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updateLinks="never" codeName="ThisWorkbook"/>
  <mc:AlternateContent xmlns:mc="http://schemas.openxmlformats.org/markup-compatibility/2006">
    <mc:Choice Requires="x15">
      <x15ac:absPath xmlns:x15ac="http://schemas.microsoft.com/office/spreadsheetml/2010/11/ac" url="/Users/user/Documents/R/pom_isotope/"/>
    </mc:Choice>
  </mc:AlternateContent>
  <xr:revisionPtr revIDLastSave="0" documentId="13_ncr:1_{F3383352-988F-F342-B8D9-8CAC5C82B5CA}" xr6:coauthVersionLast="47" xr6:coauthVersionMax="47" xr10:uidLastSave="{00000000-0000-0000-0000-000000000000}"/>
  <bookViews>
    <workbookView xWindow="3080" yWindow="4420" windowWidth="19220" windowHeight="17180" xr2:uid="{00000000-000D-0000-FFFF-FFFF00000000}"/>
  </bookViews>
  <sheets>
    <sheet name="Data" sheetId="1" r:id="rId1"/>
    <sheet name="Affiliate" sheetId="4" r:id="rId2"/>
    <sheet name="Project" sheetId="5" r:id="rId3"/>
    <sheet name="ReferenceLists" sheetId="3" r:id="rId4"/>
  </sheets>
  <definedNames>
    <definedName name="_xlnm._FilterDatabase" localSheetId="0" hidden="1">Data!$A$1:$AC$7196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997" i="1" l="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098" i="1"/>
  <c r="V7099" i="1"/>
  <c r="V7100" i="1"/>
  <c r="V7101" i="1"/>
  <c r="V7102" i="1"/>
  <c r="V7103" i="1"/>
  <c r="V7104" i="1"/>
  <c r="V7105" i="1"/>
  <c r="V7106" i="1"/>
  <c r="V7107" i="1"/>
  <c r="V7108" i="1"/>
  <c r="V7109" i="1"/>
  <c r="V7110" i="1"/>
  <c r="V7111" i="1"/>
  <c r="V7112" i="1"/>
  <c r="V7113" i="1"/>
  <c r="V7114" i="1"/>
  <c r="V7115" i="1"/>
  <c r="V7097"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841" i="1"/>
  <c r="V6842" i="1"/>
  <c r="V6843" i="1"/>
  <c r="V6844" i="1"/>
  <c r="V6845" i="1"/>
  <c r="V6846" i="1"/>
  <c r="V6847" i="1"/>
  <c r="V6848" i="1"/>
  <c r="V6849" i="1"/>
  <c r="V6850" i="1"/>
  <c r="V6851"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474"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654" i="1"/>
  <c r="V5655" i="1"/>
  <c r="V5656" i="1"/>
  <c r="V5657" i="1"/>
  <c r="V5658" i="1"/>
  <c r="V5659" i="1"/>
  <c r="V5660" i="1"/>
  <c r="V5661" i="1"/>
  <c r="V5662" i="1"/>
  <c r="V5663" i="1"/>
  <c r="V5664" i="1"/>
  <c r="V5665" i="1"/>
  <c r="V5666" i="1"/>
  <c r="V5667" i="1"/>
  <c r="V5668" i="1"/>
  <c r="V5669" i="1"/>
  <c r="V5670" i="1"/>
  <c r="V5671" i="1"/>
  <c r="V5672" i="1"/>
  <c r="V5673" i="1"/>
  <c r="V5674" i="1"/>
  <c r="V5643" i="1"/>
  <c r="V5644" i="1"/>
  <c r="V5645" i="1"/>
  <c r="V5646" i="1"/>
  <c r="V5647" i="1"/>
  <c r="V5648" i="1"/>
  <c r="V5649" i="1"/>
  <c r="V5650" i="1"/>
  <c r="V5651" i="1"/>
  <c r="V5652" i="1"/>
  <c r="V565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492" i="1"/>
  <c r="V5493" i="1"/>
  <c r="V5494" i="1"/>
  <c r="V5495" i="1"/>
  <c r="V5496" i="1"/>
  <c r="V5497" i="1"/>
  <c r="V5498" i="1"/>
  <c r="V5499" i="1"/>
  <c r="V5500" i="1"/>
  <c r="V5486" i="1"/>
  <c r="V5487" i="1"/>
  <c r="V5488" i="1"/>
  <c r="V5489" i="1"/>
  <c r="V5490" i="1"/>
  <c r="V5491" i="1"/>
  <c r="V5471" i="1" l="1"/>
  <c r="V5472" i="1"/>
  <c r="V5473" i="1"/>
  <c r="V5474" i="1"/>
  <c r="V5475" i="1"/>
  <c r="V5476" i="1"/>
  <c r="V5477" i="1"/>
  <c r="V5478" i="1"/>
  <c r="V5479" i="1"/>
  <c r="V5480" i="1"/>
  <c r="V5481" i="1"/>
  <c r="V5482" i="1"/>
  <c r="V5483" i="1"/>
  <c r="V5484" i="1"/>
  <c r="V5485" i="1"/>
  <c r="V4270" i="1" l="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4260" i="1"/>
  <c r="V4261" i="1"/>
  <c r="V4262" i="1"/>
  <c r="V4263" i="1"/>
  <c r="V4264" i="1"/>
  <c r="V4265" i="1"/>
  <c r="V4266" i="1"/>
  <c r="V4267" i="1"/>
  <c r="V4268" i="1"/>
  <c r="V4269"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060" i="1"/>
  <c r="V3607" i="1" l="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95" i="1"/>
  <c r="V3696"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3694"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086" i="1" l="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078" i="1"/>
  <c r="V3079" i="1"/>
  <c r="V3080" i="1"/>
  <c r="V3081" i="1"/>
  <c r="V3082" i="1"/>
  <c r="V3083" i="1"/>
  <c r="V3084" i="1"/>
  <c r="V3085"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2838" i="1"/>
  <c r="V2839" i="1"/>
  <c r="V2840" i="1"/>
  <c r="V2841" i="1"/>
  <c r="V2842" i="1"/>
  <c r="V2843" i="1"/>
  <c r="V2844" i="1"/>
  <c r="V2845" i="1"/>
  <c r="V2846" i="1"/>
  <c r="V2847" i="1"/>
  <c r="J3054" i="1"/>
  <c r="G3054" i="1"/>
  <c r="J3053" i="1"/>
  <c r="G3053" i="1"/>
  <c r="J3052" i="1"/>
  <c r="G3052" i="1"/>
  <c r="J3051" i="1"/>
  <c r="G3051" i="1"/>
  <c r="J3050" i="1"/>
  <c r="G3050" i="1"/>
  <c r="J3049" i="1"/>
  <c r="G3049" i="1"/>
  <c r="J3015" i="1"/>
  <c r="G3015" i="1"/>
  <c r="J3014" i="1"/>
  <c r="G3014" i="1"/>
  <c r="J3013" i="1"/>
  <c r="G3013" i="1"/>
  <c r="J3012" i="1"/>
  <c r="G3012" i="1"/>
  <c r="J3011" i="1"/>
  <c r="G3011" i="1"/>
  <c r="J2993" i="1"/>
  <c r="G2993" i="1"/>
  <c r="J2992" i="1"/>
  <c r="G2992" i="1"/>
  <c r="J2991" i="1"/>
  <c r="G2991" i="1"/>
  <c r="J2990" i="1"/>
  <c r="G2990" i="1"/>
  <c r="J2989" i="1"/>
  <c r="G2989" i="1"/>
  <c r="J2988" i="1"/>
  <c r="G2988" i="1"/>
  <c r="J2987" i="1"/>
  <c r="G2987" i="1"/>
  <c r="J2986" i="1"/>
  <c r="G2986" i="1"/>
  <c r="J2985" i="1"/>
  <c r="G2985" i="1"/>
  <c r="J2984" i="1"/>
  <c r="G2984" i="1"/>
  <c r="J2983" i="1"/>
  <c r="G2983" i="1"/>
  <c r="J2982" i="1"/>
  <c r="G2982" i="1"/>
  <c r="J2981" i="1"/>
  <c r="G2981" i="1"/>
  <c r="J2980" i="1"/>
  <c r="G2980" i="1"/>
  <c r="J2967" i="1"/>
  <c r="J2966" i="1"/>
  <c r="J2965" i="1"/>
  <c r="J2964" i="1"/>
  <c r="J2963" i="1"/>
  <c r="J2962" i="1"/>
  <c r="J2961" i="1"/>
  <c r="J2960" i="1"/>
  <c r="J2959" i="1"/>
  <c r="J2958" i="1"/>
  <c r="J2957" i="1"/>
  <c r="J2956" i="1"/>
  <c r="J2955" i="1"/>
  <c r="G2955" i="1"/>
  <c r="J2954" i="1"/>
  <c r="G2954" i="1"/>
  <c r="J2953" i="1"/>
  <c r="G2953" i="1"/>
  <c r="J2952" i="1"/>
  <c r="G2952" i="1"/>
  <c r="J2951" i="1"/>
  <c r="G2951" i="1"/>
  <c r="J2950" i="1"/>
  <c r="G2950" i="1"/>
  <c r="J2949" i="1"/>
  <c r="G2949" i="1"/>
  <c r="J2948" i="1"/>
  <c r="G2948" i="1"/>
  <c r="J2947" i="1"/>
  <c r="G2947" i="1"/>
  <c r="J2946" i="1"/>
  <c r="G2946" i="1"/>
  <c r="J2945" i="1"/>
  <c r="G2945" i="1"/>
  <c r="J2944" i="1"/>
  <c r="G2944" i="1"/>
  <c r="V1396" i="1" l="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26" i="1"/>
  <c r="V1627" i="1"/>
  <c r="V1628" i="1"/>
  <c r="V1629" i="1"/>
  <c r="V1630" i="1"/>
  <c r="V1631" i="1"/>
  <c r="V1632" i="1"/>
  <c r="V1633" i="1"/>
  <c r="V1634" i="1"/>
  <c r="V1635" i="1"/>
  <c r="V1636" i="1"/>
  <c r="V1637" i="1"/>
  <c r="V1638" i="1"/>
  <c r="V1639" i="1"/>
  <c r="V1640" i="1"/>
  <c r="V1641" i="1"/>
  <c r="V1642" i="1"/>
  <c r="V1643" i="1"/>
  <c r="V1644" i="1"/>
  <c r="V1645" i="1"/>
  <c r="V1646"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2" i="1"/>
</calcChain>
</file>

<file path=xl/sharedStrings.xml><?xml version="1.0" encoding="utf-8"?>
<sst xmlns="http://schemas.openxmlformats.org/spreadsheetml/2006/main" count="79835" uniqueCount="1216">
  <si>
    <t>Year</t>
    <phoneticPr fontId="1"/>
  </si>
  <si>
    <t>Month</t>
    <phoneticPr fontId="1"/>
  </si>
  <si>
    <t>Day</t>
    <phoneticPr fontId="1"/>
  </si>
  <si>
    <t>LatDeg</t>
    <phoneticPr fontId="1"/>
  </si>
  <si>
    <t>LatMin</t>
    <phoneticPr fontId="1"/>
  </si>
  <si>
    <t>LatCode</t>
    <phoneticPr fontId="1"/>
  </si>
  <si>
    <t>LonDeg</t>
    <phoneticPr fontId="1"/>
  </si>
  <si>
    <t>LonMin</t>
    <phoneticPr fontId="1"/>
  </si>
  <si>
    <t>LonCode</t>
    <phoneticPr fontId="1"/>
  </si>
  <si>
    <t>Genus</t>
    <phoneticPr fontId="1"/>
  </si>
  <si>
    <t>Species</t>
    <phoneticPr fontId="1"/>
  </si>
  <si>
    <t>JPN_Name</t>
    <phoneticPr fontId="1"/>
  </si>
  <si>
    <t>BodyLength</t>
    <phoneticPr fontId="1"/>
  </si>
  <si>
    <t>BLUnit</t>
    <phoneticPr fontId="1"/>
  </si>
  <si>
    <t>BodyMass</t>
    <phoneticPr fontId="1"/>
  </si>
  <si>
    <t>BLCode</t>
    <phoneticPr fontId="1"/>
  </si>
  <si>
    <t>BWUnit</t>
    <phoneticPr fontId="1"/>
  </si>
  <si>
    <t>d15N</t>
    <phoneticPr fontId="1"/>
  </si>
  <si>
    <t>N</t>
  </si>
  <si>
    <t>E</t>
  </si>
  <si>
    <t>mm</t>
  </si>
  <si>
    <t>FL</t>
  </si>
  <si>
    <t>BL</t>
  </si>
  <si>
    <t>Sardinops</t>
  </si>
  <si>
    <t>melanostictus</t>
  </si>
  <si>
    <t>マイワシ</t>
  </si>
  <si>
    <t>Engraulis</t>
  </si>
  <si>
    <t>japonicus</t>
  </si>
  <si>
    <t>カタクチイワシ</t>
  </si>
  <si>
    <t>Maurolicus</t>
  </si>
  <si>
    <t>キュウリエソ</t>
  </si>
  <si>
    <t>SL</t>
  </si>
  <si>
    <t>Todarodes</t>
  </si>
  <si>
    <t>pacificus</t>
  </si>
  <si>
    <t>スルメイカ</t>
  </si>
  <si>
    <t>ML</t>
  </si>
  <si>
    <t>Sphyraena</t>
  </si>
  <si>
    <t>japonica</t>
  </si>
  <si>
    <t>ヤマトカマス</t>
  </si>
  <si>
    <t xml:space="preserve">Llisha </t>
  </si>
  <si>
    <t>elongata</t>
  </si>
  <si>
    <t>ヒラ</t>
  </si>
  <si>
    <t>Etrumeus</t>
  </si>
  <si>
    <t>teres</t>
  </si>
  <si>
    <t>ウルメイワシ</t>
  </si>
  <si>
    <t>Diaphus</t>
  </si>
  <si>
    <t>chrysorhynchus</t>
  </si>
  <si>
    <t>サガミハダカ</t>
  </si>
  <si>
    <t>Decapterus</t>
  </si>
  <si>
    <t>maruadsi</t>
  </si>
  <si>
    <t>マルアジ</t>
  </si>
  <si>
    <t>Scomber</t>
  </si>
  <si>
    <t>マサバ</t>
  </si>
  <si>
    <t>australasicus</t>
  </si>
  <si>
    <t>ゴマサバ</t>
  </si>
  <si>
    <t>ウスハダカ</t>
  </si>
  <si>
    <t>Tremoctopus</t>
  </si>
  <si>
    <t>violaceus</t>
  </si>
  <si>
    <t>ムラサキダコ</t>
  </si>
  <si>
    <t>watasei</t>
  </si>
  <si>
    <t>ハダカイワシ</t>
  </si>
  <si>
    <t>Champsodon</t>
  </si>
  <si>
    <t>snyderi</t>
  </si>
  <si>
    <t>ワニギス</t>
  </si>
  <si>
    <t>TL</t>
  </si>
  <si>
    <t>シロナメハダカ</t>
  </si>
  <si>
    <t>Synagrops</t>
  </si>
  <si>
    <t>philippinensis</t>
  </si>
  <si>
    <t>ヒメスミクイウオ</t>
  </si>
  <si>
    <t>Trachurus</t>
  </si>
  <si>
    <t>マアジ</t>
  </si>
  <si>
    <t>dussumieri</t>
  </si>
  <si>
    <t>orientalis</t>
  </si>
  <si>
    <t>Auxis</t>
  </si>
  <si>
    <t>rochei</t>
  </si>
  <si>
    <t>マルソウダ</t>
  </si>
  <si>
    <t xml:space="preserve">Psenopsis </t>
  </si>
  <si>
    <t>anomala</t>
  </si>
  <si>
    <t>イボダイ</t>
  </si>
  <si>
    <t>Cololabis</t>
  </si>
  <si>
    <t>saira</t>
  </si>
  <si>
    <t>サンマ</t>
  </si>
  <si>
    <t>ナンヨウホタルイカ</t>
  </si>
  <si>
    <t>Uroteuthis</t>
  </si>
  <si>
    <t>edulis</t>
  </si>
  <si>
    <t>ケンサキイカ</t>
  </si>
  <si>
    <t>thazard</t>
  </si>
  <si>
    <t>ヒラソウダ</t>
  </si>
  <si>
    <t xml:space="preserve">Astronesthes </t>
  </si>
  <si>
    <t>trifibulata</t>
  </si>
  <si>
    <t>ヤリトカゲハダカ</t>
  </si>
  <si>
    <t>Symbolophorus</t>
  </si>
  <si>
    <t>californiensis</t>
  </si>
  <si>
    <t>ナガハダカ</t>
  </si>
  <si>
    <t>garmani</t>
  </si>
  <si>
    <t>ヒロハダカ</t>
  </si>
  <si>
    <t>Myctophum</t>
  </si>
  <si>
    <t>obtusirostre</t>
  </si>
  <si>
    <t>ヒサハダカ</t>
  </si>
  <si>
    <t>Lampanyctus</t>
  </si>
  <si>
    <t>sp2</t>
  </si>
  <si>
    <t>ナミトゲハダカ</t>
  </si>
  <si>
    <t>sp3</t>
  </si>
  <si>
    <t>sp4</t>
  </si>
  <si>
    <t>asperum</t>
  </si>
  <si>
    <t>アラハダカ</t>
  </si>
  <si>
    <t>Ceratoscopelus</t>
  </si>
  <si>
    <t>ゴコウハダカ</t>
  </si>
  <si>
    <t>10</t>
  </si>
  <si>
    <t>Hirundichthys</t>
  </si>
  <si>
    <t>oxycephalus</t>
  </si>
  <si>
    <t>ホソアオトビ</t>
  </si>
  <si>
    <t>speculiger</t>
  </si>
  <si>
    <t>ニノジトビウオ</t>
  </si>
  <si>
    <t>Notoscopelus</t>
  </si>
  <si>
    <t>resplendens</t>
  </si>
  <si>
    <t>イサリビハダカ</t>
  </si>
  <si>
    <t xml:space="preserve">Magnisudis </t>
  </si>
  <si>
    <t>atlantica</t>
  </si>
  <si>
    <t>クサビウロコエソ</t>
  </si>
  <si>
    <t>W</t>
  </si>
  <si>
    <t>EL</t>
  </si>
  <si>
    <t>corona irermis</t>
  </si>
  <si>
    <t>ゴマフイカ</t>
  </si>
  <si>
    <t>Gonatus</t>
  </si>
  <si>
    <t>Lestidiops</t>
  </si>
  <si>
    <t>jayakari</t>
  </si>
  <si>
    <t>Eucleoteuthis</t>
  </si>
  <si>
    <t>luminosa</t>
  </si>
  <si>
    <t>スジイカ</t>
  </si>
  <si>
    <t>Thysanoteuthis</t>
  </si>
  <si>
    <t>rhombus</t>
  </si>
  <si>
    <t>ソデイカ</t>
  </si>
  <si>
    <t>Ancistrocheirus</t>
  </si>
  <si>
    <t>lesueurii</t>
  </si>
  <si>
    <t>ダイオウホタルイカモドキ</t>
  </si>
  <si>
    <t>Onychoteuthis</t>
  </si>
  <si>
    <t>boreali</t>
  </si>
  <si>
    <t>ツメイカ</t>
  </si>
  <si>
    <t>テカギイカ</t>
  </si>
  <si>
    <t>Lestidium</t>
  </si>
  <si>
    <t>japonicum</t>
  </si>
  <si>
    <t>ハダカエソ</t>
  </si>
  <si>
    <t>ヒカリテカギイカ</t>
  </si>
  <si>
    <t>ヒメドスイカ</t>
  </si>
  <si>
    <t>Taningia</t>
  </si>
  <si>
    <t>danae</t>
  </si>
  <si>
    <t>ヒロビレイカ</t>
  </si>
  <si>
    <t>Nealotus</t>
  </si>
  <si>
    <t>ripes</t>
  </si>
  <si>
    <t>フウライカマス</t>
  </si>
  <si>
    <t>berryi</t>
  </si>
  <si>
    <t>ベリイテカギイカ</t>
  </si>
  <si>
    <t>Watasenia</t>
  </si>
  <si>
    <t>scintillans</t>
  </si>
  <si>
    <t>ホタルイカ</t>
  </si>
  <si>
    <t>Enoploteuthis</t>
  </si>
  <si>
    <t>chunii</t>
  </si>
  <si>
    <t>ホタルイカモドキ</t>
  </si>
  <si>
    <t>Gonatopsis</t>
  </si>
  <si>
    <t>makko</t>
  </si>
  <si>
    <t>マッコウタコイカ</t>
  </si>
  <si>
    <t>Octopoteuthis</t>
  </si>
  <si>
    <t>sicula</t>
  </si>
  <si>
    <t>ヤツデイカ</t>
  </si>
  <si>
    <t>E</t>
    <phoneticPr fontId="1"/>
  </si>
  <si>
    <t>マアジ</t>
    <phoneticPr fontId="1"/>
  </si>
  <si>
    <t>マサバ</t>
    <phoneticPr fontId="1"/>
  </si>
  <si>
    <t>FL</t>
    <phoneticPr fontId="1"/>
  </si>
  <si>
    <t>g</t>
    <phoneticPr fontId="1"/>
  </si>
  <si>
    <t>mm</t>
    <phoneticPr fontId="1"/>
  </si>
  <si>
    <t>マガリハダカ</t>
    <phoneticPr fontId="1"/>
  </si>
  <si>
    <t>クサヤモロ</t>
    <phoneticPr fontId="1"/>
  </si>
  <si>
    <t>メアジ</t>
    <phoneticPr fontId="1"/>
  </si>
  <si>
    <t>evermanni</t>
  </si>
  <si>
    <t>macarellus</t>
  </si>
  <si>
    <t>Selar</t>
  </si>
  <si>
    <t>crumenophthalmus</t>
  </si>
  <si>
    <t>モンツキアカヒメジ</t>
    <phoneticPr fontId="1"/>
  </si>
  <si>
    <t>flavolineatus</t>
  </si>
  <si>
    <t>mm</t>
    <phoneticPr fontId="1"/>
  </si>
  <si>
    <t>FL</t>
    <phoneticPr fontId="1"/>
  </si>
  <si>
    <t xml:space="preserve">Psenes </t>
  </si>
  <si>
    <t>cyanophrys</t>
  </si>
  <si>
    <t>スジハナビラウオ</t>
    <phoneticPr fontId="1"/>
  </si>
  <si>
    <t>ハゴロモトビウオ</t>
    <phoneticPr fontId="1"/>
  </si>
  <si>
    <t>E</t>
    <phoneticPr fontId="1"/>
  </si>
  <si>
    <t>pelagica</t>
  </si>
  <si>
    <t>ML</t>
    <phoneticPr fontId="1"/>
  </si>
  <si>
    <t>トビイカ</t>
    <phoneticPr fontId="1"/>
  </si>
  <si>
    <t>ML</t>
    <phoneticPr fontId="1"/>
  </si>
  <si>
    <t>FL</t>
    <phoneticPr fontId="1"/>
  </si>
  <si>
    <t>mm</t>
    <phoneticPr fontId="1"/>
  </si>
  <si>
    <t>ホソオキメダイ</t>
    <phoneticPr fontId="1"/>
  </si>
  <si>
    <t>トビイカ</t>
    <phoneticPr fontId="1"/>
  </si>
  <si>
    <t>マガリハダカ</t>
    <phoneticPr fontId="1"/>
  </si>
  <si>
    <t>ムカシクロタチ</t>
    <phoneticPr fontId="1"/>
  </si>
  <si>
    <t>フウライカマス</t>
    <phoneticPr fontId="1"/>
  </si>
  <si>
    <t>mm</t>
    <phoneticPr fontId="1"/>
  </si>
  <si>
    <t>ML</t>
    <phoneticPr fontId="1"/>
  </si>
  <si>
    <t>pauciradiatus</t>
    <phoneticPr fontId="1"/>
  </si>
  <si>
    <t>heterolepis</t>
    <phoneticPr fontId="1"/>
  </si>
  <si>
    <t>クマドリハダカ</t>
    <phoneticPr fontId="1"/>
  </si>
  <si>
    <t>mm</t>
    <phoneticPr fontId="1"/>
  </si>
  <si>
    <t>fragilis</t>
  </si>
  <si>
    <t>トビイカ</t>
    <phoneticPr fontId="1"/>
  </si>
  <si>
    <t>シラホシイカ</t>
    <phoneticPr fontId="1"/>
  </si>
  <si>
    <t>シラホシイカ</t>
    <phoneticPr fontId="1"/>
  </si>
  <si>
    <t>Hyaloteuthis</t>
    <phoneticPr fontId="1"/>
  </si>
  <si>
    <t xml:space="preserve"> pelagica</t>
    <phoneticPr fontId="1"/>
  </si>
  <si>
    <t>サヨリトビウオ</t>
    <phoneticPr fontId="1"/>
  </si>
  <si>
    <t>トビイカ</t>
    <phoneticPr fontId="1"/>
  </si>
  <si>
    <t>タイワンアイノコイワシ</t>
    <phoneticPr fontId="1"/>
  </si>
  <si>
    <t>mm</t>
    <phoneticPr fontId="1"/>
  </si>
  <si>
    <t>タイワンアイノコイワシ</t>
    <phoneticPr fontId="1"/>
  </si>
  <si>
    <t xml:space="preserve">Encrasicholina </t>
    <phoneticPr fontId="1"/>
  </si>
  <si>
    <t>punctifer</t>
    <phoneticPr fontId="1"/>
  </si>
  <si>
    <t>サヨリトビウオ</t>
    <phoneticPr fontId="1"/>
  </si>
  <si>
    <t>micropterus</t>
    <phoneticPr fontId="1"/>
  </si>
  <si>
    <t>ホソオキメダイ</t>
    <phoneticPr fontId="1"/>
  </si>
  <si>
    <t>メアジ</t>
    <phoneticPr fontId="1"/>
  </si>
  <si>
    <t>mm</t>
    <phoneticPr fontId="1"/>
  </si>
  <si>
    <t>ヒメシマガツオ</t>
    <phoneticPr fontId="1"/>
  </si>
  <si>
    <t>ゴコウハダカ</t>
    <phoneticPr fontId="1"/>
  </si>
  <si>
    <t>Ceratoscopelus</t>
    <phoneticPr fontId="1"/>
  </si>
  <si>
    <t>ホソオキメダイ</t>
    <phoneticPr fontId="1"/>
  </si>
  <si>
    <t>トビイカ</t>
    <phoneticPr fontId="1"/>
  </si>
  <si>
    <t>FL</t>
    <phoneticPr fontId="1"/>
  </si>
  <si>
    <t>E</t>
    <phoneticPr fontId="1"/>
  </si>
  <si>
    <t>E</t>
    <phoneticPr fontId="1"/>
  </si>
  <si>
    <t>E</t>
    <phoneticPr fontId="1"/>
  </si>
  <si>
    <t>スルメイカ</t>
    <phoneticPr fontId="1"/>
  </si>
  <si>
    <t>マイワシ</t>
    <phoneticPr fontId="1"/>
  </si>
  <si>
    <t>ゴマサバ</t>
    <phoneticPr fontId="1"/>
  </si>
  <si>
    <t>mm</t>
    <phoneticPr fontId="1"/>
  </si>
  <si>
    <t>サンマ</t>
    <phoneticPr fontId="1"/>
  </si>
  <si>
    <t>マイワシ</t>
    <phoneticPr fontId="1"/>
  </si>
  <si>
    <t>マサバ</t>
    <phoneticPr fontId="1"/>
  </si>
  <si>
    <t>Scomber</t>
    <phoneticPr fontId="1"/>
  </si>
  <si>
    <t>japonicus</t>
    <phoneticPr fontId="1"/>
  </si>
  <si>
    <t>FL</t>
    <phoneticPr fontId="1"/>
  </si>
  <si>
    <t>E</t>
    <phoneticPr fontId="1"/>
  </si>
  <si>
    <t>ミズウオ</t>
    <phoneticPr fontId="1"/>
  </si>
  <si>
    <t>ミズウオ</t>
    <phoneticPr fontId="1"/>
  </si>
  <si>
    <t>Alepisaurus</t>
    <phoneticPr fontId="1"/>
  </si>
  <si>
    <t>ferox</t>
  </si>
  <si>
    <t>FL</t>
    <phoneticPr fontId="1"/>
  </si>
  <si>
    <t>E</t>
    <phoneticPr fontId="1"/>
  </si>
  <si>
    <t>ミズウオ</t>
    <phoneticPr fontId="1"/>
  </si>
  <si>
    <t>FL</t>
    <phoneticPr fontId="1"/>
  </si>
  <si>
    <t>スジイカ</t>
    <phoneticPr fontId="1"/>
  </si>
  <si>
    <t>ヒメシマガツオ</t>
    <phoneticPr fontId="1"/>
  </si>
  <si>
    <t>ハナビラウオ</t>
    <phoneticPr fontId="1"/>
  </si>
  <si>
    <t>クラゲウオ</t>
    <phoneticPr fontId="1"/>
  </si>
  <si>
    <t>ホソオキメダイ</t>
    <phoneticPr fontId="1"/>
  </si>
  <si>
    <t>ハナビラウオ</t>
    <phoneticPr fontId="1"/>
  </si>
  <si>
    <t>スジイカ</t>
    <phoneticPr fontId="1"/>
  </si>
  <si>
    <t>マイワシ</t>
    <phoneticPr fontId="1"/>
  </si>
  <si>
    <t>ゴマサバ</t>
    <phoneticPr fontId="1"/>
  </si>
  <si>
    <t>ウルメイワシ</t>
    <phoneticPr fontId="1"/>
  </si>
  <si>
    <t>ギンカガミ</t>
    <phoneticPr fontId="1"/>
  </si>
  <si>
    <t>mm</t>
    <phoneticPr fontId="1"/>
  </si>
  <si>
    <t>ML</t>
    <phoneticPr fontId="1"/>
  </si>
  <si>
    <t>FL</t>
    <phoneticPr fontId="1"/>
  </si>
  <si>
    <t>E</t>
    <phoneticPr fontId="1"/>
  </si>
  <si>
    <t>スジイカ</t>
    <phoneticPr fontId="1"/>
  </si>
  <si>
    <t>トビイカ</t>
    <phoneticPr fontId="1"/>
  </si>
  <si>
    <t>トビイカ</t>
    <phoneticPr fontId="1"/>
  </si>
  <si>
    <t>ゴマサバ</t>
    <phoneticPr fontId="1"/>
  </si>
  <si>
    <t>ML</t>
    <phoneticPr fontId="1"/>
  </si>
  <si>
    <t>FL</t>
    <phoneticPr fontId="1"/>
  </si>
  <si>
    <t>トビイカ</t>
    <phoneticPr fontId="1"/>
  </si>
  <si>
    <t>スジイカ</t>
    <phoneticPr fontId="1"/>
  </si>
  <si>
    <t>フウライカマス</t>
    <phoneticPr fontId="1"/>
  </si>
  <si>
    <t>ヒメシマガツオ</t>
    <phoneticPr fontId="1"/>
  </si>
  <si>
    <t>ML</t>
    <phoneticPr fontId="1"/>
  </si>
  <si>
    <t>Brama</t>
  </si>
  <si>
    <t>Psenes</t>
  </si>
  <si>
    <t>arafurensis</t>
  </si>
  <si>
    <t>Cubiceps</t>
  </si>
  <si>
    <t>pauciradiatus</t>
  </si>
  <si>
    <t>Sardinops</t>
    <phoneticPr fontId="1"/>
  </si>
  <si>
    <t>melanostictus</t>
    <phoneticPr fontId="1"/>
  </si>
  <si>
    <t>pellucidus</t>
  </si>
  <si>
    <t>Etrumeus</t>
    <phoneticPr fontId="1"/>
  </si>
  <si>
    <t>teres</t>
    <phoneticPr fontId="1"/>
  </si>
  <si>
    <t>Mene</t>
  </si>
  <si>
    <t>maculata</t>
  </si>
  <si>
    <t>Sthenoteuthis</t>
  </si>
  <si>
    <t>oualaniensis</t>
  </si>
  <si>
    <t>Neoepinnula</t>
  </si>
  <si>
    <t>FL</t>
    <phoneticPr fontId="1"/>
  </si>
  <si>
    <t>E</t>
    <phoneticPr fontId="1"/>
  </si>
  <si>
    <t>Sardinops</t>
    <phoneticPr fontId="1"/>
  </si>
  <si>
    <t>melanostictus</t>
    <phoneticPr fontId="1"/>
  </si>
  <si>
    <t>マイワシ</t>
    <phoneticPr fontId="1"/>
  </si>
  <si>
    <t>tabl</t>
  </si>
  <si>
    <t>オアカムロ</t>
    <phoneticPr fontId="1"/>
  </si>
  <si>
    <t>ヒメシマガツオ</t>
    <phoneticPr fontId="1"/>
  </si>
  <si>
    <t>トビイカ</t>
    <phoneticPr fontId="1"/>
  </si>
  <si>
    <t>E</t>
    <phoneticPr fontId="1"/>
  </si>
  <si>
    <t>マルソウダ</t>
    <phoneticPr fontId="1"/>
  </si>
  <si>
    <t>ヒラソウダ</t>
    <phoneticPr fontId="1"/>
  </si>
  <si>
    <t>マルソウダ</t>
    <phoneticPr fontId="1"/>
  </si>
  <si>
    <t>ヒラソウダ</t>
    <phoneticPr fontId="1"/>
  </si>
  <si>
    <t>マルソウダ</t>
    <phoneticPr fontId="1"/>
  </si>
  <si>
    <t>カタクチイワシ</t>
    <phoneticPr fontId="1"/>
  </si>
  <si>
    <t>Sardinops</t>
    <phoneticPr fontId="1"/>
  </si>
  <si>
    <t>melanostictus</t>
    <phoneticPr fontId="1"/>
  </si>
  <si>
    <t>ゴマサバ</t>
    <phoneticPr fontId="1"/>
  </si>
  <si>
    <t>Etrumeus</t>
    <phoneticPr fontId="1"/>
  </si>
  <si>
    <t>teres</t>
    <phoneticPr fontId="1"/>
  </si>
  <si>
    <t>ウルメイワシ</t>
    <phoneticPr fontId="1"/>
  </si>
  <si>
    <t>E</t>
    <phoneticPr fontId="1"/>
  </si>
  <si>
    <t>Sardinops</t>
    <phoneticPr fontId="1"/>
  </si>
  <si>
    <t>melanostictus</t>
    <phoneticPr fontId="1"/>
  </si>
  <si>
    <t>マイワシ</t>
    <phoneticPr fontId="1"/>
  </si>
  <si>
    <t>マイワシ</t>
    <phoneticPr fontId="1"/>
  </si>
  <si>
    <t>ゴコウハダカ</t>
    <phoneticPr fontId="1"/>
  </si>
  <si>
    <t>クマドリハダカ</t>
    <phoneticPr fontId="1"/>
  </si>
  <si>
    <t>シロハナハダカ</t>
    <phoneticPr fontId="1"/>
  </si>
  <si>
    <t>マガリハダカ</t>
    <phoneticPr fontId="1"/>
  </si>
  <si>
    <t>ヒトスジナメハダカ</t>
    <phoneticPr fontId="1"/>
  </si>
  <si>
    <t>ムカシクロタチ</t>
    <phoneticPr fontId="1"/>
  </si>
  <si>
    <t>フサクロトカゲギス</t>
    <phoneticPr fontId="1"/>
  </si>
  <si>
    <t>シラホシイカ</t>
    <phoneticPr fontId="1"/>
  </si>
  <si>
    <t>マガリハダカ</t>
    <phoneticPr fontId="1"/>
  </si>
  <si>
    <t>クマドリハダカ</t>
    <phoneticPr fontId="1"/>
  </si>
  <si>
    <t>マガリハダカ</t>
    <phoneticPr fontId="1"/>
  </si>
  <si>
    <t>マガリハダカ</t>
    <phoneticPr fontId="1"/>
  </si>
  <si>
    <t>ゴコウハダカ</t>
    <phoneticPr fontId="1"/>
  </si>
  <si>
    <t>シロハナハダカ</t>
    <phoneticPr fontId="1"/>
  </si>
  <si>
    <t>クマドリハダカ</t>
    <phoneticPr fontId="1"/>
  </si>
  <si>
    <t>ゴコウハダカ</t>
    <phoneticPr fontId="1"/>
  </si>
  <si>
    <t>シロハナハダカ</t>
    <phoneticPr fontId="1"/>
  </si>
  <si>
    <t>シラホシイカ</t>
    <phoneticPr fontId="1"/>
  </si>
  <si>
    <t>Ceratoscopelus</t>
    <phoneticPr fontId="1"/>
  </si>
  <si>
    <t>Diaphus</t>
    <phoneticPr fontId="1"/>
  </si>
  <si>
    <t>Diaphus</t>
    <phoneticPr fontId="1"/>
  </si>
  <si>
    <t>perspicillatus</t>
  </si>
  <si>
    <t>Histioteuthis</t>
    <phoneticPr fontId="1"/>
  </si>
  <si>
    <t>atlanticum</t>
    <phoneticPr fontId="1"/>
  </si>
  <si>
    <t>Lestidium</t>
    <phoneticPr fontId="1"/>
  </si>
  <si>
    <t>Scombrolabrax</t>
    <phoneticPr fontId="1"/>
  </si>
  <si>
    <t>heterolepis</t>
    <phoneticPr fontId="1"/>
  </si>
  <si>
    <t>Astronesthes</t>
    <phoneticPr fontId="1"/>
  </si>
  <si>
    <t>splendidus</t>
  </si>
  <si>
    <t>Symbolophorus</t>
    <phoneticPr fontId="1"/>
  </si>
  <si>
    <t>マガリハダカ</t>
    <phoneticPr fontId="1"/>
  </si>
  <si>
    <t>ML</t>
    <phoneticPr fontId="1"/>
  </si>
  <si>
    <t>SL</t>
    <phoneticPr fontId="1"/>
  </si>
  <si>
    <t>ゴコウハダカ</t>
    <phoneticPr fontId="1"/>
  </si>
  <si>
    <t>シラホシイカ</t>
    <phoneticPr fontId="1"/>
  </si>
  <si>
    <t>マガリハダカ</t>
    <phoneticPr fontId="1"/>
  </si>
  <si>
    <t>シロハナハダカ</t>
    <phoneticPr fontId="1"/>
  </si>
  <si>
    <t>ゴコウハダカ</t>
    <phoneticPr fontId="1"/>
  </si>
  <si>
    <t>シラホシイカ</t>
    <phoneticPr fontId="1"/>
  </si>
  <si>
    <t>フサクロトカゲギス</t>
    <phoneticPr fontId="1"/>
  </si>
  <si>
    <t>ゴコウハダカ</t>
    <phoneticPr fontId="1"/>
  </si>
  <si>
    <t>ML</t>
    <phoneticPr fontId="1"/>
  </si>
  <si>
    <t>FL</t>
    <phoneticPr fontId="1"/>
  </si>
  <si>
    <t>Diaphus</t>
    <phoneticPr fontId="1"/>
  </si>
  <si>
    <t xml:space="preserve"> Auxis</t>
    <phoneticPr fontId="1"/>
  </si>
  <si>
    <t xml:space="preserve"> rochei</t>
    <phoneticPr fontId="1"/>
  </si>
  <si>
    <t>マルソウダ</t>
    <phoneticPr fontId="1"/>
  </si>
  <si>
    <t>mm</t>
    <phoneticPr fontId="1"/>
  </si>
  <si>
    <t>FL</t>
    <phoneticPr fontId="1"/>
  </si>
  <si>
    <t>サヨリトビウオ</t>
    <phoneticPr fontId="1"/>
  </si>
  <si>
    <t>オアカムロ</t>
    <phoneticPr fontId="1"/>
  </si>
  <si>
    <t>サヨリトビウオ</t>
    <phoneticPr fontId="1"/>
  </si>
  <si>
    <t>クサヤモロ</t>
    <phoneticPr fontId="1"/>
  </si>
  <si>
    <t>タイワンアイノコイワシ</t>
    <phoneticPr fontId="1"/>
  </si>
  <si>
    <t>クサヤモロ</t>
    <phoneticPr fontId="1"/>
  </si>
  <si>
    <t>ゴコウハダカ</t>
    <phoneticPr fontId="1"/>
  </si>
  <si>
    <t>Watasenia</t>
    <phoneticPr fontId="1"/>
  </si>
  <si>
    <t>scintillans</t>
    <phoneticPr fontId="1"/>
  </si>
  <si>
    <t>Enoploteuthis</t>
    <phoneticPr fontId="1"/>
  </si>
  <si>
    <t>chunii</t>
    <phoneticPr fontId="1"/>
  </si>
  <si>
    <t>マイワシ</t>
    <phoneticPr fontId="1"/>
  </si>
  <si>
    <t>カタクチイワシ</t>
    <phoneticPr fontId="1"/>
  </si>
  <si>
    <t>マサバ</t>
    <phoneticPr fontId="1"/>
  </si>
  <si>
    <t>マサバ</t>
    <phoneticPr fontId="1"/>
  </si>
  <si>
    <t>ウルメイワシ</t>
    <phoneticPr fontId="1"/>
  </si>
  <si>
    <t>スルメイカ</t>
    <phoneticPr fontId="1"/>
  </si>
  <si>
    <t>マアジ</t>
    <phoneticPr fontId="1"/>
  </si>
  <si>
    <t>Engraulis</t>
    <phoneticPr fontId="1"/>
  </si>
  <si>
    <t>カタクチイワシ</t>
    <phoneticPr fontId="1"/>
  </si>
  <si>
    <t>キュウリエソ</t>
    <phoneticPr fontId="1"/>
  </si>
  <si>
    <t>ホタルイカモドキ</t>
    <phoneticPr fontId="1"/>
  </si>
  <si>
    <t>ホタルイカモドキ</t>
    <phoneticPr fontId="1"/>
  </si>
  <si>
    <t>ML</t>
    <phoneticPr fontId="1"/>
  </si>
  <si>
    <t>ML</t>
    <phoneticPr fontId="1"/>
  </si>
  <si>
    <t>ML</t>
    <phoneticPr fontId="1"/>
  </si>
  <si>
    <t>E</t>
    <phoneticPr fontId="1"/>
  </si>
  <si>
    <t>カタクチイワシ</t>
    <phoneticPr fontId="1"/>
  </si>
  <si>
    <t>キュウリエソ</t>
    <phoneticPr fontId="1"/>
  </si>
  <si>
    <t>カタクチイワシ</t>
    <phoneticPr fontId="1"/>
  </si>
  <si>
    <t>スルメイカ</t>
    <phoneticPr fontId="1"/>
  </si>
  <si>
    <t>E</t>
    <phoneticPr fontId="1"/>
  </si>
  <si>
    <t>E</t>
    <phoneticPr fontId="1"/>
  </si>
  <si>
    <t>FL</t>
    <phoneticPr fontId="1"/>
  </si>
  <si>
    <t>マイワシ</t>
    <phoneticPr fontId="1"/>
  </si>
  <si>
    <t>マサバ</t>
    <phoneticPr fontId="1"/>
  </si>
  <si>
    <t>サンマ</t>
    <phoneticPr fontId="1"/>
  </si>
  <si>
    <t>ウルメイワシ</t>
    <phoneticPr fontId="1"/>
  </si>
  <si>
    <t>ゴマサバ</t>
    <phoneticPr fontId="1"/>
  </si>
  <si>
    <t>マサバ</t>
    <phoneticPr fontId="1"/>
  </si>
  <si>
    <t>マサバ</t>
    <phoneticPr fontId="1"/>
  </si>
  <si>
    <t>マイワシ</t>
    <phoneticPr fontId="1"/>
  </si>
  <si>
    <t>カタクチイワシ</t>
    <phoneticPr fontId="1"/>
  </si>
  <si>
    <t>サンマ</t>
    <phoneticPr fontId="1"/>
  </si>
  <si>
    <t>カタクチイワシ</t>
    <phoneticPr fontId="1"/>
  </si>
  <si>
    <t>スルメイカ</t>
    <phoneticPr fontId="1"/>
  </si>
  <si>
    <t>ML</t>
    <phoneticPr fontId="1"/>
  </si>
  <si>
    <t>FL</t>
    <phoneticPr fontId="1"/>
  </si>
  <si>
    <t>E</t>
    <phoneticPr fontId="1"/>
  </si>
  <si>
    <t>E</t>
    <phoneticPr fontId="1"/>
  </si>
  <si>
    <t>W</t>
    <phoneticPr fontId="1"/>
  </si>
  <si>
    <t>E</t>
    <phoneticPr fontId="1"/>
  </si>
  <si>
    <t>rochei</t>
    <phoneticPr fontId="1"/>
  </si>
  <si>
    <t>Abralia</t>
    <phoneticPr fontId="1"/>
  </si>
  <si>
    <t>townsendi</t>
    <phoneticPr fontId="1"/>
  </si>
  <si>
    <t>andamanica</t>
    <phoneticPr fontId="1"/>
  </si>
  <si>
    <t>Myctophum</t>
    <phoneticPr fontId="1"/>
  </si>
  <si>
    <t>orientale</t>
    <phoneticPr fontId="1"/>
  </si>
  <si>
    <t>Oxyporhamphus</t>
    <phoneticPr fontId="1"/>
  </si>
  <si>
    <t>Exocoetus</t>
    <phoneticPr fontId="1"/>
  </si>
  <si>
    <t>monocirrhus</t>
    <phoneticPr fontId="1"/>
  </si>
  <si>
    <t>pyros</t>
    <phoneticPr fontId="1"/>
  </si>
  <si>
    <t>obtusirostre</t>
    <phoneticPr fontId="1"/>
  </si>
  <si>
    <t>anonychus</t>
    <phoneticPr fontId="1"/>
  </si>
  <si>
    <t>Berryteuthis</t>
    <phoneticPr fontId="1"/>
  </si>
  <si>
    <t>danae</t>
    <phoneticPr fontId="1"/>
  </si>
  <si>
    <t>pauciradiatus</t>
    <phoneticPr fontId="1"/>
  </si>
  <si>
    <t>violaceus</t>
    <phoneticPr fontId="1"/>
  </si>
  <si>
    <t>Mulloidichthys</t>
    <phoneticPr fontId="1"/>
  </si>
  <si>
    <t>sicula</t>
    <phoneticPr fontId="1"/>
  </si>
  <si>
    <t>Octopoteuthis</t>
    <phoneticPr fontId="1"/>
  </si>
  <si>
    <t>C/N_ratio</t>
    <phoneticPr fontId="1"/>
  </si>
  <si>
    <t>Loligo</t>
  </si>
  <si>
    <t>bleekeri</t>
  </si>
  <si>
    <t>ヤリイカ</t>
  </si>
  <si>
    <t>Hyperoglyphe</t>
  </si>
  <si>
    <t>メダイ</t>
  </si>
  <si>
    <t>ヒサハダカ</t>
    <phoneticPr fontId="1"/>
  </si>
  <si>
    <t>アラハダカ</t>
    <phoneticPr fontId="1"/>
  </si>
  <si>
    <t>ススキハダカ</t>
    <phoneticPr fontId="1"/>
  </si>
  <si>
    <t>ニタリホタルイカ</t>
    <phoneticPr fontId="1"/>
  </si>
  <si>
    <t>アラハダカ</t>
    <phoneticPr fontId="1"/>
  </si>
  <si>
    <t>ハダカイワシ</t>
    <phoneticPr fontId="1"/>
  </si>
  <si>
    <t>ホタルイカモドキ</t>
    <phoneticPr fontId="1"/>
  </si>
  <si>
    <t>マガリハダカ</t>
    <phoneticPr fontId="1"/>
  </si>
  <si>
    <t>シロハナハダカ</t>
    <phoneticPr fontId="1"/>
  </si>
  <si>
    <t>ゴコウハダカ</t>
    <phoneticPr fontId="1"/>
  </si>
  <si>
    <t>ゴコウハダカ</t>
    <phoneticPr fontId="1"/>
  </si>
  <si>
    <t>クマドリハダカ</t>
    <phoneticPr fontId="1"/>
  </si>
  <si>
    <t>ニタリホタルイカ</t>
    <phoneticPr fontId="1"/>
  </si>
  <si>
    <t>チビハダカ</t>
    <phoneticPr fontId="1"/>
  </si>
  <si>
    <t>Myctophum</t>
    <phoneticPr fontId="1"/>
  </si>
  <si>
    <t>nitidulum</t>
    <phoneticPr fontId="1"/>
  </si>
  <si>
    <t>Abralia</t>
    <phoneticPr fontId="1"/>
  </si>
  <si>
    <t>similis</t>
    <phoneticPr fontId="1"/>
  </si>
  <si>
    <t>Diaphus</t>
    <phoneticPr fontId="1"/>
  </si>
  <si>
    <t>jenseni</t>
    <phoneticPr fontId="1"/>
  </si>
  <si>
    <t>mm</t>
    <phoneticPr fontId="1"/>
  </si>
  <si>
    <t>FL</t>
    <phoneticPr fontId="1"/>
  </si>
  <si>
    <t>ML</t>
    <phoneticPr fontId="1"/>
  </si>
  <si>
    <t>ML</t>
    <phoneticPr fontId="1"/>
  </si>
  <si>
    <t>FL</t>
    <phoneticPr fontId="1"/>
  </si>
  <si>
    <t>ML</t>
    <phoneticPr fontId="1"/>
  </si>
  <si>
    <t>マガリハダカ</t>
    <phoneticPr fontId="1"/>
  </si>
  <si>
    <t>トビイカ</t>
    <phoneticPr fontId="1"/>
  </si>
  <si>
    <t>ホタルイカモドキ</t>
    <phoneticPr fontId="1"/>
  </si>
  <si>
    <t>ML</t>
    <phoneticPr fontId="1"/>
  </si>
  <si>
    <t>ゴコウハダカ</t>
    <phoneticPr fontId="1"/>
  </si>
  <si>
    <t>mm</t>
    <phoneticPr fontId="1"/>
  </si>
  <si>
    <t>ML</t>
    <phoneticPr fontId="1"/>
  </si>
  <si>
    <t>マサバ</t>
    <phoneticPr fontId="1"/>
  </si>
  <si>
    <t>mm</t>
    <phoneticPr fontId="1"/>
  </si>
  <si>
    <t>マサバ</t>
    <phoneticPr fontId="1"/>
  </si>
  <si>
    <t>mm</t>
    <phoneticPr fontId="1"/>
  </si>
  <si>
    <t>FL</t>
    <phoneticPr fontId="1"/>
  </si>
  <si>
    <t>マルアジ</t>
    <phoneticPr fontId="1"/>
  </si>
  <si>
    <t>E</t>
    <phoneticPr fontId="1"/>
  </si>
  <si>
    <t>トドハダカ</t>
  </si>
  <si>
    <t>マメハダカ</t>
  </si>
  <si>
    <t>セッキハダカ</t>
  </si>
  <si>
    <t>オオクチイワシ</t>
  </si>
  <si>
    <t>mm</t>
    <phoneticPr fontId="1"/>
  </si>
  <si>
    <t>ML</t>
    <phoneticPr fontId="1"/>
  </si>
  <si>
    <t>FL</t>
    <phoneticPr fontId="1"/>
  </si>
  <si>
    <t>スジイカ</t>
    <phoneticPr fontId="1"/>
  </si>
  <si>
    <t>トビイカ</t>
    <phoneticPr fontId="1"/>
  </si>
  <si>
    <t>トビイカ</t>
    <phoneticPr fontId="1"/>
  </si>
  <si>
    <t>mm</t>
    <phoneticPr fontId="1"/>
  </si>
  <si>
    <t>FL</t>
    <phoneticPr fontId="1"/>
  </si>
  <si>
    <t>スミクイウオ</t>
    <phoneticPr fontId="1"/>
  </si>
  <si>
    <t>カタクチイワシ</t>
    <phoneticPr fontId="1"/>
  </si>
  <si>
    <t>イボダイ</t>
    <phoneticPr fontId="1"/>
  </si>
  <si>
    <t>アラハダカ</t>
    <phoneticPr fontId="1"/>
  </si>
  <si>
    <t>カタクチイワシ</t>
    <phoneticPr fontId="1"/>
  </si>
  <si>
    <t>FL</t>
    <phoneticPr fontId="1"/>
  </si>
  <si>
    <t>マガリハダカ</t>
    <phoneticPr fontId="1"/>
  </si>
  <si>
    <t>タイワンアイノコイワシ</t>
    <phoneticPr fontId="1"/>
  </si>
  <si>
    <t>ヤベウキエソ</t>
    <phoneticPr fontId="1"/>
  </si>
  <si>
    <t>マサバ</t>
    <phoneticPr fontId="1"/>
  </si>
  <si>
    <t>FL</t>
    <phoneticPr fontId="1"/>
  </si>
  <si>
    <t>ホタルイカモドキ</t>
    <phoneticPr fontId="1"/>
  </si>
  <si>
    <t>ホタルイカ</t>
    <phoneticPr fontId="1"/>
  </si>
  <si>
    <t>キュウリエソ</t>
    <phoneticPr fontId="1"/>
  </si>
  <si>
    <t>ホタルイカ</t>
    <phoneticPr fontId="1"/>
  </si>
  <si>
    <t>スルメイカ</t>
    <phoneticPr fontId="1"/>
  </si>
  <si>
    <t>ホタルイカモドキ</t>
    <phoneticPr fontId="1"/>
  </si>
  <si>
    <t>ホタルイカモドキ</t>
    <phoneticPr fontId="1"/>
  </si>
  <si>
    <t>ホタルイカ</t>
    <phoneticPr fontId="1"/>
  </si>
  <si>
    <t>ML</t>
    <phoneticPr fontId="1"/>
  </si>
  <si>
    <t>FL</t>
    <phoneticPr fontId="1"/>
  </si>
  <si>
    <t>japonicus</t>
    <phoneticPr fontId="1"/>
  </si>
  <si>
    <t>Synagrops</t>
    <phoneticPr fontId="1"/>
  </si>
  <si>
    <t>anomala</t>
    <phoneticPr fontId="1"/>
  </si>
  <si>
    <t>Psenopsis</t>
    <phoneticPr fontId="1"/>
  </si>
  <si>
    <t>nimbaria</t>
    <phoneticPr fontId="1"/>
  </si>
  <si>
    <t>Vinciguerria</t>
    <phoneticPr fontId="1"/>
  </si>
  <si>
    <t>ホタルイカモドキ</t>
    <phoneticPr fontId="1"/>
  </si>
  <si>
    <t>スルメイカ</t>
    <phoneticPr fontId="1"/>
  </si>
  <si>
    <t>マサバ</t>
    <phoneticPr fontId="1"/>
  </si>
  <si>
    <t>マイワシ</t>
    <phoneticPr fontId="1"/>
  </si>
  <si>
    <t>ウルメイワシ</t>
    <phoneticPr fontId="1"/>
  </si>
  <si>
    <t>FL</t>
    <phoneticPr fontId="1"/>
  </si>
  <si>
    <t>ゴマサバ</t>
    <phoneticPr fontId="1"/>
  </si>
  <si>
    <t>Engraulis</t>
    <phoneticPr fontId="1"/>
  </si>
  <si>
    <t>japonicus</t>
    <phoneticPr fontId="1"/>
  </si>
  <si>
    <t>Sardinops</t>
    <phoneticPr fontId="1"/>
  </si>
  <si>
    <t>melanostictus</t>
    <phoneticPr fontId="1"/>
  </si>
  <si>
    <t>Scomber</t>
    <phoneticPr fontId="1"/>
  </si>
  <si>
    <t>Diaphus</t>
    <phoneticPr fontId="1"/>
  </si>
  <si>
    <t>watasei</t>
    <phoneticPr fontId="1"/>
  </si>
  <si>
    <t>theta</t>
    <phoneticPr fontId="1"/>
  </si>
  <si>
    <t>jordani</t>
    <phoneticPr fontId="1"/>
  </si>
  <si>
    <t>Stenobrachius</t>
  </si>
  <si>
    <t>nannochir</t>
  </si>
  <si>
    <t>マサバ</t>
    <phoneticPr fontId="1"/>
  </si>
  <si>
    <t>FL</t>
    <phoneticPr fontId="1"/>
  </si>
  <si>
    <t>mm</t>
    <phoneticPr fontId="1"/>
  </si>
  <si>
    <t>FL</t>
    <phoneticPr fontId="1"/>
  </si>
  <si>
    <t>Order</t>
    <phoneticPr fontId="1"/>
  </si>
  <si>
    <t>mm</t>
    <phoneticPr fontId="1"/>
  </si>
  <si>
    <t>Histioteuthis</t>
    <phoneticPr fontId="1"/>
  </si>
  <si>
    <t>Sthenoteuthis</t>
    <phoneticPr fontId="1"/>
  </si>
  <si>
    <t>Ohshimo_2019_PiO</t>
  </si>
  <si>
    <t>Ohshimo_submitted_MFR</t>
    <phoneticPr fontId="1"/>
  </si>
  <si>
    <t>クロマグロ</t>
    <phoneticPr fontId="1"/>
  </si>
  <si>
    <t>Thunnus</t>
  </si>
  <si>
    <t>Thunnus</t>
    <phoneticPr fontId="1"/>
  </si>
  <si>
    <t>orientalis</t>
    <phoneticPr fontId="1"/>
  </si>
  <si>
    <t>Tawa_2017_MarBiol</t>
  </si>
  <si>
    <t>Tawa_2017_MarBiol</t>
    <phoneticPr fontId="1"/>
  </si>
  <si>
    <t>obesus</t>
  </si>
  <si>
    <t>メバチ</t>
  </si>
  <si>
    <t>Ohshimo_2018_MFR</t>
  </si>
  <si>
    <t>region</t>
    <phoneticPr fontId="1"/>
  </si>
  <si>
    <t>muscle</t>
    <phoneticPr fontId="1"/>
  </si>
  <si>
    <t/>
  </si>
  <si>
    <t>Tawa, A., Ishihara, T., Uematsu, Y., Ono, T., Ohshimo, S. (2017) Evidence of westward transoceanic migration of Pacific Bluefin tuna in the Sea of Japan based on stable isotope analysis. Marine Biology,</t>
  </si>
  <si>
    <t>Ohshimo, S., Hiraoka, Y., Sato, T. and Nakatsuka, S. (2018) Feeding habits of bigeye tuna (Thunnus obesus) in the North Pacific Ocean from 2011 to 2013. Marine and Freshwater Research</t>
  </si>
  <si>
    <t>Ohshimo, S., Madigan, D.J., Kodama, T., Tanaka, H., Komoto, K., Suyama S. Ono, T. and Yamakawa, T. (2019) Isoscapes reveal pattens of d13C and d15N of pelagic forage fish and squid in the Northwest Pacific Ocean. Progress in Oceanography, 175, 124-138.</t>
  </si>
  <si>
    <t>Reference_1</t>
    <phoneticPr fontId="1"/>
  </si>
  <si>
    <t>Refernce_2</t>
    <phoneticPr fontId="1"/>
  </si>
  <si>
    <t>name</t>
    <phoneticPr fontId="1"/>
  </si>
  <si>
    <t>e-mail</t>
    <phoneticPr fontId="1"/>
  </si>
  <si>
    <t>data</t>
    <phoneticPr fontId="1"/>
  </si>
  <si>
    <t>Seiji OHSHIMO</t>
    <phoneticPr fontId="1"/>
  </si>
  <si>
    <t>sample</t>
    <phoneticPr fontId="1"/>
  </si>
  <si>
    <t>analyze</t>
    <phoneticPr fontId="1"/>
  </si>
  <si>
    <t>Taketoshi KODAMA</t>
    <phoneticPr fontId="1"/>
  </si>
  <si>
    <t>Atsushi TAWA</t>
    <phoneticPr fontId="1"/>
  </si>
  <si>
    <t>Hiroshige TANAKA</t>
    <phoneticPr fontId="1"/>
  </si>
  <si>
    <t>Seriola</t>
  </si>
  <si>
    <t>quinqueradiata</t>
  </si>
  <si>
    <t>ブリ</t>
  </si>
  <si>
    <t>Sphyrna</t>
  </si>
  <si>
    <t>lewini</t>
  </si>
  <si>
    <t>アカシュモクザメ</t>
  </si>
  <si>
    <t>lalandi</t>
  </si>
  <si>
    <t>ヒラマサ</t>
  </si>
  <si>
    <t>alalunga</t>
  </si>
  <si>
    <t>ビンナガ</t>
  </si>
  <si>
    <t>dumerili</t>
  </si>
  <si>
    <t>カンパチ</t>
  </si>
  <si>
    <t>Rachycentron</t>
  </si>
  <si>
    <t>canadum</t>
  </si>
  <si>
    <t>スギ</t>
  </si>
  <si>
    <t>Elagatis</t>
  </si>
  <si>
    <t>bipinnulata</t>
  </si>
  <si>
    <t>ツムブリ</t>
  </si>
  <si>
    <t>Katsuwonus</t>
  </si>
  <si>
    <t>pelamis</t>
  </si>
  <si>
    <t>カツオ</t>
  </si>
  <si>
    <t>albacares</t>
  </si>
  <si>
    <t>キハダ</t>
  </si>
  <si>
    <t>Euthynnus</t>
  </si>
  <si>
    <t>affinis</t>
  </si>
  <si>
    <t>スマ</t>
  </si>
  <si>
    <t>Carcharhinus</t>
  </si>
  <si>
    <t>スミツキザメ</t>
  </si>
  <si>
    <t>tonggol</t>
  </si>
  <si>
    <t>コシナガ</t>
  </si>
  <si>
    <t>Scomberomorus</t>
  </si>
  <si>
    <t>niphonius</t>
  </si>
  <si>
    <t>サワラ</t>
  </si>
  <si>
    <t>rivoliana</t>
  </si>
  <si>
    <t>ヒレナガカンパチ</t>
  </si>
  <si>
    <t>Sarda</t>
  </si>
  <si>
    <t>ハガツオ</t>
  </si>
  <si>
    <t>Istiophorus</t>
  </si>
  <si>
    <t>platypterus</t>
  </si>
  <si>
    <t>バショウカジキ</t>
  </si>
  <si>
    <t>Makaira</t>
  </si>
  <si>
    <t>mazara</t>
  </si>
  <si>
    <t>Tetrapturus</t>
  </si>
  <si>
    <t>angustirostris</t>
  </si>
  <si>
    <t>フウライカジキ</t>
  </si>
  <si>
    <t>audax</t>
  </si>
  <si>
    <t>マカジキ</t>
  </si>
  <si>
    <t>Xiphias</t>
  </si>
  <si>
    <t>gladius</t>
  </si>
  <si>
    <t>メカジキ</t>
  </si>
  <si>
    <t>Lepidocybium</t>
  </si>
  <si>
    <t>flavobrunneum</t>
  </si>
  <si>
    <t>アブラソコムツ</t>
  </si>
  <si>
    <t>Pteroplatytrygon</t>
  </si>
  <si>
    <t>violacea</t>
  </si>
  <si>
    <t>カラスエイ</t>
  </si>
  <si>
    <t>Istiompax</t>
  </si>
  <si>
    <t>indica</t>
  </si>
  <si>
    <t>シロカジキ</t>
  </si>
  <si>
    <t>Lampris</t>
  </si>
  <si>
    <t>guttatus</t>
  </si>
  <si>
    <t>アカマンボウ</t>
  </si>
  <si>
    <t>Acanthocybium</t>
  </si>
  <si>
    <t>solandri</t>
  </si>
  <si>
    <t>カマスサワラ</t>
  </si>
  <si>
    <t>Sqoalus</t>
  </si>
  <si>
    <t>acanthias</t>
  </si>
  <si>
    <t>アブラツノザメ</t>
  </si>
  <si>
    <t>Lateolabrax</t>
  </si>
  <si>
    <t>スズキ</t>
  </si>
  <si>
    <t>Strongylura</t>
  </si>
  <si>
    <t>anastomella</t>
  </si>
  <si>
    <t>ダツ</t>
  </si>
  <si>
    <t>EFL</t>
  </si>
  <si>
    <t>DW</t>
  </si>
  <si>
    <t xml:space="preserve">not yet </t>
    <phoneticPr fontId="1"/>
  </si>
  <si>
    <t>Hideaki KIDOKORO</t>
    <phoneticPr fontId="1"/>
  </si>
  <si>
    <t>Pontella</t>
    <phoneticPr fontId="1"/>
  </si>
  <si>
    <t>fera</t>
    <phoneticPr fontId="1"/>
  </si>
  <si>
    <t>ポンテラ属</t>
    <rPh sb="4" eb="5">
      <t>ゾク</t>
    </rPh>
    <phoneticPr fontId="1"/>
  </si>
  <si>
    <t>whole</t>
    <phoneticPr fontId="1"/>
  </si>
  <si>
    <t>アカクラゲ</t>
    <phoneticPr fontId="1"/>
  </si>
  <si>
    <t>ミズクラゲ</t>
    <phoneticPr fontId="1"/>
  </si>
  <si>
    <t>オキアミ類</t>
    <rPh sb="4" eb="5">
      <t>ルイ</t>
    </rPh>
    <phoneticPr fontId="1"/>
  </si>
  <si>
    <t>ユーキータ属</t>
    <rPh sb="5" eb="6">
      <t>ゾク</t>
    </rPh>
    <phoneticPr fontId="1"/>
  </si>
  <si>
    <t>ウンディムラ属</t>
    <rPh sb="6" eb="7">
      <t>ゾク</t>
    </rPh>
    <phoneticPr fontId="1"/>
  </si>
  <si>
    <t>Chrysaora</t>
  </si>
  <si>
    <t>pacifica</t>
    <phoneticPr fontId="1"/>
  </si>
  <si>
    <t>Euphausia</t>
  </si>
  <si>
    <t>Euchaeta</t>
  </si>
  <si>
    <t>Undimura</t>
  </si>
  <si>
    <t>russelli</t>
  </si>
  <si>
    <t>vurugaris</t>
  </si>
  <si>
    <t>Nemopilema</t>
  </si>
  <si>
    <t>momurai</t>
  </si>
  <si>
    <t>Cyanea</t>
  </si>
  <si>
    <t>nozakii</t>
  </si>
  <si>
    <t>ユウレイクラゲ</t>
    <phoneticPr fontId="1"/>
  </si>
  <si>
    <t>エチゼンクラゲ</t>
    <phoneticPr fontId="1"/>
  </si>
  <si>
    <t>sp</t>
    <phoneticPr fontId="1"/>
  </si>
  <si>
    <t>Aurelia</t>
  </si>
  <si>
    <t>aurita</t>
  </si>
  <si>
    <t>Ohshimo_2016_MFR</t>
    <phoneticPr fontId="1"/>
  </si>
  <si>
    <t>N</t>
    <phoneticPr fontId="1"/>
  </si>
  <si>
    <t>Sarda</t>
    <phoneticPr fontId="1"/>
  </si>
  <si>
    <t>ハガツオ</t>
    <phoneticPr fontId="1"/>
  </si>
  <si>
    <t>BL</t>
    <phoneticPr fontId="1"/>
  </si>
  <si>
    <t>g</t>
  </si>
  <si>
    <t>Kajikia</t>
  </si>
  <si>
    <t>Prionace</t>
  </si>
  <si>
    <t>glauca</t>
  </si>
  <si>
    <t>ヨシキリザメ</t>
  </si>
  <si>
    <t>Seriola</t>
    <phoneticPr fontId="1"/>
  </si>
  <si>
    <t>lalandi</t>
    <phoneticPr fontId="1"/>
  </si>
  <si>
    <t>PCL</t>
  </si>
  <si>
    <t>sex</t>
    <phoneticPr fontId="1"/>
  </si>
  <si>
    <t>Coryphaena</t>
  </si>
  <si>
    <t>hippurus</t>
  </si>
  <si>
    <t>シイラ</t>
  </si>
  <si>
    <t>クロカジキ</t>
    <phoneticPr fontId="1"/>
  </si>
  <si>
    <t>Tanaka, H. Takasuka, A. Aoki, I. and Ohshimo, S. (2008) Geographical variations in the trophic ecology of Japanese Anchovy, Engraulis japonicus, inferred from carbon and nitrogen stable isotope ratios. Marine Biology,154, 557-568.</t>
  </si>
  <si>
    <t>Tanaka_2008_MB</t>
    <phoneticPr fontId="1"/>
  </si>
  <si>
    <t>organism</t>
    <phoneticPr fontId="1"/>
  </si>
  <si>
    <t>trophic status</t>
    <phoneticPr fontId="1"/>
  </si>
  <si>
    <t>F</t>
    <phoneticPr fontId="1"/>
  </si>
  <si>
    <t>predator</t>
    <phoneticPr fontId="1"/>
  </si>
  <si>
    <t>prey</t>
    <phoneticPr fontId="1"/>
  </si>
  <si>
    <t>S</t>
    <phoneticPr fontId="1"/>
  </si>
  <si>
    <t>Ohshimo_2017_MFR</t>
  </si>
  <si>
    <t>mantle</t>
    <phoneticPr fontId="1"/>
  </si>
  <si>
    <t>d13C_correct</t>
    <phoneticPr fontId="1"/>
  </si>
  <si>
    <t>d13C_bulk</t>
    <phoneticPr fontId="1"/>
  </si>
  <si>
    <t>サワラ</t>
    <phoneticPr fontId="1"/>
  </si>
  <si>
    <t>NA</t>
  </si>
  <si>
    <t>liver</t>
    <phoneticPr fontId="1"/>
  </si>
  <si>
    <t>ovary</t>
    <phoneticPr fontId="1"/>
  </si>
  <si>
    <t xml:space="preserve">Todarodes </t>
    <phoneticPr fontId="1"/>
  </si>
  <si>
    <t>ヒラマサ</t>
    <phoneticPr fontId="1"/>
  </si>
  <si>
    <t>dumerili</t>
    <phoneticPr fontId="1"/>
  </si>
  <si>
    <t>カンパチ</t>
    <phoneticPr fontId="1"/>
  </si>
  <si>
    <t>tongol</t>
    <phoneticPr fontId="1"/>
  </si>
  <si>
    <t>コシナガ</t>
    <phoneticPr fontId="1"/>
  </si>
  <si>
    <t>スマ</t>
    <phoneticPr fontId="1"/>
  </si>
  <si>
    <t>townsendi</t>
  </si>
  <si>
    <t>nitidulum</t>
  </si>
  <si>
    <t>gigas</t>
  </si>
  <si>
    <t>スイトウハダカ</t>
    <phoneticPr fontId="1"/>
  </si>
  <si>
    <t>muscle</t>
  </si>
  <si>
    <t>クサヤモロ</t>
  </si>
  <si>
    <t>ススキハダカ</t>
  </si>
  <si>
    <t>スイトウハダカ</t>
  </si>
  <si>
    <t>tripes</t>
  </si>
  <si>
    <t>マガリハダカ</t>
  </si>
  <si>
    <t>Muscle</t>
  </si>
  <si>
    <t>muroadsi </t>
  </si>
  <si>
    <t>ムロアジ</t>
  </si>
  <si>
    <t>NaN</t>
  </si>
  <si>
    <t>クロマグロ</t>
  </si>
  <si>
    <t>cm</t>
  </si>
  <si>
    <t>kg</t>
  </si>
  <si>
    <t>Pellet</t>
  </si>
  <si>
    <t>配合飼料</t>
    <rPh sb="0" eb="4">
      <t>ハイゴウシリョウ</t>
    </rPh>
    <phoneticPr fontId="1"/>
  </si>
  <si>
    <t>NAN</t>
  </si>
  <si>
    <t>mg</t>
  </si>
  <si>
    <t>Mixed</t>
  </si>
  <si>
    <t>211227_SD_1</t>
  </si>
  <si>
    <t>Eye Lens</t>
  </si>
  <si>
    <t>Unknown</t>
    <phoneticPr fontId="1"/>
  </si>
  <si>
    <t>rearing</t>
    <phoneticPr fontId="1"/>
  </si>
  <si>
    <t>Calanus</t>
  </si>
  <si>
    <t>sinicus</t>
  </si>
  <si>
    <t>pacifica</t>
  </si>
  <si>
    <t>Themisto</t>
  </si>
  <si>
    <t>Candacia</t>
  </si>
  <si>
    <t>binpinata</t>
  </si>
  <si>
    <t>Neocalanus</t>
  </si>
  <si>
    <t>plumchrus</t>
  </si>
  <si>
    <t>Euphausiids</t>
  </si>
  <si>
    <t>Salpidae</t>
  </si>
  <si>
    <t>Amphipod</t>
  </si>
  <si>
    <t>sp.</t>
  </si>
  <si>
    <t>Shrimp</t>
  </si>
  <si>
    <t>Larval</t>
  </si>
  <si>
    <t>fish</t>
  </si>
  <si>
    <t>POM</t>
  </si>
  <si>
    <t>カラヌス属</t>
    <rPh sb="4" eb="5">
      <t>ゾク</t>
    </rPh>
    <phoneticPr fontId="1"/>
  </si>
  <si>
    <t>カンダシア属</t>
    <rPh sb="5" eb="6">
      <t>ゾク</t>
    </rPh>
    <phoneticPr fontId="1"/>
  </si>
  <si>
    <t>ネオカラヌス属</t>
    <rPh sb="6" eb="7">
      <t>ゾク</t>
    </rPh>
    <phoneticPr fontId="1"/>
  </si>
  <si>
    <t>Salpidae</t>
    <phoneticPr fontId="1"/>
  </si>
  <si>
    <t>サルパ</t>
    <phoneticPr fontId="1"/>
  </si>
  <si>
    <t>Amphipod</t>
    <phoneticPr fontId="1"/>
  </si>
  <si>
    <t>端脚類</t>
    <rPh sb="0" eb="3">
      <t>タンキャクルイ</t>
    </rPh>
    <phoneticPr fontId="1"/>
  </si>
  <si>
    <t>Euchaeta</t>
    <phoneticPr fontId="1"/>
  </si>
  <si>
    <t>えび類</t>
    <rPh sb="2" eb="3">
      <t>ルイ</t>
    </rPh>
    <phoneticPr fontId="1"/>
  </si>
  <si>
    <t>不明仔魚</t>
    <rPh sb="0" eb="2">
      <t>フメイ</t>
    </rPh>
    <rPh sb="2" eb="4">
      <t>シギョ</t>
    </rPh>
    <phoneticPr fontId="1"/>
  </si>
  <si>
    <t>POM</t>
    <phoneticPr fontId="1"/>
  </si>
  <si>
    <t>zooplankton</t>
  </si>
  <si>
    <t>zooplankton</t>
    <phoneticPr fontId="1"/>
  </si>
  <si>
    <t>https://data.mendeley.com/datasets/4z7vkn22tr/2</t>
  </si>
  <si>
    <t>Nakamura_2022_OS</t>
    <phoneticPr fontId="1"/>
  </si>
  <si>
    <t>Nakamura_2022_OS</t>
    <phoneticPr fontId="1"/>
  </si>
  <si>
    <t>ニホンウミノミ</t>
  </si>
  <si>
    <t>ツノナシオキアミ</t>
    <phoneticPr fontId="1"/>
  </si>
  <si>
    <t>F</t>
  </si>
  <si>
    <t>M</t>
  </si>
  <si>
    <t>CV</t>
  </si>
  <si>
    <t>Furcilia</t>
  </si>
  <si>
    <t>A</t>
  </si>
  <si>
    <t>Zoea</t>
  </si>
  <si>
    <t>F+M</t>
  </si>
  <si>
    <t>F+M+CV</t>
  </si>
  <si>
    <t>d13C_correct: Smyntek_2007_LO</t>
    <phoneticPr fontId="1"/>
  </si>
  <si>
    <t>DL</t>
  </si>
  <si>
    <t>Muscle</t>
    <phoneticPr fontId="1"/>
  </si>
  <si>
    <t>tonggol</t>
    <phoneticPr fontId="1"/>
  </si>
  <si>
    <t>Euthynnus</t>
    <phoneticPr fontId="1"/>
  </si>
  <si>
    <t>affinis</t>
    <phoneticPr fontId="1"/>
  </si>
  <si>
    <t>26</t>
  </si>
  <si>
    <t>124</t>
  </si>
  <si>
    <t>カナド</t>
  </si>
  <si>
    <t>Thamnaconus</t>
  </si>
  <si>
    <t>modestus</t>
  </si>
  <si>
    <t>ウマヅラハギ</t>
  </si>
  <si>
    <t>125</t>
  </si>
  <si>
    <t>キダイ</t>
  </si>
  <si>
    <t>126</t>
  </si>
  <si>
    <t>ガンギエイ</t>
  </si>
  <si>
    <t>Branchiostegus</t>
  </si>
  <si>
    <t>アカアマダイ</t>
  </si>
  <si>
    <t>122</t>
  </si>
  <si>
    <t>ヨロイイタチウオ</t>
  </si>
  <si>
    <t>AL</t>
  </si>
  <si>
    <t>アンコウ</t>
  </si>
  <si>
    <t>ヒレコダイ</t>
  </si>
  <si>
    <t>27</t>
  </si>
  <si>
    <t>123</t>
  </si>
  <si>
    <t>キントキダイ</t>
  </si>
  <si>
    <t>Okamejei</t>
  </si>
  <si>
    <t>acutispina.</t>
  </si>
  <si>
    <t>モヨウカスベ</t>
  </si>
  <si>
    <t>ヒラツメガニ</t>
  </si>
  <si>
    <t>CL</t>
  </si>
  <si>
    <t>ゴテンアナゴ</t>
  </si>
  <si>
    <t>28</t>
  </si>
  <si>
    <t>Doederleinia</t>
  </si>
  <si>
    <t>berycoides</t>
  </si>
  <si>
    <t>アカムツ</t>
  </si>
  <si>
    <t>maculatus</t>
  </si>
  <si>
    <t>シマハナビラウオ</t>
  </si>
  <si>
    <t>127</t>
  </si>
  <si>
    <t>Evynnis</t>
  </si>
  <si>
    <t>cardinalis</t>
  </si>
  <si>
    <t>Hoplobrotula</t>
  </si>
  <si>
    <t>armata</t>
  </si>
  <si>
    <t>ホウボウ</t>
  </si>
  <si>
    <t>Chelidonichthys</t>
  </si>
  <si>
    <t>spinosus</t>
  </si>
  <si>
    <t>ハモ</t>
  </si>
  <si>
    <t>Conger</t>
  </si>
  <si>
    <t>myriaster</t>
  </si>
  <si>
    <t>マアナゴ</t>
  </si>
  <si>
    <t>Pennahia</t>
  </si>
  <si>
    <t>argentata</t>
  </si>
  <si>
    <t>シログチ</t>
  </si>
  <si>
    <t>Muraenesox</t>
  </si>
  <si>
    <t>cinereus</t>
  </si>
  <si>
    <t>29</t>
  </si>
  <si>
    <t>Acropoma</t>
  </si>
  <si>
    <t>ホタルジャコ</t>
  </si>
  <si>
    <t>Pampus</t>
  </si>
  <si>
    <t>echinogaster</t>
  </si>
  <si>
    <t>コウライマナガツオ</t>
  </si>
  <si>
    <t>cornutus</t>
  </si>
  <si>
    <t>メイタガレイ</t>
  </si>
  <si>
    <t>ナガレメイタガレイ</t>
  </si>
  <si>
    <t>30</t>
  </si>
  <si>
    <t>Saurida</t>
  </si>
  <si>
    <t>macrolepis</t>
  </si>
  <si>
    <t>マエソ</t>
  </si>
  <si>
    <t>hypargyreus</t>
  </si>
  <si>
    <t>サラサハギ</t>
  </si>
  <si>
    <t>Lepidotrigla</t>
  </si>
  <si>
    <t>guentheri</t>
  </si>
  <si>
    <t>Glossanodon</t>
  </si>
  <si>
    <t>semifasciatus</t>
  </si>
  <si>
    <t>ニギス</t>
  </si>
  <si>
    <t>Macroramphosus</t>
  </si>
  <si>
    <t>sagifue</t>
  </si>
  <si>
    <t>サギフエ</t>
  </si>
  <si>
    <t>128</t>
  </si>
  <si>
    <t>Benthosema</t>
  </si>
  <si>
    <t>pterotum</t>
  </si>
  <si>
    <t>イワハダカ</t>
  </si>
  <si>
    <t>Miichthys</t>
  </si>
  <si>
    <t>miiuy</t>
  </si>
  <si>
    <t>ホンニベ</t>
  </si>
  <si>
    <t>31</t>
  </si>
  <si>
    <t>hime</t>
  </si>
  <si>
    <t>ヒメソコカナガシラ</t>
  </si>
  <si>
    <t>コケビラメ</t>
  </si>
  <si>
    <t>Priacanthus</t>
  </si>
  <si>
    <t>macracanthus</t>
  </si>
  <si>
    <t>Callanthias</t>
  </si>
  <si>
    <t>シキシマハナダイ</t>
  </si>
  <si>
    <t>Psenopsis</t>
  </si>
  <si>
    <t>Dentex</t>
  </si>
  <si>
    <t>hypselosomus</t>
  </si>
  <si>
    <t>Ibacuc</t>
  </si>
  <si>
    <t>ciliatus</t>
  </si>
  <si>
    <t>ウチワエビ</t>
  </si>
  <si>
    <t>major </t>
  </si>
  <si>
    <t>マダイ</t>
  </si>
  <si>
    <t>129</t>
  </si>
  <si>
    <t>ｇ</t>
  </si>
  <si>
    <t>32</t>
  </si>
  <si>
    <t>Foetorepus</t>
  </si>
  <si>
    <t>altivelis</t>
  </si>
  <si>
    <t>ベニテグリ</t>
  </si>
  <si>
    <t>Kaiwarinus</t>
  </si>
  <si>
    <t>equula</t>
  </si>
  <si>
    <t>カイワリ</t>
  </si>
  <si>
    <t>Malakichthys</t>
  </si>
  <si>
    <t>wakiyae</t>
  </si>
  <si>
    <t>ワキヤハタ</t>
  </si>
  <si>
    <t>Tanakius</t>
  </si>
  <si>
    <t>kitaharae</t>
  </si>
  <si>
    <t>Zeus</t>
  </si>
  <si>
    <t>faber</t>
  </si>
  <si>
    <t>マトウダイ</t>
  </si>
  <si>
    <t>Ovalipes </t>
  </si>
  <si>
    <t>punctatus</t>
  </si>
  <si>
    <t>33</t>
  </si>
  <si>
    <t>アカヤガラ</t>
  </si>
  <si>
    <t>ヒラメ</t>
  </si>
  <si>
    <t>34</t>
  </si>
  <si>
    <t>Lophius</t>
  </si>
  <si>
    <t>litulon</t>
  </si>
  <si>
    <t>キアンコウ</t>
  </si>
  <si>
    <t>ヤナギムシガレイ</t>
  </si>
  <si>
    <t>japonicus</t>
    <phoneticPr fontId="1"/>
  </si>
  <si>
    <t>Fistularia</t>
  </si>
  <si>
    <t>petimba</t>
  </si>
  <si>
    <t>Lophiomus</t>
  </si>
  <si>
    <t>setigerus</t>
  </si>
  <si>
    <t>Lepidotrigla</t>
    <phoneticPr fontId="1"/>
  </si>
  <si>
    <t>Raja</t>
    <phoneticPr fontId="1"/>
  </si>
  <si>
    <t>kenojei</t>
  </si>
  <si>
    <t>Citharoides</t>
  </si>
  <si>
    <t>macrolepidotus</t>
  </si>
  <si>
    <t>Ariosoma</t>
  </si>
  <si>
    <t>meeki</t>
  </si>
  <si>
    <t>Pleuronichthys</t>
  </si>
  <si>
    <t>Ovalipes</t>
  </si>
  <si>
    <t>acutispina</t>
  </si>
  <si>
    <t>Kawauchi_2022_MFR</t>
    <phoneticPr fontId="1"/>
  </si>
  <si>
    <t>Kawauchi, Y., Sakai, T., Yoda, M., Takeshige, A., Masubuchi, T., Gomi, S. (2023) Estimating trophic guilds based on isotopic niches of demersal fishes, squids and crustaceans in the East China Sea. Marine and Freshwater Research, DOI:10.1071/MF22205</t>
    <phoneticPr fontId="1"/>
  </si>
  <si>
    <t>Kawauchi_2023_MFR</t>
  </si>
  <si>
    <t>Sepia</t>
  </si>
  <si>
    <t>esculenta</t>
  </si>
  <si>
    <t>コウイカ</t>
  </si>
  <si>
    <t>Cypselurus</t>
  </si>
  <si>
    <t>pinnatibarbatus japonicus</t>
  </si>
  <si>
    <t>ハマトビウオ</t>
  </si>
  <si>
    <t>muscle</t>
    <phoneticPr fontId="1"/>
  </si>
  <si>
    <t>S</t>
    <phoneticPr fontId="1"/>
  </si>
  <si>
    <t>liver</t>
    <phoneticPr fontId="1"/>
  </si>
  <si>
    <t>F</t>
    <phoneticPr fontId="1"/>
  </si>
  <si>
    <t>lycidas</t>
  </si>
  <si>
    <t>カミナリイカ</t>
  </si>
  <si>
    <t>Sepioteuthis</t>
  </si>
  <si>
    <t>lessoniana</t>
  </si>
  <si>
    <t>アオリイカ</t>
  </si>
  <si>
    <t>Cheilopogon</t>
  </si>
  <si>
    <t>doederleinii</t>
  </si>
  <si>
    <t>ツクシトビウオ</t>
  </si>
  <si>
    <t>hiraii</t>
  </si>
  <si>
    <t>ホソトビウオ</t>
  </si>
  <si>
    <t>S</t>
    <phoneticPr fontId="1"/>
  </si>
  <si>
    <t>akaadsi</t>
  </si>
  <si>
    <t>アカアジ</t>
  </si>
  <si>
    <t>オアカムロ</t>
  </si>
  <si>
    <t>5</t>
  </si>
  <si>
    <t>23</t>
  </si>
  <si>
    <t>Acartia</t>
  </si>
  <si>
    <t>omorii</t>
  </si>
  <si>
    <t>24</t>
  </si>
  <si>
    <t>25</t>
  </si>
  <si>
    <t>6</t>
  </si>
  <si>
    <t>13</t>
  </si>
  <si>
    <t>14</t>
  </si>
  <si>
    <t>Centropages</t>
  </si>
  <si>
    <t>abdominalis</t>
  </si>
  <si>
    <t>Corycaeus</t>
  </si>
  <si>
    <t>15</t>
  </si>
  <si>
    <t>Microsetella</t>
  </si>
  <si>
    <t>norvegica</t>
  </si>
  <si>
    <t>syoku</t>
  </si>
  <si>
    <t>Oithona</t>
  </si>
  <si>
    <t>similis</t>
  </si>
  <si>
    <t>Paracalanus</t>
  </si>
  <si>
    <t>parvus</t>
  </si>
  <si>
    <t>Tortanus</t>
  </si>
  <si>
    <t>forcipatus</t>
  </si>
  <si>
    <t>22</t>
  </si>
  <si>
    <t>アカクラゲ</t>
  </si>
  <si>
    <t>0</t>
  </si>
  <si>
    <t>21</t>
  </si>
  <si>
    <t>7</t>
  </si>
  <si>
    <t>8</t>
  </si>
  <si>
    <t>11</t>
  </si>
  <si>
    <t>Aequorea</t>
  </si>
  <si>
    <t>coerulescens</t>
  </si>
  <si>
    <t>オワンクラゲ</t>
  </si>
  <si>
    <t>12</t>
  </si>
  <si>
    <t>19</t>
  </si>
  <si>
    <t>20</t>
  </si>
  <si>
    <t>06</t>
  </si>
  <si>
    <t>17</t>
  </si>
  <si>
    <t>18</t>
  </si>
  <si>
    <t>4</t>
  </si>
  <si>
    <t>Bolinopsis</t>
  </si>
  <si>
    <t>mikado</t>
  </si>
  <si>
    <t>カブトクラゲ</t>
  </si>
  <si>
    <t>Konosirus</t>
  </si>
  <si>
    <t>コノシロ</t>
  </si>
  <si>
    <t>Sardinella</t>
  </si>
  <si>
    <t>zunasi</t>
  </si>
  <si>
    <t>サッパ</t>
  </si>
  <si>
    <t>05</t>
  </si>
  <si>
    <t>Trichiurus</t>
  </si>
  <si>
    <t>lepturus</t>
  </si>
  <si>
    <t>タチウオ</t>
  </si>
  <si>
    <t>Apogon</t>
  </si>
  <si>
    <t>lineatus</t>
  </si>
  <si>
    <t>テンジクダイ</t>
  </si>
  <si>
    <t>Nuchequula</t>
  </si>
  <si>
    <t>nuchalis</t>
  </si>
  <si>
    <t>ヒイラギ</t>
  </si>
  <si>
    <t>punctatissimus</t>
  </si>
  <si>
    <t>マナガツオ</t>
  </si>
  <si>
    <t>ミズクラゲ</t>
  </si>
  <si>
    <t>16</t>
  </si>
  <si>
    <t>Sagitta</t>
  </si>
  <si>
    <t>spp</t>
  </si>
  <si>
    <t>ヤムシ</t>
  </si>
  <si>
    <t>Zenitani_2013_JSFO</t>
    <phoneticPr fontId="1"/>
  </si>
  <si>
    <t>FL</t>
    <phoneticPr fontId="1"/>
  </si>
  <si>
    <t>mm</t>
    <phoneticPr fontId="1"/>
  </si>
  <si>
    <t>macrosoma </t>
  </si>
  <si>
    <t>モロ</t>
  </si>
  <si>
    <t>akaadsi </t>
  </si>
  <si>
    <t>SpeciesID</t>
    <phoneticPr fontId="1"/>
  </si>
  <si>
    <t>DCTA0001</t>
  </si>
  <si>
    <t>DCTA0002</t>
  </si>
  <si>
    <t>DCTA0003</t>
  </si>
  <si>
    <t>DCTA0004</t>
  </si>
  <si>
    <t>DCTA0005</t>
  </si>
  <si>
    <t>DCTA0006</t>
  </si>
  <si>
    <t>DCTA0007</t>
  </si>
  <si>
    <t>DCTA0008</t>
  </si>
  <si>
    <t>DCTA0009</t>
  </si>
  <si>
    <t>DCTA0010</t>
  </si>
  <si>
    <t>DCTA0011</t>
  </si>
  <si>
    <t>DCTA0012</t>
  </si>
  <si>
    <t>DCTA0013</t>
  </si>
  <si>
    <t>DCTA0014</t>
  </si>
  <si>
    <t>DCTA0015</t>
  </si>
  <si>
    <t>DCTA0016</t>
  </si>
  <si>
    <t>DCTA0017</t>
  </si>
  <si>
    <t>DCTA0018</t>
  </si>
  <si>
    <t>DCTA0019</t>
  </si>
  <si>
    <t>DCTA0020</t>
  </si>
  <si>
    <t>RSAA0001</t>
  </si>
  <si>
    <t>RSAA0002</t>
  </si>
  <si>
    <t>RSAA0003</t>
  </si>
  <si>
    <t>RSAA0004</t>
  </si>
  <si>
    <t>RSAA0005</t>
  </si>
  <si>
    <t>RSAA0006</t>
  </si>
  <si>
    <t>RSAA0007</t>
  </si>
  <si>
    <t>RSAA0008</t>
  </si>
  <si>
    <t>RSAA0009</t>
  </si>
  <si>
    <t>RSAA0010</t>
  </si>
  <si>
    <t>RSAA0011</t>
  </si>
  <si>
    <t>RSAA0012</t>
  </si>
  <si>
    <t>RSAA0013</t>
  </si>
  <si>
    <t>RSAA0015</t>
  </si>
  <si>
    <t>RSAA0016</t>
  </si>
  <si>
    <t>RSAA0017</t>
  </si>
  <si>
    <t>RSAA0018</t>
  </si>
  <si>
    <t>RSAA0020</t>
  </si>
  <si>
    <t>RSAA0021</t>
  </si>
  <si>
    <t>RSAA0023</t>
  </si>
  <si>
    <t>RSAA0025</t>
  </si>
  <si>
    <t>RSAA0027</t>
  </si>
  <si>
    <t>RSAA0029</t>
  </si>
  <si>
    <t>RSAA0031</t>
  </si>
  <si>
    <t>RSAA0034</t>
  </si>
  <si>
    <t>RSAA0035</t>
  </si>
  <si>
    <t>RSAA0036</t>
  </si>
  <si>
    <t>RSAA0037</t>
  </si>
  <si>
    <t>RSAA0038</t>
  </si>
  <si>
    <t>RSAA0039</t>
  </si>
  <si>
    <t>RSAA0040</t>
  </si>
  <si>
    <t>RSAA0041</t>
  </si>
  <si>
    <t>RSAA0044</t>
  </si>
  <si>
    <t>RSAA0045</t>
  </si>
  <si>
    <t>RSAA0046</t>
  </si>
  <si>
    <t>RSAA0050</t>
  </si>
  <si>
    <t>RSAA0051</t>
  </si>
  <si>
    <t>RSAA0053</t>
  </si>
  <si>
    <t>RSAA0054</t>
  </si>
  <si>
    <t>RSAA0055</t>
  </si>
  <si>
    <t>RSAA0056</t>
  </si>
  <si>
    <t>RSAA0057</t>
  </si>
  <si>
    <t>RSAA0065</t>
  </si>
  <si>
    <t>RSAA0066</t>
  </si>
  <si>
    <t>RSAA0067</t>
  </si>
  <si>
    <t>RSAA0068</t>
  </si>
  <si>
    <t>RSAA0079</t>
  </si>
  <si>
    <t>RSAA0081</t>
  </si>
  <si>
    <t>RSAA0082</t>
  </si>
  <si>
    <t>RSAA0083</t>
  </si>
  <si>
    <t>RSAA0084</t>
  </si>
  <si>
    <t>RSAA0086</t>
  </si>
  <si>
    <t>RSAA0087</t>
  </si>
  <si>
    <t>RSAA0088</t>
  </si>
  <si>
    <t>RSAA0089</t>
  </si>
  <si>
    <t>RSAA0090</t>
  </si>
  <si>
    <t>RSAA0093</t>
  </si>
  <si>
    <t>RSAA0094</t>
  </si>
  <si>
    <t>RSAA0095</t>
  </si>
  <si>
    <t>RSAA0096</t>
  </si>
  <si>
    <t>RSAA0097</t>
  </si>
  <si>
    <t>RSAA0098</t>
  </si>
  <si>
    <t>RSAA0099</t>
  </si>
  <si>
    <t>RSAA0100</t>
  </si>
  <si>
    <t>RSAA0101</t>
  </si>
  <si>
    <t>RSAA0102</t>
  </si>
  <si>
    <t>RSAA0103</t>
  </si>
  <si>
    <t>RSAA0104</t>
  </si>
  <si>
    <t>DCCA0001</t>
  </si>
  <si>
    <t>MSDA0001</t>
  </si>
  <si>
    <t>MSDA0002</t>
  </si>
  <si>
    <t>MSDA0003</t>
  </si>
  <si>
    <t>MSDA0004</t>
  </si>
  <si>
    <t>MSDA0005</t>
  </si>
  <si>
    <t>MSDA0006</t>
  </si>
  <si>
    <t>MSDA0007</t>
  </si>
  <si>
    <t>MSDA0008</t>
  </si>
  <si>
    <t>MSDA0009</t>
  </si>
  <si>
    <t>MSDA0010</t>
  </si>
  <si>
    <t>MSDA0011</t>
  </si>
  <si>
    <t>MSDA0012</t>
  </si>
  <si>
    <t>MSDA0013</t>
  </si>
  <si>
    <t>MSDA0014</t>
  </si>
  <si>
    <t>MSDA0015</t>
  </si>
  <si>
    <t>MSDA0016</t>
  </si>
  <si>
    <t>MSDA0017</t>
  </si>
  <si>
    <t>MSDA0018</t>
  </si>
  <si>
    <t>MSDA0019</t>
  </si>
  <si>
    <t>MSDA0020</t>
  </si>
  <si>
    <t>MSDA0021</t>
  </si>
  <si>
    <t>MSDA0022</t>
  </si>
  <si>
    <t>MSDA0023</t>
  </si>
  <si>
    <t>MSDA0024</t>
  </si>
  <si>
    <t>MSDA0025</t>
  </si>
  <si>
    <t>MSDA0026</t>
  </si>
  <si>
    <t>MSDA0027</t>
  </si>
  <si>
    <t>MSDA0028</t>
  </si>
  <si>
    <t>MSDA0029</t>
  </si>
  <si>
    <t>MSDA0030</t>
  </si>
  <si>
    <t>MSDA0031</t>
  </si>
  <si>
    <t>MSDA0032</t>
  </si>
  <si>
    <t>MSDA0033</t>
  </si>
  <si>
    <t>MSDA0034</t>
  </si>
  <si>
    <t>MSDA0035</t>
  </si>
  <si>
    <t>MSDA0036</t>
  </si>
  <si>
    <t>MSDA0037</t>
  </si>
  <si>
    <t>MSDA0038</t>
  </si>
  <si>
    <t>MSDA0039</t>
  </si>
  <si>
    <t>MSDA0040</t>
  </si>
  <si>
    <t>MSDA0041</t>
  </si>
  <si>
    <t>MSDA0042</t>
  </si>
  <si>
    <t>MSDA0043</t>
  </si>
  <si>
    <t>MSDA0044</t>
  </si>
  <si>
    <t>MSDA0045</t>
  </si>
  <si>
    <t>MSDA0046</t>
  </si>
  <si>
    <t>MSDA0047</t>
  </si>
  <si>
    <t>MSDA0048</t>
  </si>
  <si>
    <t>MSDA0049</t>
  </si>
  <si>
    <t>MSDA0050</t>
  </si>
  <si>
    <t>DTRA0005</t>
  </si>
  <si>
    <t>DTRA0006</t>
  </si>
  <si>
    <t>DTRA0007</t>
  </si>
  <si>
    <t>DTRA0002</t>
  </si>
  <si>
    <t>DTRA0003</t>
  </si>
  <si>
    <t>DTRA0004</t>
  </si>
  <si>
    <t>macrosoma</t>
    <phoneticPr fontId="1"/>
  </si>
  <si>
    <t>Ohshimo_2023_BMS</t>
    <phoneticPr fontId="1"/>
  </si>
  <si>
    <t>Ohshimo, S., Hiraoka, Y., Suyama, S., Tsuji, T., Yukami, R., Yasuda, T., Ando, Y. (2023) Geographical differences in stable isotope, fatty acid and lipid signatures of chub mackerel, Scomber japonicus, in waters around Japan. Bulletin of Marine Science, 98, 247-270.</t>
  </si>
  <si>
    <t>Sakamoto_2023_ICES</t>
    <phoneticPr fontId="1"/>
  </si>
  <si>
    <t>Sakamoto, T., Horii, S., Kodama, T., Takahashi, K., Tawa, A., Tanaka, Y., Ohshimo, S. (inpress) Stable isotopes in eye lenses reveal migration and mixing patterns of diamond squid in the western North Pacific and its marginal seas. ICES Journal of Marine Science. </t>
  </si>
  <si>
    <t>Ohshimo_2022_FO</t>
    <phoneticPr fontId="1"/>
  </si>
  <si>
    <t>Ohshimo, S., Kodama, T., Tawa, A., Tanaka, H., Tanaka, Y., Yasuhara, G., Tokuyasu, M., Minami,Y. (2023) Distribution and geographical differences of stable isotope ratios of diamond squid, Thysanoteuthis rhombus (Cephalopoda: Thysanoteuthidae), in the around waters off Japan.  Fisheries Oceanography,</t>
  </si>
  <si>
    <t>Megumi ENOMOTO</t>
    <phoneticPr fontId="1"/>
  </si>
  <si>
    <t>榎本</t>
    <rPh sb="0" eb="2">
      <t>エノモト</t>
    </rPh>
    <phoneticPr fontId="1"/>
  </si>
  <si>
    <t>ムロアジ類の安定同位体比の地理的差異</t>
    <rPh sb="4" eb="5">
      <t>ルイ</t>
    </rPh>
    <rPh sb="6" eb="12">
      <t>アンテイドウイタイヒ</t>
    </rPh>
    <rPh sb="13" eb="16">
      <t>チリテキ</t>
    </rPh>
    <rPh sb="16" eb="18">
      <t>サイ</t>
    </rPh>
    <phoneticPr fontId="1"/>
  </si>
  <si>
    <t>榎本・藤波</t>
    <rPh sb="0" eb="2">
      <t>エノモト</t>
    </rPh>
    <rPh sb="3" eb="5">
      <t>フジナミ</t>
    </rPh>
    <phoneticPr fontId="1"/>
  </si>
  <si>
    <t>頭足類の安定同位体比の地理的差異</t>
    <rPh sb="0" eb="3">
      <t>トウソクルイ</t>
    </rPh>
    <rPh sb="4" eb="10">
      <t>アンテイドウイタイヒ</t>
    </rPh>
    <rPh sb="11" eb="16">
      <t>チリテキサイ</t>
    </rPh>
    <phoneticPr fontId="1"/>
  </si>
  <si>
    <t>アカガレイ</t>
  </si>
  <si>
    <t>ソウハチ</t>
  </si>
  <si>
    <t>TL</t>
    <phoneticPr fontId="1"/>
  </si>
  <si>
    <t>Hippoglossoides</t>
  </si>
  <si>
    <t>dubius</t>
  </si>
  <si>
    <t>Cleisthenes</t>
  </si>
  <si>
    <t>pinetorum</t>
  </si>
  <si>
    <t>Pagrus</t>
    <phoneticPr fontId="1"/>
  </si>
  <si>
    <t>major</t>
    <phoneticPr fontId="1"/>
  </si>
  <si>
    <t>Pleuronichthys</t>
    <phoneticPr fontId="1"/>
  </si>
  <si>
    <t>Paralichthys</t>
  </si>
  <si>
    <t>olivaceus</t>
  </si>
  <si>
    <t>testis</t>
    <phoneticPr fontId="1"/>
  </si>
  <si>
    <t>arm</t>
    <phoneticPr fontId="1"/>
  </si>
  <si>
    <t>fin</t>
  </si>
  <si>
    <t>ムシガレイ</t>
  </si>
  <si>
    <t>ナガサキトラザメ</t>
  </si>
  <si>
    <t>トラザメ</t>
  </si>
  <si>
    <t>タイワンザメ</t>
  </si>
  <si>
    <t>エドアブラザメ</t>
  </si>
  <si>
    <t>E</t>
    <phoneticPr fontId="1"/>
  </si>
  <si>
    <t>SL</t>
    <phoneticPr fontId="1"/>
  </si>
  <si>
    <t>AL</t>
    <phoneticPr fontId="1"/>
  </si>
  <si>
    <t>FL</t>
    <phoneticPr fontId="1"/>
  </si>
  <si>
    <t>マダイ</t>
    <phoneticPr fontId="1"/>
  </si>
  <si>
    <t>ニギス</t>
    <phoneticPr fontId="1"/>
  </si>
  <si>
    <t>ムシガレイ</t>
    <phoneticPr fontId="1"/>
  </si>
  <si>
    <t>nn</t>
    <phoneticPr fontId="1"/>
  </si>
  <si>
    <t>Eopsetta</t>
  </si>
  <si>
    <t>grigorjewi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</si>
</sst>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0.0_);[Red]\(0.0\)"/>
    <numFmt numFmtId="178" formatCode="0.00_);[Red]\(0.00\)"/>
    <numFmt numFmtId="179" formatCode="0.0"/>
    <numFmt numFmtId="180" formatCode="0.00_ "/>
    <numFmt numFmtId="181" formatCode="[$￥-411]#,##0;[Red]&quot;-&quot;[$￥-411]#,##0"/>
    <numFmt numFmtId="182" formatCode="0.0_ "/>
  </numFmts>
  <fonts count="25">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1"/>
      <color indexed="64"/>
      <name val="ＭＳ Ｐゴシック"/>
      <family val="3"/>
      <charset val="128"/>
    </font>
    <font>
      <sz val="11"/>
      <color theme="1"/>
      <name val="ＭＳ Ｐゴシック"/>
      <family val="2"/>
      <charset val="128"/>
    </font>
    <font>
      <sz val="10"/>
      <color indexed="64"/>
      <name val="ＭＳ Ｐゴシック"/>
      <family val="3"/>
      <charset val="128"/>
    </font>
    <font>
      <sz val="11"/>
      <color rgb="FF000000"/>
      <name val="ＭＳ Ｐゴシック"/>
      <family val="3"/>
      <charset val="128"/>
    </font>
    <font>
      <sz val="11"/>
      <name val="ＭＳ Ｐゴシック"/>
      <family val="3"/>
      <charset val="128"/>
    </font>
    <font>
      <sz val="11"/>
      <color theme="1"/>
      <name val="ＭＳ Ｐゴシック"/>
      <family val="3"/>
      <charset val="128"/>
      <scheme val="minor"/>
    </font>
    <font>
      <sz val="11"/>
      <color indexed="8"/>
      <name val="ＭＳ Ｐゴシック"/>
      <family val="3"/>
      <charset val="128"/>
    </font>
    <font>
      <sz val="11"/>
      <name val="ＭＳ Ｐゴシック"/>
      <family val="3"/>
      <charset val="128"/>
      <scheme val="minor"/>
    </font>
    <font>
      <sz val="11"/>
      <color theme="1"/>
      <name val="ＭＳ Ｐゴシック"/>
      <family val="2"/>
      <scheme val="minor"/>
    </font>
    <font>
      <sz val="10"/>
      <name val="Arial"/>
      <family val="2"/>
    </font>
    <font>
      <sz val="11"/>
      <name val="ＭＳ Ｐゴシック"/>
      <family val="2"/>
      <charset val="128"/>
      <scheme val="minor"/>
    </font>
    <font>
      <sz val="11"/>
      <name val="明朝"/>
      <family val="1"/>
      <charset val="128"/>
    </font>
    <font>
      <sz val="14"/>
      <name val="Terminal"/>
      <family val="3"/>
      <charset val="255"/>
    </font>
    <font>
      <sz val="11"/>
      <color rgb="FF000000"/>
      <name val="Arial1"/>
      <family val="2"/>
    </font>
    <font>
      <b/>
      <i/>
      <sz val="16"/>
      <color rgb="FF000000"/>
      <name val="Arial1"/>
      <family val="2"/>
    </font>
    <font>
      <b/>
      <i/>
      <u/>
      <sz val="11"/>
      <color rgb="FF000000"/>
      <name val="Arial1"/>
      <family val="2"/>
    </font>
    <font>
      <sz val="11"/>
      <color rgb="FF000000"/>
      <name val="Arial"/>
      <family val="2"/>
    </font>
    <font>
      <b/>
      <i/>
      <sz val="16"/>
      <color rgb="FF000000"/>
      <name val="Arial"/>
      <family val="2"/>
    </font>
    <font>
      <b/>
      <i/>
      <u/>
      <sz val="11"/>
      <color rgb="FF000000"/>
      <name val="Arial"/>
      <family val="2"/>
    </font>
    <font>
      <sz val="11"/>
      <color theme="1"/>
      <name val="ＭＳ Ｐゴシック"/>
      <family val="3"/>
      <charset val="128"/>
      <scheme val="minor"/>
    </font>
    <font>
      <sz val="11"/>
      <color rgb="FFFF0000"/>
      <name val="ＭＳ Ｐゴシック"/>
      <family val="3"/>
      <charset val="128"/>
      <scheme val="minor"/>
    </font>
    <font>
      <sz val="11"/>
      <color rgb="FF000000"/>
      <name val="Helvetica"/>
      <family val="2"/>
    </font>
  </fonts>
  <fills count="8">
    <fill>
      <patternFill patternType="none"/>
    </fill>
    <fill>
      <patternFill patternType="gray125"/>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58">
    <xf numFmtId="0" fontId="0" fillId="0" borderId="0">
      <alignment vertical="center"/>
    </xf>
    <xf numFmtId="0" fontId="3" fillId="0" borderId="0">
      <alignment vertical="center"/>
    </xf>
    <xf numFmtId="0" fontId="3" fillId="0" borderId="0">
      <alignment vertical="center"/>
    </xf>
    <xf numFmtId="0" fontId="4" fillId="0" borderId="0">
      <alignment vertical="center"/>
    </xf>
    <xf numFmtId="0" fontId="6" fillId="0" borderId="0"/>
    <xf numFmtId="0" fontId="2" fillId="0" borderId="0">
      <alignment vertical="center"/>
    </xf>
    <xf numFmtId="38" fontId="2" fillId="0" borderId="0" applyFont="0" applyFill="0" applyBorder="0" applyAlignment="0" applyProtection="0">
      <alignment vertical="center"/>
    </xf>
    <xf numFmtId="0" fontId="7" fillId="0" borderId="0">
      <alignment vertical="center"/>
    </xf>
    <xf numFmtId="0" fontId="8" fillId="0" borderId="0">
      <alignment vertical="center"/>
    </xf>
    <xf numFmtId="38" fontId="9" fillId="0" borderId="0" applyFont="0" applyFill="0" applyBorder="0" applyAlignment="0" applyProtection="0">
      <alignment vertical="center"/>
    </xf>
    <xf numFmtId="0" fontId="7" fillId="0" borderId="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38" fontId="3" fillId="0" borderId="0" applyFont="0" applyFill="0" applyBorder="0" applyAlignment="0" applyProtection="0">
      <alignment vertical="center"/>
    </xf>
    <xf numFmtId="0" fontId="2"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9" fillId="0" borderId="0"/>
    <xf numFmtId="0" fontId="2" fillId="0" borderId="0">
      <alignment vertical="center"/>
    </xf>
    <xf numFmtId="0" fontId="11" fillId="0" borderId="0"/>
    <xf numFmtId="0" fontId="12" fillId="0" borderId="0"/>
    <xf numFmtId="0" fontId="7" fillId="0" borderId="0"/>
    <xf numFmtId="38" fontId="7" fillId="0" borderId="0" applyFont="0" applyFill="0" applyBorder="0" applyAlignment="0" applyProtection="0"/>
    <xf numFmtId="38" fontId="11" fillId="0" borderId="0" applyFont="0" applyFill="0" applyBorder="0" applyAlignment="0" applyProtection="0">
      <alignment vertical="center"/>
    </xf>
    <xf numFmtId="0" fontId="14" fillId="0" borderId="0"/>
    <xf numFmtId="0" fontId="15" fillId="0" borderId="0" applyAlignment="0"/>
    <xf numFmtId="9" fontId="14" fillId="0" borderId="0" applyFont="0" applyFill="0" applyBorder="0" applyAlignment="0" applyProtection="0"/>
    <xf numFmtId="0" fontId="16" fillId="0" borderId="0">
      <alignment vertical="center"/>
    </xf>
    <xf numFmtId="0" fontId="16" fillId="0" borderId="0" applyNumberFormat="0" applyFont="0" applyBorder="0" applyProtection="0">
      <alignment vertical="center"/>
    </xf>
    <xf numFmtId="0" fontId="17" fillId="0" borderId="0" applyNumberFormat="0" applyBorder="0" applyProtection="0">
      <alignment horizontal="center" vertical="center"/>
    </xf>
    <xf numFmtId="0" fontId="17" fillId="0" borderId="0" applyNumberFormat="0" applyBorder="0" applyProtection="0">
      <alignment horizontal="center" vertical="center" textRotation="90"/>
    </xf>
    <xf numFmtId="0" fontId="18" fillId="0" borderId="0" applyNumberFormat="0" applyBorder="0" applyProtection="0">
      <alignment vertical="center"/>
    </xf>
    <xf numFmtId="181" fontId="18" fillId="0" borderId="0" applyBorder="0" applyProtection="0">
      <alignment vertical="center"/>
    </xf>
    <xf numFmtId="0" fontId="2" fillId="0" borderId="0">
      <alignment vertical="center"/>
    </xf>
    <xf numFmtId="0" fontId="2" fillId="0" borderId="0">
      <alignment vertical="center"/>
    </xf>
    <xf numFmtId="0" fontId="19" fillId="0" borderId="0">
      <alignment vertical="center"/>
    </xf>
    <xf numFmtId="0" fontId="19" fillId="0" borderId="0" applyNumberFormat="0" applyFont="0" applyBorder="0" applyProtection="0">
      <alignment vertical="center"/>
    </xf>
    <xf numFmtId="0" fontId="20" fillId="0" borderId="0" applyNumberFormat="0" applyBorder="0" applyProtection="0">
      <alignment horizontal="center" vertical="center"/>
    </xf>
    <xf numFmtId="0" fontId="20" fillId="0" borderId="0" applyNumberFormat="0" applyBorder="0" applyProtection="0">
      <alignment horizontal="center" vertical="center" textRotation="90"/>
    </xf>
    <xf numFmtId="0" fontId="21" fillId="0" borderId="0" applyNumberFormat="0" applyBorder="0" applyProtection="0">
      <alignment vertical="center"/>
    </xf>
    <xf numFmtId="181" fontId="21" fillId="0" borderId="0" applyBorder="0" applyProtection="0">
      <alignment vertical="center"/>
    </xf>
    <xf numFmtId="38" fontId="19" fillId="0" borderId="0" applyFont="0" applyFill="0" applyBorder="0" applyAlignment="0" applyProtection="0">
      <alignment vertical="center"/>
    </xf>
    <xf numFmtId="0" fontId="22" fillId="0" borderId="0">
      <alignment vertical="center"/>
    </xf>
    <xf numFmtId="0" fontId="12" fillId="0" borderId="0"/>
    <xf numFmtId="0" fontId="22" fillId="0" borderId="0">
      <alignment vertical="center"/>
    </xf>
    <xf numFmtId="0" fontId="22" fillId="0" borderId="0">
      <alignment vertical="center"/>
    </xf>
    <xf numFmtId="0" fontId="12" fillId="0" borderId="0"/>
  </cellStyleXfs>
  <cellXfs count="70">
    <xf numFmtId="0" fontId="0" fillId="0" borderId="0" xfId="0">
      <alignment vertical="center"/>
    </xf>
    <xf numFmtId="0" fontId="0" fillId="0" borderId="0" xfId="0" applyAlignment="1">
      <alignment horizontal="right" vertical="center"/>
    </xf>
    <xf numFmtId="0" fontId="0" fillId="4" borderId="0" xfId="0" applyFill="1" applyAlignment="1">
      <alignment horizontal="right" vertical="center"/>
    </xf>
    <xf numFmtId="0" fontId="0" fillId="3" borderId="0" xfId="0" applyFill="1" applyAlignment="1">
      <alignment horizontal="right" vertical="center"/>
    </xf>
    <xf numFmtId="0" fontId="10" fillId="0" borderId="0" xfId="0" applyFont="1" applyAlignment="1">
      <alignment horizontal="right" vertical="center"/>
    </xf>
    <xf numFmtId="0" fontId="0" fillId="0" borderId="0" xfId="0" applyAlignment="1">
      <alignment horizontal="center" vertical="center"/>
    </xf>
    <xf numFmtId="176" fontId="8" fillId="2" borderId="0" xfId="0" applyNumberFormat="1" applyFont="1" applyFill="1">
      <alignment vertical="center"/>
    </xf>
    <xf numFmtId="182" fontId="10" fillId="2" borderId="0" xfId="0" applyNumberFormat="1" applyFont="1" applyFill="1">
      <alignment vertical="center"/>
    </xf>
    <xf numFmtId="176" fontId="0" fillId="0" borderId="0" xfId="0" applyNumberFormat="1">
      <alignment vertical="center"/>
    </xf>
    <xf numFmtId="177" fontId="0" fillId="0" borderId="0" xfId="0" applyNumberFormat="1">
      <alignment vertical="center"/>
    </xf>
    <xf numFmtId="182" fontId="10" fillId="0" borderId="0" xfId="0" applyNumberFormat="1" applyFont="1">
      <alignment vertical="center"/>
    </xf>
    <xf numFmtId="182" fontId="0" fillId="0" borderId="0" xfId="0" applyNumberFormat="1">
      <alignment vertical="center"/>
    </xf>
    <xf numFmtId="0" fontId="5" fillId="0" borderId="0" xfId="1" applyFont="1">
      <alignment vertical="center"/>
    </xf>
    <xf numFmtId="0" fontId="0" fillId="0" borderId="0" xfId="0" applyAlignment="1">
      <alignment vertical="center" wrapText="1"/>
    </xf>
    <xf numFmtId="177" fontId="5" fillId="0" borderId="0" xfId="0" applyNumberFormat="1" applyFont="1">
      <alignment vertical="center"/>
    </xf>
    <xf numFmtId="0" fontId="5" fillId="0" borderId="0" xfId="0" applyFont="1">
      <alignment vertical="center"/>
    </xf>
    <xf numFmtId="182" fontId="7" fillId="0" borderId="0" xfId="28" applyNumberFormat="1" applyFont="1" applyAlignment="1">
      <alignment vertical="center" wrapText="1"/>
    </xf>
    <xf numFmtId="0" fontId="8" fillId="0" borderId="0" xfId="0" applyFont="1">
      <alignment vertical="center"/>
    </xf>
    <xf numFmtId="176" fontId="8" fillId="0" borderId="0" xfId="0" applyNumberFormat="1" applyFont="1">
      <alignment vertical="center"/>
    </xf>
    <xf numFmtId="179" fontId="0" fillId="0" borderId="0" xfId="0" applyNumberFormat="1">
      <alignment vertical="center"/>
    </xf>
    <xf numFmtId="178" fontId="0" fillId="0" borderId="0" xfId="0" applyNumberFormat="1">
      <alignment vertical="center"/>
    </xf>
    <xf numFmtId="177" fontId="8" fillId="0" borderId="0" xfId="0" applyNumberFormat="1" applyFont="1">
      <alignment vertical="center"/>
    </xf>
    <xf numFmtId="0" fontId="13" fillId="0" borderId="0" xfId="0" applyFont="1">
      <alignment vertical="center"/>
    </xf>
    <xf numFmtId="176" fontId="13" fillId="0" borderId="0" xfId="0" applyNumberFormat="1" applyFont="1">
      <alignment vertical="center"/>
    </xf>
    <xf numFmtId="177" fontId="13" fillId="0" borderId="0" xfId="0" applyNumberFormat="1" applyFont="1">
      <alignment vertical="center"/>
    </xf>
    <xf numFmtId="180" fontId="0" fillId="0" borderId="0" xfId="0" applyNumberFormat="1">
      <alignment vertical="center"/>
    </xf>
    <xf numFmtId="0" fontId="0" fillId="5" borderId="0" xfId="0" applyFill="1">
      <alignment vertical="center"/>
    </xf>
    <xf numFmtId="0" fontId="0" fillId="5" borderId="0" xfId="0" applyFill="1" applyAlignment="1">
      <alignment horizontal="center" vertical="center"/>
    </xf>
    <xf numFmtId="0" fontId="0" fillId="6" borderId="0" xfId="0" applyFill="1">
      <alignment vertical="center"/>
    </xf>
    <xf numFmtId="0" fontId="8" fillId="0" borderId="0" xfId="0" applyFont="1" applyAlignment="1">
      <alignment horizontal="center" vertical="center"/>
    </xf>
    <xf numFmtId="0" fontId="8" fillId="2" borderId="0" xfId="0" applyFont="1" applyFill="1">
      <alignment vertical="center"/>
    </xf>
    <xf numFmtId="182" fontId="8" fillId="2" borderId="0" xfId="0" applyNumberFormat="1" applyFont="1" applyFill="1">
      <alignment vertical="center"/>
    </xf>
    <xf numFmtId="0" fontId="8" fillId="0" borderId="0" xfId="0" applyFont="1" applyAlignment="1">
      <alignment horizontal="right" vertical="center"/>
    </xf>
    <xf numFmtId="182" fontId="8" fillId="0" borderId="0" xfId="0" applyNumberFormat="1" applyFont="1">
      <alignment vertical="center"/>
    </xf>
    <xf numFmtId="0" fontId="8" fillId="5" borderId="0" xfId="0" applyFont="1" applyFill="1" applyAlignment="1">
      <alignment horizontal="center" vertical="center"/>
    </xf>
    <xf numFmtId="0" fontId="8" fillId="5" borderId="0" xfId="0" applyFont="1" applyFill="1">
      <alignment vertical="center"/>
    </xf>
    <xf numFmtId="0" fontId="0" fillId="7" borderId="0" xfId="0" applyFill="1" applyAlignment="1">
      <alignment horizontal="center" vertical="center"/>
    </xf>
    <xf numFmtId="0" fontId="8" fillId="7" borderId="0" xfId="0" applyFont="1" applyFill="1">
      <alignment vertical="center"/>
    </xf>
    <xf numFmtId="176" fontId="8" fillId="7" borderId="0" xfId="0" applyNumberFormat="1" applyFont="1" applyFill="1">
      <alignment vertical="center"/>
    </xf>
    <xf numFmtId="177" fontId="8" fillId="7" borderId="0" xfId="0" applyNumberFormat="1" applyFont="1" applyFill="1">
      <alignment vertical="center"/>
    </xf>
    <xf numFmtId="0" fontId="8" fillId="2" borderId="0" xfId="0" applyFont="1" applyFill="1" applyAlignment="1">
      <alignment horizontal="right" vertical="center"/>
    </xf>
    <xf numFmtId="0" fontId="8" fillId="5" borderId="0" xfId="0" applyFont="1" applyFill="1" applyAlignment="1">
      <alignment horizontal="right" vertical="center"/>
    </xf>
    <xf numFmtId="0" fontId="0" fillId="5" borderId="0" xfId="0" applyFill="1" applyAlignment="1">
      <alignment horizontal="right" vertical="center"/>
    </xf>
    <xf numFmtId="0" fontId="8" fillId="7" borderId="0" xfId="0" applyFont="1" applyFill="1" applyAlignment="1">
      <alignment horizontal="right" vertical="center"/>
    </xf>
    <xf numFmtId="0" fontId="23" fillId="0" borderId="0" xfId="0" applyFont="1" applyAlignment="1">
      <alignment horizontal="right" vertical="center"/>
    </xf>
    <xf numFmtId="177" fontId="10" fillId="2" borderId="0" xfId="0" applyNumberFormat="1" applyFont="1" applyFill="1">
      <alignment vertical="center"/>
    </xf>
    <xf numFmtId="0" fontId="10" fillId="2" borderId="0" xfId="0" applyFont="1" applyFill="1">
      <alignment vertical="center"/>
    </xf>
    <xf numFmtId="176" fontId="10" fillId="2" borderId="0" xfId="0" applyNumberFormat="1" applyFont="1" applyFill="1">
      <alignment vertical="center"/>
    </xf>
    <xf numFmtId="177" fontId="10" fillId="0" borderId="0" xfId="0" applyNumberFormat="1" applyFont="1">
      <alignment vertical="center"/>
    </xf>
    <xf numFmtId="0" fontId="10" fillId="0" borderId="0" xfId="0" applyFont="1">
      <alignment vertical="center"/>
    </xf>
    <xf numFmtId="176" fontId="10" fillId="0" borderId="0" xfId="0" applyNumberFormat="1" applyFont="1">
      <alignment vertical="center"/>
    </xf>
    <xf numFmtId="177" fontId="10" fillId="0" borderId="0" xfId="0" applyNumberFormat="1" applyFont="1" applyAlignment="1"/>
    <xf numFmtId="176" fontId="8" fillId="0" borderId="0" xfId="0" applyNumberFormat="1" applyFont="1" applyAlignment="1">
      <alignment horizontal="center" vertical="center"/>
    </xf>
    <xf numFmtId="0" fontId="24" fillId="0" borderId="0" xfId="0" applyFont="1">
      <alignment vertical="center"/>
    </xf>
    <xf numFmtId="177" fontId="8" fillId="2" borderId="0" xfId="0" applyNumberFormat="1" applyFont="1" applyFill="1" applyAlignment="1">
      <alignment horizontal="center" vertical="center"/>
    </xf>
    <xf numFmtId="177" fontId="0" fillId="0" borderId="0" xfId="0" applyNumberFormat="1" applyAlignment="1">
      <alignment horizontal="center" vertical="center"/>
    </xf>
    <xf numFmtId="177" fontId="5" fillId="0" borderId="0" xfId="1" applyNumberFormat="1" applyFont="1" applyAlignment="1">
      <alignment horizontal="center" vertical="center"/>
    </xf>
    <xf numFmtId="177" fontId="5" fillId="0" borderId="0" xfId="0" applyNumberFormat="1" applyFont="1" applyAlignment="1">
      <alignment horizontal="center" vertical="center"/>
    </xf>
    <xf numFmtId="177" fontId="8" fillId="0" borderId="0" xfId="0" applyNumberFormat="1" applyFont="1" applyAlignment="1">
      <alignment horizontal="center" vertical="center"/>
    </xf>
    <xf numFmtId="177" fontId="8" fillId="5" borderId="0" xfId="0" applyNumberFormat="1" applyFont="1" applyFill="1" applyAlignment="1">
      <alignment horizontal="center" vertical="center"/>
    </xf>
    <xf numFmtId="177" fontId="0" fillId="5" borderId="0" xfId="0" applyNumberFormat="1" applyFill="1" applyAlignment="1">
      <alignment horizontal="center" vertical="center"/>
    </xf>
    <xf numFmtId="177" fontId="8" fillId="7" borderId="0" xfId="0" applyNumberFormat="1" applyFont="1" applyFill="1" applyAlignment="1">
      <alignment horizontal="center" vertical="center"/>
    </xf>
    <xf numFmtId="177" fontId="10" fillId="7" borderId="0" xfId="0" applyNumberFormat="1" applyFont="1" applyFill="1">
      <alignment vertical="center"/>
    </xf>
    <xf numFmtId="0" fontId="10" fillId="7" borderId="0" xfId="0" applyFont="1" applyFill="1">
      <alignment vertical="center"/>
    </xf>
    <xf numFmtId="176" fontId="10" fillId="7" borderId="0" xfId="0" applyNumberFormat="1" applyFont="1" applyFill="1">
      <alignment vertical="center"/>
    </xf>
    <xf numFmtId="178" fontId="8" fillId="2" borderId="0" xfId="0" applyNumberFormat="1" applyFont="1" applyFill="1">
      <alignment vertical="center"/>
    </xf>
    <xf numFmtId="178" fontId="13" fillId="0" borderId="0" xfId="0" applyNumberFormat="1" applyFont="1">
      <alignment vertical="center"/>
    </xf>
    <xf numFmtId="178" fontId="10" fillId="0" borderId="0" xfId="0" applyNumberFormat="1" applyFont="1">
      <alignment vertical="center"/>
    </xf>
    <xf numFmtId="178" fontId="8" fillId="0" borderId="0" xfId="0" applyNumberFormat="1" applyFont="1">
      <alignment vertical="center"/>
    </xf>
    <xf numFmtId="178" fontId="8" fillId="0" borderId="0" xfId="0" applyNumberFormat="1" applyFont="1" applyAlignment="1">
      <alignment horizontal="right" vertical="center"/>
    </xf>
  </cellXfs>
  <cellStyles count="58">
    <cellStyle name="Heading" xfId="40" xr:uid="{00000000-0005-0000-0000-000000000000}"/>
    <cellStyle name="Heading 2" xfId="48" xr:uid="{00000000-0005-0000-0000-000001000000}"/>
    <cellStyle name="Heading1" xfId="41" xr:uid="{00000000-0005-0000-0000-000002000000}"/>
    <cellStyle name="Heading1 2" xfId="49" xr:uid="{00000000-0005-0000-0000-000003000000}"/>
    <cellStyle name="Normal 2" xfId="31" xr:uid="{00000000-0005-0000-0000-000004000000}"/>
    <cellStyle name="Normal 2 2" xfId="57" xr:uid="{247DC6B3-CD15-4424-AB74-6C49CFC5B36B}"/>
    <cellStyle name="Result" xfId="42" xr:uid="{00000000-0005-0000-0000-000005000000}"/>
    <cellStyle name="Result 2" xfId="50" xr:uid="{00000000-0005-0000-0000-000006000000}"/>
    <cellStyle name="Result2" xfId="43" xr:uid="{00000000-0005-0000-0000-000007000000}"/>
    <cellStyle name="Result2 2" xfId="51" xr:uid="{00000000-0005-0000-0000-000008000000}"/>
    <cellStyle name="クロマグロ" xfId="36" xr:uid="{00000000-0005-0000-0000-000009000000}"/>
    <cellStyle name="パーセント 2" xfId="37" xr:uid="{00000000-0005-0000-0000-00000A000000}"/>
    <cellStyle name="桁区切り 2" xfId="6" xr:uid="{00000000-0005-0000-0000-00000B000000}"/>
    <cellStyle name="桁区切り 2 2" xfId="18" xr:uid="{00000000-0005-0000-0000-00000C000000}"/>
    <cellStyle name="桁区切り 2 2 2" xfId="24" xr:uid="{00000000-0005-0000-0000-00000D000000}"/>
    <cellStyle name="桁区切り 2 3" xfId="21" xr:uid="{00000000-0005-0000-0000-00000E000000}"/>
    <cellStyle name="桁区切り 3" xfId="9" xr:uid="{00000000-0005-0000-0000-00000F000000}"/>
    <cellStyle name="桁区切り 4" xfId="13" xr:uid="{00000000-0005-0000-0000-000010000000}"/>
    <cellStyle name="桁区切り 5" xfId="19" xr:uid="{00000000-0005-0000-0000-000011000000}"/>
    <cellStyle name="桁区切り 6" xfId="14" xr:uid="{00000000-0005-0000-0000-000012000000}"/>
    <cellStyle name="桁区切り 7" xfId="33" xr:uid="{00000000-0005-0000-0000-000013000000}"/>
    <cellStyle name="桁区切り 8" xfId="34" xr:uid="{00000000-0005-0000-0000-000014000000}"/>
    <cellStyle name="桁区切り 9" xfId="52" xr:uid="{00000000-0005-0000-0000-000015000000}"/>
    <cellStyle name="標準" xfId="0" builtinId="0"/>
    <cellStyle name="標準 10" xfId="25" xr:uid="{00000000-0005-0000-0000-000017000000}"/>
    <cellStyle name="標準 11" xfId="26" xr:uid="{00000000-0005-0000-0000-000018000000}"/>
    <cellStyle name="標準 12" xfId="1" xr:uid="{00000000-0005-0000-0000-000019000000}"/>
    <cellStyle name="標準 12 2" xfId="29" xr:uid="{00000000-0005-0000-0000-00001A000000}"/>
    <cellStyle name="標準 13" xfId="30" xr:uid="{00000000-0005-0000-0000-00001B000000}"/>
    <cellStyle name="標準 14" xfId="32" xr:uid="{00000000-0005-0000-0000-00001C000000}"/>
    <cellStyle name="標準 15" xfId="38" xr:uid="{00000000-0005-0000-0000-00001D000000}"/>
    <cellStyle name="標準 16" xfId="46" xr:uid="{00000000-0005-0000-0000-00001E000000}"/>
    <cellStyle name="標準 17" xfId="53" xr:uid="{00000000-0005-0000-0000-00001F000000}"/>
    <cellStyle name="標準 2" xfId="2" xr:uid="{00000000-0005-0000-0000-000020000000}"/>
    <cellStyle name="標準 2 2" xfId="10" xr:uid="{00000000-0005-0000-0000-000021000000}"/>
    <cellStyle name="標準 2 2 2" xfId="55" xr:uid="{00000000-0005-0000-0000-000022000000}"/>
    <cellStyle name="標準 2 3" xfId="35" xr:uid="{00000000-0005-0000-0000-000023000000}"/>
    <cellStyle name="標準 2 4" xfId="44" xr:uid="{00000000-0005-0000-0000-000024000000}"/>
    <cellStyle name="標準 2 5" xfId="54" xr:uid="{00000000-0005-0000-0000-000025000000}"/>
    <cellStyle name="標準 3" xfId="3" xr:uid="{00000000-0005-0000-0000-000026000000}"/>
    <cellStyle name="標準 3 2" xfId="7" xr:uid="{00000000-0005-0000-0000-000027000000}"/>
    <cellStyle name="標準 3 2 5 2" xfId="27" xr:uid="{00000000-0005-0000-0000-000028000000}"/>
    <cellStyle name="標準 3 2 5 2 2" xfId="56" xr:uid="{00000000-0005-0000-0000-000029000000}"/>
    <cellStyle name="標準 3 3" xfId="12" xr:uid="{00000000-0005-0000-0000-00002A000000}"/>
    <cellStyle name="標準 3 4" xfId="39" xr:uid="{00000000-0005-0000-0000-00002B000000}"/>
    <cellStyle name="標準 3 5" xfId="47" xr:uid="{00000000-0005-0000-0000-00002C000000}"/>
    <cellStyle name="標準 4" xfId="4" xr:uid="{00000000-0005-0000-0000-00002D000000}"/>
    <cellStyle name="標準 4 2" xfId="45" xr:uid="{00000000-0005-0000-0000-00002E000000}"/>
    <cellStyle name="標準 5" xfId="5" xr:uid="{00000000-0005-0000-0000-00002F000000}"/>
    <cellStyle name="標準 5 2" xfId="17" xr:uid="{00000000-0005-0000-0000-000030000000}"/>
    <cellStyle name="標準 5 2 2" xfId="23" xr:uid="{00000000-0005-0000-0000-000031000000}"/>
    <cellStyle name="標準 5 3" xfId="20" xr:uid="{00000000-0005-0000-0000-000032000000}"/>
    <cellStyle name="標準 6" xfId="8" xr:uid="{00000000-0005-0000-0000-000033000000}"/>
    <cellStyle name="標準 7" xfId="11" xr:uid="{00000000-0005-0000-0000-000034000000}"/>
    <cellStyle name="標準 8" xfId="16" xr:uid="{00000000-0005-0000-0000-000035000000}"/>
    <cellStyle name="標準 9" xfId="15" xr:uid="{00000000-0005-0000-0000-000036000000}"/>
    <cellStyle name="標準 9 2" xfId="22" xr:uid="{00000000-0005-0000-0000-000037000000}"/>
    <cellStyle name="標準_流し網サンプル" xfId="28" xr:uid="{00000000-0005-0000-0000-00003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7196"/>
  <sheetViews>
    <sheetView tabSelected="1" zoomScale="85" zoomScaleNormal="85" workbookViewId="0">
      <pane xSplit="1" ySplit="2" topLeftCell="B5741" activePane="bottomRight" state="frozen"/>
      <selection pane="topRight" activeCell="B1" sqref="B1"/>
      <selection pane="bottomLeft" activeCell="A3" sqref="A3"/>
      <selection pane="bottomRight" activeCell="U6572" sqref="U6572"/>
    </sheetView>
  </sheetViews>
  <sheetFormatPr baseColWidth="10" defaultColWidth="9" defaultRowHeight="14"/>
  <cols>
    <col min="1" max="2" width="9" style="29"/>
    <col min="3" max="3" width="10.1640625" style="17" customWidth="1"/>
    <col min="4" max="5" width="9" style="32" customWidth="1"/>
    <col min="6" max="6" width="9" style="18" customWidth="1"/>
    <col min="7" max="7" width="9" style="48" customWidth="1"/>
    <col min="8" max="8" width="9" style="49" customWidth="1"/>
    <col min="9" max="9" width="9" style="50" customWidth="1"/>
    <col min="10" max="10" width="9" style="48" customWidth="1"/>
    <col min="11" max="11" width="9" style="17" customWidth="1"/>
    <col min="12" max="12" width="17.5" style="17" customWidth="1"/>
    <col min="13" max="13" width="17.1640625" style="17" customWidth="1"/>
    <col min="14" max="14" width="12" style="17" customWidth="1"/>
    <col min="15" max="15" width="11.1640625" style="58" customWidth="1"/>
    <col min="16" max="17" width="9" style="17" customWidth="1"/>
    <col min="18" max="18" width="11.1640625" style="17" customWidth="1"/>
    <col min="19" max="19" width="9" style="17" customWidth="1"/>
    <col min="20" max="20" width="9" style="18" customWidth="1"/>
    <col min="21" max="22" width="10.5" style="10" customWidth="1"/>
    <col min="23" max="23" width="9.5" style="10" customWidth="1"/>
    <col min="24" max="24" width="9.5" style="68" bestFit="1" customWidth="1"/>
    <col min="25" max="27" width="9.5" style="33" customWidth="1"/>
    <col min="28" max="28" width="16.1640625" style="17" customWidth="1"/>
    <col min="29" max="29" width="16.1640625" style="32" customWidth="1"/>
    <col min="30" max="16384" width="9" style="32"/>
  </cols>
  <sheetData>
    <row r="1" spans="1:29" ht="12.75" customHeight="1">
      <c r="A1" s="29" t="s">
        <v>545</v>
      </c>
      <c r="B1" s="29" t="s">
        <v>1028</v>
      </c>
      <c r="C1" s="30" t="s">
        <v>0</v>
      </c>
      <c r="D1" s="40" t="s">
        <v>1</v>
      </c>
      <c r="E1" s="40" t="s">
        <v>2</v>
      </c>
      <c r="F1" s="6" t="s">
        <v>3</v>
      </c>
      <c r="G1" s="45" t="s">
        <v>4</v>
      </c>
      <c r="H1" s="46" t="s">
        <v>5</v>
      </c>
      <c r="I1" s="47" t="s">
        <v>6</v>
      </c>
      <c r="J1" s="45" t="s">
        <v>7</v>
      </c>
      <c r="K1" s="30" t="s">
        <v>8</v>
      </c>
      <c r="L1" s="30" t="s">
        <v>9</v>
      </c>
      <c r="M1" s="30" t="s">
        <v>10</v>
      </c>
      <c r="N1" s="30" t="s">
        <v>11</v>
      </c>
      <c r="O1" s="54" t="s">
        <v>12</v>
      </c>
      <c r="P1" s="30" t="s">
        <v>13</v>
      </c>
      <c r="Q1" s="30" t="s">
        <v>15</v>
      </c>
      <c r="R1" s="30" t="s">
        <v>14</v>
      </c>
      <c r="S1" s="30" t="s">
        <v>16</v>
      </c>
      <c r="T1" s="6" t="s">
        <v>692</v>
      </c>
      <c r="U1" s="7" t="s">
        <v>708</v>
      </c>
      <c r="V1" s="7" t="s">
        <v>707</v>
      </c>
      <c r="W1" s="7" t="s">
        <v>17</v>
      </c>
      <c r="X1" s="65" t="s">
        <v>438</v>
      </c>
      <c r="Y1" s="31" t="s">
        <v>560</v>
      </c>
      <c r="Z1" s="31" t="s">
        <v>699</v>
      </c>
      <c r="AA1" s="31" t="s">
        <v>700</v>
      </c>
      <c r="AB1" s="17" t="s">
        <v>566</v>
      </c>
      <c r="AC1" s="32" t="s">
        <v>567</v>
      </c>
    </row>
    <row r="2" spans="1:29" s="1" customFormat="1" ht="13.5" hidden="1" customHeight="1">
      <c r="A2" s="5">
        <v>1</v>
      </c>
      <c r="B2" s="5"/>
      <c r="C2">
        <v>2012</v>
      </c>
      <c r="D2" s="1">
        <v>7</v>
      </c>
      <c r="E2" s="1">
        <v>7</v>
      </c>
      <c r="F2" s="8">
        <v>44</v>
      </c>
      <c r="G2" s="9">
        <v>30.6</v>
      </c>
      <c r="H2" t="s">
        <v>18</v>
      </c>
      <c r="I2" s="8">
        <v>179</v>
      </c>
      <c r="J2" s="9">
        <v>4.8</v>
      </c>
      <c r="K2" t="s">
        <v>19</v>
      </c>
      <c r="L2" t="s">
        <v>431</v>
      </c>
      <c r="M2" t="s">
        <v>430</v>
      </c>
      <c r="N2" t="s">
        <v>144</v>
      </c>
      <c r="O2" s="55">
        <v>45.11</v>
      </c>
      <c r="P2" t="s">
        <v>20</v>
      </c>
      <c r="Q2" t="s">
        <v>35</v>
      </c>
      <c r="R2">
        <v>2.9279999999999999</v>
      </c>
      <c r="S2" t="s">
        <v>169</v>
      </c>
      <c r="T2" s="8"/>
      <c r="U2" s="10">
        <v>-21.39</v>
      </c>
      <c r="V2" s="10">
        <f>IF(X2&gt;3.3,U2+(7.584*X2-22.012)/(X2+1.657),U2)</f>
        <v>-21.39</v>
      </c>
      <c r="W2" s="10">
        <v>6.62</v>
      </c>
      <c r="X2" s="20"/>
      <c r="Y2" s="11" t="s">
        <v>706</v>
      </c>
      <c r="Z2" s="11" t="s">
        <v>704</v>
      </c>
      <c r="AA2" s="11" t="s">
        <v>703</v>
      </c>
      <c r="AB2" t="s">
        <v>549</v>
      </c>
    </row>
    <row r="3" spans="1:29" s="1" customFormat="1" ht="13.5" hidden="1" customHeight="1">
      <c r="A3" s="5">
        <v>2</v>
      </c>
      <c r="B3" s="5"/>
      <c r="C3">
        <v>2012</v>
      </c>
      <c r="D3" s="1">
        <v>7</v>
      </c>
      <c r="E3" s="1">
        <v>7</v>
      </c>
      <c r="F3" s="8">
        <v>44</v>
      </c>
      <c r="G3" s="9">
        <v>30.6</v>
      </c>
      <c r="H3" t="s">
        <v>18</v>
      </c>
      <c r="I3" s="8">
        <v>179</v>
      </c>
      <c r="J3" s="9">
        <v>4.8</v>
      </c>
      <c r="K3" t="s">
        <v>19</v>
      </c>
      <c r="L3" t="s">
        <v>431</v>
      </c>
      <c r="M3" t="s">
        <v>430</v>
      </c>
      <c r="N3" t="s">
        <v>144</v>
      </c>
      <c r="O3" s="55">
        <v>43.51</v>
      </c>
      <c r="P3" t="s">
        <v>20</v>
      </c>
      <c r="Q3" t="s">
        <v>35</v>
      </c>
      <c r="R3">
        <v>3.1240000000000001</v>
      </c>
      <c r="S3" t="s">
        <v>169</v>
      </c>
      <c r="T3" s="8"/>
      <c r="U3" s="10">
        <v>-21.72</v>
      </c>
      <c r="V3" s="10">
        <f t="shared" ref="V3:V66" si="0">IF(X3&gt;3.3,U3+(7.584*X3-22.012)/(X3+1.657),U3)</f>
        <v>-21.72</v>
      </c>
      <c r="W3" s="10">
        <v>6.65</v>
      </c>
      <c r="X3" s="20"/>
      <c r="Y3" s="11" t="s">
        <v>706</v>
      </c>
      <c r="Z3" s="11" t="s">
        <v>704</v>
      </c>
      <c r="AA3" s="11" t="s">
        <v>703</v>
      </c>
      <c r="AB3" t="s">
        <v>549</v>
      </c>
    </row>
    <row r="4" spans="1:29" s="1" customFormat="1" ht="13.5" hidden="1" customHeight="1">
      <c r="A4" s="5">
        <v>3</v>
      </c>
      <c r="B4" s="5"/>
      <c r="C4">
        <v>2012</v>
      </c>
      <c r="D4" s="1">
        <v>7</v>
      </c>
      <c r="E4" s="1">
        <v>7</v>
      </c>
      <c r="F4" s="8">
        <v>44</v>
      </c>
      <c r="G4" s="9">
        <v>30.6</v>
      </c>
      <c r="H4" t="s">
        <v>18</v>
      </c>
      <c r="I4" s="8">
        <v>179</v>
      </c>
      <c r="J4" s="9">
        <v>4.8</v>
      </c>
      <c r="K4" t="s">
        <v>19</v>
      </c>
      <c r="L4" t="s">
        <v>431</v>
      </c>
      <c r="M4" t="s">
        <v>430</v>
      </c>
      <c r="N4" t="s">
        <v>144</v>
      </c>
      <c r="O4" s="55">
        <v>40.49</v>
      </c>
      <c r="P4" t="s">
        <v>20</v>
      </c>
      <c r="Q4" t="s">
        <v>35</v>
      </c>
      <c r="R4">
        <v>2.625</v>
      </c>
      <c r="S4" t="s">
        <v>169</v>
      </c>
      <c r="T4" s="8"/>
      <c r="U4" s="10">
        <v>-21.39</v>
      </c>
      <c r="V4" s="10">
        <f t="shared" si="0"/>
        <v>-21.39</v>
      </c>
      <c r="W4" s="10">
        <v>6.47</v>
      </c>
      <c r="X4" s="20"/>
      <c r="Y4" s="11" t="s">
        <v>706</v>
      </c>
      <c r="Z4" s="11" t="s">
        <v>704</v>
      </c>
      <c r="AA4" s="11" t="s">
        <v>703</v>
      </c>
      <c r="AB4" t="s">
        <v>549</v>
      </c>
    </row>
    <row r="5" spans="1:29" s="1" customFormat="1" ht="13.5" hidden="1" customHeight="1">
      <c r="A5" s="5">
        <v>4</v>
      </c>
      <c r="B5" s="5"/>
      <c r="C5">
        <v>2012</v>
      </c>
      <c r="D5" s="1">
        <v>7</v>
      </c>
      <c r="E5" s="1">
        <v>7</v>
      </c>
      <c r="F5" s="8">
        <v>44</v>
      </c>
      <c r="G5" s="9">
        <v>30.6</v>
      </c>
      <c r="H5" t="s">
        <v>18</v>
      </c>
      <c r="I5" s="8">
        <v>179</v>
      </c>
      <c r="J5" s="9">
        <v>4.8</v>
      </c>
      <c r="K5" t="s">
        <v>19</v>
      </c>
      <c r="L5" t="s">
        <v>431</v>
      </c>
      <c r="M5" t="s">
        <v>430</v>
      </c>
      <c r="N5" t="s">
        <v>144</v>
      </c>
      <c r="O5" s="55">
        <v>40.42</v>
      </c>
      <c r="P5" t="s">
        <v>20</v>
      </c>
      <c r="Q5" t="s">
        <v>35</v>
      </c>
      <c r="R5">
        <v>2.7440000000000002</v>
      </c>
      <c r="S5" t="s">
        <v>169</v>
      </c>
      <c r="T5" s="8"/>
      <c r="U5" s="10">
        <v>-21.61</v>
      </c>
      <c r="V5" s="10">
        <f t="shared" si="0"/>
        <v>-21.61</v>
      </c>
      <c r="W5" s="10">
        <v>6.48</v>
      </c>
      <c r="X5" s="20"/>
      <c r="Y5" s="11" t="s">
        <v>706</v>
      </c>
      <c r="Z5" s="11" t="s">
        <v>704</v>
      </c>
      <c r="AA5" s="11" t="s">
        <v>703</v>
      </c>
      <c r="AB5" t="s">
        <v>549</v>
      </c>
    </row>
    <row r="6" spans="1:29" s="1" customFormat="1" ht="13.5" hidden="1" customHeight="1">
      <c r="A6" s="5">
        <v>5</v>
      </c>
      <c r="B6" s="5"/>
      <c r="C6">
        <v>2012</v>
      </c>
      <c r="D6" s="1">
        <v>7</v>
      </c>
      <c r="E6" s="1">
        <v>7</v>
      </c>
      <c r="F6" s="8">
        <v>44</v>
      </c>
      <c r="G6" s="9">
        <v>30.6</v>
      </c>
      <c r="H6" t="s">
        <v>18</v>
      </c>
      <c r="I6" s="8">
        <v>179</v>
      </c>
      <c r="J6" s="9">
        <v>4.8</v>
      </c>
      <c r="K6" t="s">
        <v>19</v>
      </c>
      <c r="L6" t="s">
        <v>431</v>
      </c>
      <c r="M6" t="s">
        <v>430</v>
      </c>
      <c r="N6" t="s">
        <v>144</v>
      </c>
      <c r="O6" s="55">
        <v>40.99</v>
      </c>
      <c r="P6" t="s">
        <v>20</v>
      </c>
      <c r="Q6" t="s">
        <v>35</v>
      </c>
      <c r="R6">
        <v>2.5510000000000002</v>
      </c>
      <c r="S6" t="s">
        <v>169</v>
      </c>
      <c r="T6" s="8"/>
      <c r="U6" s="10">
        <v>-21.36</v>
      </c>
      <c r="V6" s="10">
        <f t="shared" si="0"/>
        <v>-21.36</v>
      </c>
      <c r="W6" s="10">
        <v>6.83</v>
      </c>
      <c r="X6" s="20"/>
      <c r="Y6" s="11" t="s">
        <v>706</v>
      </c>
      <c r="Z6" s="11" t="s">
        <v>704</v>
      </c>
      <c r="AA6" s="11" t="s">
        <v>703</v>
      </c>
      <c r="AB6" t="s">
        <v>549</v>
      </c>
    </row>
    <row r="7" spans="1:29" s="1" customFormat="1" ht="13.5" hidden="1" customHeight="1">
      <c r="A7" s="5">
        <v>6</v>
      </c>
      <c r="B7" s="5"/>
      <c r="C7">
        <v>2012</v>
      </c>
      <c r="D7" s="1">
        <v>10</v>
      </c>
      <c r="E7" s="1">
        <v>12</v>
      </c>
      <c r="F7" s="8">
        <v>38</v>
      </c>
      <c r="G7" s="9">
        <v>24.78</v>
      </c>
      <c r="H7" t="s">
        <v>18</v>
      </c>
      <c r="I7" s="8">
        <v>159</v>
      </c>
      <c r="J7" s="9">
        <v>0.9</v>
      </c>
      <c r="K7" t="s">
        <v>19</v>
      </c>
      <c r="L7" t="s">
        <v>133</v>
      </c>
      <c r="M7" t="s">
        <v>134</v>
      </c>
      <c r="N7" t="s">
        <v>135</v>
      </c>
      <c r="O7" s="55">
        <v>58.36</v>
      </c>
      <c r="P7" t="s">
        <v>20</v>
      </c>
      <c r="Q7" t="s">
        <v>35</v>
      </c>
      <c r="R7">
        <v>22.786000000000001</v>
      </c>
      <c r="S7" t="s">
        <v>169</v>
      </c>
      <c r="T7" s="8"/>
      <c r="U7" s="10">
        <v>-18.45</v>
      </c>
      <c r="V7" s="10">
        <f t="shared" si="0"/>
        <v>-18.45</v>
      </c>
      <c r="W7" s="10">
        <v>9.56</v>
      </c>
      <c r="X7" s="20"/>
      <c r="Y7" s="11" t="s">
        <v>706</v>
      </c>
      <c r="Z7" s="11" t="s">
        <v>704</v>
      </c>
      <c r="AA7" s="11" t="s">
        <v>703</v>
      </c>
      <c r="AB7" t="s">
        <v>549</v>
      </c>
    </row>
    <row r="8" spans="1:29" s="1" customFormat="1" ht="13.5" hidden="1" customHeight="1">
      <c r="A8" s="5">
        <v>7</v>
      </c>
      <c r="B8" s="5"/>
      <c r="C8">
        <v>2012</v>
      </c>
      <c r="D8" s="1">
        <v>9</v>
      </c>
      <c r="E8" s="1">
        <v>1</v>
      </c>
      <c r="F8" s="8">
        <v>40</v>
      </c>
      <c r="G8" s="9">
        <v>21.54</v>
      </c>
      <c r="H8" t="s">
        <v>18</v>
      </c>
      <c r="I8" s="8">
        <v>162</v>
      </c>
      <c r="J8" s="9">
        <v>17.399999999999999</v>
      </c>
      <c r="K8" t="s">
        <v>19</v>
      </c>
      <c r="L8" t="s">
        <v>117</v>
      </c>
      <c r="M8" t="s">
        <v>118</v>
      </c>
      <c r="N8" t="s">
        <v>119</v>
      </c>
      <c r="O8" s="55">
        <v>229.7</v>
      </c>
      <c r="P8" t="s">
        <v>20</v>
      </c>
      <c r="Q8" t="s">
        <v>21</v>
      </c>
      <c r="R8">
        <v>26.315999999999999</v>
      </c>
      <c r="S8" t="s">
        <v>169</v>
      </c>
      <c r="T8" s="8"/>
      <c r="U8" s="10">
        <v>-18.420000000000002</v>
      </c>
      <c r="V8" s="10">
        <f t="shared" si="0"/>
        <v>-18.420000000000002</v>
      </c>
      <c r="W8" s="10">
        <v>9.36</v>
      </c>
      <c r="X8" s="20"/>
      <c r="Y8" s="11" t="s">
        <v>561</v>
      </c>
      <c r="Z8" s="11" t="s">
        <v>701</v>
      </c>
      <c r="AA8" s="11" t="s">
        <v>703</v>
      </c>
      <c r="AB8" t="s">
        <v>549</v>
      </c>
    </row>
    <row r="9" spans="1:29" s="1" customFormat="1" ht="13.5" hidden="1" customHeight="1">
      <c r="A9" s="5">
        <v>8</v>
      </c>
      <c r="B9" s="5"/>
      <c r="C9">
        <v>2012</v>
      </c>
      <c r="D9" s="1">
        <v>10</v>
      </c>
      <c r="E9" s="1">
        <v>23</v>
      </c>
      <c r="F9" s="8">
        <v>38</v>
      </c>
      <c r="G9" s="9">
        <v>24.78</v>
      </c>
      <c r="H9" t="s">
        <v>18</v>
      </c>
      <c r="I9" s="8">
        <v>159</v>
      </c>
      <c r="J9" s="9">
        <v>0.9</v>
      </c>
      <c r="K9" t="s">
        <v>19</v>
      </c>
      <c r="L9" t="s">
        <v>133</v>
      </c>
      <c r="M9" t="s">
        <v>134</v>
      </c>
      <c r="N9" t="s">
        <v>135</v>
      </c>
      <c r="O9" s="55">
        <v>141.32</v>
      </c>
      <c r="P9" t="s">
        <v>20</v>
      </c>
      <c r="Q9" t="s">
        <v>35</v>
      </c>
      <c r="R9">
        <v>343.41199999999998</v>
      </c>
      <c r="S9" t="s">
        <v>169</v>
      </c>
      <c r="T9" s="8"/>
      <c r="U9" s="10">
        <v>-18.48</v>
      </c>
      <c r="V9" s="10">
        <f t="shared" si="0"/>
        <v>-18.48</v>
      </c>
      <c r="W9" s="10">
        <v>9.76</v>
      </c>
      <c r="X9" s="20"/>
      <c r="Y9" s="11" t="s">
        <v>706</v>
      </c>
      <c r="Z9" s="11" t="s">
        <v>704</v>
      </c>
      <c r="AA9" s="11" t="s">
        <v>703</v>
      </c>
      <c r="AB9" t="s">
        <v>549</v>
      </c>
    </row>
    <row r="10" spans="1:29" s="1" customFormat="1" ht="13.5" hidden="1" customHeight="1">
      <c r="A10" s="5">
        <v>9</v>
      </c>
      <c r="B10" s="5"/>
      <c r="C10">
        <v>2013</v>
      </c>
      <c r="D10" s="1">
        <v>9</v>
      </c>
      <c r="E10" s="1">
        <v>9</v>
      </c>
      <c r="F10" s="8">
        <v>40</v>
      </c>
      <c r="G10" s="9">
        <v>21.54</v>
      </c>
      <c r="H10" t="s">
        <v>18</v>
      </c>
      <c r="I10" s="8">
        <v>162</v>
      </c>
      <c r="J10" s="9">
        <v>17.399999999999999</v>
      </c>
      <c r="K10" t="s">
        <v>19</v>
      </c>
      <c r="L10" t="s">
        <v>159</v>
      </c>
      <c r="M10" t="s">
        <v>160</v>
      </c>
      <c r="N10" t="s">
        <v>161</v>
      </c>
      <c r="O10" s="55">
        <v>85.71</v>
      </c>
      <c r="P10" t="s">
        <v>20</v>
      </c>
      <c r="Q10" t="s">
        <v>35</v>
      </c>
      <c r="R10">
        <v>15.36</v>
      </c>
      <c r="S10" t="s">
        <v>169</v>
      </c>
      <c r="T10" s="8"/>
      <c r="U10" s="10">
        <v>-18.97</v>
      </c>
      <c r="V10" s="10">
        <f t="shared" si="0"/>
        <v>-18.97</v>
      </c>
      <c r="W10" s="10">
        <v>9.86</v>
      </c>
      <c r="X10" s="20"/>
      <c r="Y10" s="11" t="s">
        <v>706</v>
      </c>
      <c r="Z10" s="11" t="s">
        <v>704</v>
      </c>
      <c r="AA10" s="11" t="s">
        <v>703</v>
      </c>
      <c r="AB10" t="s">
        <v>549</v>
      </c>
    </row>
    <row r="11" spans="1:29" s="1" customFormat="1" ht="13.5" hidden="1" customHeight="1">
      <c r="A11" s="5">
        <v>10</v>
      </c>
      <c r="B11" s="5"/>
      <c r="C11">
        <v>2012</v>
      </c>
      <c r="D11" s="1">
        <v>9</v>
      </c>
      <c r="E11" s="1">
        <v>1</v>
      </c>
      <c r="F11" s="8">
        <v>40</v>
      </c>
      <c r="G11" s="9">
        <v>21.54</v>
      </c>
      <c r="H11" t="s">
        <v>18</v>
      </c>
      <c r="I11" s="8">
        <v>162</v>
      </c>
      <c r="J11" s="9">
        <v>17.399999999999999</v>
      </c>
      <c r="K11" t="s">
        <v>19</v>
      </c>
      <c r="L11" t="s">
        <v>117</v>
      </c>
      <c r="M11" t="s">
        <v>118</v>
      </c>
      <c r="N11" t="s">
        <v>119</v>
      </c>
      <c r="O11" s="55">
        <v>213.7</v>
      </c>
      <c r="P11" t="s">
        <v>20</v>
      </c>
      <c r="Q11" t="s">
        <v>21</v>
      </c>
      <c r="R11">
        <v>26.8</v>
      </c>
      <c r="S11" t="s">
        <v>169</v>
      </c>
      <c r="T11" s="8"/>
      <c r="U11" s="10">
        <v>-18.829999999999998</v>
      </c>
      <c r="V11" s="10">
        <f t="shared" si="0"/>
        <v>-18.829999999999998</v>
      </c>
      <c r="W11" s="10">
        <v>11.09</v>
      </c>
      <c r="X11" s="20"/>
      <c r="Y11" s="11" t="s">
        <v>561</v>
      </c>
      <c r="Z11" s="11" t="s">
        <v>701</v>
      </c>
      <c r="AA11" s="11" t="s">
        <v>703</v>
      </c>
      <c r="AB11" t="s">
        <v>549</v>
      </c>
    </row>
    <row r="12" spans="1:29" s="1" customFormat="1" ht="13.5" hidden="1" customHeight="1">
      <c r="A12" s="5">
        <v>11</v>
      </c>
      <c r="B12" s="5"/>
      <c r="C12">
        <v>2012</v>
      </c>
      <c r="D12" s="1">
        <v>9</v>
      </c>
      <c r="E12" s="1">
        <v>1</v>
      </c>
      <c r="F12" s="8">
        <v>40</v>
      </c>
      <c r="G12" s="9">
        <v>21.54</v>
      </c>
      <c r="H12" t="s">
        <v>18</v>
      </c>
      <c r="I12" s="8">
        <v>162</v>
      </c>
      <c r="J12" s="9">
        <v>17.399999999999999</v>
      </c>
      <c r="K12" t="s">
        <v>19</v>
      </c>
      <c r="L12" t="s">
        <v>117</v>
      </c>
      <c r="M12" t="s">
        <v>118</v>
      </c>
      <c r="N12" t="s">
        <v>119</v>
      </c>
      <c r="O12" s="55">
        <v>213.7</v>
      </c>
      <c r="P12" t="s">
        <v>20</v>
      </c>
      <c r="Q12" t="s">
        <v>21</v>
      </c>
      <c r="R12">
        <v>27.25</v>
      </c>
      <c r="S12" t="s">
        <v>169</v>
      </c>
      <c r="T12" s="8"/>
      <c r="U12" s="10">
        <v>-18.89</v>
      </c>
      <c r="V12" s="10">
        <f t="shared" si="0"/>
        <v>-18.89</v>
      </c>
      <c r="W12" s="10">
        <v>9</v>
      </c>
      <c r="X12" s="20"/>
      <c r="Y12" s="11" t="s">
        <v>561</v>
      </c>
      <c r="Z12" s="11" t="s">
        <v>701</v>
      </c>
      <c r="AA12" s="11" t="s">
        <v>703</v>
      </c>
      <c r="AB12" t="s">
        <v>549</v>
      </c>
    </row>
    <row r="13" spans="1:29" s="1" customFormat="1" ht="13.5" hidden="1" customHeight="1">
      <c r="A13" s="5">
        <v>12</v>
      </c>
      <c r="B13" s="5"/>
      <c r="C13">
        <v>2012</v>
      </c>
      <c r="D13" s="1">
        <v>9</v>
      </c>
      <c r="E13" s="1">
        <v>1</v>
      </c>
      <c r="F13" s="8">
        <v>40</v>
      </c>
      <c r="G13" s="9">
        <v>21.54</v>
      </c>
      <c r="H13" t="s">
        <v>18</v>
      </c>
      <c r="I13" s="8">
        <v>162</v>
      </c>
      <c r="J13" s="9">
        <v>17.399999999999999</v>
      </c>
      <c r="K13" t="s">
        <v>19</v>
      </c>
      <c r="L13" t="s">
        <v>117</v>
      </c>
      <c r="M13" t="s">
        <v>118</v>
      </c>
      <c r="N13" t="s">
        <v>119</v>
      </c>
      <c r="O13" s="55">
        <v>203.3</v>
      </c>
      <c r="P13" t="s">
        <v>20</v>
      </c>
      <c r="Q13" t="s">
        <v>21</v>
      </c>
      <c r="R13">
        <v>20.391999999999999</v>
      </c>
      <c r="S13" t="s">
        <v>169</v>
      </c>
      <c r="T13" s="8"/>
      <c r="U13" s="10">
        <v>-18.3</v>
      </c>
      <c r="V13" s="10">
        <f t="shared" si="0"/>
        <v>-18.3</v>
      </c>
      <c r="W13" s="10">
        <v>9.34</v>
      </c>
      <c r="X13" s="20"/>
      <c r="Y13" s="11" t="s">
        <v>561</v>
      </c>
      <c r="Z13" s="11" t="s">
        <v>701</v>
      </c>
      <c r="AA13" s="11" t="s">
        <v>703</v>
      </c>
      <c r="AB13" t="s">
        <v>549</v>
      </c>
    </row>
    <row r="14" spans="1:29" s="1" customFormat="1" ht="13.5" hidden="1" customHeight="1">
      <c r="A14" s="5">
        <v>13</v>
      </c>
      <c r="B14" s="5"/>
      <c r="C14">
        <v>2012</v>
      </c>
      <c r="D14" s="1">
        <v>9</v>
      </c>
      <c r="E14" s="1">
        <v>20</v>
      </c>
      <c r="F14" s="8">
        <v>46</v>
      </c>
      <c r="G14" s="9">
        <v>11.8512</v>
      </c>
      <c r="H14" t="s">
        <v>18</v>
      </c>
      <c r="I14" s="8">
        <v>162</v>
      </c>
      <c r="J14" s="9">
        <v>49.085999999999999</v>
      </c>
      <c r="K14" t="s">
        <v>19</v>
      </c>
      <c r="L14" t="s">
        <v>124</v>
      </c>
      <c r="M14" t="s">
        <v>428</v>
      </c>
      <c r="N14" t="s">
        <v>143</v>
      </c>
      <c r="O14" s="55">
        <v>65.849999999999994</v>
      </c>
      <c r="P14" t="s">
        <v>20</v>
      </c>
      <c r="Q14" t="s">
        <v>35</v>
      </c>
      <c r="R14">
        <v>17.605</v>
      </c>
      <c r="S14" t="s">
        <v>169</v>
      </c>
      <c r="T14" s="8"/>
      <c r="U14" s="10">
        <v>-20.14</v>
      </c>
      <c r="V14" s="10">
        <f t="shared" si="0"/>
        <v>-20.14</v>
      </c>
      <c r="W14" s="10">
        <v>11.5</v>
      </c>
      <c r="X14" s="20"/>
      <c r="Y14" s="11" t="s">
        <v>706</v>
      </c>
      <c r="Z14" s="11" t="s">
        <v>704</v>
      </c>
      <c r="AA14" s="11" t="s">
        <v>703</v>
      </c>
      <c r="AB14" t="s">
        <v>549</v>
      </c>
    </row>
    <row r="15" spans="1:29" s="1" customFormat="1" ht="13.5" hidden="1" customHeight="1">
      <c r="A15" s="5">
        <v>14</v>
      </c>
      <c r="B15" s="5"/>
      <c r="C15">
        <v>2012</v>
      </c>
      <c r="D15" s="1">
        <v>9</v>
      </c>
      <c r="E15" s="1">
        <v>24</v>
      </c>
      <c r="F15" s="8">
        <v>42</v>
      </c>
      <c r="G15" s="9">
        <v>15.337199999999999</v>
      </c>
      <c r="H15" t="s">
        <v>18</v>
      </c>
      <c r="I15" s="8">
        <v>164</v>
      </c>
      <c r="J15" s="9">
        <v>59.567999999999998</v>
      </c>
      <c r="K15" t="s">
        <v>19</v>
      </c>
      <c r="L15" t="s">
        <v>124</v>
      </c>
      <c r="M15" t="s">
        <v>428</v>
      </c>
      <c r="N15" t="s">
        <v>143</v>
      </c>
      <c r="O15" s="55">
        <v>29.5</v>
      </c>
      <c r="P15" t="s">
        <v>20</v>
      </c>
      <c r="Q15" t="s">
        <v>35</v>
      </c>
      <c r="R15">
        <v>1.694</v>
      </c>
      <c r="S15" t="s">
        <v>169</v>
      </c>
      <c r="T15" s="8"/>
      <c r="U15" s="10">
        <v>-19.5</v>
      </c>
      <c r="V15" s="10">
        <f t="shared" si="0"/>
        <v>-19.5</v>
      </c>
      <c r="W15" s="10">
        <v>10.97</v>
      </c>
      <c r="X15" s="20"/>
      <c r="Y15" s="11" t="s">
        <v>706</v>
      </c>
      <c r="Z15" s="11" t="s">
        <v>704</v>
      </c>
      <c r="AA15" s="11" t="s">
        <v>703</v>
      </c>
      <c r="AB15" t="s">
        <v>549</v>
      </c>
    </row>
    <row r="16" spans="1:29" s="1" customFormat="1" ht="13.5" hidden="1" customHeight="1">
      <c r="A16" s="5">
        <v>15</v>
      </c>
      <c r="B16" s="5"/>
      <c r="C16">
        <v>2012</v>
      </c>
      <c r="D16" s="1">
        <v>9</v>
      </c>
      <c r="E16" s="1">
        <v>20</v>
      </c>
      <c r="F16" s="8">
        <v>46</v>
      </c>
      <c r="G16" s="9">
        <v>11.8512</v>
      </c>
      <c r="H16" t="s">
        <v>18</v>
      </c>
      <c r="I16" s="8">
        <v>162</v>
      </c>
      <c r="J16" s="9">
        <v>49.085999999999999</v>
      </c>
      <c r="K16" t="s">
        <v>19</v>
      </c>
      <c r="L16" t="s">
        <v>124</v>
      </c>
      <c r="M16" t="s">
        <v>428</v>
      </c>
      <c r="N16" t="s">
        <v>143</v>
      </c>
      <c r="O16" s="55">
        <v>67.41</v>
      </c>
      <c r="P16" t="s">
        <v>20</v>
      </c>
      <c r="Q16" t="s">
        <v>35</v>
      </c>
      <c r="R16">
        <v>16.106999999999999</v>
      </c>
      <c r="S16" t="s">
        <v>169</v>
      </c>
      <c r="T16" s="8"/>
      <c r="U16" s="10">
        <v>-19.760000000000002</v>
      </c>
      <c r="V16" s="10">
        <f t="shared" si="0"/>
        <v>-19.760000000000002</v>
      </c>
      <c r="W16" s="10">
        <v>11.04</v>
      </c>
      <c r="X16" s="20"/>
      <c r="Y16" s="11" t="s">
        <v>706</v>
      </c>
      <c r="Z16" s="11" t="s">
        <v>704</v>
      </c>
      <c r="AA16" s="11" t="s">
        <v>703</v>
      </c>
      <c r="AB16" t="s">
        <v>549</v>
      </c>
    </row>
    <row r="17" spans="1:28" s="1" customFormat="1" ht="13.5" hidden="1" customHeight="1">
      <c r="A17" s="5">
        <v>16</v>
      </c>
      <c r="B17" s="5"/>
      <c r="C17">
        <v>2012</v>
      </c>
      <c r="D17" s="1">
        <v>9</v>
      </c>
      <c r="E17" s="1">
        <v>17</v>
      </c>
      <c r="F17" s="8">
        <v>44</v>
      </c>
      <c r="G17" s="9">
        <v>54.067799999999998</v>
      </c>
      <c r="H17" t="s">
        <v>18</v>
      </c>
      <c r="I17" s="8">
        <v>159</v>
      </c>
      <c r="J17" s="9">
        <v>30.696000000000002</v>
      </c>
      <c r="K17" t="s">
        <v>19</v>
      </c>
      <c r="L17" t="s">
        <v>124</v>
      </c>
      <c r="M17" t="s">
        <v>428</v>
      </c>
      <c r="N17" t="s">
        <v>143</v>
      </c>
      <c r="O17" s="55">
        <v>61.55</v>
      </c>
      <c r="P17" t="s">
        <v>20</v>
      </c>
      <c r="Q17" t="s">
        <v>35</v>
      </c>
      <c r="R17">
        <v>15.484999999999999</v>
      </c>
      <c r="S17" t="s">
        <v>169</v>
      </c>
      <c r="T17" s="8"/>
      <c r="U17" s="10">
        <v>-20.149999999999999</v>
      </c>
      <c r="V17" s="10">
        <f t="shared" si="0"/>
        <v>-20.149999999999999</v>
      </c>
      <c r="W17" s="10">
        <v>11.8</v>
      </c>
      <c r="X17" s="20"/>
      <c r="Y17" s="11" t="s">
        <v>706</v>
      </c>
      <c r="Z17" s="11" t="s">
        <v>704</v>
      </c>
      <c r="AA17" s="11" t="s">
        <v>703</v>
      </c>
      <c r="AB17" t="s">
        <v>549</v>
      </c>
    </row>
    <row r="18" spans="1:28" s="1" customFormat="1" ht="13.5" hidden="1" customHeight="1">
      <c r="A18" s="5">
        <v>17</v>
      </c>
      <c r="B18" s="5"/>
      <c r="C18">
        <v>2014</v>
      </c>
      <c r="D18" s="1">
        <v>10</v>
      </c>
      <c r="E18" s="1">
        <v>19</v>
      </c>
      <c r="F18" s="8">
        <v>45</v>
      </c>
      <c r="G18" s="9">
        <v>53.083199999999998</v>
      </c>
      <c r="H18" t="s">
        <v>18</v>
      </c>
      <c r="I18" s="8">
        <v>165</v>
      </c>
      <c r="J18" s="9">
        <v>8.1720000000000006</v>
      </c>
      <c r="K18" t="s">
        <v>19</v>
      </c>
      <c r="L18" t="s">
        <v>148</v>
      </c>
      <c r="M18" t="s">
        <v>149</v>
      </c>
      <c r="N18" t="s">
        <v>150</v>
      </c>
      <c r="O18" s="55">
        <v>160.34</v>
      </c>
      <c r="P18" t="s">
        <v>20</v>
      </c>
      <c r="Q18" t="s">
        <v>121</v>
      </c>
      <c r="R18">
        <v>20.501999999999999</v>
      </c>
      <c r="S18" t="s">
        <v>169</v>
      </c>
      <c r="T18" s="8"/>
      <c r="U18" s="10">
        <v>-20.36</v>
      </c>
      <c r="V18" s="10">
        <f t="shared" si="0"/>
        <v>-20.36</v>
      </c>
      <c r="W18" s="10">
        <v>8.68</v>
      </c>
      <c r="X18" s="20"/>
      <c r="Y18" s="11" t="s">
        <v>561</v>
      </c>
      <c r="Z18" s="11" t="s">
        <v>701</v>
      </c>
      <c r="AA18" s="11" t="s">
        <v>703</v>
      </c>
      <c r="AB18" t="s">
        <v>549</v>
      </c>
    </row>
    <row r="19" spans="1:28" s="1" customFormat="1" ht="13.5" hidden="1" customHeight="1">
      <c r="A19" s="5">
        <v>18</v>
      </c>
      <c r="B19" s="5"/>
      <c r="C19">
        <v>2012</v>
      </c>
      <c r="D19" s="1">
        <v>9</v>
      </c>
      <c r="E19" s="1">
        <v>23</v>
      </c>
      <c r="F19" s="8">
        <v>45</v>
      </c>
      <c r="G19" s="9">
        <v>53.083199999999998</v>
      </c>
      <c r="H19" t="s">
        <v>18</v>
      </c>
      <c r="I19" s="8">
        <v>165</v>
      </c>
      <c r="J19" s="9">
        <v>8.1720000000000006</v>
      </c>
      <c r="K19" t="s">
        <v>19</v>
      </c>
      <c r="L19" t="s">
        <v>153</v>
      </c>
      <c r="M19" t="s">
        <v>154</v>
      </c>
      <c r="N19" t="s">
        <v>155</v>
      </c>
      <c r="O19" s="55">
        <v>29.56</v>
      </c>
      <c r="P19" t="s">
        <v>20</v>
      </c>
      <c r="Q19" t="s">
        <v>35</v>
      </c>
      <c r="R19">
        <v>2.2650000000000001</v>
      </c>
      <c r="S19" t="s">
        <v>169</v>
      </c>
      <c r="T19" s="8"/>
      <c r="U19" s="10">
        <v>-20.14</v>
      </c>
      <c r="V19" s="10">
        <f t="shared" si="0"/>
        <v>-20.14</v>
      </c>
      <c r="W19" s="10">
        <v>8.3800000000000008</v>
      </c>
      <c r="X19" s="20"/>
      <c r="Y19" s="11" t="s">
        <v>706</v>
      </c>
      <c r="Z19" s="11" t="s">
        <v>704</v>
      </c>
      <c r="AA19" s="11" t="s">
        <v>703</v>
      </c>
      <c r="AB19" t="s">
        <v>549</v>
      </c>
    </row>
    <row r="20" spans="1:28" s="1" customFormat="1" ht="13.5" hidden="1" customHeight="1">
      <c r="A20" s="5">
        <v>19</v>
      </c>
      <c r="B20" s="5"/>
      <c r="C20">
        <v>2012</v>
      </c>
      <c r="D20" s="1">
        <v>9</v>
      </c>
      <c r="E20" s="1">
        <v>23</v>
      </c>
      <c r="F20" s="8">
        <v>45</v>
      </c>
      <c r="G20" s="9">
        <v>53.083199999999998</v>
      </c>
      <c r="H20" t="s">
        <v>18</v>
      </c>
      <c r="I20" s="8">
        <v>165</v>
      </c>
      <c r="J20" s="9">
        <v>8.1720000000000006</v>
      </c>
      <c r="K20" t="s">
        <v>19</v>
      </c>
      <c r="L20" t="s">
        <v>153</v>
      </c>
      <c r="M20" t="s">
        <v>154</v>
      </c>
      <c r="N20" t="s">
        <v>155</v>
      </c>
      <c r="O20" s="55">
        <v>34.58</v>
      </c>
      <c r="P20" t="s">
        <v>20</v>
      </c>
      <c r="Q20" t="s">
        <v>35</v>
      </c>
      <c r="R20">
        <v>2.617</v>
      </c>
      <c r="S20" t="s">
        <v>169</v>
      </c>
      <c r="T20" s="8"/>
      <c r="U20" s="10">
        <v>-20.22</v>
      </c>
      <c r="V20" s="10">
        <f t="shared" si="0"/>
        <v>-20.22</v>
      </c>
      <c r="W20" s="10">
        <v>8.2899999999999991</v>
      </c>
      <c r="X20" s="20"/>
      <c r="Y20" s="11" t="s">
        <v>706</v>
      </c>
      <c r="Z20" s="11" t="s">
        <v>704</v>
      </c>
      <c r="AA20" s="11" t="s">
        <v>703</v>
      </c>
      <c r="AB20" t="s">
        <v>549</v>
      </c>
    </row>
    <row r="21" spans="1:28" s="1" customFormat="1" ht="13.5" hidden="1" customHeight="1">
      <c r="A21" s="5">
        <v>20</v>
      </c>
      <c r="B21" s="5"/>
      <c r="C21">
        <v>2012</v>
      </c>
      <c r="D21" s="1">
        <v>9</v>
      </c>
      <c r="E21" s="1">
        <v>23</v>
      </c>
      <c r="F21" s="8">
        <v>45</v>
      </c>
      <c r="G21" s="9">
        <v>53.083199999999998</v>
      </c>
      <c r="H21" t="s">
        <v>18</v>
      </c>
      <c r="I21" s="8">
        <v>165</v>
      </c>
      <c r="J21" s="9">
        <v>8.1720000000000006</v>
      </c>
      <c r="K21" t="s">
        <v>19</v>
      </c>
      <c r="L21" t="s">
        <v>153</v>
      </c>
      <c r="M21" t="s">
        <v>154</v>
      </c>
      <c r="N21" t="s">
        <v>155</v>
      </c>
      <c r="O21" s="55">
        <v>34.96</v>
      </c>
      <c r="P21" t="s">
        <v>20</v>
      </c>
      <c r="Q21" t="s">
        <v>35</v>
      </c>
      <c r="R21">
        <v>2.4700000000000002</v>
      </c>
      <c r="S21" t="s">
        <v>169</v>
      </c>
      <c r="T21" s="8"/>
      <c r="U21" s="10">
        <v>-20.5</v>
      </c>
      <c r="V21" s="10">
        <f t="shared" si="0"/>
        <v>-20.5</v>
      </c>
      <c r="W21" s="10">
        <v>8.36</v>
      </c>
      <c r="X21" s="20"/>
      <c r="Y21" s="11" t="s">
        <v>706</v>
      </c>
      <c r="Z21" s="11" t="s">
        <v>704</v>
      </c>
      <c r="AA21" s="11" t="s">
        <v>703</v>
      </c>
      <c r="AB21" t="s">
        <v>549</v>
      </c>
    </row>
    <row r="22" spans="1:28" s="1" customFormat="1" ht="13.5" hidden="1" customHeight="1">
      <c r="A22" s="5">
        <v>21</v>
      </c>
      <c r="B22" s="5"/>
      <c r="C22">
        <v>2012</v>
      </c>
      <c r="D22" s="1">
        <v>10</v>
      </c>
      <c r="E22" s="1">
        <v>10</v>
      </c>
      <c r="F22" s="8">
        <v>39</v>
      </c>
      <c r="G22" s="9">
        <v>15.12</v>
      </c>
      <c r="H22" t="s">
        <v>18</v>
      </c>
      <c r="I22" s="8">
        <v>143</v>
      </c>
      <c r="J22" s="9">
        <v>54.18</v>
      </c>
      <c r="K22" t="s">
        <v>19</v>
      </c>
      <c r="L22" t="s">
        <v>130</v>
      </c>
      <c r="M22" t="s">
        <v>131</v>
      </c>
      <c r="N22" t="s">
        <v>132</v>
      </c>
      <c r="O22" s="55">
        <v>153.94</v>
      </c>
      <c r="P22" t="s">
        <v>20</v>
      </c>
      <c r="Q22" t="s">
        <v>35</v>
      </c>
      <c r="R22">
        <v>142.13</v>
      </c>
      <c r="S22" t="s">
        <v>169</v>
      </c>
      <c r="T22" s="8"/>
      <c r="U22" s="10">
        <v>-18.05</v>
      </c>
      <c r="V22" s="10">
        <f t="shared" si="0"/>
        <v>-18.05</v>
      </c>
      <c r="W22" s="10">
        <v>11.18</v>
      </c>
      <c r="X22" s="20"/>
      <c r="Y22" s="11" t="s">
        <v>706</v>
      </c>
      <c r="Z22" s="11" t="s">
        <v>704</v>
      </c>
      <c r="AA22" s="11" t="s">
        <v>702</v>
      </c>
      <c r="AB22" t="s">
        <v>549</v>
      </c>
    </row>
    <row r="23" spans="1:28" s="1" customFormat="1" ht="13.5" hidden="1" customHeight="1">
      <c r="A23" s="5">
        <v>22</v>
      </c>
      <c r="B23" s="5"/>
      <c r="C23">
        <v>2012</v>
      </c>
      <c r="D23" s="1">
        <v>9</v>
      </c>
      <c r="E23" s="1">
        <v>17</v>
      </c>
      <c r="F23" s="8">
        <v>38</v>
      </c>
      <c r="G23" s="9">
        <v>0.3</v>
      </c>
      <c r="H23" t="s">
        <v>18</v>
      </c>
      <c r="I23" s="8">
        <v>142</v>
      </c>
      <c r="J23" s="9">
        <v>47.239800000000002</v>
      </c>
      <c r="K23" t="s">
        <v>19</v>
      </c>
      <c r="L23" t="s">
        <v>124</v>
      </c>
      <c r="M23" t="s">
        <v>151</v>
      </c>
      <c r="N23" t="s">
        <v>152</v>
      </c>
      <c r="O23" s="55">
        <v>77.790000000000006</v>
      </c>
      <c r="P23" t="s">
        <v>20</v>
      </c>
      <c r="Q23" t="s">
        <v>35</v>
      </c>
      <c r="R23">
        <v>25.155999999999999</v>
      </c>
      <c r="S23" t="s">
        <v>169</v>
      </c>
      <c r="T23" s="8"/>
      <c r="U23" s="10">
        <v>-17.8</v>
      </c>
      <c r="V23" s="10">
        <f t="shared" si="0"/>
        <v>-17.8</v>
      </c>
      <c r="W23" s="10">
        <v>11.26</v>
      </c>
      <c r="X23" s="20"/>
      <c r="Y23" s="11" t="s">
        <v>706</v>
      </c>
      <c r="Z23" s="11" t="s">
        <v>704</v>
      </c>
      <c r="AA23" s="11" t="s">
        <v>703</v>
      </c>
      <c r="AB23" t="s">
        <v>549</v>
      </c>
    </row>
    <row r="24" spans="1:28" s="1" customFormat="1" ht="13.5" hidden="1" customHeight="1">
      <c r="A24" s="5">
        <v>23</v>
      </c>
      <c r="B24" s="5"/>
      <c r="C24">
        <v>2012</v>
      </c>
      <c r="D24" s="1">
        <v>9</v>
      </c>
      <c r="E24" s="1">
        <v>17</v>
      </c>
      <c r="F24" s="8">
        <v>38</v>
      </c>
      <c r="G24" s="9">
        <v>0.3</v>
      </c>
      <c r="H24" t="s">
        <v>18</v>
      </c>
      <c r="I24" s="8">
        <v>142</v>
      </c>
      <c r="J24" s="9">
        <v>47.239800000000002</v>
      </c>
      <c r="K24" t="s">
        <v>19</v>
      </c>
      <c r="L24" t="s">
        <v>124</v>
      </c>
      <c r="M24" t="s">
        <v>151</v>
      </c>
      <c r="N24" t="s">
        <v>152</v>
      </c>
      <c r="O24" s="55">
        <v>43.98</v>
      </c>
      <c r="P24" t="s">
        <v>20</v>
      </c>
      <c r="Q24" t="s">
        <v>35</v>
      </c>
      <c r="R24">
        <v>4.992</v>
      </c>
      <c r="S24" t="s">
        <v>169</v>
      </c>
      <c r="T24" s="8"/>
      <c r="U24" s="10">
        <v>-17.850000000000001</v>
      </c>
      <c r="V24" s="10">
        <f t="shared" si="0"/>
        <v>-17.850000000000001</v>
      </c>
      <c r="W24" s="10">
        <v>11.55</v>
      </c>
      <c r="X24" s="20"/>
      <c r="Y24" s="11" t="s">
        <v>706</v>
      </c>
      <c r="Z24" s="11" t="s">
        <v>704</v>
      </c>
      <c r="AA24" s="11" t="s">
        <v>703</v>
      </c>
      <c r="AB24" t="s">
        <v>549</v>
      </c>
    </row>
    <row r="25" spans="1:28" s="1" customFormat="1" ht="13.5" hidden="1" customHeight="1">
      <c r="A25" s="5">
        <v>24</v>
      </c>
      <c r="B25" s="5"/>
      <c r="C25">
        <v>2012</v>
      </c>
      <c r="D25" s="1">
        <v>10</v>
      </c>
      <c r="E25" s="1">
        <v>27</v>
      </c>
      <c r="F25" s="8">
        <v>38</v>
      </c>
      <c r="G25" s="9">
        <v>0.3</v>
      </c>
      <c r="H25" t="s">
        <v>18</v>
      </c>
      <c r="I25" s="8">
        <v>142</v>
      </c>
      <c r="J25" s="9">
        <v>47.239800000000002</v>
      </c>
      <c r="K25" t="s">
        <v>19</v>
      </c>
      <c r="L25" t="s">
        <v>145</v>
      </c>
      <c r="M25" t="s">
        <v>146</v>
      </c>
      <c r="N25" t="s">
        <v>147</v>
      </c>
      <c r="O25" s="55">
        <v>73.22</v>
      </c>
      <c r="P25" t="s">
        <v>20</v>
      </c>
      <c r="Q25" t="s">
        <v>35</v>
      </c>
      <c r="R25">
        <v>28.603999999999999</v>
      </c>
      <c r="S25" t="s">
        <v>169</v>
      </c>
      <c r="T25" s="8"/>
      <c r="U25" s="10">
        <v>-18.03</v>
      </c>
      <c r="V25" s="10">
        <f t="shared" si="0"/>
        <v>-18.03</v>
      </c>
      <c r="W25" s="10">
        <v>11.4</v>
      </c>
      <c r="X25" s="20"/>
      <c r="Y25" s="11" t="s">
        <v>706</v>
      </c>
      <c r="Z25" s="11" t="s">
        <v>704</v>
      </c>
      <c r="AA25" s="11" t="s">
        <v>703</v>
      </c>
      <c r="AB25" t="s">
        <v>549</v>
      </c>
    </row>
    <row r="26" spans="1:28" s="1" customFormat="1" ht="13.5" hidden="1" customHeight="1">
      <c r="A26" s="5">
        <v>25</v>
      </c>
      <c r="B26" s="5"/>
      <c r="C26">
        <v>2012</v>
      </c>
      <c r="D26" s="1">
        <v>11</v>
      </c>
      <c r="E26" s="1">
        <v>8</v>
      </c>
      <c r="F26" s="8">
        <v>38</v>
      </c>
      <c r="G26" s="9">
        <v>0.3</v>
      </c>
      <c r="H26" t="s">
        <v>18</v>
      </c>
      <c r="I26" s="8">
        <v>142</v>
      </c>
      <c r="J26" s="9">
        <v>47.239800000000002</v>
      </c>
      <c r="K26" t="s">
        <v>19</v>
      </c>
      <c r="L26" t="s">
        <v>145</v>
      </c>
      <c r="M26" t="s">
        <v>432</v>
      </c>
      <c r="N26" t="s">
        <v>147</v>
      </c>
      <c r="O26" s="55">
        <v>76.58</v>
      </c>
      <c r="P26" t="s">
        <v>20</v>
      </c>
      <c r="Q26" t="s">
        <v>35</v>
      </c>
      <c r="R26">
        <v>40.616999999999997</v>
      </c>
      <c r="S26" t="s">
        <v>169</v>
      </c>
      <c r="T26" s="8"/>
      <c r="U26" s="10">
        <v>-17.86</v>
      </c>
      <c r="V26" s="10">
        <f t="shared" si="0"/>
        <v>-17.86</v>
      </c>
      <c r="W26" s="10">
        <v>11.53</v>
      </c>
      <c r="X26" s="20"/>
      <c r="Y26" s="11" t="s">
        <v>706</v>
      </c>
      <c r="Z26" s="11" t="s">
        <v>704</v>
      </c>
      <c r="AA26" s="11" t="s">
        <v>703</v>
      </c>
      <c r="AB26" t="s">
        <v>549</v>
      </c>
    </row>
    <row r="27" spans="1:28" s="1" customFormat="1" ht="13.5" hidden="1" customHeight="1">
      <c r="A27" s="5">
        <v>26</v>
      </c>
      <c r="B27" s="5"/>
      <c r="C27">
        <v>2012</v>
      </c>
      <c r="D27" s="1">
        <v>10</v>
      </c>
      <c r="E27" s="1">
        <v>12</v>
      </c>
      <c r="F27" s="8">
        <v>38</v>
      </c>
      <c r="G27" s="9">
        <v>0.3</v>
      </c>
      <c r="H27" t="s">
        <v>18</v>
      </c>
      <c r="I27" s="8">
        <v>142</v>
      </c>
      <c r="J27" s="9">
        <v>47.239800000000002</v>
      </c>
      <c r="K27" t="s">
        <v>19</v>
      </c>
      <c r="L27" t="s">
        <v>133</v>
      </c>
      <c r="M27" t="s">
        <v>134</v>
      </c>
      <c r="N27" t="s">
        <v>135</v>
      </c>
      <c r="O27" s="55">
        <v>22.94</v>
      </c>
      <c r="P27" t="s">
        <v>20</v>
      </c>
      <c r="Q27" t="s">
        <v>35</v>
      </c>
      <c r="R27">
        <v>6.2560000000000002</v>
      </c>
      <c r="S27" t="s">
        <v>169</v>
      </c>
      <c r="T27" s="8"/>
      <c r="U27" s="10">
        <v>-17.98</v>
      </c>
      <c r="V27" s="10">
        <f t="shared" si="0"/>
        <v>-17.98</v>
      </c>
      <c r="W27" s="10">
        <v>10.59</v>
      </c>
      <c r="X27" s="20"/>
      <c r="Y27" s="11" t="s">
        <v>706</v>
      </c>
      <c r="Z27" s="11" t="s">
        <v>704</v>
      </c>
      <c r="AA27" s="11" t="s">
        <v>703</v>
      </c>
      <c r="AB27" t="s">
        <v>549</v>
      </c>
    </row>
    <row r="28" spans="1:28" s="1" customFormat="1" ht="13.5" hidden="1" customHeight="1">
      <c r="A28" s="5">
        <v>27</v>
      </c>
      <c r="B28" s="5"/>
      <c r="C28">
        <v>2012</v>
      </c>
      <c r="D28" s="1">
        <v>10</v>
      </c>
      <c r="E28" s="1">
        <v>23</v>
      </c>
      <c r="F28" s="8">
        <v>39</v>
      </c>
      <c r="G28" s="9">
        <v>15.12</v>
      </c>
      <c r="H28" t="s">
        <v>18</v>
      </c>
      <c r="I28" s="8">
        <v>143</v>
      </c>
      <c r="J28" s="9">
        <v>54.18</v>
      </c>
      <c r="K28" t="s">
        <v>19</v>
      </c>
      <c r="L28" t="s">
        <v>133</v>
      </c>
      <c r="M28" t="s">
        <v>134</v>
      </c>
      <c r="N28" t="s">
        <v>135</v>
      </c>
      <c r="O28" s="55">
        <v>60.9</v>
      </c>
      <c r="P28" t="s">
        <v>20</v>
      </c>
      <c r="Q28" t="s">
        <v>35</v>
      </c>
      <c r="R28">
        <v>37.625</v>
      </c>
      <c r="S28" t="s">
        <v>169</v>
      </c>
      <c r="T28" s="8"/>
      <c r="U28" s="10">
        <v>-17.489999999999998</v>
      </c>
      <c r="V28" s="10">
        <f t="shared" si="0"/>
        <v>-17.489999999999998</v>
      </c>
      <c r="W28" s="10">
        <v>11.05</v>
      </c>
      <c r="X28" s="20"/>
      <c r="Y28" s="11" t="s">
        <v>706</v>
      </c>
      <c r="Z28" s="11" t="s">
        <v>704</v>
      </c>
      <c r="AA28" s="11" t="s">
        <v>703</v>
      </c>
      <c r="AB28" t="s">
        <v>549</v>
      </c>
    </row>
    <row r="29" spans="1:28" s="1" customFormat="1" ht="13.5" hidden="1" customHeight="1">
      <c r="A29" s="5">
        <v>28</v>
      </c>
      <c r="B29" s="5"/>
      <c r="C29">
        <v>2012</v>
      </c>
      <c r="D29" s="1">
        <v>10</v>
      </c>
      <c r="E29" s="1">
        <v>23</v>
      </c>
      <c r="F29" s="8">
        <v>39</v>
      </c>
      <c r="G29" s="9">
        <v>15.12</v>
      </c>
      <c r="H29" t="s">
        <v>18</v>
      </c>
      <c r="I29" s="8">
        <v>143</v>
      </c>
      <c r="J29" s="9">
        <v>54.18</v>
      </c>
      <c r="K29" t="s">
        <v>19</v>
      </c>
      <c r="L29" t="s">
        <v>133</v>
      </c>
      <c r="M29" t="s">
        <v>134</v>
      </c>
      <c r="N29" t="s">
        <v>135</v>
      </c>
      <c r="O29" s="55">
        <v>85.03</v>
      </c>
      <c r="P29" t="s">
        <v>20</v>
      </c>
      <c r="Q29" t="s">
        <v>35</v>
      </c>
      <c r="R29">
        <v>59.287999999999997</v>
      </c>
      <c r="S29" t="s">
        <v>169</v>
      </c>
      <c r="T29" s="8"/>
      <c r="U29" s="10">
        <v>-17.86</v>
      </c>
      <c r="V29" s="10">
        <f t="shared" si="0"/>
        <v>-17.86</v>
      </c>
      <c r="W29" s="10">
        <v>11.07</v>
      </c>
      <c r="X29" s="20"/>
      <c r="Y29" s="11" t="s">
        <v>706</v>
      </c>
      <c r="Z29" s="11" t="s">
        <v>704</v>
      </c>
      <c r="AA29" s="11" t="s">
        <v>703</v>
      </c>
      <c r="AB29" t="s">
        <v>549</v>
      </c>
    </row>
    <row r="30" spans="1:28" s="1" customFormat="1" ht="13.5" hidden="1" customHeight="1">
      <c r="A30" s="5">
        <v>29</v>
      </c>
      <c r="B30" s="5"/>
      <c r="C30">
        <v>2014</v>
      </c>
      <c r="D30" s="1">
        <v>10</v>
      </c>
      <c r="E30" s="1">
        <v>21</v>
      </c>
      <c r="F30" s="8">
        <v>37</v>
      </c>
      <c r="G30" s="9">
        <v>31.664999999999999</v>
      </c>
      <c r="H30" t="s">
        <v>18</v>
      </c>
      <c r="I30" s="8">
        <v>149</v>
      </c>
      <c r="J30" s="9">
        <v>31.038</v>
      </c>
      <c r="K30" t="s">
        <v>19</v>
      </c>
      <c r="L30" t="s">
        <v>162</v>
      </c>
      <c r="M30" t="s">
        <v>163</v>
      </c>
      <c r="N30" t="s">
        <v>164</v>
      </c>
      <c r="O30" s="55">
        <v>71.84</v>
      </c>
      <c r="P30" t="s">
        <v>20</v>
      </c>
      <c r="Q30" t="s">
        <v>35</v>
      </c>
      <c r="R30">
        <v>35.720999999999997</v>
      </c>
      <c r="S30" t="s">
        <v>169</v>
      </c>
      <c r="T30" s="8"/>
      <c r="U30" s="10">
        <v>-18.64</v>
      </c>
      <c r="V30" s="10">
        <f t="shared" si="0"/>
        <v>-18.64</v>
      </c>
      <c r="W30" s="10">
        <v>11.2</v>
      </c>
      <c r="X30" s="20"/>
      <c r="Y30" s="11" t="s">
        <v>706</v>
      </c>
      <c r="Z30" s="11" t="s">
        <v>704</v>
      </c>
      <c r="AA30" s="11" t="s">
        <v>703</v>
      </c>
      <c r="AB30" t="s">
        <v>549</v>
      </c>
    </row>
    <row r="31" spans="1:28" s="1" customFormat="1" ht="13.5" hidden="1" customHeight="1">
      <c r="A31" s="5">
        <v>30</v>
      </c>
      <c r="B31" s="5"/>
      <c r="C31">
        <v>2012</v>
      </c>
      <c r="D31" s="1">
        <v>10</v>
      </c>
      <c r="E31" s="1">
        <v>23</v>
      </c>
      <c r="F31" s="8">
        <v>37</v>
      </c>
      <c r="G31" s="9">
        <v>31.664999999999999</v>
      </c>
      <c r="H31" t="s">
        <v>18</v>
      </c>
      <c r="I31" s="8">
        <v>149</v>
      </c>
      <c r="J31" s="9">
        <v>31.038</v>
      </c>
      <c r="K31" t="s">
        <v>19</v>
      </c>
      <c r="L31" t="s">
        <v>162</v>
      </c>
      <c r="M31" t="s">
        <v>163</v>
      </c>
      <c r="N31" t="s">
        <v>164</v>
      </c>
      <c r="O31" s="55">
        <v>66.02</v>
      </c>
      <c r="P31" t="s">
        <v>20</v>
      </c>
      <c r="Q31" t="s">
        <v>35</v>
      </c>
      <c r="R31">
        <v>23.262</v>
      </c>
      <c r="S31" t="s">
        <v>169</v>
      </c>
      <c r="T31" s="8"/>
      <c r="U31" s="10">
        <v>-18.53</v>
      </c>
      <c r="V31" s="10">
        <f t="shared" si="0"/>
        <v>-18.53</v>
      </c>
      <c r="W31" s="10">
        <v>9.89</v>
      </c>
      <c r="X31" s="20"/>
      <c r="Y31" s="11" t="s">
        <v>706</v>
      </c>
      <c r="Z31" s="11" t="s">
        <v>704</v>
      </c>
      <c r="AA31" s="11" t="s">
        <v>703</v>
      </c>
      <c r="AB31" t="s">
        <v>549</v>
      </c>
    </row>
    <row r="32" spans="1:28" s="1" customFormat="1" ht="13.5" hidden="1" customHeight="1">
      <c r="A32" s="5">
        <v>31</v>
      </c>
      <c r="B32" s="5"/>
      <c r="C32">
        <v>2012</v>
      </c>
      <c r="D32" s="1">
        <v>9</v>
      </c>
      <c r="E32" s="1">
        <v>20</v>
      </c>
      <c r="F32" s="8">
        <v>37</v>
      </c>
      <c r="G32" s="9">
        <v>31.664999999999999</v>
      </c>
      <c r="H32" t="s">
        <v>18</v>
      </c>
      <c r="I32" s="8">
        <v>149</v>
      </c>
      <c r="J32" s="9">
        <v>31.038</v>
      </c>
      <c r="K32" t="s">
        <v>19</v>
      </c>
      <c r="L32" t="s">
        <v>136</v>
      </c>
      <c r="M32" t="s">
        <v>137</v>
      </c>
      <c r="N32" t="s">
        <v>139</v>
      </c>
      <c r="O32" s="55">
        <v>65.83</v>
      </c>
      <c r="P32" t="s">
        <v>20</v>
      </c>
      <c r="Q32" t="s">
        <v>35</v>
      </c>
      <c r="R32">
        <v>12.026999999999999</v>
      </c>
      <c r="S32" t="s">
        <v>169</v>
      </c>
      <c r="T32" s="8"/>
      <c r="U32" s="10">
        <v>-18.72</v>
      </c>
      <c r="V32" s="10">
        <f t="shared" si="0"/>
        <v>-18.72</v>
      </c>
      <c r="W32" s="10">
        <v>11.02</v>
      </c>
      <c r="X32" s="20"/>
      <c r="Y32" s="11" t="s">
        <v>706</v>
      </c>
      <c r="Z32" s="11" t="s">
        <v>704</v>
      </c>
      <c r="AA32" s="11" t="s">
        <v>703</v>
      </c>
      <c r="AB32" t="s">
        <v>549</v>
      </c>
    </row>
    <row r="33" spans="1:28" s="1" customFormat="1" ht="13.5" hidden="1" customHeight="1">
      <c r="A33" s="5">
        <v>32</v>
      </c>
      <c r="B33" s="5"/>
      <c r="C33">
        <v>2012</v>
      </c>
      <c r="D33" s="1">
        <v>10</v>
      </c>
      <c r="E33" s="1">
        <v>23</v>
      </c>
      <c r="F33" s="8">
        <v>37</v>
      </c>
      <c r="G33" s="9">
        <v>31.664999999999999</v>
      </c>
      <c r="H33" t="s">
        <v>18</v>
      </c>
      <c r="I33" s="8">
        <v>149</v>
      </c>
      <c r="J33" s="9">
        <v>31.038</v>
      </c>
      <c r="K33" t="s">
        <v>19</v>
      </c>
      <c r="L33" t="s">
        <v>162</v>
      </c>
      <c r="M33" t="s">
        <v>163</v>
      </c>
      <c r="N33" t="s">
        <v>164</v>
      </c>
      <c r="O33" s="55">
        <v>82.26</v>
      </c>
      <c r="P33" t="s">
        <v>20</v>
      </c>
      <c r="Q33" t="s">
        <v>35</v>
      </c>
      <c r="R33">
        <v>41.308</v>
      </c>
      <c r="S33" t="s">
        <v>169</v>
      </c>
      <c r="T33" s="8"/>
      <c r="U33" s="10">
        <v>-18.899999999999999</v>
      </c>
      <c r="V33" s="10">
        <f t="shared" si="0"/>
        <v>-18.899999999999999</v>
      </c>
      <c r="W33" s="10">
        <v>11.83</v>
      </c>
      <c r="X33" s="20"/>
      <c r="Y33" s="11" t="s">
        <v>706</v>
      </c>
      <c r="Z33" s="11" t="s">
        <v>704</v>
      </c>
      <c r="AA33" s="11" t="s">
        <v>703</v>
      </c>
      <c r="AB33" t="s">
        <v>549</v>
      </c>
    </row>
    <row r="34" spans="1:28" s="1" customFormat="1" ht="13.5" hidden="1" customHeight="1">
      <c r="A34" s="5">
        <v>33</v>
      </c>
      <c r="B34" s="5"/>
      <c r="C34">
        <v>2012</v>
      </c>
      <c r="D34" s="1">
        <v>9</v>
      </c>
      <c r="E34" s="1">
        <v>19</v>
      </c>
      <c r="F34" s="8">
        <v>37</v>
      </c>
      <c r="G34" s="9">
        <v>31.664999999999999</v>
      </c>
      <c r="H34" t="s">
        <v>18</v>
      </c>
      <c r="I34" s="8">
        <v>149</v>
      </c>
      <c r="J34" s="9">
        <v>31.038</v>
      </c>
      <c r="K34" t="s">
        <v>19</v>
      </c>
      <c r="L34" t="s">
        <v>136</v>
      </c>
      <c r="M34" t="s">
        <v>137</v>
      </c>
      <c r="N34" t="s">
        <v>139</v>
      </c>
      <c r="O34" s="55">
        <v>54.38</v>
      </c>
      <c r="P34" t="s">
        <v>20</v>
      </c>
      <c r="Q34" t="s">
        <v>35</v>
      </c>
      <c r="R34">
        <v>7.24</v>
      </c>
      <c r="S34" t="s">
        <v>169</v>
      </c>
      <c r="T34" s="8"/>
      <c r="U34" s="10">
        <v>-18.61</v>
      </c>
      <c r="V34" s="10">
        <f t="shared" si="0"/>
        <v>-18.61</v>
      </c>
      <c r="W34" s="10">
        <v>9.7200000000000006</v>
      </c>
      <c r="X34" s="20"/>
      <c r="Y34" s="11" t="s">
        <v>706</v>
      </c>
      <c r="Z34" s="11" t="s">
        <v>704</v>
      </c>
      <c r="AA34" s="11" t="s">
        <v>703</v>
      </c>
      <c r="AB34" t="s">
        <v>549</v>
      </c>
    </row>
    <row r="35" spans="1:28" s="1" customFormat="1" ht="13.5" hidden="1" customHeight="1">
      <c r="A35" s="5">
        <v>34</v>
      </c>
      <c r="B35" s="5"/>
      <c r="C35">
        <v>2012</v>
      </c>
      <c r="D35" s="1">
        <v>10</v>
      </c>
      <c r="E35" s="1">
        <v>10</v>
      </c>
      <c r="F35" s="8">
        <v>38</v>
      </c>
      <c r="G35" s="9">
        <v>28.000019999999999</v>
      </c>
      <c r="H35" t="s">
        <v>18</v>
      </c>
      <c r="I35" s="8">
        <v>159</v>
      </c>
      <c r="J35" s="9">
        <v>12</v>
      </c>
      <c r="K35" t="s">
        <v>19</v>
      </c>
      <c r="L35" t="s">
        <v>136</v>
      </c>
      <c r="M35" t="s">
        <v>137</v>
      </c>
      <c r="N35" t="s">
        <v>138</v>
      </c>
      <c r="O35" s="55">
        <v>70.459999999999994</v>
      </c>
      <c r="P35" t="s">
        <v>20</v>
      </c>
      <c r="Q35" t="s">
        <v>35</v>
      </c>
      <c r="R35">
        <v>14.396000000000001</v>
      </c>
      <c r="S35" t="s">
        <v>169</v>
      </c>
      <c r="T35" s="8"/>
      <c r="U35" s="10">
        <v>-19.03</v>
      </c>
      <c r="V35" s="10">
        <f t="shared" si="0"/>
        <v>-19.03</v>
      </c>
      <c r="W35" s="10">
        <v>9.2799999999999994</v>
      </c>
      <c r="X35" s="20"/>
      <c r="Y35" s="11" t="s">
        <v>706</v>
      </c>
      <c r="Z35" s="11" t="s">
        <v>704</v>
      </c>
      <c r="AA35" s="11" t="s">
        <v>703</v>
      </c>
      <c r="AB35" t="s">
        <v>549</v>
      </c>
    </row>
    <row r="36" spans="1:28" s="1" customFormat="1" ht="13.5" hidden="1" customHeight="1">
      <c r="A36" s="5">
        <v>35</v>
      </c>
      <c r="B36" s="5"/>
      <c r="C36">
        <v>2012</v>
      </c>
      <c r="D36" s="1">
        <v>6</v>
      </c>
      <c r="E36" s="1">
        <v>27</v>
      </c>
      <c r="F36" s="8">
        <v>38</v>
      </c>
      <c r="G36" s="9">
        <v>28.000019999999999</v>
      </c>
      <c r="H36" t="s">
        <v>18</v>
      </c>
      <c r="I36" s="8">
        <v>159</v>
      </c>
      <c r="J36" s="9">
        <v>12</v>
      </c>
      <c r="K36" t="s">
        <v>19</v>
      </c>
      <c r="L36" t="s">
        <v>127</v>
      </c>
      <c r="M36" t="s">
        <v>128</v>
      </c>
      <c r="N36" t="s">
        <v>129</v>
      </c>
      <c r="O36" s="55">
        <v>73.209999999999994</v>
      </c>
      <c r="P36" t="s">
        <v>20</v>
      </c>
      <c r="Q36" t="s">
        <v>35</v>
      </c>
      <c r="R36">
        <v>7.8079999999999998</v>
      </c>
      <c r="S36" t="s">
        <v>169</v>
      </c>
      <c r="T36" s="8"/>
      <c r="U36" s="10">
        <v>-19.38</v>
      </c>
      <c r="V36" s="10">
        <f t="shared" si="0"/>
        <v>-19.38</v>
      </c>
      <c r="W36" s="10">
        <v>9.08</v>
      </c>
      <c r="X36" s="20"/>
      <c r="Y36" s="11" t="s">
        <v>706</v>
      </c>
      <c r="Z36" s="11" t="s">
        <v>704</v>
      </c>
      <c r="AA36" s="11" t="s">
        <v>703</v>
      </c>
      <c r="AB36" t="s">
        <v>549</v>
      </c>
    </row>
    <row r="37" spans="1:28" s="1" customFormat="1" ht="13.5" hidden="1" customHeight="1">
      <c r="A37" s="5">
        <v>36</v>
      </c>
      <c r="B37" s="5"/>
      <c r="C37">
        <v>2012</v>
      </c>
      <c r="D37" s="1">
        <v>6</v>
      </c>
      <c r="E37" s="1">
        <v>27</v>
      </c>
      <c r="F37" s="8">
        <v>38</v>
      </c>
      <c r="G37" s="9">
        <v>28.000019999999999</v>
      </c>
      <c r="H37" t="s">
        <v>18</v>
      </c>
      <c r="I37" s="8">
        <v>159</v>
      </c>
      <c r="J37" s="9">
        <v>12</v>
      </c>
      <c r="K37" t="s">
        <v>19</v>
      </c>
      <c r="L37" t="s">
        <v>127</v>
      </c>
      <c r="M37" t="s">
        <v>128</v>
      </c>
      <c r="N37" t="s">
        <v>129</v>
      </c>
      <c r="O37" s="55">
        <v>92.39</v>
      </c>
      <c r="P37" t="s">
        <v>20</v>
      </c>
      <c r="Q37" t="s">
        <v>35</v>
      </c>
      <c r="R37">
        <v>15.759</v>
      </c>
      <c r="S37" t="s">
        <v>169</v>
      </c>
      <c r="T37" s="8"/>
      <c r="U37" s="10">
        <v>-19.11</v>
      </c>
      <c r="V37" s="10">
        <f t="shared" si="0"/>
        <v>-19.11</v>
      </c>
      <c r="W37" s="10">
        <v>9.69</v>
      </c>
      <c r="X37" s="20"/>
      <c r="Y37" s="11" t="s">
        <v>706</v>
      </c>
      <c r="Z37" s="11" t="s">
        <v>704</v>
      </c>
      <c r="AA37" s="11" t="s">
        <v>703</v>
      </c>
      <c r="AB37" t="s">
        <v>549</v>
      </c>
    </row>
    <row r="38" spans="1:28" s="1" customFormat="1" ht="13.5" hidden="1" customHeight="1">
      <c r="A38" s="5">
        <v>37</v>
      </c>
      <c r="B38" s="5"/>
      <c r="C38">
        <v>2012</v>
      </c>
      <c r="D38" s="1">
        <v>10</v>
      </c>
      <c r="E38" s="1">
        <v>11</v>
      </c>
      <c r="F38" s="8">
        <v>38</v>
      </c>
      <c r="G38" s="9">
        <v>28.000019999999999</v>
      </c>
      <c r="H38" t="s">
        <v>18</v>
      </c>
      <c r="I38" s="8">
        <v>159</v>
      </c>
      <c r="J38" s="9">
        <v>12</v>
      </c>
      <c r="K38" t="s">
        <v>19</v>
      </c>
      <c r="L38" t="s">
        <v>127</v>
      </c>
      <c r="M38" t="s">
        <v>128</v>
      </c>
      <c r="N38" t="s">
        <v>129</v>
      </c>
      <c r="O38" s="55">
        <v>116.61</v>
      </c>
      <c r="P38" t="s">
        <v>20</v>
      </c>
      <c r="Q38" t="s">
        <v>35</v>
      </c>
      <c r="R38">
        <v>41.59</v>
      </c>
      <c r="S38" t="s">
        <v>169</v>
      </c>
      <c r="T38" s="8"/>
      <c r="U38" s="10">
        <v>-19.36</v>
      </c>
      <c r="V38" s="10">
        <f t="shared" si="0"/>
        <v>-19.36</v>
      </c>
      <c r="W38" s="10">
        <v>11.25</v>
      </c>
      <c r="X38" s="20"/>
      <c r="Y38" s="11" t="s">
        <v>706</v>
      </c>
      <c r="Z38" s="11" t="s">
        <v>704</v>
      </c>
      <c r="AA38" s="11" t="s">
        <v>703</v>
      </c>
      <c r="AB38" t="s">
        <v>549</v>
      </c>
    </row>
    <row r="39" spans="1:28" s="1" customFormat="1" ht="13.5" hidden="1" customHeight="1">
      <c r="A39" s="5">
        <v>38</v>
      </c>
      <c r="B39" s="5"/>
      <c r="C39">
        <v>2012</v>
      </c>
      <c r="D39" s="1">
        <v>10</v>
      </c>
      <c r="E39" s="1">
        <v>11</v>
      </c>
      <c r="F39" s="8">
        <v>38</v>
      </c>
      <c r="G39" s="9">
        <v>28.000019999999999</v>
      </c>
      <c r="H39" t="s">
        <v>18</v>
      </c>
      <c r="I39" s="8">
        <v>159</v>
      </c>
      <c r="J39" s="9">
        <v>12</v>
      </c>
      <c r="K39" t="s">
        <v>19</v>
      </c>
      <c r="L39" t="s">
        <v>127</v>
      </c>
      <c r="M39" t="s">
        <v>128</v>
      </c>
      <c r="N39" t="s">
        <v>129</v>
      </c>
      <c r="O39" s="55">
        <v>120.03</v>
      </c>
      <c r="P39" t="s">
        <v>20</v>
      </c>
      <c r="Q39" t="s">
        <v>35</v>
      </c>
      <c r="R39">
        <v>40.4</v>
      </c>
      <c r="S39" t="s">
        <v>169</v>
      </c>
      <c r="T39" s="8"/>
      <c r="U39" s="10">
        <v>-18.579999999999998</v>
      </c>
      <c r="V39" s="10">
        <f t="shared" si="0"/>
        <v>-18.579999999999998</v>
      </c>
      <c r="W39" s="10">
        <v>11.45</v>
      </c>
      <c r="X39" s="20"/>
      <c r="Y39" s="11" t="s">
        <v>706</v>
      </c>
      <c r="Z39" s="11" t="s">
        <v>704</v>
      </c>
      <c r="AA39" s="11" t="s">
        <v>703</v>
      </c>
      <c r="AB39" t="s">
        <v>549</v>
      </c>
    </row>
    <row r="40" spans="1:28" s="1" customFormat="1" ht="13.5" hidden="1" customHeight="1">
      <c r="A40" s="5">
        <v>39</v>
      </c>
      <c r="B40" s="5"/>
      <c r="C40">
        <v>2012</v>
      </c>
      <c r="D40" s="1">
        <v>10</v>
      </c>
      <c r="E40" s="1">
        <v>10</v>
      </c>
      <c r="F40" s="8">
        <v>37</v>
      </c>
      <c r="G40" s="9">
        <v>58.999980000000001</v>
      </c>
      <c r="H40" t="s">
        <v>18</v>
      </c>
      <c r="I40" s="8">
        <v>157</v>
      </c>
      <c r="J40" s="9">
        <v>19.9998</v>
      </c>
      <c r="K40" t="s">
        <v>19</v>
      </c>
      <c r="L40" t="s">
        <v>130</v>
      </c>
      <c r="M40" t="s">
        <v>131</v>
      </c>
      <c r="N40" t="s">
        <v>132</v>
      </c>
      <c r="O40" s="55">
        <v>145.91</v>
      </c>
      <c r="P40" t="s">
        <v>20</v>
      </c>
      <c r="Q40" t="s">
        <v>35</v>
      </c>
      <c r="R40">
        <v>124.56</v>
      </c>
      <c r="S40" t="s">
        <v>169</v>
      </c>
      <c r="T40" s="8"/>
      <c r="U40" s="10">
        <v>-18.79</v>
      </c>
      <c r="V40" s="10">
        <f t="shared" si="0"/>
        <v>-18.79</v>
      </c>
      <c r="W40" s="10">
        <v>10.73</v>
      </c>
      <c r="X40" s="20"/>
      <c r="Y40" s="11" t="s">
        <v>706</v>
      </c>
      <c r="Z40" s="11" t="s">
        <v>704</v>
      </c>
      <c r="AA40" s="11" t="s">
        <v>702</v>
      </c>
      <c r="AB40" t="s">
        <v>549</v>
      </c>
    </row>
    <row r="41" spans="1:28" s="1" customFormat="1" ht="13.5" hidden="1" customHeight="1">
      <c r="A41" s="5">
        <v>40</v>
      </c>
      <c r="B41" s="5"/>
      <c r="C41">
        <v>2012</v>
      </c>
      <c r="D41" s="1">
        <v>10</v>
      </c>
      <c r="E41" s="1">
        <v>10</v>
      </c>
      <c r="F41" s="8">
        <v>37</v>
      </c>
      <c r="G41" s="9">
        <v>58.999980000000001</v>
      </c>
      <c r="H41" t="s">
        <v>18</v>
      </c>
      <c r="I41" s="8">
        <v>157</v>
      </c>
      <c r="J41" s="9">
        <v>19.9998</v>
      </c>
      <c r="K41" t="s">
        <v>19</v>
      </c>
      <c r="L41" t="s">
        <v>136</v>
      </c>
      <c r="M41" t="s">
        <v>137</v>
      </c>
      <c r="N41" t="s">
        <v>138</v>
      </c>
      <c r="O41" s="55">
        <v>75.05</v>
      </c>
      <c r="P41" t="s">
        <v>20</v>
      </c>
      <c r="Q41" t="s">
        <v>35</v>
      </c>
      <c r="R41">
        <v>16.754000000000001</v>
      </c>
      <c r="S41" t="s">
        <v>169</v>
      </c>
      <c r="T41" s="8"/>
      <c r="U41" s="10">
        <v>-18.52</v>
      </c>
      <c r="V41" s="10">
        <f t="shared" si="0"/>
        <v>-18.52</v>
      </c>
      <c r="W41" s="10">
        <v>10.4</v>
      </c>
      <c r="X41" s="20"/>
      <c r="Y41" s="11" t="s">
        <v>706</v>
      </c>
      <c r="Z41" s="11" t="s">
        <v>704</v>
      </c>
      <c r="AA41" s="11" t="s">
        <v>703</v>
      </c>
      <c r="AB41" t="s">
        <v>549</v>
      </c>
    </row>
    <row r="42" spans="1:28" s="1" customFormat="1" ht="13.5" hidden="1" customHeight="1">
      <c r="A42" s="5">
        <v>41</v>
      </c>
      <c r="B42" s="5"/>
      <c r="C42">
        <v>2012</v>
      </c>
      <c r="D42" s="1">
        <v>10</v>
      </c>
      <c r="E42" s="1">
        <v>10</v>
      </c>
      <c r="F42" s="8">
        <v>37</v>
      </c>
      <c r="G42" s="9">
        <v>58.999980000000001</v>
      </c>
      <c r="H42" t="s">
        <v>18</v>
      </c>
      <c r="I42" s="8">
        <v>157</v>
      </c>
      <c r="J42" s="9">
        <v>19.9998</v>
      </c>
      <c r="K42" t="s">
        <v>19</v>
      </c>
      <c r="L42" t="s">
        <v>136</v>
      </c>
      <c r="M42" t="s">
        <v>137</v>
      </c>
      <c r="N42" t="s">
        <v>138</v>
      </c>
      <c r="O42" s="55">
        <v>83.35</v>
      </c>
      <c r="P42" t="s">
        <v>20</v>
      </c>
      <c r="Q42" t="s">
        <v>35</v>
      </c>
      <c r="R42">
        <v>19.050999999999998</v>
      </c>
      <c r="S42" t="s">
        <v>169</v>
      </c>
      <c r="T42" s="8"/>
      <c r="U42" s="10">
        <v>-18.57</v>
      </c>
      <c r="V42" s="10">
        <f t="shared" si="0"/>
        <v>-18.57</v>
      </c>
      <c r="W42" s="10">
        <v>10.32</v>
      </c>
      <c r="X42" s="20"/>
      <c r="Y42" s="11" t="s">
        <v>706</v>
      </c>
      <c r="Z42" s="11" t="s">
        <v>704</v>
      </c>
      <c r="AA42" s="11" t="s">
        <v>703</v>
      </c>
      <c r="AB42" t="s">
        <v>549</v>
      </c>
    </row>
    <row r="43" spans="1:28" s="1" customFormat="1" ht="13.5" hidden="1" customHeight="1">
      <c r="A43" s="5">
        <v>42</v>
      </c>
      <c r="B43" s="5"/>
      <c r="C43">
        <v>2012</v>
      </c>
      <c r="D43" s="1">
        <v>10</v>
      </c>
      <c r="E43" s="1">
        <v>10</v>
      </c>
      <c r="F43" s="8">
        <v>37</v>
      </c>
      <c r="G43" s="9">
        <v>58.999980000000001</v>
      </c>
      <c r="H43" t="s">
        <v>18</v>
      </c>
      <c r="I43" s="8">
        <v>157</v>
      </c>
      <c r="J43" s="9">
        <v>19.9998</v>
      </c>
      <c r="K43" t="s">
        <v>19</v>
      </c>
      <c r="L43" t="s">
        <v>136</v>
      </c>
      <c r="M43" t="s">
        <v>137</v>
      </c>
      <c r="N43" t="s">
        <v>138</v>
      </c>
      <c r="O43" s="55">
        <v>76.180000000000007</v>
      </c>
      <c r="P43" t="s">
        <v>20</v>
      </c>
      <c r="Q43" t="s">
        <v>35</v>
      </c>
      <c r="R43">
        <v>14.753</v>
      </c>
      <c r="S43" t="s">
        <v>169</v>
      </c>
      <c r="T43" s="8"/>
      <c r="U43" s="10">
        <v>-18.989999999999998</v>
      </c>
      <c r="V43" s="10">
        <f t="shared" si="0"/>
        <v>-18.989999999999998</v>
      </c>
      <c r="W43" s="10">
        <v>10.210000000000001</v>
      </c>
      <c r="X43" s="20"/>
      <c r="Y43" s="11" t="s">
        <v>706</v>
      </c>
      <c r="Z43" s="11" t="s">
        <v>704</v>
      </c>
      <c r="AA43" s="11" t="s">
        <v>703</v>
      </c>
      <c r="AB43" t="s">
        <v>549</v>
      </c>
    </row>
    <row r="44" spans="1:28" s="1" customFormat="1" ht="13.5" hidden="1" customHeight="1">
      <c r="A44" s="5">
        <v>43</v>
      </c>
      <c r="B44" s="5"/>
      <c r="C44">
        <v>2012</v>
      </c>
      <c r="D44" s="1">
        <v>10</v>
      </c>
      <c r="E44" s="1">
        <v>10</v>
      </c>
      <c r="F44" s="8">
        <v>37</v>
      </c>
      <c r="G44" s="9">
        <v>58.999980000000001</v>
      </c>
      <c r="H44" t="s">
        <v>18</v>
      </c>
      <c r="I44" s="8">
        <v>157</v>
      </c>
      <c r="J44" s="9">
        <v>19.9998</v>
      </c>
      <c r="K44" t="s">
        <v>19</v>
      </c>
      <c r="L44" t="s">
        <v>136</v>
      </c>
      <c r="M44" t="s">
        <v>137</v>
      </c>
      <c r="N44" t="s">
        <v>138</v>
      </c>
      <c r="O44" s="55">
        <v>82.24</v>
      </c>
      <c r="P44" t="s">
        <v>20</v>
      </c>
      <c r="Q44" t="s">
        <v>35</v>
      </c>
      <c r="R44">
        <v>19.5</v>
      </c>
      <c r="S44" t="s">
        <v>169</v>
      </c>
      <c r="T44" s="8"/>
      <c r="U44" s="10">
        <v>-19.260000000000002</v>
      </c>
      <c r="V44" s="10">
        <f t="shared" si="0"/>
        <v>-19.260000000000002</v>
      </c>
      <c r="W44" s="10">
        <v>9.8699999999999992</v>
      </c>
      <c r="X44" s="20"/>
      <c r="Y44" s="11" t="s">
        <v>706</v>
      </c>
      <c r="Z44" s="11" t="s">
        <v>704</v>
      </c>
      <c r="AA44" s="11" t="s">
        <v>703</v>
      </c>
      <c r="AB44" t="s">
        <v>549</v>
      </c>
    </row>
    <row r="45" spans="1:28" s="1" customFormat="1" ht="13.5" hidden="1" customHeight="1">
      <c r="A45" s="5">
        <v>44</v>
      </c>
      <c r="B45" s="5"/>
      <c r="C45">
        <v>2012</v>
      </c>
      <c r="D45" s="1">
        <v>10</v>
      </c>
      <c r="E45" s="1">
        <v>11</v>
      </c>
      <c r="F45" s="8">
        <v>36</v>
      </c>
      <c r="G45" s="9">
        <v>25.999980000000001</v>
      </c>
      <c r="H45" t="s">
        <v>18</v>
      </c>
      <c r="I45" s="8">
        <v>151</v>
      </c>
      <c r="J45" s="9">
        <v>58.999980000000001</v>
      </c>
      <c r="K45" t="s">
        <v>19</v>
      </c>
      <c r="L45" t="s">
        <v>127</v>
      </c>
      <c r="M45" t="s">
        <v>128</v>
      </c>
      <c r="N45" t="s">
        <v>129</v>
      </c>
      <c r="O45" s="55">
        <v>139.69</v>
      </c>
      <c r="P45" t="s">
        <v>20</v>
      </c>
      <c r="Q45" t="s">
        <v>35</v>
      </c>
      <c r="R45">
        <v>72.53</v>
      </c>
      <c r="S45" t="s">
        <v>169</v>
      </c>
      <c r="T45" s="8"/>
      <c r="U45" s="10">
        <v>-19.350000000000001</v>
      </c>
      <c r="V45" s="10">
        <f t="shared" si="0"/>
        <v>-19.350000000000001</v>
      </c>
      <c r="W45" s="10">
        <v>11.06</v>
      </c>
      <c r="X45" s="20"/>
      <c r="Y45" s="11" t="s">
        <v>706</v>
      </c>
      <c r="Z45" s="11" t="s">
        <v>704</v>
      </c>
      <c r="AA45" s="11" t="s">
        <v>703</v>
      </c>
      <c r="AB45" t="s">
        <v>549</v>
      </c>
    </row>
    <row r="46" spans="1:28" s="1" customFormat="1" ht="13.5" hidden="1" customHeight="1">
      <c r="A46" s="5">
        <v>45</v>
      </c>
      <c r="B46" s="5"/>
      <c r="C46">
        <v>2013</v>
      </c>
      <c r="D46" s="1">
        <v>9</v>
      </c>
      <c r="E46" s="1">
        <v>9</v>
      </c>
      <c r="F46" s="8">
        <v>35</v>
      </c>
      <c r="G46" s="9">
        <v>25.999980000000001</v>
      </c>
      <c r="H46" t="s">
        <v>18</v>
      </c>
      <c r="I46" s="8">
        <v>152</v>
      </c>
      <c r="J46" s="9">
        <v>13.0002</v>
      </c>
      <c r="K46" t="s">
        <v>19</v>
      </c>
      <c r="L46" t="s">
        <v>159</v>
      </c>
      <c r="M46" t="s">
        <v>160</v>
      </c>
      <c r="N46" t="s">
        <v>161</v>
      </c>
      <c r="O46" s="55">
        <v>70.010000000000005</v>
      </c>
      <c r="P46" t="s">
        <v>20</v>
      </c>
      <c r="Q46" t="s">
        <v>35</v>
      </c>
      <c r="R46">
        <v>15.148999999999999</v>
      </c>
      <c r="S46" t="s">
        <v>169</v>
      </c>
      <c r="T46" s="8"/>
      <c r="U46" s="10">
        <v>-18.86</v>
      </c>
      <c r="V46" s="10">
        <f t="shared" si="0"/>
        <v>-18.86</v>
      </c>
      <c r="W46" s="10">
        <v>11.52</v>
      </c>
      <c r="X46" s="20"/>
      <c r="Y46" s="11" t="s">
        <v>706</v>
      </c>
      <c r="Z46" s="11" t="s">
        <v>704</v>
      </c>
      <c r="AA46" s="11" t="s">
        <v>703</v>
      </c>
      <c r="AB46" t="s">
        <v>549</v>
      </c>
    </row>
    <row r="47" spans="1:28" s="1" customFormat="1" ht="13.5" hidden="1" customHeight="1">
      <c r="A47" s="5">
        <v>46</v>
      </c>
      <c r="B47" s="5"/>
      <c r="C47">
        <v>2013</v>
      </c>
      <c r="D47" s="1">
        <v>9</v>
      </c>
      <c r="E47" s="1">
        <v>9</v>
      </c>
      <c r="F47" s="8">
        <v>35</v>
      </c>
      <c r="G47" s="9">
        <v>25.999980000000001</v>
      </c>
      <c r="H47" t="s">
        <v>18</v>
      </c>
      <c r="I47" s="8">
        <v>152</v>
      </c>
      <c r="J47" s="9">
        <v>13.0002</v>
      </c>
      <c r="K47" t="s">
        <v>19</v>
      </c>
      <c r="L47" t="s">
        <v>159</v>
      </c>
      <c r="M47" t="s">
        <v>160</v>
      </c>
      <c r="N47" t="s">
        <v>161</v>
      </c>
      <c r="O47" s="55">
        <v>57.48</v>
      </c>
      <c r="P47" t="s">
        <v>20</v>
      </c>
      <c r="Q47" t="s">
        <v>35</v>
      </c>
      <c r="R47">
        <v>9.1769999999999996</v>
      </c>
      <c r="S47" t="s">
        <v>169</v>
      </c>
      <c r="T47" s="8"/>
      <c r="U47" s="10">
        <v>-19.010000000000002</v>
      </c>
      <c r="V47" s="10">
        <f t="shared" si="0"/>
        <v>-19.010000000000002</v>
      </c>
      <c r="W47" s="10">
        <v>11.53</v>
      </c>
      <c r="X47" s="20"/>
      <c r="Y47" s="11" t="s">
        <v>706</v>
      </c>
      <c r="Z47" s="11" t="s">
        <v>704</v>
      </c>
      <c r="AA47" s="11" t="s">
        <v>703</v>
      </c>
      <c r="AB47" t="s">
        <v>549</v>
      </c>
    </row>
    <row r="48" spans="1:28" s="1" customFormat="1" ht="13.5" hidden="1" customHeight="1">
      <c r="A48" s="5">
        <v>47</v>
      </c>
      <c r="B48" s="5"/>
      <c r="C48">
        <v>2013</v>
      </c>
      <c r="D48" s="1">
        <v>9</v>
      </c>
      <c r="E48" s="1">
        <v>9</v>
      </c>
      <c r="F48" s="8">
        <v>35</v>
      </c>
      <c r="G48" s="9">
        <v>57</v>
      </c>
      <c r="H48" t="s">
        <v>18</v>
      </c>
      <c r="I48" s="8">
        <v>151</v>
      </c>
      <c r="J48" s="9">
        <v>45</v>
      </c>
      <c r="K48" t="s">
        <v>19</v>
      </c>
      <c r="L48" t="s">
        <v>159</v>
      </c>
      <c r="M48" t="s">
        <v>160</v>
      </c>
      <c r="N48" t="s">
        <v>161</v>
      </c>
      <c r="O48" s="55">
        <v>73.069999999999993</v>
      </c>
      <c r="P48" t="s">
        <v>20</v>
      </c>
      <c r="Q48" t="s">
        <v>35</v>
      </c>
      <c r="R48">
        <v>13.741</v>
      </c>
      <c r="S48" t="s">
        <v>169</v>
      </c>
      <c r="T48" s="8"/>
      <c r="U48" s="10">
        <v>-18.100000000000001</v>
      </c>
      <c r="V48" s="10">
        <f t="shared" si="0"/>
        <v>-18.100000000000001</v>
      </c>
      <c r="W48" s="10">
        <v>10.33</v>
      </c>
      <c r="X48" s="20"/>
      <c r="Y48" s="11" t="s">
        <v>706</v>
      </c>
      <c r="Z48" s="11" t="s">
        <v>704</v>
      </c>
      <c r="AA48" s="11" t="s">
        <v>703</v>
      </c>
      <c r="AB48" t="s">
        <v>549</v>
      </c>
    </row>
    <row r="49" spans="1:28" s="1" customFormat="1" ht="13.5" hidden="1" customHeight="1">
      <c r="A49" s="5">
        <v>48</v>
      </c>
      <c r="B49" s="5"/>
      <c r="C49">
        <v>2013</v>
      </c>
      <c r="D49" s="1">
        <v>9</v>
      </c>
      <c r="E49" s="1">
        <v>9</v>
      </c>
      <c r="F49" s="8">
        <v>35</v>
      </c>
      <c r="G49" s="9">
        <v>57</v>
      </c>
      <c r="H49" t="s">
        <v>18</v>
      </c>
      <c r="I49" s="8">
        <v>151</v>
      </c>
      <c r="J49" s="9">
        <v>45</v>
      </c>
      <c r="K49" t="s">
        <v>19</v>
      </c>
      <c r="L49" t="s">
        <v>159</v>
      </c>
      <c r="M49" t="s">
        <v>160</v>
      </c>
      <c r="N49" t="s">
        <v>161</v>
      </c>
      <c r="O49" s="55">
        <v>65.31</v>
      </c>
      <c r="P49" t="s">
        <v>20</v>
      </c>
      <c r="Q49" t="s">
        <v>35</v>
      </c>
      <c r="R49">
        <v>12.332000000000001</v>
      </c>
      <c r="S49" t="s">
        <v>169</v>
      </c>
      <c r="T49" s="8"/>
      <c r="U49" s="10">
        <v>-18.43</v>
      </c>
      <c r="V49" s="10">
        <f t="shared" si="0"/>
        <v>-18.43</v>
      </c>
      <c r="W49" s="10">
        <v>10.71</v>
      </c>
      <c r="X49" s="20"/>
      <c r="Y49" s="11" t="s">
        <v>706</v>
      </c>
      <c r="Z49" s="11" t="s">
        <v>704</v>
      </c>
      <c r="AA49" s="11" t="s">
        <v>703</v>
      </c>
      <c r="AB49" t="s">
        <v>549</v>
      </c>
    </row>
    <row r="50" spans="1:28" s="1" customFormat="1" ht="13.5" hidden="1" customHeight="1">
      <c r="A50" s="5">
        <v>49</v>
      </c>
      <c r="B50" s="5"/>
      <c r="C50">
        <v>2014</v>
      </c>
      <c r="D50" s="1">
        <v>10</v>
      </c>
      <c r="E50" s="1">
        <v>21</v>
      </c>
      <c r="F50" s="8">
        <v>34</v>
      </c>
      <c r="G50" s="9">
        <v>56.7072</v>
      </c>
      <c r="H50" t="s">
        <v>18</v>
      </c>
      <c r="I50" s="8">
        <v>147</v>
      </c>
      <c r="J50" s="9">
        <v>42.594000000000001</v>
      </c>
      <c r="K50" t="s">
        <v>19</v>
      </c>
      <c r="L50" t="s">
        <v>156</v>
      </c>
      <c r="M50" t="s">
        <v>157</v>
      </c>
      <c r="N50" t="s">
        <v>158</v>
      </c>
      <c r="O50" s="55">
        <v>34.06</v>
      </c>
      <c r="P50" t="s">
        <v>20</v>
      </c>
      <c r="Q50" t="s">
        <v>35</v>
      </c>
      <c r="R50">
        <v>4.9589999999999996</v>
      </c>
      <c r="S50" t="s">
        <v>169</v>
      </c>
      <c r="T50" s="8"/>
      <c r="U50" s="10">
        <v>-17.75</v>
      </c>
      <c r="V50" s="10">
        <f t="shared" si="0"/>
        <v>-17.75</v>
      </c>
      <c r="W50" s="10">
        <v>9.81</v>
      </c>
      <c r="X50" s="20"/>
      <c r="Y50" s="11" t="s">
        <v>706</v>
      </c>
      <c r="Z50" s="11" t="s">
        <v>704</v>
      </c>
      <c r="AA50" s="11" t="s">
        <v>703</v>
      </c>
      <c r="AB50" t="s">
        <v>549</v>
      </c>
    </row>
    <row r="51" spans="1:28" s="1" customFormat="1" ht="13.5" hidden="1" customHeight="1">
      <c r="A51" s="5">
        <v>50</v>
      </c>
      <c r="B51" s="5"/>
      <c r="C51">
        <v>2014</v>
      </c>
      <c r="D51" s="1">
        <v>10</v>
      </c>
      <c r="E51" s="1">
        <v>21</v>
      </c>
      <c r="F51" s="8">
        <v>36</v>
      </c>
      <c r="G51" s="9">
        <v>56.7072</v>
      </c>
      <c r="H51" t="s">
        <v>18</v>
      </c>
      <c r="I51" s="8">
        <v>147</v>
      </c>
      <c r="J51" s="9">
        <v>42.432000000000002</v>
      </c>
      <c r="K51" t="s">
        <v>19</v>
      </c>
      <c r="L51" t="s">
        <v>340</v>
      </c>
      <c r="M51" t="s">
        <v>122</v>
      </c>
      <c r="N51" t="s">
        <v>123</v>
      </c>
      <c r="O51" s="55">
        <v>44.62</v>
      </c>
      <c r="P51" t="s">
        <v>20</v>
      </c>
      <c r="Q51" t="s">
        <v>35</v>
      </c>
      <c r="R51">
        <v>33.546999999999997</v>
      </c>
      <c r="S51" t="s">
        <v>169</v>
      </c>
      <c r="T51" s="8"/>
      <c r="U51" s="10">
        <v>-19.02</v>
      </c>
      <c r="V51" s="10">
        <f t="shared" si="0"/>
        <v>-19.02</v>
      </c>
      <c r="W51" s="10">
        <v>11.65</v>
      </c>
      <c r="X51" s="20"/>
      <c r="Y51" s="11" t="s">
        <v>706</v>
      </c>
      <c r="Z51" s="11" t="s">
        <v>704</v>
      </c>
      <c r="AA51" s="11" t="s">
        <v>703</v>
      </c>
      <c r="AB51" t="s">
        <v>549</v>
      </c>
    </row>
    <row r="52" spans="1:28" s="1" customFormat="1" ht="13.5" hidden="1" customHeight="1">
      <c r="A52" s="5">
        <v>51</v>
      </c>
      <c r="B52" s="5"/>
      <c r="C52">
        <v>2014</v>
      </c>
      <c r="D52" s="1">
        <v>10</v>
      </c>
      <c r="E52" s="1">
        <v>19</v>
      </c>
      <c r="F52" s="8">
        <v>36</v>
      </c>
      <c r="G52" s="9">
        <v>56.7072</v>
      </c>
      <c r="H52" t="s">
        <v>18</v>
      </c>
      <c r="I52" s="8">
        <v>147</v>
      </c>
      <c r="J52" s="9">
        <v>42.432000000000002</v>
      </c>
      <c r="K52" t="s">
        <v>19</v>
      </c>
      <c r="L52" t="s">
        <v>114</v>
      </c>
      <c r="M52" t="s">
        <v>115</v>
      </c>
      <c r="N52" t="s">
        <v>116</v>
      </c>
      <c r="O52" s="55">
        <v>63.83</v>
      </c>
      <c r="P52" t="s">
        <v>20</v>
      </c>
      <c r="Q52" t="s">
        <v>21</v>
      </c>
      <c r="R52">
        <v>3.2349999999999999</v>
      </c>
      <c r="S52" t="s">
        <v>169</v>
      </c>
      <c r="T52" s="8"/>
      <c r="U52" s="10">
        <v>-19.77</v>
      </c>
      <c r="V52" s="10">
        <f t="shared" si="0"/>
        <v>-19.77</v>
      </c>
      <c r="W52" s="10">
        <v>12.3</v>
      </c>
      <c r="X52" s="20"/>
      <c r="Y52" s="11" t="s">
        <v>561</v>
      </c>
      <c r="Z52" s="11" t="s">
        <v>701</v>
      </c>
      <c r="AA52" s="11" t="s">
        <v>703</v>
      </c>
      <c r="AB52" t="s">
        <v>549</v>
      </c>
    </row>
    <row r="53" spans="1:28" s="1" customFormat="1" ht="13.5" hidden="1" customHeight="1">
      <c r="A53" s="5">
        <v>52</v>
      </c>
      <c r="B53" s="5"/>
      <c r="C53">
        <v>2014</v>
      </c>
      <c r="D53" s="1">
        <v>10</v>
      </c>
      <c r="E53" s="1">
        <v>21</v>
      </c>
      <c r="F53" s="8">
        <v>36</v>
      </c>
      <c r="G53" s="9">
        <v>56.7072</v>
      </c>
      <c r="H53" t="s">
        <v>18</v>
      </c>
      <c r="I53" s="8">
        <v>147</v>
      </c>
      <c r="J53" s="9">
        <v>42.432000000000002</v>
      </c>
      <c r="K53" t="s">
        <v>19</v>
      </c>
      <c r="L53" t="s">
        <v>114</v>
      </c>
      <c r="M53" t="s">
        <v>115</v>
      </c>
      <c r="N53" t="s">
        <v>116</v>
      </c>
      <c r="O53" s="55">
        <v>85.96</v>
      </c>
      <c r="P53" t="s">
        <v>20</v>
      </c>
      <c r="Q53" t="s">
        <v>21</v>
      </c>
      <c r="R53">
        <v>9.5350000000000001</v>
      </c>
      <c r="S53" t="s">
        <v>169</v>
      </c>
      <c r="T53" s="8"/>
      <c r="U53" s="10">
        <v>-19.649999999999999</v>
      </c>
      <c r="V53" s="10">
        <f t="shared" si="0"/>
        <v>-19.649999999999999</v>
      </c>
      <c r="W53" s="10">
        <v>10.08</v>
      </c>
      <c r="X53" s="20"/>
      <c r="Y53" s="11" t="s">
        <v>561</v>
      </c>
      <c r="Z53" s="11" t="s">
        <v>701</v>
      </c>
      <c r="AA53" s="11" t="s">
        <v>703</v>
      </c>
      <c r="AB53" t="s">
        <v>549</v>
      </c>
    </row>
    <row r="54" spans="1:28" s="1" customFormat="1" ht="13.5" hidden="1" customHeight="1">
      <c r="A54" s="5">
        <v>53</v>
      </c>
      <c r="B54" s="5"/>
      <c r="C54">
        <v>2014</v>
      </c>
      <c r="D54" s="1">
        <v>10</v>
      </c>
      <c r="E54" s="1">
        <v>19</v>
      </c>
      <c r="F54" s="8">
        <v>36</v>
      </c>
      <c r="G54" s="9">
        <v>56.7072</v>
      </c>
      <c r="H54" t="s">
        <v>18</v>
      </c>
      <c r="I54" s="8">
        <v>147</v>
      </c>
      <c r="J54" s="9">
        <v>42.432000000000002</v>
      </c>
      <c r="K54" t="s">
        <v>19</v>
      </c>
      <c r="L54" t="s">
        <v>96</v>
      </c>
      <c r="M54" t="s">
        <v>104</v>
      </c>
      <c r="N54" t="s">
        <v>105</v>
      </c>
      <c r="O54" s="55">
        <v>57.96</v>
      </c>
      <c r="P54" t="s">
        <v>20</v>
      </c>
      <c r="Q54" t="s">
        <v>21</v>
      </c>
      <c r="R54">
        <v>2.444</v>
      </c>
      <c r="S54" t="s">
        <v>169</v>
      </c>
      <c r="T54" s="8"/>
      <c r="U54" s="10">
        <v>-19.75</v>
      </c>
      <c r="V54" s="10">
        <f t="shared" si="0"/>
        <v>-19.75</v>
      </c>
      <c r="W54" s="10">
        <v>10.25</v>
      </c>
      <c r="X54" s="20"/>
      <c r="Y54" s="11" t="s">
        <v>561</v>
      </c>
      <c r="Z54" s="11" t="s">
        <v>701</v>
      </c>
      <c r="AA54" s="11" t="s">
        <v>703</v>
      </c>
      <c r="AB54" t="s">
        <v>549</v>
      </c>
    </row>
    <row r="55" spans="1:28" s="1" customFormat="1" ht="13.5" hidden="1" customHeight="1">
      <c r="A55" s="5">
        <v>54</v>
      </c>
      <c r="B55" s="5"/>
      <c r="C55">
        <v>2014</v>
      </c>
      <c r="D55" s="1">
        <v>10</v>
      </c>
      <c r="E55" s="1">
        <v>19</v>
      </c>
      <c r="F55" s="8">
        <v>36</v>
      </c>
      <c r="G55" s="9">
        <v>56.7072</v>
      </c>
      <c r="H55" t="s">
        <v>18</v>
      </c>
      <c r="I55" s="8">
        <v>147</v>
      </c>
      <c r="J55" s="9">
        <v>42.432000000000002</v>
      </c>
      <c r="K55" t="s">
        <v>19</v>
      </c>
      <c r="L55" t="s">
        <v>96</v>
      </c>
      <c r="M55" t="s">
        <v>104</v>
      </c>
      <c r="N55" t="s">
        <v>105</v>
      </c>
      <c r="O55" s="55">
        <v>56.57</v>
      </c>
      <c r="P55" t="s">
        <v>20</v>
      </c>
      <c r="Q55" t="s">
        <v>21</v>
      </c>
      <c r="R55">
        <v>2.9169999999999998</v>
      </c>
      <c r="S55" t="s">
        <v>169</v>
      </c>
      <c r="T55" s="8"/>
      <c r="U55" s="10">
        <v>-19.86</v>
      </c>
      <c r="V55" s="10">
        <f t="shared" si="0"/>
        <v>-19.86</v>
      </c>
      <c r="W55" s="10">
        <v>10.06</v>
      </c>
      <c r="X55" s="20"/>
      <c r="Y55" s="11" t="s">
        <v>561</v>
      </c>
      <c r="Z55" s="11" t="s">
        <v>701</v>
      </c>
      <c r="AA55" s="11" t="s">
        <v>703</v>
      </c>
      <c r="AB55" t="s">
        <v>549</v>
      </c>
    </row>
    <row r="56" spans="1:28" s="1" customFormat="1" ht="13.5" hidden="1" customHeight="1">
      <c r="A56" s="5">
        <v>55</v>
      </c>
      <c r="B56" s="5"/>
      <c r="C56">
        <v>2014</v>
      </c>
      <c r="D56" s="1">
        <v>10</v>
      </c>
      <c r="E56" s="1">
        <v>19</v>
      </c>
      <c r="F56" s="8">
        <v>36</v>
      </c>
      <c r="G56" s="9">
        <v>56.7072</v>
      </c>
      <c r="H56" t="s">
        <v>18</v>
      </c>
      <c r="I56" s="8">
        <v>147</v>
      </c>
      <c r="J56" s="9">
        <v>42.432000000000002</v>
      </c>
      <c r="K56" t="s">
        <v>19</v>
      </c>
      <c r="L56" t="s">
        <v>96</v>
      </c>
      <c r="M56" t="s">
        <v>104</v>
      </c>
      <c r="N56" t="s">
        <v>105</v>
      </c>
      <c r="O56" s="55">
        <v>54.68</v>
      </c>
      <c r="P56" t="s">
        <v>20</v>
      </c>
      <c r="Q56" t="s">
        <v>21</v>
      </c>
      <c r="R56">
        <v>2.121</v>
      </c>
      <c r="S56" t="s">
        <v>169</v>
      </c>
      <c r="T56" s="8"/>
      <c r="U56" s="10">
        <v>-19.47</v>
      </c>
      <c r="V56" s="10">
        <f t="shared" si="0"/>
        <v>-19.47</v>
      </c>
      <c r="W56" s="10">
        <v>9.82</v>
      </c>
      <c r="X56" s="20"/>
      <c r="Y56" s="11" t="s">
        <v>561</v>
      </c>
      <c r="Z56" s="11" t="s">
        <v>701</v>
      </c>
      <c r="AA56" s="11" t="s">
        <v>703</v>
      </c>
      <c r="AB56" t="s">
        <v>549</v>
      </c>
    </row>
    <row r="57" spans="1:28" s="1" customFormat="1" ht="13.5" hidden="1" customHeight="1">
      <c r="A57" s="5">
        <v>56</v>
      </c>
      <c r="B57" s="5"/>
      <c r="C57">
        <v>2014</v>
      </c>
      <c r="D57" s="1">
        <v>10</v>
      </c>
      <c r="E57" s="1">
        <v>19</v>
      </c>
      <c r="F57" s="8">
        <v>36</v>
      </c>
      <c r="G57" s="9">
        <v>56.7072</v>
      </c>
      <c r="H57" t="s">
        <v>18</v>
      </c>
      <c r="I57" s="8">
        <v>147</v>
      </c>
      <c r="J57" s="9">
        <v>42.432000000000002</v>
      </c>
      <c r="K57" t="s">
        <v>19</v>
      </c>
      <c r="L57" t="s">
        <v>96</v>
      </c>
      <c r="M57" t="s">
        <v>104</v>
      </c>
      <c r="N57" t="s">
        <v>105</v>
      </c>
      <c r="O57" s="55">
        <v>54.63</v>
      </c>
      <c r="P57" t="s">
        <v>20</v>
      </c>
      <c r="Q57" t="s">
        <v>21</v>
      </c>
      <c r="R57">
        <v>2.391</v>
      </c>
      <c r="S57" t="s">
        <v>169</v>
      </c>
      <c r="T57" s="8"/>
      <c r="U57" s="10">
        <v>-19.809999999999999</v>
      </c>
      <c r="V57" s="10">
        <f t="shared" si="0"/>
        <v>-19.809999999999999</v>
      </c>
      <c r="W57" s="10">
        <v>9.83</v>
      </c>
      <c r="X57" s="20"/>
      <c r="Y57" s="11" t="s">
        <v>561</v>
      </c>
      <c r="Z57" s="11" t="s">
        <v>701</v>
      </c>
      <c r="AA57" s="11" t="s">
        <v>703</v>
      </c>
      <c r="AB57" t="s">
        <v>549</v>
      </c>
    </row>
    <row r="58" spans="1:28" s="1" customFormat="1" ht="13.5" hidden="1" customHeight="1">
      <c r="A58" s="5">
        <v>57</v>
      </c>
      <c r="B58" s="5"/>
      <c r="C58">
        <v>2014</v>
      </c>
      <c r="D58" s="1">
        <v>10</v>
      </c>
      <c r="E58" s="1">
        <v>19</v>
      </c>
      <c r="F58" s="8">
        <v>36</v>
      </c>
      <c r="G58" s="9">
        <v>56.7072</v>
      </c>
      <c r="H58" t="s">
        <v>18</v>
      </c>
      <c r="I58" s="8">
        <v>147</v>
      </c>
      <c r="J58" s="9">
        <v>42.432000000000002</v>
      </c>
      <c r="K58" t="s">
        <v>19</v>
      </c>
      <c r="L58" t="s">
        <v>96</v>
      </c>
      <c r="M58" t="s">
        <v>104</v>
      </c>
      <c r="N58" t="s">
        <v>105</v>
      </c>
      <c r="O58" s="55">
        <v>56.18</v>
      </c>
      <c r="P58" t="s">
        <v>20</v>
      </c>
      <c r="Q58" t="s">
        <v>21</v>
      </c>
      <c r="R58">
        <v>2.5</v>
      </c>
      <c r="S58" t="s">
        <v>169</v>
      </c>
      <c r="T58" s="8"/>
      <c r="U58" s="10">
        <v>-19.670000000000002</v>
      </c>
      <c r="V58" s="10">
        <f t="shared" si="0"/>
        <v>-19.670000000000002</v>
      </c>
      <c r="W58" s="10">
        <v>8.59</v>
      </c>
      <c r="X58" s="20"/>
      <c r="Y58" s="11" t="s">
        <v>561</v>
      </c>
      <c r="Z58" s="11" t="s">
        <v>701</v>
      </c>
      <c r="AA58" s="11" t="s">
        <v>703</v>
      </c>
      <c r="AB58" t="s">
        <v>549</v>
      </c>
    </row>
    <row r="59" spans="1:28" s="1" customFormat="1" ht="13.5" hidden="1" customHeight="1">
      <c r="A59" s="5">
        <v>58</v>
      </c>
      <c r="B59" s="5"/>
      <c r="C59">
        <v>2014</v>
      </c>
      <c r="D59" s="1">
        <v>10</v>
      </c>
      <c r="E59" s="1">
        <v>19</v>
      </c>
      <c r="F59" s="8">
        <v>36</v>
      </c>
      <c r="G59" s="9">
        <v>56.7072</v>
      </c>
      <c r="H59" t="s">
        <v>18</v>
      </c>
      <c r="I59" s="8">
        <v>147</v>
      </c>
      <c r="J59" s="9">
        <v>42.432000000000002</v>
      </c>
      <c r="K59" t="s">
        <v>19</v>
      </c>
      <c r="L59" t="s">
        <v>224</v>
      </c>
      <c r="M59" t="s">
        <v>421</v>
      </c>
      <c r="N59" t="s">
        <v>223</v>
      </c>
      <c r="O59" s="55">
        <v>74.89</v>
      </c>
      <c r="P59" t="s">
        <v>20</v>
      </c>
      <c r="Q59" t="s">
        <v>21</v>
      </c>
      <c r="R59">
        <v>5.4889999999999999</v>
      </c>
      <c r="S59" t="s">
        <v>169</v>
      </c>
      <c r="T59" s="8"/>
      <c r="U59" s="10">
        <v>-19.670000000000002</v>
      </c>
      <c r="V59" s="10">
        <f t="shared" si="0"/>
        <v>-19.670000000000002</v>
      </c>
      <c r="W59" s="10">
        <v>8.9499999999999993</v>
      </c>
      <c r="X59" s="20"/>
      <c r="Y59" s="11" t="s">
        <v>561</v>
      </c>
      <c r="Z59" s="11" t="s">
        <v>701</v>
      </c>
      <c r="AA59" s="11" t="s">
        <v>703</v>
      </c>
      <c r="AB59" t="s">
        <v>549</v>
      </c>
    </row>
    <row r="60" spans="1:28" s="1" customFormat="1" ht="13.5" hidden="1" customHeight="1">
      <c r="A60" s="5">
        <v>59</v>
      </c>
      <c r="B60" s="5"/>
      <c r="C60">
        <v>2014</v>
      </c>
      <c r="D60" s="1">
        <v>10</v>
      </c>
      <c r="E60" s="1">
        <v>19</v>
      </c>
      <c r="F60" s="8">
        <v>36</v>
      </c>
      <c r="G60" s="9">
        <v>56.7072</v>
      </c>
      <c r="H60" t="s">
        <v>18</v>
      </c>
      <c r="I60" s="8">
        <v>147</v>
      </c>
      <c r="J60" s="9">
        <v>42.432000000000002</v>
      </c>
      <c r="K60" t="s">
        <v>19</v>
      </c>
      <c r="L60" t="s">
        <v>224</v>
      </c>
      <c r="M60" t="s">
        <v>421</v>
      </c>
      <c r="N60" t="s">
        <v>107</v>
      </c>
      <c r="O60" s="55">
        <v>64.84</v>
      </c>
      <c r="P60" t="s">
        <v>20</v>
      </c>
      <c r="Q60" t="s">
        <v>21</v>
      </c>
      <c r="R60">
        <v>2.9969999999999999</v>
      </c>
      <c r="S60" t="s">
        <v>169</v>
      </c>
      <c r="T60" s="8"/>
      <c r="U60" s="10">
        <v>-19.62</v>
      </c>
      <c r="V60" s="10">
        <f t="shared" si="0"/>
        <v>-19.62</v>
      </c>
      <c r="W60" s="10">
        <v>10.24</v>
      </c>
      <c r="X60" s="20"/>
      <c r="Y60" s="11" t="s">
        <v>561</v>
      </c>
      <c r="Z60" s="11" t="s">
        <v>701</v>
      </c>
      <c r="AA60" s="11" t="s">
        <v>703</v>
      </c>
      <c r="AB60" t="s">
        <v>549</v>
      </c>
    </row>
    <row r="61" spans="1:28" s="1" customFormat="1" ht="13.5" hidden="1" customHeight="1">
      <c r="A61" s="5">
        <v>60</v>
      </c>
      <c r="B61" s="5"/>
      <c r="C61">
        <v>2014</v>
      </c>
      <c r="D61" s="1">
        <v>10</v>
      </c>
      <c r="E61" s="1">
        <v>21</v>
      </c>
      <c r="F61" s="8">
        <v>34</v>
      </c>
      <c r="G61" s="9">
        <v>56.7072</v>
      </c>
      <c r="H61" t="s">
        <v>18</v>
      </c>
      <c r="I61" s="8">
        <v>147</v>
      </c>
      <c r="J61" s="9">
        <v>42.432000000000002</v>
      </c>
      <c r="K61" t="s">
        <v>19</v>
      </c>
      <c r="L61" t="s">
        <v>125</v>
      </c>
      <c r="M61" t="s">
        <v>126</v>
      </c>
      <c r="N61" t="s">
        <v>65</v>
      </c>
      <c r="O61" s="55">
        <v>127.96</v>
      </c>
      <c r="P61" t="s">
        <v>20</v>
      </c>
      <c r="Q61" t="s">
        <v>21</v>
      </c>
      <c r="R61">
        <v>34.267000000000003</v>
      </c>
      <c r="S61" t="s">
        <v>169</v>
      </c>
      <c r="T61" s="8"/>
      <c r="U61" s="10">
        <v>-19.7</v>
      </c>
      <c r="V61" s="10">
        <f t="shared" si="0"/>
        <v>-19.7</v>
      </c>
      <c r="W61" s="10">
        <v>10.54</v>
      </c>
      <c r="X61" s="20"/>
      <c r="Y61" s="11" t="s">
        <v>561</v>
      </c>
      <c r="Z61" s="11" t="s">
        <v>701</v>
      </c>
      <c r="AA61" s="11" t="s">
        <v>703</v>
      </c>
      <c r="AB61" t="s">
        <v>549</v>
      </c>
    </row>
    <row r="62" spans="1:28" s="1" customFormat="1" ht="13.5" hidden="1" customHeight="1">
      <c r="A62" s="5">
        <v>61</v>
      </c>
      <c r="B62" s="5"/>
      <c r="C62">
        <v>2014</v>
      </c>
      <c r="D62" s="1">
        <v>10</v>
      </c>
      <c r="E62" s="1">
        <v>21</v>
      </c>
      <c r="F62" s="8">
        <v>34</v>
      </c>
      <c r="G62" s="9">
        <v>56.7072</v>
      </c>
      <c r="H62" t="s">
        <v>18</v>
      </c>
      <c r="I62" s="8">
        <v>147</v>
      </c>
      <c r="J62" s="9">
        <v>42.432000000000002</v>
      </c>
      <c r="K62" t="s">
        <v>19</v>
      </c>
      <c r="L62" t="s">
        <v>125</v>
      </c>
      <c r="M62" t="s">
        <v>126</v>
      </c>
      <c r="N62" t="s">
        <v>65</v>
      </c>
      <c r="O62" s="55">
        <v>117.18</v>
      </c>
      <c r="P62" t="s">
        <v>20</v>
      </c>
      <c r="Q62" t="s">
        <v>21</v>
      </c>
      <c r="R62">
        <v>26.712</v>
      </c>
      <c r="S62" t="s">
        <v>169</v>
      </c>
      <c r="T62" s="8"/>
      <c r="U62" s="10">
        <v>-20.309999999999999</v>
      </c>
      <c r="V62" s="10">
        <f t="shared" si="0"/>
        <v>-20.309999999999999</v>
      </c>
      <c r="W62" s="10">
        <v>10.82</v>
      </c>
      <c r="X62" s="20"/>
      <c r="Y62" s="11" t="s">
        <v>561</v>
      </c>
      <c r="Z62" s="11" t="s">
        <v>701</v>
      </c>
      <c r="AA62" s="11" t="s">
        <v>703</v>
      </c>
      <c r="AB62" t="s">
        <v>549</v>
      </c>
    </row>
    <row r="63" spans="1:28" s="1" customFormat="1" ht="13.5" hidden="1" customHeight="1">
      <c r="A63" s="5">
        <v>62</v>
      </c>
      <c r="B63" s="5"/>
      <c r="C63">
        <v>2014</v>
      </c>
      <c r="D63" s="1">
        <v>10</v>
      </c>
      <c r="E63" s="1">
        <v>19</v>
      </c>
      <c r="F63" s="8">
        <v>34</v>
      </c>
      <c r="G63" s="9">
        <v>56.7072</v>
      </c>
      <c r="H63" t="s">
        <v>18</v>
      </c>
      <c r="I63" s="8">
        <v>147</v>
      </c>
      <c r="J63" s="9">
        <v>42.432000000000002</v>
      </c>
      <c r="K63" t="s">
        <v>19</v>
      </c>
      <c r="L63" t="s">
        <v>114</v>
      </c>
      <c r="M63" t="s">
        <v>115</v>
      </c>
      <c r="N63" t="s">
        <v>116</v>
      </c>
      <c r="O63" s="55">
        <v>52.71</v>
      </c>
      <c r="P63" t="s">
        <v>20</v>
      </c>
      <c r="Q63" t="s">
        <v>21</v>
      </c>
      <c r="R63">
        <v>2.0760000000000001</v>
      </c>
      <c r="S63" t="s">
        <v>169</v>
      </c>
      <c r="T63" s="8"/>
      <c r="U63" s="10">
        <v>-18.989999999999998</v>
      </c>
      <c r="V63" s="10">
        <f t="shared" si="0"/>
        <v>-18.989999999999998</v>
      </c>
      <c r="W63" s="10">
        <v>9.92</v>
      </c>
      <c r="X63" s="20"/>
      <c r="Y63" s="11" t="s">
        <v>561</v>
      </c>
      <c r="Z63" s="11" t="s">
        <v>701</v>
      </c>
      <c r="AA63" s="11" t="s">
        <v>703</v>
      </c>
      <c r="AB63" t="s">
        <v>549</v>
      </c>
    </row>
    <row r="64" spans="1:28" s="1" customFormat="1" ht="13.5" hidden="1" customHeight="1">
      <c r="A64" s="5">
        <v>63</v>
      </c>
      <c r="B64" s="5"/>
      <c r="C64">
        <v>2014</v>
      </c>
      <c r="D64" s="1">
        <v>10</v>
      </c>
      <c r="E64" s="1">
        <v>21</v>
      </c>
      <c r="F64" s="8">
        <v>34</v>
      </c>
      <c r="G64" s="9">
        <v>56.7072</v>
      </c>
      <c r="H64" t="s">
        <v>18</v>
      </c>
      <c r="I64" s="8">
        <v>147</v>
      </c>
      <c r="J64" s="9">
        <v>42.432000000000002</v>
      </c>
      <c r="K64" t="s">
        <v>19</v>
      </c>
      <c r="L64" t="s">
        <v>114</v>
      </c>
      <c r="M64" t="s">
        <v>115</v>
      </c>
      <c r="N64" t="s">
        <v>116</v>
      </c>
      <c r="O64" s="55">
        <v>88.7</v>
      </c>
      <c r="P64" t="s">
        <v>20</v>
      </c>
      <c r="Q64" t="s">
        <v>21</v>
      </c>
      <c r="R64">
        <v>10.965</v>
      </c>
      <c r="S64" t="s">
        <v>169</v>
      </c>
      <c r="T64" s="8"/>
      <c r="U64" s="10">
        <v>-18.55</v>
      </c>
      <c r="V64" s="10">
        <f t="shared" si="0"/>
        <v>-18.55</v>
      </c>
      <c r="W64" s="10">
        <v>9.65</v>
      </c>
      <c r="X64" s="20"/>
      <c r="Y64" s="11" t="s">
        <v>561</v>
      </c>
      <c r="Z64" s="11" t="s">
        <v>701</v>
      </c>
      <c r="AA64" s="11" t="s">
        <v>703</v>
      </c>
      <c r="AB64" t="s">
        <v>549</v>
      </c>
    </row>
    <row r="65" spans="1:28" s="1" customFormat="1" ht="13.5" hidden="1" customHeight="1">
      <c r="A65" s="5">
        <v>64</v>
      </c>
      <c r="B65" s="5"/>
      <c r="C65">
        <v>2014</v>
      </c>
      <c r="D65" s="1">
        <v>10</v>
      </c>
      <c r="E65" s="1">
        <v>21</v>
      </c>
      <c r="F65" s="8">
        <v>34</v>
      </c>
      <c r="G65" s="9">
        <v>56.7072</v>
      </c>
      <c r="H65" t="s">
        <v>18</v>
      </c>
      <c r="I65" s="8">
        <v>147</v>
      </c>
      <c r="J65" s="9">
        <v>42.432000000000002</v>
      </c>
      <c r="K65" t="s">
        <v>19</v>
      </c>
      <c r="L65" t="s">
        <v>114</v>
      </c>
      <c r="M65" t="s">
        <v>115</v>
      </c>
      <c r="N65" t="s">
        <v>116</v>
      </c>
      <c r="O65" s="55">
        <v>87.42</v>
      </c>
      <c r="P65" t="s">
        <v>20</v>
      </c>
      <c r="Q65" t="s">
        <v>21</v>
      </c>
      <c r="R65">
        <v>9.6259999999999994</v>
      </c>
      <c r="S65" t="s">
        <v>169</v>
      </c>
      <c r="T65" s="8"/>
      <c r="U65" s="10">
        <v>-18.760000000000002</v>
      </c>
      <c r="V65" s="10">
        <f t="shared" si="0"/>
        <v>-18.760000000000002</v>
      </c>
      <c r="W65" s="10">
        <v>9.75</v>
      </c>
      <c r="X65" s="20"/>
      <c r="Y65" s="11" t="s">
        <v>561</v>
      </c>
      <c r="Z65" s="11" t="s">
        <v>701</v>
      </c>
      <c r="AA65" s="11" t="s">
        <v>703</v>
      </c>
      <c r="AB65" t="s">
        <v>549</v>
      </c>
    </row>
    <row r="66" spans="1:28" s="1" customFormat="1" ht="13.5" hidden="1" customHeight="1">
      <c r="A66" s="5">
        <v>65</v>
      </c>
      <c r="B66" s="5"/>
      <c r="C66">
        <v>2014</v>
      </c>
      <c r="D66" s="1">
        <v>10</v>
      </c>
      <c r="E66" s="1">
        <v>21</v>
      </c>
      <c r="F66" s="8">
        <v>34</v>
      </c>
      <c r="G66" s="9">
        <v>56.7072</v>
      </c>
      <c r="H66" t="s">
        <v>18</v>
      </c>
      <c r="I66" s="8">
        <v>147</v>
      </c>
      <c r="J66" s="9">
        <v>42.432000000000002</v>
      </c>
      <c r="K66" t="s">
        <v>19</v>
      </c>
      <c r="L66" t="s">
        <v>224</v>
      </c>
      <c r="M66" t="s">
        <v>421</v>
      </c>
      <c r="N66" t="s">
        <v>107</v>
      </c>
      <c r="O66" s="55">
        <v>77.790000000000006</v>
      </c>
      <c r="P66" t="s">
        <v>20</v>
      </c>
      <c r="Q66" t="s">
        <v>21</v>
      </c>
      <c r="R66">
        <v>5.7480000000000002</v>
      </c>
      <c r="S66" t="s">
        <v>169</v>
      </c>
      <c r="T66" s="8"/>
      <c r="U66" s="10">
        <v>-19.3</v>
      </c>
      <c r="V66" s="10">
        <f t="shared" si="0"/>
        <v>-19.3</v>
      </c>
      <c r="W66" s="10">
        <v>10.94</v>
      </c>
      <c r="X66" s="20"/>
      <c r="Y66" s="11" t="s">
        <v>561</v>
      </c>
      <c r="Z66" s="11" t="s">
        <v>701</v>
      </c>
      <c r="AA66" s="11" t="s">
        <v>703</v>
      </c>
      <c r="AB66" t="s">
        <v>549</v>
      </c>
    </row>
    <row r="67" spans="1:28" s="1" customFormat="1" ht="13.5" hidden="1" customHeight="1">
      <c r="A67" s="5">
        <v>66</v>
      </c>
      <c r="B67" s="5"/>
      <c r="C67">
        <v>2014</v>
      </c>
      <c r="D67" s="1">
        <v>10</v>
      </c>
      <c r="E67" s="1">
        <v>21</v>
      </c>
      <c r="F67" s="8">
        <v>34</v>
      </c>
      <c r="G67" s="9">
        <v>56.7072</v>
      </c>
      <c r="H67" t="s">
        <v>18</v>
      </c>
      <c r="I67" s="8">
        <v>147</v>
      </c>
      <c r="J67" s="9">
        <v>42.432000000000002</v>
      </c>
      <c r="K67" t="s">
        <v>19</v>
      </c>
      <c r="L67" t="s">
        <v>125</v>
      </c>
      <c r="M67" t="s">
        <v>126</v>
      </c>
      <c r="N67" t="s">
        <v>65</v>
      </c>
      <c r="O67" s="55">
        <v>86.93</v>
      </c>
      <c r="P67" t="s">
        <v>20</v>
      </c>
      <c r="Q67" t="s">
        <v>21</v>
      </c>
      <c r="R67">
        <v>9.7840000000000007</v>
      </c>
      <c r="S67" t="s">
        <v>169</v>
      </c>
      <c r="T67" s="8"/>
      <c r="U67" s="10">
        <v>-19.04</v>
      </c>
      <c r="V67" s="10">
        <f t="shared" ref="V67:V130" si="1">IF(X67&gt;3.3,U67+(7.584*X67-22.012)/(X67+1.657),U67)</f>
        <v>-19.04</v>
      </c>
      <c r="W67" s="10">
        <v>9.98</v>
      </c>
      <c r="X67" s="20"/>
      <c r="Y67" s="11" t="s">
        <v>561</v>
      </c>
      <c r="Z67" s="11" t="s">
        <v>701</v>
      </c>
      <c r="AA67" s="11" t="s">
        <v>703</v>
      </c>
      <c r="AB67" t="s">
        <v>549</v>
      </c>
    </row>
    <row r="68" spans="1:28" s="1" customFormat="1" ht="13.5" hidden="1" customHeight="1">
      <c r="A68" s="5">
        <v>67</v>
      </c>
      <c r="B68" s="5"/>
      <c r="C68">
        <v>2014</v>
      </c>
      <c r="D68" s="1">
        <v>10</v>
      </c>
      <c r="E68" s="1">
        <v>21</v>
      </c>
      <c r="F68" s="8">
        <v>34</v>
      </c>
      <c r="G68" s="9">
        <v>56.7072</v>
      </c>
      <c r="H68" t="s">
        <v>18</v>
      </c>
      <c r="I68" s="8">
        <v>147</v>
      </c>
      <c r="J68" s="9">
        <v>42.432000000000002</v>
      </c>
      <c r="K68" t="s">
        <v>19</v>
      </c>
      <c r="L68" t="s">
        <v>125</v>
      </c>
      <c r="M68" t="s">
        <v>126</v>
      </c>
      <c r="N68" t="s">
        <v>65</v>
      </c>
      <c r="O68" s="55">
        <v>68.97</v>
      </c>
      <c r="P68" t="s">
        <v>20</v>
      </c>
      <c r="Q68" t="s">
        <v>21</v>
      </c>
      <c r="R68">
        <v>5.492</v>
      </c>
      <c r="S68" t="s">
        <v>169</v>
      </c>
      <c r="T68" s="8"/>
      <c r="U68" s="10">
        <v>-19.239999999999998</v>
      </c>
      <c r="V68" s="10">
        <f t="shared" si="1"/>
        <v>-19.239999999999998</v>
      </c>
      <c r="W68" s="10">
        <v>10.48</v>
      </c>
      <c r="X68" s="20"/>
      <c r="Y68" s="11" t="s">
        <v>561</v>
      </c>
      <c r="Z68" s="11" t="s">
        <v>701</v>
      </c>
      <c r="AA68" s="11" t="s">
        <v>703</v>
      </c>
      <c r="AB68" t="s">
        <v>549</v>
      </c>
    </row>
    <row r="69" spans="1:28" s="1" customFormat="1" ht="13.5" hidden="1" customHeight="1">
      <c r="A69" s="5">
        <v>68</v>
      </c>
      <c r="B69" s="5"/>
      <c r="C69">
        <v>2014</v>
      </c>
      <c r="D69" s="1">
        <v>10</v>
      </c>
      <c r="E69" s="1">
        <v>19</v>
      </c>
      <c r="F69" s="8">
        <v>34</v>
      </c>
      <c r="G69" s="9">
        <v>56.7072</v>
      </c>
      <c r="H69" t="s">
        <v>18</v>
      </c>
      <c r="I69" s="8">
        <v>147</v>
      </c>
      <c r="J69" s="9">
        <v>42.432000000000002</v>
      </c>
      <c r="K69" t="s">
        <v>19</v>
      </c>
      <c r="L69" t="s">
        <v>224</v>
      </c>
      <c r="M69" t="s">
        <v>421</v>
      </c>
      <c r="N69" t="s">
        <v>107</v>
      </c>
      <c r="O69" s="55">
        <v>61.29</v>
      </c>
      <c r="P69" t="s">
        <v>20</v>
      </c>
      <c r="Q69" t="s">
        <v>21</v>
      </c>
      <c r="R69">
        <v>2.8279999999999998</v>
      </c>
      <c r="S69" t="s">
        <v>169</v>
      </c>
      <c r="T69" s="8"/>
      <c r="U69" s="10">
        <v>-19.87</v>
      </c>
      <c r="V69" s="10">
        <f t="shared" si="1"/>
        <v>-19.87</v>
      </c>
      <c r="W69" s="10">
        <v>8.92</v>
      </c>
      <c r="X69" s="20"/>
      <c r="Y69" s="11" t="s">
        <v>561</v>
      </c>
      <c r="Z69" s="11" t="s">
        <v>701</v>
      </c>
      <c r="AA69" s="11" t="s">
        <v>703</v>
      </c>
      <c r="AB69" t="s">
        <v>549</v>
      </c>
    </row>
    <row r="70" spans="1:28" s="1" customFormat="1" ht="13.5" hidden="1" customHeight="1">
      <c r="A70" s="5">
        <v>69</v>
      </c>
      <c r="B70" s="5"/>
      <c r="C70">
        <v>2014</v>
      </c>
      <c r="D70" s="1">
        <v>10</v>
      </c>
      <c r="E70" s="1">
        <v>21</v>
      </c>
      <c r="F70" s="8">
        <v>34</v>
      </c>
      <c r="G70" s="9">
        <v>56.7072</v>
      </c>
      <c r="H70" t="s">
        <v>18</v>
      </c>
      <c r="I70" s="8">
        <v>147</v>
      </c>
      <c r="J70" s="9">
        <v>42.432000000000002</v>
      </c>
      <c r="K70" t="s">
        <v>19</v>
      </c>
      <c r="L70" t="s">
        <v>224</v>
      </c>
      <c r="M70" t="s">
        <v>421</v>
      </c>
      <c r="N70" t="s">
        <v>107</v>
      </c>
      <c r="O70" s="55">
        <v>78.430000000000007</v>
      </c>
      <c r="P70" t="s">
        <v>20</v>
      </c>
      <c r="Q70" t="s">
        <v>21</v>
      </c>
      <c r="R70">
        <v>5.7880000000000003</v>
      </c>
      <c r="S70" t="s">
        <v>169</v>
      </c>
      <c r="T70" s="8"/>
      <c r="U70" s="10">
        <v>-19.75</v>
      </c>
      <c r="V70" s="10">
        <f t="shared" si="1"/>
        <v>-19.75</v>
      </c>
      <c r="W70" s="10">
        <v>9.3800000000000008</v>
      </c>
      <c r="X70" s="20"/>
      <c r="Y70" s="11" t="s">
        <v>561</v>
      </c>
      <c r="Z70" s="11" t="s">
        <v>701</v>
      </c>
      <c r="AA70" s="11" t="s">
        <v>703</v>
      </c>
      <c r="AB70" t="s">
        <v>549</v>
      </c>
    </row>
    <row r="71" spans="1:28" s="1" customFormat="1" ht="13.5" hidden="1" customHeight="1">
      <c r="A71" s="5">
        <v>70</v>
      </c>
      <c r="B71" s="5"/>
      <c r="C71">
        <v>2014</v>
      </c>
      <c r="D71" s="1">
        <v>10</v>
      </c>
      <c r="E71" s="1">
        <v>21</v>
      </c>
      <c r="F71" s="8">
        <v>34</v>
      </c>
      <c r="G71" s="9">
        <v>56.7072</v>
      </c>
      <c r="H71" t="s">
        <v>18</v>
      </c>
      <c r="I71" s="8">
        <v>147</v>
      </c>
      <c r="J71" s="9">
        <v>42.594000000000001</v>
      </c>
      <c r="K71" t="s">
        <v>19</v>
      </c>
      <c r="L71" t="s">
        <v>156</v>
      </c>
      <c r="M71" t="s">
        <v>157</v>
      </c>
      <c r="N71" t="s">
        <v>158</v>
      </c>
      <c r="O71" s="55">
        <v>44.09</v>
      </c>
      <c r="P71" t="s">
        <v>20</v>
      </c>
      <c r="Q71" t="s">
        <v>35</v>
      </c>
      <c r="R71">
        <v>7.1159999999999997</v>
      </c>
      <c r="S71" t="s">
        <v>169</v>
      </c>
      <c r="T71" s="8"/>
      <c r="U71" s="10">
        <v>-18.489999999999998</v>
      </c>
      <c r="V71" s="10">
        <f t="shared" si="1"/>
        <v>-18.489999999999998</v>
      </c>
      <c r="W71" s="10">
        <v>10.51</v>
      </c>
      <c r="X71" s="20"/>
      <c r="Y71" s="11" t="s">
        <v>706</v>
      </c>
      <c r="Z71" s="11" t="s">
        <v>704</v>
      </c>
      <c r="AA71" s="11" t="s">
        <v>703</v>
      </c>
      <c r="AB71" t="s">
        <v>549</v>
      </c>
    </row>
    <row r="72" spans="1:28" s="1" customFormat="1" ht="13.5" hidden="1" customHeight="1">
      <c r="A72" s="5">
        <v>71</v>
      </c>
      <c r="B72" s="5"/>
      <c r="C72">
        <v>2014</v>
      </c>
      <c r="D72" s="1">
        <v>10</v>
      </c>
      <c r="E72" s="1">
        <v>21</v>
      </c>
      <c r="F72" s="8">
        <v>36</v>
      </c>
      <c r="G72" s="9">
        <v>57.247199999999999</v>
      </c>
      <c r="H72" t="s">
        <v>18</v>
      </c>
      <c r="I72" s="8">
        <v>147</v>
      </c>
      <c r="J72" s="9">
        <v>40.817999999999998</v>
      </c>
      <c r="K72" t="s">
        <v>19</v>
      </c>
      <c r="L72" t="s">
        <v>125</v>
      </c>
      <c r="M72" t="s">
        <v>126</v>
      </c>
      <c r="N72" t="s">
        <v>65</v>
      </c>
      <c r="O72" s="55">
        <v>53.87</v>
      </c>
      <c r="P72" t="s">
        <v>20</v>
      </c>
      <c r="Q72" t="s">
        <v>21</v>
      </c>
      <c r="R72">
        <v>2.7930000000000001</v>
      </c>
      <c r="S72" t="s">
        <v>169</v>
      </c>
      <c r="T72" s="8"/>
      <c r="U72" s="10">
        <v>-19.12</v>
      </c>
      <c r="V72" s="10">
        <f t="shared" si="1"/>
        <v>-19.12</v>
      </c>
      <c r="W72" s="10">
        <v>8.5500000000000007</v>
      </c>
      <c r="X72" s="20"/>
      <c r="Y72" s="11" t="s">
        <v>561</v>
      </c>
      <c r="Z72" s="11" t="s">
        <v>701</v>
      </c>
      <c r="AA72" s="11" t="s">
        <v>703</v>
      </c>
      <c r="AB72" t="s">
        <v>549</v>
      </c>
    </row>
    <row r="73" spans="1:28" s="1" customFormat="1" ht="13.5" hidden="1" customHeight="1">
      <c r="A73" s="5">
        <v>72</v>
      </c>
      <c r="B73" s="5"/>
      <c r="C73">
        <v>2014</v>
      </c>
      <c r="D73" s="1">
        <v>10</v>
      </c>
      <c r="E73" s="1">
        <v>19</v>
      </c>
      <c r="F73" s="8">
        <v>36</v>
      </c>
      <c r="G73" s="9">
        <v>57.247199999999999</v>
      </c>
      <c r="H73" t="s">
        <v>18</v>
      </c>
      <c r="I73" s="8">
        <v>147</v>
      </c>
      <c r="J73" s="9">
        <v>40.817999999999998</v>
      </c>
      <c r="K73" t="s">
        <v>19</v>
      </c>
      <c r="L73" t="s">
        <v>125</v>
      </c>
      <c r="M73" t="s">
        <v>126</v>
      </c>
      <c r="N73" t="s">
        <v>65</v>
      </c>
      <c r="O73" s="55">
        <v>118.63</v>
      </c>
      <c r="P73" t="s">
        <v>20</v>
      </c>
      <c r="Q73" t="s">
        <v>21</v>
      </c>
      <c r="R73">
        <v>3.84</v>
      </c>
      <c r="S73" t="s">
        <v>169</v>
      </c>
      <c r="T73" s="8"/>
      <c r="U73" s="10">
        <v>-19.260000000000002</v>
      </c>
      <c r="V73" s="10">
        <f t="shared" si="1"/>
        <v>-19.260000000000002</v>
      </c>
      <c r="W73" s="10">
        <v>10.58</v>
      </c>
      <c r="X73" s="20"/>
      <c r="Y73" s="11" t="s">
        <v>561</v>
      </c>
      <c r="Z73" s="11" t="s">
        <v>701</v>
      </c>
      <c r="AA73" s="11" t="s">
        <v>703</v>
      </c>
      <c r="AB73" t="s">
        <v>549</v>
      </c>
    </row>
    <row r="74" spans="1:28" s="1" customFormat="1" ht="13.5" hidden="1" customHeight="1">
      <c r="A74" s="5">
        <v>73</v>
      </c>
      <c r="B74" s="5"/>
      <c r="C74">
        <v>2014</v>
      </c>
      <c r="D74" s="1">
        <v>10</v>
      </c>
      <c r="E74" s="1">
        <v>19</v>
      </c>
      <c r="F74" s="8">
        <v>36</v>
      </c>
      <c r="G74" s="9">
        <v>57.247199999999999</v>
      </c>
      <c r="H74" t="s">
        <v>18</v>
      </c>
      <c r="I74" s="8">
        <v>147</v>
      </c>
      <c r="J74" s="9">
        <v>40.817999999999998</v>
      </c>
      <c r="K74" t="s">
        <v>19</v>
      </c>
      <c r="L74" t="s">
        <v>125</v>
      </c>
      <c r="M74" t="s">
        <v>126</v>
      </c>
      <c r="N74" t="s">
        <v>65</v>
      </c>
      <c r="O74" s="55">
        <v>113.09</v>
      </c>
      <c r="P74" t="s">
        <v>20</v>
      </c>
      <c r="Q74" t="s">
        <v>21</v>
      </c>
      <c r="R74">
        <v>3.2160000000000002</v>
      </c>
      <c r="S74" t="s">
        <v>169</v>
      </c>
      <c r="T74" s="8"/>
      <c r="U74" s="10">
        <v>-18.920000000000002</v>
      </c>
      <c r="V74" s="10">
        <f t="shared" si="1"/>
        <v>-18.920000000000002</v>
      </c>
      <c r="W74" s="10">
        <v>8.2899999999999991</v>
      </c>
      <c r="X74" s="20"/>
      <c r="Y74" s="11" t="s">
        <v>561</v>
      </c>
      <c r="Z74" s="11" t="s">
        <v>701</v>
      </c>
      <c r="AA74" s="11" t="s">
        <v>703</v>
      </c>
      <c r="AB74" t="s">
        <v>549</v>
      </c>
    </row>
    <row r="75" spans="1:28" s="1" customFormat="1" ht="13.5" hidden="1" customHeight="1">
      <c r="A75" s="5">
        <v>74</v>
      </c>
      <c r="B75" s="5"/>
      <c r="C75">
        <v>2014</v>
      </c>
      <c r="D75" s="1">
        <v>10</v>
      </c>
      <c r="E75" s="1">
        <v>19</v>
      </c>
      <c r="F75" s="8">
        <v>36</v>
      </c>
      <c r="G75" s="9">
        <v>57.247199999999999</v>
      </c>
      <c r="H75" t="s">
        <v>18</v>
      </c>
      <c r="I75" s="8">
        <v>147</v>
      </c>
      <c r="J75" s="9">
        <v>40.817999999999998</v>
      </c>
      <c r="K75" t="s">
        <v>19</v>
      </c>
      <c r="L75" t="s">
        <v>125</v>
      </c>
      <c r="M75" t="s">
        <v>126</v>
      </c>
      <c r="N75" t="s">
        <v>65</v>
      </c>
      <c r="O75" s="55">
        <v>117.45</v>
      </c>
      <c r="P75" t="s">
        <v>20</v>
      </c>
      <c r="Q75" t="s">
        <v>21</v>
      </c>
      <c r="R75">
        <v>3.9289999999999998</v>
      </c>
      <c r="S75" t="s">
        <v>169</v>
      </c>
      <c r="T75" s="8"/>
      <c r="U75" s="10">
        <v>-19.190000000000001</v>
      </c>
      <c r="V75" s="10">
        <f t="shared" si="1"/>
        <v>-19.190000000000001</v>
      </c>
      <c r="W75" s="10">
        <v>10.77</v>
      </c>
      <c r="X75" s="20"/>
      <c r="Y75" s="11" t="s">
        <v>561</v>
      </c>
      <c r="Z75" s="11" t="s">
        <v>701</v>
      </c>
      <c r="AA75" s="11" t="s">
        <v>703</v>
      </c>
      <c r="AB75" t="s">
        <v>549</v>
      </c>
    </row>
    <row r="76" spans="1:28" s="1" customFormat="1" ht="13.5" hidden="1" customHeight="1">
      <c r="A76" s="5">
        <v>75</v>
      </c>
      <c r="B76" s="5"/>
      <c r="C76">
        <v>2014</v>
      </c>
      <c r="D76" s="1">
        <v>10</v>
      </c>
      <c r="E76" s="1">
        <v>19</v>
      </c>
      <c r="F76" s="8">
        <v>36</v>
      </c>
      <c r="G76" s="9">
        <v>57.247199999999999</v>
      </c>
      <c r="H76" t="s">
        <v>18</v>
      </c>
      <c r="I76" s="8">
        <v>147</v>
      </c>
      <c r="J76" s="9">
        <v>40.817999999999998</v>
      </c>
      <c r="K76" t="s">
        <v>19</v>
      </c>
      <c r="L76" t="s">
        <v>125</v>
      </c>
      <c r="M76" t="s">
        <v>126</v>
      </c>
      <c r="N76" t="s">
        <v>65</v>
      </c>
      <c r="O76" s="55">
        <v>114.33</v>
      </c>
      <c r="P76" t="s">
        <v>20</v>
      </c>
      <c r="Q76" t="s">
        <v>21</v>
      </c>
      <c r="R76">
        <v>3.3940000000000001</v>
      </c>
      <c r="S76" t="s">
        <v>169</v>
      </c>
      <c r="T76" s="8"/>
      <c r="U76" s="10">
        <v>-19.149999999999999</v>
      </c>
      <c r="V76" s="10">
        <f t="shared" si="1"/>
        <v>-19.149999999999999</v>
      </c>
      <c r="W76" s="10">
        <v>9.3000000000000007</v>
      </c>
      <c r="X76" s="20"/>
      <c r="Y76" s="11" t="s">
        <v>561</v>
      </c>
      <c r="Z76" s="11" t="s">
        <v>701</v>
      </c>
      <c r="AA76" s="11" t="s">
        <v>703</v>
      </c>
      <c r="AB76" t="s">
        <v>549</v>
      </c>
    </row>
    <row r="77" spans="1:28" s="1" customFormat="1" ht="13.5" hidden="1" customHeight="1">
      <c r="A77" s="5">
        <v>76</v>
      </c>
      <c r="B77" s="5"/>
      <c r="C77">
        <v>2014</v>
      </c>
      <c r="D77" s="1">
        <v>10</v>
      </c>
      <c r="E77" s="1">
        <v>19</v>
      </c>
      <c r="F77" s="8">
        <v>34</v>
      </c>
      <c r="G77" s="9">
        <v>56.7072</v>
      </c>
      <c r="H77" t="s">
        <v>18</v>
      </c>
      <c r="I77" s="8">
        <v>147</v>
      </c>
      <c r="J77" s="9">
        <v>42.594000000000001</v>
      </c>
      <c r="K77" t="s">
        <v>19</v>
      </c>
      <c r="L77" t="s">
        <v>125</v>
      </c>
      <c r="M77" t="s">
        <v>126</v>
      </c>
      <c r="N77" t="s">
        <v>65</v>
      </c>
      <c r="O77" s="55">
        <v>115.61</v>
      </c>
      <c r="P77" t="s">
        <v>20</v>
      </c>
      <c r="Q77" t="s">
        <v>21</v>
      </c>
      <c r="R77">
        <v>3.8769999999999998</v>
      </c>
      <c r="S77" t="s">
        <v>169</v>
      </c>
      <c r="T77" s="8"/>
      <c r="U77" s="10">
        <v>-18.93</v>
      </c>
      <c r="V77" s="10">
        <f t="shared" si="1"/>
        <v>-18.93</v>
      </c>
      <c r="W77" s="10">
        <v>10.19</v>
      </c>
      <c r="X77" s="20"/>
      <c r="Y77" s="11" t="s">
        <v>561</v>
      </c>
      <c r="Z77" s="11" t="s">
        <v>701</v>
      </c>
      <c r="AA77" s="11" t="s">
        <v>703</v>
      </c>
      <c r="AB77" t="s">
        <v>549</v>
      </c>
    </row>
    <row r="78" spans="1:28" s="1" customFormat="1" ht="13.5" hidden="1" customHeight="1">
      <c r="A78" s="5">
        <v>77</v>
      </c>
      <c r="B78" s="5"/>
      <c r="C78">
        <v>2014</v>
      </c>
      <c r="D78" s="1">
        <v>10</v>
      </c>
      <c r="E78" s="1">
        <v>19</v>
      </c>
      <c r="F78" s="8">
        <v>34</v>
      </c>
      <c r="G78" s="9">
        <v>56.7072</v>
      </c>
      <c r="H78" t="s">
        <v>18</v>
      </c>
      <c r="I78" s="8">
        <v>147</v>
      </c>
      <c r="J78" s="9">
        <v>42.594000000000001</v>
      </c>
      <c r="K78" t="s">
        <v>19</v>
      </c>
      <c r="L78" t="s">
        <v>140</v>
      </c>
      <c r="M78" t="s">
        <v>141</v>
      </c>
      <c r="N78" t="s">
        <v>142</v>
      </c>
      <c r="O78" s="55">
        <v>147.15</v>
      </c>
      <c r="P78" t="s">
        <v>20</v>
      </c>
      <c r="Q78" t="s">
        <v>21</v>
      </c>
      <c r="R78">
        <v>3.859</v>
      </c>
      <c r="S78" t="s">
        <v>169</v>
      </c>
      <c r="T78" s="8"/>
      <c r="U78" s="10">
        <v>-19.34</v>
      </c>
      <c r="V78" s="10">
        <f t="shared" si="1"/>
        <v>-19.34</v>
      </c>
      <c r="W78" s="10">
        <v>10.84</v>
      </c>
      <c r="X78" s="20"/>
      <c r="Y78" s="11" t="s">
        <v>561</v>
      </c>
      <c r="Z78" s="11" t="s">
        <v>701</v>
      </c>
      <c r="AA78" s="11" t="s">
        <v>703</v>
      </c>
      <c r="AB78" t="s">
        <v>549</v>
      </c>
    </row>
    <row r="79" spans="1:28" s="1" customFormat="1" ht="13.5" hidden="1" customHeight="1">
      <c r="A79" s="5">
        <v>78</v>
      </c>
      <c r="B79" s="5"/>
      <c r="C79">
        <v>2014</v>
      </c>
      <c r="D79" s="1">
        <v>10</v>
      </c>
      <c r="E79" s="1">
        <v>21</v>
      </c>
      <c r="F79" s="8">
        <v>34</v>
      </c>
      <c r="G79" s="9">
        <v>56.7072</v>
      </c>
      <c r="H79" t="s">
        <v>18</v>
      </c>
      <c r="I79" s="8">
        <v>147</v>
      </c>
      <c r="J79" s="9">
        <v>42.594000000000001</v>
      </c>
      <c r="K79" t="s">
        <v>19</v>
      </c>
      <c r="L79" t="s">
        <v>156</v>
      </c>
      <c r="M79" t="s">
        <v>157</v>
      </c>
      <c r="N79" t="s">
        <v>158</v>
      </c>
      <c r="O79" s="55">
        <v>45.25</v>
      </c>
      <c r="P79" t="s">
        <v>20</v>
      </c>
      <c r="Q79" t="s">
        <v>35</v>
      </c>
      <c r="R79">
        <v>12.598000000000001</v>
      </c>
      <c r="S79" t="s">
        <v>169</v>
      </c>
      <c r="T79" s="8"/>
      <c r="U79" s="10">
        <v>-18.12</v>
      </c>
      <c r="V79" s="10">
        <f t="shared" si="1"/>
        <v>-18.12</v>
      </c>
      <c r="W79" s="10">
        <v>9.6999999999999993</v>
      </c>
      <c r="X79" s="20"/>
      <c r="Y79" s="11" t="s">
        <v>706</v>
      </c>
      <c r="Z79" s="11" t="s">
        <v>704</v>
      </c>
      <c r="AA79" s="11" t="s">
        <v>703</v>
      </c>
      <c r="AB79" t="s">
        <v>549</v>
      </c>
    </row>
    <row r="80" spans="1:28" s="1" customFormat="1" ht="13.5" hidden="1" customHeight="1">
      <c r="A80" s="5">
        <v>79</v>
      </c>
      <c r="B80" s="5"/>
      <c r="C80">
        <v>2014</v>
      </c>
      <c r="D80" s="1">
        <v>10</v>
      </c>
      <c r="E80" s="1">
        <v>19</v>
      </c>
      <c r="F80" s="8">
        <v>34</v>
      </c>
      <c r="G80" s="9">
        <v>56.7072</v>
      </c>
      <c r="H80" t="s">
        <v>18</v>
      </c>
      <c r="I80" s="8">
        <v>147</v>
      </c>
      <c r="J80" s="9">
        <v>42.594000000000001</v>
      </c>
      <c r="K80" t="s">
        <v>19</v>
      </c>
      <c r="L80" t="s">
        <v>140</v>
      </c>
      <c r="M80" t="s">
        <v>141</v>
      </c>
      <c r="N80" t="s">
        <v>142</v>
      </c>
      <c r="O80" s="55">
        <v>136.63</v>
      </c>
      <c r="P80" t="s">
        <v>20</v>
      </c>
      <c r="Q80" t="s">
        <v>21</v>
      </c>
      <c r="R80">
        <v>3.11</v>
      </c>
      <c r="S80" t="s">
        <v>169</v>
      </c>
      <c r="T80" s="8"/>
      <c r="U80" s="10">
        <v>-18.850000000000001</v>
      </c>
      <c r="V80" s="10">
        <f t="shared" si="1"/>
        <v>-18.850000000000001</v>
      </c>
      <c r="W80" s="10">
        <v>10.3</v>
      </c>
      <c r="X80" s="20"/>
      <c r="Y80" s="11" t="s">
        <v>561</v>
      </c>
      <c r="Z80" s="11" t="s">
        <v>701</v>
      </c>
      <c r="AA80" s="11" t="s">
        <v>703</v>
      </c>
      <c r="AB80" t="s">
        <v>549</v>
      </c>
    </row>
    <row r="81" spans="1:28" s="1" customFormat="1" ht="13.5" hidden="1" customHeight="1">
      <c r="A81" s="5">
        <v>80</v>
      </c>
      <c r="B81" s="5"/>
      <c r="C81">
        <v>2014</v>
      </c>
      <c r="D81" s="1">
        <v>10</v>
      </c>
      <c r="E81" s="1">
        <v>19</v>
      </c>
      <c r="F81" s="8">
        <v>34</v>
      </c>
      <c r="G81" s="9">
        <v>56.7072</v>
      </c>
      <c r="H81" t="s">
        <v>18</v>
      </c>
      <c r="I81" s="8">
        <v>147</v>
      </c>
      <c r="J81" s="9">
        <v>42.594000000000001</v>
      </c>
      <c r="K81" t="s">
        <v>19</v>
      </c>
      <c r="L81" t="s">
        <v>140</v>
      </c>
      <c r="M81" t="s">
        <v>141</v>
      </c>
      <c r="N81" t="s">
        <v>142</v>
      </c>
      <c r="O81" s="55">
        <v>153.21</v>
      </c>
      <c r="P81" t="s">
        <v>20</v>
      </c>
      <c r="Q81" t="s">
        <v>21</v>
      </c>
      <c r="R81">
        <v>4.7</v>
      </c>
      <c r="S81" t="s">
        <v>169</v>
      </c>
      <c r="T81" s="8"/>
      <c r="U81" s="10">
        <v>-19.04</v>
      </c>
      <c r="V81" s="10">
        <f t="shared" si="1"/>
        <v>-19.04</v>
      </c>
      <c r="W81" s="10">
        <v>10.48</v>
      </c>
      <c r="X81" s="20"/>
      <c r="Y81" s="11" t="s">
        <v>561</v>
      </c>
      <c r="Z81" s="11" t="s">
        <v>701</v>
      </c>
      <c r="AA81" s="11" t="s">
        <v>703</v>
      </c>
      <c r="AB81" t="s">
        <v>549</v>
      </c>
    </row>
    <row r="82" spans="1:28" s="1" customFormat="1" ht="13.5" hidden="1" customHeight="1">
      <c r="A82" s="5">
        <v>81</v>
      </c>
      <c r="B82" s="5"/>
      <c r="C82">
        <v>2014</v>
      </c>
      <c r="D82" s="1">
        <v>10</v>
      </c>
      <c r="E82" s="1">
        <v>19</v>
      </c>
      <c r="F82" s="8">
        <v>34</v>
      </c>
      <c r="G82" s="9">
        <v>56.7072</v>
      </c>
      <c r="H82" t="s">
        <v>18</v>
      </c>
      <c r="I82" s="8">
        <v>147</v>
      </c>
      <c r="J82" s="9">
        <v>42.594000000000001</v>
      </c>
      <c r="K82" t="s">
        <v>19</v>
      </c>
      <c r="L82" t="s">
        <v>140</v>
      </c>
      <c r="M82" t="s">
        <v>141</v>
      </c>
      <c r="N82" t="s">
        <v>142</v>
      </c>
      <c r="O82" s="55">
        <v>159.80000000000001</v>
      </c>
      <c r="P82" t="s">
        <v>20</v>
      </c>
      <c r="Q82" t="s">
        <v>21</v>
      </c>
      <c r="R82">
        <v>5.3840000000000003</v>
      </c>
      <c r="S82" t="s">
        <v>169</v>
      </c>
      <c r="T82" s="8"/>
      <c r="U82" s="10">
        <v>-19.190000000000001</v>
      </c>
      <c r="V82" s="10">
        <f t="shared" si="1"/>
        <v>-19.190000000000001</v>
      </c>
      <c r="W82" s="10">
        <v>9.9499999999999993</v>
      </c>
      <c r="X82" s="20"/>
      <c r="Y82" s="11" t="s">
        <v>561</v>
      </c>
      <c r="Z82" s="11" t="s">
        <v>701</v>
      </c>
      <c r="AA82" s="11" t="s">
        <v>703</v>
      </c>
      <c r="AB82" t="s">
        <v>549</v>
      </c>
    </row>
    <row r="83" spans="1:28" s="1" customFormat="1" ht="13.5" hidden="1" customHeight="1">
      <c r="A83" s="5">
        <v>82</v>
      </c>
      <c r="B83" s="5"/>
      <c r="C83">
        <v>2014</v>
      </c>
      <c r="D83" s="1">
        <v>10</v>
      </c>
      <c r="E83" s="1">
        <v>19</v>
      </c>
      <c r="F83" s="8">
        <v>34</v>
      </c>
      <c r="G83" s="9">
        <v>56.7072</v>
      </c>
      <c r="H83" t="s">
        <v>18</v>
      </c>
      <c r="I83" s="8">
        <v>147</v>
      </c>
      <c r="J83" s="9">
        <v>42.594000000000001</v>
      </c>
      <c r="K83" t="s">
        <v>19</v>
      </c>
      <c r="L83" t="s">
        <v>140</v>
      </c>
      <c r="M83" t="s">
        <v>141</v>
      </c>
      <c r="N83" t="s">
        <v>142</v>
      </c>
      <c r="O83" s="55">
        <v>109.62</v>
      </c>
      <c r="P83" t="s">
        <v>20</v>
      </c>
      <c r="Q83" t="s">
        <v>21</v>
      </c>
      <c r="R83">
        <v>1.58</v>
      </c>
      <c r="S83" t="s">
        <v>169</v>
      </c>
      <c r="T83" s="8"/>
      <c r="U83" s="10">
        <v>-17.47</v>
      </c>
      <c r="V83" s="10">
        <f t="shared" si="1"/>
        <v>-17.47</v>
      </c>
      <c r="W83" s="10">
        <v>11.77</v>
      </c>
      <c r="X83" s="20"/>
      <c r="Y83" s="11" t="s">
        <v>561</v>
      </c>
      <c r="Z83" s="11" t="s">
        <v>701</v>
      </c>
      <c r="AA83" s="11" t="s">
        <v>703</v>
      </c>
      <c r="AB83" t="s">
        <v>549</v>
      </c>
    </row>
    <row r="84" spans="1:28" s="1" customFormat="1" ht="13.5" hidden="1" customHeight="1">
      <c r="A84" s="5">
        <v>83</v>
      </c>
      <c r="B84" s="5"/>
      <c r="C84">
        <v>2014</v>
      </c>
      <c r="D84" s="1">
        <v>10</v>
      </c>
      <c r="E84" s="1">
        <v>21</v>
      </c>
      <c r="F84" s="8">
        <v>34</v>
      </c>
      <c r="G84" s="9">
        <v>56.7072</v>
      </c>
      <c r="H84" t="s">
        <v>18</v>
      </c>
      <c r="I84" s="8">
        <v>147</v>
      </c>
      <c r="J84" s="9">
        <v>42.594000000000001</v>
      </c>
      <c r="K84" t="s">
        <v>19</v>
      </c>
      <c r="L84" t="s">
        <v>162</v>
      </c>
      <c r="M84" t="s">
        <v>163</v>
      </c>
      <c r="N84" t="s">
        <v>164</v>
      </c>
      <c r="O84" s="55">
        <v>82.31</v>
      </c>
      <c r="P84" t="s">
        <v>20</v>
      </c>
      <c r="Q84" t="s">
        <v>35</v>
      </c>
      <c r="R84">
        <v>42.012</v>
      </c>
      <c r="S84" t="s">
        <v>169</v>
      </c>
      <c r="T84" s="8"/>
      <c r="U84" s="10">
        <v>-17.55</v>
      </c>
      <c r="V84" s="10">
        <f t="shared" si="1"/>
        <v>-17.55</v>
      </c>
      <c r="W84" s="10">
        <v>11.5</v>
      </c>
      <c r="X84" s="20"/>
      <c r="Y84" s="11" t="s">
        <v>706</v>
      </c>
      <c r="Z84" s="11" t="s">
        <v>704</v>
      </c>
      <c r="AA84" s="11" t="s">
        <v>703</v>
      </c>
      <c r="AB84" t="s">
        <v>549</v>
      </c>
    </row>
    <row r="85" spans="1:28" s="1" customFormat="1" ht="13.5" hidden="1" customHeight="1">
      <c r="A85" s="5">
        <v>84</v>
      </c>
      <c r="B85" s="5"/>
      <c r="C85">
        <v>2012</v>
      </c>
      <c r="D85" s="1">
        <v>10</v>
      </c>
      <c r="E85" s="1">
        <v>23</v>
      </c>
      <c r="F85" s="8">
        <v>36</v>
      </c>
      <c r="G85" s="9">
        <v>57.247199999999999</v>
      </c>
      <c r="H85" t="s">
        <v>18</v>
      </c>
      <c r="I85" s="8">
        <v>147</v>
      </c>
      <c r="J85" s="9">
        <v>31.038</v>
      </c>
      <c r="K85" t="s">
        <v>19</v>
      </c>
      <c r="L85" t="s">
        <v>437</v>
      </c>
      <c r="M85" t="s">
        <v>436</v>
      </c>
      <c r="N85" t="s">
        <v>164</v>
      </c>
      <c r="O85" s="55">
        <v>74.760000000000005</v>
      </c>
      <c r="P85" t="s">
        <v>20</v>
      </c>
      <c r="Q85" t="s">
        <v>35</v>
      </c>
      <c r="R85">
        <v>22.792000000000002</v>
      </c>
      <c r="S85" t="s">
        <v>169</v>
      </c>
      <c r="T85" s="8"/>
      <c r="U85" s="10">
        <v>-19.25</v>
      </c>
      <c r="V85" s="10">
        <f t="shared" si="1"/>
        <v>-19.25</v>
      </c>
      <c r="W85" s="10">
        <v>11.18</v>
      </c>
      <c r="X85" s="20"/>
      <c r="Y85" s="11" t="s">
        <v>706</v>
      </c>
      <c r="Z85" s="11" t="s">
        <v>704</v>
      </c>
      <c r="AA85" s="11" t="s">
        <v>703</v>
      </c>
      <c r="AB85" t="s">
        <v>549</v>
      </c>
    </row>
    <row r="86" spans="1:28" s="1" customFormat="1" ht="13.5" hidden="1" customHeight="1">
      <c r="A86" s="5">
        <v>85</v>
      </c>
      <c r="B86" s="5"/>
      <c r="C86">
        <v>2014</v>
      </c>
      <c r="D86" s="1">
        <v>10</v>
      </c>
      <c r="E86" s="1">
        <v>21</v>
      </c>
      <c r="F86" s="8">
        <v>34</v>
      </c>
      <c r="G86" s="9">
        <v>56.7072</v>
      </c>
      <c r="H86" t="s">
        <v>18</v>
      </c>
      <c r="I86" s="8">
        <v>147</v>
      </c>
      <c r="J86" s="9">
        <v>42.594000000000001</v>
      </c>
      <c r="K86" t="s">
        <v>19</v>
      </c>
      <c r="L86" t="s">
        <v>156</v>
      </c>
      <c r="M86" t="s">
        <v>157</v>
      </c>
      <c r="N86" t="s">
        <v>158</v>
      </c>
      <c r="O86" s="55">
        <v>41.05</v>
      </c>
      <c r="P86" t="s">
        <v>20</v>
      </c>
      <c r="Q86" t="s">
        <v>35</v>
      </c>
      <c r="R86">
        <v>10.815</v>
      </c>
      <c r="S86" t="s">
        <v>169</v>
      </c>
      <c r="T86" s="8"/>
      <c r="U86" s="10">
        <v>-18.670000000000002</v>
      </c>
      <c r="V86" s="10">
        <f t="shared" si="1"/>
        <v>-18.670000000000002</v>
      </c>
      <c r="W86" s="10">
        <v>11.26</v>
      </c>
      <c r="X86" s="20"/>
      <c r="Y86" s="11" t="s">
        <v>706</v>
      </c>
      <c r="Z86" s="11" t="s">
        <v>704</v>
      </c>
      <c r="AA86" s="11" t="s">
        <v>703</v>
      </c>
      <c r="AB86" t="s">
        <v>549</v>
      </c>
    </row>
    <row r="87" spans="1:28" s="1" customFormat="1" ht="13.5" hidden="1" customHeight="1">
      <c r="A87" s="5">
        <v>86</v>
      </c>
      <c r="B87" s="5"/>
      <c r="C87">
        <v>2014</v>
      </c>
      <c r="D87" s="1">
        <v>10</v>
      </c>
      <c r="E87" s="1">
        <v>19</v>
      </c>
      <c r="F87" s="8">
        <v>36</v>
      </c>
      <c r="G87" s="9">
        <v>57.247199999999999</v>
      </c>
      <c r="H87" t="s">
        <v>18</v>
      </c>
      <c r="I87" s="8">
        <v>147</v>
      </c>
      <c r="J87" s="9">
        <v>40.817999999999998</v>
      </c>
      <c r="K87" t="s">
        <v>19</v>
      </c>
      <c r="L87" t="s">
        <v>148</v>
      </c>
      <c r="M87" t="s">
        <v>149</v>
      </c>
      <c r="N87" t="s">
        <v>150</v>
      </c>
      <c r="O87" s="55">
        <v>153.13999999999999</v>
      </c>
      <c r="P87" t="s">
        <v>20</v>
      </c>
      <c r="Q87" t="s">
        <v>121</v>
      </c>
      <c r="R87">
        <v>15.97</v>
      </c>
      <c r="S87" t="s">
        <v>169</v>
      </c>
      <c r="T87" s="8"/>
      <c r="U87" s="10">
        <v>-19.350000000000001</v>
      </c>
      <c r="V87" s="10">
        <f t="shared" si="1"/>
        <v>-19.350000000000001</v>
      </c>
      <c r="W87" s="10">
        <v>10.07</v>
      </c>
      <c r="X87" s="20"/>
      <c r="Y87" s="11" t="s">
        <v>561</v>
      </c>
      <c r="Z87" s="11" t="s">
        <v>701</v>
      </c>
      <c r="AA87" s="11" t="s">
        <v>703</v>
      </c>
      <c r="AB87" t="s">
        <v>549</v>
      </c>
    </row>
    <row r="88" spans="1:28" s="1" customFormat="1" ht="13.5" hidden="1" customHeight="1">
      <c r="A88" s="5">
        <v>87</v>
      </c>
      <c r="B88" s="5"/>
      <c r="C88">
        <v>2014</v>
      </c>
      <c r="D88" s="1">
        <v>10</v>
      </c>
      <c r="E88" s="1">
        <v>19</v>
      </c>
      <c r="F88" s="8">
        <v>36</v>
      </c>
      <c r="G88" s="9">
        <v>57.247199999999999</v>
      </c>
      <c r="H88" t="s">
        <v>18</v>
      </c>
      <c r="I88" s="8">
        <v>147</v>
      </c>
      <c r="J88" s="9">
        <v>40.817999999999998</v>
      </c>
      <c r="K88" t="s">
        <v>19</v>
      </c>
      <c r="L88" t="s">
        <v>148</v>
      </c>
      <c r="M88" t="s">
        <v>149</v>
      </c>
      <c r="N88" t="s">
        <v>150</v>
      </c>
      <c r="O88" s="55">
        <v>154.97</v>
      </c>
      <c r="P88" t="s">
        <v>20</v>
      </c>
      <c r="Q88" t="s">
        <v>121</v>
      </c>
      <c r="R88">
        <v>18.545999999999999</v>
      </c>
      <c r="S88" t="s">
        <v>169</v>
      </c>
      <c r="T88" s="8"/>
      <c r="U88" s="10">
        <v>-19.11</v>
      </c>
      <c r="V88" s="10">
        <f t="shared" si="1"/>
        <v>-19.11</v>
      </c>
      <c r="W88" s="10">
        <v>10.7</v>
      </c>
      <c r="X88" s="20"/>
      <c r="Y88" s="11" t="s">
        <v>561</v>
      </c>
      <c r="Z88" s="11" t="s">
        <v>701</v>
      </c>
      <c r="AA88" s="11" t="s">
        <v>703</v>
      </c>
      <c r="AB88" t="s">
        <v>549</v>
      </c>
    </row>
    <row r="89" spans="1:28" s="1" customFormat="1" ht="13.5" hidden="1" customHeight="1">
      <c r="A89" s="5">
        <v>88</v>
      </c>
      <c r="B89" s="5"/>
      <c r="C89">
        <v>2014</v>
      </c>
      <c r="D89" s="1">
        <v>10</v>
      </c>
      <c r="E89" s="1">
        <v>19</v>
      </c>
      <c r="F89" s="8">
        <v>36</v>
      </c>
      <c r="G89" s="9">
        <v>57.247199999999999</v>
      </c>
      <c r="H89" t="s">
        <v>18</v>
      </c>
      <c r="I89" s="8">
        <v>147</v>
      </c>
      <c r="J89" s="9">
        <v>40.817999999999998</v>
      </c>
      <c r="K89" t="s">
        <v>19</v>
      </c>
      <c r="L89" t="s">
        <v>148</v>
      </c>
      <c r="M89" t="s">
        <v>149</v>
      </c>
      <c r="N89" t="s">
        <v>150</v>
      </c>
      <c r="O89" s="55">
        <v>152.33000000000001</v>
      </c>
      <c r="P89" t="s">
        <v>20</v>
      </c>
      <c r="Q89" t="s">
        <v>121</v>
      </c>
      <c r="R89">
        <v>16.637</v>
      </c>
      <c r="S89" t="s">
        <v>169</v>
      </c>
      <c r="T89" s="8"/>
      <c r="U89" s="10">
        <v>-18.829999999999998</v>
      </c>
      <c r="V89" s="10">
        <f t="shared" si="1"/>
        <v>-18.829999999999998</v>
      </c>
      <c r="W89" s="10">
        <v>11.27</v>
      </c>
      <c r="X89" s="20"/>
      <c r="Y89" s="11" t="s">
        <v>561</v>
      </c>
      <c r="Z89" s="11" t="s">
        <v>701</v>
      </c>
      <c r="AA89" s="11" t="s">
        <v>703</v>
      </c>
      <c r="AB89" t="s">
        <v>549</v>
      </c>
    </row>
    <row r="90" spans="1:28" s="1" customFormat="1" ht="13.5" hidden="1" customHeight="1">
      <c r="A90" s="5">
        <v>89</v>
      </c>
      <c r="B90" s="5"/>
      <c r="C90">
        <v>2014</v>
      </c>
      <c r="D90" s="1">
        <v>10</v>
      </c>
      <c r="E90" s="1">
        <v>19</v>
      </c>
      <c r="F90" s="8">
        <v>36</v>
      </c>
      <c r="G90" s="9">
        <v>57.247199999999999</v>
      </c>
      <c r="H90" t="s">
        <v>18</v>
      </c>
      <c r="I90" s="8">
        <v>147</v>
      </c>
      <c r="J90" s="9">
        <v>40.817999999999998</v>
      </c>
      <c r="K90" t="s">
        <v>19</v>
      </c>
      <c r="L90" t="s">
        <v>148</v>
      </c>
      <c r="M90" t="s">
        <v>149</v>
      </c>
      <c r="N90" t="s">
        <v>150</v>
      </c>
      <c r="O90" s="55">
        <v>165.2</v>
      </c>
      <c r="P90" t="s">
        <v>20</v>
      </c>
      <c r="Q90" t="s">
        <v>121</v>
      </c>
      <c r="R90">
        <v>24.673999999999999</v>
      </c>
      <c r="S90" t="s">
        <v>169</v>
      </c>
      <c r="T90" s="8"/>
      <c r="U90" s="10">
        <v>-18.87</v>
      </c>
      <c r="V90" s="10">
        <f t="shared" si="1"/>
        <v>-18.87</v>
      </c>
      <c r="W90" s="10">
        <v>11.25</v>
      </c>
      <c r="X90" s="20"/>
      <c r="Y90" s="11" t="s">
        <v>561</v>
      </c>
      <c r="Z90" s="11" t="s">
        <v>701</v>
      </c>
      <c r="AA90" s="11" t="s">
        <v>703</v>
      </c>
      <c r="AB90" t="s">
        <v>549</v>
      </c>
    </row>
    <row r="91" spans="1:28" s="1" customFormat="1" ht="13.5" hidden="1" customHeight="1">
      <c r="A91" s="5">
        <v>90</v>
      </c>
      <c r="B91" s="5"/>
      <c r="C91">
        <v>2014</v>
      </c>
      <c r="D91" s="1">
        <v>10</v>
      </c>
      <c r="E91" s="1">
        <v>21</v>
      </c>
      <c r="F91" s="8">
        <v>34</v>
      </c>
      <c r="G91" s="9">
        <v>56.7072</v>
      </c>
      <c r="H91" t="s">
        <v>18</v>
      </c>
      <c r="I91" s="8">
        <v>147</v>
      </c>
      <c r="J91" s="9">
        <v>42.594000000000001</v>
      </c>
      <c r="K91" t="s">
        <v>19</v>
      </c>
      <c r="L91" t="s">
        <v>156</v>
      </c>
      <c r="M91" t="s">
        <v>157</v>
      </c>
      <c r="N91" t="s">
        <v>158</v>
      </c>
      <c r="O91" s="55">
        <v>34.479999999999997</v>
      </c>
      <c r="P91" t="s">
        <v>20</v>
      </c>
      <c r="Q91" t="s">
        <v>35</v>
      </c>
      <c r="R91">
        <v>6.423</v>
      </c>
      <c r="S91" t="s">
        <v>169</v>
      </c>
      <c r="T91" s="8"/>
      <c r="U91" s="10">
        <v>-18.29</v>
      </c>
      <c r="V91" s="10">
        <f t="shared" si="1"/>
        <v>-18.29</v>
      </c>
      <c r="W91" s="10">
        <v>11.46</v>
      </c>
      <c r="X91" s="20"/>
      <c r="Y91" s="11" t="s">
        <v>706</v>
      </c>
      <c r="Z91" s="11" t="s">
        <v>704</v>
      </c>
      <c r="AA91" s="11" t="s">
        <v>703</v>
      </c>
      <c r="AB91" t="s">
        <v>549</v>
      </c>
    </row>
    <row r="92" spans="1:28" s="1" customFormat="1" ht="13.5" customHeight="1">
      <c r="A92" s="5">
        <v>91</v>
      </c>
      <c r="B92" s="5"/>
      <c r="C92">
        <v>2015</v>
      </c>
      <c r="D92" s="1">
        <v>9</v>
      </c>
      <c r="E92" s="1">
        <v>11</v>
      </c>
      <c r="F92" s="8">
        <v>34</v>
      </c>
      <c r="G92" s="9">
        <v>0.56699999999999995</v>
      </c>
      <c r="H92" t="s">
        <v>18</v>
      </c>
      <c r="I92" s="8">
        <v>130</v>
      </c>
      <c r="J92" s="9">
        <v>14.726000000000001</v>
      </c>
      <c r="K92" t="s">
        <v>19</v>
      </c>
      <c r="L92" t="s">
        <v>69</v>
      </c>
      <c r="M92" t="s">
        <v>27</v>
      </c>
      <c r="N92" t="s">
        <v>166</v>
      </c>
      <c r="O92" s="55">
        <v>214.4</v>
      </c>
      <c r="P92" t="s">
        <v>546</v>
      </c>
      <c r="Q92" t="s">
        <v>168</v>
      </c>
      <c r="R92">
        <v>136.5</v>
      </c>
      <c r="S92" t="s">
        <v>169</v>
      </c>
      <c r="T92" s="8"/>
      <c r="U92" s="10">
        <v>-17.600000000000001</v>
      </c>
      <c r="V92" s="10">
        <f t="shared" si="1"/>
        <v>-17.600000000000001</v>
      </c>
      <c r="W92" s="10">
        <v>12.6</v>
      </c>
      <c r="X92" s="20">
        <v>3.18</v>
      </c>
      <c r="Y92" s="11" t="s">
        <v>561</v>
      </c>
      <c r="Z92" s="11" t="s">
        <v>701</v>
      </c>
      <c r="AA92" s="11" t="s">
        <v>703</v>
      </c>
      <c r="AB92" t="s">
        <v>549</v>
      </c>
    </row>
    <row r="93" spans="1:28" s="1" customFormat="1" ht="13.5" customHeight="1">
      <c r="A93" s="5">
        <v>92</v>
      </c>
      <c r="B93" s="5"/>
      <c r="C93">
        <v>2015</v>
      </c>
      <c r="D93" s="1">
        <v>9</v>
      </c>
      <c r="E93" s="1">
        <v>11</v>
      </c>
      <c r="F93" s="8">
        <v>34</v>
      </c>
      <c r="G93" s="9">
        <v>0.56699999999999995</v>
      </c>
      <c r="H93" t="s">
        <v>18</v>
      </c>
      <c r="I93" s="8">
        <v>130</v>
      </c>
      <c r="J93" s="9">
        <v>14.726000000000001</v>
      </c>
      <c r="K93" t="s">
        <v>19</v>
      </c>
      <c r="L93" t="s">
        <v>69</v>
      </c>
      <c r="M93" t="s">
        <v>27</v>
      </c>
      <c r="N93" t="s">
        <v>166</v>
      </c>
      <c r="O93" s="55">
        <v>206.20000000000002</v>
      </c>
      <c r="P93" t="s">
        <v>546</v>
      </c>
      <c r="Q93" t="s">
        <v>168</v>
      </c>
      <c r="R93">
        <v>116.3</v>
      </c>
      <c r="S93" t="s">
        <v>169</v>
      </c>
      <c r="T93" s="8"/>
      <c r="U93" s="10">
        <v>-17.2</v>
      </c>
      <c r="V93" s="10">
        <f t="shared" si="1"/>
        <v>-17.2</v>
      </c>
      <c r="W93" s="10">
        <v>12.8</v>
      </c>
      <c r="X93" s="20">
        <v>3.18</v>
      </c>
      <c r="Y93" s="11" t="s">
        <v>561</v>
      </c>
      <c r="Z93" s="11" t="s">
        <v>701</v>
      </c>
      <c r="AA93" s="11" t="s">
        <v>703</v>
      </c>
      <c r="AB93" t="s">
        <v>549</v>
      </c>
    </row>
    <row r="94" spans="1:28" s="1" customFormat="1" ht="13.5" customHeight="1">
      <c r="A94" s="5">
        <v>93</v>
      </c>
      <c r="B94" s="5"/>
      <c r="C94">
        <v>2015</v>
      </c>
      <c r="D94" s="1">
        <v>9</v>
      </c>
      <c r="E94" s="1">
        <v>11</v>
      </c>
      <c r="F94" s="8">
        <v>34</v>
      </c>
      <c r="G94" s="9">
        <v>0.56699999999999995</v>
      </c>
      <c r="H94" t="s">
        <v>18</v>
      </c>
      <c r="I94" s="8">
        <v>130</v>
      </c>
      <c r="J94" s="9">
        <v>14.726000000000001</v>
      </c>
      <c r="K94" t="s">
        <v>19</v>
      </c>
      <c r="L94" t="s">
        <v>69</v>
      </c>
      <c r="M94" t="s">
        <v>27</v>
      </c>
      <c r="N94" t="s">
        <v>166</v>
      </c>
      <c r="O94" s="55">
        <v>210.79999999999998</v>
      </c>
      <c r="P94" t="s">
        <v>546</v>
      </c>
      <c r="Q94" t="s">
        <v>168</v>
      </c>
      <c r="R94">
        <v>138</v>
      </c>
      <c r="S94" t="s">
        <v>169</v>
      </c>
      <c r="T94" s="8"/>
      <c r="U94" s="10">
        <v>-17.600000000000001</v>
      </c>
      <c r="V94" s="10">
        <f t="shared" si="1"/>
        <v>-17.600000000000001</v>
      </c>
      <c r="W94" s="10">
        <v>12.5</v>
      </c>
      <c r="X94" s="20">
        <v>3.17</v>
      </c>
      <c r="Y94" s="11" t="s">
        <v>561</v>
      </c>
      <c r="Z94" s="11" t="s">
        <v>701</v>
      </c>
      <c r="AA94" s="11" t="s">
        <v>703</v>
      </c>
      <c r="AB94" t="s">
        <v>549</v>
      </c>
    </row>
    <row r="95" spans="1:28" s="1" customFormat="1" ht="13.5" customHeight="1">
      <c r="A95" s="5">
        <v>94</v>
      </c>
      <c r="B95" s="5"/>
      <c r="C95">
        <v>2015</v>
      </c>
      <c r="D95" s="1">
        <v>9</v>
      </c>
      <c r="E95" s="1">
        <v>11</v>
      </c>
      <c r="F95" s="8">
        <v>34</v>
      </c>
      <c r="G95" s="9">
        <v>0.56699999999999995</v>
      </c>
      <c r="H95" t="s">
        <v>18</v>
      </c>
      <c r="I95" s="8">
        <v>130</v>
      </c>
      <c r="J95" s="9">
        <v>14.726000000000001</v>
      </c>
      <c r="K95" t="s">
        <v>19</v>
      </c>
      <c r="L95" t="s">
        <v>69</v>
      </c>
      <c r="M95" t="s">
        <v>27</v>
      </c>
      <c r="N95" t="s">
        <v>166</v>
      </c>
      <c r="O95" s="55">
        <v>205.9</v>
      </c>
      <c r="P95" t="s">
        <v>546</v>
      </c>
      <c r="Q95" t="s">
        <v>168</v>
      </c>
      <c r="R95">
        <v>126.7</v>
      </c>
      <c r="S95" t="s">
        <v>169</v>
      </c>
      <c r="T95" s="8"/>
      <c r="U95" s="10">
        <v>-17.5</v>
      </c>
      <c r="V95" s="10">
        <f t="shared" si="1"/>
        <v>-17.5</v>
      </c>
      <c r="W95" s="10">
        <v>12.4</v>
      </c>
      <c r="X95" s="20">
        <v>3.19</v>
      </c>
      <c r="Y95" s="11" t="s">
        <v>561</v>
      </c>
      <c r="Z95" s="11" t="s">
        <v>701</v>
      </c>
      <c r="AA95" s="11" t="s">
        <v>703</v>
      </c>
      <c r="AB95" t="s">
        <v>549</v>
      </c>
    </row>
    <row r="96" spans="1:28" s="1" customFormat="1" ht="13.5" customHeight="1">
      <c r="A96" s="5">
        <v>95</v>
      </c>
      <c r="B96" s="5"/>
      <c r="C96">
        <v>2015</v>
      </c>
      <c r="D96" s="1">
        <v>9</v>
      </c>
      <c r="E96" s="1">
        <v>11</v>
      </c>
      <c r="F96" s="8">
        <v>34</v>
      </c>
      <c r="G96" s="9">
        <v>0.56699999999999995</v>
      </c>
      <c r="H96" t="s">
        <v>18</v>
      </c>
      <c r="I96" s="8">
        <v>130</v>
      </c>
      <c r="J96" s="9">
        <v>14.726000000000001</v>
      </c>
      <c r="K96" t="s">
        <v>19</v>
      </c>
      <c r="L96" t="s">
        <v>69</v>
      </c>
      <c r="M96" t="s">
        <v>27</v>
      </c>
      <c r="N96" t="s">
        <v>166</v>
      </c>
      <c r="O96" s="55">
        <v>198.9</v>
      </c>
      <c r="P96" t="s">
        <v>546</v>
      </c>
      <c r="Q96" t="s">
        <v>168</v>
      </c>
      <c r="R96">
        <v>111.5</v>
      </c>
      <c r="S96" t="s">
        <v>169</v>
      </c>
      <c r="T96" s="8"/>
      <c r="U96" s="10">
        <v>-17.7</v>
      </c>
      <c r="V96" s="10">
        <f t="shared" si="1"/>
        <v>-17.7</v>
      </c>
      <c r="W96" s="10">
        <v>12.7</v>
      </c>
      <c r="X96" s="20">
        <v>3.19</v>
      </c>
      <c r="Y96" s="11" t="s">
        <v>561</v>
      </c>
      <c r="Z96" s="11" t="s">
        <v>701</v>
      </c>
      <c r="AA96" s="11" t="s">
        <v>703</v>
      </c>
      <c r="AB96" t="s">
        <v>549</v>
      </c>
    </row>
    <row r="97" spans="1:28" s="1" customFormat="1" ht="13.5" customHeight="1">
      <c r="A97" s="5">
        <v>96</v>
      </c>
      <c r="B97" s="5"/>
      <c r="C97">
        <v>2015</v>
      </c>
      <c r="D97" s="1">
        <v>9</v>
      </c>
      <c r="E97" s="1">
        <v>11</v>
      </c>
      <c r="F97" s="8">
        <v>34</v>
      </c>
      <c r="G97" s="9">
        <v>0.56699999999999995</v>
      </c>
      <c r="H97" t="s">
        <v>18</v>
      </c>
      <c r="I97" s="8">
        <v>130</v>
      </c>
      <c r="J97" s="9">
        <v>14.726000000000001</v>
      </c>
      <c r="K97" t="s">
        <v>19</v>
      </c>
      <c r="L97" t="s">
        <v>51</v>
      </c>
      <c r="M97" t="s">
        <v>27</v>
      </c>
      <c r="N97" t="s">
        <v>167</v>
      </c>
      <c r="O97" s="55">
        <v>244</v>
      </c>
      <c r="P97" t="s">
        <v>546</v>
      </c>
      <c r="Q97" t="s">
        <v>168</v>
      </c>
      <c r="R97">
        <v>195.3</v>
      </c>
      <c r="S97" t="s">
        <v>169</v>
      </c>
      <c r="T97" s="8"/>
      <c r="U97" s="10">
        <v>-17.7</v>
      </c>
      <c r="V97" s="10">
        <f t="shared" si="1"/>
        <v>-17.7</v>
      </c>
      <c r="W97" s="10">
        <v>12.5</v>
      </c>
      <c r="X97" s="20">
        <v>3.21</v>
      </c>
      <c r="Y97" s="11" t="s">
        <v>561</v>
      </c>
      <c r="Z97" s="11" t="s">
        <v>701</v>
      </c>
      <c r="AA97" s="11" t="s">
        <v>703</v>
      </c>
      <c r="AB97" t="s">
        <v>549</v>
      </c>
    </row>
    <row r="98" spans="1:28" s="1" customFormat="1" ht="13.5" customHeight="1">
      <c r="A98" s="5">
        <v>97</v>
      </c>
      <c r="B98" s="5"/>
      <c r="C98">
        <v>2015</v>
      </c>
      <c r="D98" s="1">
        <v>9</v>
      </c>
      <c r="E98" s="1">
        <v>11</v>
      </c>
      <c r="F98" s="8">
        <v>34</v>
      </c>
      <c r="G98" s="9">
        <v>0.56699999999999995</v>
      </c>
      <c r="H98" t="s">
        <v>18</v>
      </c>
      <c r="I98" s="8">
        <v>130</v>
      </c>
      <c r="J98" s="9">
        <v>14.726000000000001</v>
      </c>
      <c r="K98" t="s">
        <v>19</v>
      </c>
      <c r="L98" t="s">
        <v>51</v>
      </c>
      <c r="M98" t="s">
        <v>27</v>
      </c>
      <c r="N98" t="s">
        <v>167</v>
      </c>
      <c r="O98" s="55">
        <v>235</v>
      </c>
      <c r="P98" t="s">
        <v>546</v>
      </c>
      <c r="Q98" t="s">
        <v>168</v>
      </c>
      <c r="R98">
        <v>195</v>
      </c>
      <c r="S98" t="s">
        <v>169</v>
      </c>
      <c r="T98" s="8"/>
      <c r="U98" s="10">
        <v>-17.600000000000001</v>
      </c>
      <c r="V98" s="10">
        <f t="shared" si="1"/>
        <v>-17.600000000000001</v>
      </c>
      <c r="W98" s="10">
        <v>12.8</v>
      </c>
      <c r="X98" s="20">
        <v>3.19</v>
      </c>
      <c r="Y98" s="11" t="s">
        <v>561</v>
      </c>
      <c r="Z98" s="11" t="s">
        <v>701</v>
      </c>
      <c r="AA98" s="11" t="s">
        <v>703</v>
      </c>
      <c r="AB98" t="s">
        <v>549</v>
      </c>
    </row>
    <row r="99" spans="1:28" s="1" customFormat="1" ht="13.5" customHeight="1">
      <c r="A99" s="5">
        <v>98</v>
      </c>
      <c r="B99" s="5"/>
      <c r="C99">
        <v>2015</v>
      </c>
      <c r="D99" s="1">
        <v>9</v>
      </c>
      <c r="E99" s="1">
        <v>11</v>
      </c>
      <c r="F99" s="8">
        <v>34</v>
      </c>
      <c r="G99" s="9">
        <v>0.56699999999999995</v>
      </c>
      <c r="H99" t="s">
        <v>18</v>
      </c>
      <c r="I99" s="8">
        <v>130</v>
      </c>
      <c r="J99" s="9">
        <v>14.726000000000001</v>
      </c>
      <c r="K99" t="s">
        <v>19</v>
      </c>
      <c r="L99" t="s">
        <v>51</v>
      </c>
      <c r="M99" t="s">
        <v>27</v>
      </c>
      <c r="N99" t="s">
        <v>167</v>
      </c>
      <c r="O99" s="55">
        <v>234</v>
      </c>
      <c r="P99" t="s">
        <v>546</v>
      </c>
      <c r="Q99" t="s">
        <v>168</v>
      </c>
      <c r="R99">
        <v>174.8</v>
      </c>
      <c r="S99" t="s">
        <v>169</v>
      </c>
      <c r="T99" s="8"/>
      <c r="U99" s="10">
        <v>-17.600000000000001</v>
      </c>
      <c r="V99" s="10">
        <f t="shared" si="1"/>
        <v>-17.600000000000001</v>
      </c>
      <c r="W99" s="10">
        <v>12.5</v>
      </c>
      <c r="X99" s="20">
        <v>3.2</v>
      </c>
      <c r="Y99" s="11" t="s">
        <v>561</v>
      </c>
      <c r="Z99" s="11" t="s">
        <v>701</v>
      </c>
      <c r="AA99" s="11" t="s">
        <v>703</v>
      </c>
      <c r="AB99" t="s">
        <v>549</v>
      </c>
    </row>
    <row r="100" spans="1:28" s="1" customFormat="1" ht="13.5" customHeight="1">
      <c r="A100" s="5">
        <v>99</v>
      </c>
      <c r="B100" s="5"/>
      <c r="C100">
        <v>2015</v>
      </c>
      <c r="D100" s="1">
        <v>9</v>
      </c>
      <c r="E100" s="1">
        <v>11</v>
      </c>
      <c r="F100" s="8">
        <v>34</v>
      </c>
      <c r="G100" s="9">
        <v>0.56699999999999995</v>
      </c>
      <c r="H100" t="s">
        <v>18</v>
      </c>
      <c r="I100" s="8">
        <v>130</v>
      </c>
      <c r="J100" s="9">
        <v>14.726000000000001</v>
      </c>
      <c r="K100" t="s">
        <v>19</v>
      </c>
      <c r="L100" t="s">
        <v>51</v>
      </c>
      <c r="M100" t="s">
        <v>27</v>
      </c>
      <c r="N100" t="s">
        <v>167</v>
      </c>
      <c r="O100" s="55">
        <v>306</v>
      </c>
      <c r="P100" t="s">
        <v>546</v>
      </c>
      <c r="Q100" t="s">
        <v>168</v>
      </c>
      <c r="R100">
        <v>390.9</v>
      </c>
      <c r="S100" t="s">
        <v>169</v>
      </c>
      <c r="T100" s="8"/>
      <c r="U100" s="10">
        <v>-18.8</v>
      </c>
      <c r="V100" s="10">
        <f t="shared" si="1"/>
        <v>-18.8</v>
      </c>
      <c r="W100" s="10">
        <v>11.9</v>
      </c>
      <c r="X100" s="20">
        <v>3.18</v>
      </c>
      <c r="Y100" s="11" t="s">
        <v>561</v>
      </c>
      <c r="Z100" s="11" t="s">
        <v>701</v>
      </c>
      <c r="AA100" s="11" t="s">
        <v>703</v>
      </c>
      <c r="AB100" t="s">
        <v>549</v>
      </c>
    </row>
    <row r="101" spans="1:28" s="1" customFormat="1" ht="13.5" customHeight="1">
      <c r="A101" s="5">
        <v>100</v>
      </c>
      <c r="B101" s="5"/>
      <c r="C101">
        <v>2015</v>
      </c>
      <c r="D101" s="1">
        <v>9</v>
      </c>
      <c r="E101" s="1">
        <v>11</v>
      </c>
      <c r="F101" s="8">
        <v>34</v>
      </c>
      <c r="G101" s="9">
        <v>0.56699999999999995</v>
      </c>
      <c r="H101" t="s">
        <v>18</v>
      </c>
      <c r="I101" s="8">
        <v>130</v>
      </c>
      <c r="J101" s="9">
        <v>14.726000000000001</v>
      </c>
      <c r="K101" t="s">
        <v>19</v>
      </c>
      <c r="L101" t="s">
        <v>51</v>
      </c>
      <c r="M101" t="s">
        <v>27</v>
      </c>
      <c r="N101" t="s">
        <v>167</v>
      </c>
      <c r="O101" s="55">
        <v>298</v>
      </c>
      <c r="P101" t="s">
        <v>546</v>
      </c>
      <c r="Q101" t="s">
        <v>168</v>
      </c>
      <c r="R101">
        <v>343.9</v>
      </c>
      <c r="S101" t="s">
        <v>169</v>
      </c>
      <c r="T101" s="8"/>
      <c r="U101" s="10">
        <v>-18.8</v>
      </c>
      <c r="V101" s="10">
        <f t="shared" si="1"/>
        <v>-18.8</v>
      </c>
      <c r="W101" s="10">
        <v>11.3</v>
      </c>
      <c r="X101" s="20">
        <v>3.2</v>
      </c>
      <c r="Y101" s="11" t="s">
        <v>561</v>
      </c>
      <c r="Z101" s="11" t="s">
        <v>701</v>
      </c>
      <c r="AA101" s="11" t="s">
        <v>703</v>
      </c>
      <c r="AB101" t="s">
        <v>549</v>
      </c>
    </row>
    <row r="102" spans="1:28" s="1" customFormat="1" ht="13.5" hidden="1" customHeight="1">
      <c r="A102" s="5">
        <v>101</v>
      </c>
      <c r="B102" s="5"/>
      <c r="C102">
        <v>2015</v>
      </c>
      <c r="D102" s="1">
        <v>6</v>
      </c>
      <c r="E102" s="1">
        <v>17</v>
      </c>
      <c r="F102" s="8">
        <v>26</v>
      </c>
      <c r="G102" s="9">
        <v>24.1</v>
      </c>
      <c r="H102" t="s">
        <v>18</v>
      </c>
      <c r="I102" s="8">
        <v>126</v>
      </c>
      <c r="J102" s="9">
        <v>21</v>
      </c>
      <c r="K102" t="s">
        <v>19</v>
      </c>
      <c r="L102" t="s">
        <v>347</v>
      </c>
      <c r="M102" t="s">
        <v>174</v>
      </c>
      <c r="N102" t="s">
        <v>171</v>
      </c>
      <c r="O102" s="55">
        <v>61.3</v>
      </c>
      <c r="P102" t="s">
        <v>170</v>
      </c>
      <c r="Q102" t="s">
        <v>168</v>
      </c>
      <c r="R102">
        <v>2.19</v>
      </c>
      <c r="S102" t="s">
        <v>169</v>
      </c>
      <c r="T102" s="8"/>
      <c r="U102" s="10">
        <v>-18.600000000000001</v>
      </c>
      <c r="V102" s="10">
        <f t="shared" si="1"/>
        <v>-18.600000000000001</v>
      </c>
      <c r="W102" s="10">
        <v>7.4</v>
      </c>
      <c r="X102" s="20">
        <v>3.21</v>
      </c>
      <c r="Y102" s="11" t="s">
        <v>561</v>
      </c>
      <c r="Z102" s="11" t="s">
        <v>701</v>
      </c>
      <c r="AA102" s="11" t="s">
        <v>703</v>
      </c>
      <c r="AB102" t="s">
        <v>549</v>
      </c>
    </row>
    <row r="103" spans="1:28" s="1" customFormat="1" ht="13.5" hidden="1" customHeight="1">
      <c r="A103" s="5">
        <v>102</v>
      </c>
      <c r="B103" s="5"/>
      <c r="C103">
        <v>2015</v>
      </c>
      <c r="D103" s="1">
        <v>6</v>
      </c>
      <c r="E103" s="1">
        <v>17</v>
      </c>
      <c r="F103" s="8">
        <v>26</v>
      </c>
      <c r="G103" s="9">
        <v>24.1</v>
      </c>
      <c r="H103" t="s">
        <v>18</v>
      </c>
      <c r="I103" s="8">
        <v>126</v>
      </c>
      <c r="J103" s="9">
        <v>21</v>
      </c>
      <c r="K103" t="s">
        <v>19</v>
      </c>
      <c r="L103" t="s">
        <v>347</v>
      </c>
      <c r="M103" t="s">
        <v>174</v>
      </c>
      <c r="N103" t="s">
        <v>171</v>
      </c>
      <c r="O103" s="55">
        <v>60.1</v>
      </c>
      <c r="P103" t="s">
        <v>170</v>
      </c>
      <c r="Q103" t="s">
        <v>168</v>
      </c>
      <c r="R103">
        <v>2.65</v>
      </c>
      <c r="S103" t="s">
        <v>169</v>
      </c>
      <c r="T103" s="8"/>
      <c r="U103" s="10">
        <v>-18.8</v>
      </c>
      <c r="V103" s="10">
        <f t="shared" si="1"/>
        <v>-18.8</v>
      </c>
      <c r="W103" s="10">
        <v>7.5</v>
      </c>
      <c r="X103" s="20">
        <v>3.23</v>
      </c>
      <c r="Y103" s="11" t="s">
        <v>561</v>
      </c>
      <c r="Z103" s="11" t="s">
        <v>701</v>
      </c>
      <c r="AA103" s="11" t="s">
        <v>703</v>
      </c>
      <c r="AB103" t="s">
        <v>549</v>
      </c>
    </row>
    <row r="104" spans="1:28" s="1" customFormat="1" ht="13.5" hidden="1" customHeight="1">
      <c r="A104" s="5">
        <v>103</v>
      </c>
      <c r="B104" s="5"/>
      <c r="C104">
        <v>2015</v>
      </c>
      <c r="D104" s="1">
        <v>6</v>
      </c>
      <c r="E104" s="1">
        <v>17</v>
      </c>
      <c r="F104" s="8">
        <v>26</v>
      </c>
      <c r="G104" s="9">
        <v>24.1</v>
      </c>
      <c r="H104" t="s">
        <v>18</v>
      </c>
      <c r="I104" s="8">
        <v>126</v>
      </c>
      <c r="J104" s="9">
        <v>21</v>
      </c>
      <c r="K104" t="s">
        <v>19</v>
      </c>
      <c r="L104" t="s">
        <v>347</v>
      </c>
      <c r="M104" t="s">
        <v>174</v>
      </c>
      <c r="N104" t="s">
        <v>171</v>
      </c>
      <c r="O104" s="55">
        <v>62.2</v>
      </c>
      <c r="P104" t="s">
        <v>170</v>
      </c>
      <c r="Q104" t="s">
        <v>168</v>
      </c>
      <c r="R104">
        <v>2.27</v>
      </c>
      <c r="S104" t="s">
        <v>169</v>
      </c>
      <c r="T104" s="8"/>
      <c r="U104" s="10">
        <v>-18.899999999999999</v>
      </c>
      <c r="V104" s="10">
        <f t="shared" si="1"/>
        <v>-18.899999999999999</v>
      </c>
      <c r="W104" s="10">
        <v>7.2</v>
      </c>
      <c r="X104" s="20">
        <v>3.19</v>
      </c>
      <c r="Y104" s="11" t="s">
        <v>561</v>
      </c>
      <c r="Z104" s="11" t="s">
        <v>701</v>
      </c>
      <c r="AA104" s="11" t="s">
        <v>703</v>
      </c>
      <c r="AB104" t="s">
        <v>549</v>
      </c>
    </row>
    <row r="105" spans="1:28" s="1" customFormat="1" ht="13.5" hidden="1" customHeight="1">
      <c r="A105" s="5">
        <v>104</v>
      </c>
      <c r="B105" s="5"/>
      <c r="C105">
        <v>2015</v>
      </c>
      <c r="D105" s="1">
        <v>6</v>
      </c>
      <c r="E105" s="1">
        <v>17</v>
      </c>
      <c r="F105" s="8">
        <v>26</v>
      </c>
      <c r="G105" s="9">
        <v>24.1</v>
      </c>
      <c r="H105" t="s">
        <v>18</v>
      </c>
      <c r="I105" s="8">
        <v>126</v>
      </c>
      <c r="J105" s="9">
        <v>21</v>
      </c>
      <c r="K105" t="s">
        <v>19</v>
      </c>
      <c r="L105" t="s">
        <v>347</v>
      </c>
      <c r="M105" t="s">
        <v>174</v>
      </c>
      <c r="N105" t="s">
        <v>171</v>
      </c>
      <c r="O105" s="55">
        <v>55.7</v>
      </c>
      <c r="P105" t="s">
        <v>170</v>
      </c>
      <c r="Q105" t="s">
        <v>168</v>
      </c>
      <c r="R105">
        <v>1.91</v>
      </c>
      <c r="S105" t="s">
        <v>169</v>
      </c>
      <c r="T105" s="8"/>
      <c r="U105" s="10">
        <v>-18.8</v>
      </c>
      <c r="V105" s="10">
        <f t="shared" si="1"/>
        <v>-18.8</v>
      </c>
      <c r="W105" s="10">
        <v>7.2</v>
      </c>
      <c r="X105" s="20">
        <v>3.18</v>
      </c>
      <c r="Y105" s="11" t="s">
        <v>561</v>
      </c>
      <c r="Z105" s="11" t="s">
        <v>701</v>
      </c>
      <c r="AA105" s="11" t="s">
        <v>703</v>
      </c>
      <c r="AB105" t="s">
        <v>549</v>
      </c>
    </row>
    <row r="106" spans="1:28" s="1" customFormat="1" ht="13.5" hidden="1" customHeight="1">
      <c r="A106" s="5">
        <v>105</v>
      </c>
      <c r="B106" s="5"/>
      <c r="C106">
        <v>2015</v>
      </c>
      <c r="D106" s="1">
        <v>6</v>
      </c>
      <c r="E106" s="1">
        <v>14</v>
      </c>
      <c r="F106" s="8">
        <v>25</v>
      </c>
      <c r="G106" s="9">
        <v>43</v>
      </c>
      <c r="H106" t="s">
        <v>18</v>
      </c>
      <c r="I106" s="8">
        <v>125</v>
      </c>
      <c r="J106" s="9">
        <v>53.3</v>
      </c>
      <c r="K106" t="s">
        <v>19</v>
      </c>
      <c r="L106" t="s">
        <v>347</v>
      </c>
      <c r="M106" t="s">
        <v>174</v>
      </c>
      <c r="N106" t="s">
        <v>171</v>
      </c>
      <c r="O106" s="55">
        <v>90.3</v>
      </c>
      <c r="P106" t="s">
        <v>170</v>
      </c>
      <c r="Q106" t="s">
        <v>168</v>
      </c>
      <c r="R106">
        <v>7.58</v>
      </c>
      <c r="S106" t="s">
        <v>169</v>
      </c>
      <c r="T106" s="8"/>
      <c r="U106" s="10">
        <v>-19.399999999999999</v>
      </c>
      <c r="V106" s="10">
        <f t="shared" si="1"/>
        <v>-19.399999999999999</v>
      </c>
      <c r="W106" s="10">
        <v>8.3000000000000007</v>
      </c>
      <c r="X106" s="20">
        <v>3.19</v>
      </c>
      <c r="Y106" s="11" t="s">
        <v>561</v>
      </c>
      <c r="Z106" s="11" t="s">
        <v>701</v>
      </c>
      <c r="AA106" s="11" t="s">
        <v>703</v>
      </c>
      <c r="AB106" t="s">
        <v>549</v>
      </c>
    </row>
    <row r="107" spans="1:28" s="1" customFormat="1" ht="13.5" hidden="1" customHeight="1">
      <c r="A107" s="5">
        <v>106</v>
      </c>
      <c r="B107" s="5"/>
      <c r="C107">
        <v>2015</v>
      </c>
      <c r="D107" s="1">
        <v>6</v>
      </c>
      <c r="E107" s="1">
        <v>14</v>
      </c>
      <c r="F107" s="8">
        <v>25</v>
      </c>
      <c r="G107" s="9">
        <v>43</v>
      </c>
      <c r="H107" t="s">
        <v>18</v>
      </c>
      <c r="I107" s="8">
        <v>125</v>
      </c>
      <c r="J107" s="9">
        <v>53.3</v>
      </c>
      <c r="K107" t="s">
        <v>19</v>
      </c>
      <c r="L107" t="s">
        <v>347</v>
      </c>
      <c r="M107" t="s">
        <v>174</v>
      </c>
      <c r="N107" t="s">
        <v>171</v>
      </c>
      <c r="O107" s="55">
        <v>88.1</v>
      </c>
      <c r="P107" t="s">
        <v>170</v>
      </c>
      <c r="Q107" t="s">
        <v>168</v>
      </c>
      <c r="R107">
        <v>7.74</v>
      </c>
      <c r="S107" t="s">
        <v>169</v>
      </c>
      <c r="T107" s="8"/>
      <c r="U107" s="10">
        <v>-18.8</v>
      </c>
      <c r="V107" s="10">
        <f t="shared" si="1"/>
        <v>-18.8</v>
      </c>
      <c r="W107" s="10">
        <v>7.7</v>
      </c>
      <c r="X107" s="20">
        <v>3.16</v>
      </c>
      <c r="Y107" s="11" t="s">
        <v>561</v>
      </c>
      <c r="Z107" s="11" t="s">
        <v>701</v>
      </c>
      <c r="AA107" s="11" t="s">
        <v>703</v>
      </c>
      <c r="AB107" t="s">
        <v>549</v>
      </c>
    </row>
    <row r="108" spans="1:28" s="1" customFormat="1" ht="13.5" hidden="1" customHeight="1">
      <c r="A108" s="5">
        <v>107</v>
      </c>
      <c r="B108" s="5"/>
      <c r="C108">
        <v>2015</v>
      </c>
      <c r="D108" s="1">
        <v>6</v>
      </c>
      <c r="E108" s="1">
        <v>21</v>
      </c>
      <c r="F108" s="8">
        <v>27</v>
      </c>
      <c r="G108" s="9">
        <v>32.1</v>
      </c>
      <c r="H108" t="s">
        <v>18</v>
      </c>
      <c r="I108" s="8">
        <v>126</v>
      </c>
      <c r="J108" s="9">
        <v>6.4</v>
      </c>
      <c r="K108" t="s">
        <v>19</v>
      </c>
      <c r="L108" t="s">
        <v>48</v>
      </c>
      <c r="M108" t="s">
        <v>175</v>
      </c>
      <c r="N108" t="s">
        <v>172</v>
      </c>
      <c r="O108" s="55">
        <v>131.1</v>
      </c>
      <c r="P108" t="s">
        <v>170</v>
      </c>
      <c r="Q108" t="s">
        <v>168</v>
      </c>
      <c r="R108">
        <v>25.08</v>
      </c>
      <c r="S108" t="s">
        <v>169</v>
      </c>
      <c r="T108" s="8"/>
      <c r="U108" s="10">
        <v>-18.3</v>
      </c>
      <c r="V108" s="10">
        <f t="shared" si="1"/>
        <v>-18.3</v>
      </c>
      <c r="W108" s="10">
        <v>7.2</v>
      </c>
      <c r="X108" s="20">
        <v>3.22</v>
      </c>
      <c r="Y108" s="11" t="s">
        <v>561</v>
      </c>
      <c r="Z108" s="11" t="s">
        <v>701</v>
      </c>
      <c r="AA108" s="11" t="s">
        <v>703</v>
      </c>
      <c r="AB108" t="s">
        <v>549</v>
      </c>
    </row>
    <row r="109" spans="1:28" s="1" customFormat="1" ht="13.5" hidden="1" customHeight="1">
      <c r="A109" s="5">
        <v>108</v>
      </c>
      <c r="B109" s="5"/>
      <c r="C109">
        <v>2015</v>
      </c>
      <c r="D109" s="1">
        <v>6</v>
      </c>
      <c r="E109" s="1">
        <v>21</v>
      </c>
      <c r="F109" s="8">
        <v>27</v>
      </c>
      <c r="G109" s="9">
        <v>32.1</v>
      </c>
      <c r="H109" t="s">
        <v>18</v>
      </c>
      <c r="I109" s="8">
        <v>126</v>
      </c>
      <c r="J109" s="9">
        <v>6.4</v>
      </c>
      <c r="K109" t="s">
        <v>19</v>
      </c>
      <c r="L109" t="s">
        <v>48</v>
      </c>
      <c r="M109" t="s">
        <v>175</v>
      </c>
      <c r="N109" t="s">
        <v>172</v>
      </c>
      <c r="O109" s="55">
        <v>133.80000000000001</v>
      </c>
      <c r="P109" t="s">
        <v>170</v>
      </c>
      <c r="Q109" t="s">
        <v>168</v>
      </c>
      <c r="R109">
        <v>27.85</v>
      </c>
      <c r="S109" t="s">
        <v>169</v>
      </c>
      <c r="T109" s="8"/>
      <c r="U109" s="10">
        <v>-18.399999999999999</v>
      </c>
      <c r="V109" s="10">
        <f t="shared" si="1"/>
        <v>-18.399999999999999</v>
      </c>
      <c r="W109" s="10">
        <v>7.2</v>
      </c>
      <c r="X109" s="20">
        <v>3.25</v>
      </c>
      <c r="Y109" s="11" t="s">
        <v>561</v>
      </c>
      <c r="Z109" s="11" t="s">
        <v>701</v>
      </c>
      <c r="AA109" s="11" t="s">
        <v>703</v>
      </c>
      <c r="AB109" t="s">
        <v>549</v>
      </c>
    </row>
    <row r="110" spans="1:28" s="1" customFormat="1" ht="13.5" hidden="1" customHeight="1">
      <c r="A110" s="5">
        <v>109</v>
      </c>
      <c r="B110" s="5"/>
      <c r="C110">
        <v>2015</v>
      </c>
      <c r="D110" s="1">
        <v>6</v>
      </c>
      <c r="E110" s="1">
        <v>21</v>
      </c>
      <c r="F110" s="8">
        <v>27</v>
      </c>
      <c r="G110" s="9">
        <v>32.1</v>
      </c>
      <c r="H110" t="s">
        <v>18</v>
      </c>
      <c r="I110" s="8">
        <v>126</v>
      </c>
      <c r="J110" s="9">
        <v>6.4</v>
      </c>
      <c r="K110" t="s">
        <v>19</v>
      </c>
      <c r="L110" t="s">
        <v>48</v>
      </c>
      <c r="M110" t="s">
        <v>175</v>
      </c>
      <c r="N110" t="s">
        <v>172</v>
      </c>
      <c r="O110" s="55">
        <v>146.69999999999999</v>
      </c>
      <c r="P110" t="s">
        <v>170</v>
      </c>
      <c r="Q110" t="s">
        <v>168</v>
      </c>
      <c r="R110">
        <v>37.43</v>
      </c>
      <c r="S110" t="s">
        <v>169</v>
      </c>
      <c r="T110" s="8"/>
      <c r="U110" s="10">
        <v>-18</v>
      </c>
      <c r="V110" s="10">
        <f t="shared" si="1"/>
        <v>-18</v>
      </c>
      <c r="W110" s="10">
        <v>6.2</v>
      </c>
      <c r="X110" s="20">
        <v>3.24</v>
      </c>
      <c r="Y110" s="11" t="s">
        <v>561</v>
      </c>
      <c r="Z110" s="11" t="s">
        <v>701</v>
      </c>
      <c r="AA110" s="11" t="s">
        <v>703</v>
      </c>
      <c r="AB110" t="s">
        <v>549</v>
      </c>
    </row>
    <row r="111" spans="1:28" s="1" customFormat="1" ht="13.5" hidden="1" customHeight="1">
      <c r="A111" s="5">
        <v>110</v>
      </c>
      <c r="B111" s="5"/>
      <c r="C111">
        <v>2015</v>
      </c>
      <c r="D111" s="1">
        <v>6</v>
      </c>
      <c r="E111" s="1">
        <v>21</v>
      </c>
      <c r="F111" s="8">
        <v>27</v>
      </c>
      <c r="G111" s="9">
        <v>32.1</v>
      </c>
      <c r="H111" t="s">
        <v>18</v>
      </c>
      <c r="I111" s="8">
        <v>126</v>
      </c>
      <c r="J111" s="9">
        <v>6.4</v>
      </c>
      <c r="K111" t="s">
        <v>19</v>
      </c>
      <c r="L111" t="s">
        <v>48</v>
      </c>
      <c r="M111" t="s">
        <v>175</v>
      </c>
      <c r="N111" t="s">
        <v>172</v>
      </c>
      <c r="O111" s="55">
        <v>143</v>
      </c>
      <c r="P111" t="s">
        <v>170</v>
      </c>
      <c r="Q111" t="s">
        <v>168</v>
      </c>
      <c r="R111">
        <v>34.36</v>
      </c>
      <c r="S111" t="s">
        <v>169</v>
      </c>
      <c r="T111" s="8"/>
      <c r="U111" s="10">
        <v>-18.100000000000001</v>
      </c>
      <c r="V111" s="10">
        <f t="shared" si="1"/>
        <v>-18.100000000000001</v>
      </c>
      <c r="W111" s="10">
        <v>6.6</v>
      </c>
      <c r="X111" s="20">
        <v>3.26</v>
      </c>
      <c r="Y111" s="11" t="s">
        <v>561</v>
      </c>
      <c r="Z111" s="11" t="s">
        <v>701</v>
      </c>
      <c r="AA111" s="11" t="s">
        <v>703</v>
      </c>
      <c r="AB111" t="s">
        <v>549</v>
      </c>
    </row>
    <row r="112" spans="1:28" s="1" customFormat="1" ht="13.5" hidden="1" customHeight="1">
      <c r="A112" s="5">
        <v>111</v>
      </c>
      <c r="B112" s="5"/>
      <c r="C112">
        <v>2015</v>
      </c>
      <c r="D112" s="1">
        <v>6</v>
      </c>
      <c r="E112" s="1">
        <v>21</v>
      </c>
      <c r="F112" s="8">
        <v>27</v>
      </c>
      <c r="G112" s="9">
        <v>32.1</v>
      </c>
      <c r="H112" t="s">
        <v>18</v>
      </c>
      <c r="I112" s="8">
        <v>126</v>
      </c>
      <c r="J112" s="9">
        <v>6.4</v>
      </c>
      <c r="K112" t="s">
        <v>19</v>
      </c>
      <c r="L112" t="s">
        <v>48</v>
      </c>
      <c r="M112" t="s">
        <v>175</v>
      </c>
      <c r="N112" t="s">
        <v>172</v>
      </c>
      <c r="O112" s="55">
        <v>128.69999999999999</v>
      </c>
      <c r="P112" t="s">
        <v>170</v>
      </c>
      <c r="Q112" t="s">
        <v>168</v>
      </c>
      <c r="R112">
        <v>23.93</v>
      </c>
      <c r="S112" t="s">
        <v>169</v>
      </c>
      <c r="T112" s="8"/>
      <c r="U112" s="10">
        <v>-18.3</v>
      </c>
      <c r="V112" s="10">
        <f t="shared" si="1"/>
        <v>-18.3</v>
      </c>
      <c r="W112" s="10">
        <v>7.2</v>
      </c>
      <c r="X112" s="20">
        <v>3.25</v>
      </c>
      <c r="Y112" s="11" t="s">
        <v>561</v>
      </c>
      <c r="Z112" s="11" t="s">
        <v>701</v>
      </c>
      <c r="AA112" s="11" t="s">
        <v>703</v>
      </c>
      <c r="AB112" t="s">
        <v>549</v>
      </c>
    </row>
    <row r="113" spans="1:28" s="1" customFormat="1" ht="13.5" hidden="1" customHeight="1">
      <c r="A113" s="5">
        <v>112</v>
      </c>
      <c r="B113" s="5"/>
      <c r="C113">
        <v>2015</v>
      </c>
      <c r="D113" s="1">
        <v>6</v>
      </c>
      <c r="E113" s="1">
        <v>21</v>
      </c>
      <c r="F113" s="8">
        <v>27</v>
      </c>
      <c r="G113" s="9">
        <v>32.1</v>
      </c>
      <c r="H113" t="s">
        <v>18</v>
      </c>
      <c r="I113" s="8">
        <v>126</v>
      </c>
      <c r="J113" s="9">
        <v>6.4</v>
      </c>
      <c r="K113" t="s">
        <v>19</v>
      </c>
      <c r="L113" t="s">
        <v>176</v>
      </c>
      <c r="M113" t="s">
        <v>177</v>
      </c>
      <c r="N113" t="s">
        <v>173</v>
      </c>
      <c r="O113" s="55">
        <v>104.8</v>
      </c>
      <c r="P113" t="s">
        <v>170</v>
      </c>
      <c r="Q113" t="s">
        <v>168</v>
      </c>
      <c r="R113">
        <v>18.079999999999998</v>
      </c>
      <c r="S113" t="s">
        <v>169</v>
      </c>
      <c r="T113" s="8"/>
      <c r="U113" s="10">
        <v>-18.399999999999999</v>
      </c>
      <c r="V113" s="10">
        <f t="shared" si="1"/>
        <v>-18.399999999999999</v>
      </c>
      <c r="W113" s="10">
        <v>7</v>
      </c>
      <c r="X113" s="20">
        <v>3.27</v>
      </c>
      <c r="Y113" s="11" t="s">
        <v>561</v>
      </c>
      <c r="Z113" s="11" t="s">
        <v>701</v>
      </c>
      <c r="AA113" s="11" t="s">
        <v>703</v>
      </c>
      <c r="AB113" t="s">
        <v>549</v>
      </c>
    </row>
    <row r="114" spans="1:28" s="1" customFormat="1" ht="13.5" hidden="1" customHeight="1">
      <c r="A114" s="5">
        <v>113</v>
      </c>
      <c r="B114" s="5"/>
      <c r="C114">
        <v>2015</v>
      </c>
      <c r="D114" s="1">
        <v>6</v>
      </c>
      <c r="E114" s="1">
        <v>21</v>
      </c>
      <c r="F114" s="8">
        <v>27</v>
      </c>
      <c r="G114" s="9">
        <v>32.1</v>
      </c>
      <c r="H114" t="s">
        <v>18</v>
      </c>
      <c r="I114" s="8">
        <v>126</v>
      </c>
      <c r="J114" s="9">
        <v>6.4</v>
      </c>
      <c r="K114" t="s">
        <v>19</v>
      </c>
      <c r="L114" t="s">
        <v>176</v>
      </c>
      <c r="M114" t="s">
        <v>177</v>
      </c>
      <c r="N114" t="s">
        <v>173</v>
      </c>
      <c r="O114" s="55">
        <v>115.7</v>
      </c>
      <c r="P114" t="s">
        <v>170</v>
      </c>
      <c r="Q114" t="s">
        <v>168</v>
      </c>
      <c r="R114">
        <v>23.49</v>
      </c>
      <c r="S114" t="s">
        <v>169</v>
      </c>
      <c r="T114" s="8"/>
      <c r="U114" s="10">
        <v>-18.5</v>
      </c>
      <c r="V114" s="10">
        <f t="shared" si="1"/>
        <v>-18.5</v>
      </c>
      <c r="W114" s="10">
        <v>7.5</v>
      </c>
      <c r="X114" s="20">
        <v>3.27</v>
      </c>
      <c r="Y114" s="11" t="s">
        <v>561</v>
      </c>
      <c r="Z114" s="11" t="s">
        <v>701</v>
      </c>
      <c r="AA114" s="11" t="s">
        <v>703</v>
      </c>
      <c r="AB114" t="s">
        <v>549</v>
      </c>
    </row>
    <row r="115" spans="1:28" s="1" customFormat="1" ht="13.5" hidden="1" customHeight="1">
      <c r="A115" s="5">
        <v>114</v>
      </c>
      <c r="B115" s="5"/>
      <c r="C115">
        <v>2015</v>
      </c>
      <c r="D115" s="1">
        <v>6</v>
      </c>
      <c r="E115" s="1">
        <v>21</v>
      </c>
      <c r="F115" s="8">
        <v>27</v>
      </c>
      <c r="G115" s="9">
        <v>32.1</v>
      </c>
      <c r="H115" t="s">
        <v>18</v>
      </c>
      <c r="I115" s="8">
        <v>126</v>
      </c>
      <c r="J115" s="9">
        <v>6.4</v>
      </c>
      <c r="K115" t="s">
        <v>19</v>
      </c>
      <c r="L115" t="s">
        <v>176</v>
      </c>
      <c r="M115" t="s">
        <v>177</v>
      </c>
      <c r="N115" t="s">
        <v>173</v>
      </c>
      <c r="O115" s="55">
        <v>115.9</v>
      </c>
      <c r="P115" t="s">
        <v>170</v>
      </c>
      <c r="Q115" t="s">
        <v>168</v>
      </c>
      <c r="R115">
        <v>24.01</v>
      </c>
      <c r="S115" t="s">
        <v>169</v>
      </c>
      <c r="T115" s="8"/>
      <c r="U115" s="10">
        <v>-18.3</v>
      </c>
      <c r="V115" s="10">
        <f t="shared" si="1"/>
        <v>-18.3</v>
      </c>
      <c r="W115" s="10">
        <v>7.6</v>
      </c>
      <c r="X115" s="20">
        <v>3.26</v>
      </c>
      <c r="Y115" s="11" t="s">
        <v>561</v>
      </c>
      <c r="Z115" s="11" t="s">
        <v>701</v>
      </c>
      <c r="AA115" s="11" t="s">
        <v>703</v>
      </c>
      <c r="AB115" t="s">
        <v>549</v>
      </c>
    </row>
    <row r="116" spans="1:28" s="1" customFormat="1" ht="13.5" hidden="1" customHeight="1">
      <c r="A116" s="5">
        <v>115</v>
      </c>
      <c r="B116" s="5"/>
      <c r="C116">
        <v>2015</v>
      </c>
      <c r="D116" s="1">
        <v>6</v>
      </c>
      <c r="E116" s="1">
        <v>21</v>
      </c>
      <c r="F116" s="8">
        <v>27</v>
      </c>
      <c r="G116" s="9">
        <v>32.1</v>
      </c>
      <c r="H116" t="s">
        <v>18</v>
      </c>
      <c r="I116" s="8">
        <v>126</v>
      </c>
      <c r="J116" s="9">
        <v>6.4</v>
      </c>
      <c r="K116" t="s">
        <v>19</v>
      </c>
      <c r="L116" t="s">
        <v>176</v>
      </c>
      <c r="M116" t="s">
        <v>177</v>
      </c>
      <c r="N116" t="s">
        <v>173</v>
      </c>
      <c r="O116" s="55">
        <v>115.2</v>
      </c>
      <c r="P116" t="s">
        <v>170</v>
      </c>
      <c r="Q116" t="s">
        <v>168</v>
      </c>
      <c r="R116">
        <v>24.17</v>
      </c>
      <c r="S116" t="s">
        <v>169</v>
      </c>
      <c r="T116" s="8"/>
      <c r="U116" s="10">
        <v>-18.2</v>
      </c>
      <c r="V116" s="10">
        <f t="shared" si="1"/>
        <v>-18.2</v>
      </c>
      <c r="W116" s="10">
        <v>7.7</v>
      </c>
      <c r="X116" s="20">
        <v>3.26</v>
      </c>
      <c r="Y116" s="11" t="s">
        <v>561</v>
      </c>
      <c r="Z116" s="11" t="s">
        <v>701</v>
      </c>
      <c r="AA116" s="11" t="s">
        <v>703</v>
      </c>
      <c r="AB116" t="s">
        <v>549</v>
      </c>
    </row>
    <row r="117" spans="1:28" s="1" customFormat="1" ht="13.5" hidden="1" customHeight="1">
      <c r="A117" s="5">
        <v>116</v>
      </c>
      <c r="B117" s="5"/>
      <c r="C117">
        <v>2015</v>
      </c>
      <c r="D117" s="1">
        <v>6</v>
      </c>
      <c r="E117" s="1">
        <v>21</v>
      </c>
      <c r="F117" s="8">
        <v>27</v>
      </c>
      <c r="G117" s="9">
        <v>32.1</v>
      </c>
      <c r="H117" t="s">
        <v>18</v>
      </c>
      <c r="I117" s="8">
        <v>126</v>
      </c>
      <c r="J117" s="9">
        <v>6.4</v>
      </c>
      <c r="K117" t="s">
        <v>19</v>
      </c>
      <c r="L117" t="s">
        <v>176</v>
      </c>
      <c r="M117" t="s">
        <v>177</v>
      </c>
      <c r="N117" t="s">
        <v>173</v>
      </c>
      <c r="O117" s="55">
        <v>119.9</v>
      </c>
      <c r="P117" t="s">
        <v>170</v>
      </c>
      <c r="Q117" t="s">
        <v>168</v>
      </c>
      <c r="R117">
        <v>25.39</v>
      </c>
      <c r="S117" t="s">
        <v>169</v>
      </c>
      <c r="T117" s="8"/>
      <c r="U117" s="10">
        <v>-18.600000000000001</v>
      </c>
      <c r="V117" s="10">
        <f t="shared" si="1"/>
        <v>-18.600000000000001</v>
      </c>
      <c r="W117" s="10">
        <v>7.7</v>
      </c>
      <c r="X117" s="20">
        <v>3.26</v>
      </c>
      <c r="Y117" s="11" t="s">
        <v>561</v>
      </c>
      <c r="Z117" s="11" t="s">
        <v>701</v>
      </c>
      <c r="AA117" s="11" t="s">
        <v>703</v>
      </c>
      <c r="AB117" t="s">
        <v>549</v>
      </c>
    </row>
    <row r="118" spans="1:28" s="1" customFormat="1" ht="13.5" hidden="1" customHeight="1">
      <c r="A118" s="5">
        <v>117</v>
      </c>
      <c r="B118" s="5"/>
      <c r="C118">
        <v>2015</v>
      </c>
      <c r="D118" s="1">
        <v>6</v>
      </c>
      <c r="E118" s="1">
        <v>14</v>
      </c>
      <c r="F118" s="8">
        <v>25</v>
      </c>
      <c r="G118" s="9">
        <v>25.047999999999998</v>
      </c>
      <c r="H118" t="s">
        <v>18</v>
      </c>
      <c r="I118" s="8">
        <v>126</v>
      </c>
      <c r="J118" s="9">
        <v>18.271000000000001</v>
      </c>
      <c r="K118" t="s">
        <v>186</v>
      </c>
      <c r="L118" t="s">
        <v>435</v>
      </c>
      <c r="M118" t="s">
        <v>179</v>
      </c>
      <c r="N118" t="s">
        <v>178</v>
      </c>
      <c r="O118" s="55">
        <v>60.4</v>
      </c>
      <c r="P118" t="s">
        <v>180</v>
      </c>
      <c r="Q118" t="s">
        <v>181</v>
      </c>
      <c r="R118">
        <v>2.91</v>
      </c>
      <c r="S118" t="s">
        <v>169</v>
      </c>
      <c r="T118" s="8"/>
      <c r="U118" s="10">
        <v>-18.5</v>
      </c>
      <c r="V118" s="10">
        <f t="shared" si="1"/>
        <v>-17.863697006228652</v>
      </c>
      <c r="W118" s="10">
        <v>6.4</v>
      </c>
      <c r="X118" s="20">
        <v>3.32</v>
      </c>
      <c r="Y118" s="11" t="s">
        <v>561</v>
      </c>
      <c r="Z118" s="11" t="s">
        <v>701</v>
      </c>
      <c r="AA118" s="11" t="s">
        <v>703</v>
      </c>
      <c r="AB118" t="s">
        <v>549</v>
      </c>
    </row>
    <row r="119" spans="1:28" s="1" customFormat="1" ht="13.5" hidden="1" customHeight="1">
      <c r="A119" s="5">
        <v>118</v>
      </c>
      <c r="B119" s="5"/>
      <c r="C119">
        <v>2015</v>
      </c>
      <c r="D119" s="1">
        <v>6</v>
      </c>
      <c r="E119" s="1">
        <v>14</v>
      </c>
      <c r="F119" s="8">
        <v>25</v>
      </c>
      <c r="G119" s="9">
        <v>25.047999999999998</v>
      </c>
      <c r="H119" t="s">
        <v>18</v>
      </c>
      <c r="I119" s="8">
        <v>126</v>
      </c>
      <c r="J119" s="9">
        <v>18.271000000000001</v>
      </c>
      <c r="K119" t="s">
        <v>186</v>
      </c>
      <c r="L119" t="s">
        <v>435</v>
      </c>
      <c r="M119" t="s">
        <v>179</v>
      </c>
      <c r="N119" t="s">
        <v>178</v>
      </c>
      <c r="O119" s="55">
        <v>56.3</v>
      </c>
      <c r="P119" t="s">
        <v>180</v>
      </c>
      <c r="Q119" t="s">
        <v>181</v>
      </c>
      <c r="R119">
        <v>1.89</v>
      </c>
      <c r="S119" t="s">
        <v>169</v>
      </c>
      <c r="T119" s="8"/>
      <c r="U119" s="10">
        <v>-18.600000000000001</v>
      </c>
      <c r="V119" s="10">
        <f t="shared" si="1"/>
        <v>-17.963697006228653</v>
      </c>
      <c r="W119" s="10">
        <v>6.3</v>
      </c>
      <c r="X119" s="20">
        <v>3.32</v>
      </c>
      <c r="Y119" s="11" t="s">
        <v>561</v>
      </c>
      <c r="Z119" s="11" t="s">
        <v>701</v>
      </c>
      <c r="AA119" s="11" t="s">
        <v>703</v>
      </c>
      <c r="AB119" t="s">
        <v>549</v>
      </c>
    </row>
    <row r="120" spans="1:28" s="1" customFormat="1" ht="13.5" hidden="1" customHeight="1">
      <c r="A120" s="5">
        <v>119</v>
      </c>
      <c r="B120" s="5"/>
      <c r="C120">
        <v>2015</v>
      </c>
      <c r="D120" s="1">
        <v>6</v>
      </c>
      <c r="E120" s="1">
        <v>14</v>
      </c>
      <c r="F120" s="8">
        <v>25</v>
      </c>
      <c r="G120" s="9">
        <v>25.047999999999998</v>
      </c>
      <c r="H120" t="s">
        <v>18</v>
      </c>
      <c r="I120" s="8">
        <v>126</v>
      </c>
      <c r="J120" s="9">
        <v>18.271000000000001</v>
      </c>
      <c r="K120" t="s">
        <v>186</v>
      </c>
      <c r="L120" t="s">
        <v>435</v>
      </c>
      <c r="M120" t="s">
        <v>179</v>
      </c>
      <c r="N120" t="s">
        <v>178</v>
      </c>
      <c r="O120" s="55">
        <v>58.2</v>
      </c>
      <c r="P120" t="s">
        <v>180</v>
      </c>
      <c r="Q120" t="s">
        <v>181</v>
      </c>
      <c r="R120">
        <v>2.4700000000000002</v>
      </c>
      <c r="S120" t="s">
        <v>169</v>
      </c>
      <c r="T120" s="8"/>
      <c r="U120" s="10">
        <v>-18.600000000000001</v>
      </c>
      <c r="V120" s="10">
        <f t="shared" si="1"/>
        <v>-17.977684719146367</v>
      </c>
      <c r="W120" s="10">
        <v>6.5</v>
      </c>
      <c r="X120" s="20">
        <v>3.31</v>
      </c>
      <c r="Y120" s="11" t="s">
        <v>561</v>
      </c>
      <c r="Z120" s="11" t="s">
        <v>701</v>
      </c>
      <c r="AA120" s="11" t="s">
        <v>703</v>
      </c>
      <c r="AB120" t="s">
        <v>549</v>
      </c>
    </row>
    <row r="121" spans="1:28" s="1" customFormat="1" ht="13.5" hidden="1" customHeight="1">
      <c r="A121" s="5">
        <v>120</v>
      </c>
      <c r="B121" s="5"/>
      <c r="C121">
        <v>2015</v>
      </c>
      <c r="D121" s="1">
        <v>6</v>
      </c>
      <c r="E121" s="1">
        <v>14</v>
      </c>
      <c r="F121" s="8">
        <v>25</v>
      </c>
      <c r="G121" s="9">
        <v>25.047999999999998</v>
      </c>
      <c r="H121" t="s">
        <v>18</v>
      </c>
      <c r="I121" s="8">
        <v>126</v>
      </c>
      <c r="J121" s="9">
        <v>18.271000000000001</v>
      </c>
      <c r="K121" t="s">
        <v>186</v>
      </c>
      <c r="L121" t="s">
        <v>435</v>
      </c>
      <c r="M121" t="s">
        <v>179</v>
      </c>
      <c r="N121" t="s">
        <v>178</v>
      </c>
      <c r="O121" s="55">
        <v>59</v>
      </c>
      <c r="P121" t="s">
        <v>180</v>
      </c>
      <c r="Q121" t="s">
        <v>181</v>
      </c>
      <c r="R121">
        <v>2.1</v>
      </c>
      <c r="S121" t="s">
        <v>169</v>
      </c>
      <c r="T121" s="8"/>
      <c r="U121" s="10">
        <v>-18.600000000000001</v>
      </c>
      <c r="V121" s="10">
        <f t="shared" si="1"/>
        <v>-18.600000000000001</v>
      </c>
      <c r="W121" s="10">
        <v>6.3</v>
      </c>
      <c r="X121" s="20">
        <v>3.28</v>
      </c>
      <c r="Y121" s="11" t="s">
        <v>561</v>
      </c>
      <c r="Z121" s="11" t="s">
        <v>701</v>
      </c>
      <c r="AA121" s="11" t="s">
        <v>703</v>
      </c>
      <c r="AB121" t="s">
        <v>549</v>
      </c>
    </row>
    <row r="122" spans="1:28" s="1" customFormat="1" ht="13.5" hidden="1" customHeight="1">
      <c r="A122" s="5">
        <v>121</v>
      </c>
      <c r="B122" s="5"/>
      <c r="C122">
        <v>2015</v>
      </c>
      <c r="D122" s="1">
        <v>6</v>
      </c>
      <c r="E122" s="1">
        <v>14</v>
      </c>
      <c r="F122" s="8">
        <v>25</v>
      </c>
      <c r="G122" s="9">
        <v>25.047999999999998</v>
      </c>
      <c r="H122" t="s">
        <v>18</v>
      </c>
      <c r="I122" s="8">
        <v>126</v>
      </c>
      <c r="J122" s="9">
        <v>18.271000000000001</v>
      </c>
      <c r="K122" t="s">
        <v>186</v>
      </c>
      <c r="L122" t="s">
        <v>435</v>
      </c>
      <c r="M122" t="s">
        <v>179</v>
      </c>
      <c r="N122" t="s">
        <v>178</v>
      </c>
      <c r="O122" s="55">
        <v>50.8</v>
      </c>
      <c r="P122" t="s">
        <v>180</v>
      </c>
      <c r="Q122" t="s">
        <v>181</v>
      </c>
      <c r="R122">
        <v>1.1299999999999999</v>
      </c>
      <c r="S122" t="s">
        <v>169</v>
      </c>
      <c r="T122" s="8"/>
      <c r="U122" s="10">
        <v>-18.600000000000001</v>
      </c>
      <c r="V122" s="10">
        <f t="shared" si="1"/>
        <v>-18.600000000000001</v>
      </c>
      <c r="W122" s="10">
        <v>6</v>
      </c>
      <c r="X122" s="20">
        <v>3.28</v>
      </c>
      <c r="Y122" s="11" t="s">
        <v>561</v>
      </c>
      <c r="Z122" s="11" t="s">
        <v>701</v>
      </c>
      <c r="AA122" s="11" t="s">
        <v>703</v>
      </c>
      <c r="AB122" t="s">
        <v>549</v>
      </c>
    </row>
    <row r="123" spans="1:28" s="1" customFormat="1" ht="13.5" hidden="1" customHeight="1">
      <c r="A123" s="5">
        <v>122</v>
      </c>
      <c r="B123" s="5"/>
      <c r="C123">
        <v>2015</v>
      </c>
      <c r="D123" s="1">
        <v>6</v>
      </c>
      <c r="E123" s="1">
        <v>23</v>
      </c>
      <c r="F123" s="8">
        <v>27</v>
      </c>
      <c r="G123" s="9">
        <v>52.881999999999998</v>
      </c>
      <c r="H123" t="s">
        <v>18</v>
      </c>
      <c r="I123" s="8">
        <v>127</v>
      </c>
      <c r="J123" s="9">
        <v>4.8129999999999997</v>
      </c>
      <c r="K123" t="s">
        <v>186</v>
      </c>
      <c r="L123" t="s">
        <v>182</v>
      </c>
      <c r="M123" t="s">
        <v>183</v>
      </c>
      <c r="N123" t="s">
        <v>184</v>
      </c>
      <c r="O123" s="55">
        <v>70.5</v>
      </c>
      <c r="P123" t="s">
        <v>180</v>
      </c>
      <c r="Q123" t="s">
        <v>181</v>
      </c>
      <c r="R123">
        <v>9.75</v>
      </c>
      <c r="S123" t="s">
        <v>169</v>
      </c>
      <c r="T123" s="8"/>
      <c r="U123" s="10">
        <v>-18.2</v>
      </c>
      <c r="V123" s="10">
        <f t="shared" si="1"/>
        <v>-18.2</v>
      </c>
      <c r="W123" s="10">
        <v>6.9</v>
      </c>
      <c r="X123" s="20">
        <v>3.23</v>
      </c>
      <c r="Y123" s="11" t="s">
        <v>561</v>
      </c>
      <c r="Z123" s="11" t="s">
        <v>701</v>
      </c>
      <c r="AA123" s="11" t="s">
        <v>703</v>
      </c>
      <c r="AB123" t="s">
        <v>549</v>
      </c>
    </row>
    <row r="124" spans="1:28" s="1" customFormat="1" ht="13.5" hidden="1" customHeight="1">
      <c r="A124" s="5">
        <v>123</v>
      </c>
      <c r="B124" s="5"/>
      <c r="C124">
        <v>2015</v>
      </c>
      <c r="D124" s="1">
        <v>6</v>
      </c>
      <c r="E124" s="1">
        <v>23</v>
      </c>
      <c r="F124" s="8">
        <v>27</v>
      </c>
      <c r="G124" s="9">
        <v>52.881999999999998</v>
      </c>
      <c r="H124" t="s">
        <v>18</v>
      </c>
      <c r="I124" s="8">
        <v>127</v>
      </c>
      <c r="J124" s="9">
        <v>4.8129999999999997</v>
      </c>
      <c r="K124" t="s">
        <v>186</v>
      </c>
      <c r="L124" t="s">
        <v>182</v>
      </c>
      <c r="M124" t="s">
        <v>183</v>
      </c>
      <c r="N124" t="s">
        <v>184</v>
      </c>
      <c r="O124" s="55">
        <v>64.400000000000006</v>
      </c>
      <c r="P124" t="s">
        <v>180</v>
      </c>
      <c r="Q124" t="s">
        <v>181</v>
      </c>
      <c r="R124">
        <v>6.45</v>
      </c>
      <c r="S124" t="s">
        <v>169</v>
      </c>
      <c r="T124" s="8"/>
      <c r="U124" s="10">
        <v>-18.2</v>
      </c>
      <c r="V124" s="10">
        <f t="shared" si="1"/>
        <v>-18.2</v>
      </c>
      <c r="W124" s="10">
        <v>7.1</v>
      </c>
      <c r="X124" s="20">
        <v>3.24</v>
      </c>
      <c r="Y124" s="11" t="s">
        <v>561</v>
      </c>
      <c r="Z124" s="11" t="s">
        <v>701</v>
      </c>
      <c r="AA124" s="11" t="s">
        <v>703</v>
      </c>
      <c r="AB124" t="s">
        <v>549</v>
      </c>
    </row>
    <row r="125" spans="1:28" s="1" customFormat="1" ht="13.5" hidden="1" customHeight="1">
      <c r="A125" s="5">
        <v>124</v>
      </c>
      <c r="B125" s="5"/>
      <c r="C125">
        <v>2015</v>
      </c>
      <c r="D125" s="1">
        <v>6</v>
      </c>
      <c r="E125" s="1">
        <v>23</v>
      </c>
      <c r="F125" s="8">
        <v>27</v>
      </c>
      <c r="G125" s="9">
        <v>52.881999999999998</v>
      </c>
      <c r="H125" t="s">
        <v>18</v>
      </c>
      <c r="I125" s="8">
        <v>127</v>
      </c>
      <c r="J125" s="9">
        <v>4.8129999999999997</v>
      </c>
      <c r="K125" t="s">
        <v>186</v>
      </c>
      <c r="L125" t="s">
        <v>182</v>
      </c>
      <c r="M125" t="s">
        <v>183</v>
      </c>
      <c r="N125" t="s">
        <v>184</v>
      </c>
      <c r="O125" s="55">
        <v>59.3</v>
      </c>
      <c r="P125" t="s">
        <v>180</v>
      </c>
      <c r="Q125" t="s">
        <v>181</v>
      </c>
      <c r="R125">
        <v>5.45</v>
      </c>
      <c r="S125" t="s">
        <v>169</v>
      </c>
      <c r="T125" s="8"/>
      <c r="U125" s="10">
        <v>-18.2</v>
      </c>
      <c r="V125" s="10">
        <f t="shared" si="1"/>
        <v>-18.2</v>
      </c>
      <c r="W125" s="10">
        <v>6.6</v>
      </c>
      <c r="X125" s="20">
        <v>3.21</v>
      </c>
      <c r="Y125" s="11" t="s">
        <v>561</v>
      </c>
      <c r="Z125" s="11" t="s">
        <v>701</v>
      </c>
      <c r="AA125" s="11" t="s">
        <v>703</v>
      </c>
      <c r="AB125" t="s">
        <v>549</v>
      </c>
    </row>
    <row r="126" spans="1:28" s="1" customFormat="1" ht="13.5" hidden="1" customHeight="1">
      <c r="A126" s="5">
        <v>125</v>
      </c>
      <c r="B126" s="5"/>
      <c r="C126">
        <v>2015</v>
      </c>
      <c r="D126" s="1">
        <v>6</v>
      </c>
      <c r="E126" s="1">
        <v>23</v>
      </c>
      <c r="F126" s="8">
        <v>27</v>
      </c>
      <c r="G126" s="9">
        <v>52.881999999999998</v>
      </c>
      <c r="H126" t="s">
        <v>18</v>
      </c>
      <c r="I126" s="8">
        <v>127</v>
      </c>
      <c r="J126" s="9">
        <v>4.8129999999999997</v>
      </c>
      <c r="K126" t="s">
        <v>186</v>
      </c>
      <c r="L126" t="s">
        <v>182</v>
      </c>
      <c r="M126" t="s">
        <v>183</v>
      </c>
      <c r="N126" t="s">
        <v>184</v>
      </c>
      <c r="O126" s="55">
        <v>57.7</v>
      </c>
      <c r="P126" t="s">
        <v>180</v>
      </c>
      <c r="Q126" t="s">
        <v>181</v>
      </c>
      <c r="R126">
        <v>4.62</v>
      </c>
      <c r="S126" t="s">
        <v>169</v>
      </c>
      <c r="T126" s="8"/>
      <c r="U126" s="10">
        <v>-18.3</v>
      </c>
      <c r="V126" s="10">
        <f t="shared" si="1"/>
        <v>-18.3</v>
      </c>
      <c r="W126" s="10">
        <v>6.5</v>
      </c>
      <c r="X126" s="20">
        <v>3.23</v>
      </c>
      <c r="Y126" s="11" t="s">
        <v>561</v>
      </c>
      <c r="Z126" s="11" t="s">
        <v>701</v>
      </c>
      <c r="AA126" s="11" t="s">
        <v>703</v>
      </c>
      <c r="AB126" t="s">
        <v>549</v>
      </c>
    </row>
    <row r="127" spans="1:28" s="1" customFormat="1" ht="13.5" hidden="1" customHeight="1">
      <c r="A127" s="5">
        <v>126</v>
      </c>
      <c r="B127" s="5"/>
      <c r="C127">
        <v>2015</v>
      </c>
      <c r="D127" s="1">
        <v>6</v>
      </c>
      <c r="E127" s="1">
        <v>23</v>
      </c>
      <c r="F127" s="8">
        <v>27</v>
      </c>
      <c r="G127" s="9">
        <v>52.881999999999998</v>
      </c>
      <c r="H127" t="s">
        <v>18</v>
      </c>
      <c r="I127" s="8">
        <v>127</v>
      </c>
      <c r="J127" s="9">
        <v>4.8129999999999997</v>
      </c>
      <c r="K127" t="s">
        <v>186</v>
      </c>
      <c r="L127" t="s">
        <v>182</v>
      </c>
      <c r="M127" t="s">
        <v>183</v>
      </c>
      <c r="N127" t="s">
        <v>184</v>
      </c>
      <c r="O127" s="55">
        <v>52.3</v>
      </c>
      <c r="P127" t="s">
        <v>180</v>
      </c>
      <c r="Q127" t="s">
        <v>181</v>
      </c>
      <c r="R127">
        <v>3.51</v>
      </c>
      <c r="S127" t="s">
        <v>169</v>
      </c>
      <c r="T127" s="8"/>
      <c r="U127" s="10">
        <v>-18.100000000000001</v>
      </c>
      <c r="V127" s="10">
        <f t="shared" si="1"/>
        <v>-18.100000000000001</v>
      </c>
      <c r="W127" s="10">
        <v>6.6</v>
      </c>
      <c r="X127" s="20">
        <v>3.23</v>
      </c>
      <c r="Y127" s="11" t="s">
        <v>561</v>
      </c>
      <c r="Z127" s="11" t="s">
        <v>701</v>
      </c>
      <c r="AA127" s="11" t="s">
        <v>703</v>
      </c>
      <c r="AB127" t="s">
        <v>549</v>
      </c>
    </row>
    <row r="128" spans="1:28" s="1" customFormat="1" ht="13.5" customHeight="1">
      <c r="A128" s="5">
        <v>127</v>
      </c>
      <c r="B128" s="5"/>
      <c r="C128">
        <v>2015</v>
      </c>
      <c r="F128" s="8">
        <v>27</v>
      </c>
      <c r="G128" s="9">
        <v>52.881999999999998</v>
      </c>
      <c r="H128" t="s">
        <v>18</v>
      </c>
      <c r="I128" s="8">
        <v>127</v>
      </c>
      <c r="J128" s="9">
        <v>4.8129999999999997</v>
      </c>
      <c r="K128" t="s">
        <v>186</v>
      </c>
      <c r="L128" t="s">
        <v>426</v>
      </c>
      <c r="M128" t="s">
        <v>427</v>
      </c>
      <c r="N128" t="s">
        <v>185</v>
      </c>
      <c r="O128" s="55">
        <v>190.5</v>
      </c>
      <c r="P128" t="s">
        <v>180</v>
      </c>
      <c r="Q128" t="s">
        <v>181</v>
      </c>
      <c r="R128">
        <v>75.05</v>
      </c>
      <c r="S128" t="s">
        <v>169</v>
      </c>
      <c r="T128" s="8"/>
      <c r="U128" s="10">
        <v>-18.2</v>
      </c>
      <c r="V128" s="10">
        <f t="shared" si="1"/>
        <v>-18.2</v>
      </c>
      <c r="W128" s="10">
        <v>6.9</v>
      </c>
      <c r="X128" s="20">
        <v>3.25</v>
      </c>
      <c r="Y128" s="11" t="s">
        <v>561</v>
      </c>
      <c r="Z128" s="11" t="s">
        <v>701</v>
      </c>
      <c r="AA128" s="11" t="s">
        <v>703</v>
      </c>
      <c r="AB128" t="s">
        <v>549</v>
      </c>
    </row>
    <row r="129" spans="1:28" s="1" customFormat="1" ht="13.5" customHeight="1">
      <c r="A129" s="5">
        <v>128</v>
      </c>
      <c r="B129" s="5"/>
      <c r="C129">
        <v>2015</v>
      </c>
      <c r="F129" s="8">
        <v>27</v>
      </c>
      <c r="G129" s="9">
        <v>52.881999999999998</v>
      </c>
      <c r="H129" t="s">
        <v>18</v>
      </c>
      <c r="I129" s="8">
        <v>127</v>
      </c>
      <c r="J129" s="9">
        <v>4.8129999999999997</v>
      </c>
      <c r="K129" t="s">
        <v>186</v>
      </c>
      <c r="L129" t="s">
        <v>426</v>
      </c>
      <c r="M129" t="s">
        <v>427</v>
      </c>
      <c r="N129" t="s">
        <v>185</v>
      </c>
      <c r="O129" s="55">
        <v>137.5</v>
      </c>
      <c r="P129" t="s">
        <v>180</v>
      </c>
      <c r="Q129" t="s">
        <v>181</v>
      </c>
      <c r="R129">
        <v>36.950000000000003</v>
      </c>
      <c r="S129" t="s">
        <v>169</v>
      </c>
      <c r="T129" s="8"/>
      <c r="U129" s="10">
        <v>-18.5</v>
      </c>
      <c r="V129" s="10">
        <f t="shared" si="1"/>
        <v>-18.5</v>
      </c>
      <c r="W129" s="10">
        <v>5.8</v>
      </c>
      <c r="X129" s="20">
        <v>3.24</v>
      </c>
      <c r="Y129" s="11" t="s">
        <v>561</v>
      </c>
      <c r="Z129" s="11" t="s">
        <v>701</v>
      </c>
      <c r="AA129" s="11" t="s">
        <v>703</v>
      </c>
      <c r="AB129" t="s">
        <v>549</v>
      </c>
    </row>
    <row r="130" spans="1:28" s="1" customFormat="1" ht="13.5" customHeight="1">
      <c r="A130" s="5">
        <v>129</v>
      </c>
      <c r="B130" s="5"/>
      <c r="C130">
        <v>2015</v>
      </c>
      <c r="F130" s="8">
        <v>27</v>
      </c>
      <c r="G130" s="9">
        <v>52.881999999999998</v>
      </c>
      <c r="H130" t="s">
        <v>18</v>
      </c>
      <c r="I130" s="8">
        <v>127</v>
      </c>
      <c r="J130" s="9">
        <v>4.8129999999999997</v>
      </c>
      <c r="K130" t="s">
        <v>186</v>
      </c>
      <c r="L130" t="s">
        <v>426</v>
      </c>
      <c r="M130" t="s">
        <v>427</v>
      </c>
      <c r="N130" t="s">
        <v>185</v>
      </c>
      <c r="O130" s="55">
        <v>104.2</v>
      </c>
      <c r="P130" t="s">
        <v>180</v>
      </c>
      <c r="Q130" t="s">
        <v>181</v>
      </c>
      <c r="R130">
        <v>15.62</v>
      </c>
      <c r="S130" t="s">
        <v>169</v>
      </c>
      <c r="T130" s="8"/>
      <c r="U130" s="10">
        <v>-18</v>
      </c>
      <c r="V130" s="10">
        <f t="shared" si="1"/>
        <v>-18</v>
      </c>
      <c r="W130" s="10">
        <v>9.1999999999999993</v>
      </c>
      <c r="X130" s="20">
        <v>3.23</v>
      </c>
      <c r="Y130" s="11" t="s">
        <v>561</v>
      </c>
      <c r="Z130" s="11" t="s">
        <v>701</v>
      </c>
      <c r="AA130" s="11" t="s">
        <v>703</v>
      </c>
      <c r="AB130" t="s">
        <v>549</v>
      </c>
    </row>
    <row r="131" spans="1:28" s="1" customFormat="1" ht="13.5" customHeight="1">
      <c r="A131" s="5">
        <v>130</v>
      </c>
      <c r="B131" s="5"/>
      <c r="C131">
        <v>2015</v>
      </c>
      <c r="F131" s="8">
        <v>27</v>
      </c>
      <c r="G131" s="9">
        <v>52.881999999999998</v>
      </c>
      <c r="H131" t="s">
        <v>18</v>
      </c>
      <c r="I131" s="8">
        <v>127</v>
      </c>
      <c r="J131" s="9">
        <v>4.8129999999999997</v>
      </c>
      <c r="K131" t="s">
        <v>186</v>
      </c>
      <c r="L131" t="s">
        <v>426</v>
      </c>
      <c r="M131" t="s">
        <v>427</v>
      </c>
      <c r="N131" t="s">
        <v>185</v>
      </c>
      <c r="O131" s="55">
        <v>88</v>
      </c>
      <c r="P131" t="s">
        <v>180</v>
      </c>
      <c r="Q131" t="s">
        <v>181</v>
      </c>
      <c r="R131">
        <v>9.3800000000000008</v>
      </c>
      <c r="S131" t="s">
        <v>169</v>
      </c>
      <c r="T131" s="8"/>
      <c r="U131" s="10">
        <v>-18</v>
      </c>
      <c r="V131" s="10">
        <f t="shared" ref="V131:V194" si="2">IF(X131&gt;3.3,U131+(7.584*X131-22.012)/(X131+1.657),U131)</f>
        <v>-18</v>
      </c>
      <c r="W131" s="10">
        <v>8.6999999999999993</v>
      </c>
      <c r="X131" s="20">
        <v>3.23</v>
      </c>
      <c r="Y131" s="11" t="s">
        <v>561</v>
      </c>
      <c r="Z131" s="11" t="s">
        <v>701</v>
      </c>
      <c r="AA131" s="11" t="s">
        <v>703</v>
      </c>
      <c r="AB131" t="s">
        <v>549</v>
      </c>
    </row>
    <row r="132" spans="1:28" s="1" customFormat="1" ht="13.5" hidden="1" customHeight="1">
      <c r="A132" s="5">
        <v>131</v>
      </c>
      <c r="B132" s="5"/>
      <c r="C132">
        <v>2014</v>
      </c>
      <c r="D132" s="1">
        <v>2</v>
      </c>
      <c r="E132" s="1">
        <v>18</v>
      </c>
      <c r="F132" s="8">
        <v>16</v>
      </c>
      <c r="G132" s="9">
        <v>28.1</v>
      </c>
      <c r="H132" t="s">
        <v>18</v>
      </c>
      <c r="I132" s="8">
        <v>135</v>
      </c>
      <c r="J132" s="9">
        <v>57.4</v>
      </c>
      <c r="K132" t="s">
        <v>165</v>
      </c>
      <c r="L132" t="s">
        <v>548</v>
      </c>
      <c r="M132" t="s">
        <v>289</v>
      </c>
      <c r="N132" t="s">
        <v>189</v>
      </c>
      <c r="O132" s="56">
        <v>240.6</v>
      </c>
      <c r="P132" t="s">
        <v>192</v>
      </c>
      <c r="Q132" t="s">
        <v>190</v>
      </c>
      <c r="R132" s="12">
        <v>592.70000000000005</v>
      </c>
      <c r="S132" t="s">
        <v>169</v>
      </c>
      <c r="T132" s="8"/>
      <c r="U132" s="10">
        <v>-17</v>
      </c>
      <c r="V132" s="10">
        <f t="shared" si="2"/>
        <v>-17</v>
      </c>
      <c r="W132" s="10">
        <v>10.4</v>
      </c>
      <c r="X132" s="20">
        <v>3.15</v>
      </c>
      <c r="Y132" s="11" t="s">
        <v>706</v>
      </c>
      <c r="Z132" s="11" t="s">
        <v>704</v>
      </c>
      <c r="AA132" s="11" t="s">
        <v>703</v>
      </c>
      <c r="AB132" t="s">
        <v>549</v>
      </c>
    </row>
    <row r="133" spans="1:28" s="1" customFormat="1" ht="13.5" hidden="1" customHeight="1">
      <c r="A133" s="5">
        <v>132</v>
      </c>
      <c r="B133" s="5"/>
      <c r="C133">
        <v>2014</v>
      </c>
      <c r="D133" s="1">
        <v>2</v>
      </c>
      <c r="E133" s="1">
        <v>18</v>
      </c>
      <c r="F133" s="8">
        <v>16</v>
      </c>
      <c r="G133" s="9">
        <v>28.1</v>
      </c>
      <c r="H133" t="s">
        <v>18</v>
      </c>
      <c r="I133" s="8">
        <v>135</v>
      </c>
      <c r="J133" s="9">
        <v>57.4</v>
      </c>
      <c r="K133" t="s">
        <v>165</v>
      </c>
      <c r="L133" t="s">
        <v>288</v>
      </c>
      <c r="M133" t="s">
        <v>289</v>
      </c>
      <c r="N133" t="s">
        <v>189</v>
      </c>
      <c r="O133" s="56">
        <v>130.30000000000001</v>
      </c>
      <c r="P133" t="s">
        <v>192</v>
      </c>
      <c r="Q133" t="s">
        <v>190</v>
      </c>
      <c r="R133" s="12">
        <v>87.7</v>
      </c>
      <c r="S133" t="s">
        <v>169</v>
      </c>
      <c r="T133" s="8"/>
      <c r="U133" s="10">
        <v>-16.100000000000001</v>
      </c>
      <c r="V133" s="10">
        <f t="shared" si="2"/>
        <v>-16.100000000000001</v>
      </c>
      <c r="W133" s="10">
        <v>8</v>
      </c>
      <c r="X133" s="20">
        <v>3.17</v>
      </c>
      <c r="Y133" s="11" t="s">
        <v>706</v>
      </c>
      <c r="Z133" s="11" t="s">
        <v>704</v>
      </c>
      <c r="AA133" s="11" t="s">
        <v>703</v>
      </c>
      <c r="AB133" t="s">
        <v>549</v>
      </c>
    </row>
    <row r="134" spans="1:28" s="1" customFormat="1" ht="13.5" hidden="1" customHeight="1">
      <c r="A134" s="5">
        <v>133</v>
      </c>
      <c r="B134" s="5"/>
      <c r="C134">
        <v>2014</v>
      </c>
      <c r="D134" s="1">
        <v>2</v>
      </c>
      <c r="E134" s="1">
        <v>18</v>
      </c>
      <c r="F134" s="8">
        <v>16</v>
      </c>
      <c r="G134" s="9">
        <v>28.1</v>
      </c>
      <c r="H134" t="s">
        <v>18</v>
      </c>
      <c r="I134" s="8">
        <v>135</v>
      </c>
      <c r="J134" s="9">
        <v>57.4</v>
      </c>
      <c r="K134" t="s">
        <v>165</v>
      </c>
      <c r="L134" t="s">
        <v>288</v>
      </c>
      <c r="M134" t="s">
        <v>289</v>
      </c>
      <c r="N134" t="s">
        <v>189</v>
      </c>
      <c r="O134" s="56">
        <v>128</v>
      </c>
      <c r="P134" t="s">
        <v>192</v>
      </c>
      <c r="Q134" t="s">
        <v>190</v>
      </c>
      <c r="R134" s="12">
        <v>94.1</v>
      </c>
      <c r="S134" t="s">
        <v>169</v>
      </c>
      <c r="T134" s="8"/>
      <c r="U134" s="10">
        <v>-16.399999999999999</v>
      </c>
      <c r="V134" s="10">
        <f t="shared" si="2"/>
        <v>-16.399999999999999</v>
      </c>
      <c r="W134" s="10">
        <v>7.3</v>
      </c>
      <c r="X134" s="20">
        <v>3.13</v>
      </c>
      <c r="Y134" s="11" t="s">
        <v>706</v>
      </c>
      <c r="Z134" s="11" t="s">
        <v>704</v>
      </c>
      <c r="AA134" s="11" t="s">
        <v>703</v>
      </c>
      <c r="AB134" t="s">
        <v>549</v>
      </c>
    </row>
    <row r="135" spans="1:28" s="1" customFormat="1" ht="13.5" hidden="1" customHeight="1">
      <c r="A135" s="5">
        <v>134</v>
      </c>
      <c r="B135" s="5"/>
      <c r="C135">
        <v>2014</v>
      </c>
      <c r="D135" s="1">
        <v>2</v>
      </c>
      <c r="E135" s="1">
        <v>18</v>
      </c>
      <c r="F135" s="8">
        <v>16</v>
      </c>
      <c r="G135" s="9">
        <v>28.1</v>
      </c>
      <c r="H135" t="s">
        <v>18</v>
      </c>
      <c r="I135" s="8">
        <v>135</v>
      </c>
      <c r="J135" s="9">
        <v>57.4</v>
      </c>
      <c r="K135" t="s">
        <v>165</v>
      </c>
      <c r="L135" t="s">
        <v>347</v>
      </c>
      <c r="M135" t="s">
        <v>174</v>
      </c>
      <c r="N135" t="s">
        <v>171</v>
      </c>
      <c r="O135" s="56">
        <v>81.400000000000006</v>
      </c>
      <c r="P135" t="s">
        <v>192</v>
      </c>
      <c r="Q135" t="s">
        <v>191</v>
      </c>
      <c r="R135" s="12">
        <v>5.4</v>
      </c>
      <c r="S135" t="s">
        <v>169</v>
      </c>
      <c r="T135" s="8"/>
      <c r="U135" s="10">
        <v>-17.2</v>
      </c>
      <c r="V135" s="10">
        <f t="shared" si="2"/>
        <v>-17.2</v>
      </c>
      <c r="W135" s="10">
        <v>6.4</v>
      </c>
      <c r="X135" s="20">
        <v>3.28</v>
      </c>
      <c r="Y135" s="11" t="s">
        <v>561</v>
      </c>
      <c r="Z135" s="11" t="s">
        <v>701</v>
      </c>
      <c r="AA135" s="11" t="s">
        <v>703</v>
      </c>
      <c r="AB135" t="s">
        <v>549</v>
      </c>
    </row>
    <row r="136" spans="1:28" s="1" customFormat="1" ht="13.5" hidden="1" customHeight="1">
      <c r="A136" s="5">
        <v>135</v>
      </c>
      <c r="B136" s="5"/>
      <c r="C136">
        <v>2014</v>
      </c>
      <c r="D136" s="1">
        <v>2</v>
      </c>
      <c r="E136" s="1">
        <v>18</v>
      </c>
      <c r="F136" s="8">
        <v>16</v>
      </c>
      <c r="G136" s="9">
        <v>28.1</v>
      </c>
      <c r="H136" t="s">
        <v>18</v>
      </c>
      <c r="I136" s="8">
        <v>135</v>
      </c>
      <c r="J136" s="9">
        <v>57.4</v>
      </c>
      <c r="K136" t="s">
        <v>165</v>
      </c>
      <c r="L136" t="s">
        <v>347</v>
      </c>
      <c r="M136" t="s">
        <v>174</v>
      </c>
      <c r="N136" t="s">
        <v>171</v>
      </c>
      <c r="O136" s="56">
        <v>84.9</v>
      </c>
      <c r="P136" t="s">
        <v>192</v>
      </c>
      <c r="Q136" t="s">
        <v>191</v>
      </c>
      <c r="R136" s="12">
        <v>6.4</v>
      </c>
      <c r="S136" t="s">
        <v>169</v>
      </c>
      <c r="T136" s="8"/>
      <c r="U136" s="10">
        <v>-16.8</v>
      </c>
      <c r="V136" s="10">
        <f t="shared" si="2"/>
        <v>-16.8</v>
      </c>
      <c r="W136" s="10">
        <v>6.5</v>
      </c>
      <c r="X136" s="20">
        <v>3.28</v>
      </c>
      <c r="Y136" s="11" t="s">
        <v>561</v>
      </c>
      <c r="Z136" s="11" t="s">
        <v>701</v>
      </c>
      <c r="AA136" s="11" t="s">
        <v>703</v>
      </c>
      <c r="AB136" t="s">
        <v>549</v>
      </c>
    </row>
    <row r="137" spans="1:28" s="1" customFormat="1" ht="13.5" hidden="1" customHeight="1">
      <c r="A137" s="5">
        <v>136</v>
      </c>
      <c r="B137" s="5"/>
      <c r="C137">
        <v>2014</v>
      </c>
      <c r="D137" s="1">
        <v>2</v>
      </c>
      <c r="E137" s="1">
        <v>18</v>
      </c>
      <c r="F137" s="8">
        <v>16</v>
      </c>
      <c r="G137" s="9">
        <v>28.1</v>
      </c>
      <c r="H137" t="s">
        <v>18</v>
      </c>
      <c r="I137" s="8">
        <v>135</v>
      </c>
      <c r="J137" s="9">
        <v>57.4</v>
      </c>
      <c r="K137" t="s">
        <v>165</v>
      </c>
      <c r="L137" t="s">
        <v>347</v>
      </c>
      <c r="M137" t="s">
        <v>174</v>
      </c>
      <c r="N137" t="s">
        <v>171</v>
      </c>
      <c r="O137" s="56">
        <v>76.7</v>
      </c>
      <c r="P137" t="s">
        <v>192</v>
      </c>
      <c r="Q137" t="s">
        <v>191</v>
      </c>
      <c r="R137" s="12">
        <v>4.5</v>
      </c>
      <c r="S137" t="s">
        <v>169</v>
      </c>
      <c r="T137" s="8"/>
      <c r="U137" s="10">
        <v>-16.899999999999999</v>
      </c>
      <c r="V137" s="10">
        <f t="shared" si="2"/>
        <v>-16.899999999999999</v>
      </c>
      <c r="W137" s="10">
        <v>6</v>
      </c>
      <c r="X137" s="20">
        <v>3.28</v>
      </c>
      <c r="Y137" s="11" t="s">
        <v>561</v>
      </c>
      <c r="Z137" s="11" t="s">
        <v>701</v>
      </c>
      <c r="AA137" s="11" t="s">
        <v>703</v>
      </c>
      <c r="AB137" t="s">
        <v>549</v>
      </c>
    </row>
    <row r="138" spans="1:28" s="1" customFormat="1" ht="13.5" hidden="1" customHeight="1">
      <c r="A138" s="5">
        <v>137</v>
      </c>
      <c r="B138" s="5"/>
      <c r="C138">
        <v>2014</v>
      </c>
      <c r="D138" s="1">
        <v>2</v>
      </c>
      <c r="E138" s="1">
        <v>18</v>
      </c>
      <c r="F138" s="8">
        <v>16</v>
      </c>
      <c r="G138" s="9">
        <v>28.1</v>
      </c>
      <c r="H138" t="s">
        <v>18</v>
      </c>
      <c r="I138" s="8">
        <v>135</v>
      </c>
      <c r="J138" s="9">
        <v>57.4</v>
      </c>
      <c r="K138" t="s">
        <v>165</v>
      </c>
      <c r="L138" t="s">
        <v>347</v>
      </c>
      <c r="M138" t="s">
        <v>174</v>
      </c>
      <c r="N138" t="s">
        <v>171</v>
      </c>
      <c r="O138" s="56">
        <v>75.7</v>
      </c>
      <c r="P138" t="s">
        <v>192</v>
      </c>
      <c r="Q138" t="s">
        <v>191</v>
      </c>
      <c r="R138" s="12">
        <v>5</v>
      </c>
      <c r="S138" t="s">
        <v>169</v>
      </c>
      <c r="T138" s="8"/>
      <c r="U138" s="10">
        <v>-16.8</v>
      </c>
      <c r="V138" s="10">
        <f t="shared" si="2"/>
        <v>-16.8</v>
      </c>
      <c r="W138" s="10">
        <v>6.6</v>
      </c>
      <c r="X138" s="20">
        <v>3.27</v>
      </c>
      <c r="Y138" s="11" t="s">
        <v>561</v>
      </c>
      <c r="Z138" s="11" t="s">
        <v>701</v>
      </c>
      <c r="AA138" s="11" t="s">
        <v>703</v>
      </c>
      <c r="AB138" t="s">
        <v>549</v>
      </c>
    </row>
    <row r="139" spans="1:28" s="1" customFormat="1" ht="13.5" hidden="1" customHeight="1">
      <c r="A139" s="5">
        <v>138</v>
      </c>
      <c r="B139" s="5"/>
      <c r="C139">
        <v>2014</v>
      </c>
      <c r="D139" s="1">
        <v>2</v>
      </c>
      <c r="E139" s="1">
        <v>18</v>
      </c>
      <c r="F139" s="8">
        <v>16</v>
      </c>
      <c r="G139" s="9">
        <v>28.1</v>
      </c>
      <c r="H139" t="s">
        <v>18</v>
      </c>
      <c r="I139" s="8">
        <v>135</v>
      </c>
      <c r="J139" s="9">
        <v>57.4</v>
      </c>
      <c r="K139" t="s">
        <v>165</v>
      </c>
      <c r="L139" t="s">
        <v>347</v>
      </c>
      <c r="M139" t="s">
        <v>174</v>
      </c>
      <c r="N139" t="s">
        <v>171</v>
      </c>
      <c r="O139" s="56">
        <v>77.3</v>
      </c>
      <c r="P139" t="s">
        <v>192</v>
      </c>
      <c r="Q139" t="s">
        <v>191</v>
      </c>
      <c r="R139" s="12">
        <v>5.7</v>
      </c>
      <c r="S139" t="s">
        <v>169</v>
      </c>
      <c r="T139" s="8"/>
      <c r="U139" s="10">
        <v>-16.899999999999999</v>
      </c>
      <c r="V139" s="10">
        <f t="shared" si="2"/>
        <v>-16.899999999999999</v>
      </c>
      <c r="W139" s="10">
        <v>6.6</v>
      </c>
      <c r="X139" s="20">
        <v>3.25</v>
      </c>
      <c r="Y139" s="11" t="s">
        <v>561</v>
      </c>
      <c r="Z139" s="11" t="s">
        <v>701</v>
      </c>
      <c r="AA139" s="11" t="s">
        <v>703</v>
      </c>
      <c r="AB139" t="s">
        <v>549</v>
      </c>
    </row>
    <row r="140" spans="1:28" s="1" customFormat="1" ht="13.5" hidden="1" customHeight="1">
      <c r="A140" s="5">
        <v>139</v>
      </c>
      <c r="B140" s="5"/>
      <c r="C140">
        <v>2015</v>
      </c>
      <c r="D140" s="1">
        <v>11</v>
      </c>
      <c r="E140" s="1">
        <v>16</v>
      </c>
      <c r="F140" s="8">
        <v>15</v>
      </c>
      <c r="G140" s="9">
        <v>0.41899999999999998</v>
      </c>
      <c r="H140" t="s">
        <v>18</v>
      </c>
      <c r="I140" s="8">
        <v>140</v>
      </c>
      <c r="J140" s="9">
        <v>27.984999999999999</v>
      </c>
      <c r="K140" t="s">
        <v>229</v>
      </c>
      <c r="L140" t="s">
        <v>279</v>
      </c>
      <c r="M140" t="s">
        <v>433</v>
      </c>
      <c r="N140" t="s">
        <v>193</v>
      </c>
      <c r="O140" s="56">
        <v>136.69999999999999</v>
      </c>
      <c r="P140" t="s">
        <v>198</v>
      </c>
      <c r="Q140" t="s">
        <v>191</v>
      </c>
      <c r="R140" s="12">
        <v>36.200000000000003</v>
      </c>
      <c r="S140" t="s">
        <v>169</v>
      </c>
      <c r="T140" s="8"/>
      <c r="U140" s="10">
        <v>-18.100000000000001</v>
      </c>
      <c r="V140" s="10">
        <f t="shared" si="2"/>
        <v>-18.100000000000001</v>
      </c>
      <c r="W140" s="10">
        <v>10.9</v>
      </c>
      <c r="X140" s="20">
        <v>3.26</v>
      </c>
      <c r="Y140" s="11" t="s">
        <v>561</v>
      </c>
      <c r="Z140" s="11" t="s">
        <v>701</v>
      </c>
      <c r="AA140" s="11" t="s">
        <v>703</v>
      </c>
      <c r="AB140" t="s">
        <v>549</v>
      </c>
    </row>
    <row r="141" spans="1:28" s="1" customFormat="1" ht="13.5" hidden="1" customHeight="1">
      <c r="A141" s="5">
        <v>140</v>
      </c>
      <c r="B141" s="5"/>
      <c r="C141">
        <v>2015</v>
      </c>
      <c r="D141" s="1">
        <v>11</v>
      </c>
      <c r="E141" s="1">
        <v>16</v>
      </c>
      <c r="F141" s="8">
        <v>15</v>
      </c>
      <c r="G141" s="9">
        <v>0.41899999999999998</v>
      </c>
      <c r="H141" t="s">
        <v>18</v>
      </c>
      <c r="I141" s="8">
        <v>140</v>
      </c>
      <c r="J141" s="9">
        <v>27.984999999999999</v>
      </c>
      <c r="K141" t="s">
        <v>229</v>
      </c>
      <c r="L141" t="s">
        <v>279</v>
      </c>
      <c r="M141" t="s">
        <v>200</v>
      </c>
      <c r="N141" t="s">
        <v>193</v>
      </c>
      <c r="O141" s="56">
        <v>136.69999999999999</v>
      </c>
      <c r="P141" t="s">
        <v>198</v>
      </c>
      <c r="Q141" t="s">
        <v>191</v>
      </c>
      <c r="R141" s="12">
        <v>37.6</v>
      </c>
      <c r="S141" t="s">
        <v>169</v>
      </c>
      <c r="T141" s="8"/>
      <c r="U141" s="10">
        <v>-17.600000000000001</v>
      </c>
      <c r="V141" s="10">
        <f t="shared" si="2"/>
        <v>-17.600000000000001</v>
      </c>
      <c r="W141" s="10">
        <v>9.3000000000000007</v>
      </c>
      <c r="X141" s="20">
        <v>3.21</v>
      </c>
      <c r="Y141" s="11" t="s">
        <v>561</v>
      </c>
      <c r="Z141" s="11" t="s">
        <v>701</v>
      </c>
      <c r="AA141" s="11" t="s">
        <v>703</v>
      </c>
      <c r="AB141" t="s">
        <v>549</v>
      </c>
    </row>
    <row r="142" spans="1:28" s="1" customFormat="1" ht="13.5" hidden="1" customHeight="1">
      <c r="A142" s="5">
        <v>141</v>
      </c>
      <c r="B142" s="5"/>
      <c r="C142">
        <v>2015</v>
      </c>
      <c r="D142" s="1">
        <v>11</v>
      </c>
      <c r="E142" s="1">
        <v>16</v>
      </c>
      <c r="F142" s="8">
        <v>15</v>
      </c>
      <c r="G142" s="9">
        <v>0.41899999999999998</v>
      </c>
      <c r="H142" t="s">
        <v>18</v>
      </c>
      <c r="I142" s="8">
        <v>140</v>
      </c>
      <c r="J142" s="9">
        <v>27.984999999999999</v>
      </c>
      <c r="K142" t="s">
        <v>229</v>
      </c>
      <c r="L142" t="s">
        <v>279</v>
      </c>
      <c r="M142" t="s">
        <v>200</v>
      </c>
      <c r="N142" t="s">
        <v>193</v>
      </c>
      <c r="O142" s="56">
        <v>129.9</v>
      </c>
      <c r="P142" t="s">
        <v>198</v>
      </c>
      <c r="Q142" t="s">
        <v>191</v>
      </c>
      <c r="R142" s="12">
        <v>30.7</v>
      </c>
      <c r="S142" t="s">
        <v>169</v>
      </c>
      <c r="T142" s="8"/>
      <c r="U142" s="10">
        <v>-18.100000000000001</v>
      </c>
      <c r="V142" s="10">
        <f t="shared" si="2"/>
        <v>-18.100000000000001</v>
      </c>
      <c r="W142" s="10">
        <v>10.4</v>
      </c>
      <c r="X142" s="20">
        <v>3.25</v>
      </c>
      <c r="Y142" s="11" t="s">
        <v>561</v>
      </c>
      <c r="Z142" s="11" t="s">
        <v>701</v>
      </c>
      <c r="AA142" s="11" t="s">
        <v>703</v>
      </c>
      <c r="AB142" t="s">
        <v>549</v>
      </c>
    </row>
    <row r="143" spans="1:28" s="1" customFormat="1" ht="13.5" hidden="1" customHeight="1">
      <c r="A143" s="5">
        <v>142</v>
      </c>
      <c r="B143" s="5"/>
      <c r="C143">
        <v>2015</v>
      </c>
      <c r="D143" s="1">
        <v>11</v>
      </c>
      <c r="E143" s="1">
        <v>16</v>
      </c>
      <c r="F143" s="8">
        <v>15</v>
      </c>
      <c r="G143" s="9">
        <v>0.41899999999999998</v>
      </c>
      <c r="H143" t="s">
        <v>18</v>
      </c>
      <c r="I143" s="8">
        <v>140</v>
      </c>
      <c r="J143" s="9">
        <v>27.984999999999999</v>
      </c>
      <c r="K143" t="s">
        <v>229</v>
      </c>
      <c r="L143" t="s">
        <v>279</v>
      </c>
      <c r="M143" t="s">
        <v>200</v>
      </c>
      <c r="N143" t="s">
        <v>193</v>
      </c>
      <c r="O143" s="56">
        <v>125.5</v>
      </c>
      <c r="P143" t="s">
        <v>198</v>
      </c>
      <c r="Q143" t="s">
        <v>191</v>
      </c>
      <c r="R143" s="12">
        <v>28.6</v>
      </c>
      <c r="S143" t="s">
        <v>169</v>
      </c>
      <c r="T143" s="8"/>
      <c r="U143" s="10">
        <v>-18.3</v>
      </c>
      <c r="V143" s="10">
        <f t="shared" si="2"/>
        <v>-18.3</v>
      </c>
      <c r="W143" s="10">
        <v>11.4</v>
      </c>
      <c r="X143" s="20">
        <v>3.24</v>
      </c>
      <c r="Y143" s="11" t="s">
        <v>561</v>
      </c>
      <c r="Z143" s="11" t="s">
        <v>701</v>
      </c>
      <c r="AA143" s="11" t="s">
        <v>703</v>
      </c>
      <c r="AB143" t="s">
        <v>549</v>
      </c>
    </row>
    <row r="144" spans="1:28" s="1" customFormat="1" ht="13.5" hidden="1" customHeight="1">
      <c r="A144" s="5">
        <v>143</v>
      </c>
      <c r="B144" s="5"/>
      <c r="C144">
        <v>2015</v>
      </c>
      <c r="D144" s="1">
        <v>11</v>
      </c>
      <c r="E144" s="1">
        <v>16</v>
      </c>
      <c r="F144" s="8">
        <v>15</v>
      </c>
      <c r="G144" s="9">
        <v>0.41899999999999998</v>
      </c>
      <c r="H144" t="s">
        <v>18</v>
      </c>
      <c r="I144" s="8">
        <v>140</v>
      </c>
      <c r="J144" s="9">
        <v>27.984999999999999</v>
      </c>
      <c r="K144" t="s">
        <v>229</v>
      </c>
      <c r="L144" t="s">
        <v>279</v>
      </c>
      <c r="M144" t="s">
        <v>200</v>
      </c>
      <c r="N144" t="s">
        <v>193</v>
      </c>
      <c r="O144" s="56">
        <v>130.1</v>
      </c>
      <c r="P144" t="s">
        <v>198</v>
      </c>
      <c r="Q144" t="s">
        <v>191</v>
      </c>
      <c r="R144" s="12">
        <v>41</v>
      </c>
      <c r="S144" t="s">
        <v>169</v>
      </c>
      <c r="T144" s="8"/>
      <c r="U144" s="10">
        <v>-17.899999999999999</v>
      </c>
      <c r="V144" s="10">
        <f t="shared" si="2"/>
        <v>-17.899999999999999</v>
      </c>
      <c r="W144" s="10">
        <v>8.9</v>
      </c>
      <c r="X144" s="20">
        <v>3.23</v>
      </c>
      <c r="Y144" s="11" t="s">
        <v>561</v>
      </c>
      <c r="Z144" s="11" t="s">
        <v>701</v>
      </c>
      <c r="AA144" s="11" t="s">
        <v>703</v>
      </c>
      <c r="AB144" t="s">
        <v>549</v>
      </c>
    </row>
    <row r="145" spans="1:28" s="1" customFormat="1" ht="13.5" hidden="1" customHeight="1">
      <c r="A145" s="5">
        <v>144</v>
      </c>
      <c r="B145" s="5"/>
      <c r="C145">
        <v>2015</v>
      </c>
      <c r="D145" s="1">
        <v>11</v>
      </c>
      <c r="E145" s="1">
        <v>16</v>
      </c>
      <c r="F145" s="8">
        <v>15</v>
      </c>
      <c r="G145" s="9">
        <v>0.41899999999999998</v>
      </c>
      <c r="H145" t="s">
        <v>18</v>
      </c>
      <c r="I145" s="8">
        <v>140</v>
      </c>
      <c r="J145" s="9">
        <v>27.984999999999999</v>
      </c>
      <c r="K145" t="s">
        <v>229</v>
      </c>
      <c r="L145" t="s">
        <v>288</v>
      </c>
      <c r="M145" t="s">
        <v>289</v>
      </c>
      <c r="N145" t="s">
        <v>194</v>
      </c>
      <c r="O145" s="56">
        <v>70.400000000000006</v>
      </c>
      <c r="P145" t="s">
        <v>198</v>
      </c>
      <c r="Q145" t="s">
        <v>199</v>
      </c>
      <c r="R145" s="12">
        <v>9.5</v>
      </c>
      <c r="S145" t="s">
        <v>169</v>
      </c>
      <c r="T145" s="8"/>
      <c r="U145" s="10">
        <v>-16.399999999999999</v>
      </c>
      <c r="V145" s="10">
        <f t="shared" si="2"/>
        <v>-16.399999999999999</v>
      </c>
      <c r="W145" s="10">
        <v>8.4</v>
      </c>
      <c r="X145" s="20">
        <v>3.13</v>
      </c>
      <c r="Y145" s="11" t="s">
        <v>706</v>
      </c>
      <c r="Z145" s="11" t="s">
        <v>704</v>
      </c>
      <c r="AA145" s="11" t="s">
        <v>703</v>
      </c>
      <c r="AB145" t="s">
        <v>549</v>
      </c>
    </row>
    <row r="146" spans="1:28" s="1" customFormat="1" ht="13.5" hidden="1" customHeight="1">
      <c r="A146" s="5">
        <v>145</v>
      </c>
      <c r="B146" s="5"/>
      <c r="C146">
        <v>2015</v>
      </c>
      <c r="D146" s="1">
        <v>11</v>
      </c>
      <c r="E146" s="1">
        <v>16</v>
      </c>
      <c r="F146" s="8">
        <v>15</v>
      </c>
      <c r="G146" s="9">
        <v>0.41899999999999998</v>
      </c>
      <c r="H146" t="s">
        <v>18</v>
      </c>
      <c r="I146" s="8">
        <v>140</v>
      </c>
      <c r="J146" s="9">
        <v>27.984999999999999</v>
      </c>
      <c r="K146" t="s">
        <v>229</v>
      </c>
      <c r="L146" t="s">
        <v>347</v>
      </c>
      <c r="M146" t="s">
        <v>174</v>
      </c>
      <c r="N146" t="s">
        <v>195</v>
      </c>
      <c r="O146" s="56">
        <v>52.9</v>
      </c>
      <c r="P146" t="s">
        <v>198</v>
      </c>
      <c r="Q146" t="s">
        <v>191</v>
      </c>
      <c r="R146" s="12">
        <v>2.2999999999999998</v>
      </c>
      <c r="S146" t="s">
        <v>169</v>
      </c>
      <c r="T146" s="8"/>
      <c r="U146" s="10">
        <v>-18.3</v>
      </c>
      <c r="V146" s="10">
        <f t="shared" si="2"/>
        <v>-18.3</v>
      </c>
      <c r="W146" s="10">
        <v>11.5</v>
      </c>
      <c r="X146" s="20">
        <v>3.28</v>
      </c>
      <c r="Y146" s="11" t="s">
        <v>561</v>
      </c>
      <c r="Z146" s="11" t="s">
        <v>701</v>
      </c>
      <c r="AA146" s="11" t="s">
        <v>703</v>
      </c>
      <c r="AB146" t="s">
        <v>549</v>
      </c>
    </row>
    <row r="147" spans="1:28" s="1" customFormat="1" ht="13.5" hidden="1" customHeight="1">
      <c r="A147" s="5">
        <v>146</v>
      </c>
      <c r="B147" s="5"/>
      <c r="C147">
        <v>2015</v>
      </c>
      <c r="D147" s="1">
        <v>11</v>
      </c>
      <c r="E147" s="1">
        <v>16</v>
      </c>
      <c r="F147" s="8">
        <v>15</v>
      </c>
      <c r="G147" s="9">
        <v>0.41899999999999998</v>
      </c>
      <c r="H147" t="s">
        <v>18</v>
      </c>
      <c r="I147" s="8">
        <v>140</v>
      </c>
      <c r="J147" s="9">
        <v>27.984999999999999</v>
      </c>
      <c r="K147" t="s">
        <v>229</v>
      </c>
      <c r="L147" t="s">
        <v>347</v>
      </c>
      <c r="M147" t="s">
        <v>174</v>
      </c>
      <c r="N147" t="s">
        <v>195</v>
      </c>
      <c r="O147" s="56">
        <v>45.5</v>
      </c>
      <c r="P147" t="s">
        <v>198</v>
      </c>
      <c r="Q147" t="s">
        <v>191</v>
      </c>
      <c r="R147" s="12">
        <v>1.2</v>
      </c>
      <c r="S147" t="s">
        <v>169</v>
      </c>
      <c r="T147" s="8"/>
      <c r="U147" s="10">
        <v>-18.2</v>
      </c>
      <c r="V147" s="10">
        <f t="shared" si="2"/>
        <v>-18.2</v>
      </c>
      <c r="W147" s="10">
        <v>10.9</v>
      </c>
      <c r="X147" s="20">
        <v>3.24</v>
      </c>
      <c r="Y147" s="11" t="s">
        <v>561</v>
      </c>
      <c r="Z147" s="11" t="s">
        <v>701</v>
      </c>
      <c r="AA147" s="11" t="s">
        <v>703</v>
      </c>
      <c r="AB147" t="s">
        <v>549</v>
      </c>
    </row>
    <row r="148" spans="1:28" s="1" customFormat="1" ht="13.5" hidden="1" customHeight="1">
      <c r="A148" s="5">
        <v>147</v>
      </c>
      <c r="B148" s="5"/>
      <c r="C148">
        <v>2015</v>
      </c>
      <c r="D148" s="1">
        <v>11</v>
      </c>
      <c r="E148" s="1">
        <v>16</v>
      </c>
      <c r="F148" s="8">
        <v>15</v>
      </c>
      <c r="G148" s="9">
        <v>0.41899999999999998</v>
      </c>
      <c r="H148" t="s">
        <v>18</v>
      </c>
      <c r="I148" s="8">
        <v>140</v>
      </c>
      <c r="J148" s="9">
        <v>27.984999999999999</v>
      </c>
      <c r="K148" t="s">
        <v>229</v>
      </c>
      <c r="L148" t="s">
        <v>347</v>
      </c>
      <c r="M148" t="s">
        <v>174</v>
      </c>
      <c r="N148" t="s">
        <v>195</v>
      </c>
      <c r="O148" s="56">
        <v>63.2</v>
      </c>
      <c r="P148" t="s">
        <v>198</v>
      </c>
      <c r="Q148" t="s">
        <v>191</v>
      </c>
      <c r="R148" s="12">
        <v>3.1</v>
      </c>
      <c r="S148" t="s">
        <v>169</v>
      </c>
      <c r="T148" s="8"/>
      <c r="U148" s="10">
        <v>-18.3</v>
      </c>
      <c r="V148" s="10">
        <f t="shared" si="2"/>
        <v>-18.3</v>
      </c>
      <c r="W148" s="10">
        <v>11</v>
      </c>
      <c r="X148" s="20">
        <v>3.26</v>
      </c>
      <c r="Y148" s="11" t="s">
        <v>561</v>
      </c>
      <c r="Z148" s="11" t="s">
        <v>701</v>
      </c>
      <c r="AA148" s="11" t="s">
        <v>703</v>
      </c>
      <c r="AB148" t="s">
        <v>549</v>
      </c>
    </row>
    <row r="149" spans="1:28" s="1" customFormat="1" ht="13.5" hidden="1" customHeight="1">
      <c r="A149" s="5">
        <v>148</v>
      </c>
      <c r="B149" s="5"/>
      <c r="C149">
        <v>2015</v>
      </c>
      <c r="D149" s="1">
        <v>11</v>
      </c>
      <c r="E149" s="1">
        <v>16</v>
      </c>
      <c r="F149" s="8">
        <v>15</v>
      </c>
      <c r="G149" s="9">
        <v>0.41899999999999998</v>
      </c>
      <c r="H149" t="s">
        <v>18</v>
      </c>
      <c r="I149" s="8">
        <v>140</v>
      </c>
      <c r="J149" s="9">
        <v>27.984999999999999</v>
      </c>
      <c r="K149" t="s">
        <v>229</v>
      </c>
      <c r="L149" t="s">
        <v>347</v>
      </c>
      <c r="M149" t="s">
        <v>174</v>
      </c>
      <c r="N149" t="s">
        <v>195</v>
      </c>
      <c r="O149" s="56">
        <v>81.2</v>
      </c>
      <c r="P149" t="s">
        <v>198</v>
      </c>
      <c r="Q149" t="s">
        <v>191</v>
      </c>
      <c r="R149" s="12">
        <v>6.1</v>
      </c>
      <c r="S149" t="s">
        <v>169</v>
      </c>
      <c r="T149" s="8"/>
      <c r="U149" s="10">
        <v>-18</v>
      </c>
      <c r="V149" s="10">
        <f t="shared" si="2"/>
        <v>-18</v>
      </c>
      <c r="W149" s="10">
        <v>10.5</v>
      </c>
      <c r="X149" s="20">
        <v>3.29</v>
      </c>
      <c r="Y149" s="11" t="s">
        <v>561</v>
      </c>
      <c r="Z149" s="11" t="s">
        <v>701</v>
      </c>
      <c r="AA149" s="11" t="s">
        <v>703</v>
      </c>
      <c r="AB149" t="s">
        <v>549</v>
      </c>
    </row>
    <row r="150" spans="1:28" s="1" customFormat="1" ht="13.5" hidden="1" customHeight="1">
      <c r="A150" s="5">
        <v>149</v>
      </c>
      <c r="B150" s="5"/>
      <c r="C150">
        <v>2015</v>
      </c>
      <c r="D150" s="1">
        <v>11</v>
      </c>
      <c r="E150" s="1">
        <v>16</v>
      </c>
      <c r="F150" s="8">
        <v>15</v>
      </c>
      <c r="G150" s="9">
        <v>0.41899999999999998</v>
      </c>
      <c r="H150" t="s">
        <v>18</v>
      </c>
      <c r="I150" s="8">
        <v>140</v>
      </c>
      <c r="J150" s="9">
        <v>27.984999999999999</v>
      </c>
      <c r="K150" t="s">
        <v>229</v>
      </c>
      <c r="L150" t="s">
        <v>347</v>
      </c>
      <c r="M150" t="s">
        <v>174</v>
      </c>
      <c r="N150" t="s">
        <v>195</v>
      </c>
      <c r="O150" s="56">
        <v>66.900000000000006</v>
      </c>
      <c r="P150" t="s">
        <v>198</v>
      </c>
      <c r="Q150" t="s">
        <v>168</v>
      </c>
      <c r="R150" s="12">
        <v>3.4</v>
      </c>
      <c r="S150" t="s">
        <v>169</v>
      </c>
      <c r="T150" s="8"/>
      <c r="U150" s="10">
        <v>-17.899999999999999</v>
      </c>
      <c r="V150" s="10">
        <f t="shared" si="2"/>
        <v>-17.899999999999999</v>
      </c>
      <c r="W150" s="10">
        <v>10.9</v>
      </c>
      <c r="X150" s="20">
        <v>3.28</v>
      </c>
      <c r="Y150" s="11" t="s">
        <v>561</v>
      </c>
      <c r="Z150" s="11" t="s">
        <v>701</v>
      </c>
      <c r="AA150" s="11" t="s">
        <v>703</v>
      </c>
      <c r="AB150" t="s">
        <v>549</v>
      </c>
    </row>
    <row r="151" spans="1:28" s="1" customFormat="1" ht="13.5" hidden="1" customHeight="1">
      <c r="A151" s="5">
        <v>150</v>
      </c>
      <c r="B151" s="5"/>
      <c r="C151">
        <v>2015</v>
      </c>
      <c r="D151" s="1">
        <v>11</v>
      </c>
      <c r="E151" s="1">
        <v>16</v>
      </c>
      <c r="F151" s="8">
        <v>15</v>
      </c>
      <c r="G151" s="9">
        <v>0.41899999999999998</v>
      </c>
      <c r="H151" t="s">
        <v>18</v>
      </c>
      <c r="I151" s="8">
        <v>140</v>
      </c>
      <c r="J151" s="9">
        <v>27.984999999999999</v>
      </c>
      <c r="K151" t="s">
        <v>229</v>
      </c>
      <c r="L151" s="13" t="s">
        <v>343</v>
      </c>
      <c r="M151" t="s">
        <v>201</v>
      </c>
      <c r="N151" t="s">
        <v>196</v>
      </c>
      <c r="O151" s="56">
        <v>116.6</v>
      </c>
      <c r="P151" t="s">
        <v>198</v>
      </c>
      <c r="Q151" t="s">
        <v>191</v>
      </c>
      <c r="R151" s="12">
        <v>15.5</v>
      </c>
      <c r="S151" t="s">
        <v>169</v>
      </c>
      <c r="T151" s="8"/>
      <c r="U151" s="10">
        <v>-17.8</v>
      </c>
      <c r="V151" s="10">
        <f t="shared" si="2"/>
        <v>-17.8</v>
      </c>
      <c r="W151" s="10">
        <v>10.5</v>
      </c>
      <c r="X151" s="20">
        <v>3.26</v>
      </c>
      <c r="Y151" s="11" t="s">
        <v>561</v>
      </c>
      <c r="Z151" s="11" t="s">
        <v>701</v>
      </c>
      <c r="AA151" s="11" t="s">
        <v>703</v>
      </c>
      <c r="AB151" t="s">
        <v>549</v>
      </c>
    </row>
    <row r="152" spans="1:28" s="1" customFormat="1" ht="13.5" hidden="1" customHeight="1">
      <c r="A152" s="5">
        <v>151</v>
      </c>
      <c r="B152" s="5"/>
      <c r="C152">
        <v>2015</v>
      </c>
      <c r="D152" s="1">
        <v>11</v>
      </c>
      <c r="E152" s="1">
        <v>16</v>
      </c>
      <c r="F152" s="8">
        <v>15</v>
      </c>
      <c r="G152" s="9">
        <v>0.41899999999999998</v>
      </c>
      <c r="H152" t="s">
        <v>18</v>
      </c>
      <c r="I152" s="8">
        <v>140</v>
      </c>
      <c r="J152" s="9">
        <v>27.984999999999999</v>
      </c>
      <c r="K152" t="s">
        <v>229</v>
      </c>
      <c r="L152" t="s">
        <v>148</v>
      </c>
      <c r="M152" t="s">
        <v>149</v>
      </c>
      <c r="N152" t="s">
        <v>197</v>
      </c>
      <c r="O152" s="56">
        <v>148.4</v>
      </c>
      <c r="P152" t="s">
        <v>198</v>
      </c>
      <c r="Q152" t="s">
        <v>191</v>
      </c>
      <c r="R152" s="12">
        <v>11.5</v>
      </c>
      <c r="S152" t="s">
        <v>169</v>
      </c>
      <c r="T152" s="8"/>
      <c r="U152" s="10">
        <v>-18.2</v>
      </c>
      <c r="V152" s="10">
        <f t="shared" si="2"/>
        <v>-18.2</v>
      </c>
      <c r="W152" s="10">
        <v>12.2</v>
      </c>
      <c r="X152" s="20">
        <v>3.25</v>
      </c>
      <c r="Y152" s="11" t="s">
        <v>561</v>
      </c>
      <c r="Z152" s="11" t="s">
        <v>701</v>
      </c>
      <c r="AA152" s="11" t="s">
        <v>703</v>
      </c>
      <c r="AB152" t="s">
        <v>549</v>
      </c>
    </row>
    <row r="153" spans="1:28" s="1" customFormat="1" ht="13.5" hidden="1" customHeight="1">
      <c r="A153" s="5">
        <v>152</v>
      </c>
      <c r="B153" s="5"/>
      <c r="C153">
        <v>2015</v>
      </c>
      <c r="D153" s="1">
        <v>12</v>
      </c>
      <c r="E153" s="1">
        <v>7</v>
      </c>
      <c r="F153" s="8">
        <v>6</v>
      </c>
      <c r="G153" s="9">
        <v>29.134</v>
      </c>
      <c r="H153" t="s">
        <v>18</v>
      </c>
      <c r="I153" s="8">
        <v>130</v>
      </c>
      <c r="J153" s="9">
        <v>28.236000000000001</v>
      </c>
      <c r="K153" t="s">
        <v>186</v>
      </c>
      <c r="L153" t="s">
        <v>337</v>
      </c>
      <c r="M153" t="s">
        <v>204</v>
      </c>
      <c r="N153" t="s">
        <v>202</v>
      </c>
      <c r="O153" s="57">
        <v>76.8</v>
      </c>
      <c r="P153" t="s">
        <v>203</v>
      </c>
      <c r="Q153" t="s">
        <v>168</v>
      </c>
      <c r="R153" s="15">
        <v>5.98</v>
      </c>
      <c r="S153" t="s">
        <v>169</v>
      </c>
      <c r="T153" s="8"/>
      <c r="U153" s="16">
        <v>-17.8</v>
      </c>
      <c r="V153" s="10">
        <f t="shared" si="2"/>
        <v>-17.8</v>
      </c>
      <c r="W153" s="16">
        <v>13</v>
      </c>
      <c r="X153" s="20">
        <v>3.18</v>
      </c>
      <c r="Y153" s="11" t="s">
        <v>561</v>
      </c>
      <c r="Z153" s="11" t="s">
        <v>701</v>
      </c>
      <c r="AA153" s="11" t="s">
        <v>703</v>
      </c>
      <c r="AB153" t="s">
        <v>549</v>
      </c>
    </row>
    <row r="154" spans="1:28" s="1" customFormat="1" ht="13.5" hidden="1" customHeight="1">
      <c r="A154" s="5">
        <v>153</v>
      </c>
      <c r="B154" s="5"/>
      <c r="C154">
        <v>2015</v>
      </c>
      <c r="D154" s="1">
        <v>12</v>
      </c>
      <c r="E154" s="1">
        <v>7</v>
      </c>
      <c r="F154" s="8">
        <v>6</v>
      </c>
      <c r="G154" s="9">
        <v>29.134</v>
      </c>
      <c r="H154" t="s">
        <v>18</v>
      </c>
      <c r="I154" s="8">
        <v>130</v>
      </c>
      <c r="J154" s="9">
        <v>28.236000000000001</v>
      </c>
      <c r="K154" t="s">
        <v>186</v>
      </c>
      <c r="L154" t="s">
        <v>337</v>
      </c>
      <c r="M154" t="s">
        <v>204</v>
      </c>
      <c r="N154" t="s">
        <v>202</v>
      </c>
      <c r="O154" s="57">
        <v>81.8</v>
      </c>
      <c r="P154" t="s">
        <v>203</v>
      </c>
      <c r="Q154" t="s">
        <v>168</v>
      </c>
      <c r="R154" s="15">
        <v>6.15</v>
      </c>
      <c r="S154" t="s">
        <v>169</v>
      </c>
      <c r="T154" s="8"/>
      <c r="U154" s="16">
        <v>-17.899999999999999</v>
      </c>
      <c r="V154" s="10">
        <f t="shared" si="2"/>
        <v>-17.899999999999999</v>
      </c>
      <c r="W154" s="16">
        <v>10.3</v>
      </c>
      <c r="X154" s="20">
        <v>3.26</v>
      </c>
      <c r="Y154" s="11" t="s">
        <v>561</v>
      </c>
      <c r="Z154" s="11" t="s">
        <v>701</v>
      </c>
      <c r="AA154" s="11" t="s">
        <v>703</v>
      </c>
      <c r="AB154" t="s">
        <v>549</v>
      </c>
    </row>
    <row r="155" spans="1:28" s="1" customFormat="1" ht="13.5" hidden="1" customHeight="1">
      <c r="A155" s="5">
        <v>154</v>
      </c>
      <c r="B155" s="5"/>
      <c r="C155">
        <v>2015</v>
      </c>
      <c r="D155" s="1">
        <v>12</v>
      </c>
      <c r="E155" s="1">
        <v>7</v>
      </c>
      <c r="F155" s="8">
        <v>6</v>
      </c>
      <c r="G155" s="9">
        <v>29.134</v>
      </c>
      <c r="H155" t="s">
        <v>18</v>
      </c>
      <c r="I155" s="8">
        <v>130</v>
      </c>
      <c r="J155" s="9">
        <v>28.236000000000001</v>
      </c>
      <c r="K155" t="s">
        <v>186</v>
      </c>
      <c r="L155" t="s">
        <v>337</v>
      </c>
      <c r="M155" t="s">
        <v>204</v>
      </c>
      <c r="N155" t="s">
        <v>202</v>
      </c>
      <c r="O155" s="57">
        <v>94.5</v>
      </c>
      <c r="P155" t="s">
        <v>203</v>
      </c>
      <c r="Q155" t="s">
        <v>168</v>
      </c>
      <c r="R155" s="15">
        <v>10.5</v>
      </c>
      <c r="S155" t="s">
        <v>169</v>
      </c>
      <c r="T155" s="8"/>
      <c r="U155" s="16">
        <v>-17.8</v>
      </c>
      <c r="V155" s="10">
        <f t="shared" si="2"/>
        <v>-17.8</v>
      </c>
      <c r="W155" s="16">
        <v>11.4</v>
      </c>
      <c r="X155" s="20">
        <v>3.28</v>
      </c>
      <c r="Y155" s="11" t="s">
        <v>561</v>
      </c>
      <c r="Z155" s="11" t="s">
        <v>701</v>
      </c>
      <c r="AA155" s="11" t="s">
        <v>703</v>
      </c>
      <c r="AB155" t="s">
        <v>549</v>
      </c>
    </row>
    <row r="156" spans="1:28" s="1" customFormat="1" ht="13.5" hidden="1" customHeight="1">
      <c r="A156" s="5">
        <v>155</v>
      </c>
      <c r="B156" s="5"/>
      <c r="C156">
        <v>2015</v>
      </c>
      <c r="D156" s="1">
        <v>12</v>
      </c>
      <c r="E156" s="1">
        <v>7</v>
      </c>
      <c r="F156" s="8">
        <v>6</v>
      </c>
      <c r="G156" s="9">
        <v>29.134</v>
      </c>
      <c r="H156" t="s">
        <v>18</v>
      </c>
      <c r="I156" s="8">
        <v>130</v>
      </c>
      <c r="J156" s="9">
        <v>28.236000000000001</v>
      </c>
      <c r="K156" t="s">
        <v>186</v>
      </c>
      <c r="L156" t="s">
        <v>337</v>
      </c>
      <c r="M156" t="s">
        <v>204</v>
      </c>
      <c r="N156" t="s">
        <v>202</v>
      </c>
      <c r="O156" s="57">
        <v>91.1</v>
      </c>
      <c r="P156" t="s">
        <v>203</v>
      </c>
      <c r="Q156" t="s">
        <v>168</v>
      </c>
      <c r="R156" s="15">
        <v>9.69</v>
      </c>
      <c r="S156" t="s">
        <v>169</v>
      </c>
      <c r="T156" s="8"/>
      <c r="U156" s="16">
        <v>-17.600000000000001</v>
      </c>
      <c r="V156" s="10">
        <f t="shared" si="2"/>
        <v>-17.600000000000001</v>
      </c>
      <c r="W156" s="16">
        <v>10.6</v>
      </c>
      <c r="X156" s="20">
        <v>3.25</v>
      </c>
      <c r="Y156" s="11" t="s">
        <v>561</v>
      </c>
      <c r="Z156" s="11" t="s">
        <v>701</v>
      </c>
      <c r="AA156" s="11" t="s">
        <v>703</v>
      </c>
      <c r="AB156" t="s">
        <v>549</v>
      </c>
    </row>
    <row r="157" spans="1:28" s="1" customFormat="1" ht="13.5" hidden="1" customHeight="1">
      <c r="A157" s="5">
        <v>156</v>
      </c>
      <c r="B157" s="5"/>
      <c r="C157">
        <v>2015</v>
      </c>
      <c r="D157" s="1">
        <v>12</v>
      </c>
      <c r="E157" s="1">
        <v>7</v>
      </c>
      <c r="F157" s="8">
        <v>6</v>
      </c>
      <c r="G157" s="9">
        <v>29.134</v>
      </c>
      <c r="H157" t="s">
        <v>18</v>
      </c>
      <c r="I157" s="8">
        <v>130</v>
      </c>
      <c r="J157" s="9">
        <v>28.236000000000001</v>
      </c>
      <c r="K157" t="s">
        <v>186</v>
      </c>
      <c r="L157" t="s">
        <v>337</v>
      </c>
      <c r="M157" t="s">
        <v>204</v>
      </c>
      <c r="N157" t="s">
        <v>202</v>
      </c>
      <c r="O157" s="57">
        <v>59.3</v>
      </c>
      <c r="P157" t="s">
        <v>203</v>
      </c>
      <c r="Q157" t="s">
        <v>168</v>
      </c>
      <c r="R157" s="15">
        <v>2.77</v>
      </c>
      <c r="S157" t="s">
        <v>169</v>
      </c>
      <c r="T157" s="8"/>
      <c r="U157" s="16">
        <v>-18</v>
      </c>
      <c r="V157" s="10">
        <f t="shared" si="2"/>
        <v>-18</v>
      </c>
      <c r="W157" s="16">
        <v>11.8</v>
      </c>
      <c r="X157" s="20">
        <v>3.23</v>
      </c>
      <c r="Y157" s="11" t="s">
        <v>561</v>
      </c>
      <c r="Z157" s="11" t="s">
        <v>701</v>
      </c>
      <c r="AA157" s="11" t="s">
        <v>703</v>
      </c>
      <c r="AB157" t="s">
        <v>549</v>
      </c>
    </row>
    <row r="158" spans="1:28" s="1" customFormat="1" ht="13.5" hidden="1" customHeight="1">
      <c r="A158" s="5">
        <v>157</v>
      </c>
      <c r="B158" s="5"/>
      <c r="C158">
        <v>2015</v>
      </c>
      <c r="D158" s="1">
        <v>12</v>
      </c>
      <c r="E158" s="1">
        <v>15</v>
      </c>
      <c r="F158" s="8">
        <v>19</v>
      </c>
      <c r="G158" s="9">
        <v>59.814999999999998</v>
      </c>
      <c r="H158" t="s">
        <v>18</v>
      </c>
      <c r="I158" s="8">
        <v>130</v>
      </c>
      <c r="J158" s="9">
        <v>25.596</v>
      </c>
      <c r="K158" t="s">
        <v>186</v>
      </c>
      <c r="L158" t="s">
        <v>288</v>
      </c>
      <c r="M158" t="s">
        <v>289</v>
      </c>
      <c r="N158" t="s">
        <v>205</v>
      </c>
      <c r="O158" s="57">
        <v>229.18</v>
      </c>
      <c r="P158" t="s">
        <v>170</v>
      </c>
      <c r="Q158" t="s">
        <v>188</v>
      </c>
      <c r="R158" s="15">
        <v>528.29999999999995</v>
      </c>
      <c r="S158" t="s">
        <v>169</v>
      </c>
      <c r="T158" s="8"/>
      <c r="U158" s="10">
        <v>-15.8</v>
      </c>
      <c r="V158" s="10">
        <f t="shared" si="2"/>
        <v>-15.8</v>
      </c>
      <c r="W158" s="10">
        <v>9.1999999999999993</v>
      </c>
      <c r="X158" s="20">
        <v>3.03</v>
      </c>
      <c r="Y158" s="11" t="s">
        <v>706</v>
      </c>
      <c r="Z158" s="11" t="s">
        <v>704</v>
      </c>
      <c r="AA158" s="11" t="s">
        <v>703</v>
      </c>
      <c r="AB158" t="s">
        <v>549</v>
      </c>
    </row>
    <row r="159" spans="1:28" s="1" customFormat="1" ht="13.5" hidden="1" customHeight="1">
      <c r="A159" s="5">
        <v>158</v>
      </c>
      <c r="B159" s="5"/>
      <c r="C159">
        <v>2015</v>
      </c>
      <c r="D159" s="1">
        <v>12</v>
      </c>
      <c r="E159" s="1">
        <v>15</v>
      </c>
      <c r="F159" s="8">
        <v>19</v>
      </c>
      <c r="G159" s="9">
        <v>59.814999999999998</v>
      </c>
      <c r="H159" t="s">
        <v>18</v>
      </c>
      <c r="I159" s="8">
        <v>130</v>
      </c>
      <c r="J159" s="9">
        <v>25.596</v>
      </c>
      <c r="K159" t="s">
        <v>186</v>
      </c>
      <c r="L159" t="s">
        <v>288</v>
      </c>
      <c r="M159" t="s">
        <v>289</v>
      </c>
      <c r="N159" t="s">
        <v>205</v>
      </c>
      <c r="O159" s="57">
        <v>135.16999999999999</v>
      </c>
      <c r="P159" t="s">
        <v>170</v>
      </c>
      <c r="Q159" t="s">
        <v>188</v>
      </c>
      <c r="R159" s="15">
        <v>138.30000000000001</v>
      </c>
      <c r="S159" t="s">
        <v>169</v>
      </c>
      <c r="T159" s="8"/>
      <c r="U159" s="10">
        <v>-16.2</v>
      </c>
      <c r="V159" s="10">
        <f t="shared" si="2"/>
        <v>-16.2</v>
      </c>
      <c r="W159" s="10">
        <v>7.8</v>
      </c>
      <c r="X159" s="20">
        <v>3.09</v>
      </c>
      <c r="Y159" s="11" t="s">
        <v>706</v>
      </c>
      <c r="Z159" s="11" t="s">
        <v>704</v>
      </c>
      <c r="AA159" s="11" t="s">
        <v>703</v>
      </c>
      <c r="AB159" t="s">
        <v>549</v>
      </c>
    </row>
    <row r="160" spans="1:28" s="1" customFormat="1" ht="13.5" hidden="1" customHeight="1">
      <c r="A160" s="5">
        <v>159</v>
      </c>
      <c r="B160" s="5"/>
      <c r="C160">
        <v>2015</v>
      </c>
      <c r="D160" s="1">
        <v>12</v>
      </c>
      <c r="E160" s="1">
        <v>15</v>
      </c>
      <c r="F160" s="8">
        <v>19</v>
      </c>
      <c r="G160" s="9">
        <v>59.814999999999998</v>
      </c>
      <c r="H160" t="s">
        <v>18</v>
      </c>
      <c r="I160" s="8">
        <v>130</v>
      </c>
      <c r="J160" s="9">
        <v>25.596</v>
      </c>
      <c r="K160" t="s">
        <v>186</v>
      </c>
      <c r="L160" t="s">
        <v>288</v>
      </c>
      <c r="M160" t="s">
        <v>289</v>
      </c>
      <c r="N160" t="s">
        <v>205</v>
      </c>
      <c r="O160" s="57">
        <v>147.88999999999999</v>
      </c>
      <c r="P160" t="s">
        <v>170</v>
      </c>
      <c r="Q160" t="s">
        <v>188</v>
      </c>
      <c r="R160" s="15">
        <v>148.4</v>
      </c>
      <c r="S160" t="s">
        <v>169</v>
      </c>
      <c r="T160" s="8"/>
      <c r="U160" s="10">
        <v>-16.3</v>
      </c>
      <c r="V160" s="10">
        <f t="shared" si="2"/>
        <v>-16.3</v>
      </c>
      <c r="W160" s="10">
        <v>8.1999999999999993</v>
      </c>
      <c r="X160" s="20">
        <v>3.06</v>
      </c>
      <c r="Y160" s="11" t="s">
        <v>706</v>
      </c>
      <c r="Z160" s="11" t="s">
        <v>704</v>
      </c>
      <c r="AA160" s="11" t="s">
        <v>703</v>
      </c>
      <c r="AB160" t="s">
        <v>549</v>
      </c>
    </row>
    <row r="161" spans="1:28" s="1" customFormat="1" ht="13.5" hidden="1" customHeight="1">
      <c r="A161" s="5">
        <v>160</v>
      </c>
      <c r="B161" s="5"/>
      <c r="C161">
        <v>2015</v>
      </c>
      <c r="D161" s="1">
        <v>12</v>
      </c>
      <c r="E161" s="1">
        <v>15</v>
      </c>
      <c r="F161" s="8">
        <v>19</v>
      </c>
      <c r="G161" s="9">
        <v>59.814999999999998</v>
      </c>
      <c r="H161" t="s">
        <v>18</v>
      </c>
      <c r="I161" s="8">
        <v>130</v>
      </c>
      <c r="J161" s="9">
        <v>25.596</v>
      </c>
      <c r="K161" t="s">
        <v>186</v>
      </c>
      <c r="L161" t="s">
        <v>288</v>
      </c>
      <c r="M161" t="s">
        <v>289</v>
      </c>
      <c r="N161" t="s">
        <v>205</v>
      </c>
      <c r="O161" s="57">
        <v>142.68</v>
      </c>
      <c r="P161" t="s">
        <v>170</v>
      </c>
      <c r="Q161" t="s">
        <v>188</v>
      </c>
      <c r="R161" s="15">
        <v>110.8</v>
      </c>
      <c r="S161" t="s">
        <v>169</v>
      </c>
      <c r="T161" s="8"/>
      <c r="U161" s="10">
        <v>-16.100000000000001</v>
      </c>
      <c r="V161" s="10">
        <f t="shared" si="2"/>
        <v>-16.100000000000001</v>
      </c>
      <c r="W161" s="10">
        <v>7.2</v>
      </c>
      <c r="X161" s="20">
        <v>3.07</v>
      </c>
      <c r="Y161" s="11" t="s">
        <v>706</v>
      </c>
      <c r="Z161" s="11" t="s">
        <v>704</v>
      </c>
      <c r="AA161" s="11" t="s">
        <v>703</v>
      </c>
      <c r="AB161" t="s">
        <v>549</v>
      </c>
    </row>
    <row r="162" spans="1:28" s="1" customFormat="1" ht="13.5" hidden="1" customHeight="1">
      <c r="A162" s="5">
        <v>161</v>
      </c>
      <c r="B162" s="5"/>
      <c r="C162">
        <v>2015</v>
      </c>
      <c r="D162" s="1">
        <v>12</v>
      </c>
      <c r="E162" s="1">
        <v>15</v>
      </c>
      <c r="F162" s="8">
        <v>19</v>
      </c>
      <c r="G162" s="9">
        <v>59.814999999999998</v>
      </c>
      <c r="H162" t="s">
        <v>18</v>
      </c>
      <c r="I162" s="8">
        <v>130</v>
      </c>
      <c r="J162" s="9">
        <v>25.596</v>
      </c>
      <c r="K162" t="s">
        <v>186</v>
      </c>
      <c r="L162" t="s">
        <v>288</v>
      </c>
      <c r="M162" t="s">
        <v>289</v>
      </c>
      <c r="N162" t="s">
        <v>205</v>
      </c>
      <c r="O162" s="57">
        <v>115.53</v>
      </c>
      <c r="P162" t="s">
        <v>170</v>
      </c>
      <c r="Q162" t="s">
        <v>188</v>
      </c>
      <c r="R162" s="15">
        <v>72.400000000000006</v>
      </c>
      <c r="S162" t="s">
        <v>169</v>
      </c>
      <c r="T162" s="8"/>
      <c r="U162" s="10">
        <v>-16.100000000000001</v>
      </c>
      <c r="V162" s="10">
        <f t="shared" si="2"/>
        <v>-16.100000000000001</v>
      </c>
      <c r="W162" s="10">
        <v>6.6</v>
      </c>
      <c r="X162" s="20">
        <v>3.05</v>
      </c>
      <c r="Y162" s="11" t="s">
        <v>706</v>
      </c>
      <c r="Z162" s="11" t="s">
        <v>704</v>
      </c>
      <c r="AA162" s="11" t="s">
        <v>703</v>
      </c>
      <c r="AB162" t="s">
        <v>549</v>
      </c>
    </row>
    <row r="163" spans="1:28" s="1" customFormat="1" ht="13.5" hidden="1" customHeight="1">
      <c r="A163" s="5">
        <v>162</v>
      </c>
      <c r="B163" s="5"/>
      <c r="C163">
        <v>2015</v>
      </c>
      <c r="D163" s="1">
        <v>12</v>
      </c>
      <c r="E163" s="1">
        <v>15</v>
      </c>
      <c r="F163" s="8">
        <v>19</v>
      </c>
      <c r="G163" s="9">
        <v>59.814999999999998</v>
      </c>
      <c r="H163" t="s">
        <v>18</v>
      </c>
      <c r="I163" s="8">
        <v>130</v>
      </c>
      <c r="J163" s="9">
        <v>25.596</v>
      </c>
      <c r="K163" t="s">
        <v>186</v>
      </c>
      <c r="L163" t="s">
        <v>288</v>
      </c>
      <c r="M163" t="s">
        <v>289</v>
      </c>
      <c r="N163" t="s">
        <v>205</v>
      </c>
      <c r="O163" s="57">
        <v>115.81</v>
      </c>
      <c r="P163" t="s">
        <v>170</v>
      </c>
      <c r="Q163" t="s">
        <v>188</v>
      </c>
      <c r="R163" s="15">
        <v>61</v>
      </c>
      <c r="S163" t="s">
        <v>169</v>
      </c>
      <c r="T163" s="8"/>
      <c r="U163" s="10">
        <v>-16.3</v>
      </c>
      <c r="V163" s="10">
        <f t="shared" si="2"/>
        <v>-16.3</v>
      </c>
      <c r="W163" s="10">
        <v>6.4</v>
      </c>
      <c r="X163" s="20">
        <v>3.09</v>
      </c>
      <c r="Y163" s="11" t="s">
        <v>706</v>
      </c>
      <c r="Z163" s="11" t="s">
        <v>704</v>
      </c>
      <c r="AA163" s="11" t="s">
        <v>703</v>
      </c>
      <c r="AB163" t="s">
        <v>549</v>
      </c>
    </row>
    <row r="164" spans="1:28" s="1" customFormat="1" ht="13.5" hidden="1" customHeight="1">
      <c r="A164" s="5">
        <v>163</v>
      </c>
      <c r="B164" s="5"/>
      <c r="C164">
        <v>2015</v>
      </c>
      <c r="D164" s="1">
        <v>12</v>
      </c>
      <c r="E164" s="1">
        <v>15</v>
      </c>
      <c r="F164" s="8">
        <v>19</v>
      </c>
      <c r="G164" s="9">
        <v>59.814999999999998</v>
      </c>
      <c r="H164" t="s">
        <v>18</v>
      </c>
      <c r="I164" s="8">
        <v>130</v>
      </c>
      <c r="J164" s="9">
        <v>25.596</v>
      </c>
      <c r="K164" t="s">
        <v>186</v>
      </c>
      <c r="L164" t="s">
        <v>208</v>
      </c>
      <c r="M164" t="s">
        <v>209</v>
      </c>
      <c r="N164" t="s">
        <v>207</v>
      </c>
      <c r="O164" s="57">
        <v>68.790000000000006</v>
      </c>
      <c r="P164" t="s">
        <v>170</v>
      </c>
      <c r="Q164" t="s">
        <v>349</v>
      </c>
      <c r="R164" s="15">
        <v>9.4</v>
      </c>
      <c r="S164" t="s">
        <v>169</v>
      </c>
      <c r="T164" s="8"/>
      <c r="U164" s="10">
        <v>-16.3</v>
      </c>
      <c r="V164" s="10">
        <f t="shared" si="2"/>
        <v>-16.3</v>
      </c>
      <c r="W164" s="10">
        <v>7.9</v>
      </c>
      <c r="X164" s="20">
        <v>3.15</v>
      </c>
      <c r="Y164" s="11" t="s">
        <v>706</v>
      </c>
      <c r="Z164" s="11" t="s">
        <v>704</v>
      </c>
      <c r="AA164" s="11" t="s">
        <v>703</v>
      </c>
      <c r="AB164" t="s">
        <v>549</v>
      </c>
    </row>
    <row r="165" spans="1:28" s="1" customFormat="1" ht="13.5" hidden="1" customHeight="1">
      <c r="A165" s="5">
        <v>164</v>
      </c>
      <c r="B165" s="5"/>
      <c r="C165">
        <v>2015</v>
      </c>
      <c r="D165" s="1">
        <v>12</v>
      </c>
      <c r="E165" s="1">
        <v>15</v>
      </c>
      <c r="F165" s="8">
        <v>19</v>
      </c>
      <c r="G165" s="9">
        <v>59.814999999999998</v>
      </c>
      <c r="H165" t="s">
        <v>18</v>
      </c>
      <c r="I165" s="8">
        <v>130</v>
      </c>
      <c r="J165" s="9">
        <v>25.596</v>
      </c>
      <c r="K165" t="s">
        <v>186</v>
      </c>
      <c r="L165" t="s">
        <v>208</v>
      </c>
      <c r="M165" t="s">
        <v>209</v>
      </c>
      <c r="N165" t="s">
        <v>206</v>
      </c>
      <c r="O165" s="57">
        <v>51.27</v>
      </c>
      <c r="P165" t="s">
        <v>170</v>
      </c>
      <c r="Q165" t="s">
        <v>349</v>
      </c>
      <c r="R165" s="15">
        <v>4.2</v>
      </c>
      <c r="S165" t="s">
        <v>169</v>
      </c>
      <c r="T165" s="8"/>
      <c r="U165" s="10">
        <v>-16.399999999999999</v>
      </c>
      <c r="V165" s="10">
        <f t="shared" si="2"/>
        <v>-16.399999999999999</v>
      </c>
      <c r="W165" s="10">
        <v>6.8</v>
      </c>
      <c r="X165" s="20">
        <v>3.07</v>
      </c>
      <c r="Y165" s="11" t="s">
        <v>706</v>
      </c>
      <c r="Z165" s="11" t="s">
        <v>704</v>
      </c>
      <c r="AA165" s="11" t="s">
        <v>703</v>
      </c>
      <c r="AB165" t="s">
        <v>549</v>
      </c>
    </row>
    <row r="166" spans="1:28" s="1" customFormat="1" ht="13.5" hidden="1" customHeight="1">
      <c r="A166" s="5">
        <v>165</v>
      </c>
      <c r="B166" s="5"/>
      <c r="C166">
        <v>2015</v>
      </c>
      <c r="D166" s="1">
        <v>12</v>
      </c>
      <c r="E166" s="1">
        <v>15</v>
      </c>
      <c r="F166" s="8">
        <v>19</v>
      </c>
      <c r="G166" s="9">
        <v>59.814999999999998</v>
      </c>
      <c r="H166" t="s">
        <v>18</v>
      </c>
      <c r="I166" s="8">
        <v>130</v>
      </c>
      <c r="J166" s="9">
        <v>25.596</v>
      </c>
      <c r="K166" t="s">
        <v>186</v>
      </c>
      <c r="L166" t="s">
        <v>208</v>
      </c>
      <c r="M166" t="s">
        <v>209</v>
      </c>
      <c r="N166" t="s">
        <v>206</v>
      </c>
      <c r="O166" s="57">
        <v>63.06</v>
      </c>
      <c r="P166" t="s">
        <v>170</v>
      </c>
      <c r="Q166" t="s">
        <v>349</v>
      </c>
      <c r="R166" s="15">
        <v>9.6999999999999993</v>
      </c>
      <c r="S166" t="s">
        <v>169</v>
      </c>
      <c r="T166" s="8"/>
      <c r="U166" s="10">
        <v>-16.399999999999999</v>
      </c>
      <c r="V166" s="10">
        <f t="shared" si="2"/>
        <v>-16.399999999999999</v>
      </c>
      <c r="W166" s="10">
        <v>7</v>
      </c>
      <c r="X166" s="20">
        <v>3.1</v>
      </c>
      <c r="Y166" s="11" t="s">
        <v>706</v>
      </c>
      <c r="Z166" s="11" t="s">
        <v>704</v>
      </c>
      <c r="AA166" s="11" t="s">
        <v>703</v>
      </c>
      <c r="AB166" t="s">
        <v>549</v>
      </c>
    </row>
    <row r="167" spans="1:28" s="1" customFormat="1" ht="13.5" hidden="1" customHeight="1">
      <c r="A167" s="5">
        <v>166</v>
      </c>
      <c r="B167" s="5"/>
      <c r="C167">
        <v>2015</v>
      </c>
      <c r="D167" s="1">
        <v>12</v>
      </c>
      <c r="E167" s="1">
        <v>15</v>
      </c>
      <c r="F167" s="8">
        <v>19</v>
      </c>
      <c r="G167" s="9">
        <v>59.814999999999998</v>
      </c>
      <c r="H167" t="s">
        <v>18</v>
      </c>
      <c r="I167" s="8">
        <v>130</v>
      </c>
      <c r="J167" s="9">
        <v>25.596</v>
      </c>
      <c r="K167" t="s">
        <v>186</v>
      </c>
      <c r="L167" t="s">
        <v>208</v>
      </c>
      <c r="M167" t="s">
        <v>209</v>
      </c>
      <c r="N167" t="s">
        <v>206</v>
      </c>
      <c r="O167" s="57">
        <v>61.73</v>
      </c>
      <c r="P167" t="s">
        <v>170</v>
      </c>
      <c r="Q167" t="s">
        <v>349</v>
      </c>
      <c r="R167" s="15">
        <v>10</v>
      </c>
      <c r="S167" t="s">
        <v>169</v>
      </c>
      <c r="T167" s="8"/>
      <c r="U167" s="10">
        <v>-16.600000000000001</v>
      </c>
      <c r="V167" s="10">
        <f t="shared" si="2"/>
        <v>-16.600000000000001</v>
      </c>
      <c r="W167" s="10">
        <v>7.1</v>
      </c>
      <c r="X167" s="20">
        <v>3.15</v>
      </c>
      <c r="Y167" s="11" t="s">
        <v>706</v>
      </c>
      <c r="Z167" s="11" t="s">
        <v>704</v>
      </c>
      <c r="AA167" s="11" t="s">
        <v>703</v>
      </c>
      <c r="AB167" t="s">
        <v>549</v>
      </c>
    </row>
    <row r="168" spans="1:28" s="1" customFormat="1" ht="13.5" hidden="1" customHeight="1">
      <c r="A168" s="5">
        <v>167</v>
      </c>
      <c r="B168" s="5"/>
      <c r="C168">
        <v>2015</v>
      </c>
      <c r="D168" s="1">
        <v>12</v>
      </c>
      <c r="E168" s="1">
        <v>15</v>
      </c>
      <c r="F168" s="8">
        <v>19</v>
      </c>
      <c r="G168" s="9">
        <v>59.814999999999998</v>
      </c>
      <c r="H168" t="s">
        <v>18</v>
      </c>
      <c r="I168" s="8">
        <v>130</v>
      </c>
      <c r="J168" s="9">
        <v>25.596</v>
      </c>
      <c r="K168" t="s">
        <v>186</v>
      </c>
      <c r="L168" t="s">
        <v>208</v>
      </c>
      <c r="M168" t="s">
        <v>209</v>
      </c>
      <c r="N168" t="s">
        <v>206</v>
      </c>
      <c r="O168" s="57">
        <v>60.25</v>
      </c>
      <c r="P168" t="s">
        <v>170</v>
      </c>
      <c r="Q168" t="s">
        <v>349</v>
      </c>
      <c r="R168" s="15">
        <v>8.6999999999999993</v>
      </c>
      <c r="S168" t="s">
        <v>169</v>
      </c>
      <c r="T168" s="8"/>
      <c r="U168" s="10">
        <v>-16.399999999999999</v>
      </c>
      <c r="V168" s="10">
        <f t="shared" si="2"/>
        <v>-16.399999999999999</v>
      </c>
      <c r="W168" s="10">
        <v>7</v>
      </c>
      <c r="X168" s="20">
        <v>3.09</v>
      </c>
      <c r="Y168" s="11" t="s">
        <v>706</v>
      </c>
      <c r="Z168" s="11" t="s">
        <v>704</v>
      </c>
      <c r="AA168" s="11" t="s">
        <v>703</v>
      </c>
      <c r="AB168" t="s">
        <v>549</v>
      </c>
    </row>
    <row r="169" spans="1:28" s="1" customFormat="1" ht="13.5" hidden="1" customHeight="1">
      <c r="A169" s="5">
        <v>168</v>
      </c>
      <c r="B169" s="5"/>
      <c r="C169">
        <v>2015</v>
      </c>
      <c r="F169" s="8">
        <v>14</v>
      </c>
      <c r="G169" s="9">
        <v>59.615000000000002</v>
      </c>
      <c r="H169" t="s">
        <v>18</v>
      </c>
      <c r="I169" s="8">
        <v>140</v>
      </c>
      <c r="J169" s="9">
        <v>27.94</v>
      </c>
      <c r="K169" t="s">
        <v>186</v>
      </c>
      <c r="L169" t="s">
        <v>288</v>
      </c>
      <c r="M169" t="s">
        <v>289</v>
      </c>
      <c r="N169" t="s">
        <v>189</v>
      </c>
      <c r="O169" s="57">
        <v>178.5</v>
      </c>
      <c r="P169" t="s">
        <v>170</v>
      </c>
      <c r="Q169" t="s">
        <v>188</v>
      </c>
      <c r="R169" s="15">
        <v>275.39999999999998</v>
      </c>
      <c r="S169" t="s">
        <v>169</v>
      </c>
      <c r="T169" s="8"/>
      <c r="U169" s="10">
        <v>-16.399999999999999</v>
      </c>
      <c r="V169" s="10">
        <f t="shared" si="2"/>
        <v>-16.399999999999999</v>
      </c>
      <c r="W169" s="10">
        <v>8.5</v>
      </c>
      <c r="X169" s="20">
        <v>3.07</v>
      </c>
      <c r="Y169" s="11" t="s">
        <v>706</v>
      </c>
      <c r="Z169" s="11" t="s">
        <v>704</v>
      </c>
      <c r="AA169" s="11" t="s">
        <v>703</v>
      </c>
      <c r="AB169" t="s">
        <v>549</v>
      </c>
    </row>
    <row r="170" spans="1:28" s="1" customFormat="1" ht="13.5" hidden="1" customHeight="1">
      <c r="A170" s="5">
        <v>169</v>
      </c>
      <c r="B170" s="5"/>
      <c r="C170">
        <v>2015</v>
      </c>
      <c r="F170" s="8">
        <v>14</v>
      </c>
      <c r="G170" s="9">
        <v>59.615000000000002</v>
      </c>
      <c r="H170" t="s">
        <v>18</v>
      </c>
      <c r="I170" s="8">
        <v>140</v>
      </c>
      <c r="J170" s="9">
        <v>27.94</v>
      </c>
      <c r="K170" t="s">
        <v>186</v>
      </c>
      <c r="L170" t="s">
        <v>288</v>
      </c>
      <c r="M170" t="s">
        <v>289</v>
      </c>
      <c r="N170" t="s">
        <v>189</v>
      </c>
      <c r="O170" s="57">
        <v>280.5</v>
      </c>
      <c r="P170" t="s">
        <v>170</v>
      </c>
      <c r="Q170" t="s">
        <v>188</v>
      </c>
      <c r="R170" s="15">
        <v>1068.3</v>
      </c>
      <c r="S170" t="s">
        <v>169</v>
      </c>
      <c r="T170" s="8"/>
      <c r="U170" s="10">
        <v>-16.7</v>
      </c>
      <c r="V170" s="10">
        <f t="shared" si="2"/>
        <v>-16.7</v>
      </c>
      <c r="W170" s="10">
        <v>10.7</v>
      </c>
      <c r="X170" s="20">
        <v>3.08</v>
      </c>
      <c r="Y170" s="11" t="s">
        <v>706</v>
      </c>
      <c r="Z170" s="11" t="s">
        <v>704</v>
      </c>
      <c r="AA170" s="11" t="s">
        <v>703</v>
      </c>
      <c r="AB170" t="s">
        <v>549</v>
      </c>
    </row>
    <row r="171" spans="1:28" s="1" customFormat="1" ht="13.5" hidden="1" customHeight="1">
      <c r="A171" s="5">
        <v>170</v>
      </c>
      <c r="B171" s="5"/>
      <c r="C171">
        <v>2015</v>
      </c>
      <c r="F171" s="8">
        <v>14</v>
      </c>
      <c r="G171" s="9">
        <v>59.615000000000002</v>
      </c>
      <c r="H171" t="s">
        <v>18</v>
      </c>
      <c r="I171" s="8">
        <v>140</v>
      </c>
      <c r="J171" s="9">
        <v>27.94</v>
      </c>
      <c r="K171" t="s">
        <v>186</v>
      </c>
      <c r="L171" t="s">
        <v>288</v>
      </c>
      <c r="M171" t="s">
        <v>289</v>
      </c>
      <c r="N171" t="s">
        <v>189</v>
      </c>
      <c r="O171" s="57">
        <v>206.1</v>
      </c>
      <c r="P171" t="s">
        <v>170</v>
      </c>
      <c r="Q171" t="s">
        <v>188</v>
      </c>
      <c r="R171" s="15">
        <v>378.7</v>
      </c>
      <c r="S171" t="s">
        <v>169</v>
      </c>
      <c r="T171" s="8"/>
      <c r="U171" s="10">
        <v>-15.7</v>
      </c>
      <c r="V171" s="10">
        <f t="shared" si="2"/>
        <v>-15.7</v>
      </c>
      <c r="W171" s="10">
        <v>12.4</v>
      </c>
      <c r="X171" s="20">
        <v>3.07</v>
      </c>
      <c r="Y171" s="11" t="s">
        <v>706</v>
      </c>
      <c r="Z171" s="11" t="s">
        <v>704</v>
      </c>
      <c r="AA171" s="11" t="s">
        <v>703</v>
      </c>
      <c r="AB171" t="s">
        <v>549</v>
      </c>
    </row>
    <row r="172" spans="1:28" s="1" customFormat="1" ht="13.5" hidden="1" customHeight="1">
      <c r="A172" s="5">
        <v>171</v>
      </c>
      <c r="B172" s="5"/>
      <c r="C172">
        <v>2015</v>
      </c>
      <c r="F172" s="8">
        <v>14</v>
      </c>
      <c r="G172" s="9">
        <v>59.615000000000002</v>
      </c>
      <c r="H172" t="s">
        <v>18</v>
      </c>
      <c r="I172" s="8">
        <v>140</v>
      </c>
      <c r="J172" s="9">
        <v>27.94</v>
      </c>
      <c r="K172" t="s">
        <v>186</v>
      </c>
      <c r="L172" t="s">
        <v>288</v>
      </c>
      <c r="M172" t="s">
        <v>289</v>
      </c>
      <c r="N172" t="s">
        <v>189</v>
      </c>
      <c r="O172" s="57">
        <v>258.7</v>
      </c>
      <c r="P172" t="s">
        <v>170</v>
      </c>
      <c r="Q172" t="s">
        <v>188</v>
      </c>
      <c r="R172" s="15">
        <v>797.4</v>
      </c>
      <c r="S172" t="s">
        <v>169</v>
      </c>
      <c r="T172" s="8"/>
      <c r="U172" s="10">
        <v>-16.7</v>
      </c>
      <c r="V172" s="10">
        <f t="shared" si="2"/>
        <v>-16.7</v>
      </c>
      <c r="W172" s="10">
        <v>10.6</v>
      </c>
      <c r="X172" s="20">
        <v>3.05</v>
      </c>
      <c r="Y172" s="11" t="s">
        <v>706</v>
      </c>
      <c r="Z172" s="11" t="s">
        <v>704</v>
      </c>
      <c r="AA172" s="11" t="s">
        <v>703</v>
      </c>
      <c r="AB172" t="s">
        <v>549</v>
      </c>
    </row>
    <row r="173" spans="1:28" s="1" customFormat="1" ht="13.5" hidden="1" customHeight="1">
      <c r="A173" s="5">
        <v>172</v>
      </c>
      <c r="B173" s="5"/>
      <c r="C173">
        <v>2015</v>
      </c>
      <c r="D173" s="1">
        <v>11</v>
      </c>
      <c r="E173" s="1">
        <v>20</v>
      </c>
      <c r="F173" s="8">
        <v>12</v>
      </c>
      <c r="G173" s="9">
        <v>0.214</v>
      </c>
      <c r="H173" t="s">
        <v>18</v>
      </c>
      <c r="I173" s="8">
        <v>134</v>
      </c>
      <c r="J173" s="9">
        <v>24.623999999999999</v>
      </c>
      <c r="K173" t="s">
        <v>186</v>
      </c>
      <c r="L173" t="s">
        <v>288</v>
      </c>
      <c r="M173" t="s">
        <v>289</v>
      </c>
      <c r="N173" t="s">
        <v>189</v>
      </c>
      <c r="O173" s="57">
        <v>203.3</v>
      </c>
      <c r="P173" t="s">
        <v>170</v>
      </c>
      <c r="Q173" t="s">
        <v>188</v>
      </c>
      <c r="R173" s="15">
        <v>431.97</v>
      </c>
      <c r="S173" t="s">
        <v>169</v>
      </c>
      <c r="T173" s="8"/>
      <c r="U173" s="10">
        <v>-15.8</v>
      </c>
      <c r="V173" s="10">
        <f t="shared" si="2"/>
        <v>-15.8</v>
      </c>
      <c r="W173" s="10">
        <v>11.2</v>
      </c>
      <c r="X173" s="20">
        <v>3.04</v>
      </c>
      <c r="Y173" s="11" t="s">
        <v>706</v>
      </c>
      <c r="Z173" s="11" t="s">
        <v>704</v>
      </c>
      <c r="AA173" s="11" t="s">
        <v>703</v>
      </c>
      <c r="AB173" t="s">
        <v>549</v>
      </c>
    </row>
    <row r="174" spans="1:28" s="1" customFormat="1" ht="13.5" hidden="1" customHeight="1">
      <c r="A174" s="5">
        <v>173</v>
      </c>
      <c r="B174" s="5"/>
      <c r="C174">
        <v>2015</v>
      </c>
      <c r="D174" s="1">
        <v>11</v>
      </c>
      <c r="E174" s="1">
        <v>20</v>
      </c>
      <c r="F174" s="8">
        <v>12</v>
      </c>
      <c r="G174" s="9">
        <v>0.214</v>
      </c>
      <c r="H174" t="s">
        <v>18</v>
      </c>
      <c r="I174" s="8">
        <v>134</v>
      </c>
      <c r="J174" s="9">
        <v>24.623999999999999</v>
      </c>
      <c r="K174" t="s">
        <v>186</v>
      </c>
      <c r="L174" t="s">
        <v>288</v>
      </c>
      <c r="M174" t="s">
        <v>289</v>
      </c>
      <c r="N174" t="s">
        <v>189</v>
      </c>
      <c r="O174" s="57">
        <v>167.7</v>
      </c>
      <c r="P174" t="s">
        <v>170</v>
      </c>
      <c r="Q174" t="s">
        <v>188</v>
      </c>
      <c r="R174" s="15">
        <v>206.39</v>
      </c>
      <c r="S174" t="s">
        <v>169</v>
      </c>
      <c r="T174" s="8"/>
      <c r="U174" s="10">
        <v>-16.2</v>
      </c>
      <c r="V174" s="10">
        <f t="shared" si="2"/>
        <v>-16.2</v>
      </c>
      <c r="W174" s="10">
        <v>8.6</v>
      </c>
      <c r="X174" s="20">
        <v>3.04</v>
      </c>
      <c r="Y174" s="11" t="s">
        <v>706</v>
      </c>
      <c r="Z174" s="11" t="s">
        <v>704</v>
      </c>
      <c r="AA174" s="11" t="s">
        <v>703</v>
      </c>
      <c r="AB174" t="s">
        <v>549</v>
      </c>
    </row>
    <row r="175" spans="1:28" s="1" customFormat="1" ht="13.5" hidden="1" customHeight="1">
      <c r="A175" s="5">
        <v>174</v>
      </c>
      <c r="B175" s="5"/>
      <c r="C175">
        <v>2015</v>
      </c>
      <c r="D175" s="1">
        <v>11</v>
      </c>
      <c r="E175" s="1">
        <v>20</v>
      </c>
      <c r="F175" s="8">
        <v>12</v>
      </c>
      <c r="G175" s="9">
        <v>0.214</v>
      </c>
      <c r="H175" t="s">
        <v>18</v>
      </c>
      <c r="I175" s="8">
        <v>134</v>
      </c>
      <c r="J175" s="9">
        <v>24.623999999999999</v>
      </c>
      <c r="K175" t="s">
        <v>186</v>
      </c>
      <c r="L175" t="s">
        <v>288</v>
      </c>
      <c r="M175" t="s">
        <v>289</v>
      </c>
      <c r="N175" t="s">
        <v>189</v>
      </c>
      <c r="O175" s="57">
        <v>184.6</v>
      </c>
      <c r="P175" t="s">
        <v>170</v>
      </c>
      <c r="Q175" t="s">
        <v>188</v>
      </c>
      <c r="R175" s="15">
        <v>286.33999999999997</v>
      </c>
      <c r="S175" t="s">
        <v>169</v>
      </c>
      <c r="T175" s="8"/>
      <c r="U175" s="10">
        <v>-16.100000000000001</v>
      </c>
      <c r="V175" s="10">
        <f t="shared" si="2"/>
        <v>-16.100000000000001</v>
      </c>
      <c r="W175" s="10">
        <v>8.8000000000000007</v>
      </c>
      <c r="X175" s="20">
        <v>3.05</v>
      </c>
      <c r="Y175" s="11" t="s">
        <v>706</v>
      </c>
      <c r="Z175" s="11" t="s">
        <v>704</v>
      </c>
      <c r="AA175" s="11" t="s">
        <v>703</v>
      </c>
      <c r="AB175" t="s">
        <v>549</v>
      </c>
    </row>
    <row r="176" spans="1:28" s="1" customFormat="1" ht="13.5" hidden="1" customHeight="1">
      <c r="A176" s="5">
        <v>175</v>
      </c>
      <c r="B176" s="5"/>
      <c r="C176">
        <v>2015</v>
      </c>
      <c r="D176" s="1">
        <v>11</v>
      </c>
      <c r="E176" s="1">
        <v>20</v>
      </c>
      <c r="F176" s="8">
        <v>12</v>
      </c>
      <c r="G176" s="9">
        <v>0.214</v>
      </c>
      <c r="H176" t="s">
        <v>18</v>
      </c>
      <c r="I176" s="8">
        <v>134</v>
      </c>
      <c r="J176" s="9">
        <v>24.623999999999999</v>
      </c>
      <c r="K176" t="s">
        <v>186</v>
      </c>
      <c r="L176" t="s">
        <v>288</v>
      </c>
      <c r="M176" t="s">
        <v>289</v>
      </c>
      <c r="N176" t="s">
        <v>189</v>
      </c>
      <c r="O176" s="57">
        <v>204.92</v>
      </c>
      <c r="P176" t="s">
        <v>170</v>
      </c>
      <c r="Q176" t="s">
        <v>188</v>
      </c>
      <c r="R176" s="15">
        <v>406.25</v>
      </c>
      <c r="S176" t="s">
        <v>169</v>
      </c>
      <c r="T176" s="8"/>
      <c r="U176" s="10">
        <v>-15.8</v>
      </c>
      <c r="V176" s="10">
        <f t="shared" si="2"/>
        <v>-15.8</v>
      </c>
      <c r="W176" s="10">
        <v>11.2</v>
      </c>
      <c r="X176" s="20">
        <v>3.08</v>
      </c>
      <c r="Y176" s="11" t="s">
        <v>706</v>
      </c>
      <c r="Z176" s="11" t="s">
        <v>704</v>
      </c>
      <c r="AA176" s="11" t="s">
        <v>703</v>
      </c>
      <c r="AB176" t="s">
        <v>549</v>
      </c>
    </row>
    <row r="177" spans="1:28" s="1" customFormat="1" ht="13.5" hidden="1" customHeight="1">
      <c r="A177" s="5">
        <v>176</v>
      </c>
      <c r="B177" s="5"/>
      <c r="C177">
        <v>2015</v>
      </c>
      <c r="D177" s="1">
        <v>11</v>
      </c>
      <c r="E177" s="1">
        <v>20</v>
      </c>
      <c r="F177" s="8">
        <v>12</v>
      </c>
      <c r="G177" s="9">
        <v>0.214</v>
      </c>
      <c r="H177" t="s">
        <v>18</v>
      </c>
      <c r="I177" s="8">
        <v>134</v>
      </c>
      <c r="J177" s="9">
        <v>24.623999999999999</v>
      </c>
      <c r="K177" t="s">
        <v>186</v>
      </c>
      <c r="L177" t="s">
        <v>288</v>
      </c>
      <c r="M177" t="s">
        <v>289</v>
      </c>
      <c r="N177" t="s">
        <v>189</v>
      </c>
      <c r="O177" s="57">
        <v>199.1</v>
      </c>
      <c r="P177" t="s">
        <v>170</v>
      </c>
      <c r="Q177" t="s">
        <v>188</v>
      </c>
      <c r="R177" s="15">
        <v>444.1</v>
      </c>
      <c r="S177" t="s">
        <v>169</v>
      </c>
      <c r="T177" s="8"/>
      <c r="U177" s="10">
        <v>-15.8</v>
      </c>
      <c r="V177" s="10">
        <f t="shared" si="2"/>
        <v>-15.8</v>
      </c>
      <c r="W177" s="10">
        <v>8.8000000000000007</v>
      </c>
      <c r="X177" s="20">
        <v>3.08</v>
      </c>
      <c r="Y177" s="11" t="s">
        <v>706</v>
      </c>
      <c r="Z177" s="11" t="s">
        <v>704</v>
      </c>
      <c r="AA177" s="11" t="s">
        <v>703</v>
      </c>
      <c r="AB177" t="s">
        <v>549</v>
      </c>
    </row>
    <row r="178" spans="1:28" s="1" customFormat="1" ht="13.5" hidden="1" customHeight="1">
      <c r="A178" s="5">
        <v>177</v>
      </c>
      <c r="B178" s="5"/>
      <c r="C178">
        <v>2015</v>
      </c>
      <c r="D178" s="1">
        <v>11</v>
      </c>
      <c r="E178" s="1">
        <v>21</v>
      </c>
      <c r="F178" s="8">
        <v>9</v>
      </c>
      <c r="G178" s="9">
        <v>0.69199999999999995</v>
      </c>
      <c r="H178" t="s">
        <v>18</v>
      </c>
      <c r="I178" s="8">
        <v>134</v>
      </c>
      <c r="J178" s="9">
        <v>27.864000000000001</v>
      </c>
      <c r="K178" t="s">
        <v>186</v>
      </c>
      <c r="L178" t="s">
        <v>276</v>
      </c>
      <c r="M178" t="s">
        <v>71</v>
      </c>
      <c r="N178" t="s">
        <v>222</v>
      </c>
      <c r="O178" s="57">
        <v>166.34</v>
      </c>
      <c r="P178" t="s">
        <v>170</v>
      </c>
      <c r="Q178"/>
      <c r="R178" s="15">
        <v>125.27</v>
      </c>
      <c r="S178" t="s">
        <v>169</v>
      </c>
      <c r="T178" s="8"/>
      <c r="U178" s="10">
        <v>-17.899999999999999</v>
      </c>
      <c r="V178" s="10">
        <f t="shared" si="2"/>
        <v>-17.899999999999999</v>
      </c>
      <c r="W178" s="10">
        <v>12.6</v>
      </c>
      <c r="X178" s="20">
        <v>3.19</v>
      </c>
      <c r="Y178" s="11" t="s">
        <v>561</v>
      </c>
      <c r="Z178" s="11" t="s">
        <v>701</v>
      </c>
      <c r="AA178" s="11" t="s">
        <v>703</v>
      </c>
      <c r="AB178" t="s">
        <v>549</v>
      </c>
    </row>
    <row r="179" spans="1:28" s="1" customFormat="1" ht="13.5" hidden="1" customHeight="1">
      <c r="A179" s="5">
        <v>178</v>
      </c>
      <c r="B179" s="5"/>
      <c r="C179">
        <v>2015</v>
      </c>
      <c r="D179" s="1">
        <v>11</v>
      </c>
      <c r="E179" s="1">
        <v>21</v>
      </c>
      <c r="F179" s="8">
        <v>9</v>
      </c>
      <c r="G179" s="9">
        <v>0.69199999999999995</v>
      </c>
      <c r="H179" t="s">
        <v>18</v>
      </c>
      <c r="I179" s="8">
        <v>134</v>
      </c>
      <c r="J179" s="9">
        <v>27.864000000000001</v>
      </c>
      <c r="K179" t="s">
        <v>186</v>
      </c>
      <c r="L179" t="s">
        <v>276</v>
      </c>
      <c r="M179" t="s">
        <v>71</v>
      </c>
      <c r="N179" t="s">
        <v>222</v>
      </c>
      <c r="O179" s="57">
        <v>191.69</v>
      </c>
      <c r="P179" t="s">
        <v>170</v>
      </c>
      <c r="Q179"/>
      <c r="R179" s="15">
        <v>176.91</v>
      </c>
      <c r="S179" t="s">
        <v>169</v>
      </c>
      <c r="T179" s="8"/>
      <c r="U179" s="10">
        <v>-17.7</v>
      </c>
      <c r="V179" s="10">
        <f t="shared" si="2"/>
        <v>-17.7</v>
      </c>
      <c r="W179" s="10">
        <v>12.8</v>
      </c>
      <c r="X179" s="20">
        <v>3.2</v>
      </c>
      <c r="Y179" s="11" t="s">
        <v>561</v>
      </c>
      <c r="Z179" s="11" t="s">
        <v>701</v>
      </c>
      <c r="AA179" s="11" t="s">
        <v>703</v>
      </c>
      <c r="AB179" t="s">
        <v>549</v>
      </c>
    </row>
    <row r="180" spans="1:28" s="1" customFormat="1" ht="13.5" hidden="1" customHeight="1">
      <c r="A180" s="5">
        <v>179</v>
      </c>
      <c r="B180" s="5"/>
      <c r="C180">
        <v>2015</v>
      </c>
      <c r="D180" s="1">
        <v>11</v>
      </c>
      <c r="E180" s="1">
        <v>21</v>
      </c>
      <c r="F180" s="8">
        <v>9</v>
      </c>
      <c r="G180" s="9">
        <v>0.69199999999999995</v>
      </c>
      <c r="H180" t="s">
        <v>18</v>
      </c>
      <c r="I180" s="8">
        <v>134</v>
      </c>
      <c r="J180" s="9">
        <v>27.864000000000001</v>
      </c>
      <c r="K180" t="s">
        <v>186</v>
      </c>
      <c r="L180" t="s">
        <v>276</v>
      </c>
      <c r="M180" t="s">
        <v>71</v>
      </c>
      <c r="N180" t="s">
        <v>222</v>
      </c>
      <c r="O180" s="57">
        <v>158.37</v>
      </c>
      <c r="P180" t="s">
        <v>170</v>
      </c>
      <c r="Q180"/>
      <c r="R180" s="15">
        <v>100.01</v>
      </c>
      <c r="S180" t="s">
        <v>169</v>
      </c>
      <c r="T180" s="8"/>
      <c r="U180" s="10">
        <v>-18.100000000000001</v>
      </c>
      <c r="V180" s="10">
        <f t="shared" si="2"/>
        <v>-18.100000000000001</v>
      </c>
      <c r="W180" s="10">
        <v>12.3</v>
      </c>
      <c r="X180" s="20">
        <v>3.19</v>
      </c>
      <c r="Y180" s="11" t="s">
        <v>561</v>
      </c>
      <c r="Z180" s="11" t="s">
        <v>701</v>
      </c>
      <c r="AA180" s="11" t="s">
        <v>703</v>
      </c>
      <c r="AB180" t="s">
        <v>549</v>
      </c>
    </row>
    <row r="181" spans="1:28" s="1" customFormat="1" ht="13.5" hidden="1" customHeight="1">
      <c r="A181" s="5">
        <v>180</v>
      </c>
      <c r="B181" s="5"/>
      <c r="C181">
        <v>2015</v>
      </c>
      <c r="D181" s="1">
        <v>11</v>
      </c>
      <c r="E181" s="1">
        <v>21</v>
      </c>
      <c r="F181" s="8">
        <v>9</v>
      </c>
      <c r="G181" s="9">
        <v>0.69199999999999995</v>
      </c>
      <c r="H181" t="s">
        <v>18</v>
      </c>
      <c r="I181" s="8">
        <v>134</v>
      </c>
      <c r="J181" s="9">
        <v>27.864000000000001</v>
      </c>
      <c r="K181" t="s">
        <v>186</v>
      </c>
      <c r="L181" t="s">
        <v>276</v>
      </c>
      <c r="M181" t="s">
        <v>71</v>
      </c>
      <c r="N181" t="s">
        <v>222</v>
      </c>
      <c r="O181" s="57">
        <v>142.51</v>
      </c>
      <c r="P181" t="s">
        <v>170</v>
      </c>
      <c r="Q181"/>
      <c r="R181" s="15">
        <v>85.02</v>
      </c>
      <c r="S181" t="s">
        <v>169</v>
      </c>
      <c r="T181" s="8"/>
      <c r="U181" s="10">
        <v>-18.2</v>
      </c>
      <c r="V181" s="10">
        <f t="shared" si="2"/>
        <v>-18.2</v>
      </c>
      <c r="W181" s="10">
        <v>11.9</v>
      </c>
      <c r="X181" s="20">
        <v>3.19</v>
      </c>
      <c r="Y181" s="11" t="s">
        <v>561</v>
      </c>
      <c r="Z181" s="11" t="s">
        <v>701</v>
      </c>
      <c r="AA181" s="11" t="s">
        <v>703</v>
      </c>
      <c r="AB181" t="s">
        <v>549</v>
      </c>
    </row>
    <row r="182" spans="1:28" s="1" customFormat="1" ht="13.5" hidden="1" customHeight="1">
      <c r="A182" s="5">
        <v>181</v>
      </c>
      <c r="B182" s="5"/>
      <c r="C182">
        <v>2015</v>
      </c>
      <c r="D182" s="1">
        <v>12</v>
      </c>
      <c r="E182" s="1">
        <v>11</v>
      </c>
      <c r="F182" s="8">
        <v>13</v>
      </c>
      <c r="G182" s="9">
        <v>28.227</v>
      </c>
      <c r="H182" t="s">
        <v>18</v>
      </c>
      <c r="I182" s="8">
        <v>130</v>
      </c>
      <c r="J182" s="9">
        <v>28.512</v>
      </c>
      <c r="K182" t="s">
        <v>186</v>
      </c>
      <c r="L182" t="s">
        <v>279</v>
      </c>
      <c r="M182" t="s">
        <v>200</v>
      </c>
      <c r="N182" t="s">
        <v>219</v>
      </c>
      <c r="O182" s="55">
        <v>132.69999999999999</v>
      </c>
      <c r="P182" t="s">
        <v>170</v>
      </c>
      <c r="Q182"/>
      <c r="R182">
        <v>43.69</v>
      </c>
      <c r="S182" t="s">
        <v>169</v>
      </c>
      <c r="T182" s="8"/>
      <c r="U182" s="10">
        <v>-17.7</v>
      </c>
      <c r="V182" s="10">
        <f t="shared" si="2"/>
        <v>-17.7</v>
      </c>
      <c r="W182" s="10">
        <v>9.5</v>
      </c>
      <c r="X182" s="20">
        <v>3.19</v>
      </c>
      <c r="Y182" s="11" t="s">
        <v>561</v>
      </c>
      <c r="Z182" s="11" t="s">
        <v>701</v>
      </c>
      <c r="AA182" s="11" t="s">
        <v>703</v>
      </c>
      <c r="AB182" t="s">
        <v>549</v>
      </c>
    </row>
    <row r="183" spans="1:28" s="1" customFormat="1" ht="13.5" hidden="1" customHeight="1">
      <c r="A183" s="5">
        <v>182</v>
      </c>
      <c r="B183" s="5"/>
      <c r="C183">
        <v>2015</v>
      </c>
      <c r="D183" s="1">
        <v>12</v>
      </c>
      <c r="E183" s="1">
        <v>11</v>
      </c>
      <c r="F183" s="8">
        <v>13</v>
      </c>
      <c r="G183" s="9">
        <v>28.227</v>
      </c>
      <c r="H183" t="s">
        <v>18</v>
      </c>
      <c r="I183" s="8">
        <v>130</v>
      </c>
      <c r="J183" s="9">
        <v>28.512</v>
      </c>
      <c r="K183" t="s">
        <v>186</v>
      </c>
      <c r="L183" t="s">
        <v>279</v>
      </c>
      <c r="M183" t="s">
        <v>200</v>
      </c>
      <c r="N183" t="s">
        <v>219</v>
      </c>
      <c r="O183" s="55">
        <v>132.69999999999999</v>
      </c>
      <c r="P183" t="s">
        <v>170</v>
      </c>
      <c r="Q183"/>
      <c r="R183">
        <v>42.13</v>
      </c>
      <c r="S183" t="s">
        <v>169</v>
      </c>
      <c r="T183" s="8"/>
      <c r="U183" s="10">
        <v>-17.899999999999999</v>
      </c>
      <c r="V183" s="10">
        <f t="shared" si="2"/>
        <v>-17.899999999999999</v>
      </c>
      <c r="W183" s="10">
        <v>8.8000000000000007</v>
      </c>
      <c r="X183" s="20">
        <v>3.2</v>
      </c>
      <c r="Y183" s="11" t="s">
        <v>561</v>
      </c>
      <c r="Z183" s="11" t="s">
        <v>701</v>
      </c>
      <c r="AA183" s="11" t="s">
        <v>703</v>
      </c>
      <c r="AB183" t="s">
        <v>549</v>
      </c>
    </row>
    <row r="184" spans="1:28" s="1" customFormat="1" ht="13.5" hidden="1" customHeight="1">
      <c r="A184" s="5">
        <v>183</v>
      </c>
      <c r="B184" s="5"/>
      <c r="C184">
        <v>2015</v>
      </c>
      <c r="D184" s="1">
        <v>12</v>
      </c>
      <c r="E184" s="1">
        <v>11</v>
      </c>
      <c r="F184" s="8">
        <v>13</v>
      </c>
      <c r="G184" s="9">
        <v>28.227</v>
      </c>
      <c r="H184" t="s">
        <v>18</v>
      </c>
      <c r="I184" s="8">
        <v>130</v>
      </c>
      <c r="J184" s="9">
        <v>28.512</v>
      </c>
      <c r="K184" t="s">
        <v>186</v>
      </c>
      <c r="L184" t="s">
        <v>279</v>
      </c>
      <c r="M184" t="s">
        <v>200</v>
      </c>
      <c r="N184" t="s">
        <v>219</v>
      </c>
      <c r="O184" s="55">
        <v>131.30000000000001</v>
      </c>
      <c r="P184" t="s">
        <v>170</v>
      </c>
      <c r="Q184"/>
      <c r="R184">
        <v>38.700000000000003</v>
      </c>
      <c r="S184" t="s">
        <v>169</v>
      </c>
      <c r="T184" s="8"/>
      <c r="U184" s="10">
        <v>-17.8</v>
      </c>
      <c r="V184" s="10">
        <f t="shared" si="2"/>
        <v>-17.8</v>
      </c>
      <c r="W184" s="10">
        <v>9.4</v>
      </c>
      <c r="X184" s="20">
        <v>3.2</v>
      </c>
      <c r="Y184" s="11" t="s">
        <v>561</v>
      </c>
      <c r="Z184" s="11" t="s">
        <v>701</v>
      </c>
      <c r="AA184" s="11" t="s">
        <v>703</v>
      </c>
      <c r="AB184" t="s">
        <v>549</v>
      </c>
    </row>
    <row r="185" spans="1:28" s="1" customFormat="1" ht="13.5" hidden="1" customHeight="1">
      <c r="A185" s="5">
        <v>184</v>
      </c>
      <c r="B185" s="5"/>
      <c r="C185">
        <v>2015</v>
      </c>
      <c r="D185" s="1">
        <v>11</v>
      </c>
      <c r="E185" s="1">
        <v>17</v>
      </c>
      <c r="F185" s="8">
        <v>13</v>
      </c>
      <c r="G185" s="9">
        <v>59.011000000000003</v>
      </c>
      <c r="H185" t="s">
        <v>18</v>
      </c>
      <c r="I185" s="8">
        <v>140</v>
      </c>
      <c r="J185" s="9">
        <v>27.138000000000002</v>
      </c>
      <c r="K185" t="s">
        <v>186</v>
      </c>
      <c r="L185" t="s">
        <v>425</v>
      </c>
      <c r="M185" t="s">
        <v>218</v>
      </c>
      <c r="N185" t="s">
        <v>210</v>
      </c>
      <c r="O185" s="55">
        <v>63.56</v>
      </c>
      <c r="P185" t="s">
        <v>213</v>
      </c>
      <c r="Q185"/>
      <c r="R185">
        <v>1.93</v>
      </c>
      <c r="S185" t="s">
        <v>169</v>
      </c>
      <c r="T185" s="8"/>
      <c r="U185" s="10">
        <v>-17.7</v>
      </c>
      <c r="V185" s="10">
        <f t="shared" si="2"/>
        <v>-17.7</v>
      </c>
      <c r="W185" s="10">
        <v>5</v>
      </c>
      <c r="X185" s="20">
        <v>3.16</v>
      </c>
      <c r="Y185" s="11" t="s">
        <v>561</v>
      </c>
      <c r="Z185" s="11" t="s">
        <v>701</v>
      </c>
      <c r="AA185" s="11" t="s">
        <v>703</v>
      </c>
      <c r="AB185" t="s">
        <v>549</v>
      </c>
    </row>
    <row r="186" spans="1:28" s="1" customFormat="1" ht="13.5" hidden="1" customHeight="1">
      <c r="A186" s="5">
        <v>185</v>
      </c>
      <c r="B186" s="5"/>
      <c r="C186">
        <v>2015</v>
      </c>
      <c r="D186" s="1">
        <v>11</v>
      </c>
      <c r="E186" s="1">
        <v>17</v>
      </c>
      <c r="F186" s="8">
        <v>13</v>
      </c>
      <c r="G186" s="9">
        <v>59.011000000000003</v>
      </c>
      <c r="H186" t="s">
        <v>18</v>
      </c>
      <c r="I186" s="8">
        <v>140</v>
      </c>
      <c r="J186" s="9">
        <v>27.138000000000002</v>
      </c>
      <c r="K186" t="s">
        <v>186</v>
      </c>
      <c r="L186" t="s">
        <v>425</v>
      </c>
      <c r="M186" t="s">
        <v>218</v>
      </c>
      <c r="N186" t="s">
        <v>210</v>
      </c>
      <c r="O186" s="55">
        <v>78.23</v>
      </c>
      <c r="P186" t="s">
        <v>213</v>
      </c>
      <c r="Q186"/>
      <c r="R186">
        <v>3.94</v>
      </c>
      <c r="S186" t="s">
        <v>169</v>
      </c>
      <c r="T186" s="8"/>
      <c r="U186" s="10">
        <v>-17.7</v>
      </c>
      <c r="V186" s="10">
        <f t="shared" si="2"/>
        <v>-17.7</v>
      </c>
      <c r="W186" s="10">
        <v>4.8</v>
      </c>
      <c r="X186" s="20">
        <v>3.17</v>
      </c>
      <c r="Y186" s="11" t="s">
        <v>561</v>
      </c>
      <c r="Z186" s="11" t="s">
        <v>701</v>
      </c>
      <c r="AA186" s="11" t="s">
        <v>703</v>
      </c>
      <c r="AB186" t="s">
        <v>549</v>
      </c>
    </row>
    <row r="187" spans="1:28" s="1" customFormat="1" ht="13.5" hidden="1" customHeight="1">
      <c r="A187" s="5">
        <v>186</v>
      </c>
      <c r="B187" s="5"/>
      <c r="C187">
        <v>2015</v>
      </c>
      <c r="D187" s="1">
        <v>11</v>
      </c>
      <c r="E187" s="1">
        <v>17</v>
      </c>
      <c r="F187" s="8">
        <v>13</v>
      </c>
      <c r="G187" s="9">
        <v>59.011000000000003</v>
      </c>
      <c r="H187" t="s">
        <v>18</v>
      </c>
      <c r="I187" s="8">
        <v>140</v>
      </c>
      <c r="J187" s="9">
        <v>27.138000000000002</v>
      </c>
      <c r="K187" t="s">
        <v>186</v>
      </c>
      <c r="L187" t="s">
        <v>425</v>
      </c>
      <c r="M187" t="s">
        <v>218</v>
      </c>
      <c r="N187" t="s">
        <v>217</v>
      </c>
      <c r="O187" s="55">
        <v>79.3</v>
      </c>
      <c r="P187" t="s">
        <v>213</v>
      </c>
      <c r="Q187"/>
      <c r="R187">
        <v>4.24</v>
      </c>
      <c r="S187" t="s">
        <v>169</v>
      </c>
      <c r="T187" s="8"/>
      <c r="U187" s="10">
        <v>-17.8</v>
      </c>
      <c r="V187" s="10">
        <f t="shared" si="2"/>
        <v>-17.8</v>
      </c>
      <c r="W187" s="10">
        <v>5.3</v>
      </c>
      <c r="X187" s="20">
        <v>3.16</v>
      </c>
      <c r="Y187" s="11" t="s">
        <v>561</v>
      </c>
      <c r="Z187" s="11" t="s">
        <v>701</v>
      </c>
      <c r="AA187" s="11" t="s">
        <v>703</v>
      </c>
      <c r="AB187" t="s">
        <v>549</v>
      </c>
    </row>
    <row r="188" spans="1:28" s="1" customFormat="1" ht="13.5" hidden="1" customHeight="1">
      <c r="A188" s="5">
        <v>187</v>
      </c>
      <c r="B188" s="5"/>
      <c r="C188">
        <v>2015</v>
      </c>
      <c r="D188" s="1">
        <v>11</v>
      </c>
      <c r="E188" s="1">
        <v>17</v>
      </c>
      <c r="F188" s="8">
        <v>13</v>
      </c>
      <c r="G188" s="9">
        <v>59.011000000000003</v>
      </c>
      <c r="H188" t="s">
        <v>18</v>
      </c>
      <c r="I188" s="8">
        <v>140</v>
      </c>
      <c r="J188" s="9">
        <v>27.138000000000002</v>
      </c>
      <c r="K188" t="s">
        <v>186</v>
      </c>
      <c r="L188" t="s">
        <v>288</v>
      </c>
      <c r="M188" t="s">
        <v>289</v>
      </c>
      <c r="N188" t="s">
        <v>211</v>
      </c>
      <c r="O188" s="55">
        <v>199.46</v>
      </c>
      <c r="P188" t="s">
        <v>213</v>
      </c>
      <c r="Q188" t="s">
        <v>188</v>
      </c>
      <c r="R188">
        <v>354.08</v>
      </c>
      <c r="S188" t="s">
        <v>169</v>
      </c>
      <c r="T188" s="8"/>
      <c r="U188" s="10">
        <v>-15.9</v>
      </c>
      <c r="V188" s="10">
        <f t="shared" si="2"/>
        <v>-15.9</v>
      </c>
      <c r="W188" s="10">
        <v>8.6</v>
      </c>
      <c r="X188" s="20">
        <v>3.07</v>
      </c>
      <c r="Y188" s="11" t="s">
        <v>706</v>
      </c>
      <c r="Z188" s="11" t="s">
        <v>704</v>
      </c>
      <c r="AA188" s="11" t="s">
        <v>703</v>
      </c>
      <c r="AB188" t="s">
        <v>549</v>
      </c>
    </row>
    <row r="189" spans="1:28" s="1" customFormat="1" ht="13.5" hidden="1" customHeight="1">
      <c r="A189" s="5">
        <v>188</v>
      </c>
      <c r="B189" s="5"/>
      <c r="C189">
        <v>2015</v>
      </c>
      <c r="D189" s="1">
        <v>11</v>
      </c>
      <c r="E189" s="1">
        <v>17</v>
      </c>
      <c r="F189" s="8">
        <v>13</v>
      </c>
      <c r="G189" s="9">
        <v>59.011000000000003</v>
      </c>
      <c r="H189" t="s">
        <v>18</v>
      </c>
      <c r="I189" s="8">
        <v>140</v>
      </c>
      <c r="J189" s="9">
        <v>27.138000000000002</v>
      </c>
      <c r="K189" t="s">
        <v>186</v>
      </c>
      <c r="L189" t="s">
        <v>288</v>
      </c>
      <c r="M189" t="s">
        <v>289</v>
      </c>
      <c r="N189" t="s">
        <v>211</v>
      </c>
      <c r="O189" s="55">
        <v>126.98</v>
      </c>
      <c r="P189" t="s">
        <v>213</v>
      </c>
      <c r="Q189" t="s">
        <v>188</v>
      </c>
      <c r="R189">
        <v>91.43</v>
      </c>
      <c r="S189" t="s">
        <v>169</v>
      </c>
      <c r="T189" s="8"/>
      <c r="U189" s="10">
        <v>-17</v>
      </c>
      <c r="V189" s="10">
        <f t="shared" si="2"/>
        <v>-17</v>
      </c>
      <c r="W189" s="10">
        <v>12.8</v>
      </c>
      <c r="X189" s="20">
        <v>3.05</v>
      </c>
      <c r="Y189" s="11" t="s">
        <v>706</v>
      </c>
      <c r="Z189" s="11" t="s">
        <v>704</v>
      </c>
      <c r="AA189" s="11" t="s">
        <v>703</v>
      </c>
      <c r="AB189" t="s">
        <v>549</v>
      </c>
    </row>
    <row r="190" spans="1:28" s="1" customFormat="1" ht="13.5" hidden="1" customHeight="1">
      <c r="A190" s="5">
        <v>189</v>
      </c>
      <c r="B190" s="5"/>
      <c r="C190">
        <v>2015</v>
      </c>
      <c r="D190" s="1">
        <v>11</v>
      </c>
      <c r="E190" s="1">
        <v>17</v>
      </c>
      <c r="F190" s="8">
        <v>13</v>
      </c>
      <c r="G190" s="9">
        <v>59.011000000000003</v>
      </c>
      <c r="H190" t="s">
        <v>18</v>
      </c>
      <c r="I190" s="8">
        <v>140</v>
      </c>
      <c r="J190" s="9">
        <v>27.138000000000002</v>
      </c>
      <c r="K190" t="s">
        <v>186</v>
      </c>
      <c r="L190" t="s">
        <v>288</v>
      </c>
      <c r="M190" t="s">
        <v>289</v>
      </c>
      <c r="N190" t="s">
        <v>211</v>
      </c>
      <c r="O190" s="55">
        <v>117.77</v>
      </c>
      <c r="P190" t="s">
        <v>213</v>
      </c>
      <c r="Q190" t="s">
        <v>188</v>
      </c>
      <c r="R190">
        <v>66.25</v>
      </c>
      <c r="S190" t="s">
        <v>169</v>
      </c>
      <c r="T190" s="8"/>
      <c r="U190" s="10">
        <v>-16.7</v>
      </c>
      <c r="V190" s="10">
        <f t="shared" si="2"/>
        <v>-16.7</v>
      </c>
      <c r="W190" s="10">
        <v>10</v>
      </c>
      <c r="X190" s="20">
        <v>3.07</v>
      </c>
      <c r="Y190" s="11" t="s">
        <v>706</v>
      </c>
      <c r="Z190" s="11" t="s">
        <v>704</v>
      </c>
      <c r="AA190" s="11" t="s">
        <v>703</v>
      </c>
      <c r="AB190" t="s">
        <v>549</v>
      </c>
    </row>
    <row r="191" spans="1:28" s="1" customFormat="1" ht="13.5" hidden="1" customHeight="1">
      <c r="A191" s="5">
        <v>190</v>
      </c>
      <c r="B191" s="5"/>
      <c r="C191">
        <v>2015</v>
      </c>
      <c r="D191" s="1">
        <v>11</v>
      </c>
      <c r="E191" s="1">
        <v>17</v>
      </c>
      <c r="F191" s="8">
        <v>13</v>
      </c>
      <c r="G191" s="9">
        <v>59.011000000000003</v>
      </c>
      <c r="H191" t="s">
        <v>18</v>
      </c>
      <c r="I191" s="8">
        <v>140</v>
      </c>
      <c r="J191" s="9">
        <v>27.138000000000002</v>
      </c>
      <c r="K191" t="s">
        <v>186</v>
      </c>
      <c r="L191" t="s">
        <v>288</v>
      </c>
      <c r="M191" t="s">
        <v>289</v>
      </c>
      <c r="N191" t="s">
        <v>211</v>
      </c>
      <c r="O191" s="55">
        <v>118.3</v>
      </c>
      <c r="P191" t="s">
        <v>213</v>
      </c>
      <c r="Q191" t="s">
        <v>188</v>
      </c>
      <c r="R191">
        <v>60.98</v>
      </c>
      <c r="S191" t="s">
        <v>169</v>
      </c>
      <c r="T191" s="8"/>
      <c r="U191" s="10">
        <v>-17.100000000000001</v>
      </c>
      <c r="V191" s="10">
        <f t="shared" si="2"/>
        <v>-17.100000000000001</v>
      </c>
      <c r="W191" s="10">
        <v>12.5</v>
      </c>
      <c r="X191" s="20">
        <v>3.09</v>
      </c>
      <c r="Y191" s="11" t="s">
        <v>706</v>
      </c>
      <c r="Z191" s="11" t="s">
        <v>704</v>
      </c>
      <c r="AA191" s="11" t="s">
        <v>703</v>
      </c>
      <c r="AB191" t="s">
        <v>549</v>
      </c>
    </row>
    <row r="192" spans="1:28" s="1" customFormat="1" ht="13.5" hidden="1" customHeight="1">
      <c r="A192" s="5">
        <v>191</v>
      </c>
      <c r="B192" s="5"/>
      <c r="C192">
        <v>2015</v>
      </c>
      <c r="D192" s="1">
        <v>11</v>
      </c>
      <c r="E192" s="1">
        <v>17</v>
      </c>
      <c r="F192" s="8">
        <v>13</v>
      </c>
      <c r="G192" s="9">
        <v>59.011000000000003</v>
      </c>
      <c r="H192" t="s">
        <v>18</v>
      </c>
      <c r="I192" s="8">
        <v>140</v>
      </c>
      <c r="J192" s="9">
        <v>27.138000000000002</v>
      </c>
      <c r="K192" t="s">
        <v>186</v>
      </c>
      <c r="L192" t="s">
        <v>288</v>
      </c>
      <c r="M192" t="s">
        <v>289</v>
      </c>
      <c r="N192" t="s">
        <v>211</v>
      </c>
      <c r="O192" s="55">
        <v>130.06</v>
      </c>
      <c r="P192" t="s">
        <v>213</v>
      </c>
      <c r="Q192" t="s">
        <v>188</v>
      </c>
      <c r="R192">
        <v>93.97</v>
      </c>
      <c r="S192" t="s">
        <v>169</v>
      </c>
      <c r="T192" s="8"/>
      <c r="U192" s="10">
        <v>-16.600000000000001</v>
      </c>
      <c r="V192" s="10">
        <f t="shared" si="2"/>
        <v>-16.600000000000001</v>
      </c>
      <c r="W192" s="10">
        <v>10.6</v>
      </c>
      <c r="X192" s="20">
        <v>3.07</v>
      </c>
      <c r="Y192" s="11" t="s">
        <v>706</v>
      </c>
      <c r="Z192" s="11" t="s">
        <v>704</v>
      </c>
      <c r="AA192" s="11" t="s">
        <v>703</v>
      </c>
      <c r="AB192" t="s">
        <v>549</v>
      </c>
    </row>
    <row r="193" spans="1:28" s="1" customFormat="1" ht="13.5" hidden="1" customHeight="1">
      <c r="A193" s="5">
        <v>192</v>
      </c>
      <c r="B193" s="5"/>
      <c r="C193">
        <v>2015</v>
      </c>
      <c r="D193" s="1">
        <v>12</v>
      </c>
      <c r="E193" s="1">
        <v>5</v>
      </c>
      <c r="F193" s="8">
        <v>6</v>
      </c>
      <c r="G193" s="9">
        <v>59.43</v>
      </c>
      <c r="H193" t="s">
        <v>18</v>
      </c>
      <c r="I193" s="8">
        <v>131</v>
      </c>
      <c r="J193" s="9">
        <v>28.457999999999998</v>
      </c>
      <c r="K193" t="s">
        <v>186</v>
      </c>
      <c r="L193" t="s">
        <v>215</v>
      </c>
      <c r="M193" t="s">
        <v>216</v>
      </c>
      <c r="N193" t="s">
        <v>214</v>
      </c>
      <c r="O193" s="55">
        <v>42.49</v>
      </c>
      <c r="P193" t="s">
        <v>213</v>
      </c>
      <c r="Q193"/>
      <c r="R193">
        <v>0.76</v>
      </c>
      <c r="S193" t="s">
        <v>169</v>
      </c>
      <c r="T193" s="8"/>
      <c r="U193" s="10">
        <v>-19.100000000000001</v>
      </c>
      <c r="V193" s="10">
        <f t="shared" si="2"/>
        <v>-19.100000000000001</v>
      </c>
      <c r="W193" s="10">
        <v>8.5</v>
      </c>
      <c r="X193" s="20">
        <v>3.17</v>
      </c>
      <c r="Y193" s="11" t="s">
        <v>561</v>
      </c>
      <c r="Z193" s="11" t="s">
        <v>701</v>
      </c>
      <c r="AA193" s="11" t="s">
        <v>703</v>
      </c>
      <c r="AB193" t="s">
        <v>549</v>
      </c>
    </row>
    <row r="194" spans="1:28" s="1" customFormat="1" ht="13.5" hidden="1" customHeight="1">
      <c r="A194" s="5">
        <v>193</v>
      </c>
      <c r="B194" s="5"/>
      <c r="C194">
        <v>2015</v>
      </c>
      <c r="D194" s="1">
        <v>12</v>
      </c>
      <c r="E194" s="1">
        <v>5</v>
      </c>
      <c r="F194" s="8">
        <v>6</v>
      </c>
      <c r="G194" s="9">
        <v>59.43</v>
      </c>
      <c r="H194" t="s">
        <v>18</v>
      </c>
      <c r="I194" s="8">
        <v>131</v>
      </c>
      <c r="J194" s="9">
        <v>28.457999999999998</v>
      </c>
      <c r="K194" t="s">
        <v>186</v>
      </c>
      <c r="L194" t="s">
        <v>215</v>
      </c>
      <c r="M194" t="s">
        <v>216</v>
      </c>
      <c r="N194" t="s">
        <v>212</v>
      </c>
      <c r="O194" s="55">
        <v>53.78</v>
      </c>
      <c r="P194" t="s">
        <v>213</v>
      </c>
      <c r="Q194"/>
      <c r="R194">
        <v>1.58</v>
      </c>
      <c r="S194" t="s">
        <v>169</v>
      </c>
      <c r="T194" s="8"/>
      <c r="U194" s="10">
        <v>-18.8</v>
      </c>
      <c r="V194" s="10">
        <f t="shared" si="2"/>
        <v>-18.8</v>
      </c>
      <c r="W194" s="10">
        <v>8.9</v>
      </c>
      <c r="X194" s="20">
        <v>3.17</v>
      </c>
      <c r="Y194" s="11" t="s">
        <v>561</v>
      </c>
      <c r="Z194" s="11" t="s">
        <v>701</v>
      </c>
      <c r="AA194" s="11" t="s">
        <v>703</v>
      </c>
      <c r="AB194" t="s">
        <v>549</v>
      </c>
    </row>
    <row r="195" spans="1:28" s="1" customFormat="1" ht="13.5" hidden="1" customHeight="1">
      <c r="A195" s="5">
        <v>194</v>
      </c>
      <c r="B195" s="5"/>
      <c r="C195">
        <v>2015</v>
      </c>
      <c r="D195" s="1">
        <v>12</v>
      </c>
      <c r="E195" s="1">
        <v>5</v>
      </c>
      <c r="F195" s="8">
        <v>6</v>
      </c>
      <c r="G195" s="9">
        <v>59.43</v>
      </c>
      <c r="H195" t="s">
        <v>18</v>
      </c>
      <c r="I195" s="8">
        <v>131</v>
      </c>
      <c r="J195" s="9">
        <v>28.457999999999998</v>
      </c>
      <c r="K195" t="s">
        <v>186</v>
      </c>
      <c r="L195" t="s">
        <v>215</v>
      </c>
      <c r="M195" t="s">
        <v>216</v>
      </c>
      <c r="N195" t="s">
        <v>212</v>
      </c>
      <c r="O195" s="55">
        <v>47.56</v>
      </c>
      <c r="P195" t="s">
        <v>213</v>
      </c>
      <c r="Q195"/>
      <c r="R195">
        <v>1.05</v>
      </c>
      <c r="S195" t="s">
        <v>169</v>
      </c>
      <c r="T195" s="8"/>
      <c r="U195" s="10">
        <v>-18.899999999999999</v>
      </c>
      <c r="V195" s="10">
        <f t="shared" ref="V195:V258" si="3">IF(X195&gt;3.3,U195+(7.584*X195-22.012)/(X195+1.657),U195)</f>
        <v>-18.899999999999999</v>
      </c>
      <c r="W195" s="10">
        <v>8.4</v>
      </c>
      <c r="X195" s="20">
        <v>3.17</v>
      </c>
      <c r="Y195" s="11" t="s">
        <v>561</v>
      </c>
      <c r="Z195" s="11" t="s">
        <v>701</v>
      </c>
      <c r="AA195" s="11" t="s">
        <v>703</v>
      </c>
      <c r="AB195" t="s">
        <v>549</v>
      </c>
    </row>
    <row r="196" spans="1:28" s="1" customFormat="1" ht="13.5" hidden="1" customHeight="1">
      <c r="A196" s="5">
        <v>195</v>
      </c>
      <c r="B196" s="5"/>
      <c r="C196">
        <v>2015</v>
      </c>
      <c r="D196" s="1">
        <v>12</v>
      </c>
      <c r="E196" s="1">
        <v>5</v>
      </c>
      <c r="F196" s="8">
        <v>6</v>
      </c>
      <c r="G196" s="9">
        <v>59.43</v>
      </c>
      <c r="H196" t="s">
        <v>18</v>
      </c>
      <c r="I196" s="8">
        <v>131</v>
      </c>
      <c r="J196" s="9">
        <v>28.457999999999998</v>
      </c>
      <c r="K196" t="s">
        <v>186</v>
      </c>
      <c r="L196" t="s">
        <v>215</v>
      </c>
      <c r="M196" t="s">
        <v>216</v>
      </c>
      <c r="N196" t="s">
        <v>212</v>
      </c>
      <c r="O196" s="55">
        <v>49.27</v>
      </c>
      <c r="P196" t="s">
        <v>213</v>
      </c>
      <c r="Q196"/>
      <c r="R196">
        <v>1.17</v>
      </c>
      <c r="S196" t="s">
        <v>169</v>
      </c>
      <c r="T196" s="8"/>
      <c r="U196" s="10">
        <v>-19.2</v>
      </c>
      <c r="V196" s="10">
        <f t="shared" si="3"/>
        <v>-19.2</v>
      </c>
      <c r="W196" s="10">
        <v>8.3000000000000007</v>
      </c>
      <c r="X196" s="20">
        <v>3.19</v>
      </c>
      <c r="Y196" s="11" t="s">
        <v>561</v>
      </c>
      <c r="Z196" s="11" t="s">
        <v>701</v>
      </c>
      <c r="AA196" s="11" t="s">
        <v>703</v>
      </c>
      <c r="AB196" t="s">
        <v>549</v>
      </c>
    </row>
    <row r="197" spans="1:28" s="1" customFormat="1" ht="13.5" hidden="1" customHeight="1">
      <c r="A197" s="5">
        <v>196</v>
      </c>
      <c r="B197" s="5"/>
      <c r="C197">
        <v>2015</v>
      </c>
      <c r="D197" s="1">
        <v>12</v>
      </c>
      <c r="E197" s="1">
        <v>5</v>
      </c>
      <c r="F197" s="8">
        <v>6</v>
      </c>
      <c r="G197" s="9">
        <v>59.43</v>
      </c>
      <c r="H197" t="s">
        <v>18</v>
      </c>
      <c r="I197" s="8">
        <v>131</v>
      </c>
      <c r="J197" s="9">
        <v>28.457999999999998</v>
      </c>
      <c r="K197" t="s">
        <v>186</v>
      </c>
      <c r="L197" t="s">
        <v>215</v>
      </c>
      <c r="M197" t="s">
        <v>216</v>
      </c>
      <c r="N197" t="s">
        <v>212</v>
      </c>
      <c r="O197" s="55">
        <v>53.15</v>
      </c>
      <c r="P197" t="s">
        <v>213</v>
      </c>
      <c r="Q197"/>
      <c r="R197">
        <v>1.21</v>
      </c>
      <c r="S197" t="s">
        <v>169</v>
      </c>
      <c r="T197" s="8"/>
      <c r="U197" s="10">
        <v>-18.600000000000001</v>
      </c>
      <c r="V197" s="10">
        <f t="shared" si="3"/>
        <v>-18.600000000000001</v>
      </c>
      <c r="W197" s="10">
        <v>8.6</v>
      </c>
      <c r="X197" s="20">
        <v>3.16</v>
      </c>
      <c r="Y197" s="11" t="s">
        <v>561</v>
      </c>
      <c r="Z197" s="11" t="s">
        <v>701</v>
      </c>
      <c r="AA197" s="11" t="s">
        <v>703</v>
      </c>
      <c r="AB197" t="s">
        <v>549</v>
      </c>
    </row>
    <row r="198" spans="1:28" s="1" customFormat="1" ht="13.5" hidden="1" customHeight="1">
      <c r="A198" s="5">
        <v>197</v>
      </c>
      <c r="B198" s="5"/>
      <c r="C198">
        <v>2015</v>
      </c>
      <c r="D198" s="1">
        <v>12</v>
      </c>
      <c r="E198" s="1">
        <v>4</v>
      </c>
      <c r="F198" s="8">
        <v>7</v>
      </c>
      <c r="G198" s="9">
        <v>56.484000000000002</v>
      </c>
      <c r="H198" t="s">
        <v>18</v>
      </c>
      <c r="I198" s="8">
        <v>131</v>
      </c>
      <c r="J198" s="9">
        <v>26.076000000000001</v>
      </c>
      <c r="K198" t="s">
        <v>186</v>
      </c>
      <c r="L198" s="13" t="s">
        <v>343</v>
      </c>
      <c r="M198" t="s">
        <v>201</v>
      </c>
      <c r="N198" t="s">
        <v>196</v>
      </c>
      <c r="O198" s="55">
        <v>119.16</v>
      </c>
      <c r="P198" t="s">
        <v>221</v>
      </c>
      <c r="Q198"/>
      <c r="R198">
        <v>23.88</v>
      </c>
      <c r="S198" t="s">
        <v>169</v>
      </c>
      <c r="T198" s="8"/>
      <c r="U198" s="10">
        <v>-17.5</v>
      </c>
      <c r="V198" s="10">
        <f t="shared" si="3"/>
        <v>-17.5</v>
      </c>
      <c r="W198" s="10">
        <v>10</v>
      </c>
      <c r="X198" s="20">
        <v>3.16</v>
      </c>
      <c r="Y198" s="11" t="s">
        <v>561</v>
      </c>
      <c r="Z198" s="11" t="s">
        <v>701</v>
      </c>
      <c r="AA198" s="11" t="s">
        <v>703</v>
      </c>
      <c r="AB198" t="s">
        <v>549</v>
      </c>
    </row>
    <row r="199" spans="1:28" s="1" customFormat="1" ht="13.5" hidden="1" customHeight="1">
      <c r="A199" s="5">
        <v>198</v>
      </c>
      <c r="B199" s="5"/>
      <c r="C199">
        <v>2015</v>
      </c>
      <c r="D199" s="1">
        <v>12</v>
      </c>
      <c r="E199" s="1">
        <v>4</v>
      </c>
      <c r="F199" s="8">
        <v>7</v>
      </c>
      <c r="G199" s="9">
        <v>56.484000000000002</v>
      </c>
      <c r="H199" t="s">
        <v>18</v>
      </c>
      <c r="I199" s="8">
        <v>131</v>
      </c>
      <c r="J199" s="9">
        <v>26.076000000000001</v>
      </c>
      <c r="K199" t="s">
        <v>186</v>
      </c>
      <c r="L199" s="13" t="s">
        <v>343</v>
      </c>
      <c r="M199" t="s">
        <v>201</v>
      </c>
      <c r="N199" t="s">
        <v>196</v>
      </c>
      <c r="O199" s="55">
        <v>121.1</v>
      </c>
      <c r="P199" t="s">
        <v>221</v>
      </c>
      <c r="Q199"/>
      <c r="R199">
        <v>24.27</v>
      </c>
      <c r="S199" t="s">
        <v>169</v>
      </c>
      <c r="T199" s="8"/>
      <c r="U199" s="10">
        <v>-17.7</v>
      </c>
      <c r="V199" s="10">
        <f t="shared" si="3"/>
        <v>-17.7</v>
      </c>
      <c r="W199" s="10">
        <v>9.5</v>
      </c>
      <c r="X199" s="20">
        <v>3.16</v>
      </c>
      <c r="Y199" s="11" t="s">
        <v>561</v>
      </c>
      <c r="Z199" s="11" t="s">
        <v>701</v>
      </c>
      <c r="AA199" s="11" t="s">
        <v>703</v>
      </c>
      <c r="AB199" t="s">
        <v>549</v>
      </c>
    </row>
    <row r="200" spans="1:28" s="1" customFormat="1" ht="13.5" hidden="1" customHeight="1">
      <c r="A200" s="5">
        <v>199</v>
      </c>
      <c r="B200" s="5"/>
      <c r="C200">
        <v>2015</v>
      </c>
      <c r="D200" s="1">
        <v>12</v>
      </c>
      <c r="E200" s="1">
        <v>4</v>
      </c>
      <c r="F200" s="8">
        <v>7</v>
      </c>
      <c r="G200" s="9">
        <v>56.484000000000002</v>
      </c>
      <c r="H200" t="s">
        <v>18</v>
      </c>
      <c r="I200" s="8">
        <v>131</v>
      </c>
      <c r="J200" s="9">
        <v>26.076000000000001</v>
      </c>
      <c r="K200" t="s">
        <v>186</v>
      </c>
      <c r="L200" s="13" t="s">
        <v>343</v>
      </c>
      <c r="M200" t="s">
        <v>201</v>
      </c>
      <c r="N200" t="s">
        <v>196</v>
      </c>
      <c r="O200" s="55">
        <v>119.07</v>
      </c>
      <c r="P200" t="s">
        <v>221</v>
      </c>
      <c r="Q200"/>
      <c r="R200">
        <v>27.58</v>
      </c>
      <c r="S200" t="s">
        <v>169</v>
      </c>
      <c r="T200" s="8"/>
      <c r="U200" s="10">
        <v>-17.5</v>
      </c>
      <c r="V200" s="10">
        <f t="shared" si="3"/>
        <v>-17.5</v>
      </c>
      <c r="W200" s="10">
        <v>12.3</v>
      </c>
      <c r="X200" s="20">
        <v>3.16</v>
      </c>
      <c r="Y200" s="11" t="s">
        <v>561</v>
      </c>
      <c r="Z200" s="11" t="s">
        <v>701</v>
      </c>
      <c r="AA200" s="11" t="s">
        <v>703</v>
      </c>
      <c r="AB200" t="s">
        <v>549</v>
      </c>
    </row>
    <row r="201" spans="1:28" s="1" customFormat="1" ht="13.5" hidden="1" customHeight="1">
      <c r="A201" s="5">
        <v>200</v>
      </c>
      <c r="B201" s="5"/>
      <c r="C201">
        <v>2015</v>
      </c>
      <c r="D201" s="1">
        <v>12</v>
      </c>
      <c r="E201" s="1">
        <v>4</v>
      </c>
      <c r="F201" s="8">
        <v>7</v>
      </c>
      <c r="G201" s="9">
        <v>56.484000000000002</v>
      </c>
      <c r="H201" t="s">
        <v>18</v>
      </c>
      <c r="I201" s="8">
        <v>131</v>
      </c>
      <c r="J201" s="9">
        <v>26.076000000000001</v>
      </c>
      <c r="K201" t="s">
        <v>186</v>
      </c>
      <c r="L201" s="13" t="s">
        <v>343</v>
      </c>
      <c r="M201" t="s">
        <v>201</v>
      </c>
      <c r="N201" t="s">
        <v>196</v>
      </c>
      <c r="O201" s="55">
        <v>125.61</v>
      </c>
      <c r="P201" t="s">
        <v>221</v>
      </c>
      <c r="Q201"/>
      <c r="R201">
        <v>26.69</v>
      </c>
      <c r="S201" t="s">
        <v>169</v>
      </c>
      <c r="T201" s="8"/>
      <c r="U201" s="10">
        <v>-18</v>
      </c>
      <c r="V201" s="10">
        <f t="shared" si="3"/>
        <v>-18</v>
      </c>
      <c r="W201" s="10">
        <v>12</v>
      </c>
      <c r="X201" s="20">
        <v>3.16</v>
      </c>
      <c r="Y201" s="11" t="s">
        <v>561</v>
      </c>
      <c r="Z201" s="11" t="s">
        <v>701</v>
      </c>
      <c r="AA201" s="11" t="s">
        <v>703</v>
      </c>
      <c r="AB201" t="s">
        <v>549</v>
      </c>
    </row>
    <row r="202" spans="1:28" s="1" customFormat="1" ht="13.5" hidden="1" customHeight="1">
      <c r="A202" s="5">
        <v>201</v>
      </c>
      <c r="B202" s="5"/>
      <c r="C202">
        <v>2015</v>
      </c>
      <c r="D202" s="1">
        <v>12</v>
      </c>
      <c r="E202" s="1">
        <v>4</v>
      </c>
      <c r="F202" s="8">
        <v>7</v>
      </c>
      <c r="G202" s="9">
        <v>56.484000000000002</v>
      </c>
      <c r="H202" t="s">
        <v>18</v>
      </c>
      <c r="I202" s="8">
        <v>131</v>
      </c>
      <c r="J202" s="9">
        <v>26.076000000000001</v>
      </c>
      <c r="K202" t="s">
        <v>186</v>
      </c>
      <c r="L202" s="13" t="s">
        <v>343</v>
      </c>
      <c r="M202" t="s">
        <v>201</v>
      </c>
      <c r="N202" t="s">
        <v>196</v>
      </c>
      <c r="O202" s="55">
        <v>120.96</v>
      </c>
      <c r="P202" t="s">
        <v>221</v>
      </c>
      <c r="Q202"/>
      <c r="R202">
        <v>24.25</v>
      </c>
      <c r="S202" t="s">
        <v>169</v>
      </c>
      <c r="T202" s="8"/>
      <c r="U202" s="10">
        <v>-17.3</v>
      </c>
      <c r="V202" s="10">
        <f t="shared" si="3"/>
        <v>-17.3</v>
      </c>
      <c r="W202" s="10">
        <v>9.9</v>
      </c>
      <c r="X202" s="20">
        <v>3.17</v>
      </c>
      <c r="Y202" s="11" t="s">
        <v>561</v>
      </c>
      <c r="Z202" s="11" t="s">
        <v>701</v>
      </c>
      <c r="AA202" s="11" t="s">
        <v>703</v>
      </c>
      <c r="AB202" t="s">
        <v>549</v>
      </c>
    </row>
    <row r="203" spans="1:28" s="1" customFormat="1" ht="13.5" hidden="1" customHeight="1">
      <c r="A203" s="5">
        <v>202</v>
      </c>
      <c r="B203" s="5"/>
      <c r="C203">
        <v>2015</v>
      </c>
      <c r="D203" s="1">
        <v>12</v>
      </c>
      <c r="E203" s="1">
        <v>8</v>
      </c>
      <c r="F203" s="8">
        <v>7</v>
      </c>
      <c r="G203" s="9">
        <v>29.064</v>
      </c>
      <c r="H203" t="s">
        <v>18</v>
      </c>
      <c r="I203" s="8">
        <v>130</v>
      </c>
      <c r="J203" s="9">
        <v>27.614000000000001</v>
      </c>
      <c r="K203" t="s">
        <v>186</v>
      </c>
      <c r="L203" t="s">
        <v>148</v>
      </c>
      <c r="M203" t="s">
        <v>149</v>
      </c>
      <c r="N203" t="s">
        <v>197</v>
      </c>
      <c r="O203" s="55">
        <v>177.84</v>
      </c>
      <c r="P203" t="s">
        <v>221</v>
      </c>
      <c r="Q203"/>
      <c r="R203">
        <v>25.23</v>
      </c>
      <c r="S203" t="s">
        <v>169</v>
      </c>
      <c r="T203" s="8"/>
      <c r="U203" s="10">
        <v>-18.100000000000001</v>
      </c>
      <c r="V203" s="10">
        <f t="shared" si="3"/>
        <v>-18.100000000000001</v>
      </c>
      <c r="W203" s="10">
        <v>12.2</v>
      </c>
      <c r="X203" s="20">
        <v>3.17</v>
      </c>
      <c r="Y203" s="11" t="s">
        <v>561</v>
      </c>
      <c r="Z203" s="11" t="s">
        <v>701</v>
      </c>
      <c r="AA203" s="11" t="s">
        <v>703</v>
      </c>
      <c r="AB203" t="s">
        <v>549</v>
      </c>
    </row>
    <row r="204" spans="1:28" s="1" customFormat="1" ht="13.5" hidden="1" customHeight="1">
      <c r="A204" s="5">
        <v>203</v>
      </c>
      <c r="B204" s="5"/>
      <c r="C204">
        <v>2015</v>
      </c>
      <c r="D204" s="1">
        <v>12</v>
      </c>
      <c r="E204" s="1">
        <v>8</v>
      </c>
      <c r="F204" s="8">
        <v>7</v>
      </c>
      <c r="G204" s="9">
        <v>29.064</v>
      </c>
      <c r="H204" t="s">
        <v>18</v>
      </c>
      <c r="I204" s="8">
        <v>130</v>
      </c>
      <c r="J204" s="9">
        <v>27.614000000000001</v>
      </c>
      <c r="K204" t="s">
        <v>186</v>
      </c>
      <c r="L204" t="s">
        <v>148</v>
      </c>
      <c r="M204" t="s">
        <v>149</v>
      </c>
      <c r="N204" t="s">
        <v>197</v>
      </c>
      <c r="O204" s="55">
        <v>160.82</v>
      </c>
      <c r="P204" t="s">
        <v>221</v>
      </c>
      <c r="Q204"/>
      <c r="R204">
        <v>16.68</v>
      </c>
      <c r="S204" t="s">
        <v>169</v>
      </c>
      <c r="T204" s="8"/>
      <c r="U204" s="10">
        <v>-18.100000000000001</v>
      </c>
      <c r="V204" s="10">
        <f t="shared" si="3"/>
        <v>-18.100000000000001</v>
      </c>
      <c r="W204" s="10">
        <v>12</v>
      </c>
      <c r="X204" s="20">
        <v>3.17</v>
      </c>
      <c r="Y204" s="11" t="s">
        <v>561</v>
      </c>
      <c r="Z204" s="11" t="s">
        <v>701</v>
      </c>
      <c r="AA204" s="11" t="s">
        <v>703</v>
      </c>
      <c r="AB204" t="s">
        <v>549</v>
      </c>
    </row>
    <row r="205" spans="1:28" s="1" customFormat="1" ht="13.5" hidden="1" customHeight="1">
      <c r="A205" s="5">
        <v>204</v>
      </c>
      <c r="B205" s="5"/>
      <c r="C205">
        <v>2015</v>
      </c>
      <c r="D205" s="1">
        <v>12</v>
      </c>
      <c r="E205" s="1">
        <v>8</v>
      </c>
      <c r="F205" s="8">
        <v>7</v>
      </c>
      <c r="G205" s="9">
        <v>29.064</v>
      </c>
      <c r="H205" t="s">
        <v>18</v>
      </c>
      <c r="I205" s="8">
        <v>130</v>
      </c>
      <c r="J205" s="9">
        <v>27.614000000000001</v>
      </c>
      <c r="K205" t="s">
        <v>186</v>
      </c>
      <c r="L205" t="s">
        <v>148</v>
      </c>
      <c r="M205" t="s">
        <v>149</v>
      </c>
      <c r="N205" t="s">
        <v>197</v>
      </c>
      <c r="O205" s="55">
        <v>154.62</v>
      </c>
      <c r="P205" t="s">
        <v>221</v>
      </c>
      <c r="Q205"/>
      <c r="R205">
        <v>14.77</v>
      </c>
      <c r="S205" t="s">
        <v>169</v>
      </c>
      <c r="T205" s="8"/>
      <c r="U205" s="10">
        <v>-18.3</v>
      </c>
      <c r="V205" s="10">
        <f t="shared" si="3"/>
        <v>-18.3</v>
      </c>
      <c r="W205" s="10">
        <v>10.6</v>
      </c>
      <c r="X205" s="20">
        <v>3.19</v>
      </c>
      <c r="Y205" s="11" t="s">
        <v>561</v>
      </c>
      <c r="Z205" s="11" t="s">
        <v>701</v>
      </c>
      <c r="AA205" s="11" t="s">
        <v>703</v>
      </c>
      <c r="AB205" t="s">
        <v>549</v>
      </c>
    </row>
    <row r="206" spans="1:28" s="1" customFormat="1" ht="13.5" hidden="1" customHeight="1">
      <c r="A206" s="5">
        <v>205</v>
      </c>
      <c r="B206" s="5"/>
      <c r="C206">
        <v>2015</v>
      </c>
      <c r="D206" s="1">
        <v>12</v>
      </c>
      <c r="E206" s="1">
        <v>8</v>
      </c>
      <c r="F206" s="8">
        <v>7</v>
      </c>
      <c r="G206" s="9">
        <v>29.064</v>
      </c>
      <c r="H206" t="s">
        <v>18</v>
      </c>
      <c r="I206" s="8">
        <v>130</v>
      </c>
      <c r="J206" s="9">
        <v>27.614000000000001</v>
      </c>
      <c r="K206" t="s">
        <v>186</v>
      </c>
      <c r="L206" t="s">
        <v>176</v>
      </c>
      <c r="M206" t="s">
        <v>177</v>
      </c>
      <c r="N206" t="s">
        <v>220</v>
      </c>
      <c r="O206" s="55">
        <v>89.61</v>
      </c>
      <c r="P206" t="s">
        <v>221</v>
      </c>
      <c r="Q206"/>
      <c r="R206">
        <v>10.5</v>
      </c>
      <c r="S206" t="s">
        <v>169</v>
      </c>
      <c r="T206" s="8"/>
      <c r="U206" s="10">
        <v>-18.100000000000001</v>
      </c>
      <c r="V206" s="10">
        <f t="shared" si="3"/>
        <v>-18.100000000000001</v>
      </c>
      <c r="W206" s="10">
        <v>8.6999999999999993</v>
      </c>
      <c r="X206" s="20">
        <v>3.17</v>
      </c>
      <c r="Y206" s="11" t="s">
        <v>561</v>
      </c>
      <c r="Z206" s="11" t="s">
        <v>701</v>
      </c>
      <c r="AA206" s="11" t="s">
        <v>703</v>
      </c>
      <c r="AB206" t="s">
        <v>549</v>
      </c>
    </row>
    <row r="207" spans="1:28" s="1" customFormat="1" ht="13.5" hidden="1" customHeight="1">
      <c r="A207" s="5">
        <v>206</v>
      </c>
      <c r="B207" s="5"/>
      <c r="C207">
        <v>2015</v>
      </c>
      <c r="D207" s="1">
        <v>12</v>
      </c>
      <c r="E207" s="1">
        <v>8</v>
      </c>
      <c r="F207" s="8">
        <v>7</v>
      </c>
      <c r="G207" s="9">
        <v>29.064</v>
      </c>
      <c r="H207" t="s">
        <v>18</v>
      </c>
      <c r="I207" s="8">
        <v>130</v>
      </c>
      <c r="J207" s="9">
        <v>27.614000000000001</v>
      </c>
      <c r="K207" t="s">
        <v>186</v>
      </c>
      <c r="L207" t="s">
        <v>176</v>
      </c>
      <c r="M207" t="s">
        <v>177</v>
      </c>
      <c r="N207" t="s">
        <v>220</v>
      </c>
      <c r="O207" s="55">
        <v>84.81</v>
      </c>
      <c r="P207" t="s">
        <v>221</v>
      </c>
      <c r="Q207"/>
      <c r="R207">
        <v>8.25</v>
      </c>
      <c r="S207" t="s">
        <v>169</v>
      </c>
      <c r="T207" s="8"/>
      <c r="U207" s="10">
        <v>-18.100000000000001</v>
      </c>
      <c r="V207" s="10">
        <f t="shared" si="3"/>
        <v>-18.100000000000001</v>
      </c>
      <c r="W207" s="10">
        <v>8.1999999999999993</v>
      </c>
      <c r="X207" s="20">
        <v>3.15</v>
      </c>
      <c r="Y207" s="11" t="s">
        <v>561</v>
      </c>
      <c r="Z207" s="11" t="s">
        <v>701</v>
      </c>
      <c r="AA207" s="11" t="s">
        <v>703</v>
      </c>
      <c r="AB207" t="s">
        <v>549</v>
      </c>
    </row>
    <row r="208" spans="1:28" s="1" customFormat="1" ht="13.5" hidden="1" customHeight="1">
      <c r="A208" s="5">
        <v>207</v>
      </c>
      <c r="B208" s="5"/>
      <c r="C208">
        <v>2015</v>
      </c>
      <c r="D208" s="1">
        <v>12</v>
      </c>
      <c r="E208" s="1">
        <v>8</v>
      </c>
      <c r="F208" s="8">
        <v>7</v>
      </c>
      <c r="G208" s="9">
        <v>29.064</v>
      </c>
      <c r="H208" t="s">
        <v>18</v>
      </c>
      <c r="I208" s="8">
        <v>130</v>
      </c>
      <c r="J208" s="9">
        <v>27.614000000000001</v>
      </c>
      <c r="K208" t="s">
        <v>186</v>
      </c>
      <c r="L208" t="s">
        <v>176</v>
      </c>
      <c r="M208" t="s">
        <v>177</v>
      </c>
      <c r="N208" t="s">
        <v>220</v>
      </c>
      <c r="O208" s="55">
        <v>96.32</v>
      </c>
      <c r="P208" t="s">
        <v>221</v>
      </c>
      <c r="Q208"/>
      <c r="R208">
        <v>10.84</v>
      </c>
      <c r="S208" t="s">
        <v>169</v>
      </c>
      <c r="T208" s="8"/>
      <c r="U208" s="10">
        <v>-18.100000000000001</v>
      </c>
      <c r="V208" s="10">
        <f t="shared" si="3"/>
        <v>-18.100000000000001</v>
      </c>
      <c r="W208" s="10">
        <v>8.6999999999999993</v>
      </c>
      <c r="X208" s="20">
        <v>3.18</v>
      </c>
      <c r="Y208" s="11" t="s">
        <v>561</v>
      </c>
      <c r="Z208" s="11" t="s">
        <v>701</v>
      </c>
      <c r="AA208" s="11" t="s">
        <v>703</v>
      </c>
      <c r="AB208" t="s">
        <v>549</v>
      </c>
    </row>
    <row r="209" spans="1:28" s="1" customFormat="1" ht="13.5" hidden="1" customHeight="1">
      <c r="A209" s="5">
        <v>208</v>
      </c>
      <c r="B209" s="5"/>
      <c r="C209">
        <v>2015</v>
      </c>
      <c r="D209" s="1">
        <v>12</v>
      </c>
      <c r="E209" s="1">
        <v>8</v>
      </c>
      <c r="F209" s="8">
        <v>7</v>
      </c>
      <c r="G209" s="9">
        <v>29.064</v>
      </c>
      <c r="H209" t="s">
        <v>18</v>
      </c>
      <c r="I209" s="8">
        <v>130</v>
      </c>
      <c r="J209" s="9">
        <v>27.614000000000001</v>
      </c>
      <c r="K209" t="s">
        <v>186</v>
      </c>
      <c r="L209" t="s">
        <v>176</v>
      </c>
      <c r="M209" t="s">
        <v>177</v>
      </c>
      <c r="N209" t="s">
        <v>220</v>
      </c>
      <c r="O209" s="55">
        <v>94.05</v>
      </c>
      <c r="P209" t="s">
        <v>221</v>
      </c>
      <c r="Q209"/>
      <c r="R209">
        <v>10.48</v>
      </c>
      <c r="S209" t="s">
        <v>169</v>
      </c>
      <c r="T209" s="8"/>
      <c r="U209" s="10">
        <v>-17.652523249593344</v>
      </c>
      <c r="V209" s="10">
        <f t="shared" si="3"/>
        <v>-17.652523249593344</v>
      </c>
      <c r="W209" s="10">
        <v>8.0966072063734007</v>
      </c>
      <c r="X209" s="20"/>
      <c r="Y209" s="11" t="s">
        <v>561</v>
      </c>
      <c r="Z209" s="11" t="s">
        <v>701</v>
      </c>
      <c r="AA209" s="11" t="s">
        <v>703</v>
      </c>
      <c r="AB209" t="s">
        <v>549</v>
      </c>
    </row>
    <row r="210" spans="1:28" s="1" customFormat="1" ht="13.5" hidden="1" customHeight="1">
      <c r="A210" s="5">
        <v>209</v>
      </c>
      <c r="B210" s="5"/>
      <c r="C210">
        <v>2015</v>
      </c>
      <c r="D210" s="1">
        <v>12</v>
      </c>
      <c r="E210" s="1">
        <v>8</v>
      </c>
      <c r="F210" s="8">
        <v>7</v>
      </c>
      <c r="G210" s="9">
        <v>29.064</v>
      </c>
      <c r="H210" t="s">
        <v>18</v>
      </c>
      <c r="I210" s="8">
        <v>130</v>
      </c>
      <c r="J210" s="9">
        <v>27.614000000000001</v>
      </c>
      <c r="K210" t="s">
        <v>186</v>
      </c>
      <c r="L210" t="s">
        <v>176</v>
      </c>
      <c r="M210" t="s">
        <v>177</v>
      </c>
      <c r="N210" t="s">
        <v>220</v>
      </c>
      <c r="O210" s="55">
        <v>84.02</v>
      </c>
      <c r="P210" t="s">
        <v>221</v>
      </c>
      <c r="Q210"/>
      <c r="R210">
        <v>8.26</v>
      </c>
      <c r="S210" t="s">
        <v>169</v>
      </c>
      <c r="T210" s="8"/>
      <c r="U210" s="10">
        <v>-17.576572740169723</v>
      </c>
      <c r="V210" s="10">
        <f t="shared" si="3"/>
        <v>-17.576572740169723</v>
      </c>
      <c r="W210" s="10">
        <v>8.2805078865526909</v>
      </c>
      <c r="X210" s="20"/>
      <c r="Y210" s="11" t="s">
        <v>561</v>
      </c>
      <c r="Z210" s="11" t="s">
        <v>701</v>
      </c>
      <c r="AA210" s="11" t="s">
        <v>703</v>
      </c>
      <c r="AB210" t="s">
        <v>549</v>
      </c>
    </row>
    <row r="211" spans="1:28" s="1" customFormat="1" ht="13.5" hidden="1" customHeight="1">
      <c r="A211" s="5">
        <v>210</v>
      </c>
      <c r="B211" s="5"/>
      <c r="C211">
        <v>2015</v>
      </c>
      <c r="D211" s="1">
        <v>12</v>
      </c>
      <c r="E211" s="1">
        <v>14</v>
      </c>
      <c r="F211" s="8">
        <v>18</v>
      </c>
      <c r="G211" s="9">
        <v>0.99199999999999999</v>
      </c>
      <c r="H211" t="s">
        <v>18</v>
      </c>
      <c r="I211" s="8">
        <v>130</v>
      </c>
      <c r="J211" s="9">
        <v>26.85</v>
      </c>
      <c r="K211" t="s">
        <v>186</v>
      </c>
      <c r="L211" t="s">
        <v>279</v>
      </c>
      <c r="M211" t="s">
        <v>200</v>
      </c>
      <c r="N211" t="s">
        <v>225</v>
      </c>
      <c r="O211" s="55">
        <v>127.8</v>
      </c>
      <c r="P211" t="s">
        <v>170</v>
      </c>
      <c r="Q211"/>
      <c r="R211">
        <v>39</v>
      </c>
      <c r="S211" t="s">
        <v>169</v>
      </c>
      <c r="T211" s="8"/>
      <c r="U211" s="10">
        <v>-17.1605307739826</v>
      </c>
      <c r="V211" s="10">
        <f t="shared" si="3"/>
        <v>-17.1605307739826</v>
      </c>
      <c r="W211" s="10">
        <v>8.2777786938729481</v>
      </c>
      <c r="X211" s="20"/>
      <c r="Y211" s="11" t="s">
        <v>561</v>
      </c>
      <c r="Z211" s="11" t="s">
        <v>701</v>
      </c>
      <c r="AA211" s="11" t="s">
        <v>703</v>
      </c>
      <c r="AB211" t="s">
        <v>549</v>
      </c>
    </row>
    <row r="212" spans="1:28" s="1" customFormat="1" ht="13.5" hidden="1" customHeight="1">
      <c r="A212" s="5">
        <v>211</v>
      </c>
      <c r="B212" s="5"/>
      <c r="C212">
        <v>2015</v>
      </c>
      <c r="D212" s="1">
        <v>12</v>
      </c>
      <c r="E212" s="1">
        <v>14</v>
      </c>
      <c r="F212" s="8">
        <v>18</v>
      </c>
      <c r="G212" s="9">
        <v>0.99199999999999999</v>
      </c>
      <c r="H212" t="s">
        <v>18</v>
      </c>
      <c r="I212" s="8">
        <v>130</v>
      </c>
      <c r="J212" s="9">
        <v>26.85</v>
      </c>
      <c r="K212" t="s">
        <v>186</v>
      </c>
      <c r="L212" t="s">
        <v>279</v>
      </c>
      <c r="M212" t="s">
        <v>200</v>
      </c>
      <c r="N212" t="s">
        <v>225</v>
      </c>
      <c r="O212" s="55">
        <v>137.5</v>
      </c>
      <c r="P212" t="s">
        <v>170</v>
      </c>
      <c r="Q212"/>
      <c r="R212">
        <v>40.299999999999997</v>
      </c>
      <c r="S212" t="s">
        <v>169</v>
      </c>
      <c r="T212" s="8"/>
      <c r="U212" s="10">
        <v>-17.414141659548214</v>
      </c>
      <c r="V212" s="10">
        <f t="shared" si="3"/>
        <v>-17.414141659548214</v>
      </c>
      <c r="W212" s="10">
        <v>7.1682638503847089</v>
      </c>
      <c r="X212" s="20"/>
      <c r="Y212" s="11" t="s">
        <v>561</v>
      </c>
      <c r="Z212" s="11" t="s">
        <v>701</v>
      </c>
      <c r="AA212" s="11" t="s">
        <v>703</v>
      </c>
      <c r="AB212" t="s">
        <v>549</v>
      </c>
    </row>
    <row r="213" spans="1:28" s="1" customFormat="1" ht="13.5" hidden="1" customHeight="1">
      <c r="A213" s="5">
        <v>212</v>
      </c>
      <c r="B213" s="5"/>
      <c r="C213">
        <v>2015</v>
      </c>
      <c r="D213" s="1">
        <v>12</v>
      </c>
      <c r="E213" s="1">
        <v>14</v>
      </c>
      <c r="F213" s="8">
        <v>18</v>
      </c>
      <c r="G213" s="9">
        <v>0.99199999999999999</v>
      </c>
      <c r="H213" t="s">
        <v>18</v>
      </c>
      <c r="I213" s="8">
        <v>130</v>
      </c>
      <c r="J213" s="9">
        <v>26.85</v>
      </c>
      <c r="K213" t="s">
        <v>186</v>
      </c>
      <c r="L213" t="s">
        <v>279</v>
      </c>
      <c r="M213" t="s">
        <v>200</v>
      </c>
      <c r="N213" t="s">
        <v>225</v>
      </c>
      <c r="O213" s="55">
        <v>132.19999999999999</v>
      </c>
      <c r="P213" t="s">
        <v>170</v>
      </c>
      <c r="Q213"/>
      <c r="R213">
        <v>42.2</v>
      </c>
      <c r="S213" t="s">
        <v>169</v>
      </c>
      <c r="T213" s="8"/>
      <c r="U213" s="10">
        <v>-17.122262414774429</v>
      </c>
      <c r="V213" s="10">
        <f t="shared" si="3"/>
        <v>-17.122262414774429</v>
      </c>
      <c r="W213" s="10">
        <v>7.7185440440596382</v>
      </c>
      <c r="X213" s="20"/>
      <c r="Y213" s="11" t="s">
        <v>561</v>
      </c>
      <c r="Z213" s="11" t="s">
        <v>701</v>
      </c>
      <c r="AA213" s="11" t="s">
        <v>703</v>
      </c>
      <c r="AB213" t="s">
        <v>549</v>
      </c>
    </row>
    <row r="214" spans="1:28" s="1" customFormat="1" ht="13.5" hidden="1" customHeight="1">
      <c r="A214" s="5">
        <v>213</v>
      </c>
      <c r="B214" s="5"/>
      <c r="C214">
        <v>2015</v>
      </c>
      <c r="D214" s="1">
        <v>12</v>
      </c>
      <c r="E214" s="1">
        <v>14</v>
      </c>
      <c r="F214" s="8">
        <v>18</v>
      </c>
      <c r="G214" s="9">
        <v>0.99199999999999999</v>
      </c>
      <c r="H214" t="s">
        <v>18</v>
      </c>
      <c r="I214" s="8">
        <v>130</v>
      </c>
      <c r="J214" s="9">
        <v>26.85</v>
      </c>
      <c r="K214" t="s">
        <v>186</v>
      </c>
      <c r="L214" t="s">
        <v>288</v>
      </c>
      <c r="M214" t="s">
        <v>289</v>
      </c>
      <c r="N214" t="s">
        <v>189</v>
      </c>
      <c r="O214" s="55">
        <v>231.4</v>
      </c>
      <c r="P214" t="s">
        <v>170</v>
      </c>
      <c r="Q214" t="s">
        <v>188</v>
      </c>
      <c r="R214">
        <v>628.70000000000005</v>
      </c>
      <c r="S214" t="s">
        <v>169</v>
      </c>
      <c r="T214" s="8"/>
      <c r="U214" s="10">
        <v>-16.546896731542521</v>
      </c>
      <c r="V214" s="10">
        <f t="shared" si="3"/>
        <v>-16.546896731542521</v>
      </c>
      <c r="W214" s="10">
        <v>10.191296282137243</v>
      </c>
      <c r="X214" s="20"/>
      <c r="Y214" s="11" t="s">
        <v>706</v>
      </c>
      <c r="Z214" s="11" t="s">
        <v>704</v>
      </c>
      <c r="AA214" s="11" t="s">
        <v>703</v>
      </c>
      <c r="AB214" t="s">
        <v>549</v>
      </c>
    </row>
    <row r="215" spans="1:28" s="1" customFormat="1" ht="13.5" hidden="1" customHeight="1">
      <c r="A215" s="5">
        <v>214</v>
      </c>
      <c r="B215" s="5"/>
      <c r="C215">
        <v>2015</v>
      </c>
      <c r="D215" s="1">
        <v>12</v>
      </c>
      <c r="E215" s="1">
        <v>14</v>
      </c>
      <c r="F215" s="8">
        <v>18</v>
      </c>
      <c r="G215" s="9">
        <v>0.99199999999999999</v>
      </c>
      <c r="H215" t="s">
        <v>18</v>
      </c>
      <c r="I215" s="8">
        <v>130</v>
      </c>
      <c r="J215" s="9">
        <v>26.85</v>
      </c>
      <c r="K215" t="s">
        <v>186</v>
      </c>
      <c r="L215" t="s">
        <v>288</v>
      </c>
      <c r="M215" t="s">
        <v>289</v>
      </c>
      <c r="N215" t="s">
        <v>189</v>
      </c>
      <c r="O215" s="55">
        <v>132</v>
      </c>
      <c r="P215" t="s">
        <v>170</v>
      </c>
      <c r="Q215" t="s">
        <v>188</v>
      </c>
      <c r="R215">
        <v>98</v>
      </c>
      <c r="S215" t="s">
        <v>169</v>
      </c>
      <c r="T215" s="8"/>
      <c r="U215" s="10">
        <v>-15.786715727010714</v>
      </c>
      <c r="V215" s="10">
        <f t="shared" si="3"/>
        <v>-15.786715727010714</v>
      </c>
      <c r="W215" s="10">
        <v>7.118924646876664</v>
      </c>
      <c r="X215" s="20"/>
      <c r="Y215" s="11" t="s">
        <v>706</v>
      </c>
      <c r="Z215" s="11" t="s">
        <v>704</v>
      </c>
      <c r="AA215" s="11" t="s">
        <v>703</v>
      </c>
      <c r="AB215" t="s">
        <v>549</v>
      </c>
    </row>
    <row r="216" spans="1:28" s="1" customFormat="1" ht="13.5" hidden="1" customHeight="1">
      <c r="A216" s="5">
        <v>215</v>
      </c>
      <c r="B216" s="5"/>
      <c r="C216">
        <v>2015</v>
      </c>
      <c r="D216" s="1">
        <v>12</v>
      </c>
      <c r="E216" s="1">
        <v>14</v>
      </c>
      <c r="F216" s="8">
        <v>18</v>
      </c>
      <c r="G216" s="9">
        <v>0.99199999999999999</v>
      </c>
      <c r="H216" t="s">
        <v>18</v>
      </c>
      <c r="I216" s="8">
        <v>130</v>
      </c>
      <c r="J216" s="9">
        <v>26.85</v>
      </c>
      <c r="K216" t="s">
        <v>186</v>
      </c>
      <c r="L216" t="s">
        <v>288</v>
      </c>
      <c r="M216" t="s">
        <v>289</v>
      </c>
      <c r="N216" t="s">
        <v>189</v>
      </c>
      <c r="O216" s="55">
        <v>110.8</v>
      </c>
      <c r="P216" t="s">
        <v>170</v>
      </c>
      <c r="Q216" t="s">
        <v>188</v>
      </c>
      <c r="R216">
        <v>57.2</v>
      </c>
      <c r="S216" t="s">
        <v>169</v>
      </c>
      <c r="T216" s="8"/>
      <c r="U216" s="10">
        <v>-16.582720222576381</v>
      </c>
      <c r="V216" s="10">
        <f t="shared" si="3"/>
        <v>-16.582720222576381</v>
      </c>
      <c r="W216" s="10">
        <v>6.736434214890104</v>
      </c>
      <c r="X216" s="20"/>
      <c r="Y216" s="11" t="s">
        <v>706</v>
      </c>
      <c r="Z216" s="11" t="s">
        <v>704</v>
      </c>
      <c r="AA216" s="11" t="s">
        <v>703</v>
      </c>
      <c r="AB216" t="s">
        <v>549</v>
      </c>
    </row>
    <row r="217" spans="1:28" s="1" customFormat="1" ht="13.5" hidden="1" customHeight="1">
      <c r="A217" s="5">
        <v>216</v>
      </c>
      <c r="B217" s="5"/>
      <c r="C217">
        <v>2015</v>
      </c>
      <c r="D217" s="1">
        <v>12</v>
      </c>
      <c r="E217" s="1">
        <v>14</v>
      </c>
      <c r="F217" s="8">
        <v>18</v>
      </c>
      <c r="G217" s="9">
        <v>0.99199999999999999</v>
      </c>
      <c r="H217" t="s">
        <v>18</v>
      </c>
      <c r="I217" s="8">
        <v>130</v>
      </c>
      <c r="J217" s="9">
        <v>26.85</v>
      </c>
      <c r="K217" t="s">
        <v>186</v>
      </c>
      <c r="L217" t="s">
        <v>208</v>
      </c>
      <c r="M217" t="s">
        <v>209</v>
      </c>
      <c r="N217" t="s">
        <v>206</v>
      </c>
      <c r="O217" s="55">
        <v>78.7</v>
      </c>
      <c r="P217" t="s">
        <v>170</v>
      </c>
      <c r="Q217" t="s">
        <v>349</v>
      </c>
      <c r="R217">
        <v>14.4</v>
      </c>
      <c r="S217" t="s">
        <v>169</v>
      </c>
      <c r="T217" s="8"/>
      <c r="U217" s="10">
        <v>-15.962602313145622</v>
      </c>
      <c r="V217" s="10">
        <f t="shared" si="3"/>
        <v>-15.962602313145622</v>
      </c>
      <c r="W217" s="10">
        <v>8.7068826868607996</v>
      </c>
      <c r="X217" s="20"/>
      <c r="Y217" s="11" t="s">
        <v>706</v>
      </c>
      <c r="Z217" s="11" t="s">
        <v>704</v>
      </c>
      <c r="AA217" s="11" t="s">
        <v>703</v>
      </c>
      <c r="AB217" t="s">
        <v>549</v>
      </c>
    </row>
    <row r="218" spans="1:28" s="1" customFormat="1" ht="13.5" hidden="1" customHeight="1">
      <c r="A218" s="5">
        <v>217</v>
      </c>
      <c r="B218" s="5"/>
      <c r="C218">
        <v>2015</v>
      </c>
      <c r="D218" s="1">
        <v>12</v>
      </c>
      <c r="E218" s="1">
        <v>14</v>
      </c>
      <c r="F218" s="8">
        <v>18</v>
      </c>
      <c r="G218" s="9">
        <v>0.99199999999999999</v>
      </c>
      <c r="H218" t="s">
        <v>18</v>
      </c>
      <c r="I218" s="8">
        <v>130</v>
      </c>
      <c r="J218" s="9">
        <v>26.85</v>
      </c>
      <c r="K218" t="s">
        <v>186</v>
      </c>
      <c r="L218" t="s">
        <v>208</v>
      </c>
      <c r="M218" t="s">
        <v>209</v>
      </c>
      <c r="N218" t="s">
        <v>206</v>
      </c>
      <c r="O218" s="55">
        <v>75.7</v>
      </c>
      <c r="P218" t="s">
        <v>170</v>
      </c>
      <c r="Q218" t="s">
        <v>349</v>
      </c>
      <c r="R218">
        <v>12.5</v>
      </c>
      <c r="S218" t="s">
        <v>169</v>
      </c>
      <c r="T218" s="8"/>
      <c r="U218" s="10">
        <v>-15.892568228952971</v>
      </c>
      <c r="V218" s="10">
        <f t="shared" si="3"/>
        <v>-15.892568228952971</v>
      </c>
      <c r="W218" s="10">
        <v>7.8963048488404759</v>
      </c>
      <c r="X218" s="20"/>
      <c r="Y218" s="11" t="s">
        <v>706</v>
      </c>
      <c r="Z218" s="11" t="s">
        <v>704</v>
      </c>
      <c r="AA218" s="11" t="s">
        <v>703</v>
      </c>
      <c r="AB218" t="s">
        <v>549</v>
      </c>
    </row>
    <row r="219" spans="1:28" s="1" customFormat="1" ht="13.5" hidden="1" customHeight="1">
      <c r="A219" s="5">
        <v>218</v>
      </c>
      <c r="B219" s="5"/>
      <c r="C219">
        <v>2015</v>
      </c>
      <c r="D219" s="1">
        <v>12</v>
      </c>
      <c r="E219" s="1">
        <v>14</v>
      </c>
      <c r="F219" s="8">
        <v>18</v>
      </c>
      <c r="G219" s="9">
        <v>0.99199999999999999</v>
      </c>
      <c r="H219" t="s">
        <v>18</v>
      </c>
      <c r="I219" s="8">
        <v>130</v>
      </c>
      <c r="J219" s="9">
        <v>26.85</v>
      </c>
      <c r="K219" t="s">
        <v>186</v>
      </c>
      <c r="L219" t="s">
        <v>208</v>
      </c>
      <c r="M219" t="s">
        <v>209</v>
      </c>
      <c r="N219" t="s">
        <v>206</v>
      </c>
      <c r="O219" s="55">
        <v>71.2</v>
      </c>
      <c r="P219" t="s">
        <v>170</v>
      </c>
      <c r="Q219" t="s">
        <v>349</v>
      </c>
      <c r="R219">
        <v>10.9</v>
      </c>
      <c r="S219" t="s">
        <v>169</v>
      </c>
      <c r="T219" s="8"/>
      <c r="U219" s="10">
        <v>-16.050256919419787</v>
      </c>
      <c r="V219" s="10">
        <f t="shared" si="3"/>
        <v>-16.050256919419787</v>
      </c>
      <c r="W219" s="10">
        <v>8.1678948113813234</v>
      </c>
      <c r="X219" s="20"/>
      <c r="Y219" s="11" t="s">
        <v>706</v>
      </c>
      <c r="Z219" s="11" t="s">
        <v>704</v>
      </c>
      <c r="AA219" s="11" t="s">
        <v>703</v>
      </c>
      <c r="AB219" t="s">
        <v>549</v>
      </c>
    </row>
    <row r="220" spans="1:28" s="1" customFormat="1" ht="13.5" hidden="1" customHeight="1">
      <c r="A220" s="5">
        <v>219</v>
      </c>
      <c r="B220" s="5"/>
      <c r="C220">
        <v>2015</v>
      </c>
      <c r="D220" s="1">
        <v>12</v>
      </c>
      <c r="E220" s="1">
        <v>9</v>
      </c>
      <c r="F220" s="8">
        <v>9</v>
      </c>
      <c r="G220" s="9">
        <v>0.71899999999999997</v>
      </c>
      <c r="H220" t="s">
        <v>18</v>
      </c>
      <c r="I220" s="8">
        <v>130</v>
      </c>
      <c r="J220" s="9">
        <v>27.684000000000001</v>
      </c>
      <c r="K220" t="s">
        <v>230</v>
      </c>
      <c r="L220" s="13" t="s">
        <v>343</v>
      </c>
      <c r="M220" t="s">
        <v>201</v>
      </c>
      <c r="N220" t="s">
        <v>196</v>
      </c>
      <c r="O220" s="55">
        <v>124.6</v>
      </c>
      <c r="P220" t="s">
        <v>170</v>
      </c>
      <c r="Q220" t="s">
        <v>168</v>
      </c>
      <c r="R220">
        <v>27.9</v>
      </c>
      <c r="S220" t="s">
        <v>169</v>
      </c>
      <c r="T220" s="8"/>
      <c r="U220" s="10">
        <v>-17.307539285254553</v>
      </c>
      <c r="V220" s="10">
        <f t="shared" si="3"/>
        <v>-17.307539285254553</v>
      </c>
      <c r="W220" s="10">
        <v>11.955536051353413</v>
      </c>
      <c r="X220" s="20"/>
      <c r="Y220" s="11" t="s">
        <v>561</v>
      </c>
      <c r="Z220" s="11" t="s">
        <v>701</v>
      </c>
      <c r="AA220" s="11" t="s">
        <v>703</v>
      </c>
      <c r="AB220" t="s">
        <v>549</v>
      </c>
    </row>
    <row r="221" spans="1:28" s="1" customFormat="1" ht="13.5" hidden="1" customHeight="1">
      <c r="A221" s="5">
        <v>220</v>
      </c>
      <c r="B221" s="5"/>
      <c r="C221">
        <v>2015</v>
      </c>
      <c r="D221" s="1">
        <v>12</v>
      </c>
      <c r="E221" s="1">
        <v>9</v>
      </c>
      <c r="F221" s="8">
        <v>9</v>
      </c>
      <c r="G221" s="9">
        <v>0.71899999999999997</v>
      </c>
      <c r="H221" t="s">
        <v>18</v>
      </c>
      <c r="I221" s="8">
        <v>130</v>
      </c>
      <c r="J221" s="9">
        <v>27.684000000000001</v>
      </c>
      <c r="K221" t="s">
        <v>230</v>
      </c>
      <c r="L221" s="13" t="s">
        <v>343</v>
      </c>
      <c r="M221" t="s">
        <v>201</v>
      </c>
      <c r="N221" t="s">
        <v>196</v>
      </c>
      <c r="O221" s="55">
        <v>115.4</v>
      </c>
      <c r="P221" t="s">
        <v>170</v>
      </c>
      <c r="Q221" t="s">
        <v>168</v>
      </c>
      <c r="R221">
        <v>22.5</v>
      </c>
      <c r="S221" t="s">
        <v>169</v>
      </c>
      <c r="T221" s="8"/>
      <c r="U221" s="10">
        <v>-17.061518311623313</v>
      </c>
      <c r="V221" s="10">
        <f t="shared" si="3"/>
        <v>-17.061518311623313</v>
      </c>
      <c r="W221" s="10">
        <v>9.5224203058969756</v>
      </c>
      <c r="X221" s="20"/>
      <c r="Y221" s="11" t="s">
        <v>561</v>
      </c>
      <c r="Z221" s="11" t="s">
        <v>701</v>
      </c>
      <c r="AA221" s="11" t="s">
        <v>703</v>
      </c>
      <c r="AB221" t="s">
        <v>549</v>
      </c>
    </row>
    <row r="222" spans="1:28" s="1" customFormat="1" ht="13.5" hidden="1" customHeight="1">
      <c r="A222" s="5">
        <v>221</v>
      </c>
      <c r="B222" s="5"/>
      <c r="C222">
        <v>2015</v>
      </c>
      <c r="D222" s="1">
        <v>12</v>
      </c>
      <c r="E222" s="1">
        <v>9</v>
      </c>
      <c r="F222" s="8">
        <v>9</v>
      </c>
      <c r="G222" s="9">
        <v>0.71899999999999997</v>
      </c>
      <c r="H222" t="s">
        <v>18</v>
      </c>
      <c r="I222" s="8">
        <v>130</v>
      </c>
      <c r="J222" s="9">
        <v>27.684000000000001</v>
      </c>
      <c r="K222" t="s">
        <v>230</v>
      </c>
      <c r="L222" s="13" t="s">
        <v>343</v>
      </c>
      <c r="M222" t="s">
        <v>201</v>
      </c>
      <c r="N222" t="s">
        <v>196</v>
      </c>
      <c r="O222" s="55">
        <v>114.8</v>
      </c>
      <c r="P222" t="s">
        <v>170</v>
      </c>
      <c r="Q222" t="s">
        <v>168</v>
      </c>
      <c r="R222">
        <v>19.5</v>
      </c>
      <c r="S222" t="s">
        <v>169</v>
      </c>
      <c r="T222" s="8"/>
      <c r="U222" s="10">
        <v>-17.472016402555997</v>
      </c>
      <c r="V222" s="10">
        <f t="shared" si="3"/>
        <v>-17.472016402555997</v>
      </c>
      <c r="W222" s="10">
        <v>9.7940715188324603</v>
      </c>
      <c r="X222" s="20"/>
      <c r="Y222" s="11" t="s">
        <v>561</v>
      </c>
      <c r="Z222" s="11" t="s">
        <v>701</v>
      </c>
      <c r="AA222" s="11" t="s">
        <v>703</v>
      </c>
      <c r="AB222" t="s">
        <v>549</v>
      </c>
    </row>
    <row r="223" spans="1:28" s="1" customFormat="1" ht="13.5" hidden="1" customHeight="1">
      <c r="A223" s="5">
        <v>222</v>
      </c>
      <c r="B223" s="5"/>
      <c r="C223">
        <v>2015</v>
      </c>
      <c r="D223" s="1">
        <v>12</v>
      </c>
      <c r="E223" s="1">
        <v>9</v>
      </c>
      <c r="F223" s="8">
        <v>9</v>
      </c>
      <c r="G223" s="9">
        <v>0.71899999999999997</v>
      </c>
      <c r="H223" t="s">
        <v>18</v>
      </c>
      <c r="I223" s="8">
        <v>130</v>
      </c>
      <c r="J223" s="9">
        <v>27.684000000000001</v>
      </c>
      <c r="K223" t="s">
        <v>230</v>
      </c>
      <c r="L223" t="s">
        <v>148</v>
      </c>
      <c r="M223" t="s">
        <v>149</v>
      </c>
      <c r="N223" t="s">
        <v>197</v>
      </c>
      <c r="O223" s="55">
        <v>187.6</v>
      </c>
      <c r="P223" t="s">
        <v>170</v>
      </c>
      <c r="Q223" t="s">
        <v>168</v>
      </c>
      <c r="R223">
        <v>34.4</v>
      </c>
      <c r="S223" t="s">
        <v>169</v>
      </c>
      <c r="T223" s="8"/>
      <c r="U223" s="10">
        <v>-17.392337571300935</v>
      </c>
      <c r="V223" s="10">
        <f t="shared" si="3"/>
        <v>-17.392337571300935</v>
      </c>
      <c r="W223" s="10">
        <v>11.616653390297472</v>
      </c>
      <c r="X223" s="20"/>
      <c r="Y223" s="11" t="s">
        <v>561</v>
      </c>
      <c r="Z223" s="11" t="s">
        <v>701</v>
      </c>
      <c r="AA223" s="11" t="s">
        <v>703</v>
      </c>
      <c r="AB223" t="s">
        <v>549</v>
      </c>
    </row>
    <row r="224" spans="1:28" s="1" customFormat="1" ht="13.5" hidden="1" customHeight="1">
      <c r="A224" s="5">
        <v>223</v>
      </c>
      <c r="B224" s="5"/>
      <c r="C224">
        <v>2015</v>
      </c>
      <c r="D224" s="1">
        <v>12</v>
      </c>
      <c r="E224" s="1">
        <v>9</v>
      </c>
      <c r="F224" s="8">
        <v>9</v>
      </c>
      <c r="G224" s="9">
        <v>0.71899999999999997</v>
      </c>
      <c r="H224" t="s">
        <v>18</v>
      </c>
      <c r="I224" s="8">
        <v>130</v>
      </c>
      <c r="J224" s="9">
        <v>27.684000000000001</v>
      </c>
      <c r="K224" t="s">
        <v>230</v>
      </c>
      <c r="L224" t="s">
        <v>148</v>
      </c>
      <c r="M224" t="s">
        <v>149</v>
      </c>
      <c r="N224" t="s">
        <v>197</v>
      </c>
      <c r="O224" s="55">
        <v>179.4</v>
      </c>
      <c r="P224" t="s">
        <v>170</v>
      </c>
      <c r="Q224" t="s">
        <v>168</v>
      </c>
      <c r="R224">
        <v>31.2</v>
      </c>
      <c r="S224" t="s">
        <v>169</v>
      </c>
      <c r="T224" s="8"/>
      <c r="U224" s="10">
        <v>-17.33648430340822</v>
      </c>
      <c r="V224" s="10">
        <f t="shared" si="3"/>
        <v>-17.33648430340822</v>
      </c>
      <c r="W224" s="10">
        <v>11.130554261810222</v>
      </c>
      <c r="X224" s="20"/>
      <c r="Y224" s="11" t="s">
        <v>561</v>
      </c>
      <c r="Z224" s="11" t="s">
        <v>701</v>
      </c>
      <c r="AA224" s="11" t="s">
        <v>703</v>
      </c>
      <c r="AB224" t="s">
        <v>549</v>
      </c>
    </row>
    <row r="225" spans="1:28" s="1" customFormat="1" ht="13.5" hidden="1" customHeight="1">
      <c r="A225" s="5">
        <v>224</v>
      </c>
      <c r="B225" s="5"/>
      <c r="C225">
        <v>2015</v>
      </c>
      <c r="D225" s="1">
        <v>12</v>
      </c>
      <c r="E225" s="1">
        <v>9</v>
      </c>
      <c r="F225" s="8">
        <v>9</v>
      </c>
      <c r="G225" s="9">
        <v>0.71899999999999997</v>
      </c>
      <c r="H225" t="s">
        <v>18</v>
      </c>
      <c r="I225" s="8">
        <v>130</v>
      </c>
      <c r="J225" s="9">
        <v>27.684000000000001</v>
      </c>
      <c r="K225" t="s">
        <v>230</v>
      </c>
      <c r="L225" t="s">
        <v>148</v>
      </c>
      <c r="M225" t="s">
        <v>149</v>
      </c>
      <c r="N225" t="s">
        <v>197</v>
      </c>
      <c r="O225" s="55">
        <v>158.9</v>
      </c>
      <c r="P225" t="s">
        <v>170</v>
      </c>
      <c r="Q225" t="s">
        <v>168</v>
      </c>
      <c r="R225">
        <v>19.7</v>
      </c>
      <c r="S225" t="s">
        <v>169</v>
      </c>
      <c r="T225" s="8"/>
      <c r="U225" s="10">
        <v>-17.17445565859591</v>
      </c>
      <c r="V225" s="10">
        <f t="shared" si="3"/>
        <v>-17.17445565859591</v>
      </c>
      <c r="W225" s="10">
        <v>11.321664470743688</v>
      </c>
      <c r="X225" s="20"/>
      <c r="Y225" s="11" t="s">
        <v>561</v>
      </c>
      <c r="Z225" s="11" t="s">
        <v>701</v>
      </c>
      <c r="AA225" s="11" t="s">
        <v>703</v>
      </c>
      <c r="AB225" t="s">
        <v>549</v>
      </c>
    </row>
    <row r="226" spans="1:28" s="1" customFormat="1" ht="13.5" hidden="1" customHeight="1">
      <c r="A226" s="5">
        <v>225</v>
      </c>
      <c r="B226" s="5"/>
      <c r="C226">
        <v>2015</v>
      </c>
      <c r="D226" s="1">
        <v>12</v>
      </c>
      <c r="E226" s="1">
        <v>9</v>
      </c>
      <c r="F226" s="8">
        <v>9</v>
      </c>
      <c r="G226" s="9">
        <v>0.71899999999999997</v>
      </c>
      <c r="H226" t="s">
        <v>18</v>
      </c>
      <c r="I226" s="8">
        <v>130</v>
      </c>
      <c r="J226" s="9">
        <v>27.684000000000001</v>
      </c>
      <c r="K226" t="s">
        <v>230</v>
      </c>
      <c r="L226" t="s">
        <v>288</v>
      </c>
      <c r="M226" t="s">
        <v>289</v>
      </c>
      <c r="N226" t="s">
        <v>226</v>
      </c>
      <c r="O226" s="55">
        <v>140.69999999999999</v>
      </c>
      <c r="P226" t="s">
        <v>170</v>
      </c>
      <c r="Q226" t="s">
        <v>188</v>
      </c>
      <c r="R226">
        <v>135</v>
      </c>
      <c r="S226" t="s">
        <v>169</v>
      </c>
      <c r="T226" s="8"/>
      <c r="U226" s="10">
        <v>-15.744980333690975</v>
      </c>
      <c r="V226" s="10">
        <f t="shared" si="3"/>
        <v>-15.744980333690975</v>
      </c>
      <c r="W226" s="10">
        <v>8.0027226689555366</v>
      </c>
      <c r="X226" s="20"/>
      <c r="Y226" s="11" t="s">
        <v>706</v>
      </c>
      <c r="Z226" s="11" t="s">
        <v>704</v>
      </c>
      <c r="AA226" s="11" t="s">
        <v>703</v>
      </c>
      <c r="AB226" t="s">
        <v>549</v>
      </c>
    </row>
    <row r="227" spans="1:28" s="1" customFormat="1" ht="13.5" hidden="1" customHeight="1">
      <c r="A227" s="5">
        <v>226</v>
      </c>
      <c r="B227" s="5"/>
      <c r="C227">
        <v>2015</v>
      </c>
      <c r="D227" s="1">
        <v>12</v>
      </c>
      <c r="E227" s="1">
        <v>9</v>
      </c>
      <c r="F227" s="8">
        <v>9</v>
      </c>
      <c r="G227" s="9">
        <v>0.71899999999999997</v>
      </c>
      <c r="H227" t="s">
        <v>18</v>
      </c>
      <c r="I227" s="8">
        <v>130</v>
      </c>
      <c r="J227" s="9">
        <v>27.684000000000001</v>
      </c>
      <c r="K227" t="s">
        <v>230</v>
      </c>
      <c r="L227" t="s">
        <v>288</v>
      </c>
      <c r="M227" t="s">
        <v>289</v>
      </c>
      <c r="N227" t="s">
        <v>226</v>
      </c>
      <c r="O227" s="55">
        <v>133.6</v>
      </c>
      <c r="P227" t="s">
        <v>170</v>
      </c>
      <c r="Q227" t="s">
        <v>188</v>
      </c>
      <c r="R227">
        <v>114.5</v>
      </c>
      <c r="S227" t="s">
        <v>169</v>
      </c>
      <c r="T227" s="8"/>
      <c r="U227" s="10">
        <v>-16.109056810814977</v>
      </c>
      <c r="V227" s="10">
        <f t="shared" si="3"/>
        <v>-16.109056810814977</v>
      </c>
      <c r="W227" s="10">
        <v>9.6805766930999937</v>
      </c>
      <c r="X227" s="20"/>
      <c r="Y227" s="11" t="s">
        <v>706</v>
      </c>
      <c r="Z227" s="11" t="s">
        <v>704</v>
      </c>
      <c r="AA227" s="11" t="s">
        <v>703</v>
      </c>
      <c r="AB227" t="s">
        <v>549</v>
      </c>
    </row>
    <row r="228" spans="1:28" s="1" customFormat="1" ht="13.5" hidden="1" customHeight="1">
      <c r="A228" s="5">
        <v>227</v>
      </c>
      <c r="B228" s="5"/>
      <c r="C228">
        <v>2015</v>
      </c>
      <c r="D228" s="1">
        <v>12</v>
      </c>
      <c r="E228" s="1">
        <v>9</v>
      </c>
      <c r="F228" s="8">
        <v>9</v>
      </c>
      <c r="G228" s="9">
        <v>0.71899999999999997</v>
      </c>
      <c r="H228" t="s">
        <v>18</v>
      </c>
      <c r="I228" s="8">
        <v>130</v>
      </c>
      <c r="J228" s="9">
        <v>27.684000000000001</v>
      </c>
      <c r="K228" t="s">
        <v>230</v>
      </c>
      <c r="L228" t="s">
        <v>288</v>
      </c>
      <c r="M228" t="s">
        <v>289</v>
      </c>
      <c r="N228" t="s">
        <v>226</v>
      </c>
      <c r="O228" s="55">
        <v>103.5</v>
      </c>
      <c r="P228" t="s">
        <v>170</v>
      </c>
      <c r="Q228" t="s">
        <v>188</v>
      </c>
      <c r="R228">
        <v>44.8</v>
      </c>
      <c r="S228" t="s">
        <v>169</v>
      </c>
      <c r="T228" s="8"/>
      <c r="U228" s="10">
        <v>-16.632150802886912</v>
      </c>
      <c r="V228" s="10">
        <f t="shared" si="3"/>
        <v>-16.632150802886912</v>
      </c>
      <c r="W228" s="10">
        <v>10.529572335950098</v>
      </c>
      <c r="X228" s="20"/>
      <c r="Y228" s="11" t="s">
        <v>706</v>
      </c>
      <c r="Z228" s="11" t="s">
        <v>704</v>
      </c>
      <c r="AA228" s="11" t="s">
        <v>703</v>
      </c>
      <c r="AB228" t="s">
        <v>549</v>
      </c>
    </row>
    <row r="229" spans="1:28" s="1" customFormat="1" ht="13.5" hidden="1" customHeight="1">
      <c r="A229" s="5">
        <v>228</v>
      </c>
      <c r="B229" s="5"/>
      <c r="C229">
        <v>2016</v>
      </c>
      <c r="D229" s="1">
        <v>3</v>
      </c>
      <c r="E229" s="1">
        <v>5</v>
      </c>
      <c r="F229" s="8">
        <v>38</v>
      </c>
      <c r="G229" s="9">
        <v>9</v>
      </c>
      <c r="H229" t="s">
        <v>18</v>
      </c>
      <c r="I229" s="8">
        <v>138</v>
      </c>
      <c r="J229" s="9">
        <v>27</v>
      </c>
      <c r="K229" t="s">
        <v>165</v>
      </c>
      <c r="L229" t="s">
        <v>32</v>
      </c>
      <c r="M229" t="s">
        <v>33</v>
      </c>
      <c r="N229" t="s">
        <v>231</v>
      </c>
      <c r="O229" s="55">
        <v>221</v>
      </c>
      <c r="P229" t="s">
        <v>234</v>
      </c>
      <c r="Q229" t="s">
        <v>188</v>
      </c>
      <c r="R229">
        <v>252.2</v>
      </c>
      <c r="S229" t="s">
        <v>169</v>
      </c>
      <c r="T229" s="8"/>
      <c r="U229" s="10">
        <v>-18.270430205935508</v>
      </c>
      <c r="V229" s="10">
        <f t="shared" si="3"/>
        <v>-18.270430205935508</v>
      </c>
      <c r="W229" s="10">
        <v>11.568357016943079</v>
      </c>
      <c r="X229" s="20"/>
      <c r="Y229" s="11" t="s">
        <v>706</v>
      </c>
      <c r="Z229" s="11" t="s">
        <v>704</v>
      </c>
      <c r="AA229" s="11" t="s">
        <v>703</v>
      </c>
      <c r="AB229" t="s">
        <v>549</v>
      </c>
    </row>
    <row r="230" spans="1:28" s="1" customFormat="1" ht="13.5" hidden="1" customHeight="1">
      <c r="A230" s="5">
        <v>229</v>
      </c>
      <c r="B230" s="5"/>
      <c r="C230">
        <v>2016</v>
      </c>
      <c r="D230" s="1">
        <v>3</v>
      </c>
      <c r="E230" s="1">
        <v>5</v>
      </c>
      <c r="F230" s="8">
        <v>38</v>
      </c>
      <c r="G230" s="9">
        <v>9</v>
      </c>
      <c r="H230" t="s">
        <v>18</v>
      </c>
      <c r="I230" s="8">
        <v>138</v>
      </c>
      <c r="J230" s="9">
        <v>27</v>
      </c>
      <c r="K230" t="s">
        <v>165</v>
      </c>
      <c r="L230" t="s">
        <v>32</v>
      </c>
      <c r="M230" t="s">
        <v>33</v>
      </c>
      <c r="N230" t="s">
        <v>231</v>
      </c>
      <c r="O230" s="55">
        <v>233</v>
      </c>
      <c r="P230" t="s">
        <v>234</v>
      </c>
      <c r="Q230" t="s">
        <v>188</v>
      </c>
      <c r="R230">
        <v>280.89999999999998</v>
      </c>
      <c r="S230" t="s">
        <v>169</v>
      </c>
      <c r="T230" s="8"/>
      <c r="U230" s="10">
        <v>-17.681969418697889</v>
      </c>
      <c r="V230" s="10">
        <f t="shared" si="3"/>
        <v>-17.681969418697889</v>
      </c>
      <c r="W230" s="10">
        <v>11.631936131172999</v>
      </c>
      <c r="X230" s="20"/>
      <c r="Y230" s="11" t="s">
        <v>706</v>
      </c>
      <c r="Z230" s="11" t="s">
        <v>704</v>
      </c>
      <c r="AA230" s="11" t="s">
        <v>703</v>
      </c>
      <c r="AB230" t="s">
        <v>549</v>
      </c>
    </row>
    <row r="231" spans="1:28" s="1" customFormat="1" ht="13.5" hidden="1" customHeight="1">
      <c r="A231" s="5">
        <v>230</v>
      </c>
      <c r="B231" s="5"/>
      <c r="C231">
        <v>2016</v>
      </c>
      <c r="D231" s="1">
        <v>3</v>
      </c>
      <c r="E231" s="1">
        <v>5</v>
      </c>
      <c r="F231" s="8">
        <v>38</v>
      </c>
      <c r="G231" s="9">
        <v>9</v>
      </c>
      <c r="H231" t="s">
        <v>18</v>
      </c>
      <c r="I231" s="8">
        <v>138</v>
      </c>
      <c r="J231" s="9">
        <v>27</v>
      </c>
      <c r="K231" t="s">
        <v>165</v>
      </c>
      <c r="L231" t="s">
        <v>32</v>
      </c>
      <c r="M231" t="s">
        <v>33</v>
      </c>
      <c r="N231" t="s">
        <v>231</v>
      </c>
      <c r="O231" s="55">
        <v>220</v>
      </c>
      <c r="P231" t="s">
        <v>234</v>
      </c>
      <c r="Q231" t="s">
        <v>188</v>
      </c>
      <c r="R231">
        <v>268.39999999999998</v>
      </c>
      <c r="S231" t="s">
        <v>169</v>
      </c>
      <c r="T231" s="8"/>
      <c r="U231" s="10">
        <v>-17.721343143828783</v>
      </c>
      <c r="V231" s="10">
        <f t="shared" si="3"/>
        <v>-17.721343143828783</v>
      </c>
      <c r="W231" s="10">
        <v>12.203565885243908</v>
      </c>
      <c r="X231" s="20"/>
      <c r="Y231" s="11" t="s">
        <v>706</v>
      </c>
      <c r="Z231" s="11" t="s">
        <v>704</v>
      </c>
      <c r="AA231" s="11" t="s">
        <v>703</v>
      </c>
      <c r="AB231" t="s">
        <v>549</v>
      </c>
    </row>
    <row r="232" spans="1:28" s="1" customFormat="1" ht="13.5" hidden="1" customHeight="1">
      <c r="A232" s="5">
        <v>231</v>
      </c>
      <c r="B232" s="5"/>
      <c r="C232">
        <v>2016</v>
      </c>
      <c r="D232" s="1">
        <v>3</v>
      </c>
      <c r="E232" s="1">
        <v>5</v>
      </c>
      <c r="F232" s="8">
        <v>38</v>
      </c>
      <c r="G232" s="9">
        <v>9</v>
      </c>
      <c r="H232" t="s">
        <v>18</v>
      </c>
      <c r="I232" s="8">
        <v>138</v>
      </c>
      <c r="J232" s="9">
        <v>27</v>
      </c>
      <c r="K232" t="s">
        <v>165</v>
      </c>
      <c r="L232" t="s">
        <v>32</v>
      </c>
      <c r="M232" t="s">
        <v>33</v>
      </c>
      <c r="N232" t="s">
        <v>231</v>
      </c>
      <c r="O232" s="55">
        <v>217</v>
      </c>
      <c r="P232" t="s">
        <v>234</v>
      </c>
      <c r="Q232" t="s">
        <v>188</v>
      </c>
      <c r="R232">
        <v>250.5</v>
      </c>
      <c r="S232" t="s">
        <v>169</v>
      </c>
      <c r="T232" s="8"/>
      <c r="U232" s="10">
        <v>-17.798921655084492</v>
      </c>
      <c r="V232" s="10">
        <f t="shared" si="3"/>
        <v>-17.798921655084492</v>
      </c>
      <c r="W232" s="10">
        <v>10.93269545114708</v>
      </c>
      <c r="X232" s="20"/>
      <c r="Y232" s="11" t="s">
        <v>706</v>
      </c>
      <c r="Z232" s="11" t="s">
        <v>704</v>
      </c>
      <c r="AA232" s="11" t="s">
        <v>703</v>
      </c>
      <c r="AB232" t="s">
        <v>549</v>
      </c>
    </row>
    <row r="233" spans="1:28" s="1" customFormat="1" ht="13.5" hidden="1" customHeight="1">
      <c r="A233" s="5">
        <v>232</v>
      </c>
      <c r="B233" s="5"/>
      <c r="C233">
        <v>2016</v>
      </c>
      <c r="D233" s="1">
        <v>3</v>
      </c>
      <c r="E233" s="1">
        <v>5</v>
      </c>
      <c r="F233" s="8">
        <v>38</v>
      </c>
      <c r="G233" s="9">
        <v>9</v>
      </c>
      <c r="H233" t="s">
        <v>18</v>
      </c>
      <c r="I233" s="8">
        <v>138</v>
      </c>
      <c r="J233" s="9">
        <v>27</v>
      </c>
      <c r="K233" t="s">
        <v>165</v>
      </c>
      <c r="L233" t="s">
        <v>32</v>
      </c>
      <c r="M233" t="s">
        <v>33</v>
      </c>
      <c r="N233" t="s">
        <v>231</v>
      </c>
      <c r="O233" s="55">
        <v>212</v>
      </c>
      <c r="P233" t="s">
        <v>234</v>
      </c>
      <c r="Q233" t="s">
        <v>188</v>
      </c>
      <c r="R233">
        <v>220.4</v>
      </c>
      <c r="S233" t="s">
        <v>169</v>
      </c>
      <c r="T233" s="8"/>
      <c r="U233" s="10">
        <v>-18.413606333106593</v>
      </c>
      <c r="V233" s="10">
        <f t="shared" si="3"/>
        <v>-18.413606333106593</v>
      </c>
      <c r="W233" s="10">
        <v>10.564990455509955</v>
      </c>
      <c r="X233" s="20"/>
      <c r="Y233" s="11" t="s">
        <v>706</v>
      </c>
      <c r="Z233" s="11" t="s">
        <v>704</v>
      </c>
      <c r="AA233" s="11" t="s">
        <v>703</v>
      </c>
      <c r="AB233" t="s">
        <v>549</v>
      </c>
    </row>
    <row r="234" spans="1:28" s="1" customFormat="1" ht="13.5" customHeight="1">
      <c r="A234" s="5">
        <v>233</v>
      </c>
      <c r="B234" s="5"/>
      <c r="C234">
        <v>2016</v>
      </c>
      <c r="D234" s="1">
        <v>3</v>
      </c>
      <c r="E234" s="1">
        <v>5</v>
      </c>
      <c r="F234" s="8">
        <v>38</v>
      </c>
      <c r="G234" s="9">
        <v>9</v>
      </c>
      <c r="H234" t="s">
        <v>18</v>
      </c>
      <c r="I234" s="8">
        <v>138</v>
      </c>
      <c r="J234" s="9">
        <v>27</v>
      </c>
      <c r="K234" t="s">
        <v>165</v>
      </c>
      <c r="L234" t="s">
        <v>23</v>
      </c>
      <c r="M234" t="s">
        <v>24</v>
      </c>
      <c r="N234" t="s">
        <v>232</v>
      </c>
      <c r="O234" s="55">
        <v>232</v>
      </c>
      <c r="P234" t="s">
        <v>234</v>
      </c>
      <c r="Q234" t="s">
        <v>168</v>
      </c>
      <c r="R234">
        <v>139.5</v>
      </c>
      <c r="S234" t="s">
        <v>169</v>
      </c>
      <c r="T234" s="8"/>
      <c r="U234" s="10">
        <v>-17.991011277714041</v>
      </c>
      <c r="V234" s="10">
        <f t="shared" si="3"/>
        <v>-17.991011277714041</v>
      </c>
      <c r="W234" s="10">
        <v>9.7851823379330956</v>
      </c>
      <c r="X234" s="20"/>
      <c r="Y234" s="11" t="s">
        <v>561</v>
      </c>
      <c r="Z234" s="11" t="s">
        <v>701</v>
      </c>
      <c r="AA234" s="11" t="s">
        <v>703</v>
      </c>
      <c r="AB234" t="s">
        <v>549</v>
      </c>
    </row>
    <row r="235" spans="1:28" s="1" customFormat="1" ht="13.5" customHeight="1">
      <c r="A235" s="5">
        <v>234</v>
      </c>
      <c r="B235" s="5"/>
      <c r="C235">
        <v>2016</v>
      </c>
      <c r="D235" s="1">
        <v>3</v>
      </c>
      <c r="E235" s="1">
        <v>5</v>
      </c>
      <c r="F235" s="8">
        <v>38</v>
      </c>
      <c r="G235" s="9">
        <v>9</v>
      </c>
      <c r="H235" t="s">
        <v>18</v>
      </c>
      <c r="I235" s="8">
        <v>138</v>
      </c>
      <c r="J235" s="9">
        <v>27</v>
      </c>
      <c r="K235" t="s">
        <v>165</v>
      </c>
      <c r="L235" t="s">
        <v>23</v>
      </c>
      <c r="M235" t="s">
        <v>24</v>
      </c>
      <c r="N235" t="s">
        <v>232</v>
      </c>
      <c r="O235" s="55">
        <v>230</v>
      </c>
      <c r="P235" t="s">
        <v>234</v>
      </c>
      <c r="Q235" t="s">
        <v>168</v>
      </c>
      <c r="R235">
        <v>137.19999999999999</v>
      </c>
      <c r="S235" t="s">
        <v>169</v>
      </c>
      <c r="T235" s="8"/>
      <c r="U235" s="10">
        <v>-18.377360673307148</v>
      </c>
      <c r="V235" s="10">
        <f t="shared" si="3"/>
        <v>-18.377360673307148</v>
      </c>
      <c r="W235" s="10">
        <v>9.5476421817396915</v>
      </c>
      <c r="X235" s="20"/>
      <c r="Y235" s="11" t="s">
        <v>561</v>
      </c>
      <c r="Z235" s="11" t="s">
        <v>701</v>
      </c>
      <c r="AA235" s="11" t="s">
        <v>703</v>
      </c>
      <c r="AB235" t="s">
        <v>549</v>
      </c>
    </row>
    <row r="236" spans="1:28" s="1" customFormat="1" ht="13.5" customHeight="1">
      <c r="A236" s="5">
        <v>235</v>
      </c>
      <c r="B236" s="5"/>
      <c r="C236">
        <v>2016</v>
      </c>
      <c r="D236" s="1">
        <v>3</v>
      </c>
      <c r="E236" s="1">
        <v>5</v>
      </c>
      <c r="F236" s="8">
        <v>38</v>
      </c>
      <c r="G236" s="9">
        <v>9</v>
      </c>
      <c r="H236" t="s">
        <v>18</v>
      </c>
      <c r="I236" s="8">
        <v>138</v>
      </c>
      <c r="J236" s="9">
        <v>27</v>
      </c>
      <c r="K236" t="s">
        <v>165</v>
      </c>
      <c r="L236" t="s">
        <v>23</v>
      </c>
      <c r="M236" t="s">
        <v>24</v>
      </c>
      <c r="N236" t="s">
        <v>232</v>
      </c>
      <c r="O236" s="55">
        <v>222</v>
      </c>
      <c r="P236" t="s">
        <v>234</v>
      </c>
      <c r="Q236" t="s">
        <v>168</v>
      </c>
      <c r="R236">
        <v>110.7</v>
      </c>
      <c r="S236" t="s">
        <v>169</v>
      </c>
      <c r="T236" s="8"/>
      <c r="U236" s="10">
        <v>-18.15924416842801</v>
      </c>
      <c r="V236" s="10">
        <f t="shared" si="3"/>
        <v>-18.15924416842801</v>
      </c>
      <c r="W236" s="10">
        <v>9.9996106199662709</v>
      </c>
      <c r="X236" s="20"/>
      <c r="Y236" s="11" t="s">
        <v>561</v>
      </c>
      <c r="Z236" s="11" t="s">
        <v>701</v>
      </c>
      <c r="AA236" s="11" t="s">
        <v>703</v>
      </c>
      <c r="AB236" t="s">
        <v>549</v>
      </c>
    </row>
    <row r="237" spans="1:28" s="1" customFormat="1" ht="13.5" customHeight="1">
      <c r="A237" s="5">
        <v>236</v>
      </c>
      <c r="B237" s="5"/>
      <c r="C237">
        <v>2016</v>
      </c>
      <c r="D237" s="1">
        <v>3</v>
      </c>
      <c r="E237" s="1">
        <v>5</v>
      </c>
      <c r="F237" s="8">
        <v>38</v>
      </c>
      <c r="G237" s="9">
        <v>9</v>
      </c>
      <c r="H237" t="s">
        <v>18</v>
      </c>
      <c r="I237" s="8">
        <v>138</v>
      </c>
      <c r="J237" s="9">
        <v>27</v>
      </c>
      <c r="K237" t="s">
        <v>165</v>
      </c>
      <c r="L237" t="s">
        <v>23</v>
      </c>
      <c r="M237" t="s">
        <v>24</v>
      </c>
      <c r="N237" t="s">
        <v>232</v>
      </c>
      <c r="O237" s="55">
        <v>183</v>
      </c>
      <c r="P237" t="s">
        <v>234</v>
      </c>
      <c r="Q237" t="s">
        <v>168</v>
      </c>
      <c r="R237">
        <v>52.1</v>
      </c>
      <c r="S237" t="s">
        <v>169</v>
      </c>
      <c r="T237" s="8"/>
      <c r="U237" s="10">
        <v>-18.530862336255197</v>
      </c>
      <c r="V237" s="10">
        <f t="shared" si="3"/>
        <v>-18.530862336255197</v>
      </c>
      <c r="W237" s="10">
        <v>8.562628411826978</v>
      </c>
      <c r="X237" s="20"/>
      <c r="Y237" s="11" t="s">
        <v>561</v>
      </c>
      <c r="Z237" s="11" t="s">
        <v>701</v>
      </c>
      <c r="AA237" s="11" t="s">
        <v>703</v>
      </c>
      <c r="AB237" t="s">
        <v>549</v>
      </c>
    </row>
    <row r="238" spans="1:28" s="1" customFormat="1" ht="13.5" customHeight="1">
      <c r="A238" s="5">
        <v>237</v>
      </c>
      <c r="B238" s="5"/>
      <c r="C238">
        <v>2016</v>
      </c>
      <c r="D238" s="1">
        <v>3</v>
      </c>
      <c r="E238" s="1">
        <v>5</v>
      </c>
      <c r="F238" s="8">
        <v>38</v>
      </c>
      <c r="G238" s="9">
        <v>9</v>
      </c>
      <c r="H238" t="s">
        <v>18</v>
      </c>
      <c r="I238" s="8">
        <v>138</v>
      </c>
      <c r="J238" s="9">
        <v>27</v>
      </c>
      <c r="K238" t="s">
        <v>165</v>
      </c>
      <c r="L238" t="s">
        <v>23</v>
      </c>
      <c r="M238" t="s">
        <v>24</v>
      </c>
      <c r="N238" t="s">
        <v>232</v>
      </c>
      <c r="O238" s="55">
        <v>190</v>
      </c>
      <c r="P238" t="s">
        <v>234</v>
      </c>
      <c r="Q238" t="s">
        <v>168</v>
      </c>
      <c r="R238">
        <v>60.9</v>
      </c>
      <c r="S238" t="s">
        <v>169</v>
      </c>
      <c r="T238" s="8"/>
      <c r="U238" s="10">
        <v>-18.554388506458505</v>
      </c>
      <c r="V238" s="10">
        <f t="shared" si="3"/>
        <v>-18.554388506458505</v>
      </c>
      <c r="W238" s="10">
        <v>9.4664019843083871</v>
      </c>
      <c r="X238" s="20"/>
      <c r="Y238" s="11" t="s">
        <v>561</v>
      </c>
      <c r="Z238" s="11" t="s">
        <v>701</v>
      </c>
      <c r="AA238" s="11" t="s">
        <v>703</v>
      </c>
      <c r="AB238" t="s">
        <v>549</v>
      </c>
    </row>
    <row r="239" spans="1:28" s="1" customFormat="1" ht="13.5" customHeight="1">
      <c r="A239" s="5">
        <v>238</v>
      </c>
      <c r="B239" s="5"/>
      <c r="C239">
        <v>2016</v>
      </c>
      <c r="D239" s="1">
        <v>3</v>
      </c>
      <c r="E239" s="1">
        <v>5</v>
      </c>
      <c r="F239" s="8">
        <v>38</v>
      </c>
      <c r="G239" s="9">
        <v>9</v>
      </c>
      <c r="H239" t="s">
        <v>18</v>
      </c>
      <c r="I239" s="8">
        <v>138</v>
      </c>
      <c r="J239" s="9">
        <v>27</v>
      </c>
      <c r="K239" t="s">
        <v>165</v>
      </c>
      <c r="L239" t="s">
        <v>51</v>
      </c>
      <c r="M239" t="s">
        <v>27</v>
      </c>
      <c r="N239" t="s">
        <v>167</v>
      </c>
      <c r="O239" s="55">
        <v>304</v>
      </c>
      <c r="P239" t="s">
        <v>234</v>
      </c>
      <c r="Q239" t="s">
        <v>168</v>
      </c>
      <c r="R239">
        <v>322.5</v>
      </c>
      <c r="S239" t="s">
        <v>169</v>
      </c>
      <c r="T239" s="8"/>
      <c r="U239" s="10">
        <v>-18.473866021399605</v>
      </c>
      <c r="V239" s="10">
        <f t="shared" si="3"/>
        <v>-18.473866021399605</v>
      </c>
      <c r="W239" s="10">
        <v>10.505099660427613</v>
      </c>
      <c r="X239" s="20"/>
      <c r="Y239" s="11" t="s">
        <v>561</v>
      </c>
      <c r="Z239" s="11" t="s">
        <v>701</v>
      </c>
      <c r="AA239" s="11" t="s">
        <v>703</v>
      </c>
      <c r="AB239" t="s">
        <v>549</v>
      </c>
    </row>
    <row r="240" spans="1:28" s="1" customFormat="1" ht="13.5" customHeight="1">
      <c r="A240" s="5">
        <v>239</v>
      </c>
      <c r="B240" s="5"/>
      <c r="C240">
        <v>2016</v>
      </c>
      <c r="D240" s="1">
        <v>3</v>
      </c>
      <c r="E240" s="1">
        <v>5</v>
      </c>
      <c r="F240" s="8">
        <v>38</v>
      </c>
      <c r="G240" s="9">
        <v>9</v>
      </c>
      <c r="H240" t="s">
        <v>18</v>
      </c>
      <c r="I240" s="8">
        <v>138</v>
      </c>
      <c r="J240" s="9">
        <v>27</v>
      </c>
      <c r="K240" t="s">
        <v>165</v>
      </c>
      <c r="L240" t="s">
        <v>51</v>
      </c>
      <c r="M240" t="s">
        <v>27</v>
      </c>
      <c r="N240" t="s">
        <v>167</v>
      </c>
      <c r="O240" s="55">
        <v>341</v>
      </c>
      <c r="P240" t="s">
        <v>234</v>
      </c>
      <c r="Q240" t="s">
        <v>168</v>
      </c>
      <c r="R240">
        <v>461.8</v>
      </c>
      <c r="S240" t="s">
        <v>169</v>
      </c>
      <c r="T240" s="8"/>
      <c r="U240" s="10">
        <v>-18.447053683653699</v>
      </c>
      <c r="V240" s="10">
        <f t="shared" si="3"/>
        <v>-18.447053683653699</v>
      </c>
      <c r="W240" s="10">
        <v>10.676080358188841</v>
      </c>
      <c r="X240" s="20"/>
      <c r="Y240" s="11" t="s">
        <v>561</v>
      </c>
      <c r="Z240" s="11" t="s">
        <v>701</v>
      </c>
      <c r="AA240" s="11" t="s">
        <v>703</v>
      </c>
      <c r="AB240" t="s">
        <v>549</v>
      </c>
    </row>
    <row r="241" spans="1:28" s="1" customFormat="1" ht="13.5" customHeight="1">
      <c r="A241" s="5">
        <v>240</v>
      </c>
      <c r="B241" s="5"/>
      <c r="C241">
        <v>2016</v>
      </c>
      <c r="D241" s="1">
        <v>3</v>
      </c>
      <c r="E241" s="1">
        <v>5</v>
      </c>
      <c r="F241" s="8">
        <v>38</v>
      </c>
      <c r="G241" s="9">
        <v>9</v>
      </c>
      <c r="H241" t="s">
        <v>18</v>
      </c>
      <c r="I241" s="8">
        <v>138</v>
      </c>
      <c r="J241" s="9">
        <v>27</v>
      </c>
      <c r="K241" t="s">
        <v>165</v>
      </c>
      <c r="L241" t="s">
        <v>51</v>
      </c>
      <c r="M241" t="s">
        <v>27</v>
      </c>
      <c r="N241" t="s">
        <v>167</v>
      </c>
      <c r="O241" s="55">
        <v>313</v>
      </c>
      <c r="P241" t="s">
        <v>234</v>
      </c>
      <c r="Q241" t="s">
        <v>168</v>
      </c>
      <c r="R241">
        <v>374.2</v>
      </c>
      <c r="S241" t="s">
        <v>169</v>
      </c>
      <c r="T241" s="8"/>
      <c r="U241" s="10">
        <v>-18.28599343239264</v>
      </c>
      <c r="V241" s="10">
        <f t="shared" si="3"/>
        <v>-18.28599343239264</v>
      </c>
      <c r="W241" s="10">
        <v>10.777710197814779</v>
      </c>
      <c r="X241" s="20"/>
      <c r="Y241" s="11" t="s">
        <v>561</v>
      </c>
      <c r="Z241" s="11" t="s">
        <v>701</v>
      </c>
      <c r="AA241" s="11" t="s">
        <v>703</v>
      </c>
      <c r="AB241" t="s">
        <v>549</v>
      </c>
    </row>
    <row r="242" spans="1:28" s="1" customFormat="1" ht="13.5" customHeight="1">
      <c r="A242" s="5">
        <v>241</v>
      </c>
      <c r="B242" s="5"/>
      <c r="C242">
        <v>2016</v>
      </c>
      <c r="D242" s="1">
        <v>3</v>
      </c>
      <c r="E242" s="1">
        <v>5</v>
      </c>
      <c r="F242" s="8">
        <v>38</v>
      </c>
      <c r="G242" s="9">
        <v>9</v>
      </c>
      <c r="H242" t="s">
        <v>18</v>
      </c>
      <c r="I242" s="8">
        <v>138</v>
      </c>
      <c r="J242" s="9">
        <v>27</v>
      </c>
      <c r="K242" t="s">
        <v>165</v>
      </c>
      <c r="L242" t="s">
        <v>51</v>
      </c>
      <c r="M242" t="s">
        <v>53</v>
      </c>
      <c r="N242" t="s">
        <v>233</v>
      </c>
      <c r="O242" s="55">
        <v>308</v>
      </c>
      <c r="P242" t="s">
        <v>234</v>
      </c>
      <c r="Q242" t="s">
        <v>168</v>
      </c>
      <c r="R242">
        <v>352.4</v>
      </c>
      <c r="S242" t="s">
        <v>169</v>
      </c>
      <c r="T242" s="8"/>
      <c r="U242" s="10">
        <v>-18.418163637008547</v>
      </c>
      <c r="V242" s="10">
        <f t="shared" si="3"/>
        <v>-18.418163637008547</v>
      </c>
      <c r="W242" s="10">
        <v>10.963542941454337</v>
      </c>
      <c r="X242" s="20"/>
      <c r="Y242" s="11" t="s">
        <v>561</v>
      </c>
      <c r="Z242" s="11" t="s">
        <v>701</v>
      </c>
      <c r="AA242" s="11" t="s">
        <v>703</v>
      </c>
      <c r="AB242" t="s">
        <v>549</v>
      </c>
    </row>
    <row r="243" spans="1:28" s="1" customFormat="1" ht="13.5" customHeight="1">
      <c r="A243" s="5">
        <v>242</v>
      </c>
      <c r="B243" s="5"/>
      <c r="C243">
        <v>2016</v>
      </c>
      <c r="D243" s="1">
        <v>3</v>
      </c>
      <c r="E243" s="1">
        <v>5</v>
      </c>
      <c r="F243" s="8">
        <v>38</v>
      </c>
      <c r="G243" s="9">
        <v>9</v>
      </c>
      <c r="H243" t="s">
        <v>18</v>
      </c>
      <c r="I243" s="8">
        <v>138</v>
      </c>
      <c r="J243" s="9">
        <v>27</v>
      </c>
      <c r="K243" t="s">
        <v>165</v>
      </c>
      <c r="L243" t="s">
        <v>51</v>
      </c>
      <c r="M243" t="s">
        <v>27</v>
      </c>
      <c r="N243" t="s">
        <v>167</v>
      </c>
      <c r="O243" s="55">
        <v>322</v>
      </c>
      <c r="P243" t="s">
        <v>234</v>
      </c>
      <c r="Q243" t="s">
        <v>168</v>
      </c>
      <c r="R243">
        <v>400.1</v>
      </c>
      <c r="S243" t="s">
        <v>169</v>
      </c>
      <c r="T243" s="8"/>
      <c r="U243" s="10">
        <v>-18.186042974774356</v>
      </c>
      <c r="V243" s="10">
        <f t="shared" si="3"/>
        <v>-18.186042974774356</v>
      </c>
      <c r="W243" s="10">
        <v>10.651902200209166</v>
      </c>
      <c r="X243" s="20"/>
      <c r="Y243" s="11" t="s">
        <v>561</v>
      </c>
      <c r="Z243" s="11" t="s">
        <v>701</v>
      </c>
      <c r="AA243" s="11" t="s">
        <v>703</v>
      </c>
      <c r="AB243" t="s">
        <v>549</v>
      </c>
    </row>
    <row r="244" spans="1:28" s="1" customFormat="1" ht="13.5" customHeight="1">
      <c r="A244" s="5">
        <v>243</v>
      </c>
      <c r="B244" s="5"/>
      <c r="C244">
        <v>2015</v>
      </c>
      <c r="D244" s="1">
        <v>10</v>
      </c>
      <c r="E244" s="1">
        <v>11</v>
      </c>
      <c r="F244" s="8">
        <v>40</v>
      </c>
      <c r="G244" s="9">
        <v>49</v>
      </c>
      <c r="H244" t="s">
        <v>18</v>
      </c>
      <c r="I244" s="8">
        <v>145</v>
      </c>
      <c r="J244" s="9">
        <v>40</v>
      </c>
      <c r="K244" t="s">
        <v>165</v>
      </c>
      <c r="L244" t="s">
        <v>79</v>
      </c>
      <c r="M244" t="s">
        <v>80</v>
      </c>
      <c r="N244" t="s">
        <v>235</v>
      </c>
      <c r="O244" s="55">
        <v>297</v>
      </c>
      <c r="P244" t="s">
        <v>234</v>
      </c>
      <c r="Q244" t="s">
        <v>168</v>
      </c>
      <c r="R244">
        <v>131.19999999999999</v>
      </c>
      <c r="S244" t="s">
        <v>169</v>
      </c>
      <c r="T244" s="8"/>
      <c r="U244" s="10">
        <v>-20.076997512163377</v>
      </c>
      <c r="V244" s="10">
        <f t="shared" si="3"/>
        <v>-20.076997512163377</v>
      </c>
      <c r="W244" s="10">
        <v>8.6829907561726376</v>
      </c>
      <c r="X244" s="20"/>
      <c r="Y244" s="11" t="s">
        <v>561</v>
      </c>
      <c r="Z244" s="11" t="s">
        <v>701</v>
      </c>
      <c r="AA244" s="11" t="s">
        <v>703</v>
      </c>
      <c r="AB244" t="s">
        <v>549</v>
      </c>
    </row>
    <row r="245" spans="1:28" s="1" customFormat="1" ht="13.5" customHeight="1">
      <c r="A245" s="5">
        <v>244</v>
      </c>
      <c r="B245" s="5"/>
      <c r="C245">
        <v>2015</v>
      </c>
      <c r="D245" s="1">
        <v>10</v>
      </c>
      <c r="E245" s="1">
        <v>11</v>
      </c>
      <c r="F245" s="8">
        <v>40</v>
      </c>
      <c r="G245" s="9">
        <v>49</v>
      </c>
      <c r="H245" t="s">
        <v>18</v>
      </c>
      <c r="I245" s="8">
        <v>145</v>
      </c>
      <c r="J245" s="9">
        <v>40</v>
      </c>
      <c r="K245" t="s">
        <v>165</v>
      </c>
      <c r="L245" t="s">
        <v>79</v>
      </c>
      <c r="M245" t="s">
        <v>80</v>
      </c>
      <c r="N245" t="s">
        <v>235</v>
      </c>
      <c r="O245" s="55">
        <v>294</v>
      </c>
      <c r="P245" t="s">
        <v>234</v>
      </c>
      <c r="Q245" t="s">
        <v>168</v>
      </c>
      <c r="R245">
        <v>121.6</v>
      </c>
      <c r="S245" t="s">
        <v>169</v>
      </c>
      <c r="T245" s="8"/>
      <c r="U245" s="10">
        <v>-20.47042192946644</v>
      </c>
      <c r="V245" s="10">
        <f t="shared" si="3"/>
        <v>-20.47042192946644</v>
      </c>
      <c r="W245" s="10">
        <v>7.9274375832898212</v>
      </c>
      <c r="X245" s="20"/>
      <c r="Y245" s="11" t="s">
        <v>561</v>
      </c>
      <c r="Z245" s="11" t="s">
        <v>701</v>
      </c>
      <c r="AA245" s="11" t="s">
        <v>703</v>
      </c>
      <c r="AB245" t="s">
        <v>549</v>
      </c>
    </row>
    <row r="246" spans="1:28" s="1" customFormat="1" ht="13.5" customHeight="1">
      <c r="A246" s="5">
        <v>245</v>
      </c>
      <c r="B246" s="5"/>
      <c r="C246">
        <v>2015</v>
      </c>
      <c r="D246" s="1">
        <v>10</v>
      </c>
      <c r="E246" s="1">
        <v>11</v>
      </c>
      <c r="F246" s="8">
        <v>40</v>
      </c>
      <c r="G246" s="9">
        <v>49</v>
      </c>
      <c r="H246" t="s">
        <v>18</v>
      </c>
      <c r="I246" s="8">
        <v>145</v>
      </c>
      <c r="J246" s="9">
        <v>40</v>
      </c>
      <c r="K246" t="s">
        <v>165</v>
      </c>
      <c r="L246" t="s">
        <v>79</v>
      </c>
      <c r="M246" t="s">
        <v>80</v>
      </c>
      <c r="N246" t="s">
        <v>235</v>
      </c>
      <c r="O246" s="55">
        <v>308</v>
      </c>
      <c r="P246" t="s">
        <v>234</v>
      </c>
      <c r="Q246" t="s">
        <v>168</v>
      </c>
      <c r="R246">
        <v>123.9</v>
      </c>
      <c r="S246" t="s">
        <v>169</v>
      </c>
      <c r="T246" s="8"/>
      <c r="U246" s="10">
        <v>-20.089233506281598</v>
      </c>
      <c r="V246" s="10">
        <f t="shared" si="3"/>
        <v>-20.089233506281598</v>
      </c>
      <c r="W246" s="10">
        <v>8.5655539837729702</v>
      </c>
      <c r="X246" s="20"/>
      <c r="Y246" s="11" t="s">
        <v>561</v>
      </c>
      <c r="Z246" s="11" t="s">
        <v>701</v>
      </c>
      <c r="AA246" s="11" t="s">
        <v>703</v>
      </c>
      <c r="AB246" t="s">
        <v>549</v>
      </c>
    </row>
    <row r="247" spans="1:28" s="1" customFormat="1" ht="13.5" customHeight="1">
      <c r="A247" s="5">
        <v>246</v>
      </c>
      <c r="B247" s="5"/>
      <c r="C247">
        <v>2015</v>
      </c>
      <c r="D247" s="1">
        <v>10</v>
      </c>
      <c r="E247" s="1">
        <v>11</v>
      </c>
      <c r="F247" s="8">
        <v>40</v>
      </c>
      <c r="G247" s="9">
        <v>49</v>
      </c>
      <c r="H247" t="s">
        <v>18</v>
      </c>
      <c r="I247" s="8">
        <v>145</v>
      </c>
      <c r="J247" s="9">
        <v>40</v>
      </c>
      <c r="K247" t="s">
        <v>165</v>
      </c>
      <c r="L247" t="s">
        <v>79</v>
      </c>
      <c r="M247" t="s">
        <v>80</v>
      </c>
      <c r="N247" t="s">
        <v>235</v>
      </c>
      <c r="O247" s="55">
        <v>298</v>
      </c>
      <c r="P247" t="s">
        <v>234</v>
      </c>
      <c r="Q247" t="s">
        <v>168</v>
      </c>
      <c r="R247">
        <v>131.6</v>
      </c>
      <c r="S247" t="s">
        <v>169</v>
      </c>
      <c r="T247" s="8"/>
      <c r="U247" s="10">
        <v>-20.387356292139927</v>
      </c>
      <c r="V247" s="10">
        <f t="shared" si="3"/>
        <v>-20.387356292139927</v>
      </c>
      <c r="W247" s="10">
        <v>8.2133842895837184</v>
      </c>
      <c r="X247" s="20"/>
      <c r="Y247" s="11" t="s">
        <v>561</v>
      </c>
      <c r="Z247" s="11" t="s">
        <v>701</v>
      </c>
      <c r="AA247" s="11" t="s">
        <v>703</v>
      </c>
      <c r="AB247" t="s">
        <v>549</v>
      </c>
    </row>
    <row r="248" spans="1:28" s="1" customFormat="1" ht="13.5" customHeight="1">
      <c r="A248" s="5">
        <v>247</v>
      </c>
      <c r="B248" s="5"/>
      <c r="C248">
        <v>2015</v>
      </c>
      <c r="D248" s="1">
        <v>10</v>
      </c>
      <c r="E248" s="1">
        <v>11</v>
      </c>
      <c r="F248" s="8">
        <v>40</v>
      </c>
      <c r="G248" s="9">
        <v>49</v>
      </c>
      <c r="H248" t="s">
        <v>18</v>
      </c>
      <c r="I248" s="8">
        <v>145</v>
      </c>
      <c r="J248" s="9">
        <v>40</v>
      </c>
      <c r="K248" t="s">
        <v>165</v>
      </c>
      <c r="L248" t="s">
        <v>79</v>
      </c>
      <c r="M248" t="s">
        <v>80</v>
      </c>
      <c r="N248" t="s">
        <v>235</v>
      </c>
      <c r="O248" s="55">
        <v>309</v>
      </c>
      <c r="P248" t="s">
        <v>234</v>
      </c>
      <c r="Q248" t="s">
        <v>168</v>
      </c>
      <c r="R248">
        <v>132.80000000000001</v>
      </c>
      <c r="S248" t="s">
        <v>169</v>
      </c>
      <c r="T248" s="8"/>
      <c r="U248" s="10">
        <v>-21.161272808453589</v>
      </c>
      <c r="V248" s="10">
        <f t="shared" si="3"/>
        <v>-21.161272808453589</v>
      </c>
      <c r="W248" s="10">
        <v>6.7862133636406172</v>
      </c>
      <c r="X248" s="20"/>
      <c r="Y248" s="11" t="s">
        <v>561</v>
      </c>
      <c r="Z248" s="11" t="s">
        <v>701</v>
      </c>
      <c r="AA248" s="11" t="s">
        <v>703</v>
      </c>
      <c r="AB248" t="s">
        <v>549</v>
      </c>
    </row>
    <row r="249" spans="1:28" s="1" customFormat="1" ht="13.5" customHeight="1">
      <c r="A249" s="5">
        <v>248</v>
      </c>
      <c r="B249" s="5"/>
      <c r="C249">
        <v>2015</v>
      </c>
      <c r="D249" s="1">
        <v>10</v>
      </c>
      <c r="E249" s="1">
        <v>14</v>
      </c>
      <c r="F249" s="8">
        <v>42</v>
      </c>
      <c r="G249" s="9">
        <v>22</v>
      </c>
      <c r="H249" t="s">
        <v>18</v>
      </c>
      <c r="I249" s="8">
        <v>143</v>
      </c>
      <c r="J249" s="9">
        <v>33</v>
      </c>
      <c r="K249" t="s">
        <v>165</v>
      </c>
      <c r="L249" t="s">
        <v>23</v>
      </c>
      <c r="M249" t="s">
        <v>24</v>
      </c>
      <c r="N249" t="s">
        <v>236</v>
      </c>
      <c r="O249" s="55">
        <v>212</v>
      </c>
      <c r="P249" t="s">
        <v>234</v>
      </c>
      <c r="Q249" t="s">
        <v>168</v>
      </c>
      <c r="R249">
        <v>125</v>
      </c>
      <c r="S249" t="s">
        <v>169</v>
      </c>
      <c r="T249" s="8"/>
      <c r="U249" s="10">
        <v>-18.046474071721352</v>
      </c>
      <c r="V249" s="10">
        <f t="shared" si="3"/>
        <v>-18.046474071721352</v>
      </c>
      <c r="W249" s="10">
        <v>9.424627478466947</v>
      </c>
      <c r="X249" s="20"/>
      <c r="Y249" s="11" t="s">
        <v>561</v>
      </c>
      <c r="Z249" s="11" t="s">
        <v>701</v>
      </c>
      <c r="AA249" s="11" t="s">
        <v>703</v>
      </c>
      <c r="AB249" t="s">
        <v>549</v>
      </c>
    </row>
    <row r="250" spans="1:28" s="1" customFormat="1" ht="13.5" customHeight="1">
      <c r="A250" s="5">
        <v>249</v>
      </c>
      <c r="B250" s="5"/>
      <c r="C250">
        <v>2015</v>
      </c>
      <c r="D250" s="1">
        <v>10</v>
      </c>
      <c r="E250" s="1">
        <v>14</v>
      </c>
      <c r="F250" s="8">
        <v>42</v>
      </c>
      <c r="G250" s="9">
        <v>22</v>
      </c>
      <c r="H250" t="s">
        <v>18</v>
      </c>
      <c r="I250" s="8">
        <v>143</v>
      </c>
      <c r="J250" s="9">
        <v>33</v>
      </c>
      <c r="K250" t="s">
        <v>165</v>
      </c>
      <c r="L250" t="s">
        <v>23</v>
      </c>
      <c r="M250" t="s">
        <v>24</v>
      </c>
      <c r="N250" t="s">
        <v>236</v>
      </c>
      <c r="O250" s="55">
        <v>231</v>
      </c>
      <c r="P250" t="s">
        <v>234</v>
      </c>
      <c r="Q250" t="s">
        <v>168</v>
      </c>
      <c r="R250">
        <v>150.5</v>
      </c>
      <c r="S250" t="s">
        <v>169</v>
      </c>
      <c r="T250" s="8"/>
      <c r="U250" s="10">
        <v>-17.862156406622411</v>
      </c>
      <c r="V250" s="10">
        <f t="shared" si="3"/>
        <v>-17.862156406622411</v>
      </c>
      <c r="W250" s="10">
        <v>10.146091148418641</v>
      </c>
      <c r="X250" s="20"/>
      <c r="Y250" s="11" t="s">
        <v>561</v>
      </c>
      <c r="Z250" s="11" t="s">
        <v>701</v>
      </c>
      <c r="AA250" s="11" t="s">
        <v>703</v>
      </c>
      <c r="AB250" t="s">
        <v>549</v>
      </c>
    </row>
    <row r="251" spans="1:28" s="1" customFormat="1" ht="13.5" customHeight="1">
      <c r="A251" s="5">
        <v>250</v>
      </c>
      <c r="B251" s="5"/>
      <c r="C251">
        <v>2015</v>
      </c>
      <c r="D251" s="1">
        <v>10</v>
      </c>
      <c r="E251" s="1">
        <v>14</v>
      </c>
      <c r="F251" s="8">
        <v>42</v>
      </c>
      <c r="G251" s="9">
        <v>22</v>
      </c>
      <c r="H251" t="s">
        <v>18</v>
      </c>
      <c r="I251" s="8">
        <v>143</v>
      </c>
      <c r="J251" s="9">
        <v>33</v>
      </c>
      <c r="K251" t="s">
        <v>165</v>
      </c>
      <c r="L251" t="s">
        <v>23</v>
      </c>
      <c r="M251" t="s">
        <v>24</v>
      </c>
      <c r="N251" t="s">
        <v>236</v>
      </c>
      <c r="O251" s="55">
        <v>212</v>
      </c>
      <c r="P251" t="s">
        <v>234</v>
      </c>
      <c r="Q251" t="s">
        <v>168</v>
      </c>
      <c r="R251">
        <v>125.5</v>
      </c>
      <c r="S251" t="s">
        <v>169</v>
      </c>
      <c r="T251" s="8"/>
      <c r="U251" s="10">
        <v>-18.179679561750515</v>
      </c>
      <c r="V251" s="10">
        <f t="shared" si="3"/>
        <v>-18.179679561750515</v>
      </c>
      <c r="W251" s="10">
        <v>10.373718119008601</v>
      </c>
      <c r="X251" s="20"/>
      <c r="Y251" s="11" t="s">
        <v>561</v>
      </c>
      <c r="Z251" s="11" t="s">
        <v>701</v>
      </c>
      <c r="AA251" s="11" t="s">
        <v>703</v>
      </c>
      <c r="AB251" t="s">
        <v>549</v>
      </c>
    </row>
    <row r="252" spans="1:28" s="1" customFormat="1" ht="13.5" customHeight="1">
      <c r="A252" s="5">
        <v>251</v>
      </c>
      <c r="B252" s="5"/>
      <c r="C252">
        <v>2015</v>
      </c>
      <c r="D252" s="1">
        <v>10</v>
      </c>
      <c r="E252" s="1">
        <v>14</v>
      </c>
      <c r="F252" s="8">
        <v>42</v>
      </c>
      <c r="G252" s="9">
        <v>22</v>
      </c>
      <c r="H252" t="s">
        <v>18</v>
      </c>
      <c r="I252" s="8">
        <v>143</v>
      </c>
      <c r="J252" s="9">
        <v>33</v>
      </c>
      <c r="K252" t="s">
        <v>165</v>
      </c>
      <c r="L252" t="s">
        <v>23</v>
      </c>
      <c r="M252" t="s">
        <v>24</v>
      </c>
      <c r="N252" t="s">
        <v>236</v>
      </c>
      <c r="O252" s="55">
        <v>213</v>
      </c>
      <c r="P252" t="s">
        <v>234</v>
      </c>
      <c r="Q252" t="s">
        <v>168</v>
      </c>
      <c r="R252">
        <v>115.7</v>
      </c>
      <c r="S252" t="s">
        <v>169</v>
      </c>
      <c r="T252" s="8"/>
      <c r="U252" s="10">
        <v>-18.651158823349935</v>
      </c>
      <c r="V252" s="10">
        <f t="shared" si="3"/>
        <v>-18.651158823349935</v>
      </c>
      <c r="W252" s="10">
        <v>9.3483884167195743</v>
      </c>
      <c r="X252" s="20"/>
      <c r="Y252" s="11" t="s">
        <v>561</v>
      </c>
      <c r="Z252" s="11" t="s">
        <v>701</v>
      </c>
      <c r="AA252" s="11" t="s">
        <v>703</v>
      </c>
      <c r="AB252" t="s">
        <v>549</v>
      </c>
    </row>
    <row r="253" spans="1:28" s="1" customFormat="1" ht="13.5" customHeight="1">
      <c r="A253" s="5">
        <v>252</v>
      </c>
      <c r="B253" s="5"/>
      <c r="C253">
        <v>2015</v>
      </c>
      <c r="D253" s="1">
        <v>10</v>
      </c>
      <c r="E253" s="1">
        <v>14</v>
      </c>
      <c r="F253" s="8">
        <v>42</v>
      </c>
      <c r="G253" s="9">
        <v>22</v>
      </c>
      <c r="H253" t="s">
        <v>18</v>
      </c>
      <c r="I253" s="8">
        <v>143</v>
      </c>
      <c r="J253" s="9">
        <v>33</v>
      </c>
      <c r="K253" t="s">
        <v>165</v>
      </c>
      <c r="L253" t="s">
        <v>23</v>
      </c>
      <c r="M253" t="s">
        <v>24</v>
      </c>
      <c r="N253" t="s">
        <v>236</v>
      </c>
      <c r="O253" s="55">
        <v>221</v>
      </c>
      <c r="P253" t="s">
        <v>234</v>
      </c>
      <c r="Q253" t="s">
        <v>168</v>
      </c>
      <c r="R253">
        <v>136.69999999999999</v>
      </c>
      <c r="S253" t="s">
        <v>169</v>
      </c>
      <c r="T253" s="8"/>
      <c r="U253" s="10">
        <v>-17.826456742068167</v>
      </c>
      <c r="V253" s="10">
        <f t="shared" si="3"/>
        <v>-17.826456742068167</v>
      </c>
      <c r="W253" s="10">
        <v>10.271040803551356</v>
      </c>
      <c r="X253" s="20"/>
      <c r="Y253" s="11" t="s">
        <v>561</v>
      </c>
      <c r="Z253" s="11" t="s">
        <v>701</v>
      </c>
      <c r="AA253" s="11" t="s">
        <v>703</v>
      </c>
      <c r="AB253" t="s">
        <v>549</v>
      </c>
    </row>
    <row r="254" spans="1:28" s="1" customFormat="1" ht="13.5" customHeight="1">
      <c r="A254" s="5">
        <v>253</v>
      </c>
      <c r="B254" s="5"/>
      <c r="C254">
        <v>2015</v>
      </c>
      <c r="D254" s="1">
        <v>10</v>
      </c>
      <c r="E254" s="1">
        <v>15</v>
      </c>
      <c r="F254" s="8">
        <v>39</v>
      </c>
      <c r="G254" s="9">
        <v>31</v>
      </c>
      <c r="H254" t="s">
        <v>18</v>
      </c>
      <c r="I254" s="8">
        <v>142</v>
      </c>
      <c r="J254" s="9">
        <v>13</v>
      </c>
      <c r="K254" t="s">
        <v>165</v>
      </c>
      <c r="L254" t="s">
        <v>238</v>
      </c>
      <c r="M254" t="s">
        <v>239</v>
      </c>
      <c r="N254" t="s">
        <v>237</v>
      </c>
      <c r="O254" s="55">
        <v>255</v>
      </c>
      <c r="P254" t="s">
        <v>234</v>
      </c>
      <c r="Q254" t="s">
        <v>168</v>
      </c>
      <c r="R254">
        <v>170.6</v>
      </c>
      <c r="S254" t="s">
        <v>169</v>
      </c>
      <c r="T254" s="8"/>
      <c r="U254" s="10">
        <v>-19.458502917968126</v>
      </c>
      <c r="V254" s="10">
        <f t="shared" si="3"/>
        <v>-19.458502917968126</v>
      </c>
      <c r="W254" s="10">
        <v>10.009253085808872</v>
      </c>
      <c r="X254" s="20"/>
      <c r="Y254" s="11" t="s">
        <v>561</v>
      </c>
      <c r="Z254" s="11" t="s">
        <v>701</v>
      </c>
      <c r="AA254" s="11" t="s">
        <v>703</v>
      </c>
      <c r="AB254" t="s">
        <v>549</v>
      </c>
    </row>
    <row r="255" spans="1:28" s="1" customFormat="1" ht="13.5" customHeight="1">
      <c r="A255" s="5">
        <v>254</v>
      </c>
      <c r="B255" s="5"/>
      <c r="C255">
        <v>2015</v>
      </c>
      <c r="D255" s="1">
        <v>10</v>
      </c>
      <c r="E255" s="1">
        <v>15</v>
      </c>
      <c r="F255" s="8">
        <v>39</v>
      </c>
      <c r="G255" s="9">
        <v>31</v>
      </c>
      <c r="H255" t="s">
        <v>18</v>
      </c>
      <c r="I255" s="8">
        <v>142</v>
      </c>
      <c r="J255" s="9">
        <v>13</v>
      </c>
      <c r="K255" t="s">
        <v>165</v>
      </c>
      <c r="L255" t="s">
        <v>238</v>
      </c>
      <c r="M255" t="s">
        <v>239</v>
      </c>
      <c r="N255" t="s">
        <v>237</v>
      </c>
      <c r="O255" s="55">
        <v>260</v>
      </c>
      <c r="P255" t="s">
        <v>234</v>
      </c>
      <c r="Q255" t="s">
        <v>168</v>
      </c>
      <c r="R255">
        <v>191.9</v>
      </c>
      <c r="S255" t="s">
        <v>169</v>
      </c>
      <c r="T255" s="8"/>
      <c r="U255" s="10">
        <v>-19.69022204460757</v>
      </c>
      <c r="V255" s="10">
        <f t="shared" si="3"/>
        <v>-19.69022204460757</v>
      </c>
      <c r="W255" s="10">
        <v>9.6893616569983259</v>
      </c>
      <c r="X255" s="20"/>
      <c r="Y255" s="11" t="s">
        <v>561</v>
      </c>
      <c r="Z255" s="11" t="s">
        <v>701</v>
      </c>
      <c r="AA255" s="11" t="s">
        <v>703</v>
      </c>
      <c r="AB255" t="s">
        <v>549</v>
      </c>
    </row>
    <row r="256" spans="1:28" s="1" customFormat="1" ht="13.5" customHeight="1">
      <c r="A256" s="5">
        <v>255</v>
      </c>
      <c r="B256" s="5"/>
      <c r="C256">
        <v>2015</v>
      </c>
      <c r="D256" s="1">
        <v>10</v>
      </c>
      <c r="E256" s="1">
        <v>15</v>
      </c>
      <c r="F256" s="8">
        <v>39</v>
      </c>
      <c r="G256" s="9">
        <v>31</v>
      </c>
      <c r="H256" t="s">
        <v>18</v>
      </c>
      <c r="I256" s="8">
        <v>142</v>
      </c>
      <c r="J256" s="9">
        <v>13</v>
      </c>
      <c r="K256" t="s">
        <v>165</v>
      </c>
      <c r="L256" t="s">
        <v>238</v>
      </c>
      <c r="M256" t="s">
        <v>239</v>
      </c>
      <c r="N256" t="s">
        <v>237</v>
      </c>
      <c r="O256" s="55">
        <v>286</v>
      </c>
      <c r="P256" t="s">
        <v>234</v>
      </c>
      <c r="Q256" t="s">
        <v>168</v>
      </c>
      <c r="R256">
        <v>241.5</v>
      </c>
      <c r="S256" t="s">
        <v>169</v>
      </c>
      <c r="T256" s="8"/>
      <c r="U256" s="10">
        <v>-19.016494697002429</v>
      </c>
      <c r="V256" s="10">
        <f t="shared" si="3"/>
        <v>-19.016494697002429</v>
      </c>
      <c r="W256" s="10">
        <v>11.722609141601341</v>
      </c>
      <c r="X256" s="20"/>
      <c r="Y256" s="11" t="s">
        <v>561</v>
      </c>
      <c r="Z256" s="11" t="s">
        <v>701</v>
      </c>
      <c r="AA256" s="11" t="s">
        <v>703</v>
      </c>
      <c r="AB256" t="s">
        <v>549</v>
      </c>
    </row>
    <row r="257" spans="1:28" s="1" customFormat="1" ht="13.5" customHeight="1">
      <c r="A257" s="5">
        <v>256</v>
      </c>
      <c r="B257" s="5"/>
      <c r="C257">
        <v>2015</v>
      </c>
      <c r="D257" s="1">
        <v>10</v>
      </c>
      <c r="E257" s="1">
        <v>15</v>
      </c>
      <c r="F257" s="8">
        <v>39</v>
      </c>
      <c r="G257" s="9">
        <v>31</v>
      </c>
      <c r="H257" t="s">
        <v>18</v>
      </c>
      <c r="I257" s="8">
        <v>142</v>
      </c>
      <c r="J257" s="9">
        <v>13</v>
      </c>
      <c r="K257" t="s">
        <v>165</v>
      </c>
      <c r="L257" t="s">
        <v>238</v>
      </c>
      <c r="M257" t="s">
        <v>239</v>
      </c>
      <c r="N257" t="s">
        <v>237</v>
      </c>
      <c r="O257" s="55">
        <v>272</v>
      </c>
      <c r="P257" t="s">
        <v>234</v>
      </c>
      <c r="Q257" t="s">
        <v>168</v>
      </c>
      <c r="R257">
        <v>235</v>
      </c>
      <c r="S257" t="s">
        <v>169</v>
      </c>
      <c r="T257" s="8"/>
      <c r="U257" s="10">
        <v>-19.694599129196273</v>
      </c>
      <c r="V257" s="10">
        <f t="shared" si="3"/>
        <v>-19.694599129196273</v>
      </c>
      <c r="W257" s="10">
        <v>9.9642777960902862</v>
      </c>
      <c r="X257" s="20"/>
      <c r="Y257" s="11" t="s">
        <v>561</v>
      </c>
      <c r="Z257" s="11" t="s">
        <v>701</v>
      </c>
      <c r="AA257" s="11" t="s">
        <v>703</v>
      </c>
      <c r="AB257" t="s">
        <v>549</v>
      </c>
    </row>
    <row r="258" spans="1:28" s="1" customFormat="1" ht="13.5" customHeight="1">
      <c r="A258" s="5">
        <v>257</v>
      </c>
      <c r="B258" s="5"/>
      <c r="C258">
        <v>2015</v>
      </c>
      <c r="D258" s="1">
        <v>10</v>
      </c>
      <c r="E258" s="1">
        <v>15</v>
      </c>
      <c r="F258" s="8">
        <v>39</v>
      </c>
      <c r="G258" s="9">
        <v>31</v>
      </c>
      <c r="H258" t="s">
        <v>18</v>
      </c>
      <c r="I258" s="8">
        <v>142</v>
      </c>
      <c r="J258" s="9">
        <v>13</v>
      </c>
      <c r="K258" t="s">
        <v>165</v>
      </c>
      <c r="L258" t="s">
        <v>238</v>
      </c>
      <c r="M258" t="s">
        <v>239</v>
      </c>
      <c r="N258" t="s">
        <v>237</v>
      </c>
      <c r="O258" s="55">
        <v>286</v>
      </c>
      <c r="P258" t="s">
        <v>234</v>
      </c>
      <c r="Q258" t="s">
        <v>168</v>
      </c>
      <c r="R258">
        <v>233.7</v>
      </c>
      <c r="S258" t="s">
        <v>169</v>
      </c>
      <c r="T258" s="8"/>
      <c r="U258" s="10">
        <v>-19.750364121651184</v>
      </c>
      <c r="V258" s="10">
        <f t="shared" si="3"/>
        <v>-19.750364121651184</v>
      </c>
      <c r="W258" s="10">
        <v>10.433293435928123</v>
      </c>
      <c r="X258" s="20"/>
      <c r="Y258" s="11" t="s">
        <v>561</v>
      </c>
      <c r="Z258" s="11" t="s">
        <v>701</v>
      </c>
      <c r="AA258" s="11" t="s">
        <v>703</v>
      </c>
      <c r="AB258" t="s">
        <v>549</v>
      </c>
    </row>
    <row r="259" spans="1:28" s="1" customFormat="1" ht="13.5" hidden="1" customHeight="1">
      <c r="A259" s="5">
        <v>258</v>
      </c>
      <c r="B259" s="5"/>
      <c r="C259">
        <v>2016</v>
      </c>
      <c r="D259" s="1">
        <v>3</v>
      </c>
      <c r="E259" s="1">
        <v>8</v>
      </c>
      <c r="F259" s="8">
        <v>35</v>
      </c>
      <c r="G259" s="9">
        <v>45</v>
      </c>
      <c r="H259" t="s">
        <v>18</v>
      </c>
      <c r="I259" s="8">
        <v>134</v>
      </c>
      <c r="J259" s="9">
        <v>15</v>
      </c>
      <c r="K259" t="s">
        <v>241</v>
      </c>
      <c r="L259" t="s">
        <v>32</v>
      </c>
      <c r="M259" t="s">
        <v>33</v>
      </c>
      <c r="N259" t="s">
        <v>34</v>
      </c>
      <c r="O259" s="55">
        <v>198</v>
      </c>
      <c r="P259" t="s">
        <v>546</v>
      </c>
      <c r="Q259" t="s">
        <v>35</v>
      </c>
      <c r="R259">
        <v>176.8</v>
      </c>
      <c r="S259" t="s">
        <v>169</v>
      </c>
      <c r="T259" s="8"/>
      <c r="U259" s="10">
        <v>-17.979908347566887</v>
      </c>
      <c r="V259" s="10">
        <f t="shared" ref="V259:V322" si="4">IF(X259&gt;3.3,U259+(7.584*X259-22.012)/(X259+1.657),U259)</f>
        <v>-17.979908347566887</v>
      </c>
      <c r="W259" s="10">
        <v>11.241064516545757</v>
      </c>
      <c r="X259" s="20"/>
      <c r="Y259" s="11" t="s">
        <v>706</v>
      </c>
      <c r="Z259" s="11" t="s">
        <v>704</v>
      </c>
      <c r="AA259" s="11" t="s">
        <v>703</v>
      </c>
      <c r="AB259" t="s">
        <v>549</v>
      </c>
    </row>
    <row r="260" spans="1:28" s="1" customFormat="1" ht="13.5" hidden="1" customHeight="1">
      <c r="A260" s="5">
        <v>259</v>
      </c>
      <c r="B260" s="5"/>
      <c r="C260">
        <v>2016</v>
      </c>
      <c r="D260" s="1">
        <v>3</v>
      </c>
      <c r="E260" s="1">
        <v>8</v>
      </c>
      <c r="F260" s="8">
        <v>35</v>
      </c>
      <c r="G260" s="9">
        <v>45</v>
      </c>
      <c r="H260" t="s">
        <v>18</v>
      </c>
      <c r="I260" s="8">
        <v>134</v>
      </c>
      <c r="J260" s="9">
        <v>15</v>
      </c>
      <c r="K260" t="s">
        <v>241</v>
      </c>
      <c r="L260" t="s">
        <v>32</v>
      </c>
      <c r="M260" t="s">
        <v>33</v>
      </c>
      <c r="N260" t="s">
        <v>34</v>
      </c>
      <c r="O260" s="55">
        <v>172</v>
      </c>
      <c r="P260" t="s">
        <v>546</v>
      </c>
      <c r="Q260" t="s">
        <v>35</v>
      </c>
      <c r="R260">
        <v>112.9</v>
      </c>
      <c r="S260" t="s">
        <v>169</v>
      </c>
      <c r="T260" s="8"/>
      <c r="U260" s="10">
        <v>-17.762040274894705</v>
      </c>
      <c r="V260" s="10">
        <f t="shared" si="4"/>
        <v>-17.762040274894705</v>
      </c>
      <c r="W260" s="10">
        <v>11.518662514501603</v>
      </c>
      <c r="X260" s="20"/>
      <c r="Y260" s="11" t="s">
        <v>706</v>
      </c>
      <c r="Z260" s="11" t="s">
        <v>704</v>
      </c>
      <c r="AA260" s="11" t="s">
        <v>703</v>
      </c>
      <c r="AB260" t="s">
        <v>549</v>
      </c>
    </row>
    <row r="261" spans="1:28" s="1" customFormat="1" ht="13.5" hidden="1" customHeight="1">
      <c r="A261" s="5">
        <v>260</v>
      </c>
      <c r="B261" s="5"/>
      <c r="C261">
        <v>2016</v>
      </c>
      <c r="D261" s="1">
        <v>3</v>
      </c>
      <c r="E261" s="1">
        <v>8</v>
      </c>
      <c r="F261" s="8">
        <v>35</v>
      </c>
      <c r="G261" s="9">
        <v>45</v>
      </c>
      <c r="H261" t="s">
        <v>18</v>
      </c>
      <c r="I261" s="8">
        <v>134</v>
      </c>
      <c r="J261" s="9">
        <v>15</v>
      </c>
      <c r="K261" t="s">
        <v>241</v>
      </c>
      <c r="L261" t="s">
        <v>32</v>
      </c>
      <c r="M261" t="s">
        <v>33</v>
      </c>
      <c r="N261" t="s">
        <v>34</v>
      </c>
      <c r="O261" s="55">
        <v>179</v>
      </c>
      <c r="P261" t="s">
        <v>546</v>
      </c>
      <c r="Q261" t="s">
        <v>35</v>
      </c>
      <c r="R261">
        <v>103.4</v>
      </c>
      <c r="S261" t="s">
        <v>169</v>
      </c>
      <c r="T261" s="8"/>
      <c r="U261" s="10">
        <v>-18.780237531347527</v>
      </c>
      <c r="V261" s="10">
        <f t="shared" si="4"/>
        <v>-18.780237531347527</v>
      </c>
      <c r="W261" s="10">
        <v>10.283142442846247</v>
      </c>
      <c r="X261" s="20"/>
      <c r="Y261" s="11" t="s">
        <v>706</v>
      </c>
      <c r="Z261" s="11" t="s">
        <v>704</v>
      </c>
      <c r="AA261" s="11" t="s">
        <v>703</v>
      </c>
      <c r="AB261" t="s">
        <v>549</v>
      </c>
    </row>
    <row r="262" spans="1:28" s="1" customFormat="1" ht="13.5" customHeight="1">
      <c r="A262" s="5">
        <v>261</v>
      </c>
      <c r="B262" s="5"/>
      <c r="C262">
        <v>2016</v>
      </c>
      <c r="D262" s="1">
        <v>3</v>
      </c>
      <c r="E262" s="1">
        <v>4</v>
      </c>
      <c r="F262" s="8">
        <v>35</v>
      </c>
      <c r="G262" s="9">
        <v>45</v>
      </c>
      <c r="H262" t="s">
        <v>18</v>
      </c>
      <c r="I262" s="8">
        <v>134</v>
      </c>
      <c r="J262" s="9">
        <v>15</v>
      </c>
      <c r="K262" t="s">
        <v>241</v>
      </c>
      <c r="L262" t="s">
        <v>51</v>
      </c>
      <c r="M262" t="s">
        <v>27</v>
      </c>
      <c r="N262" t="s">
        <v>52</v>
      </c>
      <c r="O262" s="55">
        <v>239</v>
      </c>
      <c r="P262" t="s">
        <v>546</v>
      </c>
      <c r="Q262" t="s">
        <v>21</v>
      </c>
      <c r="R262">
        <v>173.9</v>
      </c>
      <c r="S262" t="s">
        <v>169</v>
      </c>
      <c r="T262" s="8"/>
      <c r="U262" s="10">
        <v>-18.124746945806592</v>
      </c>
      <c r="V262" s="10">
        <f t="shared" si="4"/>
        <v>-18.124746945806592</v>
      </c>
      <c r="W262" s="10">
        <v>11.10275103150162</v>
      </c>
      <c r="X262" s="20"/>
      <c r="Y262" s="11" t="s">
        <v>561</v>
      </c>
      <c r="Z262" s="11" t="s">
        <v>701</v>
      </c>
      <c r="AA262" s="11" t="s">
        <v>703</v>
      </c>
      <c r="AB262" t="s">
        <v>549</v>
      </c>
    </row>
    <row r="263" spans="1:28" s="1" customFormat="1" ht="13.5" customHeight="1">
      <c r="A263" s="5">
        <v>262</v>
      </c>
      <c r="B263" s="5"/>
      <c r="C263">
        <v>2016</v>
      </c>
      <c r="D263" s="1">
        <v>3</v>
      </c>
      <c r="E263" s="1">
        <v>4</v>
      </c>
      <c r="F263" s="8">
        <v>35</v>
      </c>
      <c r="G263" s="9">
        <v>45</v>
      </c>
      <c r="H263" t="s">
        <v>18</v>
      </c>
      <c r="I263" s="8">
        <v>134</v>
      </c>
      <c r="J263" s="9">
        <v>15</v>
      </c>
      <c r="K263" t="s">
        <v>241</v>
      </c>
      <c r="L263" t="s">
        <v>51</v>
      </c>
      <c r="M263" t="s">
        <v>27</v>
      </c>
      <c r="N263" t="s">
        <v>52</v>
      </c>
      <c r="O263" s="55">
        <v>274</v>
      </c>
      <c r="P263" t="s">
        <v>546</v>
      </c>
      <c r="Q263" t="s">
        <v>21</v>
      </c>
      <c r="R263">
        <v>226.9</v>
      </c>
      <c r="S263" t="s">
        <v>169</v>
      </c>
      <c r="T263" s="8"/>
      <c r="U263" s="10">
        <v>-18.224169571222706</v>
      </c>
      <c r="V263" s="10">
        <f t="shared" si="4"/>
        <v>-18.224169571222706</v>
      </c>
      <c r="W263" s="10">
        <v>11.115356802140171</v>
      </c>
      <c r="X263" s="20"/>
      <c r="Y263" s="11" t="s">
        <v>561</v>
      </c>
      <c r="Z263" s="11" t="s">
        <v>701</v>
      </c>
      <c r="AA263" s="11" t="s">
        <v>703</v>
      </c>
      <c r="AB263" t="s">
        <v>549</v>
      </c>
    </row>
    <row r="264" spans="1:28" s="1" customFormat="1" ht="13.5" customHeight="1">
      <c r="A264" s="5">
        <v>263</v>
      </c>
      <c r="B264" s="5"/>
      <c r="C264">
        <v>2015</v>
      </c>
      <c r="D264" s="1">
        <v>12</v>
      </c>
      <c r="E264" s="1">
        <v>10</v>
      </c>
      <c r="F264" s="8">
        <v>35</v>
      </c>
      <c r="G264" s="9">
        <v>45</v>
      </c>
      <c r="H264" t="s">
        <v>18</v>
      </c>
      <c r="I264" s="8">
        <v>134</v>
      </c>
      <c r="J264" s="9">
        <v>15</v>
      </c>
      <c r="K264" t="s">
        <v>241</v>
      </c>
      <c r="L264" t="s">
        <v>51</v>
      </c>
      <c r="M264" t="s">
        <v>27</v>
      </c>
      <c r="N264" t="s">
        <v>52</v>
      </c>
      <c r="O264" s="55">
        <v>272</v>
      </c>
      <c r="P264" t="s">
        <v>546</v>
      </c>
      <c r="Q264" t="s">
        <v>21</v>
      </c>
      <c r="R264">
        <v>213.8</v>
      </c>
      <c r="S264" t="s">
        <v>169</v>
      </c>
      <c r="T264" s="8"/>
      <c r="U264" s="10">
        <v>-17.343949887461328</v>
      </c>
      <c r="V264" s="10">
        <f t="shared" si="4"/>
        <v>-17.343949887461328</v>
      </c>
      <c r="W264" s="10">
        <v>11.846569042589884</v>
      </c>
      <c r="X264" s="20"/>
      <c r="Y264" s="11" t="s">
        <v>561</v>
      </c>
      <c r="Z264" s="11" t="s">
        <v>701</v>
      </c>
      <c r="AA264" s="11" t="s">
        <v>703</v>
      </c>
      <c r="AB264" t="s">
        <v>549</v>
      </c>
    </row>
    <row r="265" spans="1:28" s="1" customFormat="1" ht="13.5" customHeight="1">
      <c r="A265" s="5">
        <v>264</v>
      </c>
      <c r="B265" s="5"/>
      <c r="C265">
        <v>2015</v>
      </c>
      <c r="D265" s="1">
        <v>12</v>
      </c>
      <c r="E265" s="1">
        <v>10</v>
      </c>
      <c r="F265" s="8">
        <v>35</v>
      </c>
      <c r="G265" s="9">
        <v>45</v>
      </c>
      <c r="H265" t="s">
        <v>18</v>
      </c>
      <c r="I265" s="8">
        <v>134</v>
      </c>
      <c r="J265" s="9">
        <v>15</v>
      </c>
      <c r="K265" t="s">
        <v>241</v>
      </c>
      <c r="L265" t="s">
        <v>51</v>
      </c>
      <c r="M265" t="s">
        <v>27</v>
      </c>
      <c r="N265" t="s">
        <v>52</v>
      </c>
      <c r="O265" s="55">
        <v>260</v>
      </c>
      <c r="P265" t="s">
        <v>546</v>
      </c>
      <c r="Q265" t="s">
        <v>21</v>
      </c>
      <c r="R265">
        <v>208.5</v>
      </c>
      <c r="S265" t="s">
        <v>169</v>
      </c>
      <c r="T265" s="8"/>
      <c r="U265" s="10">
        <v>-17.815066120766016</v>
      </c>
      <c r="V265" s="10">
        <f t="shared" si="4"/>
        <v>-17.815066120766016</v>
      </c>
      <c r="W265" s="10">
        <v>11.158373606908475</v>
      </c>
      <c r="X265" s="20"/>
      <c r="Y265" s="11" t="s">
        <v>561</v>
      </c>
      <c r="Z265" s="11" t="s">
        <v>701</v>
      </c>
      <c r="AA265" s="11" t="s">
        <v>703</v>
      </c>
      <c r="AB265" t="s">
        <v>549</v>
      </c>
    </row>
    <row r="266" spans="1:28" s="1" customFormat="1" ht="13.5" customHeight="1">
      <c r="A266" s="5">
        <v>265</v>
      </c>
      <c r="B266" s="5"/>
      <c r="C266">
        <v>2016</v>
      </c>
      <c r="D266" s="1">
        <v>1</v>
      </c>
      <c r="E266" s="1">
        <v>28</v>
      </c>
      <c r="F266" s="8">
        <v>35</v>
      </c>
      <c r="G266" s="9">
        <v>45</v>
      </c>
      <c r="H266" t="s">
        <v>18</v>
      </c>
      <c r="I266" s="8">
        <v>134</v>
      </c>
      <c r="J266" s="9">
        <v>15</v>
      </c>
      <c r="K266" t="s">
        <v>241</v>
      </c>
      <c r="L266" t="s">
        <v>23</v>
      </c>
      <c r="M266" t="s">
        <v>24</v>
      </c>
      <c r="N266" t="s">
        <v>25</v>
      </c>
      <c r="O266" s="55">
        <v>209</v>
      </c>
      <c r="P266" t="s">
        <v>546</v>
      </c>
      <c r="Q266" t="s">
        <v>21</v>
      </c>
      <c r="R266">
        <v>98.8</v>
      </c>
      <c r="S266" t="s">
        <v>169</v>
      </c>
      <c r="T266" s="8"/>
      <c r="U266" s="10">
        <v>-18.601986259099046</v>
      </c>
      <c r="V266" s="10">
        <f t="shared" si="4"/>
        <v>-18.601986259099046</v>
      </c>
      <c r="W266" s="10">
        <v>10.503108644114523</v>
      </c>
      <c r="X266" s="20"/>
      <c r="Y266" s="11" t="s">
        <v>561</v>
      </c>
      <c r="Z266" s="11" t="s">
        <v>701</v>
      </c>
      <c r="AA266" s="11" t="s">
        <v>703</v>
      </c>
      <c r="AB266" t="s">
        <v>549</v>
      </c>
    </row>
    <row r="267" spans="1:28" s="1" customFormat="1" ht="13.5" customHeight="1">
      <c r="A267" s="5">
        <v>266</v>
      </c>
      <c r="B267" s="5"/>
      <c r="C267">
        <v>2016</v>
      </c>
      <c r="D267" s="1">
        <v>1</v>
      </c>
      <c r="E267" s="1">
        <v>28</v>
      </c>
      <c r="F267" s="8">
        <v>35</v>
      </c>
      <c r="G267" s="9">
        <v>45</v>
      </c>
      <c r="H267" t="s">
        <v>18</v>
      </c>
      <c r="I267" s="8">
        <v>134</v>
      </c>
      <c r="J267" s="9">
        <v>15</v>
      </c>
      <c r="K267" t="s">
        <v>241</v>
      </c>
      <c r="L267" t="s">
        <v>23</v>
      </c>
      <c r="M267" t="s">
        <v>24</v>
      </c>
      <c r="N267" t="s">
        <v>25</v>
      </c>
      <c r="O267" s="55">
        <v>207</v>
      </c>
      <c r="P267" t="s">
        <v>546</v>
      </c>
      <c r="Q267" t="s">
        <v>21</v>
      </c>
      <c r="R267">
        <v>85.3</v>
      </c>
      <c r="S267" t="s">
        <v>169</v>
      </c>
      <c r="T267" s="8"/>
      <c r="U267" s="10">
        <v>-18.475292225626234</v>
      </c>
      <c r="V267" s="10">
        <f t="shared" si="4"/>
        <v>-18.475292225626234</v>
      </c>
      <c r="W267" s="10">
        <v>9.9759150561627159</v>
      </c>
      <c r="X267" s="20"/>
      <c r="Y267" s="11" t="s">
        <v>561</v>
      </c>
      <c r="Z267" s="11" t="s">
        <v>701</v>
      </c>
      <c r="AA267" s="11" t="s">
        <v>703</v>
      </c>
      <c r="AB267" t="s">
        <v>549</v>
      </c>
    </row>
    <row r="268" spans="1:28" s="1" customFormat="1" ht="13.5" customHeight="1">
      <c r="A268" s="5">
        <v>267</v>
      </c>
      <c r="B268" s="5"/>
      <c r="C268">
        <v>2016</v>
      </c>
      <c r="D268" s="1">
        <v>1</v>
      </c>
      <c r="E268" s="1">
        <v>28</v>
      </c>
      <c r="F268" s="8">
        <v>35</v>
      </c>
      <c r="G268" s="9">
        <v>45</v>
      </c>
      <c r="H268" t="s">
        <v>18</v>
      </c>
      <c r="I268" s="8">
        <v>134</v>
      </c>
      <c r="J268" s="9">
        <v>15</v>
      </c>
      <c r="K268" t="s">
        <v>241</v>
      </c>
      <c r="L268" t="s">
        <v>23</v>
      </c>
      <c r="M268" t="s">
        <v>24</v>
      </c>
      <c r="N268" t="s">
        <v>25</v>
      </c>
      <c r="O268" s="55">
        <v>215</v>
      </c>
      <c r="P268" t="s">
        <v>546</v>
      </c>
      <c r="Q268" t="s">
        <v>21</v>
      </c>
      <c r="R268">
        <v>108.6</v>
      </c>
      <c r="S268" t="s">
        <v>169</v>
      </c>
      <c r="T268" s="8"/>
      <c r="U268" s="10">
        <v>-18.154012012392524</v>
      </c>
      <c r="V268" s="10">
        <f t="shared" si="4"/>
        <v>-18.154012012392524</v>
      </c>
      <c r="W268" s="10">
        <v>10.209586813804595</v>
      </c>
      <c r="X268" s="20"/>
      <c r="Y268" s="11" t="s">
        <v>561</v>
      </c>
      <c r="Z268" s="11" t="s">
        <v>701</v>
      </c>
      <c r="AA268" s="11" t="s">
        <v>703</v>
      </c>
      <c r="AB268" t="s">
        <v>549</v>
      </c>
    </row>
    <row r="269" spans="1:28" s="1" customFormat="1" ht="13.5" customHeight="1">
      <c r="A269" s="5">
        <v>268</v>
      </c>
      <c r="B269" s="5"/>
      <c r="C269">
        <v>2016</v>
      </c>
      <c r="D269" s="1">
        <v>3</v>
      </c>
      <c r="E269" s="1">
        <v>9</v>
      </c>
      <c r="F269" s="8">
        <v>35</v>
      </c>
      <c r="G269" s="9">
        <v>45</v>
      </c>
      <c r="H269" t="s">
        <v>18</v>
      </c>
      <c r="I269" s="8">
        <v>134</v>
      </c>
      <c r="J269" s="9">
        <v>15</v>
      </c>
      <c r="K269" t="s">
        <v>241</v>
      </c>
      <c r="L269" t="s">
        <v>26</v>
      </c>
      <c r="M269" t="s">
        <v>27</v>
      </c>
      <c r="N269" t="s">
        <v>28</v>
      </c>
      <c r="O269" s="55">
        <v>145</v>
      </c>
      <c r="P269" t="s">
        <v>546</v>
      </c>
      <c r="Q269" t="s">
        <v>21</v>
      </c>
      <c r="R269">
        <v>27.1</v>
      </c>
      <c r="S269" t="s">
        <v>169</v>
      </c>
      <c r="T269" s="8"/>
      <c r="U269" s="10">
        <v>-18.900244704937716</v>
      </c>
      <c r="V269" s="10">
        <f t="shared" si="4"/>
        <v>-18.900244704937716</v>
      </c>
      <c r="W269" s="10">
        <v>9.3058562746253042</v>
      </c>
      <c r="X269" s="20"/>
      <c r="Y269" s="11" t="s">
        <v>561</v>
      </c>
      <c r="Z269" s="11" t="s">
        <v>701</v>
      </c>
      <c r="AA269" s="11" t="s">
        <v>703</v>
      </c>
      <c r="AB269" t="s">
        <v>549</v>
      </c>
    </row>
    <row r="270" spans="1:28" s="1" customFormat="1" ht="13.5" customHeight="1">
      <c r="A270" s="5">
        <v>269</v>
      </c>
      <c r="B270" s="5"/>
      <c r="C270">
        <v>2016</v>
      </c>
      <c r="D270" s="1">
        <v>3</v>
      </c>
      <c r="E270" s="1">
        <v>9</v>
      </c>
      <c r="F270" s="8">
        <v>35</v>
      </c>
      <c r="G270" s="9">
        <v>45</v>
      </c>
      <c r="H270" t="s">
        <v>18</v>
      </c>
      <c r="I270" s="8">
        <v>134</v>
      </c>
      <c r="J270" s="9">
        <v>15</v>
      </c>
      <c r="K270" t="s">
        <v>241</v>
      </c>
      <c r="L270" t="s">
        <v>26</v>
      </c>
      <c r="M270" t="s">
        <v>27</v>
      </c>
      <c r="N270" t="s">
        <v>28</v>
      </c>
      <c r="O270" s="55">
        <v>148</v>
      </c>
      <c r="P270" t="s">
        <v>546</v>
      </c>
      <c r="Q270" t="s">
        <v>21</v>
      </c>
      <c r="R270">
        <v>31</v>
      </c>
      <c r="S270" t="s">
        <v>169</v>
      </c>
      <c r="T270" s="8"/>
      <c r="U270" s="10">
        <v>-18.67441148516345</v>
      </c>
      <c r="V270" s="10">
        <f t="shared" si="4"/>
        <v>-18.67441148516345</v>
      </c>
      <c r="W270" s="10">
        <v>9.8696927632189411</v>
      </c>
      <c r="X270" s="20"/>
      <c r="Y270" s="11" t="s">
        <v>561</v>
      </c>
      <c r="Z270" s="11" t="s">
        <v>701</v>
      </c>
      <c r="AA270" s="11" t="s">
        <v>703</v>
      </c>
      <c r="AB270" t="s">
        <v>549</v>
      </c>
    </row>
    <row r="271" spans="1:28" s="1" customFormat="1" ht="13.5" customHeight="1">
      <c r="A271" s="5">
        <v>270</v>
      </c>
      <c r="B271" s="5"/>
      <c r="C271">
        <v>2016</v>
      </c>
      <c r="D271" s="1">
        <v>3</v>
      </c>
      <c r="E271" s="1">
        <v>9</v>
      </c>
      <c r="F271" s="8">
        <v>35</v>
      </c>
      <c r="G271" s="9">
        <v>45</v>
      </c>
      <c r="H271" t="s">
        <v>18</v>
      </c>
      <c r="I271" s="8">
        <v>134</v>
      </c>
      <c r="J271" s="9">
        <v>15</v>
      </c>
      <c r="K271" t="s">
        <v>241</v>
      </c>
      <c r="L271" t="s">
        <v>26</v>
      </c>
      <c r="M271" t="s">
        <v>27</v>
      </c>
      <c r="N271" t="s">
        <v>28</v>
      </c>
      <c r="O271" s="55">
        <v>151</v>
      </c>
      <c r="P271" t="s">
        <v>546</v>
      </c>
      <c r="Q271" t="s">
        <v>21</v>
      </c>
      <c r="R271">
        <v>31.1</v>
      </c>
      <c r="S271" t="s">
        <v>169</v>
      </c>
      <c r="T271" s="8"/>
      <c r="U271" s="10">
        <v>-18.618066196434111</v>
      </c>
      <c r="V271" s="10">
        <f t="shared" si="4"/>
        <v>-18.618066196434111</v>
      </c>
      <c r="W271" s="10">
        <v>9.3834711182449837</v>
      </c>
      <c r="X271" s="20"/>
      <c r="Y271" s="11" t="s">
        <v>561</v>
      </c>
      <c r="Z271" s="11" t="s">
        <v>701</v>
      </c>
      <c r="AA271" s="11" t="s">
        <v>703</v>
      </c>
      <c r="AB271" t="s">
        <v>549</v>
      </c>
    </row>
    <row r="272" spans="1:28" s="1" customFormat="1" ht="13.5" hidden="1" customHeight="1">
      <c r="A272" s="5">
        <v>271</v>
      </c>
      <c r="B272" s="5"/>
      <c r="C272">
        <v>2016</v>
      </c>
      <c r="D272" s="1">
        <v>4</v>
      </c>
      <c r="E272" s="1">
        <v>17</v>
      </c>
      <c r="F272" s="8">
        <v>23</v>
      </c>
      <c r="G272" s="9">
        <v>17</v>
      </c>
      <c r="H272" t="s">
        <v>18</v>
      </c>
      <c r="I272" s="8">
        <v>137</v>
      </c>
      <c r="J272" s="9">
        <v>36</v>
      </c>
      <c r="K272" t="s">
        <v>247</v>
      </c>
      <c r="L272" t="s">
        <v>244</v>
      </c>
      <c r="M272" t="s">
        <v>245</v>
      </c>
      <c r="N272" t="s">
        <v>242</v>
      </c>
      <c r="O272" s="55">
        <v>1020</v>
      </c>
      <c r="P272" t="s">
        <v>546</v>
      </c>
      <c r="Q272" t="s">
        <v>246</v>
      </c>
      <c r="R272">
        <v>3000</v>
      </c>
      <c r="S272" t="s">
        <v>169</v>
      </c>
      <c r="T272" s="8"/>
      <c r="U272" s="10">
        <v>-16.966000000000001</v>
      </c>
      <c r="V272" s="10">
        <f t="shared" si="4"/>
        <v>-16.966000000000001</v>
      </c>
      <c r="W272" s="10">
        <v>9.5739999999999998</v>
      </c>
      <c r="X272" s="20"/>
      <c r="Y272" s="11" t="s">
        <v>561</v>
      </c>
      <c r="Z272" s="11" t="s">
        <v>701</v>
      </c>
      <c r="AA272" s="11" t="s">
        <v>702</v>
      </c>
      <c r="AB272" t="s">
        <v>549</v>
      </c>
    </row>
    <row r="273" spans="1:28" s="1" customFormat="1" ht="13.5" hidden="1" customHeight="1">
      <c r="A273" s="5">
        <v>272</v>
      </c>
      <c r="B273" s="5"/>
      <c r="C273">
        <v>2016</v>
      </c>
      <c r="D273" s="1">
        <v>5</v>
      </c>
      <c r="E273" s="1">
        <v>6</v>
      </c>
      <c r="F273" s="8">
        <v>24</v>
      </c>
      <c r="G273" s="9">
        <v>11</v>
      </c>
      <c r="H273" t="s">
        <v>18</v>
      </c>
      <c r="I273" s="8">
        <v>126</v>
      </c>
      <c r="J273" s="9">
        <v>6</v>
      </c>
      <c r="K273" t="s">
        <v>247</v>
      </c>
      <c r="L273" t="s">
        <v>244</v>
      </c>
      <c r="M273" t="s">
        <v>245</v>
      </c>
      <c r="N273" t="s">
        <v>242</v>
      </c>
      <c r="O273" s="55">
        <v>1200</v>
      </c>
      <c r="P273" t="s">
        <v>546</v>
      </c>
      <c r="Q273" t="s">
        <v>168</v>
      </c>
      <c r="R273">
        <v>4500</v>
      </c>
      <c r="S273" t="s">
        <v>169</v>
      </c>
      <c r="T273" s="8"/>
      <c r="U273" s="10">
        <v>-19.274000000000001</v>
      </c>
      <c r="V273" s="10">
        <f t="shared" si="4"/>
        <v>-19.274000000000001</v>
      </c>
      <c r="W273" s="10">
        <v>12.606</v>
      </c>
      <c r="X273" s="20"/>
      <c r="Y273" s="11" t="s">
        <v>561</v>
      </c>
      <c r="Z273" s="11" t="s">
        <v>701</v>
      </c>
      <c r="AA273" s="11" t="s">
        <v>702</v>
      </c>
      <c r="AB273" t="s">
        <v>549</v>
      </c>
    </row>
    <row r="274" spans="1:28" s="1" customFormat="1" ht="13.5" hidden="1" customHeight="1">
      <c r="A274" s="5">
        <v>273</v>
      </c>
      <c r="B274" s="5"/>
      <c r="C274">
        <v>2016</v>
      </c>
      <c r="D274" s="1">
        <v>5</v>
      </c>
      <c r="E274" s="1">
        <v>1</v>
      </c>
      <c r="F274" s="8">
        <v>23</v>
      </c>
      <c r="G274" s="9">
        <v>39</v>
      </c>
      <c r="H274" t="s">
        <v>18</v>
      </c>
      <c r="I274" s="8">
        <v>130</v>
      </c>
      <c r="J274" s="9">
        <v>37</v>
      </c>
      <c r="K274" t="s">
        <v>247</v>
      </c>
      <c r="L274" t="s">
        <v>244</v>
      </c>
      <c r="M274" t="s">
        <v>245</v>
      </c>
      <c r="N274" t="s">
        <v>243</v>
      </c>
      <c r="O274" s="55">
        <v>1240</v>
      </c>
      <c r="P274" t="s">
        <v>546</v>
      </c>
      <c r="Q274" t="s">
        <v>246</v>
      </c>
      <c r="R274">
        <v>5500</v>
      </c>
      <c r="S274" t="s">
        <v>169</v>
      </c>
      <c r="T274" s="8"/>
      <c r="U274" s="10">
        <v>-18.181000000000001</v>
      </c>
      <c r="V274" s="10">
        <f t="shared" si="4"/>
        <v>-18.181000000000001</v>
      </c>
      <c r="W274" s="10">
        <v>10.25</v>
      </c>
      <c r="X274" s="20"/>
      <c r="Y274" s="11" t="s">
        <v>561</v>
      </c>
      <c r="Z274" s="11" t="s">
        <v>701</v>
      </c>
      <c r="AA274" s="11" t="s">
        <v>702</v>
      </c>
      <c r="AB274" t="s">
        <v>549</v>
      </c>
    </row>
    <row r="275" spans="1:28" s="1" customFormat="1" ht="13.5" hidden="1" customHeight="1">
      <c r="A275" s="5">
        <v>274</v>
      </c>
      <c r="B275" s="5"/>
      <c r="C275">
        <v>2016</v>
      </c>
      <c r="D275" s="1">
        <v>5</v>
      </c>
      <c r="E275" s="1">
        <v>1</v>
      </c>
      <c r="F275" s="8">
        <v>23</v>
      </c>
      <c r="G275" s="9">
        <v>39</v>
      </c>
      <c r="H275" t="s">
        <v>18</v>
      </c>
      <c r="I275" s="8">
        <v>130</v>
      </c>
      <c r="J275" s="9">
        <v>37</v>
      </c>
      <c r="K275" t="s">
        <v>165</v>
      </c>
      <c r="L275" t="s">
        <v>244</v>
      </c>
      <c r="M275" t="s">
        <v>245</v>
      </c>
      <c r="N275" t="s">
        <v>248</v>
      </c>
      <c r="O275" s="55">
        <v>1360</v>
      </c>
      <c r="P275" t="s">
        <v>546</v>
      </c>
      <c r="Q275" t="s">
        <v>168</v>
      </c>
      <c r="R275">
        <v>6693.9</v>
      </c>
      <c r="S275" t="s">
        <v>169</v>
      </c>
      <c r="T275" s="8"/>
      <c r="U275" s="10">
        <v>-17.688011593215275</v>
      </c>
      <c r="V275" s="10">
        <f t="shared" si="4"/>
        <v>-17.688011593215275</v>
      </c>
      <c r="W275" s="10">
        <v>8.9527931432927765</v>
      </c>
      <c r="X275" s="20">
        <v>2.5258959551145339</v>
      </c>
      <c r="Y275" s="11" t="s">
        <v>561</v>
      </c>
      <c r="Z275" s="11" t="s">
        <v>701</v>
      </c>
      <c r="AA275" s="11" t="s">
        <v>702</v>
      </c>
      <c r="AB275" t="s">
        <v>549</v>
      </c>
    </row>
    <row r="276" spans="1:28" s="1" customFormat="1" ht="13.5" hidden="1" customHeight="1">
      <c r="A276" s="5">
        <v>275</v>
      </c>
      <c r="B276" s="5"/>
      <c r="C276">
        <v>2016</v>
      </c>
      <c r="D276" s="1">
        <v>5</v>
      </c>
      <c r="E276" s="1">
        <v>13</v>
      </c>
      <c r="F276" s="8">
        <v>25</v>
      </c>
      <c r="G276" s="9">
        <v>15</v>
      </c>
      <c r="H276" t="s">
        <v>18</v>
      </c>
      <c r="I276" s="8">
        <v>127</v>
      </c>
      <c r="J276" s="9">
        <v>38</v>
      </c>
      <c r="K276" t="s">
        <v>165</v>
      </c>
      <c r="L276" t="s">
        <v>244</v>
      </c>
      <c r="M276" t="s">
        <v>245</v>
      </c>
      <c r="N276" t="s">
        <v>248</v>
      </c>
      <c r="O276" s="55">
        <v>1130</v>
      </c>
      <c r="P276" t="s">
        <v>546</v>
      </c>
      <c r="Q276" t="s">
        <v>249</v>
      </c>
      <c r="R276">
        <v>2878.2</v>
      </c>
      <c r="S276" t="s">
        <v>169</v>
      </c>
      <c r="T276" s="8"/>
      <c r="U276" s="10">
        <v>-18.930243965179539</v>
      </c>
      <c r="V276" s="10">
        <f t="shared" si="4"/>
        <v>-18.930243965179539</v>
      </c>
      <c r="W276" s="10">
        <v>11.201202396435383</v>
      </c>
      <c r="X276" s="20">
        <v>2.5757144112431325</v>
      </c>
      <c r="Y276" s="11" t="s">
        <v>561</v>
      </c>
      <c r="Z276" s="11" t="s">
        <v>701</v>
      </c>
      <c r="AA276" s="11" t="s">
        <v>702</v>
      </c>
      <c r="AB276" t="s">
        <v>549</v>
      </c>
    </row>
    <row r="277" spans="1:28" s="1" customFormat="1" ht="13.5" hidden="1" customHeight="1">
      <c r="A277" s="5">
        <v>276</v>
      </c>
      <c r="B277" s="5"/>
      <c r="C277">
        <v>2016</v>
      </c>
      <c r="D277" s="1">
        <v>5</v>
      </c>
      <c r="E277" s="1">
        <v>12</v>
      </c>
      <c r="F277" s="8">
        <v>25</v>
      </c>
      <c r="G277" s="9">
        <v>28</v>
      </c>
      <c r="H277" t="s">
        <v>18</v>
      </c>
      <c r="I277" s="8">
        <v>127</v>
      </c>
      <c r="J277" s="9">
        <v>24</v>
      </c>
      <c r="K277" t="s">
        <v>165</v>
      </c>
      <c r="L277" t="s">
        <v>244</v>
      </c>
      <c r="M277" t="s">
        <v>245</v>
      </c>
      <c r="N277" t="s">
        <v>248</v>
      </c>
      <c r="O277" s="55">
        <v>1310</v>
      </c>
      <c r="P277" t="s">
        <v>546</v>
      </c>
      <c r="Q277" t="s">
        <v>168</v>
      </c>
      <c r="R277">
        <v>6987.1</v>
      </c>
      <c r="S277" t="s">
        <v>169</v>
      </c>
      <c r="T277" s="8"/>
      <c r="U277" s="10">
        <v>-15.934339855477495</v>
      </c>
      <c r="V277" s="10">
        <f t="shared" si="4"/>
        <v>-15.934339855477495</v>
      </c>
      <c r="W277" s="10">
        <v>7.8593650558182908</v>
      </c>
      <c r="X277" s="20">
        <v>2.7066101410931753</v>
      </c>
      <c r="Y277" s="11" t="s">
        <v>561</v>
      </c>
      <c r="Z277" s="11" t="s">
        <v>701</v>
      </c>
      <c r="AA277" s="11" t="s">
        <v>702</v>
      </c>
      <c r="AB277" t="s">
        <v>549</v>
      </c>
    </row>
    <row r="278" spans="1:28" s="1" customFormat="1" ht="13.5" hidden="1" customHeight="1">
      <c r="A278" s="5">
        <v>277</v>
      </c>
      <c r="B278" s="5"/>
      <c r="C278">
        <v>2016</v>
      </c>
      <c r="D278" s="1">
        <v>4</v>
      </c>
      <c r="E278" s="1">
        <v>29</v>
      </c>
      <c r="F278" s="8">
        <v>21</v>
      </c>
      <c r="G278" s="9">
        <v>43</v>
      </c>
      <c r="H278" t="s">
        <v>18</v>
      </c>
      <c r="I278" s="8">
        <v>131</v>
      </c>
      <c r="J278" s="9">
        <v>42</v>
      </c>
      <c r="K278" t="s">
        <v>165</v>
      </c>
      <c r="L278" t="s">
        <v>244</v>
      </c>
      <c r="M278" t="s">
        <v>245</v>
      </c>
      <c r="N278" t="s">
        <v>248</v>
      </c>
      <c r="O278" s="55">
        <v>1270</v>
      </c>
      <c r="P278" t="s">
        <v>546</v>
      </c>
      <c r="Q278" t="s">
        <v>249</v>
      </c>
      <c r="R278">
        <v>4049.33</v>
      </c>
      <c r="S278" t="s">
        <v>169</v>
      </c>
      <c r="T278" s="8"/>
      <c r="U278" s="10">
        <v>-18.859181970466786</v>
      </c>
      <c r="V278" s="10">
        <f t="shared" si="4"/>
        <v>-18.859181970466786</v>
      </c>
      <c r="W278" s="10">
        <v>12.86534644949684</v>
      </c>
      <c r="X278" s="20">
        <v>2.6985576009375705</v>
      </c>
      <c r="Y278" s="11" t="s">
        <v>561</v>
      </c>
      <c r="Z278" s="11" t="s">
        <v>701</v>
      </c>
      <c r="AA278" s="11" t="s">
        <v>702</v>
      </c>
      <c r="AB278" t="s">
        <v>549</v>
      </c>
    </row>
    <row r="279" spans="1:28" s="1" customFormat="1" ht="13.5" hidden="1" customHeight="1">
      <c r="A279" s="5">
        <v>278</v>
      </c>
      <c r="B279" s="5"/>
      <c r="C279">
        <v>2016</v>
      </c>
      <c r="D279" s="1">
        <v>4</v>
      </c>
      <c r="E279" s="1">
        <v>28</v>
      </c>
      <c r="F279" s="8">
        <v>21</v>
      </c>
      <c r="G279" s="9">
        <v>0</v>
      </c>
      <c r="H279" t="s">
        <v>18</v>
      </c>
      <c r="I279" s="8">
        <v>131</v>
      </c>
      <c r="J279" s="9">
        <v>40</v>
      </c>
      <c r="K279" t="s">
        <v>165</v>
      </c>
      <c r="L279" t="s">
        <v>244</v>
      </c>
      <c r="M279" t="s">
        <v>245</v>
      </c>
      <c r="N279" t="s">
        <v>248</v>
      </c>
      <c r="O279" s="55">
        <v>1280</v>
      </c>
      <c r="P279" t="s">
        <v>546</v>
      </c>
      <c r="Q279" t="s">
        <v>249</v>
      </c>
      <c r="R279">
        <v>4575.1000000000004</v>
      </c>
      <c r="S279" t="s">
        <v>169</v>
      </c>
      <c r="T279" s="8"/>
      <c r="U279" s="10">
        <v>-19.367686045908858</v>
      </c>
      <c r="V279" s="10">
        <f t="shared" si="4"/>
        <v>-19.367686045908858</v>
      </c>
      <c r="W279" s="10">
        <v>10.530881906653812</v>
      </c>
      <c r="X279" s="20">
        <v>2.5377273646954546</v>
      </c>
      <c r="Y279" s="11" t="s">
        <v>561</v>
      </c>
      <c r="Z279" s="11" t="s">
        <v>701</v>
      </c>
      <c r="AA279" s="11" t="s">
        <v>702</v>
      </c>
      <c r="AB279" t="s">
        <v>549</v>
      </c>
    </row>
    <row r="280" spans="1:28" s="1" customFormat="1" ht="13.5" hidden="1" customHeight="1">
      <c r="A280" s="5">
        <v>279</v>
      </c>
      <c r="B280" s="5"/>
      <c r="C280">
        <v>2016</v>
      </c>
      <c r="D280" s="1">
        <v>5</v>
      </c>
      <c r="E280" s="1">
        <v>4</v>
      </c>
      <c r="F280" s="8">
        <v>24</v>
      </c>
      <c r="G280" s="9">
        <v>8</v>
      </c>
      <c r="H280" t="s">
        <v>18</v>
      </c>
      <c r="I280" s="8">
        <v>127</v>
      </c>
      <c r="J280" s="9">
        <v>52</v>
      </c>
      <c r="K280" t="s">
        <v>165</v>
      </c>
      <c r="L280" t="s">
        <v>244</v>
      </c>
      <c r="M280" t="s">
        <v>245</v>
      </c>
      <c r="N280" t="s">
        <v>248</v>
      </c>
      <c r="O280" s="55">
        <v>1030</v>
      </c>
      <c r="P280" t="s">
        <v>546</v>
      </c>
      <c r="Q280" t="s">
        <v>168</v>
      </c>
      <c r="R280">
        <v>2632.8</v>
      </c>
      <c r="S280" t="s">
        <v>169</v>
      </c>
      <c r="T280" s="8"/>
      <c r="U280" s="10">
        <v>-18.523583764344526</v>
      </c>
      <c r="V280" s="10">
        <f t="shared" si="4"/>
        <v>-18.523583764344526</v>
      </c>
      <c r="W280" s="10">
        <v>8.1890693208024992</v>
      </c>
      <c r="X280" s="20">
        <v>2.6438933689401516</v>
      </c>
      <c r="Y280" s="11" t="s">
        <v>561</v>
      </c>
      <c r="Z280" s="11" t="s">
        <v>701</v>
      </c>
      <c r="AA280" s="11" t="s">
        <v>702</v>
      </c>
      <c r="AB280" t="s">
        <v>549</v>
      </c>
    </row>
    <row r="281" spans="1:28" s="1" customFormat="1" ht="13.5" hidden="1" customHeight="1">
      <c r="A281" s="5">
        <v>280</v>
      </c>
      <c r="B281" s="5"/>
      <c r="C281">
        <v>2016</v>
      </c>
      <c r="D281" s="1">
        <v>5</v>
      </c>
      <c r="E281" s="1">
        <v>8</v>
      </c>
      <c r="F281" s="8">
        <v>24</v>
      </c>
      <c r="G281" s="9">
        <v>54</v>
      </c>
      <c r="H281" t="s">
        <v>18</v>
      </c>
      <c r="I281" s="8">
        <v>126</v>
      </c>
      <c r="J281" s="9">
        <v>8</v>
      </c>
      <c r="K281" t="s">
        <v>165</v>
      </c>
      <c r="L281" t="s">
        <v>244</v>
      </c>
      <c r="M281" t="s">
        <v>245</v>
      </c>
      <c r="N281" t="s">
        <v>248</v>
      </c>
      <c r="O281" s="55">
        <v>1190</v>
      </c>
      <c r="P281" t="s">
        <v>546</v>
      </c>
      <c r="Q281" t="s">
        <v>249</v>
      </c>
      <c r="R281">
        <v>2369.3000000000002</v>
      </c>
      <c r="S281" t="s">
        <v>169</v>
      </c>
      <c r="T281" s="8"/>
      <c r="U281" s="10">
        <v>-19.243035460616429</v>
      </c>
      <c r="V281" s="10">
        <f t="shared" si="4"/>
        <v>-19.243035460616429</v>
      </c>
      <c r="W281" s="10">
        <v>10.663949003808638</v>
      </c>
      <c r="X281" s="20">
        <v>2.4494934164018738</v>
      </c>
      <c r="Y281" s="11" t="s">
        <v>561</v>
      </c>
      <c r="Z281" s="11" t="s">
        <v>701</v>
      </c>
      <c r="AA281" s="11" t="s">
        <v>702</v>
      </c>
      <c r="AB281" t="s">
        <v>549</v>
      </c>
    </row>
    <row r="282" spans="1:28" s="1" customFormat="1" ht="13.5" hidden="1" customHeight="1">
      <c r="A282" s="5">
        <v>281</v>
      </c>
      <c r="B282" s="5"/>
      <c r="C282">
        <v>2016</v>
      </c>
      <c r="D282" s="1">
        <v>4</v>
      </c>
      <c r="E282" s="1">
        <v>24</v>
      </c>
      <c r="F282" s="8">
        <v>20</v>
      </c>
      <c r="G282" s="9">
        <v>13</v>
      </c>
      <c r="H282" t="s">
        <v>18</v>
      </c>
      <c r="I282" s="8">
        <v>134</v>
      </c>
      <c r="J282" s="9">
        <v>3</v>
      </c>
      <c r="K282" t="s">
        <v>165</v>
      </c>
      <c r="L282" t="s">
        <v>244</v>
      </c>
      <c r="M282" t="s">
        <v>245</v>
      </c>
      <c r="N282" t="s">
        <v>248</v>
      </c>
      <c r="O282" s="55">
        <v>1320</v>
      </c>
      <c r="P282" t="s">
        <v>546</v>
      </c>
      <c r="Q282" t="s">
        <v>168</v>
      </c>
      <c r="R282">
        <v>5000</v>
      </c>
      <c r="S282" t="s">
        <v>169</v>
      </c>
      <c r="T282" s="8"/>
      <c r="U282" s="10">
        <v>-18.697120177981425</v>
      </c>
      <c r="V282" s="10">
        <f t="shared" si="4"/>
        <v>-18.697120177981425</v>
      </c>
      <c r="W282" s="10">
        <v>12.590213387255917</v>
      </c>
      <c r="X282" s="20">
        <v>2.530909880359856</v>
      </c>
      <c r="Y282" s="11" t="s">
        <v>561</v>
      </c>
      <c r="Z282" s="11" t="s">
        <v>701</v>
      </c>
      <c r="AA282" s="11" t="s">
        <v>702</v>
      </c>
      <c r="AB282" t="s">
        <v>549</v>
      </c>
    </row>
    <row r="283" spans="1:28" s="1" customFormat="1" ht="13.5" hidden="1" customHeight="1">
      <c r="A283" s="5">
        <v>282</v>
      </c>
      <c r="B283" s="5"/>
      <c r="C283">
        <v>2016</v>
      </c>
      <c r="D283" s="1">
        <v>5</v>
      </c>
      <c r="E283" s="1">
        <v>12</v>
      </c>
      <c r="F283" s="8">
        <v>25</v>
      </c>
      <c r="G283" s="9">
        <v>28</v>
      </c>
      <c r="H283" t="s">
        <v>18</v>
      </c>
      <c r="I283" s="8">
        <v>127</v>
      </c>
      <c r="J283" s="9">
        <v>24</v>
      </c>
      <c r="K283" t="s">
        <v>165</v>
      </c>
      <c r="L283" t="s">
        <v>244</v>
      </c>
      <c r="M283" t="s">
        <v>245</v>
      </c>
      <c r="N283" t="s">
        <v>248</v>
      </c>
      <c r="O283" s="55">
        <v>750</v>
      </c>
      <c r="P283" t="s">
        <v>546</v>
      </c>
      <c r="Q283" t="s">
        <v>168</v>
      </c>
      <c r="R283">
        <v>1500</v>
      </c>
      <c r="S283" t="s">
        <v>169</v>
      </c>
      <c r="T283" s="8"/>
      <c r="U283" s="10">
        <v>-18.691052842154676</v>
      </c>
      <c r="V283" s="10">
        <f t="shared" si="4"/>
        <v>-18.691052842154676</v>
      </c>
      <c r="W283" s="10">
        <v>7.4788114218559878</v>
      </c>
      <c r="X283" s="20">
        <v>2.7474150105929946</v>
      </c>
      <c r="Y283" s="11" t="s">
        <v>561</v>
      </c>
      <c r="Z283" s="11" t="s">
        <v>701</v>
      </c>
      <c r="AA283" s="11" t="s">
        <v>702</v>
      </c>
      <c r="AB283" t="s">
        <v>549</v>
      </c>
    </row>
    <row r="284" spans="1:28" s="1" customFormat="1" ht="13.5" hidden="1" customHeight="1">
      <c r="A284" s="5">
        <v>283</v>
      </c>
      <c r="B284" s="5"/>
      <c r="C284">
        <v>2016</v>
      </c>
      <c r="D284" s="1">
        <v>5</v>
      </c>
      <c r="E284" s="1">
        <v>1</v>
      </c>
      <c r="F284" s="8">
        <v>23</v>
      </c>
      <c r="G284" s="9">
        <v>39</v>
      </c>
      <c r="H284" t="s">
        <v>18</v>
      </c>
      <c r="I284" s="8">
        <v>130</v>
      </c>
      <c r="J284" s="9">
        <v>37</v>
      </c>
      <c r="K284" t="s">
        <v>165</v>
      </c>
      <c r="L284" t="s">
        <v>244</v>
      </c>
      <c r="M284" t="s">
        <v>245</v>
      </c>
      <c r="N284" t="s">
        <v>248</v>
      </c>
      <c r="O284" s="55">
        <v>1380</v>
      </c>
      <c r="P284" t="s">
        <v>546</v>
      </c>
      <c r="Q284" t="s">
        <v>168</v>
      </c>
      <c r="R284">
        <v>7000</v>
      </c>
      <c r="S284" t="s">
        <v>169</v>
      </c>
      <c r="T284" s="8"/>
      <c r="U284" s="10">
        <v>-17.583572888598756</v>
      </c>
      <c r="V284" s="10">
        <f t="shared" si="4"/>
        <v>-17.583572888598756</v>
      </c>
      <c r="W284" s="10">
        <v>8.5487940834233385</v>
      </c>
      <c r="X284" s="20">
        <v>2.514143894214933</v>
      </c>
      <c r="Y284" s="11" t="s">
        <v>561</v>
      </c>
      <c r="Z284" s="11" t="s">
        <v>701</v>
      </c>
      <c r="AA284" s="11" t="s">
        <v>702</v>
      </c>
      <c r="AB284" t="s">
        <v>549</v>
      </c>
    </row>
    <row r="285" spans="1:28" s="1" customFormat="1" ht="13.5" hidden="1" customHeight="1">
      <c r="A285" s="5">
        <v>284</v>
      </c>
      <c r="B285" s="5"/>
      <c r="C285">
        <v>2016</v>
      </c>
      <c r="D285" s="1">
        <v>5</v>
      </c>
      <c r="E285" s="1">
        <v>2</v>
      </c>
      <c r="F285" s="8">
        <v>24</v>
      </c>
      <c r="G285" s="9">
        <v>15</v>
      </c>
      <c r="H285" t="s">
        <v>18</v>
      </c>
      <c r="I285" s="8">
        <v>129</v>
      </c>
      <c r="J285" s="9">
        <v>44</v>
      </c>
      <c r="K285" t="s">
        <v>165</v>
      </c>
      <c r="L285" t="s">
        <v>244</v>
      </c>
      <c r="M285" t="s">
        <v>245</v>
      </c>
      <c r="N285" t="s">
        <v>248</v>
      </c>
      <c r="O285" s="55">
        <v>1300</v>
      </c>
      <c r="P285" t="s">
        <v>546</v>
      </c>
      <c r="Q285" t="s">
        <v>168</v>
      </c>
      <c r="R285">
        <v>5500</v>
      </c>
      <c r="S285" t="s">
        <v>169</v>
      </c>
      <c r="T285" s="8"/>
      <c r="U285" s="10">
        <v>-19.020285471511475</v>
      </c>
      <c r="V285" s="10">
        <f t="shared" si="4"/>
        <v>-19.020285471511475</v>
      </c>
      <c r="W285" s="10">
        <v>10.163097312793488</v>
      </c>
      <c r="X285" s="20">
        <v>2.5293964027823694</v>
      </c>
      <c r="Y285" s="11" t="s">
        <v>561</v>
      </c>
      <c r="Z285" s="11" t="s">
        <v>701</v>
      </c>
      <c r="AA285" s="11" t="s">
        <v>702</v>
      </c>
      <c r="AB285" t="s">
        <v>549</v>
      </c>
    </row>
    <row r="286" spans="1:28" s="1" customFormat="1" ht="13.5" hidden="1" customHeight="1">
      <c r="A286" s="5">
        <v>285</v>
      </c>
      <c r="B286" s="5"/>
      <c r="C286">
        <v>2016</v>
      </c>
      <c r="D286" s="1">
        <v>5</v>
      </c>
      <c r="E286" s="1">
        <v>24</v>
      </c>
      <c r="F286" s="8">
        <v>27</v>
      </c>
      <c r="G286" s="9">
        <v>32</v>
      </c>
      <c r="H286" t="s">
        <v>18</v>
      </c>
      <c r="I286" s="8">
        <v>130</v>
      </c>
      <c r="J286" s="9">
        <v>5</v>
      </c>
      <c r="K286" t="s">
        <v>165</v>
      </c>
      <c r="L286" t="s">
        <v>244</v>
      </c>
      <c r="M286" t="s">
        <v>245</v>
      </c>
      <c r="N286" t="s">
        <v>248</v>
      </c>
      <c r="O286" s="55">
        <v>710</v>
      </c>
      <c r="P286" t="s">
        <v>546</v>
      </c>
      <c r="Q286" t="s">
        <v>291</v>
      </c>
      <c r="R286">
        <v>1000</v>
      </c>
      <c r="S286" t="s">
        <v>169</v>
      </c>
      <c r="T286" s="8"/>
      <c r="U286" s="10">
        <v>-19.103502913101103</v>
      </c>
      <c r="V286" s="10">
        <f t="shared" si="4"/>
        <v>-19.103502913101103</v>
      </c>
      <c r="W286" s="10">
        <v>7.1074433813459015</v>
      </c>
      <c r="X286" s="20">
        <v>2.7239014081661348</v>
      </c>
      <c r="Y286" s="11" t="s">
        <v>561</v>
      </c>
      <c r="Z286" s="11" t="s">
        <v>701</v>
      </c>
      <c r="AA286" s="11" t="s">
        <v>702</v>
      </c>
      <c r="AB286" t="s">
        <v>549</v>
      </c>
    </row>
    <row r="287" spans="1:28" s="1" customFormat="1" ht="13.5" hidden="1" customHeight="1">
      <c r="A287" s="5">
        <v>286</v>
      </c>
      <c r="B287" s="5"/>
      <c r="C287">
        <v>2016</v>
      </c>
      <c r="D287" s="1">
        <v>4</v>
      </c>
      <c r="E287" s="1">
        <v>22</v>
      </c>
      <c r="F287" s="8">
        <v>21</v>
      </c>
      <c r="G287" s="9">
        <v>28</v>
      </c>
      <c r="H287" t="s">
        <v>18</v>
      </c>
      <c r="I287" s="8">
        <v>135</v>
      </c>
      <c r="J287" s="9">
        <v>59</v>
      </c>
      <c r="K287" t="s">
        <v>165</v>
      </c>
      <c r="L287" t="s">
        <v>244</v>
      </c>
      <c r="M287" t="s">
        <v>245</v>
      </c>
      <c r="N287" t="s">
        <v>248</v>
      </c>
      <c r="O287" s="55">
        <v>1280</v>
      </c>
      <c r="P287" t="s">
        <v>546</v>
      </c>
      <c r="Q287" t="s">
        <v>168</v>
      </c>
      <c r="R287">
        <v>5500</v>
      </c>
      <c r="S287" t="s">
        <v>169</v>
      </c>
      <c r="T287" s="8"/>
      <c r="U287" s="10">
        <v>-16.300730922302801</v>
      </c>
      <c r="V287" s="10">
        <f t="shared" si="4"/>
        <v>-16.300730922302801</v>
      </c>
      <c r="W287" s="10">
        <v>7.9972784395236669</v>
      </c>
      <c r="X287" s="20">
        <v>2.6879038258628829</v>
      </c>
      <c r="Y287" s="11" t="s">
        <v>561</v>
      </c>
      <c r="Z287" s="11" t="s">
        <v>701</v>
      </c>
      <c r="AA287" s="11" t="s">
        <v>702</v>
      </c>
      <c r="AB287" t="s">
        <v>549</v>
      </c>
    </row>
    <row r="288" spans="1:28" s="1" customFormat="1" ht="13.5" hidden="1" customHeight="1">
      <c r="A288" s="5">
        <v>287</v>
      </c>
      <c r="B288" s="5"/>
      <c r="C288">
        <v>2016</v>
      </c>
      <c r="D288" s="1">
        <v>4</v>
      </c>
      <c r="E288" s="1">
        <v>23</v>
      </c>
      <c r="F288" s="8">
        <v>20</v>
      </c>
      <c r="G288" s="9">
        <v>11</v>
      </c>
      <c r="H288" t="s">
        <v>18</v>
      </c>
      <c r="I288" s="8">
        <v>134</v>
      </c>
      <c r="J288" s="9">
        <v>53</v>
      </c>
      <c r="K288" t="s">
        <v>165</v>
      </c>
      <c r="L288" t="s">
        <v>244</v>
      </c>
      <c r="M288" t="s">
        <v>245</v>
      </c>
      <c r="N288" t="s">
        <v>248</v>
      </c>
      <c r="O288" s="55">
        <v>1100</v>
      </c>
      <c r="P288" t="s">
        <v>546</v>
      </c>
      <c r="Q288" t="s">
        <v>168</v>
      </c>
      <c r="R288">
        <v>3900.0000000000005</v>
      </c>
      <c r="S288" t="s">
        <v>169</v>
      </c>
      <c r="T288" s="8"/>
      <c r="U288" s="10">
        <v>-17.510278363096749</v>
      </c>
      <c r="V288" s="10">
        <f t="shared" si="4"/>
        <v>-17.510278363096749</v>
      </c>
      <c r="W288" s="10">
        <v>9.3893308962357711</v>
      </c>
      <c r="X288" s="20">
        <v>2.7359312205692574</v>
      </c>
      <c r="Y288" s="11" t="s">
        <v>561</v>
      </c>
      <c r="Z288" s="11" t="s">
        <v>701</v>
      </c>
      <c r="AA288" s="11" t="s">
        <v>702</v>
      </c>
      <c r="AB288" t="s">
        <v>549</v>
      </c>
    </row>
    <row r="289" spans="1:28" s="1" customFormat="1" ht="13.5" hidden="1" customHeight="1">
      <c r="A289" s="5">
        <v>288</v>
      </c>
      <c r="B289" s="5"/>
      <c r="C289">
        <v>2016</v>
      </c>
      <c r="D289" s="1">
        <v>5</v>
      </c>
      <c r="E289" s="1">
        <v>2</v>
      </c>
      <c r="F289" s="8">
        <v>24</v>
      </c>
      <c r="G289" s="9">
        <v>15</v>
      </c>
      <c r="H289" t="s">
        <v>18</v>
      </c>
      <c r="I289" s="8">
        <v>129</v>
      </c>
      <c r="J289" s="9">
        <v>44</v>
      </c>
      <c r="K289" t="s">
        <v>165</v>
      </c>
      <c r="L289" t="s">
        <v>244</v>
      </c>
      <c r="M289" t="s">
        <v>245</v>
      </c>
      <c r="N289" t="s">
        <v>248</v>
      </c>
      <c r="O289" s="55">
        <v>700</v>
      </c>
      <c r="P289" t="s">
        <v>546</v>
      </c>
      <c r="Q289" t="s">
        <v>168</v>
      </c>
      <c r="R289">
        <v>1500</v>
      </c>
      <c r="S289" t="s">
        <v>169</v>
      </c>
      <c r="T289" s="8"/>
      <c r="U289" s="10">
        <v>-18.156694974105857</v>
      </c>
      <c r="V289" s="10">
        <f t="shared" si="4"/>
        <v>-18.156694974105857</v>
      </c>
      <c r="W289" s="10">
        <v>8.0821579614231513</v>
      </c>
      <c r="X289" s="20">
        <v>2.8394176030336156</v>
      </c>
      <c r="Y289" s="11" t="s">
        <v>561</v>
      </c>
      <c r="Z289" s="11" t="s">
        <v>701</v>
      </c>
      <c r="AA289" s="11" t="s">
        <v>702</v>
      </c>
      <c r="AB289" t="s">
        <v>549</v>
      </c>
    </row>
    <row r="290" spans="1:28" s="1" customFormat="1" ht="13.5" hidden="1" customHeight="1">
      <c r="A290" s="5">
        <v>289</v>
      </c>
      <c r="B290" s="5"/>
      <c r="C290">
        <v>2016</v>
      </c>
      <c r="D290" s="1">
        <v>4</v>
      </c>
      <c r="E290" s="1">
        <v>29</v>
      </c>
      <c r="F290" s="8">
        <v>21</v>
      </c>
      <c r="G290" s="9">
        <v>43</v>
      </c>
      <c r="H290" t="s">
        <v>18</v>
      </c>
      <c r="I290" s="8">
        <v>131</v>
      </c>
      <c r="J290" s="9">
        <v>42</v>
      </c>
      <c r="K290" t="s">
        <v>165</v>
      </c>
      <c r="L290" t="s">
        <v>244</v>
      </c>
      <c r="M290" t="s">
        <v>245</v>
      </c>
      <c r="N290" t="s">
        <v>248</v>
      </c>
      <c r="O290" s="55">
        <v>1150</v>
      </c>
      <c r="P290" t="s">
        <v>546</v>
      </c>
      <c r="Q290" t="s">
        <v>168</v>
      </c>
      <c r="R290">
        <v>4000</v>
      </c>
      <c r="S290" t="s">
        <v>169</v>
      </c>
      <c r="T290" s="8"/>
      <c r="U290" s="10">
        <v>-19.811053740799171</v>
      </c>
      <c r="V290" s="10">
        <f t="shared" si="4"/>
        <v>-19.811053740799171</v>
      </c>
      <c r="W290" s="10">
        <v>12.618026323791993</v>
      </c>
      <c r="X290" s="20">
        <v>2.5398758148043181</v>
      </c>
      <c r="Y290" s="11" t="s">
        <v>561</v>
      </c>
      <c r="Z290" s="11" t="s">
        <v>701</v>
      </c>
      <c r="AA290" s="11" t="s">
        <v>702</v>
      </c>
      <c r="AB290" t="s">
        <v>549</v>
      </c>
    </row>
    <row r="291" spans="1:28" s="1" customFormat="1" ht="13.5" hidden="1" customHeight="1">
      <c r="A291" s="5">
        <v>290</v>
      </c>
      <c r="B291" s="5"/>
      <c r="C291">
        <v>2016</v>
      </c>
      <c r="D291" s="1">
        <v>5</v>
      </c>
      <c r="E291" s="1">
        <v>1</v>
      </c>
      <c r="F291" s="8">
        <v>23</v>
      </c>
      <c r="G291" s="9">
        <v>39</v>
      </c>
      <c r="H291" t="s">
        <v>18</v>
      </c>
      <c r="I291" s="8">
        <v>130</v>
      </c>
      <c r="J291" s="9">
        <v>37</v>
      </c>
      <c r="K291" t="s">
        <v>165</v>
      </c>
      <c r="L291" t="s">
        <v>244</v>
      </c>
      <c r="M291" t="s">
        <v>245</v>
      </c>
      <c r="N291" t="s">
        <v>248</v>
      </c>
      <c r="O291" s="55">
        <v>1250</v>
      </c>
      <c r="P291" t="s">
        <v>546</v>
      </c>
      <c r="Q291" t="s">
        <v>168</v>
      </c>
      <c r="R291">
        <v>4500</v>
      </c>
      <c r="S291" t="s">
        <v>169</v>
      </c>
      <c r="T291" s="8"/>
      <c r="U291" s="10">
        <v>-18.20007705440425</v>
      </c>
      <c r="V291" s="10">
        <f t="shared" si="4"/>
        <v>-18.20007705440425</v>
      </c>
      <c r="W291" s="10">
        <v>8.2968982460046234</v>
      </c>
      <c r="X291" s="20">
        <v>2.3826642972153009</v>
      </c>
      <c r="Y291" s="11" t="s">
        <v>561</v>
      </c>
      <c r="Z291" s="11" t="s">
        <v>701</v>
      </c>
      <c r="AA291" s="11" t="s">
        <v>702</v>
      </c>
      <c r="AB291" t="s">
        <v>549</v>
      </c>
    </row>
    <row r="292" spans="1:28" s="1" customFormat="1" ht="13.5" hidden="1" customHeight="1">
      <c r="A292" s="5">
        <v>291</v>
      </c>
      <c r="B292" s="5"/>
      <c r="C292">
        <v>2016</v>
      </c>
      <c r="D292" s="1">
        <v>5</v>
      </c>
      <c r="E292" s="1">
        <v>11</v>
      </c>
      <c r="F292" s="8">
        <v>25</v>
      </c>
      <c r="G292" s="9">
        <v>13</v>
      </c>
      <c r="H292" t="s">
        <v>18</v>
      </c>
      <c r="I292" s="8">
        <v>127</v>
      </c>
      <c r="J292" s="9">
        <v>30</v>
      </c>
      <c r="K292" t="s">
        <v>165</v>
      </c>
      <c r="L292" t="s">
        <v>244</v>
      </c>
      <c r="M292" t="s">
        <v>245</v>
      </c>
      <c r="N292" t="s">
        <v>248</v>
      </c>
      <c r="O292" s="55">
        <v>620</v>
      </c>
      <c r="P292" t="s">
        <v>546</v>
      </c>
      <c r="Q292" t="s">
        <v>168</v>
      </c>
      <c r="R292">
        <v>500</v>
      </c>
      <c r="S292" t="s">
        <v>169</v>
      </c>
      <c r="T292" s="8"/>
      <c r="U292" s="10">
        <v>-17.581012851514554</v>
      </c>
      <c r="V292" s="10">
        <f t="shared" si="4"/>
        <v>-17.581012851514554</v>
      </c>
      <c r="W292" s="10">
        <v>6.6265897441700261</v>
      </c>
      <c r="X292" s="20">
        <v>2.7584218376429033</v>
      </c>
      <c r="Y292" s="11" t="s">
        <v>561</v>
      </c>
      <c r="Z292" s="11" t="s">
        <v>701</v>
      </c>
      <c r="AA292" s="11" t="s">
        <v>702</v>
      </c>
      <c r="AB292" t="s">
        <v>549</v>
      </c>
    </row>
    <row r="293" spans="1:28" s="1" customFormat="1" ht="13.5" hidden="1" customHeight="1">
      <c r="A293" s="5">
        <v>292</v>
      </c>
      <c r="B293" s="5"/>
      <c r="C293">
        <v>2016</v>
      </c>
      <c r="D293" s="1">
        <v>5</v>
      </c>
      <c r="E293" s="1">
        <v>2</v>
      </c>
      <c r="F293" s="8">
        <v>24</v>
      </c>
      <c r="G293" s="9">
        <v>15</v>
      </c>
      <c r="H293" t="s">
        <v>18</v>
      </c>
      <c r="I293" s="8">
        <v>129</v>
      </c>
      <c r="J293" s="9">
        <v>44</v>
      </c>
      <c r="K293" t="s">
        <v>165</v>
      </c>
      <c r="L293" t="s">
        <v>244</v>
      </c>
      <c r="M293" t="s">
        <v>245</v>
      </c>
      <c r="N293" t="s">
        <v>248</v>
      </c>
      <c r="O293" s="55">
        <v>1240</v>
      </c>
      <c r="P293" t="s">
        <v>546</v>
      </c>
      <c r="Q293" t="s">
        <v>168</v>
      </c>
      <c r="R293">
        <v>4500</v>
      </c>
      <c r="S293" t="s">
        <v>169</v>
      </c>
      <c r="T293" s="8"/>
      <c r="U293" s="10">
        <v>-18.273448142370192</v>
      </c>
      <c r="V293" s="10">
        <f t="shared" si="4"/>
        <v>-18.273448142370192</v>
      </c>
      <c r="W293" s="10">
        <v>8.6361830534881499</v>
      </c>
      <c r="X293" s="20">
        <v>2.339444615308798</v>
      </c>
      <c r="Y293" s="11" t="s">
        <v>561</v>
      </c>
      <c r="Z293" s="11" t="s">
        <v>701</v>
      </c>
      <c r="AA293" s="11" t="s">
        <v>702</v>
      </c>
      <c r="AB293" t="s">
        <v>549</v>
      </c>
    </row>
    <row r="294" spans="1:28" s="1" customFormat="1" ht="13.5" hidden="1" customHeight="1">
      <c r="A294" s="5">
        <v>293</v>
      </c>
      <c r="B294" s="5"/>
      <c r="C294">
        <v>2016</v>
      </c>
      <c r="D294" s="1">
        <v>4</v>
      </c>
      <c r="E294" s="1">
        <v>22</v>
      </c>
      <c r="F294" s="8">
        <v>21</v>
      </c>
      <c r="G294" s="9">
        <v>28</v>
      </c>
      <c r="H294" t="s">
        <v>18</v>
      </c>
      <c r="I294" s="8">
        <v>135</v>
      </c>
      <c r="J294" s="9">
        <v>59</v>
      </c>
      <c r="K294" t="s">
        <v>165</v>
      </c>
      <c r="L294" t="s">
        <v>244</v>
      </c>
      <c r="M294" t="s">
        <v>245</v>
      </c>
      <c r="N294" t="s">
        <v>248</v>
      </c>
      <c r="O294" s="55">
        <v>1240</v>
      </c>
      <c r="P294" t="s">
        <v>546</v>
      </c>
      <c r="Q294" t="s">
        <v>168</v>
      </c>
      <c r="R294">
        <v>4500</v>
      </c>
      <c r="S294" t="s">
        <v>169</v>
      </c>
      <c r="T294" s="8"/>
      <c r="U294" s="10">
        <v>-16.997203155104554</v>
      </c>
      <c r="V294" s="10">
        <f t="shared" si="4"/>
        <v>-16.997203155104554</v>
      </c>
      <c r="W294" s="10">
        <v>8.8853122268092424</v>
      </c>
      <c r="X294" s="20">
        <v>2.7720473394627052</v>
      </c>
      <c r="Y294" s="11" t="s">
        <v>561</v>
      </c>
      <c r="Z294" s="11" t="s">
        <v>701</v>
      </c>
      <c r="AA294" s="11" t="s">
        <v>702</v>
      </c>
      <c r="AB294" t="s">
        <v>549</v>
      </c>
    </row>
    <row r="295" spans="1:28" s="1" customFormat="1" ht="13.5" hidden="1" customHeight="1">
      <c r="A295" s="5">
        <v>294</v>
      </c>
      <c r="B295" s="5"/>
      <c r="C295">
        <v>2016</v>
      </c>
      <c r="D295" s="1">
        <v>4</v>
      </c>
      <c r="E295" s="1">
        <v>19</v>
      </c>
      <c r="F295" s="8">
        <v>23</v>
      </c>
      <c r="G295" s="9">
        <v>23</v>
      </c>
      <c r="H295" t="s">
        <v>18</v>
      </c>
      <c r="I295" s="8">
        <v>137</v>
      </c>
      <c r="J295" s="9">
        <v>9</v>
      </c>
      <c r="K295" t="s">
        <v>165</v>
      </c>
      <c r="L295" t="s">
        <v>244</v>
      </c>
      <c r="M295" t="s">
        <v>245</v>
      </c>
      <c r="N295" t="s">
        <v>248</v>
      </c>
      <c r="O295" s="55">
        <v>1310</v>
      </c>
      <c r="P295" t="s">
        <v>546</v>
      </c>
      <c r="Q295" t="s">
        <v>168</v>
      </c>
      <c r="R295">
        <v>6000</v>
      </c>
      <c r="S295" t="s">
        <v>169</v>
      </c>
      <c r="T295" s="8"/>
      <c r="U295" s="10">
        <v>-17.628996267600776</v>
      </c>
      <c r="V295" s="10">
        <f t="shared" si="4"/>
        <v>-17.628996267600776</v>
      </c>
      <c r="W295" s="10">
        <v>8.8546386813233742</v>
      </c>
      <c r="X295" s="20">
        <v>2.6124863397497813</v>
      </c>
      <c r="Y295" s="11" t="s">
        <v>561</v>
      </c>
      <c r="Z295" s="11" t="s">
        <v>701</v>
      </c>
      <c r="AA295" s="11" t="s">
        <v>702</v>
      </c>
      <c r="AB295" t="s">
        <v>549</v>
      </c>
    </row>
    <row r="296" spans="1:28" s="1" customFormat="1" ht="13.5" hidden="1" customHeight="1">
      <c r="A296" s="5">
        <v>295</v>
      </c>
      <c r="B296" s="5"/>
      <c r="C296">
        <v>2016</v>
      </c>
      <c r="D296" s="1">
        <v>5</v>
      </c>
      <c r="E296" s="1">
        <v>1</v>
      </c>
      <c r="F296" s="8">
        <v>23</v>
      </c>
      <c r="G296" s="9">
        <v>39</v>
      </c>
      <c r="H296" t="s">
        <v>18</v>
      </c>
      <c r="I296" s="8">
        <v>130</v>
      </c>
      <c r="J296" s="9">
        <v>37</v>
      </c>
      <c r="K296" t="s">
        <v>165</v>
      </c>
      <c r="L296" t="s">
        <v>244</v>
      </c>
      <c r="M296" t="s">
        <v>245</v>
      </c>
      <c r="N296" t="s">
        <v>248</v>
      </c>
      <c r="O296" s="55">
        <v>1200</v>
      </c>
      <c r="P296" t="s">
        <v>546</v>
      </c>
      <c r="Q296" t="s">
        <v>168</v>
      </c>
      <c r="R296">
        <v>5500</v>
      </c>
      <c r="S296" t="s">
        <v>169</v>
      </c>
      <c r="T296" s="8"/>
      <c r="U296" s="10">
        <v>-19.359821493681984</v>
      </c>
      <c r="V296" s="10">
        <f t="shared" si="4"/>
        <v>-19.359821493681984</v>
      </c>
      <c r="W296" s="10">
        <v>10.423788339071093</v>
      </c>
      <c r="X296" s="20">
        <v>2.6235403431951494</v>
      </c>
      <c r="Y296" s="11" t="s">
        <v>561</v>
      </c>
      <c r="Z296" s="11" t="s">
        <v>701</v>
      </c>
      <c r="AA296" s="11" t="s">
        <v>702</v>
      </c>
      <c r="AB296" t="s">
        <v>549</v>
      </c>
    </row>
    <row r="297" spans="1:28" s="1" customFormat="1" ht="13.5" hidden="1" customHeight="1">
      <c r="A297" s="5">
        <v>296</v>
      </c>
      <c r="B297" s="5"/>
      <c r="C297">
        <v>2016</v>
      </c>
      <c r="D297" s="1">
        <v>5</v>
      </c>
      <c r="E297" s="1">
        <v>1</v>
      </c>
      <c r="F297" s="8">
        <v>23</v>
      </c>
      <c r="G297" s="9">
        <v>39</v>
      </c>
      <c r="H297" t="s">
        <v>18</v>
      </c>
      <c r="I297" s="8">
        <v>130</v>
      </c>
      <c r="J297" s="9">
        <v>37</v>
      </c>
      <c r="K297" t="s">
        <v>165</v>
      </c>
      <c r="L297" t="s">
        <v>244</v>
      </c>
      <c r="M297" t="s">
        <v>245</v>
      </c>
      <c r="N297" t="s">
        <v>248</v>
      </c>
      <c r="O297" s="55">
        <v>1400</v>
      </c>
      <c r="P297" t="s">
        <v>546</v>
      </c>
      <c r="Q297" t="s">
        <v>168</v>
      </c>
      <c r="R297">
        <v>5500</v>
      </c>
      <c r="S297" t="s">
        <v>169</v>
      </c>
      <c r="T297" s="8"/>
      <c r="U297" s="10">
        <v>-18.673416822356995</v>
      </c>
      <c r="V297" s="10">
        <f t="shared" si="4"/>
        <v>-18.673416822356995</v>
      </c>
      <c r="W297" s="10">
        <v>9.8022094111127558</v>
      </c>
      <c r="X297" s="20">
        <v>2.5744345790907666</v>
      </c>
      <c r="Y297" s="11" t="s">
        <v>561</v>
      </c>
      <c r="Z297" s="11" t="s">
        <v>701</v>
      </c>
      <c r="AA297" s="11" t="s">
        <v>702</v>
      </c>
      <c r="AB297" t="s">
        <v>549</v>
      </c>
    </row>
    <row r="298" spans="1:28" s="1" customFormat="1" ht="13.5" hidden="1" customHeight="1">
      <c r="A298" s="5">
        <v>297</v>
      </c>
      <c r="B298" s="5"/>
      <c r="C298">
        <v>2016</v>
      </c>
      <c r="D298" s="1">
        <v>4</v>
      </c>
      <c r="E298" s="1">
        <v>24</v>
      </c>
      <c r="F298" s="8">
        <v>20</v>
      </c>
      <c r="G298" s="9">
        <v>13</v>
      </c>
      <c r="H298" t="s">
        <v>18</v>
      </c>
      <c r="I298" s="8">
        <v>134</v>
      </c>
      <c r="J298" s="9">
        <v>3</v>
      </c>
      <c r="K298" t="s">
        <v>165</v>
      </c>
      <c r="L298" t="s">
        <v>244</v>
      </c>
      <c r="M298" t="s">
        <v>245</v>
      </c>
      <c r="N298" t="s">
        <v>248</v>
      </c>
      <c r="O298" s="55">
        <v>1050</v>
      </c>
      <c r="P298" t="s">
        <v>546</v>
      </c>
      <c r="Q298" t="s">
        <v>168</v>
      </c>
      <c r="R298">
        <v>4000</v>
      </c>
      <c r="S298" t="s">
        <v>169</v>
      </c>
      <c r="T298" s="8"/>
      <c r="U298" s="10">
        <v>-16.536958389228019</v>
      </c>
      <c r="V298" s="10">
        <f t="shared" si="4"/>
        <v>-16.536958389228019</v>
      </c>
      <c r="W298" s="10">
        <v>7.4461710286138576</v>
      </c>
      <c r="X298" s="20">
        <v>2.5985318741510017</v>
      </c>
      <c r="Y298" s="11" t="s">
        <v>561</v>
      </c>
      <c r="Z298" s="11" t="s">
        <v>701</v>
      </c>
      <c r="AA298" s="11" t="s">
        <v>702</v>
      </c>
      <c r="AB298" t="s">
        <v>549</v>
      </c>
    </row>
    <row r="299" spans="1:28" s="1" customFormat="1" ht="13.5" hidden="1" customHeight="1">
      <c r="A299" s="5">
        <v>298</v>
      </c>
      <c r="B299" s="5"/>
      <c r="C299">
        <v>2016</v>
      </c>
      <c r="D299" s="1">
        <v>5</v>
      </c>
      <c r="E299" s="1">
        <v>1</v>
      </c>
      <c r="F299" s="8">
        <v>23</v>
      </c>
      <c r="G299" s="9">
        <v>39</v>
      </c>
      <c r="H299" t="s">
        <v>18</v>
      </c>
      <c r="I299" s="8">
        <v>130</v>
      </c>
      <c r="J299" s="9">
        <v>37</v>
      </c>
      <c r="K299" t="s">
        <v>165</v>
      </c>
      <c r="L299" t="s">
        <v>244</v>
      </c>
      <c r="M299" t="s">
        <v>245</v>
      </c>
      <c r="N299" t="s">
        <v>248</v>
      </c>
      <c r="O299" s="55">
        <v>1250</v>
      </c>
      <c r="P299" t="s">
        <v>546</v>
      </c>
      <c r="Q299" t="s">
        <v>168</v>
      </c>
      <c r="R299">
        <v>5000</v>
      </c>
      <c r="S299" t="s">
        <v>169</v>
      </c>
      <c r="T299" s="8"/>
      <c r="U299" s="10">
        <v>-19.745422422054958</v>
      </c>
      <c r="V299" s="10">
        <f t="shared" si="4"/>
        <v>-19.745422422054958</v>
      </c>
      <c r="W299" s="10">
        <v>10.203255216249477</v>
      </c>
      <c r="X299" s="20">
        <v>2.4099894543485818</v>
      </c>
      <c r="Y299" s="11" t="s">
        <v>561</v>
      </c>
      <c r="Z299" s="11" t="s">
        <v>701</v>
      </c>
      <c r="AA299" s="11" t="s">
        <v>702</v>
      </c>
      <c r="AB299" t="s">
        <v>549</v>
      </c>
    </row>
    <row r="300" spans="1:28" s="1" customFormat="1" ht="13.5" hidden="1" customHeight="1">
      <c r="A300" s="5">
        <v>299</v>
      </c>
      <c r="B300" s="5"/>
      <c r="C300">
        <v>2016</v>
      </c>
      <c r="D300" s="1">
        <v>5</v>
      </c>
      <c r="E300" s="1">
        <v>12</v>
      </c>
      <c r="F300" s="8">
        <v>25</v>
      </c>
      <c r="G300" s="9">
        <v>28</v>
      </c>
      <c r="H300" t="s">
        <v>18</v>
      </c>
      <c r="I300" s="8">
        <v>127</v>
      </c>
      <c r="J300" s="9">
        <v>24</v>
      </c>
      <c r="K300" t="s">
        <v>165</v>
      </c>
      <c r="L300" t="s">
        <v>244</v>
      </c>
      <c r="M300" t="s">
        <v>245</v>
      </c>
      <c r="N300" t="s">
        <v>248</v>
      </c>
      <c r="O300" s="55">
        <v>770</v>
      </c>
      <c r="P300" t="s">
        <v>546</v>
      </c>
      <c r="Q300" t="s">
        <v>168</v>
      </c>
      <c r="R300">
        <v>2500</v>
      </c>
      <c r="S300" t="s">
        <v>169</v>
      </c>
      <c r="T300" s="8"/>
      <c r="U300" s="10">
        <v>-17.45885675168779</v>
      </c>
      <c r="V300" s="10">
        <f t="shared" si="4"/>
        <v>-17.45885675168779</v>
      </c>
      <c r="W300" s="10">
        <v>7.4592272148263783</v>
      </c>
      <c r="X300" s="20">
        <v>2.7231435039599696</v>
      </c>
      <c r="Y300" s="11" t="s">
        <v>561</v>
      </c>
      <c r="Z300" s="11" t="s">
        <v>701</v>
      </c>
      <c r="AA300" s="11" t="s">
        <v>702</v>
      </c>
      <c r="AB300" t="s">
        <v>549</v>
      </c>
    </row>
    <row r="301" spans="1:28" s="1" customFormat="1" ht="13.5" hidden="1" customHeight="1">
      <c r="A301" s="5">
        <v>300</v>
      </c>
      <c r="B301" s="5"/>
      <c r="C301">
        <v>2016</v>
      </c>
      <c r="D301" s="1">
        <v>4</v>
      </c>
      <c r="E301" s="1">
        <v>22</v>
      </c>
      <c r="F301" s="8">
        <v>21</v>
      </c>
      <c r="G301" s="9">
        <v>28</v>
      </c>
      <c r="H301" t="s">
        <v>18</v>
      </c>
      <c r="I301" s="8">
        <v>135</v>
      </c>
      <c r="J301" s="9">
        <v>59</v>
      </c>
      <c r="K301" t="s">
        <v>165</v>
      </c>
      <c r="L301" t="s">
        <v>244</v>
      </c>
      <c r="M301" t="s">
        <v>245</v>
      </c>
      <c r="N301" t="s">
        <v>248</v>
      </c>
      <c r="O301" s="55">
        <v>1050</v>
      </c>
      <c r="P301" t="s">
        <v>546</v>
      </c>
      <c r="Q301" t="s">
        <v>168</v>
      </c>
      <c r="R301">
        <v>3599.9999999999995</v>
      </c>
      <c r="S301" t="s">
        <v>169</v>
      </c>
      <c r="T301" s="8"/>
      <c r="U301" s="10">
        <v>-16.843344948952158</v>
      </c>
      <c r="V301" s="10">
        <f t="shared" si="4"/>
        <v>-16.843344948952158</v>
      </c>
      <c r="W301" s="10">
        <v>8.1030128881970604</v>
      </c>
      <c r="X301" s="20">
        <v>2.7225026191610264</v>
      </c>
      <c r="Y301" s="11" t="s">
        <v>561</v>
      </c>
      <c r="Z301" s="11" t="s">
        <v>701</v>
      </c>
      <c r="AA301" s="11" t="s">
        <v>702</v>
      </c>
      <c r="AB301" t="s">
        <v>549</v>
      </c>
    </row>
    <row r="302" spans="1:28" s="1" customFormat="1" ht="13.5" hidden="1" customHeight="1">
      <c r="A302" s="5">
        <v>301</v>
      </c>
      <c r="B302" s="5"/>
      <c r="C302">
        <v>2016</v>
      </c>
      <c r="D302" s="1">
        <v>5</v>
      </c>
      <c r="E302" s="1">
        <v>3</v>
      </c>
      <c r="F302" s="8">
        <v>24</v>
      </c>
      <c r="G302" s="9">
        <v>9</v>
      </c>
      <c r="H302" t="s">
        <v>18</v>
      </c>
      <c r="I302" s="8">
        <v>129</v>
      </c>
      <c r="J302" s="9">
        <v>9</v>
      </c>
      <c r="K302" t="s">
        <v>165</v>
      </c>
      <c r="L302" t="s">
        <v>244</v>
      </c>
      <c r="M302" t="s">
        <v>245</v>
      </c>
      <c r="N302" t="s">
        <v>248</v>
      </c>
      <c r="O302" s="55">
        <v>770</v>
      </c>
      <c r="P302" t="s">
        <v>546</v>
      </c>
      <c r="Q302" t="s">
        <v>168</v>
      </c>
      <c r="R302">
        <v>1500</v>
      </c>
      <c r="S302" t="s">
        <v>169</v>
      </c>
      <c r="T302" s="8"/>
      <c r="U302" s="10">
        <v>-18.192086523178205</v>
      </c>
      <c r="V302" s="10">
        <f t="shared" si="4"/>
        <v>-18.192086523178205</v>
      </c>
      <c r="W302" s="10">
        <v>8.1563195181811921</v>
      </c>
      <c r="X302" s="20">
        <v>2.8066261926189826</v>
      </c>
      <c r="Y302" s="11" t="s">
        <v>561</v>
      </c>
      <c r="Z302" s="11" t="s">
        <v>701</v>
      </c>
      <c r="AA302" s="11" t="s">
        <v>702</v>
      </c>
      <c r="AB302" t="s">
        <v>549</v>
      </c>
    </row>
    <row r="303" spans="1:28" s="1" customFormat="1" ht="13.5" hidden="1" customHeight="1">
      <c r="A303" s="5">
        <v>302</v>
      </c>
      <c r="B303" s="5"/>
      <c r="C303">
        <v>2016</v>
      </c>
      <c r="D303" s="1">
        <v>5</v>
      </c>
      <c r="E303" s="1">
        <v>2</v>
      </c>
      <c r="F303" s="8">
        <v>24</v>
      </c>
      <c r="G303" s="9">
        <v>15</v>
      </c>
      <c r="H303" t="s">
        <v>18</v>
      </c>
      <c r="I303" s="8">
        <v>129</v>
      </c>
      <c r="J303" s="9">
        <v>44</v>
      </c>
      <c r="K303" t="s">
        <v>165</v>
      </c>
      <c r="L303" t="s">
        <v>244</v>
      </c>
      <c r="M303" t="s">
        <v>245</v>
      </c>
      <c r="N303" t="s">
        <v>248</v>
      </c>
      <c r="O303" s="55">
        <v>760</v>
      </c>
      <c r="P303" t="s">
        <v>546</v>
      </c>
      <c r="Q303" t="s">
        <v>168</v>
      </c>
      <c r="R303">
        <v>1500</v>
      </c>
      <c r="S303" t="s">
        <v>169</v>
      </c>
      <c r="T303" s="8"/>
      <c r="U303" s="10">
        <v>-18.240466518254166</v>
      </c>
      <c r="V303" s="10">
        <f t="shared" si="4"/>
        <v>-18.240466518254166</v>
      </c>
      <c r="W303" s="10">
        <v>7.9267893708732728</v>
      </c>
      <c r="X303" s="20">
        <v>2.7556218512015822</v>
      </c>
      <c r="Y303" s="11" t="s">
        <v>561</v>
      </c>
      <c r="Z303" s="11" t="s">
        <v>701</v>
      </c>
      <c r="AA303" s="11" t="s">
        <v>702</v>
      </c>
      <c r="AB303" t="s">
        <v>549</v>
      </c>
    </row>
    <row r="304" spans="1:28" s="1" customFormat="1" ht="13.5" hidden="1" customHeight="1">
      <c r="A304" s="5">
        <v>303</v>
      </c>
      <c r="B304" s="5"/>
      <c r="C304">
        <v>2016</v>
      </c>
      <c r="D304" s="1">
        <v>5</v>
      </c>
      <c r="E304" s="1">
        <v>1</v>
      </c>
      <c r="F304" s="8">
        <v>23</v>
      </c>
      <c r="G304" s="9">
        <v>39</v>
      </c>
      <c r="H304" t="s">
        <v>18</v>
      </c>
      <c r="I304" s="8">
        <v>130</v>
      </c>
      <c r="J304" s="9">
        <v>37</v>
      </c>
      <c r="K304" t="s">
        <v>165</v>
      </c>
      <c r="L304" t="s">
        <v>244</v>
      </c>
      <c r="M304" t="s">
        <v>245</v>
      </c>
      <c r="N304" t="s">
        <v>248</v>
      </c>
      <c r="O304" s="55">
        <v>1230</v>
      </c>
      <c r="P304" t="s">
        <v>546</v>
      </c>
      <c r="Q304" t="s">
        <v>168</v>
      </c>
      <c r="R304">
        <v>4500</v>
      </c>
      <c r="S304" t="s">
        <v>169</v>
      </c>
      <c r="T304" s="8"/>
      <c r="U304" s="10">
        <v>-19.086974190407062</v>
      </c>
      <c r="V304" s="10">
        <f t="shared" si="4"/>
        <v>-19.086974190407062</v>
      </c>
      <c r="W304" s="10">
        <v>10.786526984702848</v>
      </c>
      <c r="X304" s="20">
        <v>2.5705348190913342</v>
      </c>
      <c r="Y304" s="11" t="s">
        <v>561</v>
      </c>
      <c r="Z304" s="11" t="s">
        <v>701</v>
      </c>
      <c r="AA304" s="11" t="s">
        <v>702</v>
      </c>
      <c r="AB304" t="s">
        <v>549</v>
      </c>
    </row>
    <row r="305" spans="1:28" s="1" customFormat="1" ht="13.5" hidden="1" customHeight="1">
      <c r="A305" s="5">
        <v>304</v>
      </c>
      <c r="B305" s="5"/>
      <c r="C305">
        <v>2016</v>
      </c>
      <c r="D305" s="1">
        <v>5</v>
      </c>
      <c r="E305" s="1">
        <v>12</v>
      </c>
      <c r="F305" s="8">
        <v>25</v>
      </c>
      <c r="G305" s="9">
        <v>28</v>
      </c>
      <c r="H305" t="s">
        <v>18</v>
      </c>
      <c r="I305" s="8">
        <v>127</v>
      </c>
      <c r="J305" s="9">
        <v>24</v>
      </c>
      <c r="K305" t="s">
        <v>165</v>
      </c>
      <c r="L305" t="s">
        <v>244</v>
      </c>
      <c r="M305" t="s">
        <v>245</v>
      </c>
      <c r="N305" t="s">
        <v>248</v>
      </c>
      <c r="O305" s="55">
        <v>680</v>
      </c>
      <c r="P305" t="s">
        <v>546</v>
      </c>
      <c r="Q305" t="s">
        <v>168</v>
      </c>
      <c r="R305">
        <v>500</v>
      </c>
      <c r="S305" t="s">
        <v>169</v>
      </c>
      <c r="T305" s="8"/>
      <c r="U305" s="10">
        <v>-18.89882867561823</v>
      </c>
      <c r="V305" s="10">
        <f t="shared" si="4"/>
        <v>-18.89882867561823</v>
      </c>
      <c r="W305" s="10">
        <v>8.2230192905712229</v>
      </c>
      <c r="X305" s="20">
        <v>2.8354794097898059</v>
      </c>
      <c r="Y305" s="11" t="s">
        <v>561</v>
      </c>
      <c r="Z305" s="11" t="s">
        <v>701</v>
      </c>
      <c r="AA305" s="11" t="s">
        <v>702</v>
      </c>
      <c r="AB305" t="s">
        <v>549</v>
      </c>
    </row>
    <row r="306" spans="1:28" s="1" customFormat="1" ht="13.5" hidden="1" customHeight="1">
      <c r="A306" s="5">
        <v>305</v>
      </c>
      <c r="B306" s="5"/>
      <c r="C306">
        <v>2016</v>
      </c>
      <c r="D306" s="1">
        <v>7</v>
      </c>
      <c r="E306" s="1">
        <v>4</v>
      </c>
      <c r="F306" s="8">
        <v>32</v>
      </c>
      <c r="G306" s="9">
        <v>31.6</v>
      </c>
      <c r="H306" t="s">
        <v>18</v>
      </c>
      <c r="I306" s="8">
        <v>133</v>
      </c>
      <c r="J306" s="17">
        <v>21.5</v>
      </c>
      <c r="K306" t="s">
        <v>264</v>
      </c>
      <c r="L306" t="s">
        <v>127</v>
      </c>
      <c r="M306" t="s">
        <v>128</v>
      </c>
      <c r="N306" t="s">
        <v>250</v>
      </c>
      <c r="O306" s="57">
        <v>175.08</v>
      </c>
      <c r="P306" t="s">
        <v>261</v>
      </c>
      <c r="Q306" t="s">
        <v>262</v>
      </c>
      <c r="R306" s="14">
        <v>107.8</v>
      </c>
      <c r="S306" t="s">
        <v>169</v>
      </c>
      <c r="T306" s="8"/>
      <c r="U306" s="10">
        <v>-17.626687777611192</v>
      </c>
      <c r="V306" s="10">
        <f t="shared" si="4"/>
        <v>-17.626687777611192</v>
      </c>
      <c r="W306" s="10">
        <v>10.290337295224329</v>
      </c>
      <c r="X306" s="20">
        <v>2.9171327596593306</v>
      </c>
      <c r="Y306" s="11" t="s">
        <v>706</v>
      </c>
      <c r="Z306" s="11" t="s">
        <v>704</v>
      </c>
      <c r="AA306" s="11" t="s">
        <v>703</v>
      </c>
      <c r="AB306" t="s">
        <v>549</v>
      </c>
    </row>
    <row r="307" spans="1:28" s="1" customFormat="1" ht="13.5" hidden="1" customHeight="1">
      <c r="A307" s="5">
        <v>306</v>
      </c>
      <c r="B307" s="5"/>
      <c r="C307">
        <v>2016</v>
      </c>
      <c r="D307" s="1">
        <v>7</v>
      </c>
      <c r="E307" s="1">
        <v>4</v>
      </c>
      <c r="F307" s="8">
        <v>32</v>
      </c>
      <c r="G307" s="9">
        <v>31.6</v>
      </c>
      <c r="H307" t="s">
        <v>18</v>
      </c>
      <c r="I307" s="8">
        <v>133</v>
      </c>
      <c r="J307" s="17">
        <v>21.5</v>
      </c>
      <c r="K307" t="s">
        <v>264</v>
      </c>
      <c r="L307" t="s">
        <v>127</v>
      </c>
      <c r="M307" t="s">
        <v>128</v>
      </c>
      <c r="N307" t="s">
        <v>250</v>
      </c>
      <c r="O307" s="55">
        <v>151.13</v>
      </c>
      <c r="P307" t="s">
        <v>261</v>
      </c>
      <c r="Q307" t="s">
        <v>262</v>
      </c>
      <c r="R307" s="9">
        <v>71</v>
      </c>
      <c r="S307" t="s">
        <v>169</v>
      </c>
      <c r="T307" s="8"/>
      <c r="U307" s="10">
        <v>-18.328169339339311</v>
      </c>
      <c r="V307" s="10">
        <f t="shared" si="4"/>
        <v>-18.328169339339311</v>
      </c>
      <c r="W307" s="10">
        <v>10.020400018686002</v>
      </c>
      <c r="X307" s="20">
        <v>2.9230588043047661</v>
      </c>
      <c r="Y307" s="11" t="s">
        <v>706</v>
      </c>
      <c r="Z307" s="11" t="s">
        <v>704</v>
      </c>
      <c r="AA307" s="11" t="s">
        <v>703</v>
      </c>
      <c r="AB307" t="s">
        <v>549</v>
      </c>
    </row>
    <row r="308" spans="1:28" s="1" customFormat="1" ht="13.5" hidden="1" customHeight="1">
      <c r="A308" s="5">
        <v>307</v>
      </c>
      <c r="B308" s="5"/>
      <c r="C308">
        <v>2016</v>
      </c>
      <c r="D308" s="1">
        <v>7</v>
      </c>
      <c r="E308" s="1">
        <v>4</v>
      </c>
      <c r="F308" s="8">
        <v>32</v>
      </c>
      <c r="G308" s="9">
        <v>31.6</v>
      </c>
      <c r="H308" t="s">
        <v>18</v>
      </c>
      <c r="I308" s="8">
        <v>133</v>
      </c>
      <c r="J308" s="17">
        <v>21.5</v>
      </c>
      <c r="K308" t="s">
        <v>264</v>
      </c>
      <c r="L308" t="s">
        <v>127</v>
      </c>
      <c r="M308" t="s">
        <v>128</v>
      </c>
      <c r="N308" t="s">
        <v>250</v>
      </c>
      <c r="O308" s="57">
        <v>159.41</v>
      </c>
      <c r="P308" t="s">
        <v>261</v>
      </c>
      <c r="Q308" t="s">
        <v>262</v>
      </c>
      <c r="R308" s="9">
        <v>80.599999999999994</v>
      </c>
      <c r="S308" t="s">
        <v>169</v>
      </c>
      <c r="T308" s="8"/>
      <c r="U308" s="10">
        <v>-18.199554061254872</v>
      </c>
      <c r="V308" s="10">
        <f t="shared" si="4"/>
        <v>-18.199554061254872</v>
      </c>
      <c r="W308" s="10">
        <v>10.751235887507942</v>
      </c>
      <c r="X308" s="20">
        <v>2.8718755716962425</v>
      </c>
      <c r="Y308" s="11" t="s">
        <v>706</v>
      </c>
      <c r="Z308" s="11" t="s">
        <v>704</v>
      </c>
      <c r="AA308" s="11" t="s">
        <v>703</v>
      </c>
      <c r="AB308" t="s">
        <v>549</v>
      </c>
    </row>
    <row r="309" spans="1:28" s="1" customFormat="1" ht="13.5" hidden="1" customHeight="1">
      <c r="A309" s="5">
        <v>308</v>
      </c>
      <c r="B309" s="5"/>
      <c r="C309">
        <v>2016</v>
      </c>
      <c r="D309" s="1">
        <v>7</v>
      </c>
      <c r="E309" s="1">
        <v>4</v>
      </c>
      <c r="F309" s="8">
        <v>32</v>
      </c>
      <c r="G309" s="9">
        <v>31.6</v>
      </c>
      <c r="H309" t="s">
        <v>18</v>
      </c>
      <c r="I309" s="8">
        <v>133</v>
      </c>
      <c r="J309" s="17">
        <v>21.5</v>
      </c>
      <c r="K309" t="s">
        <v>264</v>
      </c>
      <c r="L309" t="s">
        <v>127</v>
      </c>
      <c r="M309" t="s">
        <v>128</v>
      </c>
      <c r="N309" t="s">
        <v>250</v>
      </c>
      <c r="O309" s="55">
        <v>130.47999999999999</v>
      </c>
      <c r="P309" t="s">
        <v>261</v>
      </c>
      <c r="Q309" t="s">
        <v>262</v>
      </c>
      <c r="R309" s="9">
        <v>47.4</v>
      </c>
      <c r="S309" t="s">
        <v>169</v>
      </c>
      <c r="T309" s="8"/>
      <c r="U309" s="10">
        <v>-18.427667688887812</v>
      </c>
      <c r="V309" s="10">
        <f t="shared" si="4"/>
        <v>-18.427667688887812</v>
      </c>
      <c r="W309" s="10">
        <v>9.0194186068077986</v>
      </c>
      <c r="X309" s="20">
        <v>2.9132741500353214</v>
      </c>
      <c r="Y309" s="11" t="s">
        <v>706</v>
      </c>
      <c r="Z309" s="11" t="s">
        <v>704</v>
      </c>
      <c r="AA309" s="11" t="s">
        <v>703</v>
      </c>
      <c r="AB309" t="s">
        <v>549</v>
      </c>
    </row>
    <row r="310" spans="1:28" s="1" customFormat="1" ht="13.5" hidden="1" customHeight="1">
      <c r="A310" s="5">
        <v>309</v>
      </c>
      <c r="B310" s="5"/>
      <c r="C310">
        <v>2016</v>
      </c>
      <c r="D310" s="1">
        <v>7</v>
      </c>
      <c r="E310" s="1">
        <v>4</v>
      </c>
      <c r="F310" s="8">
        <v>32</v>
      </c>
      <c r="G310" s="9">
        <v>31.6</v>
      </c>
      <c r="H310" t="s">
        <v>18</v>
      </c>
      <c r="I310" s="8">
        <v>133</v>
      </c>
      <c r="J310" s="17">
        <v>21.5</v>
      </c>
      <c r="K310" t="s">
        <v>264</v>
      </c>
      <c r="L310" t="s">
        <v>127</v>
      </c>
      <c r="M310" t="s">
        <v>128</v>
      </c>
      <c r="N310" t="s">
        <v>250</v>
      </c>
      <c r="O310" s="57">
        <v>98.77</v>
      </c>
      <c r="P310" t="s">
        <v>261</v>
      </c>
      <c r="Q310" t="s">
        <v>262</v>
      </c>
      <c r="R310" s="9">
        <v>19</v>
      </c>
      <c r="S310" t="s">
        <v>169</v>
      </c>
      <c r="T310" s="8"/>
      <c r="U310" s="10">
        <v>-18.190958627867175</v>
      </c>
      <c r="V310" s="10">
        <f t="shared" si="4"/>
        <v>-18.190958627867175</v>
      </c>
      <c r="W310" s="10">
        <v>8.8961222933225574</v>
      </c>
      <c r="X310" s="20">
        <v>2.8853211716928331</v>
      </c>
      <c r="Y310" s="11" t="s">
        <v>706</v>
      </c>
      <c r="Z310" s="11" t="s">
        <v>704</v>
      </c>
      <c r="AA310" s="11" t="s">
        <v>703</v>
      </c>
      <c r="AB310" t="s">
        <v>549</v>
      </c>
    </row>
    <row r="311" spans="1:28" s="1" customFormat="1" ht="13.5" hidden="1" customHeight="1">
      <c r="A311" s="5">
        <v>310</v>
      </c>
      <c r="B311" s="5"/>
      <c r="C311">
        <v>2016</v>
      </c>
      <c r="D311" s="1">
        <v>7</v>
      </c>
      <c r="E311" s="1">
        <v>4</v>
      </c>
      <c r="F311" s="8">
        <v>32</v>
      </c>
      <c r="G311" s="9">
        <v>31.6</v>
      </c>
      <c r="H311" t="s">
        <v>18</v>
      </c>
      <c r="I311" s="8">
        <v>133</v>
      </c>
      <c r="J311" s="17">
        <v>21.5</v>
      </c>
      <c r="K311" t="s">
        <v>264</v>
      </c>
      <c r="L311" t="s">
        <v>276</v>
      </c>
      <c r="M311" t="s">
        <v>71</v>
      </c>
      <c r="N311" t="s">
        <v>251</v>
      </c>
      <c r="O311" s="55">
        <v>193.16</v>
      </c>
      <c r="P311" t="s">
        <v>261</v>
      </c>
      <c r="Q311" t="s">
        <v>263</v>
      </c>
      <c r="R311" s="9">
        <v>158.4</v>
      </c>
      <c r="S311" t="s">
        <v>169</v>
      </c>
      <c r="T311" s="8"/>
      <c r="U311" s="10">
        <v>-17.806626877605691</v>
      </c>
      <c r="V311" s="10">
        <f t="shared" si="4"/>
        <v>-17.806626877605691</v>
      </c>
      <c r="W311" s="10">
        <v>9.7882503889795469</v>
      </c>
      <c r="X311" s="20">
        <v>3.0346248011934578</v>
      </c>
      <c r="Y311" s="11" t="s">
        <v>561</v>
      </c>
      <c r="Z311" s="11" t="s">
        <v>701</v>
      </c>
      <c r="AA311" s="11" t="s">
        <v>703</v>
      </c>
      <c r="AB311" t="s">
        <v>549</v>
      </c>
    </row>
    <row r="312" spans="1:28" s="1" customFormat="1" ht="13.5" hidden="1" customHeight="1">
      <c r="A312" s="5">
        <v>311</v>
      </c>
      <c r="B312" s="5"/>
      <c r="C312">
        <v>2016</v>
      </c>
      <c r="D312" s="1">
        <v>7</v>
      </c>
      <c r="E312" s="1">
        <v>4</v>
      </c>
      <c r="F312" s="8">
        <v>32</v>
      </c>
      <c r="G312" s="9">
        <v>31.6</v>
      </c>
      <c r="H312" t="s">
        <v>18</v>
      </c>
      <c r="I312" s="8">
        <v>133</v>
      </c>
      <c r="J312" s="17">
        <v>21.5</v>
      </c>
      <c r="K312" t="s">
        <v>264</v>
      </c>
      <c r="L312" t="s">
        <v>276</v>
      </c>
      <c r="M312" t="s">
        <v>71</v>
      </c>
      <c r="N312" t="s">
        <v>251</v>
      </c>
      <c r="O312" s="57">
        <v>154.13999999999999</v>
      </c>
      <c r="P312" t="s">
        <v>261</v>
      </c>
      <c r="Q312" t="s">
        <v>263</v>
      </c>
      <c r="R312" s="9">
        <v>69.8</v>
      </c>
      <c r="S312" t="s">
        <v>169</v>
      </c>
      <c r="T312" s="8"/>
      <c r="U312" s="10">
        <v>-18.586503219545893</v>
      </c>
      <c r="V312" s="10">
        <f t="shared" si="4"/>
        <v>-18.586503219545893</v>
      </c>
      <c r="W312" s="10">
        <v>10.416721669021092</v>
      </c>
      <c r="X312" s="20">
        <v>3.0130376036822764</v>
      </c>
      <c r="Y312" s="11" t="s">
        <v>561</v>
      </c>
      <c r="Z312" s="11" t="s">
        <v>701</v>
      </c>
      <c r="AA312" s="11" t="s">
        <v>703</v>
      </c>
      <c r="AB312" t="s">
        <v>549</v>
      </c>
    </row>
    <row r="313" spans="1:28" s="1" customFormat="1" ht="13.5" hidden="1" customHeight="1">
      <c r="A313" s="5">
        <v>312</v>
      </c>
      <c r="B313" s="5"/>
      <c r="C313">
        <v>2016</v>
      </c>
      <c r="D313" s="1">
        <v>7</v>
      </c>
      <c r="E313" s="1">
        <v>4</v>
      </c>
      <c r="F313" s="8">
        <v>32</v>
      </c>
      <c r="G313" s="9">
        <v>31.6</v>
      </c>
      <c r="H313" t="s">
        <v>18</v>
      </c>
      <c r="I313" s="8">
        <v>133</v>
      </c>
      <c r="J313" s="17">
        <v>21.5</v>
      </c>
      <c r="K313" t="s">
        <v>264</v>
      </c>
      <c r="L313" t="s">
        <v>276</v>
      </c>
      <c r="M313" t="s">
        <v>71</v>
      </c>
      <c r="N313" t="s">
        <v>251</v>
      </c>
      <c r="O313" s="55">
        <v>164.48</v>
      </c>
      <c r="P313" t="s">
        <v>261</v>
      </c>
      <c r="Q313" t="s">
        <v>263</v>
      </c>
      <c r="R313" s="9">
        <v>83.6</v>
      </c>
      <c r="S313" t="s">
        <v>169</v>
      </c>
      <c r="T313" s="8"/>
      <c r="U313" s="10">
        <v>-18.571731263871381</v>
      </c>
      <c r="V313" s="10">
        <f t="shared" si="4"/>
        <v>-18.571731263871381</v>
      </c>
      <c r="W313" s="10">
        <v>10.608025343468739</v>
      </c>
      <c r="X313" s="20">
        <v>3.0223484044891218</v>
      </c>
      <c r="Y313" s="11" t="s">
        <v>561</v>
      </c>
      <c r="Z313" s="11" t="s">
        <v>701</v>
      </c>
      <c r="AA313" s="11" t="s">
        <v>703</v>
      </c>
      <c r="AB313" t="s">
        <v>549</v>
      </c>
    </row>
    <row r="314" spans="1:28" s="1" customFormat="1" ht="13.5" hidden="1" customHeight="1">
      <c r="A314" s="5">
        <v>313</v>
      </c>
      <c r="B314" s="5"/>
      <c r="C314">
        <v>2016</v>
      </c>
      <c r="D314" s="1">
        <v>7</v>
      </c>
      <c r="E314" s="1">
        <v>4</v>
      </c>
      <c r="F314" s="8">
        <v>32</v>
      </c>
      <c r="G314" s="9">
        <v>31.6</v>
      </c>
      <c r="H314" t="s">
        <v>18</v>
      </c>
      <c r="I314" s="8">
        <v>133</v>
      </c>
      <c r="J314" s="17">
        <v>21.5</v>
      </c>
      <c r="K314" t="s">
        <v>264</v>
      </c>
      <c r="L314" t="s">
        <v>276</v>
      </c>
      <c r="M314" t="s">
        <v>71</v>
      </c>
      <c r="N314" t="s">
        <v>251</v>
      </c>
      <c r="O314" s="57">
        <v>159.66</v>
      </c>
      <c r="P314" t="s">
        <v>261</v>
      </c>
      <c r="Q314" t="s">
        <v>263</v>
      </c>
      <c r="R314" s="9">
        <v>83.6</v>
      </c>
      <c r="S314" t="s">
        <v>169</v>
      </c>
      <c r="T314" s="8"/>
      <c r="U314" s="10">
        <v>-18.380647302833172</v>
      </c>
      <c r="V314" s="10">
        <f t="shared" si="4"/>
        <v>-18.380647302833172</v>
      </c>
      <c r="W314" s="10">
        <v>10.20075000797102</v>
      </c>
      <c r="X314" s="20">
        <v>3.0512047778839073</v>
      </c>
      <c r="Y314" s="11" t="s">
        <v>561</v>
      </c>
      <c r="Z314" s="11" t="s">
        <v>701</v>
      </c>
      <c r="AA314" s="11" t="s">
        <v>703</v>
      </c>
      <c r="AB314" t="s">
        <v>549</v>
      </c>
    </row>
    <row r="315" spans="1:28" s="1" customFormat="1" ht="13.5" hidden="1" customHeight="1">
      <c r="A315" s="5">
        <v>314</v>
      </c>
      <c r="B315" s="5"/>
      <c r="C315">
        <v>2016</v>
      </c>
      <c r="D315" s="1">
        <v>7</v>
      </c>
      <c r="E315" s="1">
        <v>4</v>
      </c>
      <c r="F315" s="8">
        <v>32</v>
      </c>
      <c r="G315" s="9">
        <v>31.6</v>
      </c>
      <c r="H315" t="s">
        <v>18</v>
      </c>
      <c r="I315" s="8">
        <v>133</v>
      </c>
      <c r="J315" s="17">
        <v>21.5</v>
      </c>
      <c r="K315" t="s">
        <v>264</v>
      </c>
      <c r="L315" t="s">
        <v>276</v>
      </c>
      <c r="M315" t="s">
        <v>71</v>
      </c>
      <c r="N315" t="s">
        <v>251</v>
      </c>
      <c r="O315" s="55">
        <v>201.79</v>
      </c>
      <c r="P315" t="s">
        <v>261</v>
      </c>
      <c r="Q315" t="s">
        <v>263</v>
      </c>
      <c r="R315" s="9">
        <v>193.8</v>
      </c>
      <c r="S315" t="s">
        <v>169</v>
      </c>
      <c r="T315" s="8"/>
      <c r="U315" s="10">
        <v>-17.891603537108999</v>
      </c>
      <c r="V315" s="10">
        <f t="shared" si="4"/>
        <v>-17.891603537108999</v>
      </c>
      <c r="W315" s="10">
        <v>10.677007703763609</v>
      </c>
      <c r="X315" s="20">
        <v>3.002310797413557</v>
      </c>
      <c r="Y315" s="11" t="s">
        <v>561</v>
      </c>
      <c r="Z315" s="11" t="s">
        <v>701</v>
      </c>
      <c r="AA315" s="11" t="s">
        <v>703</v>
      </c>
      <c r="AB315" t="s">
        <v>549</v>
      </c>
    </row>
    <row r="316" spans="1:28" s="1" customFormat="1" ht="13.5" hidden="1" customHeight="1">
      <c r="A316" s="5">
        <v>315</v>
      </c>
      <c r="B316" s="5"/>
      <c r="C316">
        <v>2016</v>
      </c>
      <c r="D316" s="1">
        <v>7</v>
      </c>
      <c r="E316" s="1">
        <v>4</v>
      </c>
      <c r="F316" s="8">
        <v>32</v>
      </c>
      <c r="G316" s="9">
        <v>31.6</v>
      </c>
      <c r="H316" t="s">
        <v>18</v>
      </c>
      <c r="I316" s="8">
        <v>133</v>
      </c>
      <c r="J316" s="17">
        <v>21.5</v>
      </c>
      <c r="K316" t="s">
        <v>264</v>
      </c>
      <c r="L316" t="s">
        <v>277</v>
      </c>
      <c r="M316" t="s">
        <v>283</v>
      </c>
      <c r="N316" t="s">
        <v>252</v>
      </c>
      <c r="O316" s="57">
        <v>138.15</v>
      </c>
      <c r="P316" t="s">
        <v>261</v>
      </c>
      <c r="Q316" t="s">
        <v>263</v>
      </c>
      <c r="R316" s="9">
        <v>65.8</v>
      </c>
      <c r="S316" t="s">
        <v>169</v>
      </c>
      <c r="T316" s="8"/>
      <c r="U316" s="10">
        <v>-18.494620381705708</v>
      </c>
      <c r="V316" s="10">
        <f t="shared" si="4"/>
        <v>-18.494620381705708</v>
      </c>
      <c r="W316" s="10">
        <v>10.547271747963475</v>
      </c>
      <c r="X316" s="20">
        <v>2.9755886389597803</v>
      </c>
      <c r="Y316" s="11" t="s">
        <v>561</v>
      </c>
      <c r="Z316" s="11" t="s">
        <v>701</v>
      </c>
      <c r="AA316" s="11" t="s">
        <v>703</v>
      </c>
      <c r="AB316" t="s">
        <v>549</v>
      </c>
    </row>
    <row r="317" spans="1:28" s="1" customFormat="1" ht="13.5" hidden="1" customHeight="1">
      <c r="A317" s="5">
        <v>316</v>
      </c>
      <c r="B317" s="5"/>
      <c r="C317">
        <v>2016</v>
      </c>
      <c r="D317" s="1">
        <v>7</v>
      </c>
      <c r="E317" s="1">
        <v>4</v>
      </c>
      <c r="F317" s="8">
        <v>32</v>
      </c>
      <c r="G317" s="9">
        <v>31.6</v>
      </c>
      <c r="H317" t="s">
        <v>18</v>
      </c>
      <c r="I317" s="8">
        <v>133</v>
      </c>
      <c r="J317" s="17">
        <v>21.5</v>
      </c>
      <c r="K317" t="s">
        <v>264</v>
      </c>
      <c r="L317" t="s">
        <v>277</v>
      </c>
      <c r="M317" t="s">
        <v>283</v>
      </c>
      <c r="N317" t="s">
        <v>252</v>
      </c>
      <c r="O317" s="55">
        <v>132.88</v>
      </c>
      <c r="P317" t="s">
        <v>261</v>
      </c>
      <c r="Q317" t="s">
        <v>263</v>
      </c>
      <c r="R317" s="9">
        <v>60</v>
      </c>
      <c r="S317" t="s">
        <v>169</v>
      </c>
      <c r="T317" s="8"/>
      <c r="U317" s="10">
        <v>-18.473691554780494</v>
      </c>
      <c r="V317" s="10">
        <f t="shared" si="4"/>
        <v>-18.473691554780494</v>
      </c>
      <c r="W317" s="10">
        <v>10.292147117960516</v>
      </c>
      <c r="X317" s="20">
        <v>2.9903614713634319</v>
      </c>
      <c r="Y317" s="11" t="s">
        <v>561</v>
      </c>
      <c r="Z317" s="11" t="s">
        <v>701</v>
      </c>
      <c r="AA317" s="11" t="s">
        <v>703</v>
      </c>
      <c r="AB317" t="s">
        <v>549</v>
      </c>
    </row>
    <row r="318" spans="1:28" s="1" customFormat="1" ht="13.5" hidden="1" customHeight="1">
      <c r="A318" s="5">
        <v>317</v>
      </c>
      <c r="B318" s="5"/>
      <c r="C318">
        <v>2016</v>
      </c>
      <c r="D318" s="1">
        <v>7</v>
      </c>
      <c r="E318" s="1">
        <v>4</v>
      </c>
      <c r="F318" s="8">
        <v>32</v>
      </c>
      <c r="G318" s="9">
        <v>31.6</v>
      </c>
      <c r="H318" t="s">
        <v>18</v>
      </c>
      <c r="I318" s="8">
        <v>133</v>
      </c>
      <c r="J318" s="17">
        <v>21.5</v>
      </c>
      <c r="K318" t="s">
        <v>264</v>
      </c>
      <c r="L318" t="s">
        <v>277</v>
      </c>
      <c r="M318" t="s">
        <v>283</v>
      </c>
      <c r="N318" t="s">
        <v>252</v>
      </c>
      <c r="O318" s="55">
        <v>162.87</v>
      </c>
      <c r="P318" t="s">
        <v>261</v>
      </c>
      <c r="Q318" t="s">
        <v>263</v>
      </c>
      <c r="R318" s="9">
        <v>106.8</v>
      </c>
      <c r="S318" t="s">
        <v>169</v>
      </c>
      <c r="T318" s="8"/>
      <c r="U318" s="10">
        <v>-18.051924707589688</v>
      </c>
      <c r="V318" s="10">
        <f t="shared" si="4"/>
        <v>-18.051924707589688</v>
      </c>
      <c r="W318" s="10">
        <v>11.226945470873853</v>
      </c>
      <c r="X318" s="20">
        <v>3.0483887397958176</v>
      </c>
      <c r="Y318" s="11" t="s">
        <v>561</v>
      </c>
      <c r="Z318" s="11" t="s">
        <v>701</v>
      </c>
      <c r="AA318" s="11" t="s">
        <v>703</v>
      </c>
      <c r="AB318" t="s">
        <v>549</v>
      </c>
    </row>
    <row r="319" spans="1:28" s="1" customFormat="1" ht="13.5" hidden="1" customHeight="1">
      <c r="A319" s="5">
        <v>318</v>
      </c>
      <c r="B319" s="5"/>
      <c r="C319">
        <v>2016</v>
      </c>
      <c r="D319" s="1">
        <v>7</v>
      </c>
      <c r="E319" s="1">
        <v>4</v>
      </c>
      <c r="F319" s="8">
        <v>32</v>
      </c>
      <c r="G319" s="9">
        <v>31.6</v>
      </c>
      <c r="H319" t="s">
        <v>18</v>
      </c>
      <c r="I319" s="8">
        <v>133</v>
      </c>
      <c r="J319" s="17">
        <v>21.5</v>
      </c>
      <c r="K319" t="s">
        <v>264</v>
      </c>
      <c r="L319" t="s">
        <v>277</v>
      </c>
      <c r="M319" t="s">
        <v>283</v>
      </c>
      <c r="N319" t="s">
        <v>252</v>
      </c>
      <c r="O319" s="55">
        <v>145.59</v>
      </c>
      <c r="P319" t="s">
        <v>261</v>
      </c>
      <c r="Q319" t="s">
        <v>263</v>
      </c>
      <c r="R319" s="9">
        <v>72</v>
      </c>
      <c r="S319" t="s">
        <v>169</v>
      </c>
      <c r="T319" s="8"/>
      <c r="U319" s="10">
        <v>-18.426638068841715</v>
      </c>
      <c r="V319" s="10">
        <f t="shared" si="4"/>
        <v>-18.426638068841715</v>
      </c>
      <c r="W319" s="10">
        <v>10.851050594874859</v>
      </c>
      <c r="X319" s="20">
        <v>3.0175352211912165</v>
      </c>
      <c r="Y319" s="11" t="s">
        <v>561</v>
      </c>
      <c r="Z319" s="11" t="s">
        <v>701</v>
      </c>
      <c r="AA319" s="11" t="s">
        <v>703</v>
      </c>
      <c r="AB319" t="s">
        <v>549</v>
      </c>
    </row>
    <row r="320" spans="1:28" s="1" customFormat="1" ht="13.5" hidden="1" customHeight="1">
      <c r="A320" s="5">
        <v>319</v>
      </c>
      <c r="B320" s="5"/>
      <c r="C320">
        <v>2016</v>
      </c>
      <c r="D320" s="1">
        <v>7</v>
      </c>
      <c r="E320" s="1">
        <v>4</v>
      </c>
      <c r="F320" s="8">
        <v>32</v>
      </c>
      <c r="G320" s="9">
        <v>31.6</v>
      </c>
      <c r="H320" t="s">
        <v>18</v>
      </c>
      <c r="I320" s="8">
        <v>133</v>
      </c>
      <c r="J320" s="17">
        <v>21.5</v>
      </c>
      <c r="K320" t="s">
        <v>264</v>
      </c>
      <c r="L320" t="s">
        <v>277</v>
      </c>
      <c r="M320" t="s">
        <v>283</v>
      </c>
      <c r="N320" t="s">
        <v>252</v>
      </c>
      <c r="O320" s="55">
        <v>157.76</v>
      </c>
      <c r="P320" t="s">
        <v>261</v>
      </c>
      <c r="Q320" t="s">
        <v>263</v>
      </c>
      <c r="R320" s="9">
        <v>97.8</v>
      </c>
      <c r="S320" t="s">
        <v>169</v>
      </c>
      <c r="T320" s="8"/>
      <c r="U320" s="10">
        <v>-18.205196871595938</v>
      </c>
      <c r="V320" s="10">
        <f t="shared" si="4"/>
        <v>-18.205196871595938</v>
      </c>
      <c r="W320" s="10">
        <v>10.900015267470286</v>
      </c>
      <c r="X320" s="20">
        <v>2.9904535937387302</v>
      </c>
      <c r="Y320" s="11" t="s">
        <v>561</v>
      </c>
      <c r="Z320" s="11" t="s">
        <v>701</v>
      </c>
      <c r="AA320" s="11" t="s">
        <v>703</v>
      </c>
      <c r="AB320" t="s">
        <v>549</v>
      </c>
    </row>
    <row r="321" spans="1:28" s="1" customFormat="1" ht="13.5" hidden="1" customHeight="1">
      <c r="A321" s="5">
        <v>320</v>
      </c>
      <c r="B321" s="5"/>
      <c r="C321">
        <v>2016</v>
      </c>
      <c r="D321" s="1">
        <v>7</v>
      </c>
      <c r="E321" s="1">
        <v>4</v>
      </c>
      <c r="F321" s="8">
        <v>32</v>
      </c>
      <c r="G321" s="9">
        <v>31.6</v>
      </c>
      <c r="H321" t="s">
        <v>18</v>
      </c>
      <c r="I321" s="8">
        <v>133</v>
      </c>
      <c r="J321" s="17">
        <v>21.5</v>
      </c>
      <c r="K321" t="s">
        <v>264</v>
      </c>
      <c r="L321" t="s">
        <v>277</v>
      </c>
      <c r="M321" t="s">
        <v>278</v>
      </c>
      <c r="N321" t="s">
        <v>253</v>
      </c>
      <c r="O321" s="55">
        <v>192.68</v>
      </c>
      <c r="P321" t="s">
        <v>261</v>
      </c>
      <c r="Q321" t="s">
        <v>263</v>
      </c>
      <c r="R321" s="9">
        <v>122.4</v>
      </c>
      <c r="S321" t="s">
        <v>169</v>
      </c>
      <c r="T321" s="8"/>
      <c r="U321" s="10">
        <v>-18.063152036061663</v>
      </c>
      <c r="V321" s="10">
        <f t="shared" si="4"/>
        <v>-18.063152036061663</v>
      </c>
      <c r="W321" s="10">
        <v>10.674969137941794</v>
      </c>
      <c r="X321" s="20">
        <v>2.9834187454144341</v>
      </c>
      <c r="Y321" s="11" t="s">
        <v>561</v>
      </c>
      <c r="Z321" s="11" t="s">
        <v>701</v>
      </c>
      <c r="AA321" s="11" t="s">
        <v>703</v>
      </c>
      <c r="AB321" t="s">
        <v>549</v>
      </c>
    </row>
    <row r="322" spans="1:28" s="1" customFormat="1" ht="13.5" hidden="1" customHeight="1">
      <c r="A322" s="5">
        <v>321</v>
      </c>
      <c r="B322" s="5"/>
      <c r="C322">
        <v>2016</v>
      </c>
      <c r="D322" s="1">
        <v>7</v>
      </c>
      <c r="E322" s="1">
        <v>4</v>
      </c>
      <c r="F322" s="8">
        <v>32</v>
      </c>
      <c r="G322" s="9">
        <v>31.6</v>
      </c>
      <c r="H322" t="s">
        <v>18</v>
      </c>
      <c r="I322" s="8">
        <v>133</v>
      </c>
      <c r="J322" s="17">
        <v>21.5</v>
      </c>
      <c r="K322" t="s">
        <v>264</v>
      </c>
      <c r="L322" t="s">
        <v>277</v>
      </c>
      <c r="M322" t="s">
        <v>278</v>
      </c>
      <c r="N322" t="s">
        <v>253</v>
      </c>
      <c r="O322" s="55">
        <v>198.1</v>
      </c>
      <c r="P322" t="s">
        <v>261</v>
      </c>
      <c r="Q322" t="s">
        <v>263</v>
      </c>
      <c r="R322" s="9">
        <v>116.4</v>
      </c>
      <c r="S322" t="s">
        <v>169</v>
      </c>
      <c r="T322" s="8"/>
      <c r="U322" s="10">
        <v>-17.906205098270568</v>
      </c>
      <c r="V322" s="10">
        <f t="shared" si="4"/>
        <v>-17.906205098270568</v>
      </c>
      <c r="W322" s="10">
        <v>10.787130301074543</v>
      </c>
      <c r="X322" s="20">
        <v>2.9905514263999553</v>
      </c>
      <c r="Y322" s="11" t="s">
        <v>561</v>
      </c>
      <c r="Z322" s="11" t="s">
        <v>701</v>
      </c>
      <c r="AA322" s="11" t="s">
        <v>703</v>
      </c>
      <c r="AB322" t="s">
        <v>549</v>
      </c>
    </row>
    <row r="323" spans="1:28" s="1" customFormat="1" ht="13.5" hidden="1" customHeight="1">
      <c r="A323" s="5">
        <v>322</v>
      </c>
      <c r="B323" s="5"/>
      <c r="C323">
        <v>2016</v>
      </c>
      <c r="D323" s="1">
        <v>7</v>
      </c>
      <c r="E323" s="1">
        <v>4</v>
      </c>
      <c r="F323" s="8">
        <v>32</v>
      </c>
      <c r="G323" s="9">
        <v>31.6</v>
      </c>
      <c r="H323" t="s">
        <v>18</v>
      </c>
      <c r="I323" s="8">
        <v>133</v>
      </c>
      <c r="J323" s="17">
        <v>21.5</v>
      </c>
      <c r="K323" t="s">
        <v>264</v>
      </c>
      <c r="L323" t="s">
        <v>277</v>
      </c>
      <c r="M323" t="s">
        <v>278</v>
      </c>
      <c r="N323" t="s">
        <v>253</v>
      </c>
      <c r="O323" s="55">
        <v>145.30000000000001</v>
      </c>
      <c r="P323" t="s">
        <v>261</v>
      </c>
      <c r="Q323" t="s">
        <v>263</v>
      </c>
      <c r="R323" s="9">
        <v>40</v>
      </c>
      <c r="S323" t="s">
        <v>169</v>
      </c>
      <c r="T323" s="8"/>
      <c r="U323" s="10">
        <v>-18.945496425246731</v>
      </c>
      <c r="V323" s="10">
        <f t="shared" ref="V323:V386" si="5">IF(X323&gt;3.3,U323+(7.584*X323-22.012)/(X323+1.657),U323)</f>
        <v>-18.945496425246731</v>
      </c>
      <c r="W323" s="10">
        <v>10.202855780371749</v>
      </c>
      <c r="X323" s="20">
        <v>3.0083388320722881</v>
      </c>
      <c r="Y323" s="11" t="s">
        <v>561</v>
      </c>
      <c r="Z323" s="11" t="s">
        <v>701</v>
      </c>
      <c r="AA323" s="11" t="s">
        <v>703</v>
      </c>
      <c r="AB323" t="s">
        <v>549</v>
      </c>
    </row>
    <row r="324" spans="1:28" s="1" customFormat="1" ht="13.5" hidden="1" customHeight="1">
      <c r="A324" s="5">
        <v>323</v>
      </c>
      <c r="B324" s="5"/>
      <c r="C324">
        <v>2016</v>
      </c>
      <c r="D324" s="1">
        <v>7</v>
      </c>
      <c r="E324" s="1">
        <v>4</v>
      </c>
      <c r="F324" s="8">
        <v>32</v>
      </c>
      <c r="G324" s="9">
        <v>31.6</v>
      </c>
      <c r="H324" t="s">
        <v>18</v>
      </c>
      <c r="I324" s="8">
        <v>133</v>
      </c>
      <c r="J324" s="17">
        <v>21.5</v>
      </c>
      <c r="K324" t="s">
        <v>264</v>
      </c>
      <c r="L324" t="s">
        <v>277</v>
      </c>
      <c r="M324" t="s">
        <v>278</v>
      </c>
      <c r="N324" t="s">
        <v>253</v>
      </c>
      <c r="O324" s="55">
        <v>322.5</v>
      </c>
      <c r="P324" t="s">
        <v>261</v>
      </c>
      <c r="Q324" t="s">
        <v>263</v>
      </c>
      <c r="R324" s="9">
        <v>642.5</v>
      </c>
      <c r="S324" t="s">
        <v>169</v>
      </c>
      <c r="T324" s="8"/>
      <c r="U324" s="10">
        <v>-17.990561027955131</v>
      </c>
      <c r="V324" s="10">
        <f t="shared" si="5"/>
        <v>-17.990561027955131</v>
      </c>
      <c r="W324" s="10">
        <v>10.270119319161507</v>
      </c>
      <c r="X324" s="20">
        <v>2.9862115458692711</v>
      </c>
      <c r="Y324" s="11" t="s">
        <v>561</v>
      </c>
      <c r="Z324" s="11" t="s">
        <v>701</v>
      </c>
      <c r="AA324" s="11" t="s">
        <v>703</v>
      </c>
      <c r="AB324" t="s">
        <v>549</v>
      </c>
    </row>
    <row r="325" spans="1:28" s="1" customFormat="1" ht="13.5" hidden="1" customHeight="1">
      <c r="A325" s="5">
        <v>324</v>
      </c>
      <c r="B325" s="5"/>
      <c r="C325">
        <v>2016</v>
      </c>
      <c r="D325" s="1">
        <v>7</v>
      </c>
      <c r="E325" s="1">
        <v>6</v>
      </c>
      <c r="F325" s="8">
        <v>30</v>
      </c>
      <c r="G325">
        <v>32.771000000000001</v>
      </c>
      <c r="H325" t="s">
        <v>18</v>
      </c>
      <c r="I325" s="8">
        <v>132</v>
      </c>
      <c r="J325">
        <v>17.774999999999999</v>
      </c>
      <c r="K325" t="s">
        <v>264</v>
      </c>
      <c r="L325" t="s">
        <v>276</v>
      </c>
      <c r="M325" t="s">
        <v>71</v>
      </c>
      <c r="N325" t="s">
        <v>251</v>
      </c>
      <c r="O325" s="55">
        <v>163.41</v>
      </c>
      <c r="P325" t="s">
        <v>261</v>
      </c>
      <c r="Q325" t="s">
        <v>263</v>
      </c>
      <c r="R325" s="9">
        <v>87</v>
      </c>
      <c r="S325" t="s">
        <v>169</v>
      </c>
      <c r="T325" s="8"/>
      <c r="U325" s="10">
        <v>-18.211905713335668</v>
      </c>
      <c r="V325" s="10">
        <f t="shared" si="5"/>
        <v>-18.211905713335668</v>
      </c>
      <c r="W325" s="10">
        <v>10.745148688518794</v>
      </c>
      <c r="X325" s="20">
        <v>3.0298592404245706</v>
      </c>
      <c r="Y325" s="11" t="s">
        <v>561</v>
      </c>
      <c r="Z325" s="11" t="s">
        <v>701</v>
      </c>
      <c r="AA325" s="11" t="s">
        <v>703</v>
      </c>
      <c r="AB325" t="s">
        <v>549</v>
      </c>
    </row>
    <row r="326" spans="1:28" s="1" customFormat="1" ht="13.5" hidden="1" customHeight="1">
      <c r="A326" s="5">
        <v>325</v>
      </c>
      <c r="B326" s="5"/>
      <c r="C326">
        <v>2016</v>
      </c>
      <c r="D326" s="1">
        <v>7</v>
      </c>
      <c r="E326" s="1">
        <v>6</v>
      </c>
      <c r="F326" s="8">
        <v>30</v>
      </c>
      <c r="G326">
        <v>32.771000000000001</v>
      </c>
      <c r="H326" t="s">
        <v>18</v>
      </c>
      <c r="I326" s="8">
        <v>132</v>
      </c>
      <c r="J326">
        <v>17.774999999999999</v>
      </c>
      <c r="K326" t="s">
        <v>264</v>
      </c>
      <c r="L326" t="s">
        <v>276</v>
      </c>
      <c r="M326" t="s">
        <v>71</v>
      </c>
      <c r="N326" t="s">
        <v>251</v>
      </c>
      <c r="O326" s="55">
        <v>178.66</v>
      </c>
      <c r="P326" t="s">
        <v>261</v>
      </c>
      <c r="Q326" t="s">
        <v>263</v>
      </c>
      <c r="R326" s="9">
        <v>110.5</v>
      </c>
      <c r="S326" t="s">
        <v>169</v>
      </c>
      <c r="T326" s="8"/>
      <c r="U326" s="10">
        <v>-19.348113467939868</v>
      </c>
      <c r="V326" s="10">
        <f t="shared" si="5"/>
        <v>-19.348113467939868</v>
      </c>
      <c r="W326" s="10">
        <v>9.9077276938940528</v>
      </c>
      <c r="X326" s="20">
        <v>3.0357831869225995</v>
      </c>
      <c r="Y326" s="11" t="s">
        <v>561</v>
      </c>
      <c r="Z326" s="11" t="s">
        <v>701</v>
      </c>
      <c r="AA326" s="11" t="s">
        <v>703</v>
      </c>
      <c r="AB326" t="s">
        <v>549</v>
      </c>
    </row>
    <row r="327" spans="1:28" s="1" customFormat="1" ht="13.5" hidden="1" customHeight="1">
      <c r="A327" s="5">
        <v>326</v>
      </c>
      <c r="B327" s="5"/>
      <c r="C327">
        <v>2016</v>
      </c>
      <c r="D327" s="1">
        <v>7</v>
      </c>
      <c r="E327" s="1">
        <v>6</v>
      </c>
      <c r="F327" s="8">
        <v>30</v>
      </c>
      <c r="G327">
        <v>32.771000000000001</v>
      </c>
      <c r="H327" t="s">
        <v>18</v>
      </c>
      <c r="I327" s="8">
        <v>132</v>
      </c>
      <c r="J327">
        <v>17.774999999999999</v>
      </c>
      <c r="K327" t="s">
        <v>264</v>
      </c>
      <c r="L327" t="s">
        <v>276</v>
      </c>
      <c r="M327" t="s">
        <v>71</v>
      </c>
      <c r="N327" t="s">
        <v>251</v>
      </c>
      <c r="O327" s="55">
        <v>132.88999999999999</v>
      </c>
      <c r="P327" t="s">
        <v>261</v>
      </c>
      <c r="Q327" t="s">
        <v>263</v>
      </c>
      <c r="R327" s="9">
        <v>42</v>
      </c>
      <c r="S327" t="s">
        <v>169</v>
      </c>
      <c r="T327" s="8"/>
      <c r="U327" s="10">
        <v>-18.767624822178409</v>
      </c>
      <c r="V327" s="10">
        <f t="shared" si="5"/>
        <v>-18.767624822178409</v>
      </c>
      <c r="W327" s="10">
        <v>8.358999877439194</v>
      </c>
      <c r="X327" s="20">
        <v>2.9744872156508282</v>
      </c>
      <c r="Y327" s="11" t="s">
        <v>561</v>
      </c>
      <c r="Z327" s="11" t="s">
        <v>701</v>
      </c>
      <c r="AA327" s="11" t="s">
        <v>703</v>
      </c>
      <c r="AB327" t="s">
        <v>549</v>
      </c>
    </row>
    <row r="328" spans="1:28" s="1" customFormat="1" ht="13.5" hidden="1" customHeight="1">
      <c r="A328" s="5">
        <v>327</v>
      </c>
      <c r="B328" s="5"/>
      <c r="C328">
        <v>2016</v>
      </c>
      <c r="D328" s="1">
        <v>7</v>
      </c>
      <c r="E328" s="1">
        <v>6</v>
      </c>
      <c r="F328" s="8">
        <v>30</v>
      </c>
      <c r="G328">
        <v>32.771000000000001</v>
      </c>
      <c r="H328" t="s">
        <v>18</v>
      </c>
      <c r="I328" s="8">
        <v>132</v>
      </c>
      <c r="J328">
        <v>17.774999999999999</v>
      </c>
      <c r="K328" t="s">
        <v>264</v>
      </c>
      <c r="L328" t="s">
        <v>276</v>
      </c>
      <c r="M328" t="s">
        <v>71</v>
      </c>
      <c r="N328" t="s">
        <v>251</v>
      </c>
      <c r="O328" s="55">
        <v>161.86000000000001</v>
      </c>
      <c r="P328" t="s">
        <v>261</v>
      </c>
      <c r="Q328" t="s">
        <v>263</v>
      </c>
      <c r="R328" s="9">
        <v>77.5</v>
      </c>
      <c r="S328" t="s">
        <v>169</v>
      </c>
      <c r="T328" s="8"/>
      <c r="U328" s="10">
        <v>-18.343517556732944</v>
      </c>
      <c r="V328" s="10">
        <f t="shared" si="5"/>
        <v>-18.343517556732944</v>
      </c>
      <c r="W328" s="10">
        <v>10.865102623377757</v>
      </c>
      <c r="X328" s="20">
        <v>3.0275758386587648</v>
      </c>
      <c r="Y328" s="11" t="s">
        <v>561</v>
      </c>
      <c r="Z328" s="11" t="s">
        <v>701</v>
      </c>
      <c r="AA328" s="11" t="s">
        <v>703</v>
      </c>
      <c r="AB328" t="s">
        <v>549</v>
      </c>
    </row>
    <row r="329" spans="1:28" s="1" customFormat="1" ht="13.5" hidden="1" customHeight="1">
      <c r="A329" s="5">
        <v>328</v>
      </c>
      <c r="B329" s="5"/>
      <c r="C329">
        <v>2016</v>
      </c>
      <c r="D329" s="1">
        <v>7</v>
      </c>
      <c r="E329" s="1">
        <v>6</v>
      </c>
      <c r="F329" s="8">
        <v>30</v>
      </c>
      <c r="G329">
        <v>32.771000000000001</v>
      </c>
      <c r="H329" t="s">
        <v>18</v>
      </c>
      <c r="I329" s="8">
        <v>132</v>
      </c>
      <c r="J329">
        <v>17.774999999999999</v>
      </c>
      <c r="K329" t="s">
        <v>264</v>
      </c>
      <c r="L329" t="s">
        <v>276</v>
      </c>
      <c r="M329" t="s">
        <v>71</v>
      </c>
      <c r="N329" t="s">
        <v>251</v>
      </c>
      <c r="O329" s="55">
        <v>153.5</v>
      </c>
      <c r="P329" t="s">
        <v>261</v>
      </c>
      <c r="Q329" t="s">
        <v>263</v>
      </c>
      <c r="R329" s="9">
        <v>67</v>
      </c>
      <c r="S329" t="s">
        <v>169</v>
      </c>
      <c r="T329" s="8"/>
      <c r="U329" s="10">
        <v>-18.427807826221223</v>
      </c>
      <c r="V329" s="10">
        <f t="shared" si="5"/>
        <v>-18.427807826221223</v>
      </c>
      <c r="W329" s="10">
        <v>10.560778226270608</v>
      </c>
      <c r="X329" s="20">
        <v>3.0169146666169184</v>
      </c>
      <c r="Y329" s="11" t="s">
        <v>561</v>
      </c>
      <c r="Z329" s="11" t="s">
        <v>701</v>
      </c>
      <c r="AA329" s="11" t="s">
        <v>703</v>
      </c>
      <c r="AB329" t="s">
        <v>549</v>
      </c>
    </row>
    <row r="330" spans="1:28" s="1" customFormat="1" ht="13.5" hidden="1" customHeight="1">
      <c r="A330" s="5">
        <v>329</v>
      </c>
      <c r="B330" s="5"/>
      <c r="C330">
        <v>2016</v>
      </c>
      <c r="D330" s="1">
        <v>7</v>
      </c>
      <c r="E330" s="1">
        <v>6</v>
      </c>
      <c r="F330" s="8">
        <v>30</v>
      </c>
      <c r="G330">
        <v>32.771000000000001</v>
      </c>
      <c r="H330" t="s">
        <v>18</v>
      </c>
      <c r="I330" s="8">
        <v>132</v>
      </c>
      <c r="J330">
        <v>17.774999999999999</v>
      </c>
      <c r="K330" t="s">
        <v>264</v>
      </c>
      <c r="L330" t="s">
        <v>279</v>
      </c>
      <c r="M330" t="s">
        <v>280</v>
      </c>
      <c r="N330" t="s">
        <v>254</v>
      </c>
      <c r="O330" s="55">
        <v>147.24</v>
      </c>
      <c r="P330" t="s">
        <v>261</v>
      </c>
      <c r="Q330" t="s">
        <v>263</v>
      </c>
      <c r="R330" s="9">
        <v>43.5</v>
      </c>
      <c r="S330" t="s">
        <v>169</v>
      </c>
      <c r="T330" s="8"/>
      <c r="U330" s="10">
        <v>-18.287980860221868</v>
      </c>
      <c r="V330" s="10">
        <f t="shared" si="5"/>
        <v>-18.287980860221868</v>
      </c>
      <c r="W330" s="10">
        <v>8.4542454087919836</v>
      </c>
      <c r="X330" s="20">
        <v>3.0062406817486496</v>
      </c>
      <c r="Y330" s="11" t="s">
        <v>561</v>
      </c>
      <c r="Z330" s="11" t="s">
        <v>701</v>
      </c>
      <c r="AA330" s="11" t="s">
        <v>703</v>
      </c>
      <c r="AB330" t="s">
        <v>549</v>
      </c>
    </row>
    <row r="331" spans="1:28" s="1" customFormat="1" ht="13.5" hidden="1" customHeight="1">
      <c r="A331" s="5">
        <v>330</v>
      </c>
      <c r="B331" s="5"/>
      <c r="C331">
        <v>2016</v>
      </c>
      <c r="D331" s="1">
        <v>7</v>
      </c>
      <c r="E331" s="1">
        <v>6</v>
      </c>
      <c r="F331" s="8">
        <v>30</v>
      </c>
      <c r="G331">
        <v>32.771000000000001</v>
      </c>
      <c r="H331" t="s">
        <v>18</v>
      </c>
      <c r="I331" s="8">
        <v>132</v>
      </c>
      <c r="J331">
        <v>17.774999999999999</v>
      </c>
      <c r="K331" t="s">
        <v>264</v>
      </c>
      <c r="L331" t="s">
        <v>279</v>
      </c>
      <c r="M331" t="s">
        <v>280</v>
      </c>
      <c r="N331" t="s">
        <v>254</v>
      </c>
      <c r="O331" s="55">
        <v>157.02000000000001</v>
      </c>
      <c r="P331" t="s">
        <v>261</v>
      </c>
      <c r="Q331" t="s">
        <v>263</v>
      </c>
      <c r="R331" s="9">
        <v>54</v>
      </c>
      <c r="S331" t="s">
        <v>169</v>
      </c>
      <c r="T331" s="8"/>
      <c r="U331" s="10">
        <v>-17.916210746171085</v>
      </c>
      <c r="V331" s="10">
        <f t="shared" si="5"/>
        <v>-17.916210746171085</v>
      </c>
      <c r="W331" s="10">
        <v>7.5514991401503995</v>
      </c>
      <c r="X331" s="20">
        <v>2.9929726660637703</v>
      </c>
      <c r="Y331" s="11" t="s">
        <v>561</v>
      </c>
      <c r="Z331" s="11" t="s">
        <v>701</v>
      </c>
      <c r="AA331" s="11" t="s">
        <v>703</v>
      </c>
      <c r="AB331" t="s">
        <v>549</v>
      </c>
    </row>
    <row r="332" spans="1:28" s="1" customFormat="1" ht="13.5" hidden="1" customHeight="1">
      <c r="A332" s="5">
        <v>331</v>
      </c>
      <c r="B332" s="5"/>
      <c r="C332">
        <v>2016</v>
      </c>
      <c r="D332" s="1">
        <v>7</v>
      </c>
      <c r="E332" s="1">
        <v>6</v>
      </c>
      <c r="F332" s="8">
        <v>30</v>
      </c>
      <c r="G332">
        <v>32.771000000000001</v>
      </c>
      <c r="H332" t="s">
        <v>18</v>
      </c>
      <c r="I332" s="8">
        <v>132</v>
      </c>
      <c r="J332">
        <v>17.774999999999999</v>
      </c>
      <c r="K332" t="s">
        <v>264</v>
      </c>
      <c r="L332" t="s">
        <v>279</v>
      </c>
      <c r="M332" t="s">
        <v>280</v>
      </c>
      <c r="N332" t="s">
        <v>254</v>
      </c>
      <c r="O332" s="55">
        <v>142.72</v>
      </c>
      <c r="P332" t="s">
        <v>261</v>
      </c>
      <c r="Q332" t="s">
        <v>263</v>
      </c>
      <c r="R332" s="9">
        <v>43.5</v>
      </c>
      <c r="S332" t="s">
        <v>169</v>
      </c>
      <c r="T332" s="8"/>
      <c r="U332" s="10">
        <v>-18.13101296504982</v>
      </c>
      <c r="V332" s="10">
        <f t="shared" si="5"/>
        <v>-18.13101296504982</v>
      </c>
      <c r="W332" s="10">
        <v>8.1329078286632477</v>
      </c>
      <c r="X332" s="20">
        <v>3.043532384967734</v>
      </c>
      <c r="Y332" s="11" t="s">
        <v>561</v>
      </c>
      <c r="Z332" s="11" t="s">
        <v>701</v>
      </c>
      <c r="AA332" s="11" t="s">
        <v>703</v>
      </c>
      <c r="AB332" t="s">
        <v>549</v>
      </c>
    </row>
    <row r="333" spans="1:28" s="1" customFormat="1" ht="13.5" hidden="1" customHeight="1">
      <c r="A333" s="5">
        <v>332</v>
      </c>
      <c r="B333" s="5"/>
      <c r="C333">
        <v>2016</v>
      </c>
      <c r="D333" s="1">
        <v>7</v>
      </c>
      <c r="E333" s="1">
        <v>6</v>
      </c>
      <c r="F333" s="8">
        <v>30</v>
      </c>
      <c r="G333">
        <v>32.771000000000001</v>
      </c>
      <c r="H333" t="s">
        <v>18</v>
      </c>
      <c r="I333" s="8">
        <v>132</v>
      </c>
      <c r="J333">
        <v>17.774999999999999</v>
      </c>
      <c r="K333" t="s">
        <v>264</v>
      </c>
      <c r="L333" t="s">
        <v>279</v>
      </c>
      <c r="M333" t="s">
        <v>280</v>
      </c>
      <c r="N333" t="s">
        <v>254</v>
      </c>
      <c r="O333" s="55">
        <v>158.55000000000001</v>
      </c>
      <c r="P333" t="s">
        <v>261</v>
      </c>
      <c r="Q333" t="s">
        <v>263</v>
      </c>
      <c r="R333" s="9">
        <v>59</v>
      </c>
      <c r="S333" t="s">
        <v>169</v>
      </c>
      <c r="T333" s="8"/>
      <c r="U333" s="10">
        <v>-17.360725656168118</v>
      </c>
      <c r="V333" s="10">
        <f t="shared" si="5"/>
        <v>-17.360725656168118</v>
      </c>
      <c r="W333" s="10">
        <v>7.4339435744729734</v>
      </c>
      <c r="X333" s="20">
        <v>2.9938811414645383</v>
      </c>
      <c r="Y333" s="11" t="s">
        <v>561</v>
      </c>
      <c r="Z333" s="11" t="s">
        <v>701</v>
      </c>
      <c r="AA333" s="11" t="s">
        <v>703</v>
      </c>
      <c r="AB333" t="s">
        <v>549</v>
      </c>
    </row>
    <row r="334" spans="1:28" s="1" customFormat="1" ht="13.5" hidden="1" customHeight="1">
      <c r="A334" s="5">
        <v>333</v>
      </c>
      <c r="B334" s="5"/>
      <c r="C334">
        <v>2016</v>
      </c>
      <c r="D334" s="1">
        <v>7</v>
      </c>
      <c r="E334" s="1">
        <v>6</v>
      </c>
      <c r="F334" s="8">
        <v>30</v>
      </c>
      <c r="G334">
        <v>32.771000000000001</v>
      </c>
      <c r="H334" t="s">
        <v>18</v>
      </c>
      <c r="I334" s="8">
        <v>132</v>
      </c>
      <c r="J334">
        <v>17.774999999999999</v>
      </c>
      <c r="K334" t="s">
        <v>264</v>
      </c>
      <c r="L334" t="s">
        <v>279</v>
      </c>
      <c r="M334" t="s">
        <v>280</v>
      </c>
      <c r="N334" t="s">
        <v>254</v>
      </c>
      <c r="O334" s="55">
        <v>141.56</v>
      </c>
      <c r="P334" t="s">
        <v>261</v>
      </c>
      <c r="Q334" t="s">
        <v>263</v>
      </c>
      <c r="R334" s="9">
        <v>44</v>
      </c>
      <c r="S334" t="s">
        <v>169</v>
      </c>
      <c r="T334" s="8"/>
      <c r="U334" s="10">
        <v>-18.152766619134674</v>
      </c>
      <c r="V334" s="10">
        <f t="shared" si="5"/>
        <v>-18.152766619134674</v>
      </c>
      <c r="W334" s="10">
        <v>7.7279209995920297</v>
      </c>
      <c r="X334" s="20">
        <v>3.0250245855812588</v>
      </c>
      <c r="Y334" s="11" t="s">
        <v>561</v>
      </c>
      <c r="Z334" s="11" t="s">
        <v>701</v>
      </c>
      <c r="AA334" s="11" t="s">
        <v>703</v>
      </c>
      <c r="AB334" t="s">
        <v>549</v>
      </c>
    </row>
    <row r="335" spans="1:28" s="1" customFormat="1" ht="13.5" hidden="1" customHeight="1">
      <c r="A335" s="5">
        <v>334</v>
      </c>
      <c r="B335" s="5"/>
      <c r="C335">
        <v>2016</v>
      </c>
      <c r="D335" s="1">
        <v>7</v>
      </c>
      <c r="E335" s="1">
        <v>6</v>
      </c>
      <c r="F335" s="8">
        <v>30</v>
      </c>
      <c r="G335">
        <v>32.771000000000001</v>
      </c>
      <c r="H335" t="s">
        <v>18</v>
      </c>
      <c r="I335" s="8">
        <v>132</v>
      </c>
      <c r="J335">
        <v>17.774999999999999</v>
      </c>
      <c r="K335" t="s">
        <v>264</v>
      </c>
      <c r="L335" t="s">
        <v>277</v>
      </c>
      <c r="M335" t="s">
        <v>283</v>
      </c>
      <c r="N335" t="s">
        <v>255</v>
      </c>
      <c r="O335" s="55">
        <v>196.01</v>
      </c>
      <c r="P335" t="s">
        <v>261</v>
      </c>
      <c r="Q335" t="s">
        <v>263</v>
      </c>
      <c r="R335" s="9">
        <v>186.5</v>
      </c>
      <c r="S335" t="s">
        <v>169</v>
      </c>
      <c r="T335" s="8"/>
      <c r="U335" s="10">
        <v>-17.167475820899352</v>
      </c>
      <c r="V335" s="10">
        <f t="shared" si="5"/>
        <v>-17.167475820899352</v>
      </c>
      <c r="W335" s="10">
        <v>11.872480133701838</v>
      </c>
      <c r="X335" s="20">
        <v>2.957699613492236</v>
      </c>
      <c r="Y335" s="11" t="s">
        <v>561</v>
      </c>
      <c r="Z335" s="11" t="s">
        <v>701</v>
      </c>
      <c r="AA335" s="11" t="s">
        <v>703</v>
      </c>
      <c r="AB335" t="s">
        <v>549</v>
      </c>
    </row>
    <row r="336" spans="1:28" s="1" customFormat="1" ht="13.5" hidden="1" customHeight="1">
      <c r="A336" s="5">
        <v>335</v>
      </c>
      <c r="B336" s="5"/>
      <c r="C336">
        <v>2016</v>
      </c>
      <c r="D336" s="1">
        <v>7</v>
      </c>
      <c r="E336" s="1">
        <v>6</v>
      </c>
      <c r="F336" s="8">
        <v>30</v>
      </c>
      <c r="G336">
        <v>32.771000000000001</v>
      </c>
      <c r="H336" t="s">
        <v>18</v>
      </c>
      <c r="I336" s="8">
        <v>132</v>
      </c>
      <c r="J336">
        <v>17.774999999999999</v>
      </c>
      <c r="K336" t="s">
        <v>264</v>
      </c>
      <c r="L336" t="s">
        <v>277</v>
      </c>
      <c r="M336" t="s">
        <v>283</v>
      </c>
      <c r="N336" t="s">
        <v>255</v>
      </c>
      <c r="O336" s="55">
        <v>173.66</v>
      </c>
      <c r="P336" t="s">
        <v>261</v>
      </c>
      <c r="Q336" t="s">
        <v>263</v>
      </c>
      <c r="R336" s="9">
        <v>137</v>
      </c>
      <c r="S336" t="s">
        <v>169</v>
      </c>
      <c r="T336" s="8"/>
      <c r="U336" s="10">
        <v>-17.733711340799452</v>
      </c>
      <c r="V336" s="10">
        <f t="shared" si="5"/>
        <v>-17.733711340799452</v>
      </c>
      <c r="W336" s="10">
        <v>11.091268589187552</v>
      </c>
      <c r="X336" s="20">
        <v>2.986415409421654</v>
      </c>
      <c r="Y336" s="11" t="s">
        <v>561</v>
      </c>
      <c r="Z336" s="11" t="s">
        <v>701</v>
      </c>
      <c r="AA336" s="11" t="s">
        <v>703</v>
      </c>
      <c r="AB336" t="s">
        <v>549</v>
      </c>
    </row>
    <row r="337" spans="1:28" s="1" customFormat="1" ht="13.5" hidden="1" customHeight="1">
      <c r="A337" s="5">
        <v>336</v>
      </c>
      <c r="B337" s="5"/>
      <c r="C337">
        <v>2016</v>
      </c>
      <c r="D337" s="1">
        <v>7</v>
      </c>
      <c r="E337" s="1">
        <v>6</v>
      </c>
      <c r="F337" s="8">
        <v>30</v>
      </c>
      <c r="G337">
        <v>32.771000000000001</v>
      </c>
      <c r="H337" t="s">
        <v>18</v>
      </c>
      <c r="I337" s="8">
        <v>132</v>
      </c>
      <c r="J337">
        <v>17.774999999999999</v>
      </c>
      <c r="K337" t="s">
        <v>264</v>
      </c>
      <c r="L337" t="s">
        <v>277</v>
      </c>
      <c r="M337" t="s">
        <v>283</v>
      </c>
      <c r="N337" t="s">
        <v>255</v>
      </c>
      <c r="O337" s="55">
        <v>188.42</v>
      </c>
      <c r="P337" t="s">
        <v>261</v>
      </c>
      <c r="Q337" t="s">
        <v>263</v>
      </c>
      <c r="R337" s="9">
        <v>159.5</v>
      </c>
      <c r="S337" t="s">
        <v>169</v>
      </c>
      <c r="T337" s="8"/>
      <c r="U337" s="10">
        <v>-17.507814288250621</v>
      </c>
      <c r="V337" s="10">
        <f t="shared" si="5"/>
        <v>-17.507814288250621</v>
      </c>
      <c r="W337" s="10">
        <v>11.114407003603091</v>
      </c>
      <c r="X337" s="20">
        <v>2.9905476213683748</v>
      </c>
      <c r="Y337" s="11" t="s">
        <v>561</v>
      </c>
      <c r="Z337" s="11" t="s">
        <v>701</v>
      </c>
      <c r="AA337" s="11" t="s">
        <v>703</v>
      </c>
      <c r="AB337" t="s">
        <v>549</v>
      </c>
    </row>
    <row r="338" spans="1:28" s="1" customFormat="1" ht="13.5" hidden="1" customHeight="1">
      <c r="A338" s="5">
        <v>337</v>
      </c>
      <c r="B338" s="5"/>
      <c r="C338">
        <v>2016</v>
      </c>
      <c r="D338" s="1">
        <v>7</v>
      </c>
      <c r="E338" s="1">
        <v>6</v>
      </c>
      <c r="F338" s="8">
        <v>30</v>
      </c>
      <c r="G338">
        <v>32.771000000000001</v>
      </c>
      <c r="H338" t="s">
        <v>18</v>
      </c>
      <c r="I338" s="8">
        <v>132</v>
      </c>
      <c r="J338">
        <v>17.774999999999999</v>
      </c>
      <c r="K338" t="s">
        <v>264</v>
      </c>
      <c r="L338" t="s">
        <v>277</v>
      </c>
      <c r="M338" t="s">
        <v>283</v>
      </c>
      <c r="N338" t="s">
        <v>255</v>
      </c>
      <c r="O338" s="55">
        <v>165.94</v>
      </c>
      <c r="P338" t="s">
        <v>261</v>
      </c>
      <c r="Q338" t="s">
        <v>263</v>
      </c>
      <c r="R338" s="9">
        <v>112</v>
      </c>
      <c r="S338" t="s">
        <v>169</v>
      </c>
      <c r="T338" s="8"/>
      <c r="U338" s="10">
        <v>-17.906091818769539</v>
      </c>
      <c r="V338" s="10">
        <f t="shared" si="5"/>
        <v>-17.906091818769539</v>
      </c>
      <c r="W338" s="10">
        <v>10.802415491797873</v>
      </c>
      <c r="X338" s="20">
        <v>3.0092577448492692</v>
      </c>
      <c r="Y338" s="11" t="s">
        <v>561</v>
      </c>
      <c r="Z338" s="11" t="s">
        <v>701</v>
      </c>
      <c r="AA338" s="11" t="s">
        <v>703</v>
      </c>
      <c r="AB338" t="s">
        <v>549</v>
      </c>
    </row>
    <row r="339" spans="1:28" s="1" customFormat="1" ht="13.5" hidden="1" customHeight="1">
      <c r="A339" s="5">
        <v>338</v>
      </c>
      <c r="B339" s="5"/>
      <c r="C339">
        <v>2016</v>
      </c>
      <c r="D339" s="1">
        <v>7</v>
      </c>
      <c r="E339" s="1">
        <v>9</v>
      </c>
      <c r="F339" s="8">
        <v>31</v>
      </c>
      <c r="G339">
        <v>59.633000000000003</v>
      </c>
      <c r="H339" t="s">
        <v>18</v>
      </c>
      <c r="I339" s="8">
        <v>131</v>
      </c>
      <c r="J339">
        <v>46.338000000000001</v>
      </c>
      <c r="K339" t="s">
        <v>264</v>
      </c>
      <c r="L339" t="s">
        <v>127</v>
      </c>
      <c r="M339" t="s">
        <v>128</v>
      </c>
      <c r="N339" t="s">
        <v>256</v>
      </c>
      <c r="O339" s="55">
        <v>161.96</v>
      </c>
      <c r="P339" t="s">
        <v>261</v>
      </c>
      <c r="Q339" t="s">
        <v>262</v>
      </c>
      <c r="R339" s="9">
        <v>91.8</v>
      </c>
      <c r="S339" t="s">
        <v>169</v>
      </c>
      <c r="T339" s="8"/>
      <c r="U339" s="10">
        <v>-18.207870969874776</v>
      </c>
      <c r="V339" s="10">
        <f t="shared" si="5"/>
        <v>-18.207870969874776</v>
      </c>
      <c r="W339" s="10">
        <v>10.570818520516301</v>
      </c>
      <c r="X339" s="20">
        <v>2.8618446969358744</v>
      </c>
      <c r="Y339" s="11" t="s">
        <v>706</v>
      </c>
      <c r="Z339" s="11" t="s">
        <v>704</v>
      </c>
      <c r="AA339" s="11" t="s">
        <v>703</v>
      </c>
      <c r="AB339" t="s">
        <v>549</v>
      </c>
    </row>
    <row r="340" spans="1:28" s="1" customFormat="1" ht="13.5" hidden="1" customHeight="1">
      <c r="A340" s="5">
        <v>339</v>
      </c>
      <c r="B340" s="5"/>
      <c r="C340">
        <v>2016</v>
      </c>
      <c r="D340" s="1">
        <v>7</v>
      </c>
      <c r="E340" s="1">
        <v>9</v>
      </c>
      <c r="F340" s="8">
        <v>31</v>
      </c>
      <c r="G340">
        <v>59.633000000000003</v>
      </c>
      <c r="H340" t="s">
        <v>18</v>
      </c>
      <c r="I340" s="8">
        <v>131</v>
      </c>
      <c r="J340">
        <v>46.338000000000001</v>
      </c>
      <c r="K340" t="s">
        <v>264</v>
      </c>
      <c r="L340" t="s">
        <v>127</v>
      </c>
      <c r="M340" t="s">
        <v>128</v>
      </c>
      <c r="N340" t="s">
        <v>256</v>
      </c>
      <c r="O340" s="55">
        <v>150.11000000000001</v>
      </c>
      <c r="P340" t="s">
        <v>261</v>
      </c>
      <c r="Q340" t="s">
        <v>262</v>
      </c>
      <c r="R340" s="9">
        <v>106.2</v>
      </c>
      <c r="S340" t="s">
        <v>169</v>
      </c>
      <c r="T340" s="8"/>
      <c r="U340" s="10">
        <v>-17.906919493188994</v>
      </c>
      <c r="V340" s="10">
        <f t="shared" si="5"/>
        <v>-17.906919493188994</v>
      </c>
      <c r="W340" s="10">
        <v>10.900889625612589</v>
      </c>
      <c r="X340" s="20">
        <v>2.8832236666384574</v>
      </c>
      <c r="Y340" s="11" t="s">
        <v>706</v>
      </c>
      <c r="Z340" s="11" t="s">
        <v>704</v>
      </c>
      <c r="AA340" s="11" t="s">
        <v>703</v>
      </c>
      <c r="AB340" t="s">
        <v>549</v>
      </c>
    </row>
    <row r="341" spans="1:28" s="1" customFormat="1" ht="13.5" hidden="1" customHeight="1">
      <c r="A341" s="5">
        <v>340</v>
      </c>
      <c r="B341" s="5"/>
      <c r="C341">
        <v>2016</v>
      </c>
      <c r="D341" s="1">
        <v>7</v>
      </c>
      <c r="E341" s="1">
        <v>9</v>
      </c>
      <c r="F341" s="8">
        <v>31</v>
      </c>
      <c r="G341">
        <v>59.633000000000003</v>
      </c>
      <c r="H341" t="s">
        <v>18</v>
      </c>
      <c r="I341" s="8">
        <v>131</v>
      </c>
      <c r="J341">
        <v>46.338000000000001</v>
      </c>
      <c r="K341" t="s">
        <v>264</v>
      </c>
      <c r="L341" t="s">
        <v>127</v>
      </c>
      <c r="M341" t="s">
        <v>128</v>
      </c>
      <c r="N341" t="s">
        <v>256</v>
      </c>
      <c r="O341" s="55">
        <v>143.13</v>
      </c>
      <c r="P341" t="s">
        <v>261</v>
      </c>
      <c r="Q341" t="s">
        <v>262</v>
      </c>
      <c r="R341" s="9">
        <v>81.599999999999994</v>
      </c>
      <c r="S341" t="s">
        <v>169</v>
      </c>
      <c r="T341" s="8"/>
      <c r="U341" s="10">
        <v>-18.348583424915027</v>
      </c>
      <c r="V341" s="10">
        <f t="shared" si="5"/>
        <v>-18.348583424915027</v>
      </c>
      <c r="W341" s="10">
        <v>10.032530591889623</v>
      </c>
      <c r="X341" s="20">
        <v>2.8937342248943074</v>
      </c>
      <c r="Y341" s="11" t="s">
        <v>706</v>
      </c>
      <c r="Z341" s="11" t="s">
        <v>704</v>
      </c>
      <c r="AA341" s="11" t="s">
        <v>703</v>
      </c>
      <c r="AB341" t="s">
        <v>549</v>
      </c>
    </row>
    <row r="342" spans="1:28" s="1" customFormat="1" ht="13.5" hidden="1" customHeight="1">
      <c r="A342" s="5">
        <v>341</v>
      </c>
      <c r="B342" s="5"/>
      <c r="C342">
        <v>2016</v>
      </c>
      <c r="D342" s="1">
        <v>7</v>
      </c>
      <c r="E342" s="1">
        <v>9</v>
      </c>
      <c r="F342" s="8">
        <v>31</v>
      </c>
      <c r="G342">
        <v>59.633000000000003</v>
      </c>
      <c r="H342" t="s">
        <v>18</v>
      </c>
      <c r="I342" s="8">
        <v>131</v>
      </c>
      <c r="J342">
        <v>46.338000000000001</v>
      </c>
      <c r="K342" t="s">
        <v>264</v>
      </c>
      <c r="L342" t="s">
        <v>127</v>
      </c>
      <c r="M342" t="s">
        <v>128</v>
      </c>
      <c r="N342" t="s">
        <v>256</v>
      </c>
      <c r="O342" s="55">
        <v>162.26</v>
      </c>
      <c r="P342" t="s">
        <v>261</v>
      </c>
      <c r="Q342" t="s">
        <v>262</v>
      </c>
      <c r="R342" s="9">
        <v>127</v>
      </c>
      <c r="S342" t="s">
        <v>169</v>
      </c>
      <c r="T342" s="8"/>
      <c r="U342" s="10">
        <v>-18.099454509663019</v>
      </c>
      <c r="V342" s="10">
        <f t="shared" si="5"/>
        <v>-18.099454509663019</v>
      </c>
      <c r="W342" s="10">
        <v>10.876204725895423</v>
      </c>
      <c r="X342" s="20">
        <v>2.9017559578022065</v>
      </c>
      <c r="Y342" s="11" t="s">
        <v>706</v>
      </c>
      <c r="Z342" s="11" t="s">
        <v>704</v>
      </c>
      <c r="AA342" s="11" t="s">
        <v>703</v>
      </c>
      <c r="AB342" t="s">
        <v>549</v>
      </c>
    </row>
    <row r="343" spans="1:28" s="1" customFormat="1" ht="13.5" hidden="1" customHeight="1">
      <c r="A343" s="5">
        <v>342</v>
      </c>
      <c r="B343" s="5"/>
      <c r="C343">
        <v>2016</v>
      </c>
      <c r="D343" s="1">
        <v>7</v>
      </c>
      <c r="E343" s="1">
        <v>9</v>
      </c>
      <c r="F343" s="8">
        <v>31</v>
      </c>
      <c r="G343">
        <v>59.633000000000003</v>
      </c>
      <c r="H343" t="s">
        <v>18</v>
      </c>
      <c r="I343" s="8">
        <v>131</v>
      </c>
      <c r="J343">
        <v>46.338000000000001</v>
      </c>
      <c r="K343" t="s">
        <v>264</v>
      </c>
      <c r="L343" t="s">
        <v>127</v>
      </c>
      <c r="M343" t="s">
        <v>128</v>
      </c>
      <c r="N343" t="s">
        <v>256</v>
      </c>
      <c r="O343" s="55">
        <v>171.26</v>
      </c>
      <c r="P343" t="s">
        <v>261</v>
      </c>
      <c r="Q343" t="s">
        <v>262</v>
      </c>
      <c r="R343" s="9">
        <v>122.2</v>
      </c>
      <c r="S343" t="s">
        <v>169</v>
      </c>
      <c r="T343" s="8"/>
      <c r="U343" s="10">
        <v>-17.053105181563318</v>
      </c>
      <c r="V343" s="10">
        <f t="shared" si="5"/>
        <v>-17.053105181563318</v>
      </c>
      <c r="W343" s="10">
        <v>12.40503835143919</v>
      </c>
      <c r="X343" s="20">
        <v>2.8613561175957813</v>
      </c>
      <c r="Y343" s="11" t="s">
        <v>706</v>
      </c>
      <c r="Z343" s="11" t="s">
        <v>704</v>
      </c>
      <c r="AA343" s="11" t="s">
        <v>703</v>
      </c>
      <c r="AB343" t="s">
        <v>549</v>
      </c>
    </row>
    <row r="344" spans="1:28" s="1" customFormat="1" ht="13.5" customHeight="1">
      <c r="A344" s="5">
        <v>343</v>
      </c>
      <c r="B344" s="5"/>
      <c r="C344">
        <v>2016</v>
      </c>
      <c r="D344" s="1">
        <v>7</v>
      </c>
      <c r="E344" s="1">
        <v>9</v>
      </c>
      <c r="F344" s="8">
        <v>31</v>
      </c>
      <c r="G344">
        <v>59.633000000000003</v>
      </c>
      <c r="H344" t="s">
        <v>18</v>
      </c>
      <c r="I344" s="8">
        <v>131</v>
      </c>
      <c r="J344">
        <v>46.338000000000001</v>
      </c>
      <c r="K344" t="s">
        <v>264</v>
      </c>
      <c r="L344" t="s">
        <v>281</v>
      </c>
      <c r="M344" t="s">
        <v>282</v>
      </c>
      <c r="N344" t="s">
        <v>257</v>
      </c>
      <c r="O344" s="55">
        <v>151.99</v>
      </c>
      <c r="P344" t="s">
        <v>261</v>
      </c>
      <c r="Q344" t="s">
        <v>263</v>
      </c>
      <c r="R344" s="9">
        <v>34</v>
      </c>
      <c r="S344" t="s">
        <v>169</v>
      </c>
      <c r="T344" s="8"/>
      <c r="U344" s="10">
        <v>-17.727726169857092</v>
      </c>
      <c r="V344" s="10">
        <f t="shared" si="5"/>
        <v>-17.727726169857092</v>
      </c>
      <c r="W344" s="10">
        <v>9.9310360543708285</v>
      </c>
      <c r="X344" s="20">
        <v>3.0583379546371163</v>
      </c>
      <c r="Y344" s="11" t="s">
        <v>561</v>
      </c>
      <c r="Z344" s="11" t="s">
        <v>701</v>
      </c>
      <c r="AA344" s="11" t="s">
        <v>703</v>
      </c>
      <c r="AB344" t="s">
        <v>549</v>
      </c>
    </row>
    <row r="345" spans="1:28" s="1" customFormat="1" ht="13.5" customHeight="1">
      <c r="A345" s="5">
        <v>344</v>
      </c>
      <c r="B345" s="5"/>
      <c r="C345">
        <v>2016</v>
      </c>
      <c r="D345" s="1">
        <v>7</v>
      </c>
      <c r="E345" s="1">
        <v>9</v>
      </c>
      <c r="F345" s="8">
        <v>31</v>
      </c>
      <c r="G345">
        <v>59.633000000000003</v>
      </c>
      <c r="H345" t="s">
        <v>18</v>
      </c>
      <c r="I345" s="8">
        <v>131</v>
      </c>
      <c r="J345">
        <v>46.338000000000001</v>
      </c>
      <c r="K345" t="s">
        <v>264</v>
      </c>
      <c r="L345" t="s">
        <v>281</v>
      </c>
      <c r="M345" t="s">
        <v>282</v>
      </c>
      <c r="N345" t="s">
        <v>257</v>
      </c>
      <c r="O345" s="55">
        <v>150.38999999999999</v>
      </c>
      <c r="P345" t="s">
        <v>261</v>
      </c>
      <c r="Q345" t="s">
        <v>263</v>
      </c>
      <c r="R345" s="9">
        <v>37.200000000000003</v>
      </c>
      <c r="S345" t="s">
        <v>169</v>
      </c>
      <c r="T345" s="8"/>
      <c r="U345" s="10">
        <v>-17.818356040611199</v>
      </c>
      <c r="V345" s="10">
        <f t="shared" si="5"/>
        <v>-17.818356040611199</v>
      </c>
      <c r="W345" s="10">
        <v>9.8615332293265094</v>
      </c>
      <c r="X345" s="20">
        <v>3.0401732306277358</v>
      </c>
      <c r="Y345" s="11" t="s">
        <v>561</v>
      </c>
      <c r="Z345" s="11" t="s">
        <v>701</v>
      </c>
      <c r="AA345" s="11" t="s">
        <v>703</v>
      </c>
      <c r="AB345" t="s">
        <v>549</v>
      </c>
    </row>
    <row r="346" spans="1:28" s="1" customFormat="1" ht="13.5" customHeight="1">
      <c r="A346" s="5">
        <v>345</v>
      </c>
      <c r="B346" s="5"/>
      <c r="C346">
        <v>2016</v>
      </c>
      <c r="D346" s="1">
        <v>7</v>
      </c>
      <c r="E346" s="1">
        <v>9</v>
      </c>
      <c r="F346" s="8">
        <v>31</v>
      </c>
      <c r="G346">
        <v>59.633000000000003</v>
      </c>
      <c r="H346" t="s">
        <v>18</v>
      </c>
      <c r="I346" s="8">
        <v>131</v>
      </c>
      <c r="J346">
        <v>46.338000000000001</v>
      </c>
      <c r="K346" t="s">
        <v>264</v>
      </c>
      <c r="L346" t="s">
        <v>281</v>
      </c>
      <c r="M346" t="s">
        <v>282</v>
      </c>
      <c r="N346" t="s">
        <v>257</v>
      </c>
      <c r="O346" s="55">
        <v>158.83000000000001</v>
      </c>
      <c r="P346" t="s">
        <v>261</v>
      </c>
      <c r="Q346" t="s">
        <v>263</v>
      </c>
      <c r="R346" s="9">
        <v>40</v>
      </c>
      <c r="S346" t="s">
        <v>169</v>
      </c>
      <c r="T346" s="8"/>
      <c r="U346" s="10">
        <v>-17.937316714517554</v>
      </c>
      <c r="V346" s="10">
        <f t="shared" si="5"/>
        <v>-17.937316714517554</v>
      </c>
      <c r="W346" s="10">
        <v>9.8968394446609054</v>
      </c>
      <c r="X346" s="20">
        <v>3.0794736625011887</v>
      </c>
      <c r="Y346" s="11" t="s">
        <v>561</v>
      </c>
      <c r="Z346" s="11" t="s">
        <v>701</v>
      </c>
      <c r="AA346" s="11" t="s">
        <v>703</v>
      </c>
      <c r="AB346" t="s">
        <v>549</v>
      </c>
    </row>
    <row r="347" spans="1:28" s="1" customFormat="1" ht="13.5" customHeight="1">
      <c r="A347" s="5">
        <v>346</v>
      </c>
      <c r="B347" s="5"/>
      <c r="C347">
        <v>2016</v>
      </c>
      <c r="D347" s="1">
        <v>7</v>
      </c>
      <c r="E347" s="1">
        <v>9</v>
      </c>
      <c r="F347" s="8">
        <v>31</v>
      </c>
      <c r="G347">
        <v>59.633000000000003</v>
      </c>
      <c r="H347" t="s">
        <v>18</v>
      </c>
      <c r="I347" s="8">
        <v>131</v>
      </c>
      <c r="J347">
        <v>46.338000000000001</v>
      </c>
      <c r="K347" t="s">
        <v>264</v>
      </c>
      <c r="L347" t="s">
        <v>281</v>
      </c>
      <c r="M347" t="s">
        <v>282</v>
      </c>
      <c r="N347" t="s">
        <v>257</v>
      </c>
      <c r="O347" s="55">
        <v>203.49</v>
      </c>
      <c r="P347" t="s">
        <v>261</v>
      </c>
      <c r="Q347" t="s">
        <v>263</v>
      </c>
      <c r="R347" s="9">
        <v>101.4</v>
      </c>
      <c r="S347" t="s">
        <v>169</v>
      </c>
      <c r="T347" s="8"/>
      <c r="U347" s="10">
        <v>-18.717979068380565</v>
      </c>
      <c r="V347" s="10">
        <f t="shared" si="5"/>
        <v>-18.717979068380565</v>
      </c>
      <c r="W347" s="10">
        <v>9.0722164462060153</v>
      </c>
      <c r="X347" s="20">
        <v>3.0881308483013403</v>
      </c>
      <c r="Y347" s="11" t="s">
        <v>561</v>
      </c>
      <c r="Z347" s="11" t="s">
        <v>701</v>
      </c>
      <c r="AA347" s="11" t="s">
        <v>703</v>
      </c>
      <c r="AB347" t="s">
        <v>549</v>
      </c>
    </row>
    <row r="348" spans="1:28" s="1" customFormat="1" ht="13.5" customHeight="1">
      <c r="A348" s="5">
        <v>347</v>
      </c>
      <c r="B348" s="5"/>
      <c r="C348">
        <v>2016</v>
      </c>
      <c r="D348" s="1">
        <v>7</v>
      </c>
      <c r="E348" s="1">
        <v>9</v>
      </c>
      <c r="F348" s="8">
        <v>31</v>
      </c>
      <c r="G348">
        <v>59.633000000000003</v>
      </c>
      <c r="H348" t="s">
        <v>18</v>
      </c>
      <c r="I348" s="8">
        <v>131</v>
      </c>
      <c r="J348">
        <v>46.338000000000001</v>
      </c>
      <c r="K348" t="s">
        <v>264</v>
      </c>
      <c r="L348" t="s">
        <v>51</v>
      </c>
      <c r="M348" t="s">
        <v>53</v>
      </c>
      <c r="N348" t="s">
        <v>258</v>
      </c>
      <c r="O348" s="55">
        <v>235.24</v>
      </c>
      <c r="P348" t="s">
        <v>261</v>
      </c>
      <c r="Q348" t="s">
        <v>263</v>
      </c>
      <c r="R348" s="9">
        <v>142.80000000000001</v>
      </c>
      <c r="S348" t="s">
        <v>169</v>
      </c>
      <c r="T348" s="8"/>
      <c r="U348" s="10">
        <v>-18.513363808570574</v>
      </c>
      <c r="V348" s="10">
        <f t="shared" si="5"/>
        <v>-18.513363808570574</v>
      </c>
      <c r="W348" s="10">
        <v>10.144257159144372</v>
      </c>
      <c r="X348" s="20">
        <v>3.0056843002378182</v>
      </c>
      <c r="Y348" s="11" t="s">
        <v>561</v>
      </c>
      <c r="Z348" s="11" t="s">
        <v>701</v>
      </c>
      <c r="AA348" s="11" t="s">
        <v>703</v>
      </c>
      <c r="AB348" t="s">
        <v>549</v>
      </c>
    </row>
    <row r="349" spans="1:28" s="1" customFormat="1" ht="13.5" customHeight="1">
      <c r="A349" s="5">
        <v>348</v>
      </c>
      <c r="B349" s="5"/>
      <c r="C349">
        <v>2016</v>
      </c>
      <c r="D349" s="1">
        <v>7</v>
      </c>
      <c r="E349" s="1">
        <v>9</v>
      </c>
      <c r="F349" s="8">
        <v>31</v>
      </c>
      <c r="G349">
        <v>59.633000000000003</v>
      </c>
      <c r="H349" t="s">
        <v>18</v>
      </c>
      <c r="I349" s="8">
        <v>131</v>
      </c>
      <c r="J349">
        <v>46.338000000000001</v>
      </c>
      <c r="K349" t="s">
        <v>264</v>
      </c>
      <c r="L349" t="s">
        <v>51</v>
      </c>
      <c r="M349" t="s">
        <v>53</v>
      </c>
      <c r="N349" t="s">
        <v>258</v>
      </c>
      <c r="O349" s="55">
        <v>232.4</v>
      </c>
      <c r="P349" t="s">
        <v>261</v>
      </c>
      <c r="Q349" t="s">
        <v>263</v>
      </c>
      <c r="R349" s="9">
        <v>145.6</v>
      </c>
      <c r="S349" t="s">
        <v>169</v>
      </c>
      <c r="T349" s="8"/>
      <c r="U349" s="10">
        <v>-18.432828294143324</v>
      </c>
      <c r="V349" s="10">
        <f t="shared" si="5"/>
        <v>-18.432828294143324</v>
      </c>
      <c r="W349" s="10">
        <v>9.9749884599170731</v>
      </c>
      <c r="X349" s="20">
        <v>2.97603263140567</v>
      </c>
      <c r="Y349" s="11" t="s">
        <v>561</v>
      </c>
      <c r="Z349" s="11" t="s">
        <v>701</v>
      </c>
      <c r="AA349" s="11" t="s">
        <v>703</v>
      </c>
      <c r="AB349" t="s">
        <v>549</v>
      </c>
    </row>
    <row r="350" spans="1:28" s="1" customFormat="1" ht="13.5" customHeight="1">
      <c r="A350" s="5">
        <v>349</v>
      </c>
      <c r="B350" s="5"/>
      <c r="C350">
        <v>2016</v>
      </c>
      <c r="D350" s="1">
        <v>7</v>
      </c>
      <c r="E350" s="1">
        <v>9</v>
      </c>
      <c r="F350" s="8">
        <v>31</v>
      </c>
      <c r="G350">
        <v>59.633000000000003</v>
      </c>
      <c r="H350" t="s">
        <v>18</v>
      </c>
      <c r="I350" s="8">
        <v>131</v>
      </c>
      <c r="J350">
        <v>46.338000000000001</v>
      </c>
      <c r="K350" t="s">
        <v>264</v>
      </c>
      <c r="L350" t="s">
        <v>51</v>
      </c>
      <c r="M350" t="s">
        <v>53</v>
      </c>
      <c r="N350" t="s">
        <v>258</v>
      </c>
      <c r="O350" s="55">
        <v>237.27</v>
      </c>
      <c r="P350" t="s">
        <v>261</v>
      </c>
      <c r="Q350" t="s">
        <v>263</v>
      </c>
      <c r="R350" s="9">
        <v>137</v>
      </c>
      <c r="S350" t="s">
        <v>169</v>
      </c>
      <c r="T350" s="8"/>
      <c r="U350" s="10">
        <v>-17.893126100431527</v>
      </c>
      <c r="V350" s="10">
        <f t="shared" si="5"/>
        <v>-17.893126100431527</v>
      </c>
      <c r="W350" s="10">
        <v>10.239922156063249</v>
      </c>
      <c r="X350" s="20">
        <v>2.9694306309938514</v>
      </c>
      <c r="Y350" s="11" t="s">
        <v>561</v>
      </c>
      <c r="Z350" s="11" t="s">
        <v>701</v>
      </c>
      <c r="AA350" s="11" t="s">
        <v>703</v>
      </c>
      <c r="AB350" t="s">
        <v>549</v>
      </c>
    </row>
    <row r="351" spans="1:28" s="1" customFormat="1" ht="13.5" customHeight="1">
      <c r="A351" s="5">
        <v>350</v>
      </c>
      <c r="B351" s="5"/>
      <c r="C351">
        <v>2016</v>
      </c>
      <c r="D351" s="1">
        <v>7</v>
      </c>
      <c r="E351" s="1">
        <v>9</v>
      </c>
      <c r="F351" s="8">
        <v>31</v>
      </c>
      <c r="G351">
        <v>59.633000000000003</v>
      </c>
      <c r="H351" t="s">
        <v>18</v>
      </c>
      <c r="I351" s="8">
        <v>131</v>
      </c>
      <c r="J351">
        <v>46.338000000000001</v>
      </c>
      <c r="K351" t="s">
        <v>264</v>
      </c>
      <c r="L351" t="s">
        <v>51</v>
      </c>
      <c r="M351" t="s">
        <v>53</v>
      </c>
      <c r="N351" t="s">
        <v>258</v>
      </c>
      <c r="O351" s="55">
        <v>212.96</v>
      </c>
      <c r="P351" t="s">
        <v>261</v>
      </c>
      <c r="Q351" t="s">
        <v>263</v>
      </c>
      <c r="R351" s="9">
        <v>108.8</v>
      </c>
      <c r="S351" t="s">
        <v>169</v>
      </c>
      <c r="T351" s="8"/>
      <c r="U351" s="10">
        <v>-18.178209245198246</v>
      </c>
      <c r="V351" s="10">
        <f t="shared" si="5"/>
        <v>-18.178209245198246</v>
      </c>
      <c r="W351" s="10">
        <v>10.612109225302655</v>
      </c>
      <c r="X351" s="20">
        <v>3.0115626206035087</v>
      </c>
      <c r="Y351" s="11" t="s">
        <v>561</v>
      </c>
      <c r="Z351" s="11" t="s">
        <v>701</v>
      </c>
      <c r="AA351" s="11" t="s">
        <v>703</v>
      </c>
      <c r="AB351" t="s">
        <v>549</v>
      </c>
    </row>
    <row r="352" spans="1:28" s="1" customFormat="1" ht="13.5" customHeight="1">
      <c r="A352" s="5">
        <v>351</v>
      </c>
      <c r="B352" s="5"/>
      <c r="C352">
        <v>2016</v>
      </c>
      <c r="D352" s="1">
        <v>7</v>
      </c>
      <c r="E352" s="1">
        <v>9</v>
      </c>
      <c r="F352" s="8">
        <v>31</v>
      </c>
      <c r="G352">
        <v>59.633000000000003</v>
      </c>
      <c r="H352" t="s">
        <v>18</v>
      </c>
      <c r="I352" s="8">
        <v>131</v>
      </c>
      <c r="J352">
        <v>46.338000000000001</v>
      </c>
      <c r="K352" t="s">
        <v>264</v>
      </c>
      <c r="L352" t="s">
        <v>51</v>
      </c>
      <c r="M352" t="s">
        <v>53</v>
      </c>
      <c r="N352" t="s">
        <v>258</v>
      </c>
      <c r="O352" s="55">
        <v>212.87</v>
      </c>
      <c r="P352" t="s">
        <v>261</v>
      </c>
      <c r="Q352" t="s">
        <v>263</v>
      </c>
      <c r="R352" s="9">
        <v>101.2</v>
      </c>
      <c r="S352" t="s">
        <v>169</v>
      </c>
      <c r="T352" s="8"/>
      <c r="U352" s="10">
        <v>-18.5569911440579</v>
      </c>
      <c r="V352" s="10">
        <f t="shared" si="5"/>
        <v>-18.5569911440579</v>
      </c>
      <c r="W352" s="10">
        <v>10.085172701217324</v>
      </c>
      <c r="X352" s="20">
        <v>2.9698691903670209</v>
      </c>
      <c r="Y352" s="11" t="s">
        <v>561</v>
      </c>
      <c r="Z352" s="11" t="s">
        <v>701</v>
      </c>
      <c r="AA352" s="11" t="s">
        <v>703</v>
      </c>
      <c r="AB352" t="s">
        <v>549</v>
      </c>
    </row>
    <row r="353" spans="1:28" s="1" customFormat="1" ht="13.5" customHeight="1">
      <c r="A353" s="5">
        <v>352</v>
      </c>
      <c r="B353" s="5"/>
      <c r="C353">
        <v>2016</v>
      </c>
      <c r="D353" s="1">
        <v>7</v>
      </c>
      <c r="E353" s="1">
        <v>9</v>
      </c>
      <c r="F353" s="8">
        <v>31</v>
      </c>
      <c r="G353">
        <v>59.633000000000003</v>
      </c>
      <c r="H353" t="s">
        <v>18</v>
      </c>
      <c r="I353" s="8">
        <v>131</v>
      </c>
      <c r="J353">
        <v>46.338000000000001</v>
      </c>
      <c r="K353" t="s">
        <v>264</v>
      </c>
      <c r="L353" t="s">
        <v>284</v>
      </c>
      <c r="M353" t="s">
        <v>285</v>
      </c>
      <c r="N353" t="s">
        <v>259</v>
      </c>
      <c r="O353" s="55">
        <v>156.24</v>
      </c>
      <c r="P353" t="s">
        <v>261</v>
      </c>
      <c r="Q353" t="s">
        <v>263</v>
      </c>
      <c r="R353" s="9">
        <v>39.6</v>
      </c>
      <c r="S353" t="s">
        <v>169</v>
      </c>
      <c r="T353" s="8"/>
      <c r="U353" s="10">
        <v>-18.600450089087897</v>
      </c>
      <c r="V353" s="10">
        <f t="shared" si="5"/>
        <v>-18.600450089087897</v>
      </c>
      <c r="W353" s="10">
        <v>10.18096979446403</v>
      </c>
      <c r="X353" s="20">
        <v>3.0332327271161641</v>
      </c>
      <c r="Y353" s="11" t="s">
        <v>561</v>
      </c>
      <c r="Z353" s="11" t="s">
        <v>701</v>
      </c>
      <c r="AA353" s="11" t="s">
        <v>703</v>
      </c>
      <c r="AB353" t="s">
        <v>549</v>
      </c>
    </row>
    <row r="354" spans="1:28" s="1" customFormat="1" ht="13.5" customHeight="1">
      <c r="A354" s="5">
        <v>353</v>
      </c>
      <c r="B354" s="5"/>
      <c r="C354">
        <v>2016</v>
      </c>
      <c r="D354" s="1">
        <v>7</v>
      </c>
      <c r="E354" s="1">
        <v>9</v>
      </c>
      <c r="F354" s="8">
        <v>31</v>
      </c>
      <c r="G354">
        <v>59.633000000000003</v>
      </c>
      <c r="H354" t="s">
        <v>18</v>
      </c>
      <c r="I354" s="8">
        <v>131</v>
      </c>
      <c r="J354">
        <v>46.338000000000001</v>
      </c>
      <c r="K354" t="s">
        <v>264</v>
      </c>
      <c r="L354" t="s">
        <v>284</v>
      </c>
      <c r="M354" t="s">
        <v>285</v>
      </c>
      <c r="N354" t="s">
        <v>259</v>
      </c>
      <c r="O354" s="55">
        <v>155.06</v>
      </c>
      <c r="P354" t="s">
        <v>261</v>
      </c>
      <c r="Q354" t="s">
        <v>263</v>
      </c>
      <c r="R354" s="9">
        <v>43.6</v>
      </c>
      <c r="S354" t="s">
        <v>169</v>
      </c>
      <c r="T354" s="8"/>
      <c r="U354" s="10">
        <v>-18.01302085952981</v>
      </c>
      <c r="V354" s="10">
        <f t="shared" si="5"/>
        <v>-18.01302085952981</v>
      </c>
      <c r="W354" s="10">
        <v>10.649684254452215</v>
      </c>
      <c r="X354" s="20">
        <v>3.0863003143048178</v>
      </c>
      <c r="Y354" s="11" t="s">
        <v>561</v>
      </c>
      <c r="Z354" s="11" t="s">
        <v>701</v>
      </c>
      <c r="AA354" s="11" t="s">
        <v>703</v>
      </c>
      <c r="AB354" t="s">
        <v>549</v>
      </c>
    </row>
    <row r="355" spans="1:28" s="1" customFormat="1" ht="13.5" customHeight="1">
      <c r="A355" s="5">
        <v>354</v>
      </c>
      <c r="B355" s="5"/>
      <c r="C355">
        <v>2016</v>
      </c>
      <c r="D355" s="1">
        <v>7</v>
      </c>
      <c r="E355" s="1">
        <v>9</v>
      </c>
      <c r="F355" s="8">
        <v>31</v>
      </c>
      <c r="G355">
        <v>59.633000000000003</v>
      </c>
      <c r="H355" t="s">
        <v>18</v>
      </c>
      <c r="I355" s="8">
        <v>131</v>
      </c>
      <c r="J355">
        <v>46.338000000000001</v>
      </c>
      <c r="K355" t="s">
        <v>264</v>
      </c>
      <c r="L355" t="s">
        <v>284</v>
      </c>
      <c r="M355" t="s">
        <v>285</v>
      </c>
      <c r="N355" t="s">
        <v>259</v>
      </c>
      <c r="O355" s="55">
        <v>144.27000000000001</v>
      </c>
      <c r="P355" t="s">
        <v>261</v>
      </c>
      <c r="Q355" t="s">
        <v>263</v>
      </c>
      <c r="R355" s="9">
        <v>31.4</v>
      </c>
      <c r="S355" t="s">
        <v>169</v>
      </c>
      <c r="T355" s="8"/>
      <c r="U355" s="10">
        <v>-18.013003266727871</v>
      </c>
      <c r="V355" s="10">
        <f t="shared" si="5"/>
        <v>-18.013003266727871</v>
      </c>
      <c r="W355" s="10">
        <v>10.503713186975855</v>
      </c>
      <c r="X355" s="20">
        <v>3.0294442185247714</v>
      </c>
      <c r="Y355" s="11" t="s">
        <v>561</v>
      </c>
      <c r="Z355" s="11" t="s">
        <v>701</v>
      </c>
      <c r="AA355" s="11" t="s">
        <v>703</v>
      </c>
      <c r="AB355" t="s">
        <v>549</v>
      </c>
    </row>
    <row r="356" spans="1:28" s="1" customFormat="1" ht="13.5" customHeight="1">
      <c r="A356" s="5">
        <v>355</v>
      </c>
      <c r="B356" s="5"/>
      <c r="C356">
        <v>2016</v>
      </c>
      <c r="D356" s="1">
        <v>7</v>
      </c>
      <c r="E356" s="1">
        <v>9</v>
      </c>
      <c r="F356" s="8">
        <v>31</v>
      </c>
      <c r="G356">
        <v>59.633000000000003</v>
      </c>
      <c r="H356" t="s">
        <v>18</v>
      </c>
      <c r="I356" s="8">
        <v>131</v>
      </c>
      <c r="J356">
        <v>46.338000000000001</v>
      </c>
      <c r="K356" t="s">
        <v>264</v>
      </c>
      <c r="L356" t="s">
        <v>284</v>
      </c>
      <c r="M356" t="s">
        <v>285</v>
      </c>
      <c r="N356" t="s">
        <v>259</v>
      </c>
      <c r="O356" s="55">
        <v>161.37</v>
      </c>
      <c r="P356" t="s">
        <v>261</v>
      </c>
      <c r="Q356" t="s">
        <v>263</v>
      </c>
      <c r="R356" s="9">
        <v>43</v>
      </c>
      <c r="S356" t="s">
        <v>169</v>
      </c>
      <c r="T356" s="8"/>
      <c r="U356" s="10">
        <v>-18.503642603001342</v>
      </c>
      <c r="V356" s="10">
        <f t="shared" si="5"/>
        <v>-18.503642603001342</v>
      </c>
      <c r="W356" s="10">
        <v>10.419923376072532</v>
      </c>
      <c r="X356" s="20">
        <v>3.0168790780371779</v>
      </c>
      <c r="Y356" s="11" t="s">
        <v>561</v>
      </c>
      <c r="Z356" s="11" t="s">
        <v>701</v>
      </c>
      <c r="AA356" s="11" t="s">
        <v>703</v>
      </c>
      <c r="AB356" t="s">
        <v>549</v>
      </c>
    </row>
    <row r="357" spans="1:28" s="1" customFormat="1" ht="13.5" customHeight="1">
      <c r="A357" s="5">
        <v>356</v>
      </c>
      <c r="B357" s="5"/>
      <c r="C357">
        <v>2016</v>
      </c>
      <c r="D357" s="1">
        <v>7</v>
      </c>
      <c r="E357" s="1">
        <v>9</v>
      </c>
      <c r="F357" s="8">
        <v>31</v>
      </c>
      <c r="G357">
        <v>59.633000000000003</v>
      </c>
      <c r="H357" t="s">
        <v>18</v>
      </c>
      <c r="I357" s="8">
        <v>131</v>
      </c>
      <c r="J357">
        <v>46.338000000000001</v>
      </c>
      <c r="K357" t="s">
        <v>264</v>
      </c>
      <c r="L357" t="s">
        <v>284</v>
      </c>
      <c r="M357" t="s">
        <v>285</v>
      </c>
      <c r="N357" t="s">
        <v>259</v>
      </c>
      <c r="O357" s="55">
        <v>154.65</v>
      </c>
      <c r="P357" t="s">
        <v>261</v>
      </c>
      <c r="Q357" t="s">
        <v>263</v>
      </c>
      <c r="R357" s="9">
        <v>37.6</v>
      </c>
      <c r="S357" t="s">
        <v>169</v>
      </c>
      <c r="T357" s="8"/>
      <c r="U357" s="10">
        <v>-19.192332586262943</v>
      </c>
      <c r="V357" s="10">
        <f t="shared" si="5"/>
        <v>-19.192332586262943</v>
      </c>
      <c r="W357" s="10">
        <v>10.01085742130509</v>
      </c>
      <c r="X357" s="20">
        <v>3.2951442618083902</v>
      </c>
      <c r="Y357" s="11" t="s">
        <v>561</v>
      </c>
      <c r="Z357" s="11" t="s">
        <v>701</v>
      </c>
      <c r="AA357" s="11" t="s">
        <v>703</v>
      </c>
      <c r="AB357" t="s">
        <v>549</v>
      </c>
    </row>
    <row r="358" spans="1:28" s="1" customFormat="1" ht="13.5" hidden="1" customHeight="1">
      <c r="A358" s="5">
        <v>357</v>
      </c>
      <c r="B358" s="5"/>
      <c r="C358">
        <v>2016</v>
      </c>
      <c r="D358" s="1">
        <v>7</v>
      </c>
      <c r="E358" s="1">
        <v>9</v>
      </c>
      <c r="F358" s="8">
        <v>31</v>
      </c>
      <c r="G358">
        <v>59.633000000000003</v>
      </c>
      <c r="H358" t="s">
        <v>18</v>
      </c>
      <c r="I358" s="8">
        <v>131</v>
      </c>
      <c r="J358">
        <v>46.338000000000001</v>
      </c>
      <c r="K358" t="s">
        <v>264</v>
      </c>
      <c r="L358" t="s">
        <v>286</v>
      </c>
      <c r="M358" t="s">
        <v>287</v>
      </c>
      <c r="N358" t="s">
        <v>260</v>
      </c>
      <c r="O358" s="55">
        <v>221.46</v>
      </c>
      <c r="P358" t="s">
        <v>261</v>
      </c>
      <c r="Q358" t="s">
        <v>263</v>
      </c>
      <c r="R358" s="9">
        <v>288.60000000000002</v>
      </c>
      <c r="S358" t="s">
        <v>169</v>
      </c>
      <c r="T358" s="8"/>
      <c r="U358" s="10">
        <v>-17.109767541704493</v>
      </c>
      <c r="V358" s="10">
        <f t="shared" si="5"/>
        <v>-17.109767541704493</v>
      </c>
      <c r="W358" s="10">
        <v>11.316105401698801</v>
      </c>
      <c r="X358" s="20">
        <v>3.0432762446281365</v>
      </c>
      <c r="Y358" s="11" t="s">
        <v>561</v>
      </c>
      <c r="Z358" s="11" t="s">
        <v>701</v>
      </c>
      <c r="AA358" s="11" t="s">
        <v>702</v>
      </c>
      <c r="AB358" t="s">
        <v>549</v>
      </c>
    </row>
    <row r="359" spans="1:28" s="1" customFormat="1" ht="13.5" customHeight="1">
      <c r="A359" s="5">
        <v>358</v>
      </c>
      <c r="B359" s="5"/>
      <c r="C359">
        <v>2016</v>
      </c>
      <c r="D359" s="1">
        <v>7</v>
      </c>
      <c r="E359" s="1">
        <v>12</v>
      </c>
      <c r="F359" s="8">
        <v>31</v>
      </c>
      <c r="G359">
        <v>27.943000000000001</v>
      </c>
      <c r="H359" t="s">
        <v>18</v>
      </c>
      <c r="I359" s="8">
        <v>129</v>
      </c>
      <c r="J359">
        <v>53.594999999999999</v>
      </c>
      <c r="K359" t="s">
        <v>165</v>
      </c>
      <c r="L359" t="s">
        <v>284</v>
      </c>
      <c r="M359" t="s">
        <v>285</v>
      </c>
      <c r="N359" t="s">
        <v>259</v>
      </c>
      <c r="O359" s="55">
        <v>154.62</v>
      </c>
      <c r="P359" t="s">
        <v>170</v>
      </c>
      <c r="Q359" t="s">
        <v>168</v>
      </c>
      <c r="R359" s="9">
        <v>42.5</v>
      </c>
      <c r="S359" t="s">
        <v>169</v>
      </c>
      <c r="T359" s="8"/>
      <c r="U359" s="10">
        <v>-18.363420193757424</v>
      </c>
      <c r="V359" s="10">
        <f t="shared" si="5"/>
        <v>-18.363420193757424</v>
      </c>
      <c r="W359" s="10">
        <v>10.304253508259068</v>
      </c>
      <c r="X359" s="20">
        <v>3.122924717714846</v>
      </c>
      <c r="Y359" s="11" t="s">
        <v>561</v>
      </c>
      <c r="Z359" s="11" t="s">
        <v>701</v>
      </c>
      <c r="AA359" s="11" t="s">
        <v>703</v>
      </c>
      <c r="AB359" t="s">
        <v>549</v>
      </c>
    </row>
    <row r="360" spans="1:28" s="1" customFormat="1" ht="13.5" customHeight="1">
      <c r="A360" s="5">
        <v>359</v>
      </c>
      <c r="B360" s="5"/>
      <c r="C360">
        <v>2016</v>
      </c>
      <c r="D360" s="1">
        <v>7</v>
      </c>
      <c r="E360" s="1">
        <v>12</v>
      </c>
      <c r="F360" s="8">
        <v>31</v>
      </c>
      <c r="G360">
        <v>27.943000000000001</v>
      </c>
      <c r="H360" t="s">
        <v>18</v>
      </c>
      <c r="I360" s="8">
        <v>129</v>
      </c>
      <c r="J360">
        <v>53.594999999999999</v>
      </c>
      <c r="K360" t="s">
        <v>165</v>
      </c>
      <c r="L360" t="s">
        <v>284</v>
      </c>
      <c r="M360" t="s">
        <v>285</v>
      </c>
      <c r="N360" t="s">
        <v>259</v>
      </c>
      <c r="O360" s="55">
        <v>129.35</v>
      </c>
      <c r="P360" t="s">
        <v>170</v>
      </c>
      <c r="Q360" t="s">
        <v>168</v>
      </c>
      <c r="R360" s="9">
        <v>21</v>
      </c>
      <c r="S360" t="s">
        <v>169</v>
      </c>
      <c r="T360" s="8"/>
      <c r="U360" s="10">
        <v>-17.116993666251268</v>
      </c>
      <c r="V360" s="10">
        <f t="shared" si="5"/>
        <v>-17.116993666251268</v>
      </c>
      <c r="W360" s="10">
        <v>10.79319343738049</v>
      </c>
      <c r="X360" s="20">
        <v>3.0853249013097339</v>
      </c>
      <c r="Y360" s="11" t="s">
        <v>561</v>
      </c>
      <c r="Z360" s="11" t="s">
        <v>701</v>
      </c>
      <c r="AA360" s="11" t="s">
        <v>703</v>
      </c>
      <c r="AB360" t="s">
        <v>549</v>
      </c>
    </row>
    <row r="361" spans="1:28" s="1" customFormat="1" ht="13.5" customHeight="1">
      <c r="A361" s="5">
        <v>360</v>
      </c>
      <c r="B361" s="5"/>
      <c r="C361">
        <v>2016</v>
      </c>
      <c r="D361" s="1">
        <v>7</v>
      </c>
      <c r="E361" s="1">
        <v>12</v>
      </c>
      <c r="F361" s="8">
        <v>31</v>
      </c>
      <c r="G361">
        <v>27.943000000000001</v>
      </c>
      <c r="H361" t="s">
        <v>18</v>
      </c>
      <c r="I361" s="8">
        <v>129</v>
      </c>
      <c r="J361">
        <v>53.594999999999999</v>
      </c>
      <c r="K361" t="s">
        <v>165</v>
      </c>
      <c r="L361" t="s">
        <v>284</v>
      </c>
      <c r="M361" t="s">
        <v>285</v>
      </c>
      <c r="N361" t="s">
        <v>259</v>
      </c>
      <c r="O361" s="55">
        <v>153.75</v>
      </c>
      <c r="P361" t="s">
        <v>170</v>
      </c>
      <c r="Q361" t="s">
        <v>168</v>
      </c>
      <c r="R361" s="9">
        <v>38</v>
      </c>
      <c r="S361" t="s">
        <v>169</v>
      </c>
      <c r="T361" s="8"/>
      <c r="U361" s="10">
        <v>-18.003949999075758</v>
      </c>
      <c r="V361" s="10">
        <f t="shared" si="5"/>
        <v>-18.003949999075758</v>
      </c>
      <c r="W361" s="10">
        <v>10.260748973266814</v>
      </c>
      <c r="X361" s="20">
        <v>2.987613117383773</v>
      </c>
      <c r="Y361" s="11" t="s">
        <v>561</v>
      </c>
      <c r="Z361" s="11" t="s">
        <v>701</v>
      </c>
      <c r="AA361" s="11" t="s">
        <v>703</v>
      </c>
      <c r="AB361" t="s">
        <v>549</v>
      </c>
    </row>
    <row r="362" spans="1:28" s="1" customFormat="1" ht="13.5" customHeight="1">
      <c r="A362" s="5">
        <v>361</v>
      </c>
      <c r="B362" s="5"/>
      <c r="C362">
        <v>2016</v>
      </c>
      <c r="D362" s="1">
        <v>7</v>
      </c>
      <c r="E362" s="1">
        <v>12</v>
      </c>
      <c r="F362" s="8">
        <v>31</v>
      </c>
      <c r="G362">
        <v>27.943000000000001</v>
      </c>
      <c r="H362" t="s">
        <v>18</v>
      </c>
      <c r="I362" s="8">
        <v>129</v>
      </c>
      <c r="J362">
        <v>53.594999999999999</v>
      </c>
      <c r="K362" t="s">
        <v>165</v>
      </c>
      <c r="L362" t="s">
        <v>284</v>
      </c>
      <c r="M362" t="s">
        <v>285</v>
      </c>
      <c r="N362" t="s">
        <v>259</v>
      </c>
      <c r="O362" s="55">
        <v>145.43</v>
      </c>
      <c r="P362" t="s">
        <v>170</v>
      </c>
      <c r="Q362" t="s">
        <v>168</v>
      </c>
      <c r="R362" s="9">
        <v>31</v>
      </c>
      <c r="S362" t="s">
        <v>169</v>
      </c>
      <c r="T362" s="8"/>
      <c r="U362" s="10">
        <v>-18.000877520354049</v>
      </c>
      <c r="V362" s="10">
        <f t="shared" si="5"/>
        <v>-18.000877520354049</v>
      </c>
      <c r="W362" s="10">
        <v>9.9525910496302998</v>
      </c>
      <c r="X362" s="20">
        <v>3.0458823821691166</v>
      </c>
      <c r="Y362" s="11" t="s">
        <v>561</v>
      </c>
      <c r="Z362" s="11" t="s">
        <v>701</v>
      </c>
      <c r="AA362" s="11" t="s">
        <v>703</v>
      </c>
      <c r="AB362" t="s">
        <v>549</v>
      </c>
    </row>
    <row r="363" spans="1:28" s="1" customFormat="1" ht="13.5" customHeight="1">
      <c r="A363" s="5">
        <v>362</v>
      </c>
      <c r="B363" s="5"/>
      <c r="C363">
        <v>2016</v>
      </c>
      <c r="D363" s="1">
        <v>7</v>
      </c>
      <c r="E363" s="1">
        <v>12</v>
      </c>
      <c r="F363" s="8">
        <v>31</v>
      </c>
      <c r="G363">
        <v>27.943000000000001</v>
      </c>
      <c r="H363" t="s">
        <v>18</v>
      </c>
      <c r="I363" s="8">
        <v>129</v>
      </c>
      <c r="J363">
        <v>53.594999999999999</v>
      </c>
      <c r="K363" t="s">
        <v>165</v>
      </c>
      <c r="L363" t="s">
        <v>284</v>
      </c>
      <c r="M363" t="s">
        <v>285</v>
      </c>
      <c r="N363" t="s">
        <v>259</v>
      </c>
      <c r="O363" s="55">
        <v>135.19</v>
      </c>
      <c r="P363" t="s">
        <v>170</v>
      </c>
      <c r="Q363" t="s">
        <v>168</v>
      </c>
      <c r="R363" s="9">
        <v>25.5</v>
      </c>
      <c r="S363" t="s">
        <v>169</v>
      </c>
      <c r="T363" s="8"/>
      <c r="U363" s="10">
        <v>-17.296930886125661</v>
      </c>
      <c r="V363" s="10">
        <f t="shared" si="5"/>
        <v>-17.296930886125661</v>
      </c>
      <c r="W363" s="10">
        <v>10.743536997680446</v>
      </c>
      <c r="X363" s="20">
        <v>3.084284111780859</v>
      </c>
      <c r="Y363" s="11" t="s">
        <v>561</v>
      </c>
      <c r="Z363" s="11" t="s">
        <v>701</v>
      </c>
      <c r="AA363" s="11" t="s">
        <v>703</v>
      </c>
      <c r="AB363" t="s">
        <v>549</v>
      </c>
    </row>
    <row r="364" spans="1:28" s="1" customFormat="1" ht="13.5" hidden="1" customHeight="1">
      <c r="A364" s="5">
        <v>363</v>
      </c>
      <c r="B364" s="5"/>
      <c r="C364">
        <v>2016</v>
      </c>
      <c r="D364" s="1">
        <v>7</v>
      </c>
      <c r="E364" s="1">
        <v>15</v>
      </c>
      <c r="F364" s="8">
        <v>29</v>
      </c>
      <c r="G364">
        <v>28.19</v>
      </c>
      <c r="H364" t="s">
        <v>18</v>
      </c>
      <c r="I364" s="8">
        <v>130</v>
      </c>
      <c r="J364">
        <v>3.609</v>
      </c>
      <c r="K364" t="s">
        <v>165</v>
      </c>
      <c r="L364" t="s">
        <v>127</v>
      </c>
      <c r="M364" t="s">
        <v>128</v>
      </c>
      <c r="N364" t="s">
        <v>265</v>
      </c>
      <c r="O364" s="55">
        <v>109.88</v>
      </c>
      <c r="P364" t="s">
        <v>170</v>
      </c>
      <c r="Q364" t="s">
        <v>269</v>
      </c>
      <c r="R364" s="9">
        <v>32</v>
      </c>
      <c r="S364" t="s">
        <v>169</v>
      </c>
      <c r="T364" s="8"/>
      <c r="U364" s="10">
        <v>-18.16209013007342</v>
      </c>
      <c r="V364" s="10">
        <f t="shared" si="5"/>
        <v>-18.16209013007342</v>
      </c>
      <c r="W364" s="10">
        <v>9.3344780771429257</v>
      </c>
      <c r="X364" s="20">
        <v>2.8947446076560337</v>
      </c>
      <c r="Y364" s="11" t="s">
        <v>706</v>
      </c>
      <c r="Z364" s="11" t="s">
        <v>704</v>
      </c>
      <c r="AA364" s="11" t="s">
        <v>703</v>
      </c>
      <c r="AB364" t="s">
        <v>549</v>
      </c>
    </row>
    <row r="365" spans="1:28" s="1" customFormat="1" ht="13.5" hidden="1" customHeight="1">
      <c r="A365" s="5">
        <v>364</v>
      </c>
      <c r="B365" s="5"/>
      <c r="C365">
        <v>2016</v>
      </c>
      <c r="D365" s="1">
        <v>7</v>
      </c>
      <c r="E365" s="1">
        <v>15</v>
      </c>
      <c r="F365" s="8">
        <v>29</v>
      </c>
      <c r="G365">
        <v>28.19</v>
      </c>
      <c r="H365" t="s">
        <v>18</v>
      </c>
      <c r="I365" s="8">
        <v>130</v>
      </c>
      <c r="J365">
        <v>3.609</v>
      </c>
      <c r="K365" t="s">
        <v>165</v>
      </c>
      <c r="L365" t="s">
        <v>127</v>
      </c>
      <c r="M365" t="s">
        <v>128</v>
      </c>
      <c r="N365" t="s">
        <v>265</v>
      </c>
      <c r="O365" s="55">
        <v>91.6</v>
      </c>
      <c r="P365" t="s">
        <v>170</v>
      </c>
      <c r="Q365" t="s">
        <v>269</v>
      </c>
      <c r="R365" s="9">
        <v>17.5</v>
      </c>
      <c r="S365" t="s">
        <v>169</v>
      </c>
      <c r="T365" s="8"/>
      <c r="U365" s="10">
        <v>-17.727918144727106</v>
      </c>
      <c r="V365" s="10">
        <f t="shared" si="5"/>
        <v>-17.727918144727106</v>
      </c>
      <c r="W365" s="10">
        <v>9.2499594073418852</v>
      </c>
      <c r="X365" s="20">
        <v>2.954646067897944</v>
      </c>
      <c r="Y365" s="11" t="s">
        <v>706</v>
      </c>
      <c r="Z365" s="11" t="s">
        <v>704</v>
      </c>
      <c r="AA365" s="11" t="s">
        <v>703</v>
      </c>
      <c r="AB365" t="s">
        <v>549</v>
      </c>
    </row>
    <row r="366" spans="1:28" s="1" customFormat="1" ht="13.5" hidden="1" customHeight="1">
      <c r="A366" s="5">
        <v>365</v>
      </c>
      <c r="B366" s="5"/>
      <c r="C366">
        <v>2016</v>
      </c>
      <c r="D366" s="1">
        <v>7</v>
      </c>
      <c r="E366" s="1">
        <v>15</v>
      </c>
      <c r="F366" s="8">
        <v>29</v>
      </c>
      <c r="G366">
        <v>28.19</v>
      </c>
      <c r="H366" t="s">
        <v>18</v>
      </c>
      <c r="I366" s="8">
        <v>130</v>
      </c>
      <c r="J366">
        <v>3.609</v>
      </c>
      <c r="K366" t="s">
        <v>165</v>
      </c>
      <c r="L366" t="s">
        <v>127</v>
      </c>
      <c r="M366" t="s">
        <v>128</v>
      </c>
      <c r="N366" t="s">
        <v>265</v>
      </c>
      <c r="O366" s="55">
        <v>117.17</v>
      </c>
      <c r="P366" t="s">
        <v>170</v>
      </c>
      <c r="Q366" t="s">
        <v>269</v>
      </c>
      <c r="R366" s="9">
        <v>37</v>
      </c>
      <c r="S366" t="s">
        <v>169</v>
      </c>
      <c r="T366" s="8"/>
      <c r="U366" s="10">
        <v>-17.748724528633879</v>
      </c>
      <c r="V366" s="10">
        <f t="shared" si="5"/>
        <v>-17.748724528633879</v>
      </c>
      <c r="W366" s="10">
        <v>8.984232654435214</v>
      </c>
      <c r="X366" s="20">
        <v>2.8749075934547514</v>
      </c>
      <c r="Y366" s="11" t="s">
        <v>706</v>
      </c>
      <c r="Z366" s="11" t="s">
        <v>704</v>
      </c>
      <c r="AA366" s="11" t="s">
        <v>703</v>
      </c>
      <c r="AB366" t="s">
        <v>549</v>
      </c>
    </row>
    <row r="367" spans="1:28" s="1" customFormat="1" ht="13.5" hidden="1" customHeight="1">
      <c r="A367" s="5">
        <v>366</v>
      </c>
      <c r="B367" s="5"/>
      <c r="C367">
        <v>2016</v>
      </c>
      <c r="D367" s="1">
        <v>7</v>
      </c>
      <c r="E367" s="1">
        <v>15</v>
      </c>
      <c r="F367" s="8">
        <v>29</v>
      </c>
      <c r="G367">
        <v>28.19</v>
      </c>
      <c r="H367" t="s">
        <v>18</v>
      </c>
      <c r="I367" s="8">
        <v>130</v>
      </c>
      <c r="J367">
        <v>3.609</v>
      </c>
      <c r="K367" t="s">
        <v>165</v>
      </c>
      <c r="L367" t="s">
        <v>127</v>
      </c>
      <c r="M367" t="s">
        <v>128</v>
      </c>
      <c r="N367" t="s">
        <v>265</v>
      </c>
      <c r="O367" s="55">
        <v>110.24</v>
      </c>
      <c r="P367" t="s">
        <v>170</v>
      </c>
      <c r="Q367" t="s">
        <v>269</v>
      </c>
      <c r="R367" s="9">
        <v>30</v>
      </c>
      <c r="S367" t="s">
        <v>169</v>
      </c>
      <c r="T367" s="8"/>
      <c r="U367" s="10">
        <v>-18.434799867998677</v>
      </c>
      <c r="V367" s="10">
        <f t="shared" si="5"/>
        <v>-18.434799867998677</v>
      </c>
      <c r="W367" s="10">
        <v>8.9343318885714513</v>
      </c>
      <c r="X367" s="20">
        <v>2.9112137577468538</v>
      </c>
      <c r="Y367" s="11" t="s">
        <v>706</v>
      </c>
      <c r="Z367" s="11" t="s">
        <v>704</v>
      </c>
      <c r="AA367" s="11" t="s">
        <v>703</v>
      </c>
      <c r="AB367" t="s">
        <v>549</v>
      </c>
    </row>
    <row r="368" spans="1:28" s="1" customFormat="1" ht="13.5" hidden="1" customHeight="1">
      <c r="A368" s="5">
        <v>367</v>
      </c>
      <c r="B368" s="5"/>
      <c r="C368">
        <v>2016</v>
      </c>
      <c r="D368" s="1">
        <v>7</v>
      </c>
      <c r="E368" s="1">
        <v>15</v>
      </c>
      <c r="F368" s="8">
        <v>29</v>
      </c>
      <c r="G368">
        <v>28.19</v>
      </c>
      <c r="H368" t="s">
        <v>18</v>
      </c>
      <c r="I368" s="8">
        <v>130</v>
      </c>
      <c r="J368">
        <v>3.609</v>
      </c>
      <c r="K368" t="s">
        <v>165</v>
      </c>
      <c r="L368" t="s">
        <v>127</v>
      </c>
      <c r="M368" t="s">
        <v>128</v>
      </c>
      <c r="N368" t="s">
        <v>265</v>
      </c>
      <c r="O368" s="55">
        <v>162.72</v>
      </c>
      <c r="P368" t="s">
        <v>170</v>
      </c>
      <c r="Q368" t="s">
        <v>269</v>
      </c>
      <c r="R368" s="9">
        <v>102.5</v>
      </c>
      <c r="S368" t="s">
        <v>169</v>
      </c>
      <c r="T368" s="8"/>
      <c r="U368" s="10">
        <v>-18.30435461071616</v>
      </c>
      <c r="V368" s="10">
        <f t="shared" si="5"/>
        <v>-18.30435461071616</v>
      </c>
      <c r="W368" s="10">
        <v>9.5993975803977936</v>
      </c>
      <c r="X368" s="20">
        <v>2.8939501960892318</v>
      </c>
      <c r="Y368" s="11" t="s">
        <v>706</v>
      </c>
      <c r="Z368" s="11" t="s">
        <v>704</v>
      </c>
      <c r="AA368" s="11" t="s">
        <v>703</v>
      </c>
      <c r="AB368" t="s">
        <v>549</v>
      </c>
    </row>
    <row r="369" spans="1:28" s="1" customFormat="1" ht="13.5" hidden="1" customHeight="1">
      <c r="A369" s="5">
        <v>368</v>
      </c>
      <c r="B369" s="5"/>
      <c r="C369">
        <v>2016</v>
      </c>
      <c r="D369" s="1">
        <v>7</v>
      </c>
      <c r="E369" s="1">
        <v>11</v>
      </c>
      <c r="F369" s="8">
        <v>29</v>
      </c>
      <c r="G369">
        <v>29.707999999999998</v>
      </c>
      <c r="H369" t="s">
        <v>18</v>
      </c>
      <c r="I369" s="8">
        <v>132</v>
      </c>
      <c r="J369">
        <v>18.161999999999999</v>
      </c>
      <c r="K369" t="s">
        <v>165</v>
      </c>
      <c r="L369" t="s">
        <v>288</v>
      </c>
      <c r="M369" t="s">
        <v>289</v>
      </c>
      <c r="N369" t="s">
        <v>266</v>
      </c>
      <c r="O369" s="55">
        <v>137.02000000000001</v>
      </c>
      <c r="P369" t="s">
        <v>170</v>
      </c>
      <c r="Q369" t="s">
        <v>269</v>
      </c>
      <c r="R369" s="9">
        <v>117.5</v>
      </c>
      <c r="S369" t="s">
        <v>169</v>
      </c>
      <c r="T369" s="8"/>
      <c r="U369" s="10">
        <v>-17.816259514896753</v>
      </c>
      <c r="V369" s="10">
        <f t="shared" si="5"/>
        <v>-17.816259514896753</v>
      </c>
      <c r="W369" s="10">
        <v>8.4175936673669067</v>
      </c>
      <c r="X369" s="20">
        <v>2.9040732583324957</v>
      </c>
      <c r="Y369" s="11" t="s">
        <v>706</v>
      </c>
      <c r="Z369" s="11" t="s">
        <v>704</v>
      </c>
      <c r="AA369" s="11" t="s">
        <v>703</v>
      </c>
      <c r="AB369" t="s">
        <v>549</v>
      </c>
    </row>
    <row r="370" spans="1:28" s="1" customFormat="1" ht="13.5" hidden="1" customHeight="1">
      <c r="A370" s="5">
        <v>369</v>
      </c>
      <c r="B370" s="5"/>
      <c r="C370">
        <v>2016</v>
      </c>
      <c r="D370" s="1">
        <v>7</v>
      </c>
      <c r="E370" s="1">
        <v>11</v>
      </c>
      <c r="F370" s="8">
        <v>29</v>
      </c>
      <c r="G370">
        <v>29.707999999999998</v>
      </c>
      <c r="H370" t="s">
        <v>18</v>
      </c>
      <c r="I370" s="8">
        <v>132</v>
      </c>
      <c r="J370">
        <v>18.161999999999999</v>
      </c>
      <c r="K370" t="s">
        <v>165</v>
      </c>
      <c r="L370" t="s">
        <v>288</v>
      </c>
      <c r="M370" t="s">
        <v>289</v>
      </c>
      <c r="N370" t="s">
        <v>266</v>
      </c>
      <c r="O370" s="55">
        <v>134.75</v>
      </c>
      <c r="P370" t="s">
        <v>170</v>
      </c>
      <c r="Q370" t="s">
        <v>269</v>
      </c>
      <c r="R370" s="9">
        <v>82</v>
      </c>
      <c r="S370" t="s">
        <v>169</v>
      </c>
      <c r="T370" s="8"/>
      <c r="U370" s="10">
        <v>-18.036761621606487</v>
      </c>
      <c r="V370" s="10">
        <f t="shared" si="5"/>
        <v>-18.036761621606487</v>
      </c>
      <c r="W370" s="10">
        <v>8.2683753800919355</v>
      </c>
      <c r="X370" s="20">
        <v>2.8740398799548896</v>
      </c>
      <c r="Y370" s="11" t="s">
        <v>706</v>
      </c>
      <c r="Z370" s="11" t="s">
        <v>704</v>
      </c>
      <c r="AA370" s="11" t="s">
        <v>703</v>
      </c>
      <c r="AB370" t="s">
        <v>549</v>
      </c>
    </row>
    <row r="371" spans="1:28" s="1" customFormat="1" ht="13.5" hidden="1" customHeight="1">
      <c r="A371" s="5">
        <v>370</v>
      </c>
      <c r="B371" s="5"/>
      <c r="C371">
        <v>2016</v>
      </c>
      <c r="D371" s="1">
        <v>7</v>
      </c>
      <c r="E371" s="1">
        <v>11</v>
      </c>
      <c r="F371" s="8">
        <v>29</v>
      </c>
      <c r="G371">
        <v>29.707999999999998</v>
      </c>
      <c r="H371" t="s">
        <v>18</v>
      </c>
      <c r="I371" s="8">
        <v>132</v>
      </c>
      <c r="J371">
        <v>18.161999999999999</v>
      </c>
      <c r="K371" t="s">
        <v>165</v>
      </c>
      <c r="L371" t="s">
        <v>288</v>
      </c>
      <c r="M371" t="s">
        <v>289</v>
      </c>
      <c r="N371" t="s">
        <v>266</v>
      </c>
      <c r="O371" s="55">
        <v>130.69</v>
      </c>
      <c r="P371" t="s">
        <v>170</v>
      </c>
      <c r="Q371" t="s">
        <v>269</v>
      </c>
      <c r="R371" s="9">
        <v>100.5</v>
      </c>
      <c r="S371" t="s">
        <v>169</v>
      </c>
      <c r="T371" s="8"/>
      <c r="U371" s="10">
        <v>-17.95207717858742</v>
      </c>
      <c r="V371" s="10">
        <f t="shared" si="5"/>
        <v>-17.95207717858742</v>
      </c>
      <c r="W371" s="10">
        <v>7.9864872731092991</v>
      </c>
      <c r="X371" s="20">
        <v>2.8944721411619154</v>
      </c>
      <c r="Y371" s="11" t="s">
        <v>706</v>
      </c>
      <c r="Z371" s="11" t="s">
        <v>704</v>
      </c>
      <c r="AA371" s="11" t="s">
        <v>703</v>
      </c>
      <c r="AB371" t="s">
        <v>549</v>
      </c>
    </row>
    <row r="372" spans="1:28" s="1" customFormat="1" ht="13.5" hidden="1" customHeight="1">
      <c r="A372" s="5">
        <v>371</v>
      </c>
      <c r="B372" s="5"/>
      <c r="C372">
        <v>2016</v>
      </c>
      <c r="D372" s="1">
        <v>7</v>
      </c>
      <c r="E372" s="1">
        <v>11</v>
      </c>
      <c r="F372" s="8">
        <v>29</v>
      </c>
      <c r="G372">
        <v>29.707999999999998</v>
      </c>
      <c r="H372" t="s">
        <v>18</v>
      </c>
      <c r="I372" s="8">
        <v>132</v>
      </c>
      <c r="J372">
        <v>18.161999999999999</v>
      </c>
      <c r="K372" t="s">
        <v>165</v>
      </c>
      <c r="L372" t="s">
        <v>288</v>
      </c>
      <c r="M372" t="s">
        <v>289</v>
      </c>
      <c r="N372" t="s">
        <v>266</v>
      </c>
      <c r="O372" s="55">
        <v>131.93</v>
      </c>
      <c r="P372" t="s">
        <v>170</v>
      </c>
      <c r="Q372" t="s">
        <v>269</v>
      </c>
      <c r="R372" s="9">
        <v>101.5</v>
      </c>
      <c r="S372" t="s">
        <v>169</v>
      </c>
      <c r="T372" s="8"/>
      <c r="U372" s="10">
        <v>-17.775135000221095</v>
      </c>
      <c r="V372" s="10">
        <f t="shared" si="5"/>
        <v>-17.775135000221095</v>
      </c>
      <c r="W372" s="10">
        <v>8.3381206555401306</v>
      </c>
      <c r="X372" s="20">
        <v>2.8939599845301265</v>
      </c>
      <c r="Y372" s="11" t="s">
        <v>706</v>
      </c>
      <c r="Z372" s="11" t="s">
        <v>704</v>
      </c>
      <c r="AA372" s="11" t="s">
        <v>703</v>
      </c>
      <c r="AB372" t="s">
        <v>549</v>
      </c>
    </row>
    <row r="373" spans="1:28" s="1" customFormat="1" ht="13.5" hidden="1" customHeight="1">
      <c r="A373" s="5">
        <v>372</v>
      </c>
      <c r="B373" s="5"/>
      <c r="C373">
        <v>2016</v>
      </c>
      <c r="D373" s="1">
        <v>7</v>
      </c>
      <c r="E373" s="1">
        <v>11</v>
      </c>
      <c r="F373" s="8">
        <v>29</v>
      </c>
      <c r="G373">
        <v>29.707999999999998</v>
      </c>
      <c r="H373" t="s">
        <v>18</v>
      </c>
      <c r="I373" s="8">
        <v>132</v>
      </c>
      <c r="J373">
        <v>18.161999999999999</v>
      </c>
      <c r="K373" t="s">
        <v>165</v>
      </c>
      <c r="L373" t="s">
        <v>288</v>
      </c>
      <c r="M373" t="s">
        <v>289</v>
      </c>
      <c r="N373" t="s">
        <v>266</v>
      </c>
      <c r="O373" s="55">
        <v>139.54</v>
      </c>
      <c r="P373" t="s">
        <v>170</v>
      </c>
      <c r="Q373" t="s">
        <v>269</v>
      </c>
      <c r="R373" s="9">
        <v>131.5</v>
      </c>
      <c r="S373" t="s">
        <v>169</v>
      </c>
      <c r="T373" s="8"/>
      <c r="U373" s="10">
        <v>-16.961670399029099</v>
      </c>
      <c r="V373" s="10">
        <f t="shared" si="5"/>
        <v>-16.961670399029099</v>
      </c>
      <c r="W373" s="10">
        <v>7.1740421596941708</v>
      </c>
      <c r="X373" s="20">
        <v>2.8849507030412855</v>
      </c>
      <c r="Y373" s="11" t="s">
        <v>706</v>
      </c>
      <c r="Z373" s="11" t="s">
        <v>704</v>
      </c>
      <c r="AA373" s="11" t="s">
        <v>703</v>
      </c>
      <c r="AB373" t="s">
        <v>549</v>
      </c>
    </row>
    <row r="374" spans="1:28" s="1" customFormat="1" ht="13.5" hidden="1" customHeight="1">
      <c r="A374" s="5">
        <v>373</v>
      </c>
      <c r="B374" s="5"/>
      <c r="C374">
        <v>2016</v>
      </c>
      <c r="D374" s="1">
        <v>7</v>
      </c>
      <c r="E374" s="1">
        <v>15</v>
      </c>
      <c r="F374" s="8">
        <v>29</v>
      </c>
      <c r="G374">
        <v>28.19</v>
      </c>
      <c r="H374" t="s">
        <v>18</v>
      </c>
      <c r="I374" s="8">
        <v>130</v>
      </c>
      <c r="J374">
        <v>3.609</v>
      </c>
      <c r="K374" t="s">
        <v>165</v>
      </c>
      <c r="L374" t="s">
        <v>288</v>
      </c>
      <c r="M374" t="s">
        <v>289</v>
      </c>
      <c r="N374" t="s">
        <v>267</v>
      </c>
      <c r="O374" s="55">
        <v>94.94</v>
      </c>
      <c r="P374" t="s">
        <v>170</v>
      </c>
      <c r="Q374" t="s">
        <v>269</v>
      </c>
      <c r="R374" s="9">
        <v>26.5</v>
      </c>
      <c r="S374" t="s">
        <v>169</v>
      </c>
      <c r="T374" s="8"/>
      <c r="U374" s="10">
        <v>-17.269358117356852</v>
      </c>
      <c r="V374" s="10">
        <f t="shared" si="5"/>
        <v>-17.269358117356852</v>
      </c>
      <c r="W374" s="10">
        <v>9.1911844216706271</v>
      </c>
      <c r="X374" s="20">
        <v>2.8834780700077682</v>
      </c>
      <c r="Y374" s="11" t="s">
        <v>706</v>
      </c>
      <c r="Z374" s="11" t="s">
        <v>704</v>
      </c>
      <c r="AA374" s="11" t="s">
        <v>703</v>
      </c>
      <c r="AB374" t="s">
        <v>549</v>
      </c>
    </row>
    <row r="375" spans="1:28" s="1" customFormat="1" ht="13.5" hidden="1" customHeight="1">
      <c r="A375" s="5">
        <v>374</v>
      </c>
      <c r="B375" s="5"/>
      <c r="C375">
        <v>2016</v>
      </c>
      <c r="D375" s="1">
        <v>7</v>
      </c>
      <c r="E375" s="1">
        <v>15</v>
      </c>
      <c r="F375" s="8">
        <v>29</v>
      </c>
      <c r="G375">
        <v>28.19</v>
      </c>
      <c r="H375" t="s">
        <v>18</v>
      </c>
      <c r="I375" s="8">
        <v>130</v>
      </c>
      <c r="J375">
        <v>3.609</v>
      </c>
      <c r="K375" t="s">
        <v>165</v>
      </c>
      <c r="L375" t="s">
        <v>288</v>
      </c>
      <c r="M375" t="s">
        <v>289</v>
      </c>
      <c r="N375" t="s">
        <v>267</v>
      </c>
      <c r="O375" s="55">
        <v>126.63</v>
      </c>
      <c r="P375" t="s">
        <v>170</v>
      </c>
      <c r="Q375" t="s">
        <v>269</v>
      </c>
      <c r="R375" s="9">
        <v>97</v>
      </c>
      <c r="S375" t="s">
        <v>169</v>
      </c>
      <c r="T375" s="8"/>
      <c r="U375" s="10">
        <v>-17.417892478670986</v>
      </c>
      <c r="V375" s="10">
        <f t="shared" si="5"/>
        <v>-17.417892478670986</v>
      </c>
      <c r="W375" s="10">
        <v>8.6575962844931897</v>
      </c>
      <c r="X375" s="20">
        <v>2.873961844252483</v>
      </c>
      <c r="Y375" s="11" t="s">
        <v>706</v>
      </c>
      <c r="Z375" s="11" t="s">
        <v>704</v>
      </c>
      <c r="AA375" s="11" t="s">
        <v>703</v>
      </c>
      <c r="AB375" t="s">
        <v>549</v>
      </c>
    </row>
    <row r="376" spans="1:28" s="1" customFormat="1" ht="13.5" hidden="1" customHeight="1">
      <c r="A376" s="5">
        <v>375</v>
      </c>
      <c r="B376" s="5"/>
      <c r="C376">
        <v>2016</v>
      </c>
      <c r="D376" s="1">
        <v>7</v>
      </c>
      <c r="E376" s="1">
        <v>15</v>
      </c>
      <c r="F376" s="8">
        <v>29</v>
      </c>
      <c r="G376">
        <v>28.19</v>
      </c>
      <c r="H376" t="s">
        <v>18</v>
      </c>
      <c r="I376" s="8">
        <v>130</v>
      </c>
      <c r="J376">
        <v>3.609</v>
      </c>
      <c r="K376" t="s">
        <v>165</v>
      </c>
      <c r="L376" t="s">
        <v>288</v>
      </c>
      <c r="M376" t="s">
        <v>289</v>
      </c>
      <c r="N376" t="s">
        <v>267</v>
      </c>
      <c r="O376" s="55">
        <v>103.68</v>
      </c>
      <c r="P376" t="s">
        <v>170</v>
      </c>
      <c r="Q376" t="s">
        <v>269</v>
      </c>
      <c r="R376" s="9">
        <v>39.5</v>
      </c>
      <c r="S376" t="s">
        <v>169</v>
      </c>
      <c r="T376" s="8"/>
      <c r="U376" s="10">
        <v>-17.704709677421171</v>
      </c>
      <c r="V376" s="10">
        <f t="shared" si="5"/>
        <v>-17.704709677421171</v>
      </c>
      <c r="W376" s="10">
        <v>10.381135509752404</v>
      </c>
      <c r="X376" s="20">
        <v>2.8905695357051502</v>
      </c>
      <c r="Y376" s="11" t="s">
        <v>706</v>
      </c>
      <c r="Z376" s="11" t="s">
        <v>704</v>
      </c>
      <c r="AA376" s="11" t="s">
        <v>703</v>
      </c>
      <c r="AB376" t="s">
        <v>549</v>
      </c>
    </row>
    <row r="377" spans="1:28" s="1" customFormat="1" ht="13.5" hidden="1" customHeight="1">
      <c r="A377" s="5">
        <v>376</v>
      </c>
      <c r="B377" s="5"/>
      <c r="C377">
        <v>2016</v>
      </c>
      <c r="D377" s="1">
        <v>7</v>
      </c>
      <c r="E377" s="1">
        <v>15</v>
      </c>
      <c r="F377" s="8">
        <v>29</v>
      </c>
      <c r="G377">
        <v>28.19</v>
      </c>
      <c r="H377" t="s">
        <v>18</v>
      </c>
      <c r="I377" s="8">
        <v>130</v>
      </c>
      <c r="J377">
        <v>3.609</v>
      </c>
      <c r="K377" t="s">
        <v>165</v>
      </c>
      <c r="L377" t="s">
        <v>288</v>
      </c>
      <c r="M377" t="s">
        <v>289</v>
      </c>
      <c r="N377" t="s">
        <v>267</v>
      </c>
      <c r="O377" s="55">
        <v>117.23</v>
      </c>
      <c r="P377" t="s">
        <v>170</v>
      </c>
      <c r="Q377" t="s">
        <v>269</v>
      </c>
      <c r="R377" s="9">
        <v>59.5</v>
      </c>
      <c r="S377" t="s">
        <v>169</v>
      </c>
      <c r="T377" s="8"/>
      <c r="U377" s="10">
        <v>-17.246577796409628</v>
      </c>
      <c r="V377" s="10">
        <f t="shared" si="5"/>
        <v>-17.246577796409628</v>
      </c>
      <c r="W377" s="10">
        <v>7.8746334466055679</v>
      </c>
      <c r="X377" s="20">
        <v>2.910100061895506</v>
      </c>
      <c r="Y377" s="11" t="s">
        <v>706</v>
      </c>
      <c r="Z377" s="11" t="s">
        <v>704</v>
      </c>
      <c r="AA377" s="11" t="s">
        <v>703</v>
      </c>
      <c r="AB377" t="s">
        <v>549</v>
      </c>
    </row>
    <row r="378" spans="1:28" s="1" customFormat="1" ht="13.5" hidden="1" customHeight="1">
      <c r="A378" s="5">
        <v>377</v>
      </c>
      <c r="B378" s="5"/>
      <c r="C378">
        <v>2016</v>
      </c>
      <c r="D378" s="1">
        <v>7</v>
      </c>
      <c r="E378" s="1">
        <v>15</v>
      </c>
      <c r="F378" s="8">
        <v>29</v>
      </c>
      <c r="G378">
        <v>28.19</v>
      </c>
      <c r="H378" t="s">
        <v>18</v>
      </c>
      <c r="I378" s="8">
        <v>130</v>
      </c>
      <c r="J378">
        <v>3.609</v>
      </c>
      <c r="K378" t="s">
        <v>165</v>
      </c>
      <c r="L378" t="s">
        <v>288</v>
      </c>
      <c r="M378" t="s">
        <v>289</v>
      </c>
      <c r="N378" t="s">
        <v>267</v>
      </c>
      <c r="O378" s="55">
        <v>147.44999999999999</v>
      </c>
      <c r="P378" t="s">
        <v>170</v>
      </c>
      <c r="Q378" t="s">
        <v>269</v>
      </c>
      <c r="R378" s="9">
        <v>185</v>
      </c>
      <c r="S378" t="s">
        <v>169</v>
      </c>
      <c r="T378" s="8"/>
      <c r="U378" s="10">
        <v>-17.199084839353759</v>
      </c>
      <c r="V378" s="10">
        <f t="shared" si="5"/>
        <v>-17.199084839353759</v>
      </c>
      <c r="W378" s="10">
        <v>9.4771427197231048</v>
      </c>
      <c r="X378" s="20">
        <v>2.9084225010635354</v>
      </c>
      <c r="Y378" s="11" t="s">
        <v>706</v>
      </c>
      <c r="Z378" s="11" t="s">
        <v>704</v>
      </c>
      <c r="AA378" s="11" t="s">
        <v>703</v>
      </c>
      <c r="AB378" t="s">
        <v>549</v>
      </c>
    </row>
    <row r="379" spans="1:28" s="1" customFormat="1" ht="13.5" customHeight="1">
      <c r="A379" s="5">
        <v>378</v>
      </c>
      <c r="B379" s="5"/>
      <c r="C379">
        <v>2016</v>
      </c>
      <c r="D379" s="1">
        <v>7</v>
      </c>
      <c r="E379" s="1">
        <v>18</v>
      </c>
      <c r="F379" s="8">
        <v>31</v>
      </c>
      <c r="G379">
        <v>0.42699999999999999</v>
      </c>
      <c r="H379" t="s">
        <v>18</v>
      </c>
      <c r="I379" s="8">
        <v>130</v>
      </c>
      <c r="J379">
        <v>3.1920000000000002</v>
      </c>
      <c r="K379" t="s">
        <v>165</v>
      </c>
      <c r="L379" t="s">
        <v>51</v>
      </c>
      <c r="M379" t="s">
        <v>53</v>
      </c>
      <c r="N379" t="s">
        <v>268</v>
      </c>
      <c r="O379" s="55">
        <v>252.51</v>
      </c>
      <c r="P379" t="s">
        <v>170</v>
      </c>
      <c r="Q379" t="s">
        <v>270</v>
      </c>
      <c r="R379" s="9">
        <v>177.6</v>
      </c>
      <c r="S379" t="s">
        <v>169</v>
      </c>
      <c r="T379" s="8"/>
      <c r="U379" s="10">
        <v>-18.351194398653448</v>
      </c>
      <c r="V379" s="10">
        <f t="shared" si="5"/>
        <v>-18.351194398653448</v>
      </c>
      <c r="W379" s="10">
        <v>10.221264710794371</v>
      </c>
      <c r="X379" s="20">
        <v>2.9663173759271668</v>
      </c>
      <c r="Y379" s="11" t="s">
        <v>561</v>
      </c>
      <c r="Z379" s="11" t="s">
        <v>701</v>
      </c>
      <c r="AA379" s="11" t="s">
        <v>703</v>
      </c>
      <c r="AB379" t="s">
        <v>549</v>
      </c>
    </row>
    <row r="380" spans="1:28" s="1" customFormat="1" ht="13.5" customHeight="1">
      <c r="A380" s="5">
        <v>379</v>
      </c>
      <c r="B380" s="5"/>
      <c r="C380">
        <v>2016</v>
      </c>
      <c r="D380" s="1">
        <v>7</v>
      </c>
      <c r="E380" s="1">
        <v>18</v>
      </c>
      <c r="F380" s="8">
        <v>31</v>
      </c>
      <c r="G380">
        <v>0.42699999999999999</v>
      </c>
      <c r="H380" t="s">
        <v>18</v>
      </c>
      <c r="I380" s="8">
        <v>130</v>
      </c>
      <c r="J380">
        <v>3.1920000000000002</v>
      </c>
      <c r="K380" t="s">
        <v>165</v>
      </c>
      <c r="L380" t="s">
        <v>51</v>
      </c>
      <c r="M380" t="s">
        <v>53</v>
      </c>
      <c r="N380" t="s">
        <v>268</v>
      </c>
      <c r="O380" s="55">
        <v>243.64</v>
      </c>
      <c r="P380" t="s">
        <v>170</v>
      </c>
      <c r="Q380" t="s">
        <v>270</v>
      </c>
      <c r="R380" s="9">
        <v>156.80000000000001</v>
      </c>
      <c r="S380" t="s">
        <v>169</v>
      </c>
      <c r="T380" s="8"/>
      <c r="U380" s="10">
        <v>-18.159606020806116</v>
      </c>
      <c r="V380" s="10">
        <f t="shared" si="5"/>
        <v>-18.159606020806116</v>
      </c>
      <c r="W380" s="10">
        <v>9.6611194478471063</v>
      </c>
      <c r="X380" s="20">
        <v>2.9024094841010304</v>
      </c>
      <c r="Y380" s="11" t="s">
        <v>561</v>
      </c>
      <c r="Z380" s="11" t="s">
        <v>701</v>
      </c>
      <c r="AA380" s="11" t="s">
        <v>703</v>
      </c>
      <c r="AB380" t="s">
        <v>549</v>
      </c>
    </row>
    <row r="381" spans="1:28" s="1" customFormat="1" ht="13.5" customHeight="1">
      <c r="A381" s="5">
        <v>380</v>
      </c>
      <c r="B381" s="5"/>
      <c r="C381">
        <v>2016</v>
      </c>
      <c r="D381" s="1">
        <v>7</v>
      </c>
      <c r="E381" s="1">
        <v>18</v>
      </c>
      <c r="F381" s="8">
        <v>31</v>
      </c>
      <c r="G381">
        <v>0.42699999999999999</v>
      </c>
      <c r="H381" t="s">
        <v>18</v>
      </c>
      <c r="I381" s="8">
        <v>130</v>
      </c>
      <c r="J381">
        <v>3.1920000000000002</v>
      </c>
      <c r="K381" t="s">
        <v>165</v>
      </c>
      <c r="L381" t="s">
        <v>51</v>
      </c>
      <c r="M381" t="s">
        <v>53</v>
      </c>
      <c r="N381" t="s">
        <v>268</v>
      </c>
      <c r="O381" s="55">
        <v>271.66000000000003</v>
      </c>
      <c r="P381" t="s">
        <v>170</v>
      </c>
      <c r="Q381" t="s">
        <v>270</v>
      </c>
      <c r="R381" s="9">
        <v>214</v>
      </c>
      <c r="S381" t="s">
        <v>169</v>
      </c>
      <c r="T381" s="8"/>
      <c r="U381" s="10">
        <v>-18.827815732390423</v>
      </c>
      <c r="V381" s="10">
        <f t="shared" si="5"/>
        <v>-18.827815732390423</v>
      </c>
      <c r="W381" s="10">
        <v>10.320437874098033</v>
      </c>
      <c r="X381" s="20">
        <v>3.0221067983375174</v>
      </c>
      <c r="Y381" s="11" t="s">
        <v>561</v>
      </c>
      <c r="Z381" s="11" t="s">
        <v>701</v>
      </c>
      <c r="AA381" s="11" t="s">
        <v>703</v>
      </c>
      <c r="AB381" t="s">
        <v>549</v>
      </c>
    </row>
    <row r="382" spans="1:28" s="1" customFormat="1" ht="13.5" customHeight="1">
      <c r="A382" s="5">
        <v>381</v>
      </c>
      <c r="B382" s="5"/>
      <c r="C382">
        <v>2016</v>
      </c>
      <c r="D382" s="1">
        <v>7</v>
      </c>
      <c r="E382" s="1">
        <v>18</v>
      </c>
      <c r="F382" s="8">
        <v>31</v>
      </c>
      <c r="G382">
        <v>0.42699999999999999</v>
      </c>
      <c r="H382" t="s">
        <v>18</v>
      </c>
      <c r="I382" s="8">
        <v>130</v>
      </c>
      <c r="J382">
        <v>3.1920000000000002</v>
      </c>
      <c r="K382" t="s">
        <v>165</v>
      </c>
      <c r="L382" t="s">
        <v>51</v>
      </c>
      <c r="M382" t="s">
        <v>53</v>
      </c>
      <c r="N382" t="s">
        <v>268</v>
      </c>
      <c r="O382" s="55">
        <v>242.71</v>
      </c>
      <c r="P382" t="s">
        <v>170</v>
      </c>
      <c r="Q382" t="s">
        <v>270</v>
      </c>
      <c r="R382" s="9">
        <v>167.2</v>
      </c>
      <c r="S382" t="s">
        <v>169</v>
      </c>
      <c r="T382" s="8"/>
      <c r="U382" s="10">
        <v>-18.717029239816746</v>
      </c>
      <c r="V382" s="10">
        <f t="shared" si="5"/>
        <v>-18.717029239816746</v>
      </c>
      <c r="W382" s="10">
        <v>9.8388545712233171</v>
      </c>
      <c r="X382" s="20">
        <v>3.0225853263433469</v>
      </c>
      <c r="Y382" s="11" t="s">
        <v>561</v>
      </c>
      <c r="Z382" s="11" t="s">
        <v>701</v>
      </c>
      <c r="AA382" s="11" t="s">
        <v>703</v>
      </c>
      <c r="AB382" t="s">
        <v>549</v>
      </c>
    </row>
    <row r="383" spans="1:28" s="1" customFormat="1" ht="13.5" customHeight="1">
      <c r="A383" s="5">
        <v>382</v>
      </c>
      <c r="B383" s="5"/>
      <c r="C383">
        <v>2016</v>
      </c>
      <c r="D383" s="1">
        <v>7</v>
      </c>
      <c r="E383" s="1">
        <v>18</v>
      </c>
      <c r="F383" s="8">
        <v>31</v>
      </c>
      <c r="G383">
        <v>0.42699999999999999</v>
      </c>
      <c r="H383" t="s">
        <v>18</v>
      </c>
      <c r="I383" s="8">
        <v>130</v>
      </c>
      <c r="J383">
        <v>3.1920000000000002</v>
      </c>
      <c r="K383" t="s">
        <v>165</v>
      </c>
      <c r="L383" t="s">
        <v>51</v>
      </c>
      <c r="M383" t="s">
        <v>53</v>
      </c>
      <c r="N383" t="s">
        <v>268</v>
      </c>
      <c r="O383" s="55">
        <v>228.23</v>
      </c>
      <c r="P383" t="s">
        <v>170</v>
      </c>
      <c r="Q383" t="s">
        <v>270</v>
      </c>
      <c r="R383" s="9">
        <v>135.6</v>
      </c>
      <c r="S383" t="s">
        <v>169</v>
      </c>
      <c r="T383" s="8"/>
      <c r="U383" s="10">
        <v>-18.475892766505702</v>
      </c>
      <c r="V383" s="10">
        <f t="shared" si="5"/>
        <v>-18.475892766505702</v>
      </c>
      <c r="W383" s="10">
        <v>9.9859513672079299</v>
      </c>
      <c r="X383" s="20">
        <v>3.0201924130587834</v>
      </c>
      <c r="Y383" s="11" t="s">
        <v>561</v>
      </c>
      <c r="Z383" s="11" t="s">
        <v>701</v>
      </c>
      <c r="AA383" s="11" t="s">
        <v>703</v>
      </c>
      <c r="AB383" t="s">
        <v>549</v>
      </c>
    </row>
    <row r="384" spans="1:28" s="1" customFormat="1" ht="13.5" hidden="1" customHeight="1">
      <c r="A384" s="5">
        <v>383</v>
      </c>
      <c r="B384" s="5"/>
      <c r="C384">
        <v>2016</v>
      </c>
      <c r="D384" s="1">
        <v>7</v>
      </c>
      <c r="E384" s="1">
        <v>6</v>
      </c>
      <c r="F384" s="8">
        <v>30</v>
      </c>
      <c r="G384">
        <v>19.885999999999999</v>
      </c>
      <c r="H384" t="s">
        <v>18</v>
      </c>
      <c r="I384" s="8">
        <v>132</v>
      </c>
      <c r="J384">
        <v>27.984000000000002</v>
      </c>
      <c r="K384" t="s">
        <v>165</v>
      </c>
      <c r="L384" t="s">
        <v>288</v>
      </c>
      <c r="M384" t="s">
        <v>289</v>
      </c>
      <c r="N384" t="s">
        <v>271</v>
      </c>
      <c r="O384" s="55">
        <v>113.94</v>
      </c>
      <c r="P384" t="s">
        <v>170</v>
      </c>
      <c r="Q384" t="s">
        <v>275</v>
      </c>
      <c r="R384" s="9">
        <v>51.5</v>
      </c>
      <c r="S384" t="s">
        <v>169</v>
      </c>
      <c r="T384" s="8"/>
      <c r="U384" s="10">
        <v>-17.689151164982626</v>
      </c>
      <c r="V384" s="10">
        <f t="shared" si="5"/>
        <v>-17.689151164982626</v>
      </c>
      <c r="W384" s="10">
        <v>8.8295782885833223</v>
      </c>
      <c r="X384" s="20">
        <v>2.8845937756039883</v>
      </c>
      <c r="Y384" s="11" t="s">
        <v>706</v>
      </c>
      <c r="Z384" s="11" t="s">
        <v>704</v>
      </c>
      <c r="AA384" s="11" t="s">
        <v>703</v>
      </c>
      <c r="AB384" t="s">
        <v>549</v>
      </c>
    </row>
    <row r="385" spans="1:28" s="1" customFormat="1" ht="13.5" hidden="1" customHeight="1">
      <c r="A385" s="5">
        <v>384</v>
      </c>
      <c r="B385" s="5"/>
      <c r="C385">
        <v>2016</v>
      </c>
      <c r="D385" s="1">
        <v>7</v>
      </c>
      <c r="E385" s="1">
        <v>6</v>
      </c>
      <c r="F385" s="8">
        <v>30</v>
      </c>
      <c r="G385">
        <v>19.885999999999999</v>
      </c>
      <c r="H385" t="s">
        <v>18</v>
      </c>
      <c r="I385" s="8">
        <v>132</v>
      </c>
      <c r="J385">
        <v>27.984000000000002</v>
      </c>
      <c r="K385" t="s">
        <v>165</v>
      </c>
      <c r="L385" t="s">
        <v>288</v>
      </c>
      <c r="M385" t="s">
        <v>289</v>
      </c>
      <c r="N385" t="s">
        <v>271</v>
      </c>
      <c r="O385" s="55">
        <v>114.34</v>
      </c>
      <c r="P385" t="s">
        <v>170</v>
      </c>
      <c r="Q385" t="s">
        <v>275</v>
      </c>
      <c r="R385" s="9">
        <v>54.5</v>
      </c>
      <c r="S385" t="s">
        <v>169</v>
      </c>
      <c r="T385" s="8"/>
      <c r="U385" s="10">
        <v>-17.915697086674189</v>
      </c>
      <c r="V385" s="10">
        <f t="shared" si="5"/>
        <v>-17.915697086674189</v>
      </c>
      <c r="W385" s="10">
        <v>7.9291561409184901</v>
      </c>
      <c r="X385" s="20">
        <v>2.8880827554632447</v>
      </c>
      <c r="Y385" s="11" t="s">
        <v>706</v>
      </c>
      <c r="Z385" s="11" t="s">
        <v>704</v>
      </c>
      <c r="AA385" s="11" t="s">
        <v>703</v>
      </c>
      <c r="AB385" t="s">
        <v>549</v>
      </c>
    </row>
    <row r="386" spans="1:28" s="1" customFormat="1" ht="13.5" hidden="1" customHeight="1">
      <c r="A386" s="5">
        <v>385</v>
      </c>
      <c r="B386" s="5"/>
      <c r="C386">
        <v>2016</v>
      </c>
      <c r="D386" s="1">
        <v>7</v>
      </c>
      <c r="E386" s="1">
        <v>6</v>
      </c>
      <c r="F386" s="8">
        <v>30</v>
      </c>
      <c r="G386">
        <v>19.885999999999999</v>
      </c>
      <c r="H386" t="s">
        <v>18</v>
      </c>
      <c r="I386" s="8">
        <v>132</v>
      </c>
      <c r="J386">
        <v>27.984000000000002</v>
      </c>
      <c r="K386" t="s">
        <v>165</v>
      </c>
      <c r="L386" t="s">
        <v>288</v>
      </c>
      <c r="M386" t="s">
        <v>289</v>
      </c>
      <c r="N386" t="s">
        <v>271</v>
      </c>
      <c r="O386" s="55">
        <v>124.73</v>
      </c>
      <c r="P386" t="s">
        <v>170</v>
      </c>
      <c r="Q386" t="s">
        <v>275</v>
      </c>
      <c r="R386" s="9">
        <v>76</v>
      </c>
      <c r="S386" t="s">
        <v>169</v>
      </c>
      <c r="T386" s="8"/>
      <c r="U386" s="10">
        <v>-18.076276361899062</v>
      </c>
      <c r="V386" s="10">
        <f t="shared" si="5"/>
        <v>-18.076276361899062</v>
      </c>
      <c r="W386" s="10">
        <v>8.1177338815461191</v>
      </c>
      <c r="X386" s="20">
        <v>2.8968771785903957</v>
      </c>
      <c r="Y386" s="11" t="s">
        <v>706</v>
      </c>
      <c r="Z386" s="11" t="s">
        <v>704</v>
      </c>
      <c r="AA386" s="11" t="s">
        <v>703</v>
      </c>
      <c r="AB386" t="s">
        <v>549</v>
      </c>
    </row>
    <row r="387" spans="1:28" s="1" customFormat="1" ht="13.5" hidden="1" customHeight="1">
      <c r="A387" s="5">
        <v>386</v>
      </c>
      <c r="B387" s="5"/>
      <c r="C387">
        <v>2016</v>
      </c>
      <c r="D387" s="1">
        <v>7</v>
      </c>
      <c r="E387" s="1">
        <v>6</v>
      </c>
      <c r="F387" s="8">
        <v>30</v>
      </c>
      <c r="G387">
        <v>19.885999999999999</v>
      </c>
      <c r="H387" t="s">
        <v>18</v>
      </c>
      <c r="I387" s="8">
        <v>132</v>
      </c>
      <c r="J387">
        <v>27.984000000000002</v>
      </c>
      <c r="K387" t="s">
        <v>165</v>
      </c>
      <c r="L387" t="s">
        <v>288</v>
      </c>
      <c r="M387" t="s">
        <v>289</v>
      </c>
      <c r="N387" t="s">
        <v>271</v>
      </c>
      <c r="O387" s="55">
        <v>119.98</v>
      </c>
      <c r="P387" t="s">
        <v>170</v>
      </c>
      <c r="Q387" t="s">
        <v>275</v>
      </c>
      <c r="R387" s="9">
        <v>64.5</v>
      </c>
      <c r="S387" t="s">
        <v>169</v>
      </c>
      <c r="T387" s="8"/>
      <c r="U387" s="10">
        <v>-17.872614661276359</v>
      </c>
      <c r="V387" s="10">
        <f t="shared" ref="V387:V450" si="6">IF(X387&gt;3.3,U387+(7.584*X387-22.012)/(X387+1.657),U387)</f>
        <v>-17.872614661276359</v>
      </c>
      <c r="W387" s="10">
        <v>8.0524475206360666</v>
      </c>
      <c r="X387" s="20">
        <v>2.8560322503911135</v>
      </c>
      <c r="Y387" s="11" t="s">
        <v>706</v>
      </c>
      <c r="Z387" s="11" t="s">
        <v>704</v>
      </c>
      <c r="AA387" s="11" t="s">
        <v>703</v>
      </c>
      <c r="AB387" t="s">
        <v>549</v>
      </c>
    </row>
    <row r="388" spans="1:28" s="1" customFormat="1" ht="13.5" hidden="1" customHeight="1">
      <c r="A388" s="5">
        <v>387</v>
      </c>
      <c r="B388" s="5"/>
      <c r="C388">
        <v>2016</v>
      </c>
      <c r="D388" s="1">
        <v>7</v>
      </c>
      <c r="E388" s="1">
        <v>6</v>
      </c>
      <c r="F388" s="8">
        <v>30</v>
      </c>
      <c r="G388">
        <v>19.885999999999999</v>
      </c>
      <c r="H388" t="s">
        <v>18</v>
      </c>
      <c r="I388" s="8">
        <v>132</v>
      </c>
      <c r="J388">
        <v>27.984000000000002</v>
      </c>
      <c r="K388" t="s">
        <v>165</v>
      </c>
      <c r="L388" t="s">
        <v>288</v>
      </c>
      <c r="M388" t="s">
        <v>289</v>
      </c>
      <c r="N388" t="s">
        <v>271</v>
      </c>
      <c r="O388" s="55">
        <v>143.13</v>
      </c>
      <c r="P388" t="s">
        <v>170</v>
      </c>
      <c r="Q388" t="s">
        <v>275</v>
      </c>
      <c r="R388" s="9">
        <v>138</v>
      </c>
      <c r="S388" t="s">
        <v>169</v>
      </c>
      <c r="T388" s="8"/>
      <c r="U388" s="10">
        <v>-17.688270441432508</v>
      </c>
      <c r="V388" s="10">
        <f t="shared" si="6"/>
        <v>-17.688270441432508</v>
      </c>
      <c r="W388" s="10">
        <v>9.3853647290637756</v>
      </c>
      <c r="X388" s="20">
        <v>2.8797098858711632</v>
      </c>
      <c r="Y388" s="11" t="s">
        <v>706</v>
      </c>
      <c r="Z388" s="11" t="s">
        <v>704</v>
      </c>
      <c r="AA388" s="11" t="s">
        <v>703</v>
      </c>
      <c r="AB388" t="s">
        <v>549</v>
      </c>
    </row>
    <row r="389" spans="1:28" s="1" customFormat="1" ht="13.5" hidden="1" customHeight="1">
      <c r="A389" s="5">
        <v>388</v>
      </c>
      <c r="B389" s="5"/>
      <c r="C389">
        <v>2016</v>
      </c>
      <c r="D389" s="1">
        <v>7</v>
      </c>
      <c r="E389" s="1">
        <v>12</v>
      </c>
      <c r="F389" s="8">
        <v>30</v>
      </c>
      <c r="G389">
        <v>25.581</v>
      </c>
      <c r="H389" t="s">
        <v>18</v>
      </c>
      <c r="I389" s="8">
        <v>131</v>
      </c>
      <c r="J389">
        <v>21.975000000000001</v>
      </c>
      <c r="K389" t="s">
        <v>165</v>
      </c>
      <c r="L389" t="s">
        <v>288</v>
      </c>
      <c r="M389" t="s">
        <v>289</v>
      </c>
      <c r="N389" t="s">
        <v>271</v>
      </c>
      <c r="O389" s="55">
        <v>102.65</v>
      </c>
      <c r="P389" t="s">
        <v>170</v>
      </c>
      <c r="Q389" t="s">
        <v>275</v>
      </c>
      <c r="R389" s="9">
        <v>30</v>
      </c>
      <c r="S389" t="s">
        <v>169</v>
      </c>
      <c r="T389" s="8"/>
      <c r="U389" s="10">
        <v>-18.116756752426383</v>
      </c>
      <c r="V389" s="10">
        <f t="shared" si="6"/>
        <v>-18.116756752426383</v>
      </c>
      <c r="W389" s="10">
        <v>9.1442126454897554</v>
      </c>
      <c r="X389" s="20">
        <v>2.900909085717331</v>
      </c>
      <c r="Y389" s="11" t="s">
        <v>706</v>
      </c>
      <c r="Z389" s="11" t="s">
        <v>704</v>
      </c>
      <c r="AA389" s="11" t="s">
        <v>703</v>
      </c>
      <c r="AB389" t="s">
        <v>549</v>
      </c>
    </row>
    <row r="390" spans="1:28" s="1" customFormat="1" ht="13.5" hidden="1" customHeight="1">
      <c r="A390" s="5">
        <v>389</v>
      </c>
      <c r="B390" s="5"/>
      <c r="C390">
        <v>2016</v>
      </c>
      <c r="D390" s="1">
        <v>7</v>
      </c>
      <c r="E390" s="1">
        <v>12</v>
      </c>
      <c r="F390" s="8">
        <v>30</v>
      </c>
      <c r="G390">
        <v>25.581</v>
      </c>
      <c r="H390" t="s">
        <v>18</v>
      </c>
      <c r="I390" s="8">
        <v>131</v>
      </c>
      <c r="J390">
        <v>21.975000000000001</v>
      </c>
      <c r="K390" t="s">
        <v>165</v>
      </c>
      <c r="L390" t="s">
        <v>288</v>
      </c>
      <c r="M390" t="s">
        <v>289</v>
      </c>
      <c r="N390" t="s">
        <v>271</v>
      </c>
      <c r="O390" s="55">
        <v>125.12</v>
      </c>
      <c r="P390" t="s">
        <v>170</v>
      </c>
      <c r="Q390" t="s">
        <v>275</v>
      </c>
      <c r="R390" s="9">
        <v>66.5</v>
      </c>
      <c r="S390" t="s">
        <v>169</v>
      </c>
      <c r="T390" s="8"/>
      <c r="U390" s="10">
        <v>-18.150962868851408</v>
      </c>
      <c r="V390" s="10">
        <f t="shared" si="6"/>
        <v>-18.150962868851408</v>
      </c>
      <c r="W390" s="10">
        <v>10.080322951915289</v>
      </c>
      <c r="X390" s="20">
        <v>2.8844868307897418</v>
      </c>
      <c r="Y390" s="11" t="s">
        <v>706</v>
      </c>
      <c r="Z390" s="11" t="s">
        <v>704</v>
      </c>
      <c r="AA390" s="11" t="s">
        <v>703</v>
      </c>
      <c r="AB390" t="s">
        <v>549</v>
      </c>
    </row>
    <row r="391" spans="1:28" s="1" customFormat="1" ht="13.5" hidden="1" customHeight="1">
      <c r="A391" s="5">
        <v>390</v>
      </c>
      <c r="B391" s="5"/>
      <c r="C391">
        <v>2016</v>
      </c>
      <c r="D391" s="1">
        <v>7</v>
      </c>
      <c r="E391" s="1">
        <v>12</v>
      </c>
      <c r="F391" s="8">
        <v>30</v>
      </c>
      <c r="G391">
        <v>25.581</v>
      </c>
      <c r="H391" t="s">
        <v>18</v>
      </c>
      <c r="I391" s="8">
        <v>131</v>
      </c>
      <c r="J391">
        <v>21.975000000000001</v>
      </c>
      <c r="K391" t="s">
        <v>165</v>
      </c>
      <c r="L391" t="s">
        <v>288</v>
      </c>
      <c r="M391" t="s">
        <v>289</v>
      </c>
      <c r="N391" t="s">
        <v>271</v>
      </c>
      <c r="O391" s="55">
        <v>132.54</v>
      </c>
      <c r="P391" t="s">
        <v>170</v>
      </c>
      <c r="Q391" t="s">
        <v>275</v>
      </c>
      <c r="R391" s="9">
        <v>101.5</v>
      </c>
      <c r="S391" t="s">
        <v>169</v>
      </c>
      <c r="T391" s="8"/>
      <c r="U391" s="10">
        <v>-17.342144981149463</v>
      </c>
      <c r="V391" s="10">
        <f t="shared" si="6"/>
        <v>-17.342144981149463</v>
      </c>
      <c r="W391" s="10">
        <v>8.4672873425709785</v>
      </c>
      <c r="X391" s="20">
        <v>2.9188928706577055</v>
      </c>
      <c r="Y391" s="11" t="s">
        <v>706</v>
      </c>
      <c r="Z391" s="11" t="s">
        <v>704</v>
      </c>
      <c r="AA391" s="11" t="s">
        <v>703</v>
      </c>
      <c r="AB391" t="s">
        <v>549</v>
      </c>
    </row>
    <row r="392" spans="1:28" s="1" customFormat="1" ht="13.5" hidden="1" customHeight="1">
      <c r="A392" s="5">
        <v>391</v>
      </c>
      <c r="B392" s="5"/>
      <c r="C392">
        <v>2016</v>
      </c>
      <c r="D392" s="1">
        <v>7</v>
      </c>
      <c r="E392" s="1">
        <v>12</v>
      </c>
      <c r="F392" s="8">
        <v>30</v>
      </c>
      <c r="G392">
        <v>25.581</v>
      </c>
      <c r="H392" t="s">
        <v>18</v>
      </c>
      <c r="I392" s="8">
        <v>131</v>
      </c>
      <c r="J392">
        <v>21.975000000000001</v>
      </c>
      <c r="K392" t="s">
        <v>165</v>
      </c>
      <c r="L392" t="s">
        <v>288</v>
      </c>
      <c r="M392" t="s">
        <v>289</v>
      </c>
      <c r="N392" t="s">
        <v>271</v>
      </c>
      <c r="O392" s="55">
        <v>130.59</v>
      </c>
      <c r="P392" t="s">
        <v>170</v>
      </c>
      <c r="Q392" t="s">
        <v>275</v>
      </c>
      <c r="R392" s="9">
        <v>82.5</v>
      </c>
      <c r="S392" t="s">
        <v>169</v>
      </c>
      <c r="T392" s="8"/>
      <c r="U392" s="10">
        <v>-17.631218379210754</v>
      </c>
      <c r="V392" s="10">
        <f t="shared" si="6"/>
        <v>-17.631218379210754</v>
      </c>
      <c r="W392" s="10">
        <v>10.32740789682332</v>
      </c>
      <c r="X392" s="20">
        <v>2.8861362649639837</v>
      </c>
      <c r="Y392" s="11" t="s">
        <v>706</v>
      </c>
      <c r="Z392" s="11" t="s">
        <v>704</v>
      </c>
      <c r="AA392" s="11" t="s">
        <v>703</v>
      </c>
      <c r="AB392" t="s">
        <v>549</v>
      </c>
    </row>
    <row r="393" spans="1:28" s="1" customFormat="1" ht="13.5" hidden="1" customHeight="1">
      <c r="A393" s="5">
        <v>392</v>
      </c>
      <c r="B393" s="5"/>
      <c r="C393">
        <v>2016</v>
      </c>
      <c r="D393" s="1">
        <v>7</v>
      </c>
      <c r="E393" s="1">
        <v>12</v>
      </c>
      <c r="F393" s="8">
        <v>30</v>
      </c>
      <c r="G393">
        <v>25.581</v>
      </c>
      <c r="H393" t="s">
        <v>18</v>
      </c>
      <c r="I393" s="8">
        <v>131</v>
      </c>
      <c r="J393">
        <v>21.975000000000001</v>
      </c>
      <c r="K393" t="s">
        <v>165</v>
      </c>
      <c r="L393" t="s">
        <v>288</v>
      </c>
      <c r="M393" t="s">
        <v>289</v>
      </c>
      <c r="N393" t="s">
        <v>271</v>
      </c>
      <c r="O393" s="55">
        <v>149.53</v>
      </c>
      <c r="P393" t="s">
        <v>170</v>
      </c>
      <c r="Q393" t="s">
        <v>275</v>
      </c>
      <c r="R393" s="9">
        <v>152.5</v>
      </c>
      <c r="S393" t="s">
        <v>169</v>
      </c>
      <c r="T393" s="8"/>
      <c r="U393" s="10">
        <v>-16.956555074724388</v>
      </c>
      <c r="V393" s="10">
        <f t="shared" si="6"/>
        <v>-16.956555074724388</v>
      </c>
      <c r="W393" s="10">
        <v>9.3181120390084526</v>
      </c>
      <c r="X393" s="20">
        <v>2.8704844451163201</v>
      </c>
      <c r="Y393" s="11" t="s">
        <v>706</v>
      </c>
      <c r="Z393" s="11" t="s">
        <v>704</v>
      </c>
      <c r="AA393" s="11" t="s">
        <v>703</v>
      </c>
      <c r="AB393" t="s">
        <v>549</v>
      </c>
    </row>
    <row r="394" spans="1:28" s="1" customFormat="1" ht="13.5" hidden="1" customHeight="1">
      <c r="A394" s="5">
        <v>393</v>
      </c>
      <c r="B394" s="5"/>
      <c r="C394">
        <v>2016</v>
      </c>
      <c r="D394" s="1">
        <v>7</v>
      </c>
      <c r="E394" s="1">
        <v>7</v>
      </c>
      <c r="F394" s="8">
        <v>32</v>
      </c>
      <c r="G394" s="17">
        <v>38.9</v>
      </c>
      <c r="H394" t="s">
        <v>18</v>
      </c>
      <c r="I394" s="8">
        <v>132</v>
      </c>
      <c r="J394" s="17">
        <v>8.8000000000000007</v>
      </c>
      <c r="K394" t="s">
        <v>165</v>
      </c>
      <c r="L394" t="s">
        <v>127</v>
      </c>
      <c r="M394" t="s">
        <v>128</v>
      </c>
      <c r="N394" t="s">
        <v>272</v>
      </c>
      <c r="O394" s="55">
        <v>145.22</v>
      </c>
      <c r="P394" t="s">
        <v>170</v>
      </c>
      <c r="Q394" t="s">
        <v>275</v>
      </c>
      <c r="R394" s="9">
        <v>70</v>
      </c>
      <c r="S394" t="s">
        <v>169</v>
      </c>
      <c r="T394" s="8"/>
      <c r="U394" s="10">
        <v>-18.168286536883372</v>
      </c>
      <c r="V394" s="10">
        <f t="shared" si="6"/>
        <v>-18.168286536883372</v>
      </c>
      <c r="W394" s="10">
        <v>10.586190411635481</v>
      </c>
      <c r="X394" s="20">
        <v>2.9288927538137686</v>
      </c>
      <c r="Y394" s="11" t="s">
        <v>706</v>
      </c>
      <c r="Z394" s="11" t="s">
        <v>704</v>
      </c>
      <c r="AA394" s="11" t="s">
        <v>703</v>
      </c>
      <c r="AB394" t="s">
        <v>549</v>
      </c>
    </row>
    <row r="395" spans="1:28" s="1" customFormat="1" ht="13.5" hidden="1" customHeight="1">
      <c r="A395" s="5">
        <v>394</v>
      </c>
      <c r="B395" s="5"/>
      <c r="C395">
        <v>2016</v>
      </c>
      <c r="D395" s="1">
        <v>7</v>
      </c>
      <c r="E395" s="1">
        <v>7</v>
      </c>
      <c r="F395" s="8">
        <v>32</v>
      </c>
      <c r="G395" s="17">
        <v>38.9</v>
      </c>
      <c r="H395" t="s">
        <v>18</v>
      </c>
      <c r="I395" s="8">
        <v>132</v>
      </c>
      <c r="J395" s="17">
        <v>8.8000000000000007</v>
      </c>
      <c r="K395" t="s">
        <v>165</v>
      </c>
      <c r="L395" t="s">
        <v>127</v>
      </c>
      <c r="M395" t="s">
        <v>128</v>
      </c>
      <c r="N395" t="s">
        <v>272</v>
      </c>
      <c r="O395" s="55">
        <v>126.23</v>
      </c>
      <c r="P395" t="s">
        <v>170</v>
      </c>
      <c r="Q395" t="s">
        <v>275</v>
      </c>
      <c r="R395" s="9">
        <v>45.5</v>
      </c>
      <c r="S395" t="s">
        <v>169</v>
      </c>
      <c r="T395" s="8"/>
      <c r="U395" s="10">
        <v>-18.227033240536461</v>
      </c>
      <c r="V395" s="10">
        <f t="shared" si="6"/>
        <v>-18.227033240536461</v>
      </c>
      <c r="W395" s="10">
        <v>10.794859602363362</v>
      </c>
      <c r="X395" s="20">
        <v>2.9325866090532293</v>
      </c>
      <c r="Y395" s="11" t="s">
        <v>706</v>
      </c>
      <c r="Z395" s="11" t="s">
        <v>704</v>
      </c>
      <c r="AA395" s="11" t="s">
        <v>703</v>
      </c>
      <c r="AB395" t="s">
        <v>549</v>
      </c>
    </row>
    <row r="396" spans="1:28" s="1" customFormat="1" ht="13.5" hidden="1" customHeight="1">
      <c r="A396" s="5">
        <v>395</v>
      </c>
      <c r="B396" s="5"/>
      <c r="C396">
        <v>2016</v>
      </c>
      <c r="D396" s="1">
        <v>7</v>
      </c>
      <c r="E396" s="1">
        <v>7</v>
      </c>
      <c r="F396" s="8">
        <v>32</v>
      </c>
      <c r="G396" s="17">
        <v>38.9</v>
      </c>
      <c r="H396" t="s">
        <v>18</v>
      </c>
      <c r="I396" s="8">
        <v>132</v>
      </c>
      <c r="J396" s="17">
        <v>8.8000000000000007</v>
      </c>
      <c r="K396" t="s">
        <v>165</v>
      </c>
      <c r="L396" t="s">
        <v>127</v>
      </c>
      <c r="M396" t="s">
        <v>128</v>
      </c>
      <c r="N396" t="s">
        <v>272</v>
      </c>
      <c r="O396" s="55">
        <v>146.35</v>
      </c>
      <c r="P396" t="s">
        <v>170</v>
      </c>
      <c r="Q396" t="s">
        <v>275</v>
      </c>
      <c r="R396" s="9">
        <v>87.5</v>
      </c>
      <c r="S396" t="s">
        <v>169</v>
      </c>
      <c r="T396" s="8"/>
      <c r="U396" s="10">
        <v>-18.246907067492092</v>
      </c>
      <c r="V396" s="10">
        <f t="shared" si="6"/>
        <v>-18.246907067492092</v>
      </c>
      <c r="W396" s="10">
        <v>10.854183928321815</v>
      </c>
      <c r="X396" s="20">
        <v>2.9050157082925883</v>
      </c>
      <c r="Y396" s="11" t="s">
        <v>706</v>
      </c>
      <c r="Z396" s="11" t="s">
        <v>704</v>
      </c>
      <c r="AA396" s="11" t="s">
        <v>703</v>
      </c>
      <c r="AB396" t="s">
        <v>549</v>
      </c>
    </row>
    <row r="397" spans="1:28" s="1" customFormat="1" ht="13.5" hidden="1" customHeight="1">
      <c r="A397" s="5">
        <v>396</v>
      </c>
      <c r="B397" s="5"/>
      <c r="C397">
        <v>2016</v>
      </c>
      <c r="D397" s="1">
        <v>7</v>
      </c>
      <c r="E397" s="1">
        <v>7</v>
      </c>
      <c r="F397" s="8">
        <v>32</v>
      </c>
      <c r="G397" s="17">
        <v>38.9</v>
      </c>
      <c r="H397" t="s">
        <v>18</v>
      </c>
      <c r="I397" s="8">
        <v>132</v>
      </c>
      <c r="J397" s="17">
        <v>8.8000000000000007</v>
      </c>
      <c r="K397" t="s">
        <v>165</v>
      </c>
      <c r="L397" t="s">
        <v>127</v>
      </c>
      <c r="M397" t="s">
        <v>128</v>
      </c>
      <c r="N397" t="s">
        <v>272</v>
      </c>
      <c r="O397" s="55">
        <v>148.12</v>
      </c>
      <c r="P397" t="s">
        <v>170</v>
      </c>
      <c r="Q397" t="s">
        <v>275</v>
      </c>
      <c r="R397" s="9">
        <v>86</v>
      </c>
      <c r="S397" t="s">
        <v>169</v>
      </c>
      <c r="T397" s="8"/>
      <c r="U397" s="10">
        <v>-18.139734575093566</v>
      </c>
      <c r="V397" s="10">
        <f t="shared" si="6"/>
        <v>-18.139734575093566</v>
      </c>
      <c r="W397" s="10">
        <v>11.208811210344221</v>
      </c>
      <c r="X397" s="20">
        <v>2.9379105578600249</v>
      </c>
      <c r="Y397" s="11" t="s">
        <v>706</v>
      </c>
      <c r="Z397" s="11" t="s">
        <v>704</v>
      </c>
      <c r="AA397" s="11" t="s">
        <v>703</v>
      </c>
      <c r="AB397" t="s">
        <v>549</v>
      </c>
    </row>
    <row r="398" spans="1:28" s="3" customFormat="1" ht="13.5" hidden="1" customHeight="1">
      <c r="A398" s="5">
        <v>397</v>
      </c>
      <c r="B398" s="5"/>
      <c r="C398">
        <v>2016</v>
      </c>
      <c r="D398" s="1">
        <v>7</v>
      </c>
      <c r="E398" s="1">
        <v>7</v>
      </c>
      <c r="F398" s="8">
        <v>32</v>
      </c>
      <c r="G398" s="17">
        <v>38.9</v>
      </c>
      <c r="H398" t="s">
        <v>18</v>
      </c>
      <c r="I398" s="8">
        <v>132</v>
      </c>
      <c r="J398" s="17">
        <v>8.8000000000000007</v>
      </c>
      <c r="K398" t="s">
        <v>165</v>
      </c>
      <c r="L398" t="s">
        <v>127</v>
      </c>
      <c r="M398" t="s">
        <v>128</v>
      </c>
      <c r="N398" t="s">
        <v>272</v>
      </c>
      <c r="O398" s="55">
        <v>144.56</v>
      </c>
      <c r="P398" t="s">
        <v>170</v>
      </c>
      <c r="Q398" t="s">
        <v>275</v>
      </c>
      <c r="R398" s="9">
        <v>79.5</v>
      </c>
      <c r="S398" t="s">
        <v>169</v>
      </c>
      <c r="T398" s="8"/>
      <c r="U398" s="10">
        <v>-18.086237566746558</v>
      </c>
      <c r="V398" s="10">
        <f t="shared" si="6"/>
        <v>-18.086237566746558</v>
      </c>
      <c r="W398" s="10">
        <v>11.325437406273652</v>
      </c>
      <c r="X398" s="20">
        <v>2.8965099869341873</v>
      </c>
      <c r="Y398" s="11" t="s">
        <v>706</v>
      </c>
      <c r="Z398" s="11" t="s">
        <v>704</v>
      </c>
      <c r="AA398" s="11" t="s">
        <v>703</v>
      </c>
      <c r="AB398" t="s">
        <v>549</v>
      </c>
    </row>
    <row r="399" spans="1:28" s="3" customFormat="1" ht="13.5" hidden="1" customHeight="1">
      <c r="A399" s="5">
        <v>398</v>
      </c>
      <c r="B399" s="5"/>
      <c r="C399">
        <v>2016</v>
      </c>
      <c r="D399" s="1">
        <v>7</v>
      </c>
      <c r="E399" s="1">
        <v>7</v>
      </c>
      <c r="F399" s="8">
        <v>32</v>
      </c>
      <c r="G399" s="17">
        <v>38.9</v>
      </c>
      <c r="H399" t="s">
        <v>18</v>
      </c>
      <c r="I399" s="8">
        <v>132</v>
      </c>
      <c r="J399" s="17">
        <v>8.8000000000000007</v>
      </c>
      <c r="K399" t="s">
        <v>165</v>
      </c>
      <c r="L399" t="s">
        <v>290</v>
      </c>
      <c r="M399" t="s">
        <v>72</v>
      </c>
      <c r="N399" t="s">
        <v>273</v>
      </c>
      <c r="O399" s="55">
        <v>209.17</v>
      </c>
      <c r="P399" t="s">
        <v>170</v>
      </c>
      <c r="Q399" t="s">
        <v>270</v>
      </c>
      <c r="R399" s="9">
        <v>40</v>
      </c>
      <c r="S399" t="s">
        <v>169</v>
      </c>
      <c r="T399" s="8"/>
      <c r="U399" s="10">
        <v>-18.688009975288971</v>
      </c>
      <c r="V399" s="10">
        <f t="shared" si="6"/>
        <v>-18.688009975288971</v>
      </c>
      <c r="W399" s="10">
        <v>11.800823172101934</v>
      </c>
      <c r="X399" s="20">
        <v>3.008426423100401</v>
      </c>
      <c r="Y399" s="11" t="s">
        <v>561</v>
      </c>
      <c r="Z399" s="11" t="s">
        <v>701</v>
      </c>
      <c r="AA399" s="11" t="s">
        <v>703</v>
      </c>
      <c r="AB399" t="s">
        <v>549</v>
      </c>
    </row>
    <row r="400" spans="1:28" s="3" customFormat="1" ht="13.5" hidden="1" customHeight="1">
      <c r="A400" s="5">
        <v>399</v>
      </c>
      <c r="B400" s="5"/>
      <c r="C400">
        <v>2016</v>
      </c>
      <c r="D400" s="1">
        <v>7</v>
      </c>
      <c r="E400" s="1">
        <v>7</v>
      </c>
      <c r="F400" s="8">
        <v>32</v>
      </c>
      <c r="G400" s="17">
        <v>38.9</v>
      </c>
      <c r="H400" t="s">
        <v>18</v>
      </c>
      <c r="I400" s="8">
        <v>132</v>
      </c>
      <c r="J400" s="17">
        <v>8.8000000000000007</v>
      </c>
      <c r="K400" t="s">
        <v>165</v>
      </c>
      <c r="L400" t="s">
        <v>290</v>
      </c>
      <c r="M400" t="s">
        <v>72</v>
      </c>
      <c r="N400" t="s">
        <v>273</v>
      </c>
      <c r="O400" s="55">
        <v>217</v>
      </c>
      <c r="P400" t="s">
        <v>170</v>
      </c>
      <c r="Q400" t="s">
        <v>270</v>
      </c>
      <c r="R400" s="9">
        <v>38</v>
      </c>
      <c r="S400" t="s">
        <v>169</v>
      </c>
      <c r="T400" s="8"/>
      <c r="U400" s="10">
        <v>-17.748837136750208</v>
      </c>
      <c r="V400" s="10">
        <f t="shared" si="6"/>
        <v>-17.748837136750208</v>
      </c>
      <c r="W400" s="10">
        <v>12.374696319030077</v>
      </c>
      <c r="X400" s="20">
        <v>3.032468485981104</v>
      </c>
      <c r="Y400" s="11" t="s">
        <v>561</v>
      </c>
      <c r="Z400" s="11" t="s">
        <v>701</v>
      </c>
      <c r="AA400" s="11" t="s">
        <v>703</v>
      </c>
      <c r="AB400" t="s">
        <v>549</v>
      </c>
    </row>
    <row r="401" spans="1:28" s="3" customFormat="1" ht="13.5" hidden="1" customHeight="1">
      <c r="A401" s="5">
        <v>400</v>
      </c>
      <c r="B401" s="5"/>
      <c r="C401">
        <v>2016</v>
      </c>
      <c r="D401" s="1">
        <v>7</v>
      </c>
      <c r="E401" s="1">
        <v>7</v>
      </c>
      <c r="F401" s="8">
        <v>32</v>
      </c>
      <c r="G401" s="17">
        <v>38.9</v>
      </c>
      <c r="H401" t="s">
        <v>18</v>
      </c>
      <c r="I401" s="8">
        <v>132</v>
      </c>
      <c r="J401" s="17">
        <v>8.8000000000000007</v>
      </c>
      <c r="K401" t="s">
        <v>165</v>
      </c>
      <c r="L401" t="s">
        <v>290</v>
      </c>
      <c r="M401" t="s">
        <v>72</v>
      </c>
      <c r="N401" t="s">
        <v>273</v>
      </c>
      <c r="O401" s="55">
        <v>190.98</v>
      </c>
      <c r="P401" t="s">
        <v>170</v>
      </c>
      <c r="Q401" t="s">
        <v>270</v>
      </c>
      <c r="R401" s="9">
        <v>20.2</v>
      </c>
      <c r="S401" t="s">
        <v>169</v>
      </c>
      <c r="T401" s="8"/>
      <c r="U401" s="10">
        <v>-17.801402137668678</v>
      </c>
      <c r="V401" s="10">
        <f t="shared" si="6"/>
        <v>-17.801402137668678</v>
      </c>
      <c r="W401" s="10">
        <v>9.7029434075732546</v>
      </c>
      <c r="X401" s="20">
        <v>2.9579282975388352</v>
      </c>
      <c r="Y401" s="11" t="s">
        <v>561</v>
      </c>
      <c r="Z401" s="11" t="s">
        <v>701</v>
      </c>
      <c r="AA401" s="11" t="s">
        <v>703</v>
      </c>
      <c r="AB401" t="s">
        <v>549</v>
      </c>
    </row>
    <row r="402" spans="1:28" s="3" customFormat="1" ht="13.5" hidden="1" customHeight="1">
      <c r="A402" s="5">
        <v>401</v>
      </c>
      <c r="B402" s="5"/>
      <c r="C402">
        <v>2016</v>
      </c>
      <c r="D402" s="1">
        <v>7</v>
      </c>
      <c r="E402" s="1">
        <v>7</v>
      </c>
      <c r="F402" s="8">
        <v>32</v>
      </c>
      <c r="G402" s="17">
        <v>38.9</v>
      </c>
      <c r="H402" t="s">
        <v>18</v>
      </c>
      <c r="I402" s="8">
        <v>132</v>
      </c>
      <c r="J402" s="17">
        <v>8.8000000000000007</v>
      </c>
      <c r="K402" t="s">
        <v>165</v>
      </c>
      <c r="L402" t="s">
        <v>290</v>
      </c>
      <c r="M402" t="s">
        <v>72</v>
      </c>
      <c r="N402" t="s">
        <v>273</v>
      </c>
      <c r="O402" s="55">
        <v>201.82</v>
      </c>
      <c r="P402" t="s">
        <v>170</v>
      </c>
      <c r="Q402" t="s">
        <v>270</v>
      </c>
      <c r="R402" s="9">
        <v>39.200000000000003</v>
      </c>
      <c r="S402" t="s">
        <v>169</v>
      </c>
      <c r="T402" s="8"/>
      <c r="U402" s="10">
        <v>-17.680236830274282</v>
      </c>
      <c r="V402" s="10">
        <f t="shared" si="6"/>
        <v>-17.680236830274282</v>
      </c>
      <c r="W402" s="10">
        <v>11.654033941931841</v>
      </c>
      <c r="X402" s="20">
        <v>2.9519128641539094</v>
      </c>
      <c r="Y402" s="11" t="s">
        <v>561</v>
      </c>
      <c r="Z402" s="11" t="s">
        <v>701</v>
      </c>
      <c r="AA402" s="11" t="s">
        <v>703</v>
      </c>
      <c r="AB402" t="s">
        <v>549</v>
      </c>
    </row>
    <row r="403" spans="1:28" s="3" customFormat="1" ht="13.5" hidden="1" customHeight="1">
      <c r="A403" s="5">
        <v>402</v>
      </c>
      <c r="B403" s="5"/>
      <c r="C403">
        <v>2016</v>
      </c>
      <c r="D403" s="1">
        <v>7</v>
      </c>
      <c r="E403" s="1">
        <v>7</v>
      </c>
      <c r="F403" s="8">
        <v>32</v>
      </c>
      <c r="G403" s="17">
        <v>38.9</v>
      </c>
      <c r="H403" t="s">
        <v>18</v>
      </c>
      <c r="I403" s="8">
        <v>132</v>
      </c>
      <c r="J403" s="17">
        <v>8.8000000000000007</v>
      </c>
      <c r="K403" t="s">
        <v>165</v>
      </c>
      <c r="L403" t="s">
        <v>290</v>
      </c>
      <c r="M403" t="s">
        <v>72</v>
      </c>
      <c r="N403" t="s">
        <v>273</v>
      </c>
      <c r="O403" s="55">
        <v>199.84</v>
      </c>
      <c r="P403" t="s">
        <v>170</v>
      </c>
      <c r="Q403" t="s">
        <v>270</v>
      </c>
      <c r="R403" s="9">
        <v>39.4</v>
      </c>
      <c r="S403" t="s">
        <v>169</v>
      </c>
      <c r="T403" s="8"/>
      <c r="U403" s="10">
        <v>-18.797895418181259</v>
      </c>
      <c r="V403" s="10">
        <f t="shared" si="6"/>
        <v>-18.797895418181259</v>
      </c>
      <c r="W403" s="10">
        <v>11.477239759128219</v>
      </c>
      <c r="X403" s="20">
        <v>3.0118779532074309</v>
      </c>
      <c r="Y403" s="11" t="s">
        <v>561</v>
      </c>
      <c r="Z403" s="11" t="s">
        <v>701</v>
      </c>
      <c r="AA403" s="11" t="s">
        <v>703</v>
      </c>
      <c r="AB403" t="s">
        <v>549</v>
      </c>
    </row>
    <row r="404" spans="1:28" s="3" customFormat="1" ht="13.5" hidden="1" customHeight="1">
      <c r="A404" s="5">
        <v>403</v>
      </c>
      <c r="B404" s="5"/>
      <c r="C404">
        <v>2016</v>
      </c>
      <c r="D404" s="1">
        <v>7</v>
      </c>
      <c r="E404" s="1">
        <v>12</v>
      </c>
      <c r="F404" s="8">
        <v>30</v>
      </c>
      <c r="G404">
        <v>25.581</v>
      </c>
      <c r="H404" t="s">
        <v>18</v>
      </c>
      <c r="I404" s="8">
        <v>131</v>
      </c>
      <c r="J404">
        <v>21.975000000000001</v>
      </c>
      <c r="K404" t="s">
        <v>165</v>
      </c>
      <c r="L404" t="s">
        <v>276</v>
      </c>
      <c r="M404" t="s">
        <v>71</v>
      </c>
      <c r="N404" t="s">
        <v>274</v>
      </c>
      <c r="O404" s="55">
        <v>153.34</v>
      </c>
      <c r="P404" t="s">
        <v>170</v>
      </c>
      <c r="Q404" t="s">
        <v>270</v>
      </c>
      <c r="R404" s="9">
        <v>76.2</v>
      </c>
      <c r="S404" t="s">
        <v>169</v>
      </c>
      <c r="T404" s="8"/>
      <c r="U404" s="10">
        <v>-18.393267158846786</v>
      </c>
      <c r="V404" s="10">
        <f t="shared" si="6"/>
        <v>-18.393267158846786</v>
      </c>
      <c r="W404" s="10">
        <v>10.298114896111992</v>
      </c>
      <c r="X404" s="20">
        <v>2.9881965901288341</v>
      </c>
      <c r="Y404" s="11" t="s">
        <v>561</v>
      </c>
      <c r="Z404" s="11" t="s">
        <v>701</v>
      </c>
      <c r="AA404" s="11" t="s">
        <v>703</v>
      </c>
      <c r="AB404" t="s">
        <v>549</v>
      </c>
    </row>
    <row r="405" spans="1:28" s="3" customFormat="1" ht="13.5" hidden="1" customHeight="1">
      <c r="A405" s="5">
        <v>404</v>
      </c>
      <c r="B405" s="5"/>
      <c r="C405">
        <v>2016</v>
      </c>
      <c r="D405" s="1">
        <v>7</v>
      </c>
      <c r="E405" s="1">
        <v>12</v>
      </c>
      <c r="F405" s="8">
        <v>30</v>
      </c>
      <c r="G405">
        <v>25.581</v>
      </c>
      <c r="H405" t="s">
        <v>18</v>
      </c>
      <c r="I405" s="8">
        <v>131</v>
      </c>
      <c r="J405">
        <v>21.975000000000001</v>
      </c>
      <c r="K405" t="s">
        <v>165</v>
      </c>
      <c r="L405" t="s">
        <v>276</v>
      </c>
      <c r="M405" t="s">
        <v>71</v>
      </c>
      <c r="N405" t="s">
        <v>274</v>
      </c>
      <c r="O405" s="55">
        <v>156.63</v>
      </c>
      <c r="P405" t="s">
        <v>170</v>
      </c>
      <c r="Q405" t="s">
        <v>270</v>
      </c>
      <c r="R405" s="9">
        <v>82.4</v>
      </c>
      <c r="S405" t="s">
        <v>169</v>
      </c>
      <c r="T405" s="8"/>
      <c r="U405" s="10">
        <v>-18.436709980169574</v>
      </c>
      <c r="V405" s="10">
        <f t="shared" si="6"/>
        <v>-18.436709980169574</v>
      </c>
      <c r="W405" s="10">
        <v>10.480657285935514</v>
      </c>
      <c r="X405" s="20">
        <v>3.0282996158904205</v>
      </c>
      <c r="Y405" s="11" t="s">
        <v>561</v>
      </c>
      <c r="Z405" s="11" t="s">
        <v>701</v>
      </c>
      <c r="AA405" s="11" t="s">
        <v>703</v>
      </c>
      <c r="AB405" t="s">
        <v>549</v>
      </c>
    </row>
    <row r="406" spans="1:28" s="3" customFormat="1" ht="13.5" hidden="1" customHeight="1">
      <c r="A406" s="5">
        <v>405</v>
      </c>
      <c r="B406" s="5"/>
      <c r="C406">
        <v>2016</v>
      </c>
      <c r="D406" s="1">
        <v>7</v>
      </c>
      <c r="E406" s="1">
        <v>12</v>
      </c>
      <c r="F406" s="8">
        <v>30</v>
      </c>
      <c r="G406">
        <v>25.581</v>
      </c>
      <c r="H406" t="s">
        <v>18</v>
      </c>
      <c r="I406" s="8">
        <v>131</v>
      </c>
      <c r="J406">
        <v>21.975000000000001</v>
      </c>
      <c r="K406" t="s">
        <v>165</v>
      </c>
      <c r="L406" t="s">
        <v>276</v>
      </c>
      <c r="M406" t="s">
        <v>71</v>
      </c>
      <c r="N406" t="s">
        <v>274</v>
      </c>
      <c r="O406" s="55">
        <v>159.66999999999999</v>
      </c>
      <c r="P406" t="s">
        <v>170</v>
      </c>
      <c r="Q406" t="s">
        <v>270</v>
      </c>
      <c r="R406" s="9">
        <v>71.400000000000006</v>
      </c>
      <c r="S406" t="s">
        <v>169</v>
      </c>
      <c r="T406" s="8"/>
      <c r="U406" s="10">
        <v>-18.457098338496476</v>
      </c>
      <c r="V406" s="10">
        <f t="shared" si="6"/>
        <v>-18.457098338496476</v>
      </c>
      <c r="W406" s="10">
        <v>10.226703285420999</v>
      </c>
      <c r="X406" s="20">
        <v>2.9774844667582951</v>
      </c>
      <c r="Y406" s="11" t="s">
        <v>561</v>
      </c>
      <c r="Z406" s="11" t="s">
        <v>701</v>
      </c>
      <c r="AA406" s="11" t="s">
        <v>703</v>
      </c>
      <c r="AB406" t="s">
        <v>549</v>
      </c>
    </row>
    <row r="407" spans="1:28" s="3" customFormat="1" ht="13.5" hidden="1" customHeight="1">
      <c r="A407" s="5">
        <v>406</v>
      </c>
      <c r="B407" s="5"/>
      <c r="C407">
        <v>2016</v>
      </c>
      <c r="D407" s="1">
        <v>7</v>
      </c>
      <c r="E407" s="1">
        <v>12</v>
      </c>
      <c r="F407" s="8">
        <v>30</v>
      </c>
      <c r="G407">
        <v>25.581</v>
      </c>
      <c r="H407" t="s">
        <v>18</v>
      </c>
      <c r="I407" s="8">
        <v>131</v>
      </c>
      <c r="J407">
        <v>21.975000000000001</v>
      </c>
      <c r="K407" t="s">
        <v>165</v>
      </c>
      <c r="L407" t="s">
        <v>276</v>
      </c>
      <c r="M407" t="s">
        <v>71</v>
      </c>
      <c r="N407" t="s">
        <v>274</v>
      </c>
      <c r="O407" s="55">
        <v>155.9</v>
      </c>
      <c r="P407" t="s">
        <v>170</v>
      </c>
      <c r="Q407" t="s">
        <v>270</v>
      </c>
      <c r="R407" s="9">
        <v>69.599999999999994</v>
      </c>
      <c r="S407" t="s">
        <v>169</v>
      </c>
      <c r="T407" s="8"/>
      <c r="U407" s="10">
        <v>-18.407850965053342</v>
      </c>
      <c r="V407" s="10">
        <f t="shared" si="6"/>
        <v>-18.407850965053342</v>
      </c>
      <c r="W407" s="10">
        <v>10.020807049112275</v>
      </c>
      <c r="X407" s="20">
        <v>3.0234837736993239</v>
      </c>
      <c r="Y407" s="11" t="s">
        <v>561</v>
      </c>
      <c r="Z407" s="11" t="s">
        <v>701</v>
      </c>
      <c r="AA407" s="11" t="s">
        <v>703</v>
      </c>
      <c r="AB407" t="s">
        <v>549</v>
      </c>
    </row>
    <row r="408" spans="1:28" s="3" customFormat="1" ht="13.5" hidden="1" customHeight="1">
      <c r="A408" s="5">
        <v>407</v>
      </c>
      <c r="B408" s="5"/>
      <c r="C408">
        <v>2016</v>
      </c>
      <c r="D408" s="1">
        <v>7</v>
      </c>
      <c r="E408" s="1">
        <v>12</v>
      </c>
      <c r="F408" s="8">
        <v>30</v>
      </c>
      <c r="G408">
        <v>25.581</v>
      </c>
      <c r="H408" t="s">
        <v>18</v>
      </c>
      <c r="I408" s="8">
        <v>131</v>
      </c>
      <c r="J408">
        <v>21.975000000000001</v>
      </c>
      <c r="K408" t="s">
        <v>165</v>
      </c>
      <c r="L408" t="s">
        <v>276</v>
      </c>
      <c r="M408" t="s">
        <v>71</v>
      </c>
      <c r="N408" t="s">
        <v>274</v>
      </c>
      <c r="O408" s="55">
        <v>197.63</v>
      </c>
      <c r="P408" t="s">
        <v>170</v>
      </c>
      <c r="Q408" t="s">
        <v>270</v>
      </c>
      <c r="R408" s="9">
        <v>164.8</v>
      </c>
      <c r="S408" t="s">
        <v>169</v>
      </c>
      <c r="T408" s="8"/>
      <c r="U408" s="10">
        <v>-17.832277529626896</v>
      </c>
      <c r="V408" s="10">
        <f t="shared" si="6"/>
        <v>-17.832277529626896</v>
      </c>
      <c r="W408" s="10">
        <v>9.4734205886950242</v>
      </c>
      <c r="X408" s="20">
        <v>3.0083514848244381</v>
      </c>
      <c r="Y408" s="11" t="s">
        <v>561</v>
      </c>
      <c r="Z408" s="11" t="s">
        <v>701</v>
      </c>
      <c r="AA408" s="11" t="s">
        <v>703</v>
      </c>
      <c r="AB408" t="s">
        <v>549</v>
      </c>
    </row>
    <row r="409" spans="1:28" s="3" customFormat="1" ht="13.5" customHeight="1">
      <c r="A409" s="5">
        <v>408</v>
      </c>
      <c r="B409" s="5"/>
      <c r="C409">
        <v>2016</v>
      </c>
      <c r="D409" s="1">
        <v>7</v>
      </c>
      <c r="E409" s="1">
        <v>17</v>
      </c>
      <c r="F409" s="8">
        <v>31</v>
      </c>
      <c r="G409">
        <v>27.9</v>
      </c>
      <c r="H409" t="s">
        <v>18</v>
      </c>
      <c r="I409" s="8">
        <v>129</v>
      </c>
      <c r="J409">
        <v>53.6</v>
      </c>
      <c r="K409" s="17" t="s">
        <v>313</v>
      </c>
      <c r="L409" t="s">
        <v>314</v>
      </c>
      <c r="M409" t="s">
        <v>315</v>
      </c>
      <c r="N409" t="s">
        <v>316</v>
      </c>
      <c r="O409" s="55">
        <v>126</v>
      </c>
      <c r="P409" t="s">
        <v>546</v>
      </c>
      <c r="Q409" t="s">
        <v>168</v>
      </c>
      <c r="R409">
        <v>29.09</v>
      </c>
      <c r="S409" t="s">
        <v>169</v>
      </c>
      <c r="T409" s="8"/>
      <c r="U409" s="10">
        <v>-17.813944526103153</v>
      </c>
      <c r="V409" s="10">
        <f t="shared" si="6"/>
        <v>-17.813944526103153</v>
      </c>
      <c r="W409" s="10">
        <v>9.376384959702655</v>
      </c>
      <c r="X409" s="20">
        <v>3.0370119287101596</v>
      </c>
      <c r="Y409" s="11" t="s">
        <v>561</v>
      </c>
      <c r="Z409" s="11" t="s">
        <v>701</v>
      </c>
      <c r="AA409" s="11" t="s">
        <v>703</v>
      </c>
      <c r="AB409" t="s">
        <v>549</v>
      </c>
    </row>
    <row r="410" spans="1:28" s="3" customFormat="1" ht="13.5" customHeight="1">
      <c r="A410" s="5">
        <v>409</v>
      </c>
      <c r="B410" s="5"/>
      <c r="C410">
        <v>2016</v>
      </c>
      <c r="D410" s="1">
        <v>7</v>
      </c>
      <c r="E410" s="1">
        <v>17</v>
      </c>
      <c r="F410" s="8">
        <v>31</v>
      </c>
      <c r="G410">
        <v>27.9</v>
      </c>
      <c r="H410" t="s">
        <v>18</v>
      </c>
      <c r="I410" s="8">
        <v>129</v>
      </c>
      <c r="J410">
        <v>53.6</v>
      </c>
      <c r="K410" s="17" t="s">
        <v>292</v>
      </c>
      <c r="L410" t="s">
        <v>293</v>
      </c>
      <c r="M410" t="s">
        <v>294</v>
      </c>
      <c r="N410" t="s">
        <v>295</v>
      </c>
      <c r="O410" s="55">
        <v>130</v>
      </c>
      <c r="P410" t="s">
        <v>546</v>
      </c>
      <c r="Q410" t="s">
        <v>168</v>
      </c>
      <c r="R410">
        <v>30.05</v>
      </c>
      <c r="S410" t="s">
        <v>169</v>
      </c>
      <c r="T410" s="8"/>
      <c r="U410" s="10">
        <v>-18.416432285473739</v>
      </c>
      <c r="V410" s="10">
        <f t="shared" si="6"/>
        <v>-18.416432285473739</v>
      </c>
      <c r="W410" s="10">
        <v>9.2792812979839088</v>
      </c>
      <c r="X410" s="20">
        <v>3.0578951123422309</v>
      </c>
      <c r="Y410" s="11" t="s">
        <v>561</v>
      </c>
      <c r="Z410" s="11" t="s">
        <v>701</v>
      </c>
      <c r="AA410" s="11" t="s">
        <v>703</v>
      </c>
      <c r="AB410" t="s">
        <v>549</v>
      </c>
    </row>
    <row r="411" spans="1:28" s="3" customFormat="1" ht="13.5" customHeight="1">
      <c r="A411" s="5">
        <v>410</v>
      </c>
      <c r="B411" s="5"/>
      <c r="C411">
        <v>2016</v>
      </c>
      <c r="D411" s="1">
        <v>7</v>
      </c>
      <c r="E411" s="1">
        <v>17</v>
      </c>
      <c r="F411" s="8">
        <v>31</v>
      </c>
      <c r="G411">
        <v>27.9</v>
      </c>
      <c r="H411" t="s">
        <v>18</v>
      </c>
      <c r="I411" s="8">
        <v>129</v>
      </c>
      <c r="J411">
        <v>53.6</v>
      </c>
      <c r="K411" s="17" t="s">
        <v>292</v>
      </c>
      <c r="L411" t="s">
        <v>293</v>
      </c>
      <c r="M411" t="s">
        <v>294</v>
      </c>
      <c r="N411" t="s">
        <v>295</v>
      </c>
      <c r="O411" s="55">
        <v>137</v>
      </c>
      <c r="P411" t="s">
        <v>546</v>
      </c>
      <c r="Q411" t="s">
        <v>168</v>
      </c>
      <c r="R411">
        <v>36.450000000000003</v>
      </c>
      <c r="S411" t="s">
        <v>169</v>
      </c>
      <c r="T411" s="8"/>
      <c r="U411" s="10">
        <v>-18.632868514533726</v>
      </c>
      <c r="V411" s="10">
        <f t="shared" si="6"/>
        <v>-18.632868514533726</v>
      </c>
      <c r="W411" s="10">
        <v>9.3487084180504354</v>
      </c>
      <c r="X411" s="20">
        <v>3.1356167031919679</v>
      </c>
      <c r="Y411" s="11" t="s">
        <v>561</v>
      </c>
      <c r="Z411" s="11" t="s">
        <v>701</v>
      </c>
      <c r="AA411" s="11" t="s">
        <v>703</v>
      </c>
      <c r="AB411" t="s">
        <v>549</v>
      </c>
    </row>
    <row r="412" spans="1:28" s="3" customFormat="1" ht="13.5" customHeight="1">
      <c r="A412" s="5">
        <v>411</v>
      </c>
      <c r="B412" s="5"/>
      <c r="C412">
        <v>2016</v>
      </c>
      <c r="D412" s="1">
        <v>7</v>
      </c>
      <c r="E412" s="1">
        <v>17</v>
      </c>
      <c r="F412" s="8">
        <v>31</v>
      </c>
      <c r="G412">
        <v>27.9</v>
      </c>
      <c r="H412" t="s">
        <v>18</v>
      </c>
      <c r="I412" s="8">
        <v>129</v>
      </c>
      <c r="J412">
        <v>53.6</v>
      </c>
      <c r="K412" s="17" t="s">
        <v>292</v>
      </c>
      <c r="L412" t="s">
        <v>293</v>
      </c>
      <c r="M412" t="s">
        <v>294</v>
      </c>
      <c r="N412" t="s">
        <v>295</v>
      </c>
      <c r="O412" s="55">
        <v>133</v>
      </c>
      <c r="P412" t="s">
        <v>546</v>
      </c>
      <c r="Q412" t="s">
        <v>168</v>
      </c>
      <c r="R412">
        <v>33.590000000000003</v>
      </c>
      <c r="S412" t="s">
        <v>169</v>
      </c>
      <c r="T412" s="8"/>
      <c r="U412" s="10">
        <v>-17.783121513858418</v>
      </c>
      <c r="V412" s="10">
        <f t="shared" si="6"/>
        <v>-17.783121513858418</v>
      </c>
      <c r="W412" s="10">
        <v>9.4378158309617444</v>
      </c>
      <c r="X412" s="20">
        <v>3.0354394973252914</v>
      </c>
      <c r="Y412" s="11" t="s">
        <v>561</v>
      </c>
      <c r="Z412" s="11" t="s">
        <v>701</v>
      </c>
      <c r="AA412" s="11" t="s">
        <v>703</v>
      </c>
      <c r="AB412" t="s">
        <v>549</v>
      </c>
    </row>
    <row r="413" spans="1:28" s="3" customFormat="1" ht="13.5" customHeight="1">
      <c r="A413" s="5">
        <v>412</v>
      </c>
      <c r="B413" s="5"/>
      <c r="C413">
        <v>2016</v>
      </c>
      <c r="D413" s="1">
        <v>7</v>
      </c>
      <c r="E413" s="1">
        <v>17</v>
      </c>
      <c r="F413" s="8">
        <v>31</v>
      </c>
      <c r="G413">
        <v>27.9</v>
      </c>
      <c r="H413" t="s">
        <v>18</v>
      </c>
      <c r="I413" s="8">
        <v>129</v>
      </c>
      <c r="J413">
        <v>53.6</v>
      </c>
      <c r="K413" s="17" t="s">
        <v>292</v>
      </c>
      <c r="L413" t="s">
        <v>293</v>
      </c>
      <c r="M413" t="s">
        <v>294</v>
      </c>
      <c r="N413" t="s">
        <v>295</v>
      </c>
      <c r="O413" s="55">
        <v>136</v>
      </c>
      <c r="P413" t="s">
        <v>546</v>
      </c>
      <c r="Q413" t="s">
        <v>168</v>
      </c>
      <c r="R413">
        <v>35.979999999999997</v>
      </c>
      <c r="S413" t="s">
        <v>169</v>
      </c>
      <c r="T413" s="8"/>
      <c r="U413" s="10">
        <v>-18.318404193413755</v>
      </c>
      <c r="V413" s="10">
        <f t="shared" si="6"/>
        <v>-18.318404193413755</v>
      </c>
      <c r="W413" s="10">
        <v>8.9418712789601837</v>
      </c>
      <c r="X413" s="20">
        <v>3.026585439948843</v>
      </c>
      <c r="Y413" s="11" t="s">
        <v>561</v>
      </c>
      <c r="Z413" s="11" t="s">
        <v>701</v>
      </c>
      <c r="AA413" s="11" t="s">
        <v>703</v>
      </c>
      <c r="AB413" t="s">
        <v>549</v>
      </c>
    </row>
    <row r="414" spans="1:28" s="3" customFormat="1" ht="13.5" hidden="1" customHeight="1">
      <c r="A414" s="5">
        <v>413</v>
      </c>
      <c r="B414" s="5"/>
      <c r="C414">
        <v>2016</v>
      </c>
      <c r="D414" s="1">
        <v>7</v>
      </c>
      <c r="E414" s="1">
        <v>4</v>
      </c>
      <c r="F414" s="18">
        <v>31</v>
      </c>
      <c r="G414" s="17">
        <v>44.8</v>
      </c>
      <c r="H414" t="s">
        <v>18</v>
      </c>
      <c r="I414" s="18">
        <v>133</v>
      </c>
      <c r="J414" s="17">
        <v>1.1000000000000001</v>
      </c>
      <c r="K414" s="17" t="s">
        <v>292</v>
      </c>
      <c r="L414" t="s">
        <v>48</v>
      </c>
      <c r="M414" t="s">
        <v>296</v>
      </c>
      <c r="N414" t="s">
        <v>297</v>
      </c>
      <c r="O414" s="55">
        <v>106</v>
      </c>
      <c r="P414" t="s">
        <v>546</v>
      </c>
      <c r="Q414" t="s">
        <v>168</v>
      </c>
      <c r="R414">
        <v>17.91</v>
      </c>
      <c r="S414" t="s">
        <v>169</v>
      </c>
      <c r="T414" s="8"/>
      <c r="U414" s="10">
        <v>-18.228771410104397</v>
      </c>
      <c r="V414" s="10">
        <f t="shared" si="6"/>
        <v>-18.228771410104397</v>
      </c>
      <c r="W414" s="10">
        <v>6.677323260660164</v>
      </c>
      <c r="X414" s="20">
        <v>2.9767207887670546</v>
      </c>
      <c r="Y414" s="11" t="s">
        <v>561</v>
      </c>
      <c r="Z414" s="11" t="s">
        <v>701</v>
      </c>
      <c r="AA414" s="11" t="s">
        <v>703</v>
      </c>
      <c r="AB414" t="s">
        <v>549</v>
      </c>
    </row>
    <row r="415" spans="1:28" s="3" customFormat="1" ht="13.5" hidden="1" customHeight="1">
      <c r="A415" s="5">
        <v>414</v>
      </c>
      <c r="B415" s="5"/>
      <c r="C415">
        <v>2016</v>
      </c>
      <c r="D415" s="1">
        <v>7</v>
      </c>
      <c r="E415" s="1">
        <v>4</v>
      </c>
      <c r="F415" s="18">
        <v>31</v>
      </c>
      <c r="G415" s="17">
        <v>44.8</v>
      </c>
      <c r="H415" t="s">
        <v>18</v>
      </c>
      <c r="I415" s="18">
        <v>133</v>
      </c>
      <c r="J415" s="17">
        <v>1.1000000000000001</v>
      </c>
      <c r="K415" s="17" t="s">
        <v>292</v>
      </c>
      <c r="L415" t="s">
        <v>48</v>
      </c>
      <c r="M415" t="s">
        <v>296</v>
      </c>
      <c r="N415" t="s">
        <v>297</v>
      </c>
      <c r="O415" s="55">
        <v>86</v>
      </c>
      <c r="P415" t="s">
        <v>546</v>
      </c>
      <c r="Q415" t="s">
        <v>168</v>
      </c>
      <c r="R415">
        <v>10.88</v>
      </c>
      <c r="S415" t="s">
        <v>169</v>
      </c>
      <c r="T415" s="8"/>
      <c r="U415" s="10">
        <v>-18.530418517196118</v>
      </c>
      <c r="V415" s="10">
        <f t="shared" si="6"/>
        <v>-18.530418517196118</v>
      </c>
      <c r="W415" s="10">
        <v>6.7153753851454097</v>
      </c>
      <c r="X415" s="20">
        <v>2.9592453771614173</v>
      </c>
      <c r="Y415" s="11" t="s">
        <v>561</v>
      </c>
      <c r="Z415" s="11" t="s">
        <v>701</v>
      </c>
      <c r="AA415" s="11" t="s">
        <v>703</v>
      </c>
      <c r="AB415" t="s">
        <v>549</v>
      </c>
    </row>
    <row r="416" spans="1:28" s="3" customFormat="1" ht="13.5" hidden="1" customHeight="1">
      <c r="A416" s="5">
        <v>415</v>
      </c>
      <c r="B416" s="5"/>
      <c r="C416">
        <v>2016</v>
      </c>
      <c r="D416" s="1">
        <v>7</v>
      </c>
      <c r="E416" s="1">
        <v>4</v>
      </c>
      <c r="F416" s="18">
        <v>31</v>
      </c>
      <c r="G416" s="17">
        <v>44.8</v>
      </c>
      <c r="H416" t="s">
        <v>18</v>
      </c>
      <c r="I416" s="18">
        <v>133</v>
      </c>
      <c r="J416" s="17">
        <v>1.1000000000000001</v>
      </c>
      <c r="K416" s="17" t="s">
        <v>292</v>
      </c>
      <c r="L416" t="s">
        <v>48</v>
      </c>
      <c r="M416" t="s">
        <v>296</v>
      </c>
      <c r="N416" t="s">
        <v>297</v>
      </c>
      <c r="O416" s="55">
        <v>100</v>
      </c>
      <c r="P416" t="s">
        <v>546</v>
      </c>
      <c r="Q416" t="s">
        <v>168</v>
      </c>
      <c r="R416">
        <v>14.22</v>
      </c>
      <c r="S416" t="s">
        <v>169</v>
      </c>
      <c r="T416" s="8"/>
      <c r="U416" s="10">
        <v>-18.32862417411177</v>
      </c>
      <c r="V416" s="10">
        <f t="shared" si="6"/>
        <v>-18.32862417411177</v>
      </c>
      <c r="W416" s="10">
        <v>6.8690542509019661</v>
      </c>
      <c r="X416" s="20">
        <v>2.9642190082178175</v>
      </c>
      <c r="Y416" s="11" t="s">
        <v>561</v>
      </c>
      <c r="Z416" s="11" t="s">
        <v>701</v>
      </c>
      <c r="AA416" s="11" t="s">
        <v>703</v>
      </c>
      <c r="AB416" t="s">
        <v>549</v>
      </c>
    </row>
    <row r="417" spans="1:28" s="3" customFormat="1" ht="13.5" hidden="1" customHeight="1">
      <c r="A417" s="5">
        <v>416</v>
      </c>
      <c r="B417" s="5"/>
      <c r="C417">
        <v>2016</v>
      </c>
      <c r="D417" s="1">
        <v>7</v>
      </c>
      <c r="E417" s="1">
        <v>4</v>
      </c>
      <c r="F417" s="18">
        <v>31</v>
      </c>
      <c r="G417" s="17">
        <v>44.8</v>
      </c>
      <c r="H417" t="s">
        <v>18</v>
      </c>
      <c r="I417" s="18">
        <v>133</v>
      </c>
      <c r="J417" s="17">
        <v>1.1000000000000001</v>
      </c>
      <c r="K417" s="17" t="s">
        <v>292</v>
      </c>
      <c r="L417" t="s">
        <v>48</v>
      </c>
      <c r="M417" t="s">
        <v>296</v>
      </c>
      <c r="N417" t="s">
        <v>297</v>
      </c>
      <c r="O417" s="55">
        <v>84</v>
      </c>
      <c r="P417" t="s">
        <v>546</v>
      </c>
      <c r="Q417" t="s">
        <v>168</v>
      </c>
      <c r="R417">
        <v>8.92</v>
      </c>
      <c r="S417" t="s">
        <v>169</v>
      </c>
      <c r="T417" s="8"/>
      <c r="U417" s="10">
        <v>-18.49400841812885</v>
      </c>
      <c r="V417" s="10">
        <f t="shared" si="6"/>
        <v>-18.49400841812885</v>
      </c>
      <c r="W417" s="10">
        <v>6.5371690533107136</v>
      </c>
      <c r="X417" s="20">
        <v>2.9637510945010077</v>
      </c>
      <c r="Y417" s="11" t="s">
        <v>561</v>
      </c>
      <c r="Z417" s="11" t="s">
        <v>701</v>
      </c>
      <c r="AA417" s="11" t="s">
        <v>703</v>
      </c>
      <c r="AB417" t="s">
        <v>549</v>
      </c>
    </row>
    <row r="418" spans="1:28" s="3" customFormat="1" ht="13.5" hidden="1" customHeight="1">
      <c r="A418" s="5">
        <v>417</v>
      </c>
      <c r="B418" s="5"/>
      <c r="C418">
        <v>2016</v>
      </c>
      <c r="D418" s="1">
        <v>7</v>
      </c>
      <c r="E418" s="1">
        <v>4</v>
      </c>
      <c r="F418" s="18">
        <v>31</v>
      </c>
      <c r="G418" s="17">
        <v>44.8</v>
      </c>
      <c r="H418" t="s">
        <v>18</v>
      </c>
      <c r="I418" s="18">
        <v>133</v>
      </c>
      <c r="J418" s="17">
        <v>1.1000000000000001</v>
      </c>
      <c r="K418" s="17" t="s">
        <v>292</v>
      </c>
      <c r="L418" t="s">
        <v>48</v>
      </c>
      <c r="M418" t="s">
        <v>296</v>
      </c>
      <c r="N418" t="s">
        <v>297</v>
      </c>
      <c r="O418" s="55">
        <v>98</v>
      </c>
      <c r="P418" t="s">
        <v>546</v>
      </c>
      <c r="Q418" t="s">
        <v>168</v>
      </c>
      <c r="R418">
        <v>13.28</v>
      </c>
      <c r="S418" t="s">
        <v>169</v>
      </c>
      <c r="T418" s="8"/>
      <c r="U418" s="10">
        <v>-18.323287252810815</v>
      </c>
      <c r="V418" s="10">
        <f t="shared" si="6"/>
        <v>-18.323287252810815</v>
      </c>
      <c r="W418" s="10">
        <v>6.6722358351287649</v>
      </c>
      <c r="X418" s="20">
        <v>2.956554288436295</v>
      </c>
      <c r="Y418" s="11" t="s">
        <v>561</v>
      </c>
      <c r="Z418" s="11" t="s">
        <v>701</v>
      </c>
      <c r="AA418" s="11" t="s">
        <v>703</v>
      </c>
      <c r="AB418" t="s">
        <v>549</v>
      </c>
    </row>
    <row r="419" spans="1:28" s="3" customFormat="1" ht="13.5" hidden="1" customHeight="1">
      <c r="A419" s="5">
        <v>418</v>
      </c>
      <c r="B419" s="5"/>
      <c r="C419">
        <v>2016</v>
      </c>
      <c r="D419" s="1">
        <v>7</v>
      </c>
      <c r="E419" s="1">
        <v>4</v>
      </c>
      <c r="F419" s="18">
        <v>31</v>
      </c>
      <c r="G419" s="17">
        <v>44.8</v>
      </c>
      <c r="H419" t="s">
        <v>18</v>
      </c>
      <c r="I419" s="18">
        <v>133</v>
      </c>
      <c r="J419" s="17">
        <v>1.1000000000000001</v>
      </c>
      <c r="K419" s="17" t="s">
        <v>292</v>
      </c>
      <c r="L419" t="s">
        <v>48</v>
      </c>
      <c r="M419" t="s">
        <v>296</v>
      </c>
      <c r="N419" t="s">
        <v>297</v>
      </c>
      <c r="O419" s="55">
        <v>118</v>
      </c>
      <c r="P419" t="s">
        <v>546</v>
      </c>
      <c r="Q419" t="s">
        <v>168</v>
      </c>
      <c r="R419">
        <v>24.94</v>
      </c>
      <c r="S419" t="s">
        <v>169</v>
      </c>
      <c r="T419" s="8"/>
      <c r="U419" s="10">
        <v>-18.030788732319852</v>
      </c>
      <c r="V419" s="10">
        <f t="shared" si="6"/>
        <v>-18.030788732319852</v>
      </c>
      <c r="W419" s="10">
        <v>6.6024672567311846</v>
      </c>
      <c r="X419" s="20">
        <v>2.9384098403151628</v>
      </c>
      <c r="Y419" s="11" t="s">
        <v>561</v>
      </c>
      <c r="Z419" s="11" t="s">
        <v>701</v>
      </c>
      <c r="AA419" s="11" t="s">
        <v>703</v>
      </c>
      <c r="AB419" t="s">
        <v>549</v>
      </c>
    </row>
    <row r="420" spans="1:28" s="3" customFormat="1" ht="13.5" hidden="1" customHeight="1">
      <c r="A420" s="5">
        <v>419</v>
      </c>
      <c r="B420" s="5"/>
      <c r="C420">
        <v>2016</v>
      </c>
      <c r="D420" s="1">
        <v>7</v>
      </c>
      <c r="E420" s="1">
        <v>4</v>
      </c>
      <c r="F420" s="18">
        <v>31</v>
      </c>
      <c r="G420" s="17">
        <v>44.8</v>
      </c>
      <c r="H420" t="s">
        <v>18</v>
      </c>
      <c r="I420" s="18">
        <v>133</v>
      </c>
      <c r="J420" s="17">
        <v>1.1000000000000001</v>
      </c>
      <c r="K420" s="17" t="s">
        <v>292</v>
      </c>
      <c r="L420" t="s">
        <v>48</v>
      </c>
      <c r="M420" t="s">
        <v>296</v>
      </c>
      <c r="N420" t="s">
        <v>297</v>
      </c>
      <c r="O420" s="55">
        <v>148</v>
      </c>
      <c r="P420" t="s">
        <v>546</v>
      </c>
      <c r="Q420" t="s">
        <v>168</v>
      </c>
      <c r="R420">
        <v>39</v>
      </c>
      <c r="S420" t="s">
        <v>169</v>
      </c>
      <c r="T420" s="8"/>
      <c r="U420" s="10">
        <v>-18.266687972985498</v>
      </c>
      <c r="V420" s="10">
        <f t="shared" si="6"/>
        <v>-18.266687972985498</v>
      </c>
      <c r="W420" s="10">
        <v>7.1717733944730533</v>
      </c>
      <c r="X420" s="20">
        <v>2.9472830813185196</v>
      </c>
      <c r="Y420" s="11" t="s">
        <v>561</v>
      </c>
      <c r="Z420" s="11" t="s">
        <v>701</v>
      </c>
      <c r="AA420" s="11" t="s">
        <v>703</v>
      </c>
      <c r="AB420" t="s">
        <v>549</v>
      </c>
    </row>
    <row r="421" spans="1:28" s="3" customFormat="1" ht="13.5" hidden="1" customHeight="1">
      <c r="A421" s="5">
        <v>420</v>
      </c>
      <c r="B421" s="5"/>
      <c r="C421">
        <v>2016</v>
      </c>
      <c r="D421" s="1">
        <v>7</v>
      </c>
      <c r="E421" s="1">
        <v>7</v>
      </c>
      <c r="F421" s="18">
        <v>31</v>
      </c>
      <c r="G421" s="17">
        <v>44.8</v>
      </c>
      <c r="H421" t="s">
        <v>18</v>
      </c>
      <c r="I421" s="18">
        <v>133</v>
      </c>
      <c r="J421" s="17">
        <v>1.1000000000000001</v>
      </c>
      <c r="K421" s="17" t="s">
        <v>292</v>
      </c>
      <c r="L421" t="s">
        <v>276</v>
      </c>
      <c r="M421" t="s">
        <v>71</v>
      </c>
      <c r="N421" t="s">
        <v>298</v>
      </c>
      <c r="O421" s="55">
        <v>82</v>
      </c>
      <c r="P421" t="s">
        <v>546</v>
      </c>
      <c r="Q421" t="s">
        <v>168</v>
      </c>
      <c r="R421">
        <v>17.79</v>
      </c>
      <c r="S421" t="s">
        <v>169</v>
      </c>
      <c r="T421" s="8"/>
      <c r="U421" s="10">
        <v>-18.335925772779476</v>
      </c>
      <c r="V421" s="10">
        <f t="shared" si="6"/>
        <v>-18.335925772779476</v>
      </c>
      <c r="W421" s="10">
        <v>7.6638941974381209</v>
      </c>
      <c r="X421" s="20">
        <v>2.977592240847355</v>
      </c>
      <c r="Y421" s="11" t="s">
        <v>561</v>
      </c>
      <c r="Z421" s="11" t="s">
        <v>701</v>
      </c>
      <c r="AA421" s="11" t="s">
        <v>703</v>
      </c>
      <c r="AB421" t="s">
        <v>549</v>
      </c>
    </row>
    <row r="422" spans="1:28" s="3" customFormat="1" ht="13.5" hidden="1" customHeight="1">
      <c r="A422" s="5">
        <v>421</v>
      </c>
      <c r="B422" s="5"/>
      <c r="C422">
        <v>2016</v>
      </c>
      <c r="D422" s="1">
        <v>7</v>
      </c>
      <c r="E422" s="1">
        <v>7</v>
      </c>
      <c r="F422" s="18">
        <v>30</v>
      </c>
      <c r="G422" s="17">
        <v>42.7</v>
      </c>
      <c r="H422" t="s">
        <v>18</v>
      </c>
      <c r="I422" s="18">
        <v>132</v>
      </c>
      <c r="J422" s="17">
        <v>8.1999999999999993</v>
      </c>
      <c r="K422" s="17" t="s">
        <v>292</v>
      </c>
      <c r="L422" t="s">
        <v>276</v>
      </c>
      <c r="M422" t="s">
        <v>71</v>
      </c>
      <c r="N422" t="s">
        <v>298</v>
      </c>
      <c r="O422" s="55">
        <v>146</v>
      </c>
      <c r="P422" t="s">
        <v>546</v>
      </c>
      <c r="Q422" t="s">
        <v>168</v>
      </c>
      <c r="R422">
        <v>80.319999999999993</v>
      </c>
      <c r="S422" t="s">
        <v>169</v>
      </c>
      <c r="T422" s="8"/>
      <c r="U422" s="10">
        <v>-18.168573932480104</v>
      </c>
      <c r="V422" s="10">
        <f t="shared" si="6"/>
        <v>-18.168573932480104</v>
      </c>
      <c r="W422" s="10">
        <v>10.845314666621993</v>
      </c>
      <c r="X422" s="20">
        <v>2.9657336597015274</v>
      </c>
      <c r="Y422" s="11" t="s">
        <v>561</v>
      </c>
      <c r="Z422" s="11" t="s">
        <v>701</v>
      </c>
      <c r="AA422" s="11" t="s">
        <v>703</v>
      </c>
      <c r="AB422" t="s">
        <v>549</v>
      </c>
    </row>
    <row r="423" spans="1:28" s="3" customFormat="1" ht="13.5" hidden="1" customHeight="1">
      <c r="A423" s="5">
        <v>422</v>
      </c>
      <c r="B423" s="5"/>
      <c r="C423">
        <v>2016</v>
      </c>
      <c r="D423" s="1">
        <v>7</v>
      </c>
      <c r="E423" s="1">
        <v>7</v>
      </c>
      <c r="F423" s="18">
        <v>30</v>
      </c>
      <c r="G423" s="17">
        <v>32.799999999999997</v>
      </c>
      <c r="H423" t="s">
        <v>18</v>
      </c>
      <c r="I423" s="18">
        <v>132</v>
      </c>
      <c r="J423" s="17">
        <v>17.8</v>
      </c>
      <c r="K423" s="17" t="s">
        <v>292</v>
      </c>
      <c r="L423" t="s">
        <v>276</v>
      </c>
      <c r="M423" t="s">
        <v>71</v>
      </c>
      <c r="N423" t="s">
        <v>298</v>
      </c>
      <c r="O423" s="55">
        <v>135</v>
      </c>
      <c r="P423" t="s">
        <v>546</v>
      </c>
      <c r="Q423" t="s">
        <v>168</v>
      </c>
      <c r="R423">
        <v>67.260000000000005</v>
      </c>
      <c r="S423" t="s">
        <v>169</v>
      </c>
      <c r="T423" s="8"/>
      <c r="U423" s="10">
        <v>-18.328346788569263</v>
      </c>
      <c r="V423" s="10">
        <f t="shared" si="6"/>
        <v>-18.328346788569263</v>
      </c>
      <c r="W423" s="10">
        <v>10.219570783246201</v>
      </c>
      <c r="X423" s="20">
        <v>2.9833000242084049</v>
      </c>
      <c r="Y423" s="11" t="s">
        <v>561</v>
      </c>
      <c r="Z423" s="11" t="s">
        <v>701</v>
      </c>
      <c r="AA423" s="11" t="s">
        <v>703</v>
      </c>
      <c r="AB423" t="s">
        <v>549</v>
      </c>
    </row>
    <row r="424" spans="1:28" s="3" customFormat="1" ht="13.5" hidden="1" customHeight="1">
      <c r="A424" s="5">
        <v>423</v>
      </c>
      <c r="B424" s="5"/>
      <c r="C424">
        <v>2016</v>
      </c>
      <c r="D424" s="1">
        <v>7</v>
      </c>
      <c r="E424" s="1">
        <v>7</v>
      </c>
      <c r="F424" s="18">
        <v>30</v>
      </c>
      <c r="G424" s="17">
        <v>19.899999999999999</v>
      </c>
      <c r="H424" t="s">
        <v>18</v>
      </c>
      <c r="I424" s="18">
        <v>132</v>
      </c>
      <c r="J424" s="17">
        <v>28</v>
      </c>
      <c r="K424" s="17" t="s">
        <v>292</v>
      </c>
      <c r="L424" t="s">
        <v>276</v>
      </c>
      <c r="M424" t="s">
        <v>71</v>
      </c>
      <c r="N424" t="s">
        <v>298</v>
      </c>
      <c r="O424" s="55">
        <v>187</v>
      </c>
      <c r="P424" t="s">
        <v>546</v>
      </c>
      <c r="Q424" t="s">
        <v>168</v>
      </c>
      <c r="R424">
        <v>161.46</v>
      </c>
      <c r="S424" t="s">
        <v>169</v>
      </c>
      <c r="T424" s="8"/>
      <c r="U424" s="10">
        <v>-17.631918539317702</v>
      </c>
      <c r="V424" s="10">
        <f t="shared" si="6"/>
        <v>-17.631918539317702</v>
      </c>
      <c r="W424" s="10">
        <v>9.8768080591461302</v>
      </c>
      <c r="X424" s="20">
        <v>3.00274785949349</v>
      </c>
      <c r="Y424" s="11" t="s">
        <v>561</v>
      </c>
      <c r="Z424" s="11" t="s">
        <v>701</v>
      </c>
      <c r="AA424" s="11" t="s">
        <v>703</v>
      </c>
      <c r="AB424" t="s">
        <v>549</v>
      </c>
    </row>
    <row r="425" spans="1:28" s="3" customFormat="1" ht="13.5" hidden="1" customHeight="1">
      <c r="A425" s="5">
        <v>424</v>
      </c>
      <c r="B425" s="5"/>
      <c r="C425">
        <v>2016</v>
      </c>
      <c r="D425" s="1">
        <v>7</v>
      </c>
      <c r="E425" s="1">
        <v>7</v>
      </c>
      <c r="F425" s="18">
        <v>31</v>
      </c>
      <c r="G425" s="17">
        <v>59.6</v>
      </c>
      <c r="H425" t="s">
        <v>18</v>
      </c>
      <c r="I425" s="18">
        <v>131</v>
      </c>
      <c r="J425" s="17">
        <v>46.3</v>
      </c>
      <c r="K425" s="17" t="s">
        <v>292</v>
      </c>
      <c r="L425" t="s">
        <v>276</v>
      </c>
      <c r="M425" t="s">
        <v>71</v>
      </c>
      <c r="N425" t="s">
        <v>298</v>
      </c>
      <c r="O425" s="55">
        <v>199</v>
      </c>
      <c r="P425" t="s">
        <v>546</v>
      </c>
      <c r="Q425" t="s">
        <v>168</v>
      </c>
      <c r="R425">
        <v>192.18</v>
      </c>
      <c r="S425" t="s">
        <v>169</v>
      </c>
      <c r="T425" s="8"/>
      <c r="U425" s="10">
        <v>-17.266364376969282</v>
      </c>
      <c r="V425" s="10">
        <f t="shared" si="6"/>
        <v>-17.266364376969282</v>
      </c>
      <c r="W425" s="10">
        <v>10.273095686901659</v>
      </c>
      <c r="X425" s="20">
        <v>2.9641022473601044</v>
      </c>
      <c r="Y425" s="11" t="s">
        <v>561</v>
      </c>
      <c r="Z425" s="11" t="s">
        <v>701</v>
      </c>
      <c r="AA425" s="11" t="s">
        <v>703</v>
      </c>
      <c r="AB425" t="s">
        <v>549</v>
      </c>
    </row>
    <row r="426" spans="1:28" s="3" customFormat="1" ht="13.5" hidden="1" customHeight="1">
      <c r="A426" s="5">
        <v>425</v>
      </c>
      <c r="B426" s="5"/>
      <c r="C426">
        <v>2016</v>
      </c>
      <c r="D426" s="1">
        <v>7</v>
      </c>
      <c r="E426" s="1">
        <v>4</v>
      </c>
      <c r="F426" s="18">
        <v>31</v>
      </c>
      <c r="G426" s="17">
        <v>44.8</v>
      </c>
      <c r="H426" t="s">
        <v>18</v>
      </c>
      <c r="I426" s="18">
        <v>133</v>
      </c>
      <c r="J426" s="17">
        <v>1.1000000000000001</v>
      </c>
      <c r="K426" s="17" t="s">
        <v>292</v>
      </c>
      <c r="L426" t="s">
        <v>288</v>
      </c>
      <c r="M426" t="s">
        <v>289</v>
      </c>
      <c r="N426" t="s">
        <v>299</v>
      </c>
      <c r="O426" s="55">
        <v>102</v>
      </c>
      <c r="P426" t="s">
        <v>546</v>
      </c>
      <c r="Q426" t="s">
        <v>476</v>
      </c>
      <c r="R426">
        <v>63.39</v>
      </c>
      <c r="S426" t="s">
        <v>169</v>
      </c>
      <c r="T426" s="8"/>
      <c r="U426" s="10">
        <v>-17.722079996205579</v>
      </c>
      <c r="V426" s="10">
        <f t="shared" si="6"/>
        <v>-17.722079996205579</v>
      </c>
      <c r="W426" s="10">
        <v>9.0895782139668615</v>
      </c>
      <c r="X426" s="20">
        <v>2.8702783498558486</v>
      </c>
      <c r="Y426" s="11" t="s">
        <v>706</v>
      </c>
      <c r="Z426" s="11" t="s">
        <v>704</v>
      </c>
      <c r="AA426" s="11" t="s">
        <v>703</v>
      </c>
      <c r="AB426" t="s">
        <v>549</v>
      </c>
    </row>
    <row r="427" spans="1:28" s="3" customFormat="1" ht="13.5" hidden="1" customHeight="1">
      <c r="A427" s="5">
        <v>426</v>
      </c>
      <c r="B427" s="5"/>
      <c r="C427">
        <v>2016</v>
      </c>
      <c r="D427" s="1">
        <v>7</v>
      </c>
      <c r="E427" s="1">
        <v>4</v>
      </c>
      <c r="F427" s="18">
        <v>31</v>
      </c>
      <c r="G427" s="17">
        <v>44.8</v>
      </c>
      <c r="H427" t="s">
        <v>18</v>
      </c>
      <c r="I427" s="18">
        <v>133</v>
      </c>
      <c r="J427" s="17">
        <v>1.1000000000000001</v>
      </c>
      <c r="K427" s="17" t="s">
        <v>292</v>
      </c>
      <c r="L427" t="s">
        <v>288</v>
      </c>
      <c r="M427" t="s">
        <v>289</v>
      </c>
      <c r="N427" t="s">
        <v>299</v>
      </c>
      <c r="O427" s="55">
        <v>117</v>
      </c>
      <c r="P427" t="s">
        <v>546</v>
      </c>
      <c r="Q427" t="s">
        <v>476</v>
      </c>
      <c r="R427">
        <v>86.57</v>
      </c>
      <c r="S427" t="s">
        <v>169</v>
      </c>
      <c r="T427" s="8"/>
      <c r="U427" s="10">
        <v>-17.50489675200183</v>
      </c>
      <c r="V427" s="10">
        <f t="shared" si="6"/>
        <v>-17.50489675200183</v>
      </c>
      <c r="W427" s="10">
        <v>9.6885153741671974</v>
      </c>
      <c r="X427" s="20">
        <v>2.9132666359551442</v>
      </c>
      <c r="Y427" s="11" t="s">
        <v>706</v>
      </c>
      <c r="Z427" s="11" t="s">
        <v>704</v>
      </c>
      <c r="AA427" s="11" t="s">
        <v>703</v>
      </c>
      <c r="AB427" t="s">
        <v>549</v>
      </c>
    </row>
    <row r="428" spans="1:28" s="3" customFormat="1" ht="13.5" hidden="1" customHeight="1">
      <c r="A428" s="5">
        <v>427</v>
      </c>
      <c r="B428" s="5"/>
      <c r="C428">
        <v>2016</v>
      </c>
      <c r="D428" s="1">
        <v>7</v>
      </c>
      <c r="E428" s="1">
        <v>4</v>
      </c>
      <c r="F428" s="18">
        <v>31</v>
      </c>
      <c r="G428" s="17">
        <v>44.8</v>
      </c>
      <c r="H428" t="s">
        <v>18</v>
      </c>
      <c r="I428" s="18">
        <v>133</v>
      </c>
      <c r="J428" s="17">
        <v>1.1000000000000001</v>
      </c>
      <c r="K428" s="17" t="s">
        <v>292</v>
      </c>
      <c r="L428" t="s">
        <v>288</v>
      </c>
      <c r="M428" t="s">
        <v>289</v>
      </c>
      <c r="N428" t="s">
        <v>299</v>
      </c>
      <c r="O428" s="55">
        <v>117</v>
      </c>
      <c r="P428" t="s">
        <v>546</v>
      </c>
      <c r="Q428" t="s">
        <v>476</v>
      </c>
      <c r="R428">
        <v>117.2</v>
      </c>
      <c r="S428" t="s">
        <v>169</v>
      </c>
      <c r="T428" s="8"/>
      <c r="U428" s="10">
        <v>-17.174285049420156</v>
      </c>
      <c r="V428" s="10">
        <f t="shared" si="6"/>
        <v>-17.174285049420156</v>
      </c>
      <c r="W428" s="10">
        <v>8.5397789976028857</v>
      </c>
      <c r="X428" s="20">
        <v>2.8536358080550035</v>
      </c>
      <c r="Y428" s="11" t="s">
        <v>706</v>
      </c>
      <c r="Z428" s="11" t="s">
        <v>704</v>
      </c>
      <c r="AA428" s="11" t="s">
        <v>703</v>
      </c>
      <c r="AB428" t="s">
        <v>549</v>
      </c>
    </row>
    <row r="429" spans="1:28" s="3" customFormat="1" ht="13.5" hidden="1" customHeight="1">
      <c r="A429" s="5">
        <v>428</v>
      </c>
      <c r="B429" s="5"/>
      <c r="C429">
        <v>2016</v>
      </c>
      <c r="D429" s="1">
        <v>7</v>
      </c>
      <c r="E429" s="1">
        <v>4</v>
      </c>
      <c r="F429" s="18">
        <v>31</v>
      </c>
      <c r="G429" s="17">
        <v>44.8</v>
      </c>
      <c r="H429" t="s">
        <v>18</v>
      </c>
      <c r="I429" s="18">
        <v>133</v>
      </c>
      <c r="J429" s="17">
        <v>1.1000000000000001</v>
      </c>
      <c r="K429" s="17" t="s">
        <v>292</v>
      </c>
      <c r="L429" t="s">
        <v>288</v>
      </c>
      <c r="M429" t="s">
        <v>289</v>
      </c>
      <c r="N429" t="s">
        <v>299</v>
      </c>
      <c r="O429" s="55">
        <v>107</v>
      </c>
      <c r="P429" t="s">
        <v>546</v>
      </c>
      <c r="Q429" t="s">
        <v>476</v>
      </c>
      <c r="R429">
        <v>81.69</v>
      </c>
      <c r="S429" t="s">
        <v>169</v>
      </c>
      <c r="T429" s="8"/>
      <c r="U429" s="10">
        <v>-17.703340796756894</v>
      </c>
      <c r="V429" s="10">
        <f t="shared" si="6"/>
        <v>-17.703340796756894</v>
      </c>
      <c r="W429" s="10">
        <v>8.3728391407842793</v>
      </c>
      <c r="X429" s="20">
        <v>2.8669450435957948</v>
      </c>
      <c r="Y429" s="11" t="s">
        <v>706</v>
      </c>
      <c r="Z429" s="11" t="s">
        <v>704</v>
      </c>
      <c r="AA429" s="11" t="s">
        <v>703</v>
      </c>
      <c r="AB429" t="s">
        <v>549</v>
      </c>
    </row>
    <row r="430" spans="1:28" s="3" customFormat="1" ht="13.5" hidden="1" customHeight="1">
      <c r="A430" s="5">
        <v>429</v>
      </c>
      <c r="B430" s="5"/>
      <c r="C430">
        <v>2016</v>
      </c>
      <c r="D430" s="1">
        <v>7</v>
      </c>
      <c r="E430" s="1">
        <v>4</v>
      </c>
      <c r="F430" s="18">
        <v>31</v>
      </c>
      <c r="G430" s="17">
        <v>44.8</v>
      </c>
      <c r="H430" t="s">
        <v>18</v>
      </c>
      <c r="I430" s="18">
        <v>133</v>
      </c>
      <c r="J430" s="17">
        <v>1.1000000000000001</v>
      </c>
      <c r="K430" s="17" t="s">
        <v>292</v>
      </c>
      <c r="L430" t="s">
        <v>288</v>
      </c>
      <c r="M430" t="s">
        <v>289</v>
      </c>
      <c r="N430" t="s">
        <v>299</v>
      </c>
      <c r="O430" s="55">
        <v>95</v>
      </c>
      <c r="P430" t="s">
        <v>546</v>
      </c>
      <c r="Q430" t="s">
        <v>476</v>
      </c>
      <c r="R430">
        <v>54.58</v>
      </c>
      <c r="S430" t="s">
        <v>169</v>
      </c>
      <c r="T430" s="8"/>
      <c r="U430" s="10">
        <v>-17.767226925361683</v>
      </c>
      <c r="V430" s="10">
        <f t="shared" si="6"/>
        <v>-17.767226925361683</v>
      </c>
      <c r="W430" s="10">
        <v>7.6922937370933582</v>
      </c>
      <c r="X430" s="20">
        <v>2.8862009709935519</v>
      </c>
      <c r="Y430" s="11" t="s">
        <v>706</v>
      </c>
      <c r="Z430" s="11" t="s">
        <v>704</v>
      </c>
      <c r="AA430" s="11" t="s">
        <v>703</v>
      </c>
      <c r="AB430" t="s">
        <v>549</v>
      </c>
    </row>
    <row r="431" spans="1:28" s="3" customFormat="1" ht="13.5" hidden="1" customHeight="1">
      <c r="A431" s="5">
        <v>430</v>
      </c>
      <c r="B431" s="5"/>
      <c r="C431">
        <v>2016</v>
      </c>
      <c r="D431" s="1">
        <v>7</v>
      </c>
      <c r="E431" s="1">
        <v>4</v>
      </c>
      <c r="F431" s="18">
        <v>32</v>
      </c>
      <c r="G431" s="9">
        <v>31.6</v>
      </c>
      <c r="H431" t="s">
        <v>18</v>
      </c>
      <c r="I431" s="18">
        <v>133</v>
      </c>
      <c r="J431" s="17">
        <v>21.5</v>
      </c>
      <c r="K431" s="17" t="s">
        <v>292</v>
      </c>
      <c r="L431" t="s">
        <v>73</v>
      </c>
      <c r="M431" t="s">
        <v>74</v>
      </c>
      <c r="N431" t="s">
        <v>301</v>
      </c>
      <c r="O431" s="55">
        <v>107.22</v>
      </c>
      <c r="P431" t="s">
        <v>170</v>
      </c>
      <c r="Q431" t="s">
        <v>168</v>
      </c>
      <c r="R431">
        <v>12.32</v>
      </c>
      <c r="S431" t="s">
        <v>169</v>
      </c>
      <c r="T431" s="8"/>
      <c r="U431" s="10">
        <v>-18.299242813844756</v>
      </c>
      <c r="V431" s="10">
        <f t="shared" si="6"/>
        <v>-18.299242813844756</v>
      </c>
      <c r="W431" s="10">
        <v>6.4100315837150212</v>
      </c>
      <c r="X431" s="20">
        <v>2.9565813583742124</v>
      </c>
      <c r="Y431" s="11" t="s">
        <v>561</v>
      </c>
      <c r="Z431" s="11" t="s">
        <v>701</v>
      </c>
      <c r="AA431" s="11" t="s">
        <v>703</v>
      </c>
      <c r="AB431" t="s">
        <v>549</v>
      </c>
    </row>
    <row r="432" spans="1:28" s="3" customFormat="1" ht="13.5" hidden="1" customHeight="1">
      <c r="A432" s="5">
        <v>431</v>
      </c>
      <c r="B432" s="5"/>
      <c r="C432">
        <v>2016</v>
      </c>
      <c r="D432" s="1">
        <v>7</v>
      </c>
      <c r="E432" s="1">
        <v>7</v>
      </c>
      <c r="F432" s="18">
        <v>32</v>
      </c>
      <c r="G432" s="17">
        <v>38.9</v>
      </c>
      <c r="H432" t="s">
        <v>18</v>
      </c>
      <c r="I432" s="18">
        <v>132</v>
      </c>
      <c r="J432" s="17">
        <v>8.8000000000000007</v>
      </c>
      <c r="K432" s="17" t="s">
        <v>292</v>
      </c>
      <c r="L432" t="s">
        <v>73</v>
      </c>
      <c r="M432" t="s">
        <v>74</v>
      </c>
      <c r="N432" t="s">
        <v>301</v>
      </c>
      <c r="O432" s="55">
        <v>168.35</v>
      </c>
      <c r="P432" t="s">
        <v>170</v>
      </c>
      <c r="Q432" t="s">
        <v>168</v>
      </c>
      <c r="R432">
        <v>54.66</v>
      </c>
      <c r="S432" t="s">
        <v>169</v>
      </c>
      <c r="T432" s="8"/>
      <c r="U432" s="10">
        <v>-18.621146823918096</v>
      </c>
      <c r="V432" s="10">
        <f t="shared" si="6"/>
        <v>-18.621146823918096</v>
      </c>
      <c r="W432" s="10">
        <v>9.1512774717355985</v>
      </c>
      <c r="X432" s="20">
        <v>2.9663581832576327</v>
      </c>
      <c r="Y432" s="11" t="s">
        <v>561</v>
      </c>
      <c r="Z432" s="11" t="s">
        <v>701</v>
      </c>
      <c r="AA432" s="11" t="s">
        <v>703</v>
      </c>
      <c r="AB432" t="s">
        <v>549</v>
      </c>
    </row>
    <row r="433" spans="1:28" s="3" customFormat="1" ht="13.5" hidden="1" customHeight="1">
      <c r="A433" s="5">
        <v>432</v>
      </c>
      <c r="B433" s="5"/>
      <c r="C433">
        <v>2016</v>
      </c>
      <c r="D433" s="1">
        <v>7</v>
      </c>
      <c r="E433" s="1">
        <v>7</v>
      </c>
      <c r="F433" s="18">
        <v>32</v>
      </c>
      <c r="G433" s="17">
        <v>38.9</v>
      </c>
      <c r="H433" t="s">
        <v>18</v>
      </c>
      <c r="I433" s="18">
        <v>132</v>
      </c>
      <c r="J433" s="17">
        <v>8.8000000000000007</v>
      </c>
      <c r="K433" s="17" t="s">
        <v>292</v>
      </c>
      <c r="L433" t="s">
        <v>73</v>
      </c>
      <c r="M433" t="s">
        <v>74</v>
      </c>
      <c r="N433" t="s">
        <v>301</v>
      </c>
      <c r="O433" s="55">
        <v>166.47</v>
      </c>
      <c r="P433" t="s">
        <v>170</v>
      </c>
      <c r="Q433" t="s">
        <v>168</v>
      </c>
      <c r="R433">
        <v>60.66</v>
      </c>
      <c r="S433" t="s">
        <v>169</v>
      </c>
      <c r="T433" s="8"/>
      <c r="U433" s="10">
        <v>-18.389831739653186</v>
      </c>
      <c r="V433" s="10">
        <f t="shared" si="6"/>
        <v>-18.389831739653186</v>
      </c>
      <c r="W433" s="10">
        <v>9.2187147913894485</v>
      </c>
      <c r="X433" s="20">
        <v>2.9805441554946555</v>
      </c>
      <c r="Y433" s="11" t="s">
        <v>561</v>
      </c>
      <c r="Z433" s="11" t="s">
        <v>701</v>
      </c>
      <c r="AA433" s="11" t="s">
        <v>703</v>
      </c>
      <c r="AB433" t="s">
        <v>549</v>
      </c>
    </row>
    <row r="434" spans="1:28" s="3" customFormat="1" ht="13.5" hidden="1" customHeight="1">
      <c r="A434" s="5">
        <v>433</v>
      </c>
      <c r="B434" s="5"/>
      <c r="C434">
        <v>2016</v>
      </c>
      <c r="D434" s="1">
        <v>7</v>
      </c>
      <c r="E434" s="1">
        <v>7</v>
      </c>
      <c r="F434" s="18">
        <v>32</v>
      </c>
      <c r="G434" s="17">
        <v>38.9</v>
      </c>
      <c r="H434" t="s">
        <v>18</v>
      </c>
      <c r="I434" s="18">
        <v>132</v>
      </c>
      <c r="J434" s="17">
        <v>8.8000000000000007</v>
      </c>
      <c r="K434" s="17" t="s">
        <v>292</v>
      </c>
      <c r="L434" t="s">
        <v>73</v>
      </c>
      <c r="M434" t="s">
        <v>74</v>
      </c>
      <c r="N434" t="s">
        <v>301</v>
      </c>
      <c r="O434" s="55">
        <v>180.33</v>
      </c>
      <c r="P434" t="s">
        <v>170</v>
      </c>
      <c r="Q434" t="s">
        <v>168</v>
      </c>
      <c r="R434">
        <v>71.81</v>
      </c>
      <c r="S434" t="s">
        <v>169</v>
      </c>
      <c r="T434" s="8"/>
      <c r="U434" s="10">
        <v>-18.380274730783487</v>
      </c>
      <c r="V434" s="10">
        <f t="shared" si="6"/>
        <v>-18.380274730783487</v>
      </c>
      <c r="W434" s="10">
        <v>9.2081845699476759</v>
      </c>
      <c r="X434" s="20">
        <v>2.9470246461175509</v>
      </c>
      <c r="Y434" s="11" t="s">
        <v>561</v>
      </c>
      <c r="Z434" s="11" t="s">
        <v>701</v>
      </c>
      <c r="AA434" s="11" t="s">
        <v>703</v>
      </c>
      <c r="AB434" t="s">
        <v>549</v>
      </c>
    </row>
    <row r="435" spans="1:28" s="3" customFormat="1" ht="13.5" hidden="1" customHeight="1">
      <c r="A435" s="5">
        <v>434</v>
      </c>
      <c r="B435" s="5"/>
      <c r="C435">
        <v>2016</v>
      </c>
      <c r="D435" s="1">
        <v>7</v>
      </c>
      <c r="E435" s="1">
        <v>5</v>
      </c>
      <c r="F435" s="18">
        <v>31</v>
      </c>
      <c r="G435" s="17">
        <v>31.6</v>
      </c>
      <c r="H435" t="s">
        <v>18</v>
      </c>
      <c r="I435" s="18">
        <v>132</v>
      </c>
      <c r="J435" s="17">
        <v>16.3</v>
      </c>
      <c r="K435" s="17" t="s">
        <v>292</v>
      </c>
      <c r="L435" t="s">
        <v>73</v>
      </c>
      <c r="M435" t="s">
        <v>74</v>
      </c>
      <c r="N435" t="s">
        <v>301</v>
      </c>
      <c r="O435" s="55">
        <v>93.43</v>
      </c>
      <c r="P435" t="s">
        <v>170</v>
      </c>
      <c r="Q435" t="s">
        <v>168</v>
      </c>
      <c r="R435">
        <v>8.2200000000000006</v>
      </c>
      <c r="S435" t="s">
        <v>169</v>
      </c>
      <c r="T435" s="8"/>
      <c r="U435" s="10">
        <v>-19.096483124803935</v>
      </c>
      <c r="V435" s="10">
        <f t="shared" si="6"/>
        <v>-19.096483124803935</v>
      </c>
      <c r="W435" s="10">
        <v>7.5187625902176434</v>
      </c>
      <c r="X435" s="20">
        <v>3.0257419164861514</v>
      </c>
      <c r="Y435" s="11" t="s">
        <v>561</v>
      </c>
      <c r="Z435" s="11" t="s">
        <v>701</v>
      </c>
      <c r="AA435" s="11" t="s">
        <v>703</v>
      </c>
      <c r="AB435" t="s">
        <v>549</v>
      </c>
    </row>
    <row r="436" spans="1:28" s="3" customFormat="1" ht="13.5" hidden="1" customHeight="1">
      <c r="A436" s="5">
        <v>435</v>
      </c>
      <c r="B436" s="5"/>
      <c r="C436">
        <v>2016</v>
      </c>
      <c r="D436" s="1">
        <v>7</v>
      </c>
      <c r="E436" s="1">
        <v>5</v>
      </c>
      <c r="F436" s="18">
        <v>31</v>
      </c>
      <c r="G436" s="17">
        <v>31.6</v>
      </c>
      <c r="H436" t="s">
        <v>18</v>
      </c>
      <c r="I436" s="18">
        <v>132</v>
      </c>
      <c r="J436" s="17">
        <v>16.3</v>
      </c>
      <c r="K436" s="17" t="s">
        <v>292</v>
      </c>
      <c r="L436" t="s">
        <v>73</v>
      </c>
      <c r="M436" t="s">
        <v>74</v>
      </c>
      <c r="N436" t="s">
        <v>301</v>
      </c>
      <c r="O436" s="55">
        <v>101.33</v>
      </c>
      <c r="P436" t="s">
        <v>170</v>
      </c>
      <c r="Q436" t="s">
        <v>168</v>
      </c>
      <c r="R436">
        <v>10.52</v>
      </c>
      <c r="S436" t="s">
        <v>169</v>
      </c>
      <c r="T436" s="8"/>
      <c r="U436" s="10">
        <v>-19.338075282687065</v>
      </c>
      <c r="V436" s="10">
        <f t="shared" si="6"/>
        <v>-19.338075282687065</v>
      </c>
      <c r="W436" s="10">
        <v>7.3832457019056212</v>
      </c>
      <c r="X436" s="20">
        <v>3.0125765598249412</v>
      </c>
      <c r="Y436" s="11" t="s">
        <v>561</v>
      </c>
      <c r="Z436" s="11" t="s">
        <v>701</v>
      </c>
      <c r="AA436" s="11" t="s">
        <v>703</v>
      </c>
      <c r="AB436" t="s">
        <v>549</v>
      </c>
    </row>
    <row r="437" spans="1:28" s="3" customFormat="1" ht="13.5" hidden="1" customHeight="1">
      <c r="A437" s="5">
        <v>436</v>
      </c>
      <c r="B437" s="5"/>
      <c r="C437">
        <v>2016</v>
      </c>
      <c r="D437" s="1">
        <v>7</v>
      </c>
      <c r="E437" s="1">
        <v>5</v>
      </c>
      <c r="F437" s="18">
        <v>31</v>
      </c>
      <c r="G437" s="17">
        <v>31.6</v>
      </c>
      <c r="H437" t="s">
        <v>18</v>
      </c>
      <c r="I437" s="18">
        <v>132</v>
      </c>
      <c r="J437" s="17">
        <v>16.3</v>
      </c>
      <c r="K437" s="17" t="s">
        <v>165</v>
      </c>
      <c r="L437" t="s">
        <v>73</v>
      </c>
      <c r="M437" t="s">
        <v>74</v>
      </c>
      <c r="N437" t="s">
        <v>301</v>
      </c>
      <c r="O437" s="55">
        <v>95.15</v>
      </c>
      <c r="P437" t="s">
        <v>170</v>
      </c>
      <c r="Q437" t="s">
        <v>168</v>
      </c>
      <c r="R437">
        <v>8.2799999999999994</v>
      </c>
      <c r="S437" t="s">
        <v>169</v>
      </c>
      <c r="T437" s="8"/>
      <c r="U437" s="10">
        <v>-19.298703747948224</v>
      </c>
      <c r="V437" s="10">
        <f t="shared" si="6"/>
        <v>-19.298703747948224</v>
      </c>
      <c r="W437" s="10">
        <v>7.4988928018019223</v>
      </c>
      <c r="X437" s="20">
        <v>3.1293718979374718</v>
      </c>
      <c r="Y437" s="11" t="s">
        <v>561</v>
      </c>
      <c r="Z437" s="11" t="s">
        <v>701</v>
      </c>
      <c r="AA437" s="11" t="s">
        <v>703</v>
      </c>
      <c r="AB437" t="s">
        <v>549</v>
      </c>
    </row>
    <row r="438" spans="1:28" s="3" customFormat="1" ht="13.5" hidden="1" customHeight="1">
      <c r="A438" s="5">
        <v>437</v>
      </c>
      <c r="B438" s="5"/>
      <c r="C438">
        <v>2016</v>
      </c>
      <c r="D438" s="1">
        <v>7</v>
      </c>
      <c r="E438" s="1">
        <v>11</v>
      </c>
      <c r="F438" s="8">
        <v>29</v>
      </c>
      <c r="G438" s="9">
        <v>41.9</v>
      </c>
      <c r="H438" t="s">
        <v>18</v>
      </c>
      <c r="I438" s="8">
        <v>132</v>
      </c>
      <c r="J438" s="19">
        <v>6.3</v>
      </c>
      <c r="K438" t="s">
        <v>19</v>
      </c>
      <c r="L438" t="s">
        <v>73</v>
      </c>
      <c r="M438" t="s">
        <v>74</v>
      </c>
      <c r="N438" t="s">
        <v>301</v>
      </c>
      <c r="O438" s="55">
        <v>123.66</v>
      </c>
      <c r="P438" t="s">
        <v>170</v>
      </c>
      <c r="Q438" t="s">
        <v>168</v>
      </c>
      <c r="R438">
        <v>20.97</v>
      </c>
      <c r="S438" t="s">
        <v>169</v>
      </c>
      <c r="T438" s="8"/>
      <c r="U438" s="10">
        <v>-18.05110736586855</v>
      </c>
      <c r="V438" s="10">
        <f t="shared" si="6"/>
        <v>-18.05110736586855</v>
      </c>
      <c r="W438" s="10">
        <v>7.2620543786949092</v>
      </c>
      <c r="X438" s="20">
        <v>3.0053079377350631</v>
      </c>
      <c r="Y438" s="11" t="s">
        <v>561</v>
      </c>
      <c r="Z438" s="11" t="s">
        <v>701</v>
      </c>
      <c r="AA438" s="11" t="s">
        <v>703</v>
      </c>
      <c r="AB438" t="s">
        <v>549</v>
      </c>
    </row>
    <row r="439" spans="1:28" s="3" customFormat="1" ht="13.5" hidden="1" customHeight="1">
      <c r="A439" s="5">
        <v>438</v>
      </c>
      <c r="B439" s="5"/>
      <c r="C439">
        <v>2016</v>
      </c>
      <c r="D439" s="1">
        <v>7</v>
      </c>
      <c r="E439" s="1">
        <v>11</v>
      </c>
      <c r="F439" s="8">
        <v>29</v>
      </c>
      <c r="G439" s="9">
        <v>41.9</v>
      </c>
      <c r="H439" t="s">
        <v>18</v>
      </c>
      <c r="I439" s="8">
        <v>132</v>
      </c>
      <c r="J439" s="19">
        <v>6.3</v>
      </c>
      <c r="K439" t="s">
        <v>19</v>
      </c>
      <c r="L439" t="s">
        <v>73</v>
      </c>
      <c r="M439" t="s">
        <v>74</v>
      </c>
      <c r="N439" t="s">
        <v>301</v>
      </c>
      <c r="O439" s="55">
        <v>108.52</v>
      </c>
      <c r="P439" t="s">
        <v>170</v>
      </c>
      <c r="Q439" t="s">
        <v>168</v>
      </c>
      <c r="R439">
        <v>14.29</v>
      </c>
      <c r="S439" t="s">
        <v>169</v>
      </c>
      <c r="T439" s="8"/>
      <c r="U439" s="10">
        <v>-18.272561175320337</v>
      </c>
      <c r="V439" s="10">
        <f t="shared" si="6"/>
        <v>-18.272561175320337</v>
      </c>
      <c r="W439" s="10">
        <v>7.5475636365060739</v>
      </c>
      <c r="X439" s="20">
        <v>3.0191871916255781</v>
      </c>
      <c r="Y439" s="11" t="s">
        <v>561</v>
      </c>
      <c r="Z439" s="11" t="s">
        <v>701</v>
      </c>
      <c r="AA439" s="11" t="s">
        <v>703</v>
      </c>
      <c r="AB439" t="s">
        <v>549</v>
      </c>
    </row>
    <row r="440" spans="1:28" s="3" customFormat="1" ht="13.5" hidden="1" customHeight="1">
      <c r="A440" s="5">
        <v>439</v>
      </c>
      <c r="B440" s="5"/>
      <c r="C440">
        <v>2016</v>
      </c>
      <c r="D440" s="1">
        <v>7</v>
      </c>
      <c r="E440" s="1">
        <v>16</v>
      </c>
      <c r="F440" s="8">
        <v>30</v>
      </c>
      <c r="G440">
        <v>26</v>
      </c>
      <c r="H440" t="s">
        <v>18</v>
      </c>
      <c r="I440" s="8">
        <v>130</v>
      </c>
      <c r="J440">
        <v>1.5</v>
      </c>
      <c r="K440" s="17" t="s">
        <v>165</v>
      </c>
      <c r="L440" t="s">
        <v>73</v>
      </c>
      <c r="M440" t="s">
        <v>74</v>
      </c>
      <c r="N440" t="s">
        <v>301</v>
      </c>
      <c r="O440" s="55">
        <v>200.97</v>
      </c>
      <c r="P440" t="s">
        <v>170</v>
      </c>
      <c r="Q440" t="s">
        <v>168</v>
      </c>
      <c r="R440">
        <v>114.67</v>
      </c>
      <c r="S440" t="s">
        <v>169</v>
      </c>
      <c r="T440" s="8"/>
      <c r="U440" s="10">
        <v>-17.83777381510739</v>
      </c>
      <c r="V440" s="10">
        <f t="shared" si="6"/>
        <v>-17.83777381510739</v>
      </c>
      <c r="W440" s="10">
        <v>8.7855578663499827</v>
      </c>
      <c r="X440" s="20">
        <v>2.9668227083505481</v>
      </c>
      <c r="Y440" s="11" t="s">
        <v>561</v>
      </c>
      <c r="Z440" s="11" t="s">
        <v>701</v>
      </c>
      <c r="AA440" s="11" t="s">
        <v>703</v>
      </c>
      <c r="AB440" t="s">
        <v>549</v>
      </c>
    </row>
    <row r="441" spans="1:28" s="3" customFormat="1" ht="13.5" hidden="1" customHeight="1">
      <c r="A441" s="5">
        <v>440</v>
      </c>
      <c r="B441" s="5"/>
      <c r="C441">
        <v>2016</v>
      </c>
      <c r="D441" s="1">
        <v>7</v>
      </c>
      <c r="E441" s="1">
        <v>16</v>
      </c>
      <c r="F441" s="8">
        <v>30</v>
      </c>
      <c r="G441">
        <v>26</v>
      </c>
      <c r="H441" t="s">
        <v>18</v>
      </c>
      <c r="I441" s="8">
        <v>130</v>
      </c>
      <c r="J441">
        <v>1.5</v>
      </c>
      <c r="K441" s="17" t="s">
        <v>165</v>
      </c>
      <c r="L441" t="s">
        <v>73</v>
      </c>
      <c r="M441" t="s">
        <v>86</v>
      </c>
      <c r="N441" t="s">
        <v>302</v>
      </c>
      <c r="O441" s="55">
        <v>193.57</v>
      </c>
      <c r="P441" t="s">
        <v>170</v>
      </c>
      <c r="Q441" t="s">
        <v>168</v>
      </c>
      <c r="R441">
        <v>109.16</v>
      </c>
      <c r="S441" t="s">
        <v>169</v>
      </c>
      <c r="T441" s="8"/>
      <c r="U441" s="10">
        <v>-18.026605081875243</v>
      </c>
      <c r="V441" s="10">
        <f t="shared" si="6"/>
        <v>-18.026605081875243</v>
      </c>
      <c r="W441" s="10">
        <v>8.4056364247754729</v>
      </c>
      <c r="X441" s="20">
        <v>3.0124460794057328</v>
      </c>
      <c r="Y441" s="11" t="s">
        <v>561</v>
      </c>
      <c r="Z441" s="11" t="s">
        <v>701</v>
      </c>
      <c r="AA441" s="11" t="s">
        <v>702</v>
      </c>
      <c r="AB441" t="s">
        <v>549</v>
      </c>
    </row>
    <row r="442" spans="1:28" s="3" customFormat="1" ht="13.5" hidden="1" customHeight="1">
      <c r="A442" s="5">
        <v>441</v>
      </c>
      <c r="B442" s="5"/>
      <c r="C442">
        <v>2016</v>
      </c>
      <c r="D442" s="1">
        <v>7</v>
      </c>
      <c r="E442" s="1">
        <v>16</v>
      </c>
      <c r="F442" s="8">
        <v>30</v>
      </c>
      <c r="G442">
        <v>26</v>
      </c>
      <c r="H442" t="s">
        <v>18</v>
      </c>
      <c r="I442" s="8">
        <v>130</v>
      </c>
      <c r="J442">
        <v>1.5</v>
      </c>
      <c r="K442" s="17" t="s">
        <v>165</v>
      </c>
      <c r="L442" t="s">
        <v>73</v>
      </c>
      <c r="M442" t="s">
        <v>74</v>
      </c>
      <c r="N442" t="s">
        <v>301</v>
      </c>
      <c r="O442" s="55">
        <v>186.44</v>
      </c>
      <c r="P442" t="s">
        <v>170</v>
      </c>
      <c r="Q442" t="s">
        <v>168</v>
      </c>
      <c r="R442">
        <v>83.84</v>
      </c>
      <c r="S442" t="s">
        <v>169</v>
      </c>
      <c r="T442" s="8"/>
      <c r="U442" s="10">
        <v>-18.492705738721451</v>
      </c>
      <c r="V442" s="10">
        <f t="shared" si="6"/>
        <v>-18.492705738721451</v>
      </c>
      <c r="W442" s="10">
        <v>8.7181675591756917</v>
      </c>
      <c r="X442" s="20">
        <v>2.9797379705622618</v>
      </c>
      <c r="Y442" s="11" t="s">
        <v>561</v>
      </c>
      <c r="Z442" s="11" t="s">
        <v>701</v>
      </c>
      <c r="AA442" s="11" t="s">
        <v>703</v>
      </c>
      <c r="AB442" t="s">
        <v>549</v>
      </c>
    </row>
    <row r="443" spans="1:28" s="3" customFormat="1" ht="13.5" hidden="1" customHeight="1">
      <c r="A443" s="5">
        <v>442</v>
      </c>
      <c r="B443" s="5"/>
      <c r="C443">
        <v>2016</v>
      </c>
      <c r="D443" s="1">
        <v>7</v>
      </c>
      <c r="E443" s="1">
        <v>16</v>
      </c>
      <c r="F443" s="8">
        <v>30</v>
      </c>
      <c r="G443">
        <v>26</v>
      </c>
      <c r="H443" t="s">
        <v>18</v>
      </c>
      <c r="I443" s="8">
        <v>130</v>
      </c>
      <c r="J443">
        <v>1.5</v>
      </c>
      <c r="K443" s="17" t="s">
        <v>165</v>
      </c>
      <c r="L443" t="s">
        <v>73</v>
      </c>
      <c r="M443" t="s">
        <v>86</v>
      </c>
      <c r="N443" t="s">
        <v>304</v>
      </c>
      <c r="O443" s="55">
        <v>203.62</v>
      </c>
      <c r="P443" t="s">
        <v>170</v>
      </c>
      <c r="Q443" t="s">
        <v>168</v>
      </c>
      <c r="R443">
        <v>126.22</v>
      </c>
      <c r="S443" t="s">
        <v>169</v>
      </c>
      <c r="T443" s="8"/>
      <c r="U443" s="10">
        <v>-18.387127046363094</v>
      </c>
      <c r="V443" s="10">
        <f t="shared" si="6"/>
        <v>-18.387127046363094</v>
      </c>
      <c r="W443" s="10">
        <v>8.4952592948662495</v>
      </c>
      <c r="X443" s="20">
        <v>2.954182337324303</v>
      </c>
      <c r="Y443" s="11" t="s">
        <v>561</v>
      </c>
      <c r="Z443" s="11" t="s">
        <v>701</v>
      </c>
      <c r="AA443" s="11" t="s">
        <v>702</v>
      </c>
      <c r="AB443" t="s">
        <v>549</v>
      </c>
    </row>
    <row r="444" spans="1:28" s="3" customFormat="1" ht="13.5" hidden="1" customHeight="1">
      <c r="A444" s="5">
        <v>443</v>
      </c>
      <c r="B444" s="5"/>
      <c r="C444">
        <v>2016</v>
      </c>
      <c r="D444" s="1">
        <v>7</v>
      </c>
      <c r="E444" s="1">
        <v>17</v>
      </c>
      <c r="F444" s="8">
        <v>31</v>
      </c>
      <c r="G444">
        <v>12.1</v>
      </c>
      <c r="H444" t="s">
        <v>18</v>
      </c>
      <c r="I444" s="8">
        <v>129</v>
      </c>
      <c r="J444">
        <v>54.4</v>
      </c>
      <c r="K444" t="s">
        <v>292</v>
      </c>
      <c r="L444" t="s">
        <v>73</v>
      </c>
      <c r="M444" t="s">
        <v>74</v>
      </c>
      <c r="N444" t="s">
        <v>301</v>
      </c>
      <c r="O444" s="55">
        <v>209.32</v>
      </c>
      <c r="P444" t="s">
        <v>170</v>
      </c>
      <c r="Q444" t="s">
        <v>168</v>
      </c>
      <c r="R444">
        <v>128.97</v>
      </c>
      <c r="S444" t="s">
        <v>169</v>
      </c>
      <c r="T444" s="8"/>
      <c r="U444" s="10">
        <v>-18.290494698513324</v>
      </c>
      <c r="V444" s="10">
        <f t="shared" si="6"/>
        <v>-18.290494698513324</v>
      </c>
      <c r="W444" s="10">
        <v>9.4270280708396843</v>
      </c>
      <c r="X444" s="20">
        <v>2.9874271305332463</v>
      </c>
      <c r="Y444" s="11" t="s">
        <v>561</v>
      </c>
      <c r="Z444" s="11" t="s">
        <v>701</v>
      </c>
      <c r="AA444" s="11" t="s">
        <v>703</v>
      </c>
      <c r="AB444" t="s">
        <v>549</v>
      </c>
    </row>
    <row r="445" spans="1:28" s="3" customFormat="1" ht="13.5" hidden="1" customHeight="1">
      <c r="A445" s="5">
        <v>444</v>
      </c>
      <c r="B445" s="5"/>
      <c r="C445">
        <v>2016</v>
      </c>
      <c r="D445" s="1">
        <v>7</v>
      </c>
      <c r="E445" s="1">
        <v>17</v>
      </c>
      <c r="F445" s="8">
        <v>31</v>
      </c>
      <c r="G445">
        <v>12.1</v>
      </c>
      <c r="H445" t="s">
        <v>18</v>
      </c>
      <c r="I445" s="8">
        <v>129</v>
      </c>
      <c r="J445">
        <v>54.4</v>
      </c>
      <c r="K445" t="s">
        <v>292</v>
      </c>
      <c r="L445" t="s">
        <v>73</v>
      </c>
      <c r="M445" t="s">
        <v>74</v>
      </c>
      <c r="N445" t="s">
        <v>305</v>
      </c>
      <c r="O445" s="55">
        <v>195.34</v>
      </c>
      <c r="P445" t="s">
        <v>170</v>
      </c>
      <c r="Q445" t="s">
        <v>168</v>
      </c>
      <c r="R445">
        <v>106.86</v>
      </c>
      <c r="S445" t="s">
        <v>169</v>
      </c>
      <c r="T445" s="8"/>
      <c r="U445" s="10">
        <v>-18.311004726233939</v>
      </c>
      <c r="V445" s="10">
        <f t="shared" si="6"/>
        <v>-18.311004726233939</v>
      </c>
      <c r="W445" s="10">
        <v>9.3013739026754489</v>
      </c>
      <c r="X445" s="20">
        <v>3.0192389544688458</v>
      </c>
      <c r="Y445" s="11" t="s">
        <v>561</v>
      </c>
      <c r="Z445" s="11" t="s">
        <v>701</v>
      </c>
      <c r="AA445" s="11" t="s">
        <v>703</v>
      </c>
      <c r="AB445" t="s">
        <v>549</v>
      </c>
    </row>
    <row r="446" spans="1:28" s="3" customFormat="1" ht="13.5" hidden="1" customHeight="1">
      <c r="A446" s="5">
        <v>445</v>
      </c>
      <c r="B446" s="5"/>
      <c r="C446">
        <v>2016</v>
      </c>
      <c r="D446" s="1">
        <v>7</v>
      </c>
      <c r="E446" s="1">
        <v>17</v>
      </c>
      <c r="F446" s="8">
        <v>31</v>
      </c>
      <c r="G446">
        <v>12.1</v>
      </c>
      <c r="H446" t="s">
        <v>18</v>
      </c>
      <c r="I446" s="8">
        <v>129</v>
      </c>
      <c r="J446">
        <v>54.4</v>
      </c>
      <c r="K446" t="s">
        <v>292</v>
      </c>
      <c r="L446" t="s">
        <v>73</v>
      </c>
      <c r="M446" t="s">
        <v>74</v>
      </c>
      <c r="N446" t="s">
        <v>305</v>
      </c>
      <c r="O446" s="55">
        <v>209.15</v>
      </c>
      <c r="P446" t="s">
        <v>170</v>
      </c>
      <c r="Q446" t="s">
        <v>168</v>
      </c>
      <c r="R446">
        <v>121.01</v>
      </c>
      <c r="S446" t="s">
        <v>169</v>
      </c>
      <c r="T446" s="8"/>
      <c r="U446" s="10">
        <v>-18.376556851404313</v>
      </c>
      <c r="V446" s="10">
        <f t="shared" si="6"/>
        <v>-18.376556851404313</v>
      </c>
      <c r="W446" s="10">
        <v>9.3649991171508837</v>
      </c>
      <c r="X446" s="20">
        <v>3.0361972396044958</v>
      </c>
      <c r="Y446" s="11" t="s">
        <v>561</v>
      </c>
      <c r="Z446" s="11" t="s">
        <v>701</v>
      </c>
      <c r="AA446" s="11" t="s">
        <v>703</v>
      </c>
      <c r="AB446" t="s">
        <v>549</v>
      </c>
    </row>
    <row r="447" spans="1:28" s="3" customFormat="1" ht="13.5" hidden="1" customHeight="1">
      <c r="A447" s="5">
        <v>446</v>
      </c>
      <c r="B447" s="5"/>
      <c r="C447">
        <v>2016</v>
      </c>
      <c r="D447" s="1">
        <v>7</v>
      </c>
      <c r="E447" s="1">
        <v>17</v>
      </c>
      <c r="F447" s="8">
        <v>31</v>
      </c>
      <c r="G447">
        <v>12.1</v>
      </c>
      <c r="H447" t="s">
        <v>18</v>
      </c>
      <c r="I447" s="8">
        <v>129</v>
      </c>
      <c r="J447">
        <v>54.4</v>
      </c>
      <c r="K447" t="s">
        <v>292</v>
      </c>
      <c r="L447" t="s">
        <v>73</v>
      </c>
      <c r="M447" t="s">
        <v>74</v>
      </c>
      <c r="N447" t="s">
        <v>305</v>
      </c>
      <c r="O447" s="55">
        <v>207.32</v>
      </c>
      <c r="P447" t="s">
        <v>170</v>
      </c>
      <c r="Q447" t="s">
        <v>168</v>
      </c>
      <c r="R447">
        <v>115.76</v>
      </c>
      <c r="S447" t="s">
        <v>169</v>
      </c>
      <c r="T447" s="8"/>
      <c r="U447" s="10">
        <v>-18.497103341072481</v>
      </c>
      <c r="V447" s="10">
        <f t="shared" si="6"/>
        <v>-18.497103341072481</v>
      </c>
      <c r="W447" s="10">
        <v>9.5585468402781455</v>
      </c>
      <c r="X447" s="20">
        <v>2.9870532679857709</v>
      </c>
      <c r="Y447" s="11" t="s">
        <v>561</v>
      </c>
      <c r="Z447" s="11" t="s">
        <v>701</v>
      </c>
      <c r="AA447" s="11" t="s">
        <v>703</v>
      </c>
      <c r="AB447" t="s">
        <v>549</v>
      </c>
    </row>
    <row r="448" spans="1:28" s="2" customFormat="1" ht="13.5" hidden="1" customHeight="1">
      <c r="A448" s="5">
        <v>447</v>
      </c>
      <c r="B448" s="5"/>
      <c r="C448">
        <v>2016</v>
      </c>
      <c r="D448" s="1">
        <v>7</v>
      </c>
      <c r="E448" s="1">
        <v>17</v>
      </c>
      <c r="F448" s="8">
        <v>31</v>
      </c>
      <c r="G448">
        <v>12.1</v>
      </c>
      <c r="H448" t="s">
        <v>18</v>
      </c>
      <c r="I448" s="8">
        <v>129</v>
      </c>
      <c r="J448">
        <v>54.4</v>
      </c>
      <c r="K448" t="s">
        <v>292</v>
      </c>
      <c r="L448" t="s">
        <v>73</v>
      </c>
      <c r="M448" t="s">
        <v>74</v>
      </c>
      <c r="N448" t="s">
        <v>305</v>
      </c>
      <c r="O448" s="55">
        <v>201.52</v>
      </c>
      <c r="P448" t="s">
        <v>170</v>
      </c>
      <c r="Q448" t="s">
        <v>168</v>
      </c>
      <c r="R448">
        <v>123.15</v>
      </c>
      <c r="S448" t="s">
        <v>169</v>
      </c>
      <c r="T448" s="8"/>
      <c r="U448" s="10">
        <v>-18.467023130400179</v>
      </c>
      <c r="V448" s="10">
        <f t="shared" si="6"/>
        <v>-18.467023130400179</v>
      </c>
      <c r="W448" s="10">
        <v>9.734474377383723</v>
      </c>
      <c r="X448" s="20">
        <v>3.0126570799029118</v>
      </c>
      <c r="Y448" s="11" t="s">
        <v>561</v>
      </c>
      <c r="Z448" s="11" t="s">
        <v>701</v>
      </c>
      <c r="AA448" s="11" t="s">
        <v>703</v>
      </c>
      <c r="AB448" t="s">
        <v>549</v>
      </c>
    </row>
    <row r="449" spans="1:28" s="2" customFormat="1" ht="13.5" hidden="1" customHeight="1">
      <c r="A449" s="5">
        <v>448</v>
      </c>
      <c r="B449" s="5"/>
      <c r="C449">
        <v>2016</v>
      </c>
      <c r="D449" s="1">
        <v>7</v>
      </c>
      <c r="E449" s="1">
        <v>17</v>
      </c>
      <c r="F449" s="8">
        <v>31</v>
      </c>
      <c r="G449">
        <v>12.1</v>
      </c>
      <c r="H449" t="s">
        <v>18</v>
      </c>
      <c r="I449" s="8">
        <v>129</v>
      </c>
      <c r="J449">
        <v>54.4</v>
      </c>
      <c r="K449" t="s">
        <v>292</v>
      </c>
      <c r="L449" t="s">
        <v>73</v>
      </c>
      <c r="M449" t="s">
        <v>74</v>
      </c>
      <c r="N449" t="s">
        <v>305</v>
      </c>
      <c r="O449" s="55">
        <v>204.71</v>
      </c>
      <c r="P449" t="s">
        <v>170</v>
      </c>
      <c r="Q449" t="s">
        <v>168</v>
      </c>
      <c r="R449">
        <v>118.81</v>
      </c>
      <c r="S449" t="s">
        <v>169</v>
      </c>
      <c r="T449" s="8"/>
      <c r="U449" s="10">
        <v>-18.305068955894392</v>
      </c>
      <c r="V449" s="10">
        <f t="shared" si="6"/>
        <v>-18.305068955894392</v>
      </c>
      <c r="W449" s="10">
        <v>9.6659751304527468</v>
      </c>
      <c r="X449" s="20">
        <v>2.9931258360527235</v>
      </c>
      <c r="Y449" s="11" t="s">
        <v>561</v>
      </c>
      <c r="Z449" s="11" t="s">
        <v>701</v>
      </c>
      <c r="AA449" s="11" t="s">
        <v>703</v>
      </c>
      <c r="AB449" t="s">
        <v>549</v>
      </c>
    </row>
    <row r="450" spans="1:28" s="2" customFormat="1" ht="13.5" hidden="1" customHeight="1">
      <c r="A450" s="5">
        <v>449</v>
      </c>
      <c r="B450" s="5"/>
      <c r="C450">
        <v>2016</v>
      </c>
      <c r="D450" s="1">
        <v>7</v>
      </c>
      <c r="E450" s="1">
        <v>17</v>
      </c>
      <c r="F450" s="8">
        <v>31</v>
      </c>
      <c r="G450">
        <v>12.1</v>
      </c>
      <c r="H450" t="s">
        <v>18</v>
      </c>
      <c r="I450" s="8">
        <v>129</v>
      </c>
      <c r="J450">
        <v>54.4</v>
      </c>
      <c r="K450" t="s">
        <v>292</v>
      </c>
      <c r="L450" t="s">
        <v>73</v>
      </c>
      <c r="M450" t="s">
        <v>74</v>
      </c>
      <c r="N450" t="s">
        <v>303</v>
      </c>
      <c r="O450" s="55">
        <v>212</v>
      </c>
      <c r="P450" t="s">
        <v>170</v>
      </c>
      <c r="Q450" t="s">
        <v>168</v>
      </c>
      <c r="R450">
        <v>145.16999999999999</v>
      </c>
      <c r="S450" t="s">
        <v>169</v>
      </c>
      <c r="T450" s="8"/>
      <c r="U450" s="10">
        <v>-18.541443815444278</v>
      </c>
      <c r="V450" s="10">
        <f t="shared" si="6"/>
        <v>-18.541443815444278</v>
      </c>
      <c r="W450" s="10">
        <v>9.5963860045854972</v>
      </c>
      <c r="X450" s="20">
        <v>3.0013923691597721</v>
      </c>
      <c r="Y450" s="11" t="s">
        <v>561</v>
      </c>
      <c r="Z450" s="11" t="s">
        <v>701</v>
      </c>
      <c r="AA450" s="11" t="s">
        <v>703</v>
      </c>
      <c r="AB450" t="s">
        <v>549</v>
      </c>
    </row>
    <row r="451" spans="1:28" s="2" customFormat="1" ht="13.5" hidden="1" customHeight="1">
      <c r="A451" s="5">
        <v>450</v>
      </c>
      <c r="B451" s="5"/>
      <c r="C451">
        <v>2016</v>
      </c>
      <c r="D451" s="1">
        <v>7</v>
      </c>
      <c r="E451" s="1">
        <v>17</v>
      </c>
      <c r="F451" s="8">
        <v>31</v>
      </c>
      <c r="G451">
        <v>12.1</v>
      </c>
      <c r="H451" t="s">
        <v>18</v>
      </c>
      <c r="I451" s="8">
        <v>129</v>
      </c>
      <c r="J451">
        <v>54.4</v>
      </c>
      <c r="K451" t="s">
        <v>292</v>
      </c>
      <c r="L451" t="s">
        <v>73</v>
      </c>
      <c r="M451" t="s">
        <v>74</v>
      </c>
      <c r="N451" t="s">
        <v>303</v>
      </c>
      <c r="O451" s="55">
        <v>21</v>
      </c>
      <c r="P451" t="s">
        <v>170</v>
      </c>
      <c r="Q451" t="s">
        <v>168</v>
      </c>
      <c r="R451">
        <v>136.82</v>
      </c>
      <c r="S451" t="s">
        <v>169</v>
      </c>
      <c r="T451" s="8"/>
      <c r="U451" s="10">
        <v>-18.496332131590503</v>
      </c>
      <c r="V451" s="10">
        <f t="shared" ref="V451:V514" si="7">IF(X451&gt;3.3,U451+(7.584*X451-22.012)/(X451+1.657),U451)</f>
        <v>-18.496332131590503</v>
      </c>
      <c r="W451" s="10">
        <v>9.6489051665804926</v>
      </c>
      <c r="X451" s="20">
        <v>2.9840511260022344</v>
      </c>
      <c r="Y451" s="11" t="s">
        <v>561</v>
      </c>
      <c r="Z451" s="11" t="s">
        <v>701</v>
      </c>
      <c r="AA451" s="11" t="s">
        <v>703</v>
      </c>
      <c r="AB451" t="s">
        <v>549</v>
      </c>
    </row>
    <row r="452" spans="1:28" s="2" customFormat="1" ht="13.5" hidden="1" customHeight="1">
      <c r="A452" s="5">
        <v>451</v>
      </c>
      <c r="B452" s="5"/>
      <c r="C452">
        <v>2016</v>
      </c>
      <c r="D452" s="1">
        <v>7</v>
      </c>
      <c r="E452" s="1">
        <v>17</v>
      </c>
      <c r="F452" s="8">
        <v>31</v>
      </c>
      <c r="G452">
        <v>12.1</v>
      </c>
      <c r="H452" t="s">
        <v>18</v>
      </c>
      <c r="I452" s="8">
        <v>129</v>
      </c>
      <c r="J452">
        <v>54.4</v>
      </c>
      <c r="K452" t="s">
        <v>186</v>
      </c>
      <c r="L452" t="s">
        <v>73</v>
      </c>
      <c r="M452" t="s">
        <v>74</v>
      </c>
      <c r="N452" t="s">
        <v>303</v>
      </c>
      <c r="O452" s="55">
        <v>21.6</v>
      </c>
      <c r="P452" t="s">
        <v>170</v>
      </c>
      <c r="Q452" t="s">
        <v>168</v>
      </c>
      <c r="R452">
        <v>141.34</v>
      </c>
      <c r="S452" t="s">
        <v>169</v>
      </c>
      <c r="T452" s="8"/>
      <c r="U452" s="10">
        <v>-18.576995784755098</v>
      </c>
      <c r="V452" s="10">
        <f t="shared" si="7"/>
        <v>-18.576995784755098</v>
      </c>
      <c r="W452" s="10">
        <v>9.5063894700475959</v>
      </c>
      <c r="X452" s="20">
        <v>3.0185930242269663</v>
      </c>
      <c r="Y452" s="11" t="s">
        <v>561</v>
      </c>
      <c r="Z452" s="11" t="s">
        <v>701</v>
      </c>
      <c r="AA452" s="11" t="s">
        <v>703</v>
      </c>
      <c r="AB452" t="s">
        <v>549</v>
      </c>
    </row>
    <row r="453" spans="1:28" s="2" customFormat="1" ht="13.5" hidden="1" customHeight="1">
      <c r="A453" s="5">
        <v>452</v>
      </c>
      <c r="B453" s="5"/>
      <c r="C453">
        <v>2016</v>
      </c>
      <c r="D453" s="1">
        <v>7</v>
      </c>
      <c r="E453" s="1">
        <v>17</v>
      </c>
      <c r="F453" s="8">
        <v>31</v>
      </c>
      <c r="G453">
        <v>12.1</v>
      </c>
      <c r="H453" t="s">
        <v>18</v>
      </c>
      <c r="I453" s="8">
        <v>129</v>
      </c>
      <c r="J453">
        <v>54.4</v>
      </c>
      <c r="K453" t="s">
        <v>292</v>
      </c>
      <c r="L453" t="s">
        <v>73</v>
      </c>
      <c r="M453" t="s">
        <v>74</v>
      </c>
      <c r="N453" t="s">
        <v>303</v>
      </c>
      <c r="O453" s="55">
        <v>21.8</v>
      </c>
      <c r="P453" t="s">
        <v>170</v>
      </c>
      <c r="Q453" t="s">
        <v>168</v>
      </c>
      <c r="R453">
        <v>141.91999999999999</v>
      </c>
      <c r="S453" t="s">
        <v>169</v>
      </c>
      <c r="T453" s="8"/>
      <c r="U453" s="10">
        <v>-18.240910235491359</v>
      </c>
      <c r="V453" s="10">
        <f t="shared" si="7"/>
        <v>-18.240910235491359</v>
      </c>
      <c r="W453" s="10">
        <v>9.9184480314517351</v>
      </c>
      <c r="X453" s="20">
        <v>2.9821033569503923</v>
      </c>
      <c r="Y453" s="11" t="s">
        <v>561</v>
      </c>
      <c r="Z453" s="11" t="s">
        <v>701</v>
      </c>
      <c r="AA453" s="11" t="s">
        <v>703</v>
      </c>
      <c r="AB453" t="s">
        <v>549</v>
      </c>
    </row>
    <row r="454" spans="1:28" s="2" customFormat="1" ht="13.5" hidden="1" customHeight="1">
      <c r="A454" s="5">
        <v>453</v>
      </c>
      <c r="B454" s="5"/>
      <c r="C454">
        <v>2016</v>
      </c>
      <c r="D454" s="1">
        <v>7</v>
      </c>
      <c r="E454" s="1">
        <v>17</v>
      </c>
      <c r="F454" s="8">
        <v>31</v>
      </c>
      <c r="G454">
        <v>12.1</v>
      </c>
      <c r="H454" t="s">
        <v>18</v>
      </c>
      <c r="I454" s="8">
        <v>129</v>
      </c>
      <c r="J454">
        <v>54.4</v>
      </c>
      <c r="K454" t="s">
        <v>292</v>
      </c>
      <c r="L454" t="s">
        <v>73</v>
      </c>
      <c r="M454" t="s">
        <v>74</v>
      </c>
      <c r="N454" t="s">
        <v>305</v>
      </c>
      <c r="O454" s="55">
        <v>21.6</v>
      </c>
      <c r="P454" t="s">
        <v>170</v>
      </c>
      <c r="Q454" t="s">
        <v>168</v>
      </c>
      <c r="R454">
        <v>137.71</v>
      </c>
      <c r="S454" t="s">
        <v>169</v>
      </c>
      <c r="T454" s="8"/>
      <c r="U454" s="10">
        <v>-18.426779112719299</v>
      </c>
      <c r="V454" s="10">
        <f t="shared" si="7"/>
        <v>-18.426779112719299</v>
      </c>
      <c r="W454" s="10">
        <v>9.5116120403451898</v>
      </c>
      <c r="X454" s="20">
        <v>3.019392771069747</v>
      </c>
      <c r="Y454" s="11" t="s">
        <v>561</v>
      </c>
      <c r="Z454" s="11" t="s">
        <v>701</v>
      </c>
      <c r="AA454" s="11" t="s">
        <v>703</v>
      </c>
      <c r="AB454" t="s">
        <v>549</v>
      </c>
    </row>
    <row r="455" spans="1:28" s="2" customFormat="1" ht="13.5" hidden="1" customHeight="1">
      <c r="A455" s="5">
        <v>454</v>
      </c>
      <c r="B455" s="5"/>
      <c r="C455">
        <v>2016</v>
      </c>
      <c r="D455" s="1">
        <v>7</v>
      </c>
      <c r="E455" s="1">
        <v>17</v>
      </c>
      <c r="F455" s="8">
        <v>31</v>
      </c>
      <c r="G455">
        <v>12.1</v>
      </c>
      <c r="H455" t="s">
        <v>18</v>
      </c>
      <c r="I455" s="8">
        <v>129</v>
      </c>
      <c r="J455">
        <v>54.4</v>
      </c>
      <c r="K455" t="s">
        <v>292</v>
      </c>
      <c r="L455" t="s">
        <v>73</v>
      </c>
      <c r="M455" t="s">
        <v>74</v>
      </c>
      <c r="N455" t="s">
        <v>305</v>
      </c>
      <c r="O455" s="55">
        <v>160.56</v>
      </c>
      <c r="P455" t="s">
        <v>170</v>
      </c>
      <c r="Q455" t="s">
        <v>168</v>
      </c>
      <c r="R455">
        <v>43.01</v>
      </c>
      <c r="S455" t="s">
        <v>169</v>
      </c>
      <c r="T455" s="8"/>
      <c r="U455" s="10">
        <v>-18.571104403311903</v>
      </c>
      <c r="V455" s="10">
        <f t="shared" si="7"/>
        <v>-18.571104403311903</v>
      </c>
      <c r="W455" s="10">
        <v>9.3296227736638642</v>
      </c>
      <c r="X455" s="20">
        <v>3.0250793942743841</v>
      </c>
      <c r="Y455" s="11" t="s">
        <v>561</v>
      </c>
      <c r="Z455" s="11" t="s">
        <v>701</v>
      </c>
      <c r="AA455" s="11" t="s">
        <v>703</v>
      </c>
      <c r="AB455" t="s">
        <v>549</v>
      </c>
    </row>
    <row r="456" spans="1:28" s="2" customFormat="1" ht="13.5" hidden="1" customHeight="1">
      <c r="A456" s="5">
        <v>455</v>
      </c>
      <c r="B456" s="5"/>
      <c r="C456">
        <v>2016</v>
      </c>
      <c r="D456" s="1">
        <v>7</v>
      </c>
      <c r="E456" s="1">
        <v>17</v>
      </c>
      <c r="F456" s="8">
        <v>31</v>
      </c>
      <c r="G456">
        <v>12.1</v>
      </c>
      <c r="H456" t="s">
        <v>18</v>
      </c>
      <c r="I456" s="8">
        <v>129</v>
      </c>
      <c r="J456">
        <v>54.4</v>
      </c>
      <c r="K456" t="s">
        <v>292</v>
      </c>
      <c r="L456" t="s">
        <v>73</v>
      </c>
      <c r="M456" t="s">
        <v>74</v>
      </c>
      <c r="N456" t="s">
        <v>305</v>
      </c>
      <c r="O456" s="55">
        <v>163.31</v>
      </c>
      <c r="P456" t="s">
        <v>170</v>
      </c>
      <c r="Q456" t="s">
        <v>168</v>
      </c>
      <c r="R456">
        <v>49.35</v>
      </c>
      <c r="S456" t="s">
        <v>169</v>
      </c>
      <c r="T456" s="8"/>
      <c r="U456" s="10">
        <v>-18.27059001519855</v>
      </c>
      <c r="V456" s="10">
        <f t="shared" si="7"/>
        <v>-18.27059001519855</v>
      </c>
      <c r="W456" s="10">
        <v>8.7515745910331955</v>
      </c>
      <c r="X456" s="20">
        <v>2.9305777627737952</v>
      </c>
      <c r="Y456" s="11" t="s">
        <v>561</v>
      </c>
      <c r="Z456" s="11" t="s">
        <v>701</v>
      </c>
      <c r="AA456" s="11" t="s">
        <v>703</v>
      </c>
      <c r="AB456" t="s">
        <v>549</v>
      </c>
    </row>
    <row r="457" spans="1:28" s="2" customFormat="1" ht="13.5" hidden="1" customHeight="1">
      <c r="A457" s="5">
        <v>456</v>
      </c>
      <c r="B457" s="5"/>
      <c r="C457">
        <v>2016</v>
      </c>
      <c r="D457" s="1">
        <v>7</v>
      </c>
      <c r="E457" s="1">
        <v>17</v>
      </c>
      <c r="F457" s="8">
        <v>31</v>
      </c>
      <c r="G457">
        <v>12.1</v>
      </c>
      <c r="H457" t="s">
        <v>18</v>
      </c>
      <c r="I457" s="8">
        <v>129</v>
      </c>
      <c r="J457">
        <v>54.4</v>
      </c>
      <c r="K457" t="s">
        <v>292</v>
      </c>
      <c r="L457" t="s">
        <v>73</v>
      </c>
      <c r="M457" t="s">
        <v>74</v>
      </c>
      <c r="N457" t="s">
        <v>305</v>
      </c>
      <c r="O457" s="55">
        <v>173.22</v>
      </c>
      <c r="P457" t="s">
        <v>170</v>
      </c>
      <c r="Q457" t="s">
        <v>168</v>
      </c>
      <c r="R457">
        <v>58.3</v>
      </c>
      <c r="S457" t="s">
        <v>169</v>
      </c>
      <c r="T457" s="8"/>
      <c r="U457" s="10">
        <v>-18.526572083338195</v>
      </c>
      <c r="V457" s="10">
        <f t="shared" si="7"/>
        <v>-18.526572083338195</v>
      </c>
      <c r="W457" s="10">
        <v>9.4365504137623013</v>
      </c>
      <c r="X457" s="20">
        <v>2.9573122739028137</v>
      </c>
      <c r="Y457" s="11" t="s">
        <v>561</v>
      </c>
      <c r="Z457" s="11" t="s">
        <v>701</v>
      </c>
      <c r="AA457" s="11" t="s">
        <v>703</v>
      </c>
      <c r="AB457" t="s">
        <v>549</v>
      </c>
    </row>
    <row r="458" spans="1:28" s="2" customFormat="1" ht="13.5" hidden="1" customHeight="1">
      <c r="A458" s="5">
        <v>457</v>
      </c>
      <c r="B458" s="5"/>
      <c r="C458">
        <v>2016</v>
      </c>
      <c r="D458" s="1">
        <v>7</v>
      </c>
      <c r="E458" s="1">
        <v>17</v>
      </c>
      <c r="F458" s="8">
        <v>31</v>
      </c>
      <c r="G458">
        <v>12.1</v>
      </c>
      <c r="H458" t="s">
        <v>18</v>
      </c>
      <c r="I458" s="8">
        <v>129</v>
      </c>
      <c r="J458">
        <v>54.4</v>
      </c>
      <c r="K458" t="s">
        <v>292</v>
      </c>
      <c r="L458" t="s">
        <v>73</v>
      </c>
      <c r="M458" t="s">
        <v>74</v>
      </c>
      <c r="N458" t="s">
        <v>305</v>
      </c>
      <c r="O458" s="55">
        <v>167.2</v>
      </c>
      <c r="P458" t="s">
        <v>170</v>
      </c>
      <c r="Q458" t="s">
        <v>168</v>
      </c>
      <c r="R458">
        <v>56.01</v>
      </c>
      <c r="S458" t="s">
        <v>169</v>
      </c>
      <c r="T458" s="8"/>
      <c r="U458" s="10">
        <v>-18.25299844349594</v>
      </c>
      <c r="V458" s="10">
        <f t="shared" si="7"/>
        <v>-18.25299844349594</v>
      </c>
      <c r="W458" s="10">
        <v>8.9816845938879464</v>
      </c>
      <c r="X458" s="20">
        <v>2.973763277954502</v>
      </c>
      <c r="Y458" s="11" t="s">
        <v>561</v>
      </c>
      <c r="Z458" s="11" t="s">
        <v>701</v>
      </c>
      <c r="AA458" s="11" t="s">
        <v>703</v>
      </c>
      <c r="AB458" t="s">
        <v>549</v>
      </c>
    </row>
    <row r="459" spans="1:28" s="2" customFormat="1" ht="13.5" hidden="1" customHeight="1">
      <c r="A459" s="5">
        <v>458</v>
      </c>
      <c r="B459" s="5"/>
      <c r="C459">
        <v>2016</v>
      </c>
      <c r="D459" s="1">
        <v>7</v>
      </c>
      <c r="E459" s="1">
        <v>17</v>
      </c>
      <c r="F459" s="8">
        <v>31</v>
      </c>
      <c r="G459">
        <v>12.1</v>
      </c>
      <c r="H459" t="s">
        <v>18</v>
      </c>
      <c r="I459" s="8">
        <v>129</v>
      </c>
      <c r="J459">
        <v>54.4</v>
      </c>
      <c r="K459" t="s">
        <v>292</v>
      </c>
      <c r="L459" t="s">
        <v>73</v>
      </c>
      <c r="M459" t="s">
        <v>74</v>
      </c>
      <c r="N459" t="s">
        <v>305</v>
      </c>
      <c r="O459" s="55">
        <v>171.56</v>
      </c>
      <c r="P459" t="s">
        <v>170</v>
      </c>
      <c r="Q459" t="s">
        <v>168</v>
      </c>
      <c r="R459">
        <v>59.06</v>
      </c>
      <c r="S459" t="s">
        <v>169</v>
      </c>
      <c r="T459" s="8"/>
      <c r="U459" s="10">
        <v>-18.247018132970375</v>
      </c>
      <c r="V459" s="10">
        <f t="shared" si="7"/>
        <v>-18.247018132970375</v>
      </c>
      <c r="W459" s="10">
        <v>9.0999629809379794</v>
      </c>
      <c r="X459" s="20">
        <v>3.0019313951779494</v>
      </c>
      <c r="Y459" s="11" t="s">
        <v>561</v>
      </c>
      <c r="Z459" s="11" t="s">
        <v>701</v>
      </c>
      <c r="AA459" s="11" t="s">
        <v>703</v>
      </c>
      <c r="AB459" t="s">
        <v>549</v>
      </c>
    </row>
    <row r="460" spans="1:28" s="1" customFormat="1" ht="13.5" customHeight="1">
      <c r="A460" s="5">
        <v>459</v>
      </c>
      <c r="B460" s="5"/>
      <c r="C460">
        <v>2016</v>
      </c>
      <c r="D460" s="1">
        <v>7</v>
      </c>
      <c r="E460" s="1">
        <v>3</v>
      </c>
      <c r="F460" s="18">
        <v>32</v>
      </c>
      <c r="G460" s="9">
        <v>38.4</v>
      </c>
      <c r="H460" t="s">
        <v>18</v>
      </c>
      <c r="I460" s="18">
        <v>133</v>
      </c>
      <c r="J460" s="17">
        <v>7.5</v>
      </c>
      <c r="K460" t="s">
        <v>292</v>
      </c>
      <c r="L460" t="s">
        <v>26</v>
      </c>
      <c r="M460" t="s">
        <v>27</v>
      </c>
      <c r="N460" t="s">
        <v>306</v>
      </c>
      <c r="O460" s="55">
        <v>132.43</v>
      </c>
      <c r="P460" t="s">
        <v>170</v>
      </c>
      <c r="Q460" t="s">
        <v>168</v>
      </c>
      <c r="R460">
        <v>21.3</v>
      </c>
      <c r="S460" t="s">
        <v>169</v>
      </c>
      <c r="T460" s="8"/>
      <c r="U460" s="10">
        <v>-18.925328444002105</v>
      </c>
      <c r="V460" s="10">
        <f t="shared" si="7"/>
        <v>-18.925328444002105</v>
      </c>
      <c r="W460" s="10">
        <v>9.5867761736925079</v>
      </c>
      <c r="X460" s="20">
        <v>3.1262630728142793</v>
      </c>
      <c r="Y460" s="11" t="s">
        <v>561</v>
      </c>
      <c r="Z460" s="11" t="s">
        <v>701</v>
      </c>
      <c r="AA460" s="11" t="s">
        <v>703</v>
      </c>
      <c r="AB460" t="s">
        <v>549</v>
      </c>
    </row>
    <row r="461" spans="1:28" s="1" customFormat="1" ht="13.5" customHeight="1">
      <c r="A461" s="5">
        <v>460</v>
      </c>
      <c r="B461" s="5"/>
      <c r="C461">
        <v>2016</v>
      </c>
      <c r="D461" s="1">
        <v>7</v>
      </c>
      <c r="E461" s="1">
        <v>3</v>
      </c>
      <c r="F461" s="18">
        <v>32</v>
      </c>
      <c r="G461" s="9">
        <v>38.4</v>
      </c>
      <c r="H461" t="s">
        <v>18</v>
      </c>
      <c r="I461" s="18">
        <v>133</v>
      </c>
      <c r="J461" s="17">
        <v>7.5</v>
      </c>
      <c r="K461" t="s">
        <v>292</v>
      </c>
      <c r="L461" t="s">
        <v>26</v>
      </c>
      <c r="M461" t="s">
        <v>27</v>
      </c>
      <c r="N461" t="s">
        <v>306</v>
      </c>
      <c r="O461" s="55">
        <v>133.5</v>
      </c>
      <c r="P461" t="s">
        <v>170</v>
      </c>
      <c r="Q461" t="s">
        <v>168</v>
      </c>
      <c r="R461">
        <v>20.09</v>
      </c>
      <c r="S461" t="s">
        <v>169</v>
      </c>
      <c r="T461" s="8"/>
      <c r="U461" s="10">
        <v>-19.112087940521903</v>
      </c>
      <c r="V461" s="10">
        <f t="shared" si="7"/>
        <v>-19.112087940521903</v>
      </c>
      <c r="W461" s="10">
        <v>9.2959419052099346</v>
      </c>
      <c r="X461" s="20">
        <v>3.1508251321058665</v>
      </c>
      <c r="Y461" s="11" t="s">
        <v>561</v>
      </c>
      <c r="Z461" s="11" t="s">
        <v>701</v>
      </c>
      <c r="AA461" s="11" t="s">
        <v>703</v>
      </c>
      <c r="AB461" t="s">
        <v>549</v>
      </c>
    </row>
    <row r="462" spans="1:28" s="1" customFormat="1" ht="13.5" customHeight="1">
      <c r="A462" s="5">
        <v>461</v>
      </c>
      <c r="B462" s="5"/>
      <c r="C462">
        <v>2016</v>
      </c>
      <c r="D462" s="1">
        <v>7</v>
      </c>
      <c r="E462" s="1">
        <v>3</v>
      </c>
      <c r="F462" s="18">
        <v>32</v>
      </c>
      <c r="G462" s="9">
        <v>38.4</v>
      </c>
      <c r="H462" t="s">
        <v>18</v>
      </c>
      <c r="I462" s="18">
        <v>133</v>
      </c>
      <c r="J462" s="17">
        <v>7.5</v>
      </c>
      <c r="K462" t="s">
        <v>292</v>
      </c>
      <c r="L462" t="s">
        <v>26</v>
      </c>
      <c r="M462" t="s">
        <v>27</v>
      </c>
      <c r="N462" t="s">
        <v>306</v>
      </c>
      <c r="O462" s="55">
        <v>135.91</v>
      </c>
      <c r="P462" t="s">
        <v>170</v>
      </c>
      <c r="Q462" t="s">
        <v>168</v>
      </c>
      <c r="R462">
        <v>19.45</v>
      </c>
      <c r="S462" t="s">
        <v>169</v>
      </c>
      <c r="T462" s="8"/>
      <c r="U462" s="10">
        <v>-19.441924075796045</v>
      </c>
      <c r="V462" s="10">
        <f t="shared" si="7"/>
        <v>-19.441924075796045</v>
      </c>
      <c r="W462" s="10">
        <v>9.4753577563046747</v>
      </c>
      <c r="X462" s="20">
        <v>3.1123615793059165</v>
      </c>
      <c r="Y462" s="11" t="s">
        <v>561</v>
      </c>
      <c r="Z462" s="11" t="s">
        <v>701</v>
      </c>
      <c r="AA462" s="11" t="s">
        <v>703</v>
      </c>
      <c r="AB462" t="s">
        <v>549</v>
      </c>
    </row>
    <row r="463" spans="1:28" s="1" customFormat="1" ht="13.5" customHeight="1">
      <c r="A463" s="5">
        <v>462</v>
      </c>
      <c r="B463" s="5"/>
      <c r="C463">
        <v>2016</v>
      </c>
      <c r="D463" s="1">
        <v>7</v>
      </c>
      <c r="E463" s="1">
        <v>3</v>
      </c>
      <c r="F463" s="18">
        <v>32</v>
      </c>
      <c r="G463" s="9">
        <v>38.4</v>
      </c>
      <c r="H463" t="s">
        <v>18</v>
      </c>
      <c r="I463" s="18">
        <v>133</v>
      </c>
      <c r="J463" s="17">
        <v>7.5</v>
      </c>
      <c r="K463" t="s">
        <v>292</v>
      </c>
      <c r="L463" t="s">
        <v>26</v>
      </c>
      <c r="M463" t="s">
        <v>27</v>
      </c>
      <c r="N463" t="s">
        <v>306</v>
      </c>
      <c r="O463" s="55">
        <v>126.2</v>
      </c>
      <c r="P463" t="s">
        <v>170</v>
      </c>
      <c r="Q463" t="s">
        <v>168</v>
      </c>
      <c r="R463">
        <v>17.13</v>
      </c>
      <c r="S463" t="s">
        <v>169</v>
      </c>
      <c r="T463" s="8"/>
      <c r="U463" s="10">
        <v>-19.182437897299231</v>
      </c>
      <c r="V463" s="10">
        <f t="shared" si="7"/>
        <v>-19.182437897299231</v>
      </c>
      <c r="W463" s="10">
        <v>9.5073813415714046</v>
      </c>
      <c r="X463" s="20">
        <v>3.0649775185847155</v>
      </c>
      <c r="Y463" s="11" t="s">
        <v>561</v>
      </c>
      <c r="Z463" s="11" t="s">
        <v>701</v>
      </c>
      <c r="AA463" s="11" t="s">
        <v>703</v>
      </c>
      <c r="AB463" t="s">
        <v>549</v>
      </c>
    </row>
    <row r="464" spans="1:28" s="1" customFormat="1" ht="13.5" customHeight="1">
      <c r="A464" s="5">
        <v>463</v>
      </c>
      <c r="B464" s="5"/>
      <c r="C464">
        <v>2016</v>
      </c>
      <c r="D464" s="1">
        <v>7</v>
      </c>
      <c r="E464" s="1">
        <v>3</v>
      </c>
      <c r="F464" s="18">
        <v>32</v>
      </c>
      <c r="G464" s="9">
        <v>38.4</v>
      </c>
      <c r="H464" t="s">
        <v>18</v>
      </c>
      <c r="I464" s="18">
        <v>133</v>
      </c>
      <c r="J464" s="17">
        <v>7.5</v>
      </c>
      <c r="K464" t="s">
        <v>292</v>
      </c>
      <c r="L464" t="s">
        <v>26</v>
      </c>
      <c r="M464" t="s">
        <v>27</v>
      </c>
      <c r="N464" t="s">
        <v>306</v>
      </c>
      <c r="O464" s="55">
        <v>126.8</v>
      </c>
      <c r="P464" t="s">
        <v>170</v>
      </c>
      <c r="Q464" t="s">
        <v>168</v>
      </c>
      <c r="R464">
        <v>16.62</v>
      </c>
      <c r="S464" t="s">
        <v>169</v>
      </c>
      <c r="T464" s="8"/>
      <c r="U464" s="10">
        <v>-18.403206674897646</v>
      </c>
      <c r="V464" s="10">
        <f t="shared" si="7"/>
        <v>-18.403206674897646</v>
      </c>
      <c r="W464" s="10">
        <v>9.6453038201129395</v>
      </c>
      <c r="X464" s="20">
        <v>3.0315807960575483</v>
      </c>
      <c r="Y464" s="11" t="s">
        <v>561</v>
      </c>
      <c r="Z464" s="11" t="s">
        <v>701</v>
      </c>
      <c r="AA464" s="11" t="s">
        <v>703</v>
      </c>
      <c r="AB464" t="s">
        <v>549</v>
      </c>
    </row>
    <row r="465" spans="1:28" s="1" customFormat="1" ht="13.5" customHeight="1">
      <c r="A465" s="5">
        <v>464</v>
      </c>
      <c r="B465" s="5"/>
      <c r="C465">
        <v>2016</v>
      </c>
      <c r="D465" s="1">
        <v>7</v>
      </c>
      <c r="E465" s="1">
        <v>9</v>
      </c>
      <c r="F465" s="18">
        <v>31</v>
      </c>
      <c r="G465" s="17">
        <v>59.6</v>
      </c>
      <c r="H465" t="s">
        <v>18</v>
      </c>
      <c r="I465" s="18">
        <v>131</v>
      </c>
      <c r="J465" s="17">
        <v>46.3</v>
      </c>
      <c r="K465" t="s">
        <v>292</v>
      </c>
      <c r="L465" t="s">
        <v>26</v>
      </c>
      <c r="M465" t="s">
        <v>27</v>
      </c>
      <c r="N465" t="s">
        <v>306</v>
      </c>
      <c r="O465" s="55">
        <v>143.43</v>
      </c>
      <c r="P465" t="s">
        <v>170</v>
      </c>
      <c r="Q465" t="s">
        <v>168</v>
      </c>
      <c r="R465">
        <v>22.54</v>
      </c>
      <c r="S465" t="s">
        <v>169</v>
      </c>
      <c r="T465" s="8"/>
      <c r="U465" s="10">
        <v>-18.634111315688038</v>
      </c>
      <c r="V465" s="10">
        <f t="shared" si="7"/>
        <v>-18.634111315688038</v>
      </c>
      <c r="W465" s="10">
        <v>9.3196355111559797</v>
      </c>
      <c r="X465" s="20">
        <v>2.9586642561240022</v>
      </c>
      <c r="Y465" s="11" t="s">
        <v>561</v>
      </c>
      <c r="Z465" s="11" t="s">
        <v>701</v>
      </c>
      <c r="AA465" s="11" t="s">
        <v>703</v>
      </c>
      <c r="AB465" t="s">
        <v>549</v>
      </c>
    </row>
    <row r="466" spans="1:28" s="1" customFormat="1" ht="13.5" customHeight="1">
      <c r="A466" s="5">
        <v>465</v>
      </c>
      <c r="B466" s="5"/>
      <c r="C466">
        <v>2016</v>
      </c>
      <c r="D466" s="1">
        <v>7</v>
      </c>
      <c r="E466" s="1">
        <v>9</v>
      </c>
      <c r="F466" s="18">
        <v>31</v>
      </c>
      <c r="G466" s="17">
        <v>59.6</v>
      </c>
      <c r="H466" t="s">
        <v>18</v>
      </c>
      <c r="I466" s="18">
        <v>131</v>
      </c>
      <c r="J466" s="17">
        <v>46.3</v>
      </c>
      <c r="K466" t="s">
        <v>292</v>
      </c>
      <c r="L466" t="s">
        <v>26</v>
      </c>
      <c r="M466" t="s">
        <v>27</v>
      </c>
      <c r="N466" t="s">
        <v>306</v>
      </c>
      <c r="O466" s="55">
        <v>128.41</v>
      </c>
      <c r="P466" t="s">
        <v>170</v>
      </c>
      <c r="Q466" t="s">
        <v>168</v>
      </c>
      <c r="R466">
        <v>19.52</v>
      </c>
      <c r="S466" t="s">
        <v>169</v>
      </c>
      <c r="T466" s="8"/>
      <c r="U466" s="10">
        <v>-18.025613600601083</v>
      </c>
      <c r="V466" s="10">
        <f t="shared" si="7"/>
        <v>-18.025613600601083</v>
      </c>
      <c r="W466" s="10">
        <v>9.6951126846663058</v>
      </c>
      <c r="X466" s="20">
        <v>3.078590176213015</v>
      </c>
      <c r="Y466" s="11" t="s">
        <v>561</v>
      </c>
      <c r="Z466" s="11" t="s">
        <v>701</v>
      </c>
      <c r="AA466" s="11" t="s">
        <v>703</v>
      </c>
      <c r="AB466" t="s">
        <v>549</v>
      </c>
    </row>
    <row r="467" spans="1:28" s="1" customFormat="1" ht="13.5" customHeight="1">
      <c r="A467" s="5">
        <v>466</v>
      </c>
      <c r="B467" s="5"/>
      <c r="C467">
        <v>2016</v>
      </c>
      <c r="D467" s="1">
        <v>7</v>
      </c>
      <c r="E467" s="1">
        <v>9</v>
      </c>
      <c r="F467" s="18">
        <v>31</v>
      </c>
      <c r="G467" s="17">
        <v>59.6</v>
      </c>
      <c r="H467" t="s">
        <v>18</v>
      </c>
      <c r="I467" s="18">
        <v>131</v>
      </c>
      <c r="J467" s="17">
        <v>46.3</v>
      </c>
      <c r="K467" t="s">
        <v>292</v>
      </c>
      <c r="L467" t="s">
        <v>26</v>
      </c>
      <c r="M467" t="s">
        <v>27</v>
      </c>
      <c r="N467" t="s">
        <v>306</v>
      </c>
      <c r="O467" s="55">
        <v>146.72999999999999</v>
      </c>
      <c r="P467" t="s">
        <v>170</v>
      </c>
      <c r="Q467" t="s">
        <v>168</v>
      </c>
      <c r="R467">
        <v>26.38</v>
      </c>
      <c r="S467" t="s">
        <v>169</v>
      </c>
      <c r="T467" s="8"/>
      <c r="U467" s="10">
        <v>-18.208228729090745</v>
      </c>
      <c r="V467" s="10">
        <f t="shared" si="7"/>
        <v>-18.208228729090745</v>
      </c>
      <c r="W467" s="10">
        <v>8.925833710124488</v>
      </c>
      <c r="X467" s="20">
        <v>3.0276067000721603</v>
      </c>
      <c r="Y467" s="11" t="s">
        <v>561</v>
      </c>
      <c r="Z467" s="11" t="s">
        <v>701</v>
      </c>
      <c r="AA467" s="11" t="s">
        <v>703</v>
      </c>
      <c r="AB467" t="s">
        <v>549</v>
      </c>
    </row>
    <row r="468" spans="1:28" s="1" customFormat="1" ht="13.5" customHeight="1">
      <c r="A468" s="5">
        <v>467</v>
      </c>
      <c r="B468" s="5"/>
      <c r="C468">
        <v>2016</v>
      </c>
      <c r="D468" s="1">
        <v>7</v>
      </c>
      <c r="E468" s="1">
        <v>9</v>
      </c>
      <c r="F468" s="18">
        <v>31</v>
      </c>
      <c r="G468" s="17">
        <v>59.6</v>
      </c>
      <c r="H468" t="s">
        <v>18</v>
      </c>
      <c r="I468" s="18">
        <v>131</v>
      </c>
      <c r="J468" s="17">
        <v>46.3</v>
      </c>
      <c r="K468" t="s">
        <v>292</v>
      </c>
      <c r="L468" t="s">
        <v>26</v>
      </c>
      <c r="M468" t="s">
        <v>27</v>
      </c>
      <c r="N468" t="s">
        <v>306</v>
      </c>
      <c r="O468" s="55">
        <v>117.45</v>
      </c>
      <c r="P468" t="s">
        <v>170</v>
      </c>
      <c r="Q468" t="s">
        <v>168</v>
      </c>
      <c r="R468">
        <v>13.24</v>
      </c>
      <c r="S468" t="s">
        <v>169</v>
      </c>
      <c r="T468" s="8"/>
      <c r="U468" s="10">
        <v>-18.028990741245813</v>
      </c>
      <c r="V468" s="10">
        <f t="shared" si="7"/>
        <v>-18.028990741245813</v>
      </c>
      <c r="W468" s="10">
        <v>9.4413843069364329</v>
      </c>
      <c r="X468" s="20">
        <v>2.9899891999426629</v>
      </c>
      <c r="Y468" s="11" t="s">
        <v>561</v>
      </c>
      <c r="Z468" s="11" t="s">
        <v>701</v>
      </c>
      <c r="AA468" s="11" t="s">
        <v>703</v>
      </c>
      <c r="AB468" t="s">
        <v>549</v>
      </c>
    </row>
    <row r="469" spans="1:28" s="1" customFormat="1" ht="13.5" customHeight="1">
      <c r="A469" s="5">
        <v>468</v>
      </c>
      <c r="B469" s="5"/>
      <c r="C469">
        <v>2016</v>
      </c>
      <c r="D469" s="1">
        <v>7</v>
      </c>
      <c r="E469" s="1">
        <v>9</v>
      </c>
      <c r="F469" s="18">
        <v>31</v>
      </c>
      <c r="G469" s="17">
        <v>59.6</v>
      </c>
      <c r="H469" t="s">
        <v>18</v>
      </c>
      <c r="I469" s="18">
        <v>131</v>
      </c>
      <c r="J469" s="17">
        <v>46.3</v>
      </c>
      <c r="K469" t="s">
        <v>292</v>
      </c>
      <c r="L469" t="s">
        <v>26</v>
      </c>
      <c r="M469" t="s">
        <v>27</v>
      </c>
      <c r="N469" t="s">
        <v>306</v>
      </c>
      <c r="O469" s="55">
        <v>120.93</v>
      </c>
      <c r="P469" t="s">
        <v>170</v>
      </c>
      <c r="Q469" t="s">
        <v>168</v>
      </c>
      <c r="R469">
        <v>12.98</v>
      </c>
      <c r="S469" t="s">
        <v>169</v>
      </c>
      <c r="T469" s="8"/>
      <c r="U469" s="10">
        <v>-17.800164676884794</v>
      </c>
      <c r="V469" s="10">
        <f t="shared" si="7"/>
        <v>-17.800164676884794</v>
      </c>
      <c r="W469" s="10">
        <v>10.326850975023364</v>
      </c>
      <c r="X469" s="20">
        <v>2.8912114797402659</v>
      </c>
      <c r="Y469" s="11" t="s">
        <v>561</v>
      </c>
      <c r="Z469" s="11" t="s">
        <v>701</v>
      </c>
      <c r="AA469" s="11" t="s">
        <v>703</v>
      </c>
      <c r="AB469" t="s">
        <v>549</v>
      </c>
    </row>
    <row r="470" spans="1:28" s="1" customFormat="1" ht="13.5" customHeight="1">
      <c r="A470" s="5">
        <v>469</v>
      </c>
      <c r="B470" s="5"/>
      <c r="C470">
        <v>2016</v>
      </c>
      <c r="D470" s="1">
        <v>7</v>
      </c>
      <c r="E470" s="1">
        <v>10</v>
      </c>
      <c r="F470" s="18">
        <v>31</v>
      </c>
      <c r="G470" s="17">
        <v>14.2</v>
      </c>
      <c r="H470" t="s">
        <v>18</v>
      </c>
      <c r="I470" s="18">
        <v>131</v>
      </c>
      <c r="J470" s="17">
        <v>33.5</v>
      </c>
      <c r="K470" t="s">
        <v>292</v>
      </c>
      <c r="L470" t="s">
        <v>26</v>
      </c>
      <c r="M470" t="s">
        <v>27</v>
      </c>
      <c r="N470" t="s">
        <v>306</v>
      </c>
      <c r="O470" s="55">
        <v>122.45</v>
      </c>
      <c r="P470" t="s">
        <v>170</v>
      </c>
      <c r="Q470" t="s">
        <v>168</v>
      </c>
      <c r="R470">
        <v>18.27</v>
      </c>
      <c r="S470" t="s">
        <v>169</v>
      </c>
      <c r="T470" s="8"/>
      <c r="U470" s="10">
        <v>-18.004283656899712</v>
      </c>
      <c r="V470" s="10">
        <f t="shared" si="7"/>
        <v>-18.004283656899712</v>
      </c>
      <c r="W470" s="10">
        <v>9.7938698036519387</v>
      </c>
      <c r="X470" s="20">
        <v>3.103692515087499</v>
      </c>
      <c r="Y470" s="11" t="s">
        <v>561</v>
      </c>
      <c r="Z470" s="11" t="s">
        <v>701</v>
      </c>
      <c r="AA470" s="11" t="s">
        <v>703</v>
      </c>
      <c r="AB470" t="s">
        <v>549</v>
      </c>
    </row>
    <row r="471" spans="1:28" s="1" customFormat="1" ht="13.5" customHeight="1">
      <c r="A471" s="5">
        <v>470</v>
      </c>
      <c r="B471" s="5"/>
      <c r="C471">
        <v>2016</v>
      </c>
      <c r="D471" s="1">
        <v>7</v>
      </c>
      <c r="E471" s="1">
        <v>10</v>
      </c>
      <c r="F471" s="18">
        <v>31</v>
      </c>
      <c r="G471" s="17">
        <v>14.2</v>
      </c>
      <c r="H471" t="s">
        <v>18</v>
      </c>
      <c r="I471" s="18">
        <v>131</v>
      </c>
      <c r="J471" s="17">
        <v>33.5</v>
      </c>
      <c r="K471" t="s">
        <v>292</v>
      </c>
      <c r="L471" t="s">
        <v>26</v>
      </c>
      <c r="M471" t="s">
        <v>27</v>
      </c>
      <c r="N471" t="s">
        <v>306</v>
      </c>
      <c r="O471" s="55">
        <v>121.88</v>
      </c>
      <c r="P471" t="s">
        <v>170</v>
      </c>
      <c r="Q471" t="s">
        <v>168</v>
      </c>
      <c r="R471">
        <v>14.62</v>
      </c>
      <c r="S471" t="s">
        <v>169</v>
      </c>
      <c r="T471" s="8"/>
      <c r="U471" s="10">
        <v>-17.451225534690668</v>
      </c>
      <c r="V471" s="10">
        <f t="shared" si="7"/>
        <v>-17.451225534690668</v>
      </c>
      <c r="W471" s="10">
        <v>10.024998558862347</v>
      </c>
      <c r="X471" s="20">
        <v>2.9876528094200436</v>
      </c>
      <c r="Y471" s="11" t="s">
        <v>561</v>
      </c>
      <c r="Z471" s="11" t="s">
        <v>701</v>
      </c>
      <c r="AA471" s="11" t="s">
        <v>703</v>
      </c>
      <c r="AB471" t="s">
        <v>549</v>
      </c>
    </row>
    <row r="472" spans="1:28" s="1" customFormat="1" ht="13.5" customHeight="1">
      <c r="A472" s="5">
        <v>471</v>
      </c>
      <c r="B472" s="5"/>
      <c r="C472">
        <v>2016</v>
      </c>
      <c r="D472" s="1">
        <v>7</v>
      </c>
      <c r="E472" s="1">
        <v>10</v>
      </c>
      <c r="F472" s="18">
        <v>31</v>
      </c>
      <c r="G472" s="17">
        <v>14.2</v>
      </c>
      <c r="H472" t="s">
        <v>18</v>
      </c>
      <c r="I472" s="18">
        <v>131</v>
      </c>
      <c r="J472" s="17">
        <v>33.5</v>
      </c>
      <c r="K472" t="s">
        <v>292</v>
      </c>
      <c r="L472" t="s">
        <v>26</v>
      </c>
      <c r="M472" t="s">
        <v>27</v>
      </c>
      <c r="N472" t="s">
        <v>306</v>
      </c>
      <c r="O472" s="55">
        <v>126.62</v>
      </c>
      <c r="P472" t="s">
        <v>170</v>
      </c>
      <c r="Q472" t="s">
        <v>168</v>
      </c>
      <c r="R472">
        <v>17.93</v>
      </c>
      <c r="S472" t="s">
        <v>169</v>
      </c>
      <c r="T472" s="8"/>
      <c r="U472" s="10">
        <v>-18.099735230572001</v>
      </c>
      <c r="V472" s="10">
        <f t="shared" si="7"/>
        <v>-18.099735230572001</v>
      </c>
      <c r="W472" s="10">
        <v>9.6060288489179744</v>
      </c>
      <c r="X472" s="20">
        <v>3.0504260414672046</v>
      </c>
      <c r="Y472" s="11" t="s">
        <v>561</v>
      </c>
      <c r="Z472" s="11" t="s">
        <v>701</v>
      </c>
      <c r="AA472" s="11" t="s">
        <v>703</v>
      </c>
      <c r="AB472" t="s">
        <v>549</v>
      </c>
    </row>
    <row r="473" spans="1:28" s="1" customFormat="1" ht="13.5" customHeight="1">
      <c r="A473" s="5">
        <v>472</v>
      </c>
      <c r="B473" s="5"/>
      <c r="C473">
        <v>2016</v>
      </c>
      <c r="D473" s="1">
        <v>7</v>
      </c>
      <c r="E473" s="1">
        <v>10</v>
      </c>
      <c r="F473" s="18">
        <v>31</v>
      </c>
      <c r="G473" s="17">
        <v>14.2</v>
      </c>
      <c r="H473" t="s">
        <v>18</v>
      </c>
      <c r="I473" s="18">
        <v>131</v>
      </c>
      <c r="J473" s="17">
        <v>33.5</v>
      </c>
      <c r="K473" t="s">
        <v>292</v>
      </c>
      <c r="L473" t="s">
        <v>26</v>
      </c>
      <c r="M473" t="s">
        <v>27</v>
      </c>
      <c r="N473" t="s">
        <v>306</v>
      </c>
      <c r="O473" s="55">
        <v>125.44</v>
      </c>
      <c r="P473" t="s">
        <v>170</v>
      </c>
      <c r="Q473" t="s">
        <v>168</v>
      </c>
      <c r="R473">
        <v>16.670000000000002</v>
      </c>
      <c r="S473" t="s">
        <v>169</v>
      </c>
      <c r="T473" s="8"/>
      <c r="U473" s="10">
        <v>-17.842436459804421</v>
      </c>
      <c r="V473" s="10">
        <f t="shared" si="7"/>
        <v>-17.842436459804421</v>
      </c>
      <c r="W473" s="10">
        <v>9.8093558993309671</v>
      </c>
      <c r="X473" s="20">
        <v>3.0756674869720966</v>
      </c>
      <c r="Y473" s="11" t="s">
        <v>561</v>
      </c>
      <c r="Z473" s="11" t="s">
        <v>701</v>
      </c>
      <c r="AA473" s="11" t="s">
        <v>703</v>
      </c>
      <c r="AB473" t="s">
        <v>549</v>
      </c>
    </row>
    <row r="474" spans="1:28" s="1" customFormat="1" ht="13.5" customHeight="1">
      <c r="A474" s="5">
        <v>473</v>
      </c>
      <c r="B474" s="5"/>
      <c r="C474">
        <v>2016</v>
      </c>
      <c r="D474" s="1">
        <v>7</v>
      </c>
      <c r="E474" s="1">
        <v>10</v>
      </c>
      <c r="F474" s="18">
        <v>31</v>
      </c>
      <c r="G474" s="17">
        <v>14.2</v>
      </c>
      <c r="H474" t="s">
        <v>18</v>
      </c>
      <c r="I474" s="18">
        <v>131</v>
      </c>
      <c r="J474" s="17">
        <v>33.5</v>
      </c>
      <c r="K474" t="s">
        <v>292</v>
      </c>
      <c r="L474" t="s">
        <v>26</v>
      </c>
      <c r="M474" t="s">
        <v>27</v>
      </c>
      <c r="N474" t="s">
        <v>306</v>
      </c>
      <c r="O474" s="55">
        <v>112.74</v>
      </c>
      <c r="P474" t="s">
        <v>170</v>
      </c>
      <c r="Q474" t="s">
        <v>168</v>
      </c>
      <c r="R474">
        <v>13.04</v>
      </c>
      <c r="S474" t="s">
        <v>169</v>
      </c>
      <c r="T474" s="8"/>
      <c r="U474" s="10">
        <v>-17.71895518697999</v>
      </c>
      <c r="V474" s="10">
        <f t="shared" si="7"/>
        <v>-17.71895518697999</v>
      </c>
      <c r="W474" s="10">
        <v>9.6463063875692505</v>
      </c>
      <c r="X474" s="20">
        <v>3.095828800795291</v>
      </c>
      <c r="Y474" s="11" t="s">
        <v>561</v>
      </c>
      <c r="Z474" s="11" t="s">
        <v>701</v>
      </c>
      <c r="AA474" s="11" t="s">
        <v>703</v>
      </c>
      <c r="AB474" t="s">
        <v>549</v>
      </c>
    </row>
    <row r="475" spans="1:28" s="1" customFormat="1" ht="13.5" customHeight="1">
      <c r="A475" s="5">
        <v>474</v>
      </c>
      <c r="B475" s="5"/>
      <c r="C475">
        <v>2016</v>
      </c>
      <c r="D475" s="1">
        <v>7</v>
      </c>
      <c r="E475" s="1">
        <v>17</v>
      </c>
      <c r="F475" s="8">
        <v>31</v>
      </c>
      <c r="G475">
        <v>27.9</v>
      </c>
      <c r="H475" t="s">
        <v>18</v>
      </c>
      <c r="I475" s="8">
        <v>129</v>
      </c>
      <c r="J475">
        <v>53.6</v>
      </c>
      <c r="K475" s="17" t="s">
        <v>292</v>
      </c>
      <c r="L475" t="s">
        <v>26</v>
      </c>
      <c r="M475" t="s">
        <v>27</v>
      </c>
      <c r="N475" t="s">
        <v>306</v>
      </c>
      <c r="O475" s="55">
        <v>128.72999999999999</v>
      </c>
      <c r="P475" t="s">
        <v>170</v>
      </c>
      <c r="Q475" t="s">
        <v>168</v>
      </c>
      <c r="R475">
        <v>18.3</v>
      </c>
      <c r="S475" t="s">
        <v>169</v>
      </c>
      <c r="T475" s="8"/>
      <c r="U475" s="10">
        <v>-18.209889986791371</v>
      </c>
      <c r="V475" s="10">
        <f t="shared" si="7"/>
        <v>-18.209889986791371</v>
      </c>
      <c r="W475" s="10">
        <v>9.7166879000212472</v>
      </c>
      <c r="X475" s="20">
        <v>3.1187006985129271</v>
      </c>
      <c r="Y475" s="11" t="s">
        <v>561</v>
      </c>
      <c r="Z475" s="11" t="s">
        <v>701</v>
      </c>
      <c r="AA475" s="11" t="s">
        <v>703</v>
      </c>
      <c r="AB475" t="s">
        <v>549</v>
      </c>
    </row>
    <row r="476" spans="1:28" s="1" customFormat="1" ht="13.5" customHeight="1">
      <c r="A476" s="5">
        <v>475</v>
      </c>
      <c r="B476" s="5"/>
      <c r="C476">
        <v>2016</v>
      </c>
      <c r="D476" s="1">
        <v>7</v>
      </c>
      <c r="E476" s="1">
        <v>17</v>
      </c>
      <c r="F476" s="8">
        <v>31</v>
      </c>
      <c r="G476">
        <v>27.9</v>
      </c>
      <c r="H476" t="s">
        <v>18</v>
      </c>
      <c r="I476" s="8">
        <v>129</v>
      </c>
      <c r="J476">
        <v>53.6</v>
      </c>
      <c r="K476" s="17" t="s">
        <v>292</v>
      </c>
      <c r="L476" t="s">
        <v>26</v>
      </c>
      <c r="M476" t="s">
        <v>27</v>
      </c>
      <c r="N476" t="s">
        <v>306</v>
      </c>
      <c r="O476" s="55">
        <v>123.4</v>
      </c>
      <c r="P476" t="s">
        <v>170</v>
      </c>
      <c r="Q476" t="s">
        <v>168</v>
      </c>
      <c r="R476">
        <v>16.25</v>
      </c>
      <c r="S476" t="s">
        <v>169</v>
      </c>
      <c r="T476" s="8"/>
      <c r="U476" s="10">
        <v>-18.166471798177941</v>
      </c>
      <c r="V476" s="10">
        <f t="shared" si="7"/>
        <v>-18.166471798177941</v>
      </c>
      <c r="W476" s="10">
        <v>9.7158759486750927</v>
      </c>
      <c r="X476" s="20">
        <v>3.1657957262559022</v>
      </c>
      <c r="Y476" s="11" t="s">
        <v>561</v>
      </c>
      <c r="Z476" s="11" t="s">
        <v>701</v>
      </c>
      <c r="AA476" s="11" t="s">
        <v>703</v>
      </c>
      <c r="AB476" t="s">
        <v>549</v>
      </c>
    </row>
    <row r="477" spans="1:28" s="1" customFormat="1" ht="13.5" customHeight="1">
      <c r="A477" s="5">
        <v>476</v>
      </c>
      <c r="B477" s="5"/>
      <c r="C477">
        <v>2016</v>
      </c>
      <c r="D477" s="1">
        <v>7</v>
      </c>
      <c r="E477" s="1">
        <v>17</v>
      </c>
      <c r="F477" s="8">
        <v>31</v>
      </c>
      <c r="G477">
        <v>27.9</v>
      </c>
      <c r="H477" t="s">
        <v>18</v>
      </c>
      <c r="I477" s="8">
        <v>129</v>
      </c>
      <c r="J477">
        <v>53.6</v>
      </c>
      <c r="K477" s="17" t="s">
        <v>292</v>
      </c>
      <c r="L477" t="s">
        <v>26</v>
      </c>
      <c r="M477" t="s">
        <v>27</v>
      </c>
      <c r="N477" t="s">
        <v>306</v>
      </c>
      <c r="O477" s="55">
        <v>124.37</v>
      </c>
      <c r="P477" t="s">
        <v>170</v>
      </c>
      <c r="Q477" t="s">
        <v>168</v>
      </c>
      <c r="R477">
        <v>11.93</v>
      </c>
      <c r="S477" t="s">
        <v>169</v>
      </c>
      <c r="T477" s="8"/>
      <c r="U477" s="10">
        <v>-16.894338348257413</v>
      </c>
      <c r="V477" s="10">
        <f t="shared" si="7"/>
        <v>-16.894338348257413</v>
      </c>
      <c r="W477" s="10">
        <v>10.705537206777965</v>
      </c>
      <c r="X477" s="20">
        <v>2.9957995161463078</v>
      </c>
      <c r="Y477" s="11" t="s">
        <v>561</v>
      </c>
      <c r="Z477" s="11" t="s">
        <v>701</v>
      </c>
      <c r="AA477" s="11" t="s">
        <v>703</v>
      </c>
      <c r="AB477" t="s">
        <v>549</v>
      </c>
    </row>
    <row r="478" spans="1:28" s="1" customFormat="1" ht="13.5" customHeight="1">
      <c r="A478" s="5">
        <v>477</v>
      </c>
      <c r="B478" s="5"/>
      <c r="C478">
        <v>2016</v>
      </c>
      <c r="D478" s="1">
        <v>7</v>
      </c>
      <c r="E478" s="1">
        <v>17</v>
      </c>
      <c r="F478" s="8">
        <v>31</v>
      </c>
      <c r="G478">
        <v>27.9</v>
      </c>
      <c r="H478" t="s">
        <v>18</v>
      </c>
      <c r="I478" s="8">
        <v>129</v>
      </c>
      <c r="J478">
        <v>53.6</v>
      </c>
      <c r="K478" s="17" t="s">
        <v>292</v>
      </c>
      <c r="L478" t="s">
        <v>26</v>
      </c>
      <c r="M478" t="s">
        <v>27</v>
      </c>
      <c r="N478" t="s">
        <v>306</v>
      </c>
      <c r="O478" s="55">
        <v>116.46</v>
      </c>
      <c r="P478" t="s">
        <v>170</v>
      </c>
      <c r="Q478" t="s">
        <v>168</v>
      </c>
      <c r="R478">
        <v>15.38</v>
      </c>
      <c r="S478" t="s">
        <v>169</v>
      </c>
      <c r="T478" s="8"/>
      <c r="U478" s="10">
        <v>-17.367754572996823</v>
      </c>
      <c r="V478" s="10">
        <f t="shared" si="7"/>
        <v>-17.367754572996823</v>
      </c>
      <c r="W478" s="10">
        <v>9.7536560548926072</v>
      </c>
      <c r="X478" s="20">
        <v>3.0624450680838162</v>
      </c>
      <c r="Y478" s="11" t="s">
        <v>561</v>
      </c>
      <c r="Z478" s="11" t="s">
        <v>701</v>
      </c>
      <c r="AA478" s="11" t="s">
        <v>703</v>
      </c>
      <c r="AB478" t="s">
        <v>549</v>
      </c>
    </row>
    <row r="479" spans="1:28" s="1" customFormat="1" ht="13.5" customHeight="1">
      <c r="A479" s="5">
        <v>478</v>
      </c>
      <c r="B479" s="5"/>
      <c r="C479">
        <v>2016</v>
      </c>
      <c r="D479" s="1">
        <v>7</v>
      </c>
      <c r="E479" s="1">
        <v>17</v>
      </c>
      <c r="F479" s="8">
        <v>31</v>
      </c>
      <c r="G479">
        <v>27.9</v>
      </c>
      <c r="H479" t="s">
        <v>18</v>
      </c>
      <c r="I479" s="8">
        <v>129</v>
      </c>
      <c r="J479">
        <v>53.6</v>
      </c>
      <c r="K479" s="17" t="s">
        <v>292</v>
      </c>
      <c r="L479" t="s">
        <v>26</v>
      </c>
      <c r="M479" t="s">
        <v>27</v>
      </c>
      <c r="N479" t="s">
        <v>306</v>
      </c>
      <c r="O479" s="55">
        <v>114.18</v>
      </c>
      <c r="P479" t="s">
        <v>170</v>
      </c>
      <c r="Q479" t="s">
        <v>168</v>
      </c>
      <c r="R479">
        <v>14.35</v>
      </c>
      <c r="S479" t="s">
        <v>169</v>
      </c>
      <c r="T479" s="8"/>
      <c r="U479" s="10">
        <v>-18.397996568358984</v>
      </c>
      <c r="V479" s="10">
        <f t="shared" si="7"/>
        <v>-18.397996568358984</v>
      </c>
      <c r="W479" s="10">
        <v>9.7979797763782415</v>
      </c>
      <c r="X479" s="20">
        <v>3.1245974385938755</v>
      </c>
      <c r="Y479" s="11" t="s">
        <v>561</v>
      </c>
      <c r="Z479" s="11" t="s">
        <v>701</v>
      </c>
      <c r="AA479" s="11" t="s">
        <v>703</v>
      </c>
      <c r="AB479" t="s">
        <v>549</v>
      </c>
    </row>
    <row r="480" spans="1:28" s="1" customFormat="1" ht="13.5" hidden="1" customHeight="1">
      <c r="A480" s="5">
        <v>479</v>
      </c>
      <c r="B480" s="5"/>
      <c r="C480">
        <v>2016</v>
      </c>
      <c r="D480" s="1">
        <v>7</v>
      </c>
      <c r="E480" s="1">
        <v>8</v>
      </c>
      <c r="F480" s="18">
        <v>32</v>
      </c>
      <c r="G480" s="17">
        <v>17.399999999999999</v>
      </c>
      <c r="H480" t="s">
        <v>18</v>
      </c>
      <c r="I480" s="18">
        <v>132</v>
      </c>
      <c r="J480" s="17">
        <v>28.5</v>
      </c>
      <c r="K480" s="17" t="s">
        <v>292</v>
      </c>
      <c r="L480" t="s">
        <v>73</v>
      </c>
      <c r="M480" t="s">
        <v>419</v>
      </c>
      <c r="N480" t="s">
        <v>301</v>
      </c>
      <c r="O480" s="55">
        <v>52.74</v>
      </c>
      <c r="P480" t="s">
        <v>170</v>
      </c>
      <c r="Q480" t="s">
        <v>168</v>
      </c>
      <c r="R480">
        <v>1.31</v>
      </c>
      <c r="S480" t="s">
        <v>169</v>
      </c>
      <c r="T480" s="8"/>
      <c r="U480" s="10">
        <v>-19.849755599483977</v>
      </c>
      <c r="V480" s="10">
        <f t="shared" si="7"/>
        <v>-19.849755599483977</v>
      </c>
      <c r="W480" s="10">
        <v>6.5364424209439314</v>
      </c>
      <c r="X480" s="20">
        <v>3.035393566470419</v>
      </c>
      <c r="Y480" s="11" t="s">
        <v>561</v>
      </c>
      <c r="Z480" s="11" t="s">
        <v>701</v>
      </c>
      <c r="AA480" s="11" t="s">
        <v>703</v>
      </c>
      <c r="AB480" t="s">
        <v>549</v>
      </c>
    </row>
    <row r="481" spans="1:28" s="1" customFormat="1" ht="13.5" hidden="1" customHeight="1">
      <c r="A481" s="5">
        <v>480</v>
      </c>
      <c r="B481" s="5"/>
      <c r="C481">
        <v>2016</v>
      </c>
      <c r="D481" s="1">
        <v>7</v>
      </c>
      <c r="E481" s="1">
        <v>8</v>
      </c>
      <c r="F481" s="18">
        <v>32</v>
      </c>
      <c r="G481" s="17">
        <v>17.399999999999999</v>
      </c>
      <c r="H481" t="s">
        <v>18</v>
      </c>
      <c r="I481" s="18">
        <v>132</v>
      </c>
      <c r="J481" s="17">
        <v>28.5</v>
      </c>
      <c r="K481" s="17" t="s">
        <v>292</v>
      </c>
      <c r="L481" t="s">
        <v>73</v>
      </c>
      <c r="M481" t="s">
        <v>419</v>
      </c>
      <c r="N481" t="s">
        <v>301</v>
      </c>
      <c r="O481" s="55">
        <v>51.65</v>
      </c>
      <c r="P481" t="s">
        <v>170</v>
      </c>
      <c r="Q481" t="s">
        <v>168</v>
      </c>
      <c r="R481">
        <v>1.1499999999999999</v>
      </c>
      <c r="S481" t="s">
        <v>169</v>
      </c>
      <c r="T481" s="8"/>
      <c r="U481" s="10">
        <v>-19.955242630525689</v>
      </c>
      <c r="V481" s="10">
        <f t="shared" si="7"/>
        <v>-19.955242630525689</v>
      </c>
      <c r="W481" s="10">
        <v>6.651791827326222</v>
      </c>
      <c r="X481" s="20">
        <v>2.9832025948061363</v>
      </c>
      <c r="Y481" s="11" t="s">
        <v>561</v>
      </c>
      <c r="Z481" s="11" t="s">
        <v>701</v>
      </c>
      <c r="AA481" s="11" t="s">
        <v>703</v>
      </c>
      <c r="AB481" t="s">
        <v>549</v>
      </c>
    </row>
    <row r="482" spans="1:28" s="1" customFormat="1" ht="13.5" hidden="1" customHeight="1">
      <c r="A482" s="5">
        <v>481</v>
      </c>
      <c r="B482" s="5"/>
      <c r="C482">
        <v>2016</v>
      </c>
      <c r="D482" s="1">
        <v>7</v>
      </c>
      <c r="E482" s="1">
        <v>8</v>
      </c>
      <c r="F482" s="18">
        <v>32</v>
      </c>
      <c r="G482" s="17">
        <v>17.399999999999999</v>
      </c>
      <c r="H482" t="s">
        <v>18</v>
      </c>
      <c r="I482" s="18">
        <v>132</v>
      </c>
      <c r="J482" s="17">
        <v>28.5</v>
      </c>
      <c r="K482" s="17" t="s">
        <v>300</v>
      </c>
      <c r="L482" t="s">
        <v>73</v>
      </c>
      <c r="M482" t="s">
        <v>419</v>
      </c>
      <c r="N482" t="s">
        <v>301</v>
      </c>
      <c r="O482" s="55">
        <v>62.84</v>
      </c>
      <c r="P482" t="s">
        <v>170</v>
      </c>
      <c r="Q482" t="s">
        <v>168</v>
      </c>
      <c r="R482">
        <v>2.08</v>
      </c>
      <c r="S482" t="s">
        <v>169</v>
      </c>
      <c r="T482" s="8"/>
      <c r="U482" s="10">
        <v>-19.864099773282465</v>
      </c>
      <c r="V482" s="10">
        <f t="shared" si="7"/>
        <v>-19.864099773282465</v>
      </c>
      <c r="W482" s="10">
        <v>7.0000403976151109</v>
      </c>
      <c r="X482" s="20">
        <v>3.0337078479001605</v>
      </c>
      <c r="Y482" s="11" t="s">
        <v>561</v>
      </c>
      <c r="Z482" s="11" t="s">
        <v>701</v>
      </c>
      <c r="AA482" s="11" t="s">
        <v>703</v>
      </c>
      <c r="AB482" t="s">
        <v>549</v>
      </c>
    </row>
    <row r="483" spans="1:28" s="1" customFormat="1" ht="13.5" hidden="1" customHeight="1">
      <c r="A483" s="5">
        <v>482</v>
      </c>
      <c r="B483" s="5"/>
      <c r="C483">
        <v>2016</v>
      </c>
      <c r="D483" s="1">
        <v>7</v>
      </c>
      <c r="E483" s="1">
        <v>8</v>
      </c>
      <c r="F483" s="18">
        <v>32</v>
      </c>
      <c r="G483" s="17">
        <v>17.399999999999999</v>
      </c>
      <c r="H483" t="s">
        <v>18</v>
      </c>
      <c r="I483" s="18">
        <v>132</v>
      </c>
      <c r="J483" s="17">
        <v>28.5</v>
      </c>
      <c r="K483" s="17" t="s">
        <v>300</v>
      </c>
      <c r="L483" t="s">
        <v>73</v>
      </c>
      <c r="M483" t="s">
        <v>419</v>
      </c>
      <c r="N483" t="s">
        <v>301</v>
      </c>
      <c r="O483" s="55">
        <v>52.07</v>
      </c>
      <c r="P483" t="s">
        <v>170</v>
      </c>
      <c r="Q483" t="s">
        <v>168</v>
      </c>
      <c r="R483">
        <v>1.0900000000000001</v>
      </c>
      <c r="S483" t="s">
        <v>169</v>
      </c>
      <c r="T483" s="8"/>
      <c r="U483" s="10">
        <v>-19.482137749620279</v>
      </c>
      <c r="V483" s="10">
        <f t="shared" si="7"/>
        <v>-19.482137749620279</v>
      </c>
      <c r="W483" s="10">
        <v>6.6795527404996902</v>
      </c>
      <c r="X483" s="20">
        <v>2.9726554748255403</v>
      </c>
      <c r="Y483" s="11" t="s">
        <v>561</v>
      </c>
      <c r="Z483" s="11" t="s">
        <v>701</v>
      </c>
      <c r="AA483" s="11" t="s">
        <v>703</v>
      </c>
      <c r="AB483" t="s">
        <v>549</v>
      </c>
    </row>
    <row r="484" spans="1:28" s="1" customFormat="1" ht="13.5" hidden="1" customHeight="1">
      <c r="A484" s="5">
        <v>483</v>
      </c>
      <c r="B484" s="5"/>
      <c r="C484">
        <v>2016</v>
      </c>
      <c r="D484" s="1">
        <v>7</v>
      </c>
      <c r="E484" s="1">
        <v>8</v>
      </c>
      <c r="F484" s="18">
        <v>32</v>
      </c>
      <c r="G484" s="17">
        <v>17.399999999999999</v>
      </c>
      <c r="H484" t="s">
        <v>18</v>
      </c>
      <c r="I484" s="18">
        <v>132</v>
      </c>
      <c r="J484" s="17">
        <v>28.5</v>
      </c>
      <c r="K484" s="17" t="s">
        <v>292</v>
      </c>
      <c r="L484" t="s">
        <v>73</v>
      </c>
      <c r="M484" t="s">
        <v>419</v>
      </c>
      <c r="N484" t="s">
        <v>301</v>
      </c>
      <c r="O484" s="55">
        <v>53.44</v>
      </c>
      <c r="P484" t="s">
        <v>170</v>
      </c>
      <c r="Q484" t="s">
        <v>168</v>
      </c>
      <c r="R484">
        <v>1.47</v>
      </c>
      <c r="S484" t="s">
        <v>169</v>
      </c>
      <c r="T484" s="8"/>
      <c r="U484" s="10">
        <v>-19.695616369221089</v>
      </c>
      <c r="V484" s="10">
        <f t="shared" si="7"/>
        <v>-19.695616369221089</v>
      </c>
      <c r="W484" s="10">
        <v>6.6949338971139483</v>
      </c>
      <c r="X484" s="20">
        <v>3.030047126622339</v>
      </c>
      <c r="Y484" s="11" t="s">
        <v>561</v>
      </c>
      <c r="Z484" s="11" t="s">
        <v>701</v>
      </c>
      <c r="AA484" s="11" t="s">
        <v>703</v>
      </c>
      <c r="AB484" t="s">
        <v>549</v>
      </c>
    </row>
    <row r="485" spans="1:28" s="1" customFormat="1" ht="13.5" hidden="1" customHeight="1">
      <c r="A485" s="5">
        <v>484</v>
      </c>
      <c r="B485" s="5"/>
      <c r="C485">
        <v>2016</v>
      </c>
      <c r="D485" s="1">
        <v>7</v>
      </c>
      <c r="E485" s="1">
        <v>8</v>
      </c>
      <c r="F485" s="18">
        <v>32</v>
      </c>
      <c r="G485" s="17">
        <v>17.399999999999999</v>
      </c>
      <c r="H485" t="s">
        <v>18</v>
      </c>
      <c r="I485" s="18">
        <v>132</v>
      </c>
      <c r="J485" s="17">
        <v>28.5</v>
      </c>
      <c r="K485" s="17" t="s">
        <v>300</v>
      </c>
      <c r="L485" t="s">
        <v>73</v>
      </c>
      <c r="M485" t="s">
        <v>419</v>
      </c>
      <c r="N485" t="s">
        <v>301</v>
      </c>
      <c r="O485" s="55">
        <v>54.06</v>
      </c>
      <c r="P485" t="s">
        <v>170</v>
      </c>
      <c r="Q485" t="s">
        <v>168</v>
      </c>
      <c r="R485">
        <v>1.31</v>
      </c>
      <c r="S485" t="s">
        <v>169</v>
      </c>
      <c r="T485" s="8"/>
      <c r="U485" s="10">
        <v>-19.824463643812141</v>
      </c>
      <c r="V485" s="10">
        <f t="shared" si="7"/>
        <v>-19.824463643812141</v>
      </c>
      <c r="W485" s="10">
        <v>6.7365925353261691</v>
      </c>
      <c r="X485" s="20">
        <v>3.0280751621646269</v>
      </c>
      <c r="Y485" s="11" t="s">
        <v>561</v>
      </c>
      <c r="Z485" s="11" t="s">
        <v>701</v>
      </c>
      <c r="AA485" s="11" t="s">
        <v>703</v>
      </c>
      <c r="AB485" t="s">
        <v>549</v>
      </c>
    </row>
    <row r="486" spans="1:28" s="1" customFormat="1" ht="13.5" hidden="1" customHeight="1">
      <c r="A486" s="5">
        <v>485</v>
      </c>
      <c r="B486" s="5"/>
      <c r="C486">
        <v>2016</v>
      </c>
      <c r="D486" s="1">
        <v>7</v>
      </c>
      <c r="E486" s="1">
        <v>8</v>
      </c>
      <c r="F486" s="18">
        <v>32</v>
      </c>
      <c r="G486" s="17">
        <v>17.399999999999999</v>
      </c>
      <c r="H486" t="s">
        <v>18</v>
      </c>
      <c r="I486" s="18">
        <v>132</v>
      </c>
      <c r="J486" s="17">
        <v>28.5</v>
      </c>
      <c r="K486" s="17" t="s">
        <v>300</v>
      </c>
      <c r="L486" t="s">
        <v>73</v>
      </c>
      <c r="M486" t="s">
        <v>419</v>
      </c>
      <c r="N486" t="s">
        <v>301</v>
      </c>
      <c r="O486" s="55">
        <v>57.4</v>
      </c>
      <c r="P486" t="s">
        <v>170</v>
      </c>
      <c r="Q486" t="s">
        <v>168</v>
      </c>
      <c r="R486">
        <v>1.56</v>
      </c>
      <c r="S486" t="s">
        <v>169</v>
      </c>
      <c r="T486" s="8"/>
      <c r="U486" s="10">
        <v>-20.062000278498491</v>
      </c>
      <c r="V486" s="10">
        <f t="shared" si="7"/>
        <v>-20.062000278498491</v>
      </c>
      <c r="W486" s="10">
        <v>6.8201272840674383</v>
      </c>
      <c r="X486" s="20">
        <v>3.054200928015899</v>
      </c>
      <c r="Y486" s="11" t="s">
        <v>561</v>
      </c>
      <c r="Z486" s="11" t="s">
        <v>701</v>
      </c>
      <c r="AA486" s="11" t="s">
        <v>703</v>
      </c>
      <c r="AB486" t="s">
        <v>549</v>
      </c>
    </row>
    <row r="487" spans="1:28" s="1" customFormat="1" ht="13.5" hidden="1" customHeight="1">
      <c r="A487" s="5">
        <v>486</v>
      </c>
      <c r="B487" s="5"/>
      <c r="C487">
        <v>2016</v>
      </c>
      <c r="D487" s="1">
        <v>7</v>
      </c>
      <c r="E487" s="1">
        <v>8</v>
      </c>
      <c r="F487" s="18">
        <v>32</v>
      </c>
      <c r="G487" s="17">
        <v>17.399999999999999</v>
      </c>
      <c r="H487" t="s">
        <v>18</v>
      </c>
      <c r="I487" s="18">
        <v>132</v>
      </c>
      <c r="J487" s="17">
        <v>28.5</v>
      </c>
      <c r="K487" s="17" t="s">
        <v>300</v>
      </c>
      <c r="L487" t="s">
        <v>73</v>
      </c>
      <c r="M487" t="s">
        <v>419</v>
      </c>
      <c r="N487" t="s">
        <v>301</v>
      </c>
      <c r="O487" s="55">
        <v>54.14</v>
      </c>
      <c r="P487" t="s">
        <v>170</v>
      </c>
      <c r="Q487" t="s">
        <v>168</v>
      </c>
      <c r="R487">
        <v>1.36</v>
      </c>
      <c r="S487" t="s">
        <v>169</v>
      </c>
      <c r="T487" s="8"/>
      <c r="U487" s="10">
        <v>-19.730753858763592</v>
      </c>
      <c r="V487" s="10">
        <f t="shared" si="7"/>
        <v>-19.730753858763592</v>
      </c>
      <c r="W487" s="10">
        <v>6.7340678484918248</v>
      </c>
      <c r="X487" s="20">
        <v>3.0211221322270285</v>
      </c>
      <c r="Y487" s="11" t="s">
        <v>561</v>
      </c>
      <c r="Z487" s="11" t="s">
        <v>701</v>
      </c>
      <c r="AA487" s="11" t="s">
        <v>703</v>
      </c>
      <c r="AB487" t="s">
        <v>549</v>
      </c>
    </row>
    <row r="488" spans="1:28" s="1" customFormat="1" ht="13.5" hidden="1" customHeight="1">
      <c r="A488" s="5">
        <v>487</v>
      </c>
      <c r="B488" s="5"/>
      <c r="C488">
        <v>2016</v>
      </c>
      <c r="D488" s="1">
        <v>7</v>
      </c>
      <c r="E488" s="1">
        <v>8</v>
      </c>
      <c r="F488" s="18">
        <v>32</v>
      </c>
      <c r="G488" s="17">
        <v>17.399999999999999</v>
      </c>
      <c r="H488" t="s">
        <v>18</v>
      </c>
      <c r="I488" s="18">
        <v>132</v>
      </c>
      <c r="J488" s="17">
        <v>28.5</v>
      </c>
      <c r="K488" s="17" t="s">
        <v>292</v>
      </c>
      <c r="L488" t="s">
        <v>73</v>
      </c>
      <c r="M488" t="s">
        <v>419</v>
      </c>
      <c r="N488" t="s">
        <v>301</v>
      </c>
      <c r="O488" s="55">
        <v>52.5</v>
      </c>
      <c r="P488" t="s">
        <v>170</v>
      </c>
      <c r="Q488" t="s">
        <v>168</v>
      </c>
      <c r="R488">
        <v>1.1499999999999999</v>
      </c>
      <c r="S488" t="s">
        <v>169</v>
      </c>
      <c r="T488" s="8"/>
      <c r="U488" s="10">
        <v>-19.965821414780848</v>
      </c>
      <c r="V488" s="10">
        <f t="shared" si="7"/>
        <v>-19.965821414780848</v>
      </c>
      <c r="W488" s="10">
        <v>6.7172760627900896</v>
      </c>
      <c r="X488" s="20">
        <v>3.0006516372074166</v>
      </c>
      <c r="Y488" s="11" t="s">
        <v>561</v>
      </c>
      <c r="Z488" s="11" t="s">
        <v>701</v>
      </c>
      <c r="AA488" s="11" t="s">
        <v>703</v>
      </c>
      <c r="AB488" t="s">
        <v>549</v>
      </c>
    </row>
    <row r="489" spans="1:28" s="1" customFormat="1" ht="13.5" hidden="1" customHeight="1">
      <c r="A489" s="5">
        <v>488</v>
      </c>
      <c r="B489" s="5"/>
      <c r="C489">
        <v>2016</v>
      </c>
      <c r="D489" s="1">
        <v>7</v>
      </c>
      <c r="E489" s="1">
        <v>8</v>
      </c>
      <c r="F489" s="18">
        <v>32</v>
      </c>
      <c r="G489" s="17">
        <v>17.399999999999999</v>
      </c>
      <c r="H489" t="s">
        <v>18</v>
      </c>
      <c r="I489" s="18">
        <v>132</v>
      </c>
      <c r="J489" s="17">
        <v>28.5</v>
      </c>
      <c r="K489" s="17" t="s">
        <v>300</v>
      </c>
      <c r="L489" t="s">
        <v>73</v>
      </c>
      <c r="M489" t="s">
        <v>419</v>
      </c>
      <c r="N489" t="s">
        <v>301</v>
      </c>
      <c r="O489" s="55">
        <v>47.53</v>
      </c>
      <c r="P489" t="s">
        <v>170</v>
      </c>
      <c r="Q489" t="s">
        <v>168</v>
      </c>
      <c r="R489">
        <v>0.91</v>
      </c>
      <c r="S489" t="s">
        <v>169</v>
      </c>
      <c r="T489" s="8"/>
      <c r="U489" s="10">
        <v>-19.922601729080366</v>
      </c>
      <c r="V489" s="10">
        <f t="shared" si="7"/>
        <v>-19.922601729080366</v>
      </c>
      <c r="W489" s="10">
        <v>6.3656746208452084</v>
      </c>
      <c r="X489" s="20">
        <v>3.0166630072804188</v>
      </c>
      <c r="Y489" s="11" t="s">
        <v>561</v>
      </c>
      <c r="Z489" s="11" t="s">
        <v>701</v>
      </c>
      <c r="AA489" s="11" t="s">
        <v>703</v>
      </c>
      <c r="AB489" t="s">
        <v>549</v>
      </c>
    </row>
    <row r="490" spans="1:28" s="1" customFormat="1" ht="13.5" hidden="1" customHeight="1">
      <c r="A490" s="5">
        <v>489</v>
      </c>
      <c r="B490" s="5"/>
      <c r="C490">
        <v>2016</v>
      </c>
      <c r="D490" s="1">
        <v>7</v>
      </c>
      <c r="E490" s="1">
        <v>8</v>
      </c>
      <c r="F490" s="18">
        <v>32</v>
      </c>
      <c r="G490" s="17">
        <v>17.399999999999999</v>
      </c>
      <c r="H490" t="s">
        <v>18</v>
      </c>
      <c r="I490" s="18">
        <v>132</v>
      </c>
      <c r="J490" s="17">
        <v>28.5</v>
      </c>
      <c r="K490" s="17" t="s">
        <v>292</v>
      </c>
      <c r="L490" t="s">
        <v>73</v>
      </c>
      <c r="M490" t="s">
        <v>419</v>
      </c>
      <c r="N490" t="s">
        <v>301</v>
      </c>
      <c r="O490" s="55">
        <v>48.53</v>
      </c>
      <c r="P490" t="s">
        <v>170</v>
      </c>
      <c r="Q490" t="s">
        <v>168</v>
      </c>
      <c r="R490">
        <v>1.04</v>
      </c>
      <c r="S490" t="s">
        <v>169</v>
      </c>
      <c r="T490" s="8"/>
      <c r="U490" s="10">
        <v>-19.77875871644412</v>
      </c>
      <c r="V490" s="10">
        <f t="shared" si="7"/>
        <v>-19.77875871644412</v>
      </c>
      <c r="W490" s="10">
        <v>6.6231759052415455</v>
      </c>
      <c r="X490" s="20">
        <v>2.9715070029860056</v>
      </c>
      <c r="Y490" s="11" t="s">
        <v>561</v>
      </c>
      <c r="Z490" s="11" t="s">
        <v>701</v>
      </c>
      <c r="AA490" s="11" t="s">
        <v>703</v>
      </c>
      <c r="AB490" t="s">
        <v>549</v>
      </c>
    </row>
    <row r="491" spans="1:28" s="1" customFormat="1" ht="13.5" hidden="1" customHeight="1">
      <c r="A491" s="5">
        <v>490</v>
      </c>
      <c r="B491" s="5"/>
      <c r="C491">
        <v>2016</v>
      </c>
      <c r="D491" s="1">
        <v>7</v>
      </c>
      <c r="E491" s="1">
        <v>8</v>
      </c>
      <c r="F491" s="18">
        <v>32</v>
      </c>
      <c r="G491" s="17">
        <v>17.399999999999999</v>
      </c>
      <c r="H491" t="s">
        <v>18</v>
      </c>
      <c r="I491" s="18">
        <v>132</v>
      </c>
      <c r="J491" s="17">
        <v>28.5</v>
      </c>
      <c r="K491" s="17" t="s">
        <v>165</v>
      </c>
      <c r="L491" t="s">
        <v>73</v>
      </c>
      <c r="M491" t="s">
        <v>419</v>
      </c>
      <c r="N491" t="s">
        <v>301</v>
      </c>
      <c r="O491" s="55">
        <v>50.17</v>
      </c>
      <c r="P491" t="s">
        <v>170</v>
      </c>
      <c r="Q491" t="s">
        <v>168</v>
      </c>
      <c r="R491">
        <v>1.04</v>
      </c>
      <c r="S491" t="s">
        <v>169</v>
      </c>
      <c r="T491" s="8"/>
      <c r="U491" s="10">
        <v>-19.969167017703366</v>
      </c>
      <c r="V491" s="10">
        <f t="shared" si="7"/>
        <v>-19.969167017703366</v>
      </c>
      <c r="W491" s="10">
        <v>6.4800413064694888</v>
      </c>
      <c r="X491" s="20">
        <v>3.0191136816111892</v>
      </c>
      <c r="Y491" s="11" t="s">
        <v>561</v>
      </c>
      <c r="Z491" s="11" t="s">
        <v>701</v>
      </c>
      <c r="AA491" s="11" t="s">
        <v>703</v>
      </c>
      <c r="AB491" t="s">
        <v>549</v>
      </c>
    </row>
    <row r="492" spans="1:28" s="1" customFormat="1" ht="13.5" customHeight="1">
      <c r="A492" s="5">
        <v>491</v>
      </c>
      <c r="B492" s="5"/>
      <c r="C492">
        <v>2016</v>
      </c>
      <c r="D492" s="1">
        <v>7</v>
      </c>
      <c r="E492" s="1">
        <v>3</v>
      </c>
      <c r="F492" s="18">
        <v>32</v>
      </c>
      <c r="G492" s="9">
        <v>38.4</v>
      </c>
      <c r="H492" t="s">
        <v>18</v>
      </c>
      <c r="I492" s="18">
        <v>133</v>
      </c>
      <c r="J492" s="17">
        <v>7.5</v>
      </c>
      <c r="K492" s="17" t="s">
        <v>300</v>
      </c>
      <c r="L492" t="s">
        <v>307</v>
      </c>
      <c r="M492" t="s">
        <v>294</v>
      </c>
      <c r="N492" t="s">
        <v>317</v>
      </c>
      <c r="O492" s="55">
        <v>126.02</v>
      </c>
      <c r="P492" t="s">
        <v>170</v>
      </c>
      <c r="Q492" t="s">
        <v>168</v>
      </c>
      <c r="R492">
        <v>17.72</v>
      </c>
      <c r="S492" t="s">
        <v>169</v>
      </c>
      <c r="T492" s="8"/>
      <c r="U492" s="10">
        <v>-19.044832405246524</v>
      </c>
      <c r="V492" s="10">
        <f t="shared" si="7"/>
        <v>-19.044832405246524</v>
      </c>
      <c r="W492" s="10">
        <v>9.0662553654502549</v>
      </c>
      <c r="X492" s="20">
        <v>3.0326544553722115</v>
      </c>
      <c r="Y492" s="11" t="s">
        <v>561</v>
      </c>
      <c r="Z492" s="11" t="s">
        <v>701</v>
      </c>
      <c r="AA492" s="11" t="s">
        <v>703</v>
      </c>
      <c r="AB492" t="s">
        <v>549</v>
      </c>
    </row>
    <row r="493" spans="1:28" s="1" customFormat="1" ht="13.5" customHeight="1">
      <c r="A493" s="5">
        <v>492</v>
      </c>
      <c r="B493" s="5"/>
      <c r="C493">
        <v>2016</v>
      </c>
      <c r="D493" s="1">
        <v>7</v>
      </c>
      <c r="E493" s="1">
        <v>3</v>
      </c>
      <c r="F493" s="18">
        <v>32</v>
      </c>
      <c r="G493" s="9">
        <v>38.4</v>
      </c>
      <c r="H493" t="s">
        <v>18</v>
      </c>
      <c r="I493" s="18">
        <v>133</v>
      </c>
      <c r="J493" s="17">
        <v>7.5</v>
      </c>
      <c r="K493" s="17" t="s">
        <v>300</v>
      </c>
      <c r="L493" t="s">
        <v>293</v>
      </c>
      <c r="M493" t="s">
        <v>308</v>
      </c>
      <c r="N493" t="s">
        <v>295</v>
      </c>
      <c r="O493" s="55">
        <v>124.22</v>
      </c>
      <c r="P493" t="s">
        <v>170</v>
      </c>
      <c r="Q493" t="s">
        <v>168</v>
      </c>
      <c r="R493">
        <v>18.41</v>
      </c>
      <c r="S493" t="s">
        <v>169</v>
      </c>
      <c r="T493" s="8"/>
      <c r="U493" s="10">
        <v>-19.097202197373107</v>
      </c>
      <c r="V493" s="10">
        <f t="shared" si="7"/>
        <v>-19.097202197373107</v>
      </c>
      <c r="W493" s="10">
        <v>9.1916310282045472</v>
      </c>
      <c r="X493" s="20">
        <v>3.1037593659151335</v>
      </c>
      <c r="Y493" s="11" t="s">
        <v>561</v>
      </c>
      <c r="Z493" s="11" t="s">
        <v>701</v>
      </c>
      <c r="AA493" s="11" t="s">
        <v>703</v>
      </c>
      <c r="AB493" t="s">
        <v>549</v>
      </c>
    </row>
    <row r="494" spans="1:28" s="1" customFormat="1" ht="13.5" customHeight="1">
      <c r="A494" s="5">
        <v>493</v>
      </c>
      <c r="B494" s="5"/>
      <c r="C494">
        <v>2016</v>
      </c>
      <c r="D494" s="1">
        <v>7</v>
      </c>
      <c r="E494" s="1">
        <v>3</v>
      </c>
      <c r="F494" s="18">
        <v>32</v>
      </c>
      <c r="G494" s="9">
        <v>38.4</v>
      </c>
      <c r="H494" t="s">
        <v>18</v>
      </c>
      <c r="I494" s="18">
        <v>133</v>
      </c>
      <c r="J494" s="17">
        <v>7.5</v>
      </c>
      <c r="K494" s="17" t="s">
        <v>292</v>
      </c>
      <c r="L494" t="s">
        <v>293</v>
      </c>
      <c r="M494" t="s">
        <v>294</v>
      </c>
      <c r="N494" t="s">
        <v>295</v>
      </c>
      <c r="O494" s="55">
        <v>121.57</v>
      </c>
      <c r="P494" t="s">
        <v>170</v>
      </c>
      <c r="Q494" t="s">
        <v>168</v>
      </c>
      <c r="R494">
        <v>17.16</v>
      </c>
      <c r="S494" t="s">
        <v>169</v>
      </c>
      <c r="T494" s="8"/>
      <c r="U494" s="10">
        <v>-19.180303517355256</v>
      </c>
      <c r="V494" s="10">
        <f t="shared" si="7"/>
        <v>-19.180303517355256</v>
      </c>
      <c r="W494" s="10">
        <v>8.8259371801381175</v>
      </c>
      <c r="X494" s="20">
        <v>3.09919231175087</v>
      </c>
      <c r="Y494" s="11" t="s">
        <v>561</v>
      </c>
      <c r="Z494" s="11" t="s">
        <v>701</v>
      </c>
      <c r="AA494" s="11" t="s">
        <v>703</v>
      </c>
      <c r="AB494" t="s">
        <v>549</v>
      </c>
    </row>
    <row r="495" spans="1:28" s="1" customFormat="1" ht="13.5" customHeight="1">
      <c r="A495" s="5">
        <v>494</v>
      </c>
      <c r="B495" s="5"/>
      <c r="C495">
        <v>2016</v>
      </c>
      <c r="D495" s="1">
        <v>7</v>
      </c>
      <c r="E495" s="1">
        <v>3</v>
      </c>
      <c r="F495" s="18">
        <v>32</v>
      </c>
      <c r="G495" s="9">
        <v>38.4</v>
      </c>
      <c r="H495" t="s">
        <v>18</v>
      </c>
      <c r="I495" s="18">
        <v>133</v>
      </c>
      <c r="J495" s="17">
        <v>7.5</v>
      </c>
      <c r="K495" s="17" t="s">
        <v>292</v>
      </c>
      <c r="L495" t="s">
        <v>293</v>
      </c>
      <c r="M495" t="s">
        <v>294</v>
      </c>
      <c r="N495" t="s">
        <v>295</v>
      </c>
      <c r="O495" s="55">
        <v>125.19</v>
      </c>
      <c r="P495" t="s">
        <v>170</v>
      </c>
      <c r="Q495" t="s">
        <v>168</v>
      </c>
      <c r="R495">
        <v>19.239999999999998</v>
      </c>
      <c r="S495" t="s">
        <v>169</v>
      </c>
      <c r="T495" s="8"/>
      <c r="U495" s="10">
        <v>-18.841784652863044</v>
      </c>
      <c r="V495" s="10">
        <f t="shared" si="7"/>
        <v>-18.841784652863044</v>
      </c>
      <c r="W495" s="10">
        <v>9.3324787907584241</v>
      </c>
      <c r="X495" s="20">
        <v>3.0853099252745753</v>
      </c>
      <c r="Y495" s="11" t="s">
        <v>561</v>
      </c>
      <c r="Z495" s="11" t="s">
        <v>701</v>
      </c>
      <c r="AA495" s="11" t="s">
        <v>703</v>
      </c>
      <c r="AB495" t="s">
        <v>549</v>
      </c>
    </row>
    <row r="496" spans="1:28" s="1" customFormat="1" ht="13.5" customHeight="1">
      <c r="A496" s="5">
        <v>495</v>
      </c>
      <c r="B496" s="5"/>
      <c r="C496">
        <v>2016</v>
      </c>
      <c r="D496" s="1">
        <v>7</v>
      </c>
      <c r="E496" s="1">
        <v>3</v>
      </c>
      <c r="F496" s="18">
        <v>32</v>
      </c>
      <c r="G496" s="9">
        <v>38.4</v>
      </c>
      <c r="H496" t="s">
        <v>18</v>
      </c>
      <c r="I496" s="18">
        <v>133</v>
      </c>
      <c r="J496" s="17">
        <v>7.5</v>
      </c>
      <c r="K496" s="17" t="s">
        <v>292</v>
      </c>
      <c r="L496" t="s">
        <v>293</v>
      </c>
      <c r="M496" t="s">
        <v>294</v>
      </c>
      <c r="N496" t="s">
        <v>295</v>
      </c>
      <c r="O496" s="55">
        <v>140.02000000000001</v>
      </c>
      <c r="P496" t="s">
        <v>170</v>
      </c>
      <c r="Q496" t="s">
        <v>168</v>
      </c>
      <c r="R496">
        <v>25.83</v>
      </c>
      <c r="S496" t="s">
        <v>169</v>
      </c>
      <c r="T496" s="8"/>
      <c r="U496" s="10">
        <v>-19.057888862854568</v>
      </c>
      <c r="V496" s="10">
        <f t="shared" si="7"/>
        <v>-19.057888862854568</v>
      </c>
      <c r="W496" s="10">
        <v>9.1308594908943537</v>
      </c>
      <c r="X496" s="20">
        <v>3.0766471561132032</v>
      </c>
      <c r="Y496" s="11" t="s">
        <v>561</v>
      </c>
      <c r="Z496" s="11" t="s">
        <v>701</v>
      </c>
      <c r="AA496" s="11" t="s">
        <v>703</v>
      </c>
      <c r="AB496" t="s">
        <v>549</v>
      </c>
    </row>
    <row r="497" spans="1:28" s="1" customFormat="1" ht="13.5" customHeight="1">
      <c r="A497" s="5">
        <v>496</v>
      </c>
      <c r="B497" s="5"/>
      <c r="C497">
        <v>2016</v>
      </c>
      <c r="D497" s="1">
        <v>7</v>
      </c>
      <c r="E497" s="1">
        <v>3</v>
      </c>
      <c r="F497" s="18">
        <v>32</v>
      </c>
      <c r="G497" s="9">
        <v>38.4</v>
      </c>
      <c r="H497" t="s">
        <v>18</v>
      </c>
      <c r="I497" s="18">
        <v>133</v>
      </c>
      <c r="J497" s="17">
        <v>7.5</v>
      </c>
      <c r="K497" s="17" t="s">
        <v>300</v>
      </c>
      <c r="L497" t="s">
        <v>51</v>
      </c>
      <c r="M497" t="s">
        <v>53</v>
      </c>
      <c r="N497" t="s">
        <v>309</v>
      </c>
      <c r="O497" s="55">
        <v>159.06</v>
      </c>
      <c r="P497" t="s">
        <v>170</v>
      </c>
      <c r="Q497" t="s">
        <v>168</v>
      </c>
      <c r="R497">
        <v>41.15</v>
      </c>
      <c r="S497" t="s">
        <v>169</v>
      </c>
      <c r="T497" s="8"/>
      <c r="U497" s="10">
        <v>-18.582072517969785</v>
      </c>
      <c r="V497" s="10">
        <f t="shared" si="7"/>
        <v>-18.582072517969785</v>
      </c>
      <c r="W497" s="10">
        <v>10.571892842212337</v>
      </c>
      <c r="X497" s="20">
        <v>2.980883795324397</v>
      </c>
      <c r="Y497" s="11" t="s">
        <v>561</v>
      </c>
      <c r="Z497" s="11" t="s">
        <v>701</v>
      </c>
      <c r="AA497" s="11" t="s">
        <v>703</v>
      </c>
      <c r="AB497" t="s">
        <v>549</v>
      </c>
    </row>
    <row r="498" spans="1:28" s="1" customFormat="1" ht="13.5" customHeight="1">
      <c r="A498" s="5">
        <v>497</v>
      </c>
      <c r="B498" s="5"/>
      <c r="C498">
        <v>2016</v>
      </c>
      <c r="D498" s="1">
        <v>7</v>
      </c>
      <c r="E498" s="1">
        <v>3</v>
      </c>
      <c r="F498" s="18">
        <v>32</v>
      </c>
      <c r="G498" s="9">
        <v>38.4</v>
      </c>
      <c r="H498" t="s">
        <v>18</v>
      </c>
      <c r="I498" s="18">
        <v>133</v>
      </c>
      <c r="J498" s="17">
        <v>7.5</v>
      </c>
      <c r="K498" s="17" t="s">
        <v>300</v>
      </c>
      <c r="L498" t="s">
        <v>51</v>
      </c>
      <c r="M498" t="s">
        <v>53</v>
      </c>
      <c r="N498" t="s">
        <v>309</v>
      </c>
      <c r="O498" s="55">
        <v>166.56</v>
      </c>
      <c r="P498" t="s">
        <v>170</v>
      </c>
      <c r="Q498" t="s">
        <v>168</v>
      </c>
      <c r="R498">
        <v>48.32</v>
      </c>
      <c r="S498" t="s">
        <v>169</v>
      </c>
      <c r="T498" s="8"/>
      <c r="U498" s="10">
        <v>-17.875240222497442</v>
      </c>
      <c r="V498" s="10">
        <f t="shared" si="7"/>
        <v>-17.875240222497442</v>
      </c>
      <c r="W498" s="10">
        <v>11.274818563037483</v>
      </c>
      <c r="X498" s="20">
        <v>2.9907454632711006</v>
      </c>
      <c r="Y498" s="11" t="s">
        <v>561</v>
      </c>
      <c r="Z498" s="11" t="s">
        <v>701</v>
      </c>
      <c r="AA498" s="11" t="s">
        <v>703</v>
      </c>
      <c r="AB498" t="s">
        <v>549</v>
      </c>
    </row>
    <row r="499" spans="1:28" s="1" customFormat="1" ht="13.5" customHeight="1">
      <c r="A499" s="5">
        <v>498</v>
      </c>
      <c r="B499" s="5"/>
      <c r="C499">
        <v>2016</v>
      </c>
      <c r="D499" s="1">
        <v>7</v>
      </c>
      <c r="E499" s="1">
        <v>3</v>
      </c>
      <c r="F499" s="18">
        <v>32</v>
      </c>
      <c r="G499" s="9">
        <v>38.4</v>
      </c>
      <c r="H499" t="s">
        <v>18</v>
      </c>
      <c r="I499" s="18">
        <v>133</v>
      </c>
      <c r="J499" s="17">
        <v>7.5</v>
      </c>
      <c r="K499" s="17" t="s">
        <v>292</v>
      </c>
      <c r="L499" t="s">
        <v>51</v>
      </c>
      <c r="M499" t="s">
        <v>53</v>
      </c>
      <c r="N499" t="s">
        <v>309</v>
      </c>
      <c r="O499" s="55">
        <v>169.07</v>
      </c>
      <c r="P499" t="s">
        <v>170</v>
      </c>
      <c r="Q499" t="s">
        <v>168</v>
      </c>
      <c r="R499">
        <v>47.19</v>
      </c>
      <c r="S499" t="s">
        <v>169</v>
      </c>
      <c r="T499" s="8"/>
      <c r="U499" s="10">
        <v>-18.418138838684062</v>
      </c>
      <c r="V499" s="10">
        <f t="shared" si="7"/>
        <v>-18.418138838684062</v>
      </c>
      <c r="W499" s="10">
        <v>10.61535582419237</v>
      </c>
      <c r="X499" s="20">
        <v>2.9916956518187483</v>
      </c>
      <c r="Y499" s="11" t="s">
        <v>561</v>
      </c>
      <c r="Z499" s="11" t="s">
        <v>701</v>
      </c>
      <c r="AA499" s="11" t="s">
        <v>703</v>
      </c>
      <c r="AB499" t="s">
        <v>549</v>
      </c>
    </row>
    <row r="500" spans="1:28" s="1" customFormat="1" ht="13.5" customHeight="1">
      <c r="A500" s="5">
        <v>499</v>
      </c>
      <c r="B500" s="5"/>
      <c r="C500">
        <v>2016</v>
      </c>
      <c r="D500" s="1">
        <v>7</v>
      </c>
      <c r="E500" s="1">
        <v>3</v>
      </c>
      <c r="F500" s="18">
        <v>32</v>
      </c>
      <c r="G500" s="9">
        <v>38.4</v>
      </c>
      <c r="H500" t="s">
        <v>18</v>
      </c>
      <c r="I500" s="18">
        <v>133</v>
      </c>
      <c r="J500" s="17">
        <v>7.5</v>
      </c>
      <c r="K500" s="17" t="s">
        <v>292</v>
      </c>
      <c r="L500" t="s">
        <v>51</v>
      </c>
      <c r="M500" t="s">
        <v>53</v>
      </c>
      <c r="N500" t="s">
        <v>309</v>
      </c>
      <c r="O500" s="55">
        <v>167.39</v>
      </c>
      <c r="P500" t="s">
        <v>170</v>
      </c>
      <c r="Q500" t="s">
        <v>168</v>
      </c>
      <c r="R500">
        <v>49.92</v>
      </c>
      <c r="S500" t="s">
        <v>169</v>
      </c>
      <c r="T500" s="8"/>
      <c r="U500" s="10">
        <v>-18.45863488407544</v>
      </c>
      <c r="V500" s="10">
        <f t="shared" si="7"/>
        <v>-18.45863488407544</v>
      </c>
      <c r="W500" s="10">
        <v>10.480318299602038</v>
      </c>
      <c r="X500" s="20">
        <v>2.9718508427685446</v>
      </c>
      <c r="Y500" s="11" t="s">
        <v>561</v>
      </c>
      <c r="Z500" s="11" t="s">
        <v>701</v>
      </c>
      <c r="AA500" s="11" t="s">
        <v>703</v>
      </c>
      <c r="AB500" t="s">
        <v>549</v>
      </c>
    </row>
    <row r="501" spans="1:28" s="1" customFormat="1" ht="13.5" customHeight="1">
      <c r="A501" s="5">
        <v>500</v>
      </c>
      <c r="B501" s="5"/>
      <c r="C501">
        <v>2016</v>
      </c>
      <c r="D501" s="1">
        <v>7</v>
      </c>
      <c r="E501" s="1">
        <v>3</v>
      </c>
      <c r="F501" s="18">
        <v>32</v>
      </c>
      <c r="G501" s="9">
        <v>38.4</v>
      </c>
      <c r="H501" t="s">
        <v>18</v>
      </c>
      <c r="I501" s="18">
        <v>133</v>
      </c>
      <c r="J501" s="17">
        <v>7.5</v>
      </c>
      <c r="K501" s="17" t="s">
        <v>292</v>
      </c>
      <c r="L501" t="s">
        <v>51</v>
      </c>
      <c r="M501" t="s">
        <v>53</v>
      </c>
      <c r="N501" t="s">
        <v>309</v>
      </c>
      <c r="O501" s="55">
        <v>164.29</v>
      </c>
      <c r="P501" t="s">
        <v>170</v>
      </c>
      <c r="Q501" t="s">
        <v>168</v>
      </c>
      <c r="R501">
        <v>48.18</v>
      </c>
      <c r="S501" t="s">
        <v>169</v>
      </c>
      <c r="T501" s="8"/>
      <c r="U501" s="10">
        <v>-18.557381768466279</v>
      </c>
      <c r="V501" s="10">
        <f t="shared" si="7"/>
        <v>-18.557381768466279</v>
      </c>
      <c r="W501" s="10">
        <v>9.9690553899522936</v>
      </c>
      <c r="X501" s="20">
        <v>3.0315889420725708</v>
      </c>
      <c r="Y501" s="11" t="s">
        <v>561</v>
      </c>
      <c r="Z501" s="11" t="s">
        <v>701</v>
      </c>
      <c r="AA501" s="11" t="s">
        <v>703</v>
      </c>
      <c r="AB501" t="s">
        <v>549</v>
      </c>
    </row>
    <row r="502" spans="1:28" s="1" customFormat="1" ht="13.5" customHeight="1">
      <c r="A502" s="5">
        <v>501</v>
      </c>
      <c r="B502" s="5"/>
      <c r="C502">
        <v>2016</v>
      </c>
      <c r="D502" s="1">
        <v>7</v>
      </c>
      <c r="E502" s="1">
        <v>3</v>
      </c>
      <c r="F502" s="18">
        <v>32</v>
      </c>
      <c r="G502" s="9">
        <v>38.4</v>
      </c>
      <c r="H502" t="s">
        <v>18</v>
      </c>
      <c r="I502" s="18">
        <v>133</v>
      </c>
      <c r="J502" s="17">
        <v>7.5</v>
      </c>
      <c r="K502" s="17" t="s">
        <v>292</v>
      </c>
      <c r="L502" t="s">
        <v>310</v>
      </c>
      <c r="M502" t="s">
        <v>311</v>
      </c>
      <c r="N502" t="s">
        <v>312</v>
      </c>
      <c r="O502" s="55">
        <v>196.74</v>
      </c>
      <c r="P502" t="s">
        <v>170</v>
      </c>
      <c r="Q502" t="s">
        <v>168</v>
      </c>
      <c r="R502">
        <v>72.08</v>
      </c>
      <c r="S502" t="s">
        <v>169</v>
      </c>
      <c r="T502" s="8"/>
      <c r="U502" s="10">
        <v>-17.95892683757128</v>
      </c>
      <c r="V502" s="10">
        <f t="shared" si="7"/>
        <v>-17.95892683757128</v>
      </c>
      <c r="W502" s="10">
        <v>10.286187624629251</v>
      </c>
      <c r="X502" s="20">
        <v>2.9748180628363139</v>
      </c>
      <c r="Y502" s="11" t="s">
        <v>561</v>
      </c>
      <c r="Z502" s="11" t="s">
        <v>701</v>
      </c>
      <c r="AA502" s="11" t="s">
        <v>703</v>
      </c>
      <c r="AB502" t="s">
        <v>549</v>
      </c>
    </row>
    <row r="503" spans="1:28" s="1" customFormat="1" ht="13.5" customHeight="1">
      <c r="A503" s="5">
        <v>502</v>
      </c>
      <c r="B503" s="5"/>
      <c r="C503">
        <v>2016</v>
      </c>
      <c r="D503" s="1">
        <v>7</v>
      </c>
      <c r="E503" s="1">
        <v>3</v>
      </c>
      <c r="F503" s="18">
        <v>32</v>
      </c>
      <c r="G503" s="9">
        <v>38.4</v>
      </c>
      <c r="H503" t="s">
        <v>18</v>
      </c>
      <c r="I503" s="18">
        <v>133</v>
      </c>
      <c r="J503" s="17">
        <v>7.5</v>
      </c>
      <c r="K503" s="17" t="s">
        <v>292</v>
      </c>
      <c r="L503" t="s">
        <v>310</v>
      </c>
      <c r="M503" t="s">
        <v>311</v>
      </c>
      <c r="N503" t="s">
        <v>312</v>
      </c>
      <c r="O503" s="55">
        <v>186.99</v>
      </c>
      <c r="P503" t="s">
        <v>170</v>
      </c>
      <c r="Q503" t="s">
        <v>168</v>
      </c>
      <c r="R503">
        <v>59.92</v>
      </c>
      <c r="S503" t="s">
        <v>169</v>
      </c>
      <c r="T503" s="8"/>
      <c r="U503" s="10">
        <v>-18.070859927657217</v>
      </c>
      <c r="V503" s="10">
        <f t="shared" si="7"/>
        <v>-18.070859927657217</v>
      </c>
      <c r="W503" s="10">
        <v>10.206209913974313</v>
      </c>
      <c r="X503" s="20">
        <v>3.0329295007944301</v>
      </c>
      <c r="Y503" s="11" t="s">
        <v>561</v>
      </c>
      <c r="Z503" s="11" t="s">
        <v>701</v>
      </c>
      <c r="AA503" s="11" t="s">
        <v>703</v>
      </c>
      <c r="AB503" t="s">
        <v>549</v>
      </c>
    </row>
    <row r="504" spans="1:28" s="1" customFormat="1" ht="13.5" customHeight="1">
      <c r="A504" s="5">
        <v>503</v>
      </c>
      <c r="B504" s="5"/>
      <c r="C504">
        <v>2016</v>
      </c>
      <c r="D504" s="1">
        <v>7</v>
      </c>
      <c r="E504" s="1">
        <v>3</v>
      </c>
      <c r="F504" s="18">
        <v>32</v>
      </c>
      <c r="G504" s="9">
        <v>38.4</v>
      </c>
      <c r="H504" t="s">
        <v>18</v>
      </c>
      <c r="I504" s="18">
        <v>133</v>
      </c>
      <c r="J504" s="17">
        <v>7.5</v>
      </c>
      <c r="K504" s="17" t="s">
        <v>292</v>
      </c>
      <c r="L504" t="s">
        <v>310</v>
      </c>
      <c r="M504" t="s">
        <v>311</v>
      </c>
      <c r="N504" t="s">
        <v>312</v>
      </c>
      <c r="O504" s="55">
        <v>186.82</v>
      </c>
      <c r="P504" t="s">
        <v>170</v>
      </c>
      <c r="Q504" t="s">
        <v>168</v>
      </c>
      <c r="R504">
        <v>64.739999999999995</v>
      </c>
      <c r="S504" t="s">
        <v>169</v>
      </c>
      <c r="T504" s="8"/>
      <c r="U504" s="10">
        <v>-18.056830726502891</v>
      </c>
      <c r="V504" s="10">
        <f t="shared" si="7"/>
        <v>-18.056830726502891</v>
      </c>
      <c r="W504" s="10">
        <v>10.362657100862839</v>
      </c>
      <c r="X504" s="20">
        <v>3.0178020760129169</v>
      </c>
      <c r="Y504" s="11" t="s">
        <v>561</v>
      </c>
      <c r="Z504" s="11" t="s">
        <v>701</v>
      </c>
      <c r="AA504" s="11" t="s">
        <v>703</v>
      </c>
      <c r="AB504" t="s">
        <v>549</v>
      </c>
    </row>
    <row r="505" spans="1:28" s="1" customFormat="1" ht="13.5" hidden="1" customHeight="1">
      <c r="A505" s="5">
        <v>504</v>
      </c>
      <c r="B505" s="5"/>
      <c r="C505">
        <v>2015</v>
      </c>
      <c r="D505" s="1">
        <v>2</v>
      </c>
      <c r="E505" s="1">
        <v>9</v>
      </c>
      <c r="F505" s="8">
        <v>12</v>
      </c>
      <c r="G505" s="9">
        <v>56.09</v>
      </c>
      <c r="H505" t="s">
        <v>18</v>
      </c>
      <c r="I505" s="8">
        <v>135</v>
      </c>
      <c r="J505" s="9">
        <v>55.889000000000003</v>
      </c>
      <c r="K505" t="s">
        <v>165</v>
      </c>
      <c r="L505" t="s">
        <v>347</v>
      </c>
      <c r="M505" t="s">
        <v>174</v>
      </c>
      <c r="N505" t="s">
        <v>348</v>
      </c>
      <c r="O505" s="55">
        <v>77.900000000000006</v>
      </c>
      <c r="P505" t="s">
        <v>170</v>
      </c>
      <c r="Q505" t="s">
        <v>168</v>
      </c>
      <c r="R505">
        <v>5.9</v>
      </c>
      <c r="S505" t="s">
        <v>169</v>
      </c>
      <c r="T505" s="8"/>
      <c r="U505" s="10">
        <v>-16.889032611612407</v>
      </c>
      <c r="V505" s="10">
        <f t="shared" si="7"/>
        <v>-16.889032611612407</v>
      </c>
      <c r="W505" s="10">
        <v>8.6323055562309357</v>
      </c>
      <c r="X505" s="20">
        <v>3.1196890908886372</v>
      </c>
      <c r="Y505" s="11" t="s">
        <v>561</v>
      </c>
      <c r="Z505" s="11" t="s">
        <v>701</v>
      </c>
      <c r="AA505" s="11" t="s">
        <v>703</v>
      </c>
      <c r="AB505" t="s">
        <v>549</v>
      </c>
    </row>
    <row r="506" spans="1:28" s="1" customFormat="1" ht="13.5" hidden="1" customHeight="1">
      <c r="A506" s="5">
        <v>505</v>
      </c>
      <c r="B506" s="5"/>
      <c r="C506">
        <v>2015</v>
      </c>
      <c r="D506" s="1">
        <v>2</v>
      </c>
      <c r="E506" s="1">
        <v>9</v>
      </c>
      <c r="F506" s="8">
        <v>12</v>
      </c>
      <c r="G506" s="9">
        <v>56.09</v>
      </c>
      <c r="H506" t="s">
        <v>18</v>
      </c>
      <c r="I506" s="8">
        <v>135</v>
      </c>
      <c r="J506" s="9">
        <v>55.889000000000003</v>
      </c>
      <c r="K506" t="s">
        <v>165</v>
      </c>
      <c r="L506" t="s">
        <v>347</v>
      </c>
      <c r="M506" t="s">
        <v>174</v>
      </c>
      <c r="N506" t="s">
        <v>348</v>
      </c>
      <c r="O506" s="55">
        <v>70.8</v>
      </c>
      <c r="P506" t="s">
        <v>170</v>
      </c>
      <c r="Q506" t="s">
        <v>168</v>
      </c>
      <c r="R506">
        <v>4.5</v>
      </c>
      <c r="S506" t="s">
        <v>169</v>
      </c>
      <c r="T506" s="8"/>
      <c r="U506" s="10">
        <v>-16.588413285524251</v>
      </c>
      <c r="V506" s="10">
        <f t="shared" si="7"/>
        <v>-16.588413285524251</v>
      </c>
      <c r="W506" s="10">
        <v>8.1441800002733178</v>
      </c>
      <c r="X506" s="20">
        <v>3.1197605212610271</v>
      </c>
      <c r="Y506" s="11" t="s">
        <v>561</v>
      </c>
      <c r="Z506" s="11" t="s">
        <v>701</v>
      </c>
      <c r="AA506" s="11" t="s">
        <v>703</v>
      </c>
      <c r="AB506" t="s">
        <v>549</v>
      </c>
    </row>
    <row r="507" spans="1:28" s="1" customFormat="1" ht="13.5" hidden="1" customHeight="1">
      <c r="A507" s="5">
        <v>506</v>
      </c>
      <c r="B507" s="5"/>
      <c r="C507">
        <v>2015</v>
      </c>
      <c r="D507" s="1">
        <v>2</v>
      </c>
      <c r="E507" s="1">
        <v>9</v>
      </c>
      <c r="F507" s="8">
        <v>12</v>
      </c>
      <c r="G507" s="9">
        <v>56.09</v>
      </c>
      <c r="H507" t="s">
        <v>18</v>
      </c>
      <c r="I507" s="8">
        <v>135</v>
      </c>
      <c r="J507" s="9">
        <v>55.889000000000003</v>
      </c>
      <c r="K507" t="s">
        <v>165</v>
      </c>
      <c r="L507" t="s">
        <v>347</v>
      </c>
      <c r="M507" t="s">
        <v>174</v>
      </c>
      <c r="N507" t="s">
        <v>348</v>
      </c>
      <c r="O507" s="55">
        <v>73.8</v>
      </c>
      <c r="P507" t="s">
        <v>170</v>
      </c>
      <c r="Q507" t="s">
        <v>168</v>
      </c>
      <c r="R507">
        <v>4.3</v>
      </c>
      <c r="S507" t="s">
        <v>169</v>
      </c>
      <c r="T507" s="8"/>
      <c r="U507" s="10">
        <v>-16.520044672802861</v>
      </c>
      <c r="V507" s="10">
        <f t="shared" si="7"/>
        <v>-16.520044672802861</v>
      </c>
      <c r="W507" s="10">
        <v>7.9523012614633135</v>
      </c>
      <c r="X507" s="20">
        <v>3.0802376223232457</v>
      </c>
      <c r="Y507" s="11" t="s">
        <v>561</v>
      </c>
      <c r="Z507" s="11" t="s">
        <v>701</v>
      </c>
      <c r="AA507" s="11" t="s">
        <v>703</v>
      </c>
      <c r="AB507" t="s">
        <v>549</v>
      </c>
    </row>
    <row r="508" spans="1:28" s="1" customFormat="1" ht="13.5" hidden="1" customHeight="1">
      <c r="A508" s="5">
        <v>507</v>
      </c>
      <c r="B508" s="5"/>
      <c r="C508">
        <v>2015</v>
      </c>
      <c r="D508" s="1">
        <v>2</v>
      </c>
      <c r="E508" s="1">
        <v>9</v>
      </c>
      <c r="F508" s="8">
        <v>12</v>
      </c>
      <c r="G508" s="9">
        <v>56.09</v>
      </c>
      <c r="H508" t="s">
        <v>18</v>
      </c>
      <c r="I508" s="8">
        <v>135</v>
      </c>
      <c r="J508" s="9">
        <v>55.889000000000003</v>
      </c>
      <c r="K508" t="s">
        <v>165</v>
      </c>
      <c r="L508" t="s">
        <v>347</v>
      </c>
      <c r="M508" t="s">
        <v>174</v>
      </c>
      <c r="N508" t="s">
        <v>348</v>
      </c>
      <c r="O508" s="55">
        <v>68.099999999999994</v>
      </c>
      <c r="P508" t="s">
        <v>170</v>
      </c>
      <c r="Q508" t="s">
        <v>168</v>
      </c>
      <c r="R508">
        <v>3.8</v>
      </c>
      <c r="S508" t="s">
        <v>169</v>
      </c>
      <c r="T508" s="8"/>
      <c r="U508" s="10">
        <v>-16.62039432631931</v>
      </c>
      <c r="V508" s="10">
        <f t="shared" si="7"/>
        <v>-16.62039432631931</v>
      </c>
      <c r="W508" s="10">
        <v>8.4893638196329118</v>
      </c>
      <c r="X508" s="20">
        <v>3.1245943596265682</v>
      </c>
      <c r="Y508" s="11" t="s">
        <v>561</v>
      </c>
      <c r="Z508" s="11" t="s">
        <v>701</v>
      </c>
      <c r="AA508" s="11" t="s">
        <v>703</v>
      </c>
      <c r="AB508" t="s">
        <v>549</v>
      </c>
    </row>
    <row r="509" spans="1:28" s="1" customFormat="1" ht="13.5" hidden="1" customHeight="1">
      <c r="A509" s="5">
        <v>508</v>
      </c>
      <c r="B509" s="5"/>
      <c r="C509">
        <v>2015</v>
      </c>
      <c r="D509" s="1">
        <v>2</v>
      </c>
      <c r="E509" s="1">
        <v>9</v>
      </c>
      <c r="F509" s="8">
        <v>12</v>
      </c>
      <c r="G509" s="9">
        <v>56.09</v>
      </c>
      <c r="H509" t="s">
        <v>18</v>
      </c>
      <c r="I509" s="8">
        <v>135</v>
      </c>
      <c r="J509" s="9">
        <v>55.889000000000003</v>
      </c>
      <c r="K509" t="s">
        <v>165</v>
      </c>
      <c r="L509" t="s">
        <v>347</v>
      </c>
      <c r="M509" t="s">
        <v>174</v>
      </c>
      <c r="N509" t="s">
        <v>348</v>
      </c>
      <c r="O509" s="55">
        <v>75</v>
      </c>
      <c r="P509" t="s">
        <v>170</v>
      </c>
      <c r="Q509" t="s">
        <v>168</v>
      </c>
      <c r="R509">
        <v>5.0999999999999996</v>
      </c>
      <c r="S509" t="s">
        <v>169</v>
      </c>
      <c r="T509" s="8"/>
      <c r="U509" s="10">
        <v>-16.590977278763361</v>
      </c>
      <c r="V509" s="10">
        <f t="shared" si="7"/>
        <v>-16.590977278763361</v>
      </c>
      <c r="W509" s="10">
        <v>7.735430179847242</v>
      </c>
      <c r="X509" s="20">
        <v>3.1014982430597526</v>
      </c>
      <c r="Y509" s="11" t="s">
        <v>561</v>
      </c>
      <c r="Z509" s="11" t="s">
        <v>701</v>
      </c>
      <c r="AA509" s="11" t="s">
        <v>703</v>
      </c>
      <c r="AB509" t="s">
        <v>549</v>
      </c>
    </row>
    <row r="510" spans="1:28" s="1" customFormat="1" ht="13.5" hidden="1" customHeight="1">
      <c r="A510" s="5">
        <v>509</v>
      </c>
      <c r="B510" s="5"/>
      <c r="C510">
        <v>2015</v>
      </c>
      <c r="D510" s="1">
        <v>2</v>
      </c>
      <c r="E510" s="1">
        <v>9</v>
      </c>
      <c r="F510" s="8">
        <v>12</v>
      </c>
      <c r="G510" s="9">
        <v>56.09</v>
      </c>
      <c r="H510" t="s">
        <v>18</v>
      </c>
      <c r="I510" s="8">
        <v>135</v>
      </c>
      <c r="J510" s="9">
        <v>55.889000000000003</v>
      </c>
      <c r="K510" t="s">
        <v>165</v>
      </c>
      <c r="L510" t="s">
        <v>336</v>
      </c>
      <c r="M510" t="s">
        <v>421</v>
      </c>
      <c r="N510" t="s">
        <v>318</v>
      </c>
      <c r="O510" s="55">
        <v>68.3</v>
      </c>
      <c r="P510" t="s">
        <v>170</v>
      </c>
      <c r="Q510" t="s">
        <v>168</v>
      </c>
      <c r="R510">
        <v>3.1</v>
      </c>
      <c r="S510" t="s">
        <v>169</v>
      </c>
      <c r="T510" s="8"/>
      <c r="U510" s="10">
        <v>-17.36103289177332</v>
      </c>
      <c r="V510" s="10">
        <f t="shared" si="7"/>
        <v>-17.36103289177332</v>
      </c>
      <c r="W510" s="10">
        <v>7.8084514570947752</v>
      </c>
      <c r="X510" s="20">
        <v>3.091176858714114</v>
      </c>
      <c r="Y510" s="11" t="s">
        <v>561</v>
      </c>
      <c r="Z510" s="11" t="s">
        <v>701</v>
      </c>
      <c r="AA510" s="11" t="s">
        <v>703</v>
      </c>
      <c r="AB510" t="s">
        <v>549</v>
      </c>
    </row>
    <row r="511" spans="1:28" s="1" customFormat="1" ht="13.5" hidden="1" customHeight="1">
      <c r="A511" s="5">
        <v>510</v>
      </c>
      <c r="B511" s="5"/>
      <c r="C511">
        <v>2015</v>
      </c>
      <c r="D511" s="1">
        <v>2</v>
      </c>
      <c r="E511" s="1">
        <v>9</v>
      </c>
      <c r="F511" s="8">
        <v>12</v>
      </c>
      <c r="G511" s="9">
        <v>56.09</v>
      </c>
      <c r="H511" t="s">
        <v>18</v>
      </c>
      <c r="I511" s="8">
        <v>135</v>
      </c>
      <c r="J511" s="9">
        <v>55.889000000000003</v>
      </c>
      <c r="K511" t="s">
        <v>165</v>
      </c>
      <c r="L511" t="s">
        <v>336</v>
      </c>
      <c r="M511" t="s">
        <v>421</v>
      </c>
      <c r="N511" t="s">
        <v>223</v>
      </c>
      <c r="O511" s="55">
        <v>61.8</v>
      </c>
      <c r="P511" t="s">
        <v>170</v>
      </c>
      <c r="Q511" t="s">
        <v>168</v>
      </c>
      <c r="R511">
        <v>2.1</v>
      </c>
      <c r="S511" t="s">
        <v>169</v>
      </c>
      <c r="T511" s="8"/>
      <c r="U511" s="10">
        <v>-17.49655206072352</v>
      </c>
      <c r="V511" s="10">
        <f t="shared" si="7"/>
        <v>-17.49655206072352</v>
      </c>
      <c r="W511" s="10">
        <v>7.368177922210176</v>
      </c>
      <c r="X511" s="20">
        <v>3.1205933743258596</v>
      </c>
      <c r="Y511" s="11" t="s">
        <v>561</v>
      </c>
      <c r="Z511" s="11" t="s">
        <v>701</v>
      </c>
      <c r="AA511" s="11" t="s">
        <v>703</v>
      </c>
      <c r="AB511" t="s">
        <v>549</v>
      </c>
    </row>
    <row r="512" spans="1:28" s="1" customFormat="1" ht="13.5" hidden="1" customHeight="1">
      <c r="A512" s="5">
        <v>511</v>
      </c>
      <c r="B512" s="5"/>
      <c r="C512">
        <v>2015</v>
      </c>
      <c r="D512" s="1">
        <v>2</v>
      </c>
      <c r="E512" s="1">
        <v>9</v>
      </c>
      <c r="F512" s="8">
        <v>12</v>
      </c>
      <c r="G512" s="9">
        <v>56.09</v>
      </c>
      <c r="H512" t="s">
        <v>18</v>
      </c>
      <c r="I512" s="8">
        <v>135</v>
      </c>
      <c r="J512" s="9">
        <v>55.889000000000003</v>
      </c>
      <c r="K512" t="s">
        <v>165</v>
      </c>
      <c r="L512" t="s">
        <v>336</v>
      </c>
      <c r="M512" t="s">
        <v>421</v>
      </c>
      <c r="N512" t="s">
        <v>223</v>
      </c>
      <c r="O512" s="55">
        <v>60.2</v>
      </c>
      <c r="P512" t="s">
        <v>170</v>
      </c>
      <c r="Q512" t="s">
        <v>168</v>
      </c>
      <c r="R512">
        <v>2</v>
      </c>
      <c r="S512" t="s">
        <v>169</v>
      </c>
      <c r="T512" s="8"/>
      <c r="U512" s="10">
        <v>-17.448527397728643</v>
      </c>
      <c r="V512" s="10">
        <f t="shared" si="7"/>
        <v>-17.448527397728643</v>
      </c>
      <c r="W512" s="10">
        <v>9.2782118424136559</v>
      </c>
      <c r="X512" s="20">
        <v>3.1039478024029257</v>
      </c>
      <c r="Y512" s="11" t="s">
        <v>561</v>
      </c>
      <c r="Z512" s="11" t="s">
        <v>701</v>
      </c>
      <c r="AA512" s="11" t="s">
        <v>703</v>
      </c>
      <c r="AB512" t="s">
        <v>549</v>
      </c>
    </row>
    <row r="513" spans="1:28" s="1" customFormat="1" ht="13.5" hidden="1" customHeight="1">
      <c r="A513" s="5">
        <v>512</v>
      </c>
      <c r="B513" s="5"/>
      <c r="C513">
        <v>2015</v>
      </c>
      <c r="D513" s="1">
        <v>2</v>
      </c>
      <c r="E513" s="1">
        <v>9</v>
      </c>
      <c r="F513" s="8">
        <v>12</v>
      </c>
      <c r="G513" s="9">
        <v>56.09</v>
      </c>
      <c r="H513" t="s">
        <v>18</v>
      </c>
      <c r="I513" s="8">
        <v>135</v>
      </c>
      <c r="J513" s="9">
        <v>55.889000000000003</v>
      </c>
      <c r="K513" t="s">
        <v>165</v>
      </c>
      <c r="L513" t="s">
        <v>336</v>
      </c>
      <c r="M513" t="s">
        <v>421</v>
      </c>
      <c r="N513" t="s">
        <v>223</v>
      </c>
      <c r="O513" s="55">
        <v>56.5</v>
      </c>
      <c r="P513" t="s">
        <v>170</v>
      </c>
      <c r="Q513" t="s">
        <v>168</v>
      </c>
      <c r="R513">
        <v>1.5</v>
      </c>
      <c r="S513" t="s">
        <v>169</v>
      </c>
      <c r="T513" s="8"/>
      <c r="U513" s="10">
        <v>-17.673474559412707</v>
      </c>
      <c r="V513" s="10">
        <f t="shared" si="7"/>
        <v>-17.673474559412707</v>
      </c>
      <c r="W513" s="10">
        <v>7.3759656403763616</v>
      </c>
      <c r="X513" s="20">
        <v>3.108311578440297</v>
      </c>
      <c r="Y513" s="11" t="s">
        <v>561</v>
      </c>
      <c r="Z513" s="11" t="s">
        <v>701</v>
      </c>
      <c r="AA513" s="11" t="s">
        <v>703</v>
      </c>
      <c r="AB513" t="s">
        <v>549</v>
      </c>
    </row>
    <row r="514" spans="1:28" s="1" customFormat="1" ht="13.5" hidden="1" customHeight="1">
      <c r="A514" s="5">
        <v>513</v>
      </c>
      <c r="B514" s="5"/>
      <c r="C514">
        <v>2015</v>
      </c>
      <c r="D514" s="1">
        <v>2</v>
      </c>
      <c r="E514" s="1">
        <v>9</v>
      </c>
      <c r="F514" s="8">
        <v>12</v>
      </c>
      <c r="G514" s="9">
        <v>56.09</v>
      </c>
      <c r="H514" t="s">
        <v>18</v>
      </c>
      <c r="I514" s="8">
        <v>135</v>
      </c>
      <c r="J514" s="9">
        <v>55.889000000000003</v>
      </c>
      <c r="K514" t="s">
        <v>165</v>
      </c>
      <c r="L514" t="s">
        <v>336</v>
      </c>
      <c r="M514" t="s">
        <v>421</v>
      </c>
      <c r="N514" t="s">
        <v>223</v>
      </c>
      <c r="O514" s="55">
        <v>54.3</v>
      </c>
      <c r="P514" t="s">
        <v>170</v>
      </c>
      <c r="Q514" t="s">
        <v>168</v>
      </c>
      <c r="R514">
        <v>1.6</v>
      </c>
      <c r="S514" t="s">
        <v>169</v>
      </c>
      <c r="T514" s="8"/>
      <c r="U514" s="10">
        <v>-18.186828697535784</v>
      </c>
      <c r="V514" s="10">
        <f t="shared" si="7"/>
        <v>-18.186828697535784</v>
      </c>
      <c r="W514" s="10">
        <v>10.34396670185283</v>
      </c>
      <c r="X514" s="20">
        <v>3.0847883184742901</v>
      </c>
      <c r="Y514" s="11" t="s">
        <v>561</v>
      </c>
      <c r="Z514" s="11" t="s">
        <v>701</v>
      </c>
      <c r="AA514" s="11" t="s">
        <v>703</v>
      </c>
      <c r="AB514" t="s">
        <v>549</v>
      </c>
    </row>
    <row r="515" spans="1:28" s="1" customFormat="1" ht="13.5" hidden="1" customHeight="1">
      <c r="A515" s="5">
        <v>514</v>
      </c>
      <c r="B515" s="5"/>
      <c r="C515">
        <v>2015</v>
      </c>
      <c r="D515" s="1">
        <v>2</v>
      </c>
      <c r="E515" s="1">
        <v>9</v>
      </c>
      <c r="F515" s="8">
        <v>12</v>
      </c>
      <c r="G515" s="9">
        <v>56.09</v>
      </c>
      <c r="H515" t="s">
        <v>18</v>
      </c>
      <c r="I515" s="8">
        <v>135</v>
      </c>
      <c r="J515" s="9">
        <v>55.889000000000003</v>
      </c>
      <c r="K515" t="s">
        <v>165</v>
      </c>
      <c r="L515" t="s">
        <v>337</v>
      </c>
      <c r="M515" t="s">
        <v>204</v>
      </c>
      <c r="N515" t="s">
        <v>319</v>
      </c>
      <c r="O515" s="55">
        <v>71.3</v>
      </c>
      <c r="P515" t="s">
        <v>170</v>
      </c>
      <c r="Q515" t="s">
        <v>168</v>
      </c>
      <c r="R515">
        <v>4.2</v>
      </c>
      <c r="S515" t="s">
        <v>169</v>
      </c>
      <c r="T515" s="8"/>
      <c r="U515" s="10">
        <v>-17.221951214770765</v>
      </c>
      <c r="V515" s="10">
        <f t="shared" ref="V515:V578" si="8">IF(X515&gt;3.3,U515+(7.584*X515-22.012)/(X515+1.657),U515)</f>
        <v>-17.221951214770765</v>
      </c>
      <c r="W515" s="10">
        <v>10.261402188900391</v>
      </c>
      <c r="X515" s="20">
        <v>3.109096049433993</v>
      </c>
      <c r="Y515" s="11" t="s">
        <v>561</v>
      </c>
      <c r="Z515" s="11" t="s">
        <v>701</v>
      </c>
      <c r="AA515" s="11" t="s">
        <v>703</v>
      </c>
      <c r="AB515" t="s">
        <v>549</v>
      </c>
    </row>
    <row r="516" spans="1:28" s="1" customFormat="1" ht="13.5" hidden="1" customHeight="1">
      <c r="A516" s="5">
        <v>515</v>
      </c>
      <c r="B516" s="5"/>
      <c r="C516">
        <v>2015</v>
      </c>
      <c r="D516" s="1">
        <v>2</v>
      </c>
      <c r="E516" s="1">
        <v>9</v>
      </c>
      <c r="F516" s="8">
        <v>12</v>
      </c>
      <c r="G516" s="9">
        <v>56.09</v>
      </c>
      <c r="H516" t="s">
        <v>18</v>
      </c>
      <c r="I516" s="8">
        <v>135</v>
      </c>
      <c r="J516" s="9">
        <v>55.889000000000003</v>
      </c>
      <c r="K516" t="s">
        <v>165</v>
      </c>
      <c r="L516" t="s">
        <v>337</v>
      </c>
      <c r="M516" t="s">
        <v>204</v>
      </c>
      <c r="N516" t="s">
        <v>202</v>
      </c>
      <c r="O516" s="55">
        <v>72.7</v>
      </c>
      <c r="P516" t="s">
        <v>170</v>
      </c>
      <c r="Q516" t="s">
        <v>168</v>
      </c>
      <c r="R516">
        <v>4.4000000000000004</v>
      </c>
      <c r="S516" t="s">
        <v>169</v>
      </c>
      <c r="T516" s="8"/>
      <c r="U516" s="10">
        <v>-17.465532829195368</v>
      </c>
      <c r="V516" s="10">
        <f t="shared" si="8"/>
        <v>-17.465532829195368</v>
      </c>
      <c r="W516" s="10">
        <v>10.362239079861359</v>
      </c>
      <c r="X516" s="20">
        <v>3.121318853018924</v>
      </c>
      <c r="Y516" s="11" t="s">
        <v>561</v>
      </c>
      <c r="Z516" s="11" t="s">
        <v>701</v>
      </c>
      <c r="AA516" s="11" t="s">
        <v>703</v>
      </c>
      <c r="AB516" t="s">
        <v>549</v>
      </c>
    </row>
    <row r="517" spans="1:28" s="1" customFormat="1" ht="13.5" hidden="1" customHeight="1">
      <c r="A517" s="5">
        <v>516</v>
      </c>
      <c r="B517" s="5"/>
      <c r="C517">
        <v>2015</v>
      </c>
      <c r="D517" s="1">
        <v>2</v>
      </c>
      <c r="E517" s="1">
        <v>9</v>
      </c>
      <c r="F517" s="8">
        <v>12</v>
      </c>
      <c r="G517" s="9">
        <v>56.09</v>
      </c>
      <c r="H517" t="s">
        <v>18</v>
      </c>
      <c r="I517" s="8">
        <v>135</v>
      </c>
      <c r="J517" s="9">
        <v>55.889000000000003</v>
      </c>
      <c r="K517" t="s">
        <v>165</v>
      </c>
      <c r="L517" t="s">
        <v>337</v>
      </c>
      <c r="M517" t="s">
        <v>204</v>
      </c>
      <c r="N517" t="s">
        <v>202</v>
      </c>
      <c r="O517" s="55">
        <v>66.900000000000006</v>
      </c>
      <c r="P517" t="s">
        <v>170</v>
      </c>
      <c r="Q517" t="s">
        <v>168</v>
      </c>
      <c r="R517">
        <v>3.9</v>
      </c>
      <c r="S517" t="s">
        <v>169</v>
      </c>
      <c r="T517" s="8"/>
      <c r="U517" s="10">
        <v>-17.468249068060068</v>
      </c>
      <c r="V517" s="10">
        <f t="shared" si="8"/>
        <v>-17.468249068060068</v>
      </c>
      <c r="W517" s="10">
        <v>10.659033029966075</v>
      </c>
      <c r="X517" s="20">
        <v>3.1170800993097227</v>
      </c>
      <c r="Y517" s="11" t="s">
        <v>561</v>
      </c>
      <c r="Z517" s="11" t="s">
        <v>701</v>
      </c>
      <c r="AA517" s="11" t="s">
        <v>703</v>
      </c>
      <c r="AB517" t="s">
        <v>549</v>
      </c>
    </row>
    <row r="518" spans="1:28" s="1" customFormat="1" ht="13.5" hidden="1" customHeight="1">
      <c r="A518" s="5">
        <v>517</v>
      </c>
      <c r="B518" s="5"/>
      <c r="C518">
        <v>2015</v>
      </c>
      <c r="D518" s="1">
        <v>2</v>
      </c>
      <c r="E518" s="1">
        <v>9</v>
      </c>
      <c r="F518" s="8">
        <v>12</v>
      </c>
      <c r="G518" s="9">
        <v>56.09</v>
      </c>
      <c r="H518" t="s">
        <v>18</v>
      </c>
      <c r="I518" s="8">
        <v>135</v>
      </c>
      <c r="J518" s="9">
        <v>55.889000000000003</v>
      </c>
      <c r="K518" t="s">
        <v>165</v>
      </c>
      <c r="L518" t="s">
        <v>337</v>
      </c>
      <c r="M518" t="s">
        <v>204</v>
      </c>
      <c r="N518" t="s">
        <v>202</v>
      </c>
      <c r="O518" s="55">
        <v>70.8</v>
      </c>
      <c r="P518" t="s">
        <v>170</v>
      </c>
      <c r="Q518" t="s">
        <v>168</v>
      </c>
      <c r="R518">
        <v>4.5999999999999996</v>
      </c>
      <c r="S518" t="s">
        <v>169</v>
      </c>
      <c r="T518" s="8"/>
      <c r="U518" s="10">
        <v>-17.009771755196599</v>
      </c>
      <c r="V518" s="10">
        <f t="shared" si="8"/>
        <v>-17.009771755196599</v>
      </c>
      <c r="W518" s="10">
        <v>10.10123893971641</v>
      </c>
      <c r="X518" s="20">
        <v>3.1486208395792801</v>
      </c>
      <c r="Y518" s="11" t="s">
        <v>561</v>
      </c>
      <c r="Z518" s="11" t="s">
        <v>701</v>
      </c>
      <c r="AA518" s="11" t="s">
        <v>703</v>
      </c>
      <c r="AB518" t="s">
        <v>549</v>
      </c>
    </row>
    <row r="519" spans="1:28" s="1" customFormat="1" ht="13.5" hidden="1" customHeight="1">
      <c r="A519" s="5">
        <v>518</v>
      </c>
      <c r="B519" s="5"/>
      <c r="C519">
        <v>2015</v>
      </c>
      <c r="D519" s="1">
        <v>2</v>
      </c>
      <c r="E519" s="1">
        <v>9</v>
      </c>
      <c r="F519" s="8">
        <v>12</v>
      </c>
      <c r="G519" s="9">
        <v>56.09</v>
      </c>
      <c r="H519" t="s">
        <v>18</v>
      </c>
      <c r="I519" s="8">
        <v>135</v>
      </c>
      <c r="J519" s="9">
        <v>55.889000000000003</v>
      </c>
      <c r="K519" t="s">
        <v>165</v>
      </c>
      <c r="L519" t="s">
        <v>337</v>
      </c>
      <c r="M519" t="s">
        <v>204</v>
      </c>
      <c r="N519" t="s">
        <v>202</v>
      </c>
      <c r="O519" s="55">
        <v>52.7</v>
      </c>
      <c r="P519" t="s">
        <v>170</v>
      </c>
      <c r="Q519" t="s">
        <v>168</v>
      </c>
      <c r="R519">
        <v>1.8</v>
      </c>
      <c r="S519" t="s">
        <v>169</v>
      </c>
      <c r="T519" s="8"/>
      <c r="U519" s="10">
        <v>-17.550610552370749</v>
      </c>
      <c r="V519" s="10">
        <f t="shared" si="8"/>
        <v>-17.550610552370749</v>
      </c>
      <c r="W519" s="10">
        <v>8.4553996627245418</v>
      </c>
      <c r="X519" s="20">
        <v>3.1209754885300534</v>
      </c>
      <c r="Y519" s="11" t="s">
        <v>561</v>
      </c>
      <c r="Z519" s="11" t="s">
        <v>701</v>
      </c>
      <c r="AA519" s="11" t="s">
        <v>703</v>
      </c>
      <c r="AB519" t="s">
        <v>549</v>
      </c>
    </row>
    <row r="520" spans="1:28" s="1" customFormat="1" ht="13.5" hidden="1" customHeight="1">
      <c r="A520" s="5">
        <v>519</v>
      </c>
      <c r="B520" s="5"/>
      <c r="C520">
        <v>2015</v>
      </c>
      <c r="D520" s="1">
        <v>2</v>
      </c>
      <c r="E520" s="1">
        <v>9</v>
      </c>
      <c r="F520" s="8">
        <v>12</v>
      </c>
      <c r="G520" s="9">
        <v>56.09</v>
      </c>
      <c r="H520" t="s">
        <v>18</v>
      </c>
      <c r="I520" s="8">
        <v>135</v>
      </c>
      <c r="J520" s="9">
        <v>55.889000000000003</v>
      </c>
      <c r="K520" t="s">
        <v>165</v>
      </c>
      <c r="L520" t="s">
        <v>338</v>
      </c>
      <c r="M520" t="s">
        <v>339</v>
      </c>
      <c r="N520" t="s">
        <v>320</v>
      </c>
      <c r="O520" s="55">
        <v>62.2</v>
      </c>
      <c r="P520" t="s">
        <v>170</v>
      </c>
      <c r="Q520" t="s">
        <v>168</v>
      </c>
      <c r="R520">
        <v>3.5</v>
      </c>
      <c r="S520" t="s">
        <v>169</v>
      </c>
      <c r="T520" s="8"/>
      <c r="U520" s="10">
        <v>-18.109236864806984</v>
      </c>
      <c r="V520" s="10">
        <f t="shared" si="8"/>
        <v>-18.109236864806984</v>
      </c>
      <c r="W520" s="10">
        <v>9.8847803095811368</v>
      </c>
      <c r="X520" s="20">
        <v>3.2185886303628344</v>
      </c>
      <c r="Y520" s="11" t="s">
        <v>561</v>
      </c>
      <c r="Z520" s="11" t="s">
        <v>701</v>
      </c>
      <c r="AA520" s="11" t="s">
        <v>703</v>
      </c>
      <c r="AB520" t="s">
        <v>549</v>
      </c>
    </row>
    <row r="521" spans="1:28" s="1" customFormat="1" ht="13.5" hidden="1" customHeight="1">
      <c r="A521" s="5">
        <v>520</v>
      </c>
      <c r="B521" s="5"/>
      <c r="C521">
        <v>2015</v>
      </c>
      <c r="D521" s="1">
        <v>2</v>
      </c>
      <c r="E521" s="1">
        <v>9</v>
      </c>
      <c r="F521" s="8">
        <v>12</v>
      </c>
      <c r="G521" s="9">
        <v>56.09</v>
      </c>
      <c r="H521" t="s">
        <v>18</v>
      </c>
      <c r="I521" s="8">
        <v>135</v>
      </c>
      <c r="J521" s="9">
        <v>55.889000000000003</v>
      </c>
      <c r="K521" t="s">
        <v>165</v>
      </c>
      <c r="L521" t="s">
        <v>338</v>
      </c>
      <c r="M521" t="s">
        <v>339</v>
      </c>
      <c r="N521" t="s">
        <v>320</v>
      </c>
      <c r="O521" s="55">
        <v>63.8</v>
      </c>
      <c r="P521" t="s">
        <v>170</v>
      </c>
      <c r="Q521" t="s">
        <v>168</v>
      </c>
      <c r="R521">
        <v>3.4</v>
      </c>
      <c r="S521" t="s">
        <v>169</v>
      </c>
      <c r="T521" s="8"/>
      <c r="U521" s="10">
        <v>-18.127212074061376</v>
      </c>
      <c r="V521" s="10">
        <f t="shared" si="8"/>
        <v>-18.127212074061376</v>
      </c>
      <c r="W521" s="10">
        <v>8.7086172342337438</v>
      </c>
      <c r="X521" s="20">
        <v>3.2239169072855929</v>
      </c>
      <c r="Y521" s="11" t="s">
        <v>561</v>
      </c>
      <c r="Z521" s="11" t="s">
        <v>701</v>
      </c>
      <c r="AA521" s="11" t="s">
        <v>703</v>
      </c>
      <c r="AB521" t="s">
        <v>549</v>
      </c>
    </row>
    <row r="522" spans="1:28" s="1" customFormat="1" ht="13.5" hidden="1" customHeight="1">
      <c r="A522" s="5">
        <v>521</v>
      </c>
      <c r="B522" s="5"/>
      <c r="C522">
        <v>2015</v>
      </c>
      <c r="D522" s="1">
        <v>2</v>
      </c>
      <c r="E522" s="1">
        <v>9</v>
      </c>
      <c r="F522" s="8">
        <v>12</v>
      </c>
      <c r="G522" s="9">
        <v>56.09</v>
      </c>
      <c r="H522" t="s">
        <v>18</v>
      </c>
      <c r="I522" s="8">
        <v>135</v>
      </c>
      <c r="J522" s="9">
        <v>55.889000000000003</v>
      </c>
      <c r="K522" t="s">
        <v>165</v>
      </c>
      <c r="L522" t="s">
        <v>338</v>
      </c>
      <c r="M522" t="s">
        <v>339</v>
      </c>
      <c r="N522" t="s">
        <v>320</v>
      </c>
      <c r="O522" s="55">
        <v>68.599999999999994</v>
      </c>
      <c r="P522" t="s">
        <v>170</v>
      </c>
      <c r="Q522" t="s">
        <v>168</v>
      </c>
      <c r="R522">
        <v>4.5</v>
      </c>
      <c r="S522" t="s">
        <v>169</v>
      </c>
      <c r="T522" s="8"/>
      <c r="U522" s="10">
        <v>-18.589533834718367</v>
      </c>
      <c r="V522" s="10">
        <f t="shared" si="8"/>
        <v>-18.589533834718367</v>
      </c>
      <c r="W522" s="10">
        <v>10.111033689778427</v>
      </c>
      <c r="X522" s="20">
        <v>3.1993846852935701</v>
      </c>
      <c r="Y522" s="11" t="s">
        <v>561</v>
      </c>
      <c r="Z522" s="11" t="s">
        <v>701</v>
      </c>
      <c r="AA522" s="11" t="s">
        <v>703</v>
      </c>
      <c r="AB522" t="s">
        <v>549</v>
      </c>
    </row>
    <row r="523" spans="1:28" s="1" customFormat="1" ht="13.5" hidden="1" customHeight="1">
      <c r="A523" s="5">
        <v>522</v>
      </c>
      <c r="B523" s="5"/>
      <c r="C523">
        <v>2015</v>
      </c>
      <c r="D523" s="1">
        <v>2</v>
      </c>
      <c r="E523" s="1">
        <v>9</v>
      </c>
      <c r="F523" s="8">
        <v>12</v>
      </c>
      <c r="G523" s="9">
        <v>56.09</v>
      </c>
      <c r="H523" t="s">
        <v>18</v>
      </c>
      <c r="I523" s="8">
        <v>135</v>
      </c>
      <c r="J523" s="9">
        <v>55.889000000000003</v>
      </c>
      <c r="K523" t="s">
        <v>165</v>
      </c>
      <c r="L523" t="s">
        <v>338</v>
      </c>
      <c r="M523" t="s">
        <v>339</v>
      </c>
      <c r="N523" t="s">
        <v>320</v>
      </c>
      <c r="O523" s="55">
        <v>64.099999999999994</v>
      </c>
      <c r="P523" t="s">
        <v>170</v>
      </c>
      <c r="Q523" t="s">
        <v>168</v>
      </c>
      <c r="R523">
        <v>3.4</v>
      </c>
      <c r="S523" t="s">
        <v>169</v>
      </c>
      <c r="T523" s="8"/>
      <c r="U523" s="10">
        <v>-18.072572666768647</v>
      </c>
      <c r="V523" s="10">
        <f t="shared" si="8"/>
        <v>-18.072572666768647</v>
      </c>
      <c r="W523" s="10">
        <v>8.9898239181484936</v>
      </c>
      <c r="X523" s="20">
        <v>3.1870795748518677</v>
      </c>
      <c r="Y523" s="11" t="s">
        <v>561</v>
      </c>
      <c r="Z523" s="11" t="s">
        <v>701</v>
      </c>
      <c r="AA523" s="11" t="s">
        <v>703</v>
      </c>
      <c r="AB523" t="s">
        <v>549</v>
      </c>
    </row>
    <row r="524" spans="1:28" s="1" customFormat="1" ht="13.5" hidden="1" customHeight="1">
      <c r="A524" s="5">
        <v>523</v>
      </c>
      <c r="B524" s="5"/>
      <c r="C524">
        <v>2015</v>
      </c>
      <c r="D524" s="1">
        <v>2</v>
      </c>
      <c r="E524" s="1">
        <v>9</v>
      </c>
      <c r="F524" s="8">
        <v>12</v>
      </c>
      <c r="G524" s="9">
        <v>56.09</v>
      </c>
      <c r="H524" t="s">
        <v>18</v>
      </c>
      <c r="I524" s="8">
        <v>135</v>
      </c>
      <c r="J524" s="9">
        <v>55.889000000000003</v>
      </c>
      <c r="K524" t="s">
        <v>165</v>
      </c>
      <c r="L524" t="s">
        <v>338</v>
      </c>
      <c r="M524" t="s">
        <v>339</v>
      </c>
      <c r="N524" t="s">
        <v>320</v>
      </c>
      <c r="O524" s="55">
        <v>66.8</v>
      </c>
      <c r="P524" t="s">
        <v>170</v>
      </c>
      <c r="Q524" t="s">
        <v>168</v>
      </c>
      <c r="R524">
        <v>3.8</v>
      </c>
      <c r="S524" t="s">
        <v>169</v>
      </c>
      <c r="T524" s="8"/>
      <c r="U524" s="10">
        <v>-18.429476155211848</v>
      </c>
      <c r="V524" s="10">
        <f t="shared" si="8"/>
        <v>-18.429476155211848</v>
      </c>
      <c r="W524" s="10">
        <v>10.126800191333082</v>
      </c>
      <c r="X524" s="20">
        <v>3.1823372922126349</v>
      </c>
      <c r="Y524" s="11" t="s">
        <v>561</v>
      </c>
      <c r="Z524" s="11" t="s">
        <v>701</v>
      </c>
      <c r="AA524" s="11" t="s">
        <v>703</v>
      </c>
      <c r="AB524" t="s">
        <v>549</v>
      </c>
    </row>
    <row r="525" spans="1:28" s="1" customFormat="1" ht="13.5" hidden="1" customHeight="1">
      <c r="A525" s="5">
        <v>524</v>
      </c>
      <c r="B525" s="5"/>
      <c r="C525">
        <v>2015</v>
      </c>
      <c r="D525" s="1">
        <v>2</v>
      </c>
      <c r="E525" s="1">
        <v>9</v>
      </c>
      <c r="F525" s="8">
        <v>12</v>
      </c>
      <c r="G525" s="9">
        <v>56.09</v>
      </c>
      <c r="H525" t="s">
        <v>18</v>
      </c>
      <c r="I525" s="8">
        <v>135</v>
      </c>
      <c r="J525" s="9">
        <v>55.889000000000003</v>
      </c>
      <c r="K525" t="s">
        <v>165</v>
      </c>
      <c r="L525" t="s">
        <v>340</v>
      </c>
      <c r="M525" t="s">
        <v>187</v>
      </c>
      <c r="N525" t="s">
        <v>207</v>
      </c>
      <c r="O525" s="55">
        <v>55.9</v>
      </c>
      <c r="P525" t="s">
        <v>170</v>
      </c>
      <c r="Q525" t="s">
        <v>349</v>
      </c>
      <c r="R525">
        <v>6.9</v>
      </c>
      <c r="S525" t="s">
        <v>169</v>
      </c>
      <c r="T525" s="8"/>
      <c r="U525" s="10">
        <v>-16.256657961664249</v>
      </c>
      <c r="V525" s="10">
        <f t="shared" si="8"/>
        <v>-16.256657961664249</v>
      </c>
      <c r="W525" s="10">
        <v>9.8411189768765244</v>
      </c>
      <c r="X525" s="20">
        <v>3.0177696533500789</v>
      </c>
      <c r="Y525" s="11" t="s">
        <v>706</v>
      </c>
      <c r="Z525" s="11" t="s">
        <v>704</v>
      </c>
      <c r="AA525" s="11" t="s">
        <v>703</v>
      </c>
      <c r="AB525" t="s">
        <v>549</v>
      </c>
    </row>
    <row r="526" spans="1:28" s="1" customFormat="1" ht="13.5" hidden="1" customHeight="1">
      <c r="A526" s="5">
        <v>525</v>
      </c>
      <c r="B526" s="5"/>
      <c r="C526">
        <v>2015</v>
      </c>
      <c r="D526" s="1">
        <v>2</v>
      </c>
      <c r="E526" s="1">
        <v>9</v>
      </c>
      <c r="F526" s="8">
        <v>12</v>
      </c>
      <c r="G526" s="9">
        <v>56.09</v>
      </c>
      <c r="H526" t="s">
        <v>18</v>
      </c>
      <c r="I526" s="8">
        <v>135</v>
      </c>
      <c r="J526" s="9">
        <v>55.889000000000003</v>
      </c>
      <c r="K526" t="s">
        <v>165</v>
      </c>
      <c r="L526" t="s">
        <v>340</v>
      </c>
      <c r="M526" t="s">
        <v>187</v>
      </c>
      <c r="N526" t="s">
        <v>206</v>
      </c>
      <c r="O526" s="55">
        <v>69.599999999999994</v>
      </c>
      <c r="P526" t="s">
        <v>170</v>
      </c>
      <c r="Q526" t="s">
        <v>349</v>
      </c>
      <c r="R526">
        <v>10</v>
      </c>
      <c r="S526" t="s">
        <v>169</v>
      </c>
      <c r="T526" s="8"/>
      <c r="U526" s="10">
        <v>-16.367467534305913</v>
      </c>
      <c r="V526" s="10">
        <f t="shared" si="8"/>
        <v>-16.367467534305913</v>
      </c>
      <c r="W526" s="10">
        <v>10.69108996063437</v>
      </c>
      <c r="X526" s="20">
        <v>2.9992594562766817</v>
      </c>
      <c r="Y526" s="11" t="s">
        <v>706</v>
      </c>
      <c r="Z526" s="11" t="s">
        <v>704</v>
      </c>
      <c r="AA526" s="11" t="s">
        <v>703</v>
      </c>
      <c r="AB526" t="s">
        <v>549</v>
      </c>
    </row>
    <row r="527" spans="1:28" s="1" customFormat="1" ht="13.5" hidden="1" customHeight="1">
      <c r="A527" s="5">
        <v>526</v>
      </c>
      <c r="B527" s="5"/>
      <c r="C527">
        <v>2015</v>
      </c>
      <c r="D527" s="1">
        <v>2</v>
      </c>
      <c r="E527" s="1">
        <v>9</v>
      </c>
      <c r="F527" s="8">
        <v>12</v>
      </c>
      <c r="G527" s="9">
        <v>56.09</v>
      </c>
      <c r="H527" t="s">
        <v>18</v>
      </c>
      <c r="I527" s="8">
        <v>135</v>
      </c>
      <c r="J527" s="9">
        <v>55.889000000000003</v>
      </c>
      <c r="K527" t="s">
        <v>165</v>
      </c>
      <c r="L527" t="s">
        <v>340</v>
      </c>
      <c r="M527" t="s">
        <v>187</v>
      </c>
      <c r="N527" t="s">
        <v>206</v>
      </c>
      <c r="O527" s="55">
        <v>52.4</v>
      </c>
      <c r="P527" t="s">
        <v>170</v>
      </c>
      <c r="Q527" t="s">
        <v>349</v>
      </c>
      <c r="R527">
        <v>4.3</v>
      </c>
      <c r="S527" t="s">
        <v>169</v>
      </c>
      <c r="T527" s="8"/>
      <c r="U527" s="10">
        <v>-16.585294459740204</v>
      </c>
      <c r="V527" s="10">
        <f t="shared" si="8"/>
        <v>-16.585294459740204</v>
      </c>
      <c r="W527" s="10">
        <v>10.376363951961801</v>
      </c>
      <c r="X527" s="20">
        <v>3.0218389962279439</v>
      </c>
      <c r="Y527" s="11" t="s">
        <v>706</v>
      </c>
      <c r="Z527" s="11" t="s">
        <v>704</v>
      </c>
      <c r="AA527" s="11" t="s">
        <v>703</v>
      </c>
      <c r="AB527" t="s">
        <v>549</v>
      </c>
    </row>
    <row r="528" spans="1:28" s="1" customFormat="1" ht="13.5" hidden="1" customHeight="1">
      <c r="A528" s="5">
        <v>527</v>
      </c>
      <c r="B528" s="5"/>
      <c r="C528">
        <v>2015</v>
      </c>
      <c r="D528" s="1">
        <v>2</v>
      </c>
      <c r="E528" s="1">
        <v>9</v>
      </c>
      <c r="F528" s="8">
        <v>12</v>
      </c>
      <c r="G528" s="9">
        <v>56.09</v>
      </c>
      <c r="H528" t="s">
        <v>18</v>
      </c>
      <c r="I528" s="8">
        <v>135</v>
      </c>
      <c r="J528" s="9">
        <v>55.889000000000003</v>
      </c>
      <c r="K528" t="s">
        <v>165</v>
      </c>
      <c r="L528" t="s">
        <v>340</v>
      </c>
      <c r="M528" t="s">
        <v>187</v>
      </c>
      <c r="N528" t="s">
        <v>206</v>
      </c>
      <c r="O528" s="55">
        <v>54.9</v>
      </c>
      <c r="P528" t="s">
        <v>170</v>
      </c>
      <c r="Q528" t="s">
        <v>349</v>
      </c>
      <c r="R528">
        <v>5</v>
      </c>
      <c r="S528" t="s">
        <v>169</v>
      </c>
      <c r="T528" s="8"/>
      <c r="U528" s="10">
        <v>-16.486549332136935</v>
      </c>
      <c r="V528" s="10">
        <f t="shared" si="8"/>
        <v>-16.486549332136935</v>
      </c>
      <c r="W528" s="10">
        <v>10.464262355359677</v>
      </c>
      <c r="X528" s="20">
        <v>3.0385745834424669</v>
      </c>
      <c r="Y528" s="11" t="s">
        <v>706</v>
      </c>
      <c r="Z528" s="11" t="s">
        <v>704</v>
      </c>
      <c r="AA528" s="11" t="s">
        <v>703</v>
      </c>
      <c r="AB528" t="s">
        <v>549</v>
      </c>
    </row>
    <row r="529" spans="1:28" s="1" customFormat="1" ht="13.5" hidden="1" customHeight="1">
      <c r="A529" s="5">
        <v>528</v>
      </c>
      <c r="B529" s="5"/>
      <c r="C529">
        <v>2015</v>
      </c>
      <c r="D529" s="1">
        <v>2</v>
      </c>
      <c r="E529" s="1">
        <v>9</v>
      </c>
      <c r="F529" s="8">
        <v>12</v>
      </c>
      <c r="G529" s="9">
        <v>56.09</v>
      </c>
      <c r="H529" t="s">
        <v>18</v>
      </c>
      <c r="I529" s="8">
        <v>135</v>
      </c>
      <c r="J529" s="9">
        <v>55.889000000000003</v>
      </c>
      <c r="K529" t="s">
        <v>165</v>
      </c>
      <c r="L529" t="s">
        <v>340</v>
      </c>
      <c r="M529" t="s">
        <v>187</v>
      </c>
      <c r="N529" t="s">
        <v>206</v>
      </c>
      <c r="O529" s="55">
        <v>45.3</v>
      </c>
      <c r="P529" t="s">
        <v>170</v>
      </c>
      <c r="Q529" t="s">
        <v>349</v>
      </c>
      <c r="R529">
        <v>2.7</v>
      </c>
      <c r="S529" t="s">
        <v>169</v>
      </c>
      <c r="T529" s="8"/>
      <c r="U529" s="10">
        <v>-16.773482756761663</v>
      </c>
      <c r="V529" s="10">
        <f t="shared" si="8"/>
        <v>-16.773482756761663</v>
      </c>
      <c r="W529" s="10">
        <v>9.7015002863169606</v>
      </c>
      <c r="X529" s="20">
        <v>3.0092015727214565</v>
      </c>
      <c r="Y529" s="11" t="s">
        <v>706</v>
      </c>
      <c r="Z529" s="11" t="s">
        <v>704</v>
      </c>
      <c r="AA529" s="11" t="s">
        <v>703</v>
      </c>
      <c r="AB529" t="s">
        <v>549</v>
      </c>
    </row>
    <row r="530" spans="1:28" s="1" customFormat="1" ht="13.5" hidden="1" customHeight="1">
      <c r="A530" s="5">
        <v>529</v>
      </c>
      <c r="B530" s="5"/>
      <c r="C530">
        <v>2015</v>
      </c>
      <c r="D530" s="1">
        <v>2</v>
      </c>
      <c r="E530" s="1">
        <v>13</v>
      </c>
      <c r="F530" s="8">
        <v>13</v>
      </c>
      <c r="G530" s="9">
        <v>4.1040000000000001</v>
      </c>
      <c r="H530" t="s">
        <v>18</v>
      </c>
      <c r="I530" s="8">
        <v>134</v>
      </c>
      <c r="J530" s="9">
        <v>51.210999999999999</v>
      </c>
      <c r="K530" t="s">
        <v>165</v>
      </c>
      <c r="L530" t="s">
        <v>336</v>
      </c>
      <c r="M530" t="s">
        <v>421</v>
      </c>
      <c r="N530" t="s">
        <v>318</v>
      </c>
      <c r="O530" s="55">
        <v>55.4</v>
      </c>
      <c r="P530" t="s">
        <v>170</v>
      </c>
      <c r="Q530" t="s">
        <v>168</v>
      </c>
      <c r="R530">
        <v>1.5</v>
      </c>
      <c r="S530" t="s">
        <v>169</v>
      </c>
      <c r="T530" s="8"/>
      <c r="U530" s="10">
        <v>-17.081385936700741</v>
      </c>
      <c r="V530" s="10">
        <f t="shared" si="8"/>
        <v>-17.081385936700741</v>
      </c>
      <c r="W530" s="10">
        <v>7.7023582722023534</v>
      </c>
      <c r="X530" s="20">
        <v>3.094092809866007</v>
      </c>
      <c r="Y530" s="11" t="s">
        <v>561</v>
      </c>
      <c r="Z530" s="11" t="s">
        <v>701</v>
      </c>
      <c r="AA530" s="11" t="s">
        <v>703</v>
      </c>
      <c r="AB530" t="s">
        <v>549</v>
      </c>
    </row>
    <row r="531" spans="1:28" s="1" customFormat="1" ht="13.5" hidden="1" customHeight="1">
      <c r="A531" s="5">
        <v>530</v>
      </c>
      <c r="B531" s="5"/>
      <c r="C531">
        <v>2015</v>
      </c>
      <c r="D531" s="1">
        <v>2</v>
      </c>
      <c r="E531" s="1">
        <v>13</v>
      </c>
      <c r="F531" s="8">
        <v>13</v>
      </c>
      <c r="G531" s="9">
        <v>4.1040000000000001</v>
      </c>
      <c r="H531" t="s">
        <v>18</v>
      </c>
      <c r="I531" s="8">
        <v>134</v>
      </c>
      <c r="J531" s="9">
        <v>51.210999999999999</v>
      </c>
      <c r="K531" t="s">
        <v>165</v>
      </c>
      <c r="L531" t="s">
        <v>336</v>
      </c>
      <c r="M531" t="s">
        <v>421</v>
      </c>
      <c r="N531" t="s">
        <v>223</v>
      </c>
      <c r="O531" s="55">
        <v>64.099999999999994</v>
      </c>
      <c r="P531" t="s">
        <v>170</v>
      </c>
      <c r="Q531" t="s">
        <v>168</v>
      </c>
      <c r="R531">
        <v>2</v>
      </c>
      <c r="S531" t="s">
        <v>169</v>
      </c>
      <c r="T531" s="8"/>
      <c r="U531" s="10">
        <v>-17.541625843642016</v>
      </c>
      <c r="V531" s="10">
        <f t="shared" si="8"/>
        <v>-17.541625843642016</v>
      </c>
      <c r="W531" s="10">
        <v>9.3642371542730967</v>
      </c>
      <c r="X531" s="20">
        <v>3.0827104536397321</v>
      </c>
      <c r="Y531" s="11" t="s">
        <v>561</v>
      </c>
      <c r="Z531" s="11" t="s">
        <v>701</v>
      </c>
      <c r="AA531" s="11" t="s">
        <v>703</v>
      </c>
      <c r="AB531" t="s">
        <v>549</v>
      </c>
    </row>
    <row r="532" spans="1:28" s="1" customFormat="1" ht="13.5" hidden="1" customHeight="1">
      <c r="A532" s="5">
        <v>531</v>
      </c>
      <c r="B532" s="5"/>
      <c r="C532">
        <v>2015</v>
      </c>
      <c r="D532" s="1">
        <v>2</v>
      </c>
      <c r="E532" s="1">
        <v>13</v>
      </c>
      <c r="F532" s="8">
        <v>13</v>
      </c>
      <c r="G532" s="9">
        <v>4.1040000000000001</v>
      </c>
      <c r="H532" t="s">
        <v>18</v>
      </c>
      <c r="I532" s="8">
        <v>134</v>
      </c>
      <c r="J532" s="9">
        <v>51.210999999999999</v>
      </c>
      <c r="K532" t="s">
        <v>165</v>
      </c>
      <c r="L532" t="s">
        <v>336</v>
      </c>
      <c r="M532" t="s">
        <v>421</v>
      </c>
      <c r="N532" t="s">
        <v>223</v>
      </c>
      <c r="O532" s="55">
        <v>60.3</v>
      </c>
      <c r="P532" t="s">
        <v>170</v>
      </c>
      <c r="Q532" t="s">
        <v>168</v>
      </c>
      <c r="R532">
        <v>1.7</v>
      </c>
      <c r="S532" t="s">
        <v>169</v>
      </c>
      <c r="T532" s="8"/>
      <c r="U532" s="10">
        <v>-17.572836779210476</v>
      </c>
      <c r="V532" s="10">
        <f t="shared" si="8"/>
        <v>-17.572836779210476</v>
      </c>
      <c r="W532" s="10">
        <v>9.818584545933664</v>
      </c>
      <c r="X532" s="20">
        <v>3.1286390926492507</v>
      </c>
      <c r="Y532" s="11" t="s">
        <v>561</v>
      </c>
      <c r="Z532" s="11" t="s">
        <v>701</v>
      </c>
      <c r="AA532" s="11" t="s">
        <v>703</v>
      </c>
      <c r="AB532" t="s">
        <v>549</v>
      </c>
    </row>
    <row r="533" spans="1:28" s="1" customFormat="1" ht="13.5" hidden="1" customHeight="1">
      <c r="A533" s="5">
        <v>532</v>
      </c>
      <c r="B533" s="5"/>
      <c r="C533">
        <v>2015</v>
      </c>
      <c r="D533" s="1">
        <v>2</v>
      </c>
      <c r="E533" s="1">
        <v>13</v>
      </c>
      <c r="F533" s="8">
        <v>13</v>
      </c>
      <c r="G533" s="9">
        <v>4.1040000000000001</v>
      </c>
      <c r="H533" t="s">
        <v>18</v>
      </c>
      <c r="I533" s="8">
        <v>134</v>
      </c>
      <c r="J533" s="9">
        <v>51.210999999999999</v>
      </c>
      <c r="K533" t="s">
        <v>165</v>
      </c>
      <c r="L533" t="s">
        <v>336</v>
      </c>
      <c r="M533" t="s">
        <v>421</v>
      </c>
      <c r="N533" t="s">
        <v>223</v>
      </c>
      <c r="O533" s="55">
        <v>57.3</v>
      </c>
      <c r="P533" t="s">
        <v>170</v>
      </c>
      <c r="Q533" t="s">
        <v>168</v>
      </c>
      <c r="R533">
        <v>1.6</v>
      </c>
      <c r="S533" t="s">
        <v>169</v>
      </c>
      <c r="T533" s="8"/>
      <c r="U533" s="10">
        <v>-17.34044173195128</v>
      </c>
      <c r="V533" s="10">
        <f t="shared" si="8"/>
        <v>-17.34044173195128</v>
      </c>
      <c r="W533" s="10">
        <v>9.5851995617619288</v>
      </c>
      <c r="X533" s="20">
        <v>3.0883085187864125</v>
      </c>
      <c r="Y533" s="11" t="s">
        <v>561</v>
      </c>
      <c r="Z533" s="11" t="s">
        <v>701</v>
      </c>
      <c r="AA533" s="11" t="s">
        <v>703</v>
      </c>
      <c r="AB533" t="s">
        <v>549</v>
      </c>
    </row>
    <row r="534" spans="1:28" s="1" customFormat="1" ht="13.5" hidden="1" customHeight="1">
      <c r="A534" s="5">
        <v>533</v>
      </c>
      <c r="B534" s="5"/>
      <c r="C534">
        <v>2015</v>
      </c>
      <c r="D534" s="1">
        <v>2</v>
      </c>
      <c r="E534" s="1">
        <v>13</v>
      </c>
      <c r="F534" s="8">
        <v>13</v>
      </c>
      <c r="G534" s="9">
        <v>4.1040000000000001</v>
      </c>
      <c r="H534" t="s">
        <v>18</v>
      </c>
      <c r="I534" s="8">
        <v>134</v>
      </c>
      <c r="J534" s="9">
        <v>51.210999999999999</v>
      </c>
      <c r="K534" t="s">
        <v>165</v>
      </c>
      <c r="L534" t="s">
        <v>336</v>
      </c>
      <c r="M534" t="s">
        <v>421</v>
      </c>
      <c r="N534" t="s">
        <v>223</v>
      </c>
      <c r="O534" s="55">
        <v>48.1</v>
      </c>
      <c r="P534" t="s">
        <v>170</v>
      </c>
      <c r="Q534" t="s">
        <v>168</v>
      </c>
      <c r="R534">
        <v>0.9</v>
      </c>
      <c r="S534" t="s">
        <v>169</v>
      </c>
      <c r="T534" s="8"/>
      <c r="U534" s="10">
        <v>-17.381771258997819</v>
      </c>
      <c r="V534" s="10">
        <f t="shared" si="8"/>
        <v>-17.381771258997819</v>
      </c>
      <c r="W534" s="10">
        <v>6.7801153203292213</v>
      </c>
      <c r="X534" s="20">
        <v>3.146327888119369</v>
      </c>
      <c r="Y534" s="11" t="s">
        <v>561</v>
      </c>
      <c r="Z534" s="11" t="s">
        <v>701</v>
      </c>
      <c r="AA534" s="11" t="s">
        <v>703</v>
      </c>
      <c r="AB534" t="s">
        <v>549</v>
      </c>
    </row>
    <row r="535" spans="1:28" s="1" customFormat="1" ht="13.5" hidden="1" customHeight="1">
      <c r="A535" s="5">
        <v>534</v>
      </c>
      <c r="B535" s="5"/>
      <c r="C535">
        <v>2015</v>
      </c>
      <c r="D535" s="1">
        <v>2</v>
      </c>
      <c r="E535" s="1">
        <v>13</v>
      </c>
      <c r="F535" s="8">
        <v>13</v>
      </c>
      <c r="G535" s="9">
        <v>4.1040000000000001</v>
      </c>
      <c r="H535" t="s">
        <v>18</v>
      </c>
      <c r="I535" s="8">
        <v>134</v>
      </c>
      <c r="J535" s="9">
        <v>51.210999999999999</v>
      </c>
      <c r="K535" t="s">
        <v>165</v>
      </c>
      <c r="L535" t="s">
        <v>347</v>
      </c>
      <c r="M535" t="s">
        <v>174</v>
      </c>
      <c r="N535" t="s">
        <v>321</v>
      </c>
      <c r="O535" s="55">
        <v>73.400000000000006</v>
      </c>
      <c r="P535" t="s">
        <v>170</v>
      </c>
      <c r="Q535" t="s">
        <v>168</v>
      </c>
      <c r="R535">
        <v>4</v>
      </c>
      <c r="S535" t="s">
        <v>169</v>
      </c>
      <c r="T535" s="8"/>
      <c r="U535" s="10">
        <v>-16.653541251070507</v>
      </c>
      <c r="V535" s="10">
        <f t="shared" si="8"/>
        <v>-16.653541251070507</v>
      </c>
      <c r="W535" s="10">
        <v>7.898284268933768</v>
      </c>
      <c r="X535" s="20">
        <v>3.1248088143090169</v>
      </c>
      <c r="Y535" s="11" t="s">
        <v>561</v>
      </c>
      <c r="Z535" s="11" t="s">
        <v>701</v>
      </c>
      <c r="AA535" s="11" t="s">
        <v>703</v>
      </c>
      <c r="AB535" t="s">
        <v>549</v>
      </c>
    </row>
    <row r="536" spans="1:28" s="1" customFormat="1" ht="13.5" hidden="1" customHeight="1">
      <c r="A536" s="5">
        <v>535</v>
      </c>
      <c r="B536" s="5"/>
      <c r="C536">
        <v>2015</v>
      </c>
      <c r="D536" s="1">
        <v>2</v>
      </c>
      <c r="E536" s="1">
        <v>13</v>
      </c>
      <c r="F536" s="8">
        <v>13</v>
      </c>
      <c r="G536" s="9">
        <v>4.1040000000000001</v>
      </c>
      <c r="H536" t="s">
        <v>18</v>
      </c>
      <c r="I536" s="8">
        <v>134</v>
      </c>
      <c r="J536" s="9">
        <v>51.210999999999999</v>
      </c>
      <c r="K536" t="s">
        <v>165</v>
      </c>
      <c r="L536" t="s">
        <v>347</v>
      </c>
      <c r="M536" t="s">
        <v>174</v>
      </c>
      <c r="N536" t="s">
        <v>171</v>
      </c>
      <c r="O536" s="55">
        <v>71.3</v>
      </c>
      <c r="P536" t="s">
        <v>170</v>
      </c>
      <c r="Q536" t="s">
        <v>168</v>
      </c>
      <c r="R536">
        <v>4.3</v>
      </c>
      <c r="S536" t="s">
        <v>169</v>
      </c>
      <c r="T536" s="8"/>
      <c r="U536" s="10">
        <v>-16.608022766716321</v>
      </c>
      <c r="V536" s="10">
        <f t="shared" si="8"/>
        <v>-16.608022766716321</v>
      </c>
      <c r="W536" s="10">
        <v>7.6960551784488151</v>
      </c>
      <c r="X536" s="20">
        <v>3.1143716035321436</v>
      </c>
      <c r="Y536" s="11" t="s">
        <v>561</v>
      </c>
      <c r="Z536" s="11" t="s">
        <v>701</v>
      </c>
      <c r="AA536" s="11" t="s">
        <v>703</v>
      </c>
      <c r="AB536" t="s">
        <v>549</v>
      </c>
    </row>
    <row r="537" spans="1:28" s="1" customFormat="1" ht="13.5" hidden="1" customHeight="1">
      <c r="A537" s="5">
        <v>536</v>
      </c>
      <c r="B537" s="5"/>
      <c r="C537">
        <v>2015</v>
      </c>
      <c r="D537" s="1">
        <v>2</v>
      </c>
      <c r="E537" s="1">
        <v>13</v>
      </c>
      <c r="F537" s="8">
        <v>13</v>
      </c>
      <c r="G537" s="9">
        <v>4.1040000000000001</v>
      </c>
      <c r="H537" t="s">
        <v>18</v>
      </c>
      <c r="I537" s="8">
        <v>134</v>
      </c>
      <c r="J537" s="9">
        <v>51.210999999999999</v>
      </c>
      <c r="K537" t="s">
        <v>165</v>
      </c>
      <c r="L537" t="s">
        <v>347</v>
      </c>
      <c r="M537" t="s">
        <v>174</v>
      </c>
      <c r="N537" t="s">
        <v>171</v>
      </c>
      <c r="O537" s="55">
        <v>65.7</v>
      </c>
      <c r="P537" t="s">
        <v>170</v>
      </c>
      <c r="Q537" t="s">
        <v>168</v>
      </c>
      <c r="R537">
        <v>2.8</v>
      </c>
      <c r="S537" t="s">
        <v>169</v>
      </c>
      <c r="T537" s="8"/>
      <c r="U537" s="10">
        <v>-16.749548397942689</v>
      </c>
      <c r="V537" s="10">
        <f t="shared" si="8"/>
        <v>-16.749548397942689</v>
      </c>
      <c r="W537" s="10">
        <v>7.9972949253502748</v>
      </c>
      <c r="X537" s="20">
        <v>3.1476385571573275</v>
      </c>
      <c r="Y537" s="11" t="s">
        <v>561</v>
      </c>
      <c r="Z537" s="11" t="s">
        <v>701</v>
      </c>
      <c r="AA537" s="11" t="s">
        <v>703</v>
      </c>
      <c r="AB537" t="s">
        <v>549</v>
      </c>
    </row>
    <row r="538" spans="1:28" s="1" customFormat="1" ht="13.5" hidden="1" customHeight="1">
      <c r="A538" s="5">
        <v>537</v>
      </c>
      <c r="B538" s="5"/>
      <c r="C538">
        <v>2015</v>
      </c>
      <c r="D538" s="1">
        <v>2</v>
      </c>
      <c r="E538" s="1">
        <v>13</v>
      </c>
      <c r="F538" s="8">
        <v>13</v>
      </c>
      <c r="G538" s="9">
        <v>4.1040000000000001</v>
      </c>
      <c r="H538" t="s">
        <v>18</v>
      </c>
      <c r="I538" s="8">
        <v>134</v>
      </c>
      <c r="J538" s="9">
        <v>51.210999999999999</v>
      </c>
      <c r="K538" t="s">
        <v>165</v>
      </c>
      <c r="L538" t="s">
        <v>347</v>
      </c>
      <c r="M538" t="s">
        <v>174</v>
      </c>
      <c r="N538" t="s">
        <v>171</v>
      </c>
      <c r="O538" s="55">
        <v>58.9</v>
      </c>
      <c r="P538" t="s">
        <v>170</v>
      </c>
      <c r="Q538" t="s">
        <v>168</v>
      </c>
      <c r="R538">
        <v>2</v>
      </c>
      <c r="S538" t="s">
        <v>169</v>
      </c>
      <c r="T538" s="8"/>
      <c r="U538" s="10">
        <v>-16.733640171864696</v>
      </c>
      <c r="V538" s="10">
        <f t="shared" si="8"/>
        <v>-16.733640171864696</v>
      </c>
      <c r="W538" s="10">
        <v>7.9527603565634397</v>
      </c>
      <c r="X538" s="20">
        <v>3.1452298006740098</v>
      </c>
      <c r="Y538" s="11" t="s">
        <v>561</v>
      </c>
      <c r="Z538" s="11" t="s">
        <v>701</v>
      </c>
      <c r="AA538" s="11" t="s">
        <v>703</v>
      </c>
      <c r="AB538" t="s">
        <v>549</v>
      </c>
    </row>
    <row r="539" spans="1:28" s="1" customFormat="1" ht="13.5" hidden="1" customHeight="1">
      <c r="A539" s="5">
        <v>538</v>
      </c>
      <c r="B539" s="5"/>
      <c r="C539">
        <v>2015</v>
      </c>
      <c r="D539" s="1">
        <v>2</v>
      </c>
      <c r="E539" s="1">
        <v>13</v>
      </c>
      <c r="F539" s="8">
        <v>13</v>
      </c>
      <c r="G539" s="9">
        <v>4.1040000000000001</v>
      </c>
      <c r="H539" t="s">
        <v>18</v>
      </c>
      <c r="I539" s="8">
        <v>134</v>
      </c>
      <c r="J539" s="9">
        <v>51.210999999999999</v>
      </c>
      <c r="K539" t="s">
        <v>165</v>
      </c>
      <c r="L539" t="s">
        <v>342</v>
      </c>
      <c r="M539" t="s">
        <v>341</v>
      </c>
      <c r="N539" t="s">
        <v>322</v>
      </c>
      <c r="O539" s="55">
        <v>159.69999999999999</v>
      </c>
      <c r="P539" t="s">
        <v>170</v>
      </c>
      <c r="Q539" t="s">
        <v>350</v>
      </c>
      <c r="R539">
        <v>9.1</v>
      </c>
      <c r="S539" t="s">
        <v>169</v>
      </c>
      <c r="T539" s="8"/>
      <c r="U539" s="10">
        <v>-17.107389657098537</v>
      </c>
      <c r="V539" s="10">
        <f t="shared" si="8"/>
        <v>-17.107389657098537</v>
      </c>
      <c r="W539" s="10">
        <v>8.4753511330120741</v>
      </c>
      <c r="X539" s="20">
        <v>3.052996614052514</v>
      </c>
      <c r="Y539" s="11" t="s">
        <v>561</v>
      </c>
      <c r="Z539" s="11" t="s">
        <v>701</v>
      </c>
      <c r="AA539" s="11" t="s">
        <v>703</v>
      </c>
      <c r="AB539" t="s">
        <v>549</v>
      </c>
    </row>
    <row r="540" spans="1:28" s="1" customFormat="1" ht="13.5" hidden="1" customHeight="1">
      <c r="A540" s="5">
        <v>539</v>
      </c>
      <c r="B540" s="5"/>
      <c r="C540">
        <v>2015</v>
      </c>
      <c r="D540" s="1">
        <v>2</v>
      </c>
      <c r="E540" s="1">
        <v>13</v>
      </c>
      <c r="F540" s="8">
        <v>13</v>
      </c>
      <c r="G540" s="9">
        <v>4.1040000000000001</v>
      </c>
      <c r="H540" t="s">
        <v>18</v>
      </c>
      <c r="I540" s="8">
        <v>134</v>
      </c>
      <c r="J540" s="9">
        <v>51.210999999999999</v>
      </c>
      <c r="K540" t="s">
        <v>165</v>
      </c>
      <c r="L540" t="s">
        <v>342</v>
      </c>
      <c r="M540" t="s">
        <v>341</v>
      </c>
      <c r="N540" t="s">
        <v>322</v>
      </c>
      <c r="O540" s="55">
        <v>117.5</v>
      </c>
      <c r="P540" t="s">
        <v>170</v>
      </c>
      <c r="Q540" t="s">
        <v>350</v>
      </c>
      <c r="R540">
        <v>3.3</v>
      </c>
      <c r="S540" t="s">
        <v>169</v>
      </c>
      <c r="T540" s="8"/>
      <c r="U540" s="10">
        <v>-16.904696874455517</v>
      </c>
      <c r="V540" s="10">
        <f t="shared" si="8"/>
        <v>-16.904696874455517</v>
      </c>
      <c r="W540" s="10">
        <v>8.2758950294043405</v>
      </c>
      <c r="X540" s="20">
        <v>3.0287170342281144</v>
      </c>
      <c r="Y540" s="11" t="s">
        <v>561</v>
      </c>
      <c r="Z540" s="11" t="s">
        <v>701</v>
      </c>
      <c r="AA540" s="11" t="s">
        <v>703</v>
      </c>
      <c r="AB540" t="s">
        <v>549</v>
      </c>
    </row>
    <row r="541" spans="1:28" s="1" customFormat="1" ht="13.5" hidden="1" customHeight="1">
      <c r="A541" s="5">
        <v>540</v>
      </c>
      <c r="B541" s="5"/>
      <c r="C541">
        <v>2015</v>
      </c>
      <c r="D541" s="1">
        <v>2</v>
      </c>
      <c r="E541" s="1">
        <v>13</v>
      </c>
      <c r="F541" s="8">
        <v>13</v>
      </c>
      <c r="G541" s="9">
        <v>4.1040000000000001</v>
      </c>
      <c r="H541" t="s">
        <v>18</v>
      </c>
      <c r="I541" s="8">
        <v>134</v>
      </c>
      <c r="J541" s="9">
        <v>51.210999999999999</v>
      </c>
      <c r="K541" t="s">
        <v>165</v>
      </c>
      <c r="L541" t="s">
        <v>342</v>
      </c>
      <c r="M541" t="s">
        <v>341</v>
      </c>
      <c r="N541" t="s">
        <v>322</v>
      </c>
      <c r="O541" s="55">
        <v>109.6</v>
      </c>
      <c r="P541" t="s">
        <v>170</v>
      </c>
      <c r="Q541" t="s">
        <v>350</v>
      </c>
      <c r="R541">
        <v>2.6</v>
      </c>
      <c r="S541" t="s">
        <v>169</v>
      </c>
      <c r="T541" s="8"/>
      <c r="U541" s="10">
        <v>-16.839023197137344</v>
      </c>
      <c r="V541" s="10">
        <f t="shared" si="8"/>
        <v>-16.839023197137344</v>
      </c>
      <c r="W541" s="10">
        <v>8.8049295858043841</v>
      </c>
      <c r="X541" s="20">
        <v>3.0534929922397369</v>
      </c>
      <c r="Y541" s="11" t="s">
        <v>561</v>
      </c>
      <c r="Z541" s="11" t="s">
        <v>701</v>
      </c>
      <c r="AA541" s="11" t="s">
        <v>703</v>
      </c>
      <c r="AB541" t="s">
        <v>549</v>
      </c>
    </row>
    <row r="542" spans="1:28" s="1" customFormat="1" ht="13.5" hidden="1" customHeight="1">
      <c r="A542" s="5">
        <v>541</v>
      </c>
      <c r="B542" s="5"/>
      <c r="C542">
        <v>2015</v>
      </c>
      <c r="D542" s="1">
        <v>11</v>
      </c>
      <c r="E542" s="1">
        <v>17</v>
      </c>
      <c r="F542" s="8">
        <v>13</v>
      </c>
      <c r="G542" s="9">
        <v>59.011000000000003</v>
      </c>
      <c r="H542" t="s">
        <v>18</v>
      </c>
      <c r="I542" s="8">
        <v>140</v>
      </c>
      <c r="J542" s="9">
        <v>27.138000000000002</v>
      </c>
      <c r="K542" t="s">
        <v>165</v>
      </c>
      <c r="L542" s="13" t="s">
        <v>343</v>
      </c>
      <c r="M542" t="s">
        <v>344</v>
      </c>
      <c r="N542" t="s">
        <v>323</v>
      </c>
      <c r="O542" s="55">
        <v>124.1</v>
      </c>
      <c r="P542" t="s">
        <v>170</v>
      </c>
      <c r="Q542" t="s">
        <v>168</v>
      </c>
      <c r="R542">
        <v>22.9</v>
      </c>
      <c r="S542" t="s">
        <v>169</v>
      </c>
      <c r="T542" s="8"/>
      <c r="U542" s="10">
        <v>-17.554540124896221</v>
      </c>
      <c r="V542" s="10">
        <f t="shared" si="8"/>
        <v>-17.554540124896221</v>
      </c>
      <c r="W542" s="10">
        <v>9.9274767314743801</v>
      </c>
      <c r="X542" s="20">
        <v>3.08444325266405</v>
      </c>
      <c r="Y542" s="11" t="s">
        <v>561</v>
      </c>
      <c r="Z542" s="11" t="s">
        <v>701</v>
      </c>
      <c r="AA542" s="11" t="s">
        <v>703</v>
      </c>
      <c r="AB542" t="s">
        <v>549</v>
      </c>
    </row>
    <row r="543" spans="1:28" s="1" customFormat="1" ht="13.5" hidden="1" customHeight="1">
      <c r="A543" s="5">
        <v>542</v>
      </c>
      <c r="B543" s="5"/>
      <c r="C543">
        <v>2015</v>
      </c>
      <c r="D543" s="1">
        <v>11</v>
      </c>
      <c r="E543" s="1">
        <v>17</v>
      </c>
      <c r="F543" s="8">
        <v>13</v>
      </c>
      <c r="G543" s="9">
        <v>59.011000000000003</v>
      </c>
      <c r="H543" t="s">
        <v>18</v>
      </c>
      <c r="I543" s="8">
        <v>140</v>
      </c>
      <c r="J543" s="9">
        <v>27.138000000000002</v>
      </c>
      <c r="K543" t="s">
        <v>165</v>
      </c>
      <c r="L543" s="13" t="s">
        <v>343</v>
      </c>
      <c r="M543" t="s">
        <v>344</v>
      </c>
      <c r="N543" t="s">
        <v>323</v>
      </c>
      <c r="O543" s="55">
        <v>96.17</v>
      </c>
      <c r="P543" t="s">
        <v>170</v>
      </c>
      <c r="Q543" t="s">
        <v>168</v>
      </c>
      <c r="R543">
        <v>9.9</v>
      </c>
      <c r="S543" t="s">
        <v>169</v>
      </c>
      <c r="T543" s="8"/>
      <c r="U543" s="10">
        <v>-17.818261519766459</v>
      </c>
      <c r="V543" s="10">
        <f t="shared" si="8"/>
        <v>-17.818261519766459</v>
      </c>
      <c r="W543" s="10">
        <v>9.9225103289118888</v>
      </c>
      <c r="X543" s="20">
        <v>3.0759628815272966</v>
      </c>
      <c r="Y543" s="11" t="s">
        <v>561</v>
      </c>
      <c r="Z543" s="11" t="s">
        <v>701</v>
      </c>
      <c r="AA543" s="11" t="s">
        <v>703</v>
      </c>
      <c r="AB543" t="s">
        <v>549</v>
      </c>
    </row>
    <row r="544" spans="1:28" s="1" customFormat="1" ht="13.5" hidden="1" customHeight="1">
      <c r="A544" s="5">
        <v>543</v>
      </c>
      <c r="B544" s="5"/>
      <c r="C544">
        <v>2015</v>
      </c>
      <c r="D544" s="1">
        <v>11</v>
      </c>
      <c r="E544" s="1">
        <v>17</v>
      </c>
      <c r="F544" s="8">
        <v>13</v>
      </c>
      <c r="G544" s="9">
        <v>59.011000000000003</v>
      </c>
      <c r="H544" t="s">
        <v>18</v>
      </c>
      <c r="I544" s="8">
        <v>140</v>
      </c>
      <c r="J544" s="9">
        <v>27.138000000000002</v>
      </c>
      <c r="K544" t="s">
        <v>165</v>
      </c>
      <c r="L544" s="13" t="s">
        <v>343</v>
      </c>
      <c r="M544" t="s">
        <v>344</v>
      </c>
      <c r="N544" t="s">
        <v>323</v>
      </c>
      <c r="O544" s="55">
        <v>111.29</v>
      </c>
      <c r="P544" t="s">
        <v>170</v>
      </c>
      <c r="Q544" t="s">
        <v>168</v>
      </c>
      <c r="R544">
        <v>16</v>
      </c>
      <c r="S544" t="s">
        <v>169</v>
      </c>
      <c r="T544" s="8"/>
      <c r="U544" s="10">
        <v>-17.611064847133576</v>
      </c>
      <c r="V544" s="10">
        <f t="shared" si="8"/>
        <v>-17.611064847133576</v>
      </c>
      <c r="W544" s="10">
        <v>9.4543649122934337</v>
      </c>
      <c r="X544" s="20">
        <v>3.0524531425947119</v>
      </c>
      <c r="Y544" s="11" t="s">
        <v>561</v>
      </c>
      <c r="Z544" s="11" t="s">
        <v>701</v>
      </c>
      <c r="AA544" s="11" t="s">
        <v>703</v>
      </c>
      <c r="AB544" t="s">
        <v>549</v>
      </c>
    </row>
    <row r="545" spans="1:28" s="1" customFormat="1" ht="13.5" hidden="1" customHeight="1">
      <c r="A545" s="5">
        <v>544</v>
      </c>
      <c r="B545" s="5"/>
      <c r="C545">
        <v>2015</v>
      </c>
      <c r="D545" s="1">
        <v>11</v>
      </c>
      <c r="E545" s="1">
        <v>17</v>
      </c>
      <c r="F545" s="8">
        <v>13</v>
      </c>
      <c r="G545" s="9">
        <v>59.011000000000003</v>
      </c>
      <c r="H545" t="s">
        <v>18</v>
      </c>
      <c r="I545" s="8">
        <v>140</v>
      </c>
      <c r="J545" s="9">
        <v>27.138000000000002</v>
      </c>
      <c r="K545" t="s">
        <v>165</v>
      </c>
      <c r="L545" s="13" t="s">
        <v>343</v>
      </c>
      <c r="M545" t="s">
        <v>344</v>
      </c>
      <c r="N545" t="s">
        <v>323</v>
      </c>
      <c r="O545" s="55">
        <v>112.65</v>
      </c>
      <c r="P545" t="s">
        <v>170</v>
      </c>
      <c r="Q545" t="s">
        <v>168</v>
      </c>
      <c r="R545">
        <v>16.600000000000001</v>
      </c>
      <c r="S545" t="s">
        <v>169</v>
      </c>
      <c r="T545" s="8"/>
      <c r="U545" s="10">
        <v>-17.571201701779827</v>
      </c>
      <c r="V545" s="10">
        <f t="shared" si="8"/>
        <v>-17.571201701779827</v>
      </c>
      <c r="W545" s="10">
        <v>10.346138740583726</v>
      </c>
      <c r="X545" s="20">
        <v>3.0304110473249213</v>
      </c>
      <c r="Y545" s="11" t="s">
        <v>561</v>
      </c>
      <c r="Z545" s="11" t="s">
        <v>701</v>
      </c>
      <c r="AA545" s="11" t="s">
        <v>703</v>
      </c>
      <c r="AB545" t="s">
        <v>549</v>
      </c>
    </row>
    <row r="546" spans="1:28" s="1" customFormat="1" ht="13.5" hidden="1" customHeight="1">
      <c r="A546" s="5">
        <v>545</v>
      </c>
      <c r="B546" s="5"/>
      <c r="C546">
        <v>2015</v>
      </c>
      <c r="D546" s="1">
        <v>11</v>
      </c>
      <c r="E546" s="1">
        <v>17</v>
      </c>
      <c r="F546" s="8">
        <v>13</v>
      </c>
      <c r="G546" s="9">
        <v>59.011000000000003</v>
      </c>
      <c r="H546" t="s">
        <v>18</v>
      </c>
      <c r="I546" s="8">
        <v>140</v>
      </c>
      <c r="J546" s="9">
        <v>27.138000000000002</v>
      </c>
      <c r="K546" t="s">
        <v>165</v>
      </c>
      <c r="L546" s="13" t="s">
        <v>343</v>
      </c>
      <c r="M546" t="s">
        <v>344</v>
      </c>
      <c r="N546" t="s">
        <v>323</v>
      </c>
      <c r="O546" s="55">
        <v>99.4</v>
      </c>
      <c r="P546" t="s">
        <v>170</v>
      </c>
      <c r="Q546" t="s">
        <v>168</v>
      </c>
      <c r="R546">
        <v>11.3</v>
      </c>
      <c r="S546" t="s">
        <v>169</v>
      </c>
      <c r="T546" s="8"/>
      <c r="U546" s="10">
        <v>-17.731636230398806</v>
      </c>
      <c r="V546" s="10">
        <f t="shared" si="8"/>
        <v>-17.731636230398806</v>
      </c>
      <c r="W546" s="10">
        <v>10.366784656626608</v>
      </c>
      <c r="X546" s="20">
        <v>3.0461530191950112</v>
      </c>
      <c r="Y546" s="11" t="s">
        <v>561</v>
      </c>
      <c r="Z546" s="11" t="s">
        <v>701</v>
      </c>
      <c r="AA546" s="11" t="s">
        <v>703</v>
      </c>
      <c r="AB546" t="s">
        <v>549</v>
      </c>
    </row>
    <row r="547" spans="1:28" s="1" customFormat="1" ht="13.5" hidden="1" customHeight="1">
      <c r="A547" s="5">
        <v>546</v>
      </c>
      <c r="B547" s="5"/>
      <c r="C547">
        <v>2015</v>
      </c>
      <c r="D547" s="1">
        <v>12</v>
      </c>
      <c r="E547" s="1">
        <v>14</v>
      </c>
      <c r="F547" s="8">
        <v>18</v>
      </c>
      <c r="G547" s="9">
        <v>0.99199999999999999</v>
      </c>
      <c r="H547" t="s">
        <v>18</v>
      </c>
      <c r="I547" s="8">
        <v>130</v>
      </c>
      <c r="J547" s="9">
        <v>26.85</v>
      </c>
      <c r="K547" t="s">
        <v>165</v>
      </c>
      <c r="L547" t="s">
        <v>345</v>
      </c>
      <c r="M547" t="s">
        <v>346</v>
      </c>
      <c r="N547" t="s">
        <v>324</v>
      </c>
      <c r="O547" s="55">
        <v>89.98</v>
      </c>
      <c r="P547" t="s">
        <v>170</v>
      </c>
      <c r="Q547" t="s">
        <v>168</v>
      </c>
      <c r="R547">
        <v>4.5</v>
      </c>
      <c r="S547" t="s">
        <v>169</v>
      </c>
      <c r="T547" s="8"/>
      <c r="U547" s="10">
        <v>-16.477588279334878</v>
      </c>
      <c r="V547" s="10">
        <f t="shared" si="8"/>
        <v>-16.477588279334878</v>
      </c>
      <c r="W547" s="10">
        <v>8.7294086077789714</v>
      </c>
      <c r="X547" s="20">
        <v>3.0093237039168792</v>
      </c>
      <c r="Y547" s="11" t="s">
        <v>561</v>
      </c>
      <c r="Z547" s="11" t="s">
        <v>701</v>
      </c>
      <c r="AA547" s="11" t="s">
        <v>703</v>
      </c>
      <c r="AB547" t="s">
        <v>549</v>
      </c>
    </row>
    <row r="548" spans="1:28" s="1" customFormat="1" ht="13.5" hidden="1" customHeight="1">
      <c r="A548" s="5">
        <v>547</v>
      </c>
      <c r="B548" s="5"/>
      <c r="C548">
        <v>2015</v>
      </c>
      <c r="D548" s="1">
        <v>12</v>
      </c>
      <c r="E548" s="1">
        <v>14</v>
      </c>
      <c r="F548" s="8">
        <v>18</v>
      </c>
      <c r="G548" s="9">
        <v>0.99199999999999999</v>
      </c>
      <c r="H548" t="s">
        <v>18</v>
      </c>
      <c r="I548" s="8">
        <v>130</v>
      </c>
      <c r="J548" s="9">
        <v>26.85</v>
      </c>
      <c r="K548" t="s">
        <v>165</v>
      </c>
      <c r="L548" t="s">
        <v>345</v>
      </c>
      <c r="M548" t="s">
        <v>346</v>
      </c>
      <c r="N548" t="s">
        <v>324</v>
      </c>
      <c r="O548" s="55">
        <v>76.400000000000006</v>
      </c>
      <c r="P548" t="s">
        <v>170</v>
      </c>
      <c r="Q548" t="s">
        <v>168</v>
      </c>
      <c r="R548">
        <v>3.2</v>
      </c>
      <c r="S548" t="s">
        <v>169</v>
      </c>
      <c r="T548" s="8"/>
      <c r="U548" s="10">
        <v>-17.076408086603127</v>
      </c>
      <c r="V548" s="10">
        <f t="shared" si="8"/>
        <v>-17.076408086603127</v>
      </c>
      <c r="W548" s="10">
        <v>7.1465320079731196</v>
      </c>
      <c r="X548" s="20">
        <v>3.0652795018190448</v>
      </c>
      <c r="Y548" s="11" t="s">
        <v>561</v>
      </c>
      <c r="Z548" s="11" t="s">
        <v>701</v>
      </c>
      <c r="AA548" s="11" t="s">
        <v>703</v>
      </c>
      <c r="AB548" t="s">
        <v>549</v>
      </c>
    </row>
    <row r="549" spans="1:28" s="1" customFormat="1" ht="13.5" hidden="1" customHeight="1">
      <c r="A549" s="5">
        <v>548</v>
      </c>
      <c r="B549" s="5"/>
      <c r="C549">
        <v>2015</v>
      </c>
      <c r="D549" s="1">
        <v>12</v>
      </c>
      <c r="E549" s="1">
        <v>14</v>
      </c>
      <c r="F549" s="8">
        <v>18</v>
      </c>
      <c r="G549" s="9">
        <v>0.99199999999999999</v>
      </c>
      <c r="H549" t="s">
        <v>18</v>
      </c>
      <c r="I549" s="8">
        <v>130</v>
      </c>
      <c r="J549" s="9">
        <v>26.85</v>
      </c>
      <c r="K549" t="s">
        <v>165</v>
      </c>
      <c r="L549" t="s">
        <v>345</v>
      </c>
      <c r="M549" t="s">
        <v>346</v>
      </c>
      <c r="N549" t="s">
        <v>324</v>
      </c>
      <c r="O549" s="55">
        <v>70.8</v>
      </c>
      <c r="P549" t="s">
        <v>170</v>
      </c>
      <c r="Q549" t="s">
        <v>168</v>
      </c>
      <c r="R549">
        <v>2.2000000000000002</v>
      </c>
      <c r="S549" t="s">
        <v>169</v>
      </c>
      <c r="T549" s="8"/>
      <c r="U549" s="10">
        <v>-16.906611955433441</v>
      </c>
      <c r="V549" s="10">
        <f t="shared" si="8"/>
        <v>-16.906611955433441</v>
      </c>
      <c r="W549" s="10">
        <v>6.3704081612628709</v>
      </c>
      <c r="X549" s="20">
        <v>3.0574295206836553</v>
      </c>
      <c r="Y549" s="11" t="s">
        <v>561</v>
      </c>
      <c r="Z549" s="11" t="s">
        <v>701</v>
      </c>
      <c r="AA549" s="11" t="s">
        <v>703</v>
      </c>
      <c r="AB549" t="s">
        <v>549</v>
      </c>
    </row>
    <row r="550" spans="1:28" s="1" customFormat="1" ht="13.5" hidden="1" customHeight="1">
      <c r="A550" s="5">
        <v>549</v>
      </c>
      <c r="B550" s="5"/>
      <c r="C550">
        <v>2015</v>
      </c>
      <c r="D550" s="1">
        <v>12</v>
      </c>
      <c r="E550" s="1">
        <v>14</v>
      </c>
      <c r="F550" s="8">
        <v>18</v>
      </c>
      <c r="G550" s="9">
        <v>0.99199999999999999</v>
      </c>
      <c r="H550" t="s">
        <v>18</v>
      </c>
      <c r="I550" s="8">
        <v>130</v>
      </c>
      <c r="J550" s="9">
        <v>26.85</v>
      </c>
      <c r="K550" t="s">
        <v>165</v>
      </c>
      <c r="L550" t="s">
        <v>345</v>
      </c>
      <c r="M550" t="s">
        <v>346</v>
      </c>
      <c r="N550" t="s">
        <v>324</v>
      </c>
      <c r="O550" s="55">
        <v>59.4</v>
      </c>
      <c r="P550" t="s">
        <v>170</v>
      </c>
      <c r="Q550" t="s">
        <v>168</v>
      </c>
      <c r="R550">
        <v>1.3</v>
      </c>
      <c r="S550" t="s">
        <v>169</v>
      </c>
      <c r="T550" s="8"/>
      <c r="U550" s="10">
        <v>-16.90160706766347</v>
      </c>
      <c r="V550" s="10">
        <f t="shared" si="8"/>
        <v>-16.90160706766347</v>
      </c>
      <c r="W550" s="10">
        <v>7.1023114168733148</v>
      </c>
      <c r="X550" s="20">
        <v>3.084641154183418</v>
      </c>
      <c r="Y550" s="11" t="s">
        <v>561</v>
      </c>
      <c r="Z550" s="11" t="s">
        <v>701</v>
      </c>
      <c r="AA550" s="11" t="s">
        <v>703</v>
      </c>
      <c r="AB550" t="s">
        <v>549</v>
      </c>
    </row>
    <row r="551" spans="1:28" s="1" customFormat="1" ht="13.5" hidden="1" customHeight="1">
      <c r="A551" s="5">
        <v>550</v>
      </c>
      <c r="B551" s="5"/>
      <c r="C551">
        <v>2015</v>
      </c>
      <c r="D551" s="1">
        <v>12</v>
      </c>
      <c r="E551" s="1">
        <v>14</v>
      </c>
      <c r="F551" s="8">
        <v>18</v>
      </c>
      <c r="G551" s="9">
        <v>0.99199999999999999</v>
      </c>
      <c r="H551" t="s">
        <v>18</v>
      </c>
      <c r="I551" s="8">
        <v>130</v>
      </c>
      <c r="J551" s="9">
        <v>26.85</v>
      </c>
      <c r="K551" t="s">
        <v>165</v>
      </c>
      <c r="L551" t="s">
        <v>345</v>
      </c>
      <c r="M551" t="s">
        <v>346</v>
      </c>
      <c r="N551" t="s">
        <v>324</v>
      </c>
      <c r="O551" s="55">
        <v>58.4</v>
      </c>
      <c r="P551" t="s">
        <v>170</v>
      </c>
      <c r="Q551" t="s">
        <v>168</v>
      </c>
      <c r="R551">
        <v>1</v>
      </c>
      <c r="S551" t="s">
        <v>169</v>
      </c>
      <c r="T551" s="8"/>
      <c r="U551" s="10">
        <v>-17.009297741751389</v>
      </c>
      <c r="V551" s="10">
        <f t="shared" si="8"/>
        <v>-17.009297741751389</v>
      </c>
      <c r="W551" s="10">
        <v>7.0824251205936966</v>
      </c>
      <c r="X551" s="20">
        <v>3.0387297252898993</v>
      </c>
      <c r="Y551" s="11" t="s">
        <v>561</v>
      </c>
      <c r="Z551" s="11" t="s">
        <v>701</v>
      </c>
      <c r="AA551" s="11" t="s">
        <v>703</v>
      </c>
      <c r="AB551" t="s">
        <v>549</v>
      </c>
    </row>
    <row r="552" spans="1:28" s="1" customFormat="1" ht="13.5" hidden="1" customHeight="1">
      <c r="A552" s="5">
        <v>551</v>
      </c>
      <c r="B552" s="5"/>
      <c r="C552">
        <v>2015</v>
      </c>
      <c r="D552" s="1">
        <v>2</v>
      </c>
      <c r="E552" s="1">
        <v>15</v>
      </c>
      <c r="F552" s="8">
        <v>13</v>
      </c>
      <c r="G552" s="9">
        <v>27.797999999999998</v>
      </c>
      <c r="H552" t="s">
        <v>18</v>
      </c>
      <c r="I552" s="8">
        <v>135</v>
      </c>
      <c r="J552" s="9">
        <v>57.121000000000002</v>
      </c>
      <c r="K552" t="s">
        <v>165</v>
      </c>
      <c r="L552" t="s">
        <v>340</v>
      </c>
      <c r="M552" t="s">
        <v>187</v>
      </c>
      <c r="N552" t="s">
        <v>325</v>
      </c>
      <c r="O552" s="55">
        <v>63.9</v>
      </c>
      <c r="P552" t="s">
        <v>170</v>
      </c>
      <c r="Q552" t="s">
        <v>349</v>
      </c>
      <c r="R552">
        <v>6.9</v>
      </c>
      <c r="S552" t="s">
        <v>169</v>
      </c>
      <c r="T552" s="8"/>
      <c r="U552" s="10">
        <v>-16.267733736677457</v>
      </c>
      <c r="V552" s="10">
        <f t="shared" si="8"/>
        <v>-16.267733736677457</v>
      </c>
      <c r="W552" s="10">
        <v>11.712379922322313</v>
      </c>
      <c r="X552" s="20">
        <v>2.9951669687055058</v>
      </c>
      <c r="Y552" s="11" t="s">
        <v>706</v>
      </c>
      <c r="Z552" s="11" t="s">
        <v>704</v>
      </c>
      <c r="AA552" s="11" t="s">
        <v>703</v>
      </c>
      <c r="AB552" t="s">
        <v>549</v>
      </c>
    </row>
    <row r="553" spans="1:28" s="1" customFormat="1" ht="13.5" hidden="1" customHeight="1">
      <c r="A553" s="5">
        <v>552</v>
      </c>
      <c r="B553" s="5"/>
      <c r="C553">
        <v>2015</v>
      </c>
      <c r="D553" s="1">
        <v>2</v>
      </c>
      <c r="E553" s="1">
        <v>15</v>
      </c>
      <c r="F553" s="8">
        <v>13</v>
      </c>
      <c r="G553" s="9">
        <v>27.797999999999998</v>
      </c>
      <c r="H553" t="s">
        <v>18</v>
      </c>
      <c r="I553" s="8">
        <v>135</v>
      </c>
      <c r="J553" s="9">
        <v>57.121000000000002</v>
      </c>
      <c r="K553" t="s">
        <v>165</v>
      </c>
      <c r="L553" t="s">
        <v>340</v>
      </c>
      <c r="M553" t="s">
        <v>187</v>
      </c>
      <c r="N553" t="s">
        <v>325</v>
      </c>
      <c r="O553" s="55">
        <v>65.8</v>
      </c>
      <c r="P553" t="s">
        <v>170</v>
      </c>
      <c r="Q553" t="s">
        <v>349</v>
      </c>
      <c r="R553">
        <v>8.1999999999999993</v>
      </c>
      <c r="S553" t="s">
        <v>169</v>
      </c>
      <c r="T553" s="8"/>
      <c r="U553" s="10">
        <v>-16.254722544200654</v>
      </c>
      <c r="V553" s="10">
        <f t="shared" si="8"/>
        <v>-16.254722544200654</v>
      </c>
      <c r="W553" s="10">
        <v>10.516894537509305</v>
      </c>
      <c r="X553" s="20">
        <v>3.0093843078600697</v>
      </c>
      <c r="Y553" s="11" t="s">
        <v>706</v>
      </c>
      <c r="Z553" s="11" t="s">
        <v>704</v>
      </c>
      <c r="AA553" s="11" t="s">
        <v>703</v>
      </c>
      <c r="AB553" t="s">
        <v>549</v>
      </c>
    </row>
    <row r="554" spans="1:28" s="1" customFormat="1" ht="13.5" hidden="1" customHeight="1">
      <c r="A554" s="5">
        <v>553</v>
      </c>
      <c r="B554" s="5"/>
      <c r="C554">
        <v>2015</v>
      </c>
      <c r="D554" s="1">
        <v>2</v>
      </c>
      <c r="E554" s="1">
        <v>15</v>
      </c>
      <c r="F554" s="8">
        <v>13</v>
      </c>
      <c r="G554" s="9">
        <v>27.797999999999998</v>
      </c>
      <c r="H554" t="s">
        <v>18</v>
      </c>
      <c r="I554" s="8">
        <v>135</v>
      </c>
      <c r="J554" s="9">
        <v>57.121000000000002</v>
      </c>
      <c r="K554" t="s">
        <v>165</v>
      </c>
      <c r="L554" t="s">
        <v>340</v>
      </c>
      <c r="M554" t="s">
        <v>187</v>
      </c>
      <c r="N554" t="s">
        <v>325</v>
      </c>
      <c r="O554" s="55">
        <v>55.6</v>
      </c>
      <c r="P554" t="s">
        <v>170</v>
      </c>
      <c r="Q554" t="s">
        <v>349</v>
      </c>
      <c r="R554">
        <v>3.1</v>
      </c>
      <c r="S554" t="s">
        <v>169</v>
      </c>
      <c r="T554" s="8"/>
      <c r="U554" s="10">
        <v>-16.299544386015739</v>
      </c>
      <c r="V554" s="10">
        <f t="shared" si="8"/>
        <v>-16.299544386015739</v>
      </c>
      <c r="W554" s="10">
        <v>9.9436149463697525</v>
      </c>
      <c r="X554" s="20">
        <v>2.9966433670071675</v>
      </c>
      <c r="Y554" s="11" t="s">
        <v>706</v>
      </c>
      <c r="Z554" s="11" t="s">
        <v>704</v>
      </c>
      <c r="AA554" s="11" t="s">
        <v>703</v>
      </c>
      <c r="AB554" t="s">
        <v>549</v>
      </c>
    </row>
    <row r="555" spans="1:28" s="1" customFormat="1" ht="13.5" hidden="1" customHeight="1">
      <c r="A555" s="5">
        <v>554</v>
      </c>
      <c r="B555" s="5"/>
      <c r="C555">
        <v>2015</v>
      </c>
      <c r="D555" s="1">
        <v>2</v>
      </c>
      <c r="E555" s="1">
        <v>15</v>
      </c>
      <c r="F555" s="8">
        <v>13</v>
      </c>
      <c r="G555" s="9">
        <v>27.797999999999998</v>
      </c>
      <c r="H555" t="s">
        <v>18</v>
      </c>
      <c r="I555" s="8">
        <v>135</v>
      </c>
      <c r="J555" s="9">
        <v>57.121000000000002</v>
      </c>
      <c r="K555" t="s">
        <v>165</v>
      </c>
      <c r="L555" t="s">
        <v>340</v>
      </c>
      <c r="M555" t="s">
        <v>187</v>
      </c>
      <c r="N555" t="s">
        <v>325</v>
      </c>
      <c r="O555" s="55">
        <v>64.8</v>
      </c>
      <c r="P555" t="s">
        <v>170</v>
      </c>
      <c r="Q555" t="s">
        <v>349</v>
      </c>
      <c r="R555">
        <v>8.1999999999999993</v>
      </c>
      <c r="S555" t="s">
        <v>169</v>
      </c>
      <c r="T555" s="8"/>
      <c r="U555" s="10">
        <v>-16.489356008348526</v>
      </c>
      <c r="V555" s="10">
        <f t="shared" si="8"/>
        <v>-16.489356008348526</v>
      </c>
      <c r="W555" s="10">
        <v>9.9717684564773315</v>
      </c>
      <c r="X555" s="20">
        <v>3.0405392009364509</v>
      </c>
      <c r="Y555" s="11" t="s">
        <v>706</v>
      </c>
      <c r="Z555" s="11" t="s">
        <v>704</v>
      </c>
      <c r="AA555" s="11" t="s">
        <v>703</v>
      </c>
      <c r="AB555" t="s">
        <v>549</v>
      </c>
    </row>
    <row r="556" spans="1:28" s="1" customFormat="1" ht="13.5" hidden="1" customHeight="1">
      <c r="A556" s="5">
        <v>555</v>
      </c>
      <c r="B556" s="5"/>
      <c r="C556">
        <v>2015</v>
      </c>
      <c r="D556" s="1">
        <v>2</v>
      </c>
      <c r="E556" s="1">
        <v>15</v>
      </c>
      <c r="F556" s="8">
        <v>13</v>
      </c>
      <c r="G556" s="9">
        <v>27.797999999999998</v>
      </c>
      <c r="H556" t="s">
        <v>18</v>
      </c>
      <c r="I556" s="8">
        <v>135</v>
      </c>
      <c r="J556" s="9">
        <v>57.121000000000002</v>
      </c>
      <c r="K556" t="s">
        <v>165</v>
      </c>
      <c r="L556" t="s">
        <v>340</v>
      </c>
      <c r="M556" t="s">
        <v>187</v>
      </c>
      <c r="N556" t="s">
        <v>325</v>
      </c>
      <c r="O556" s="55">
        <v>51.4</v>
      </c>
      <c r="P556" t="s">
        <v>170</v>
      </c>
      <c r="Q556" t="s">
        <v>349</v>
      </c>
      <c r="R556">
        <v>3.3</v>
      </c>
      <c r="S556" t="s">
        <v>169</v>
      </c>
      <c r="T556" s="8"/>
      <c r="U556" s="10">
        <v>-17.031776745963729</v>
      </c>
      <c r="V556" s="10">
        <f t="shared" si="8"/>
        <v>-17.031776745963729</v>
      </c>
      <c r="W556" s="10">
        <v>9.0944611519772192</v>
      </c>
      <c r="X556" s="20">
        <v>3.024719653456196</v>
      </c>
      <c r="Y556" s="11" t="s">
        <v>706</v>
      </c>
      <c r="Z556" s="11" t="s">
        <v>704</v>
      </c>
      <c r="AA556" s="11" t="s">
        <v>703</v>
      </c>
      <c r="AB556" t="s">
        <v>549</v>
      </c>
    </row>
    <row r="557" spans="1:28" s="1" customFormat="1" ht="13.5" hidden="1" customHeight="1">
      <c r="A557" s="5">
        <v>556</v>
      </c>
      <c r="B557" s="5"/>
      <c r="C557">
        <v>2015</v>
      </c>
      <c r="D557" s="1">
        <v>2</v>
      </c>
      <c r="E557" s="1">
        <v>15</v>
      </c>
      <c r="F557" s="8">
        <v>13</v>
      </c>
      <c r="G557" s="9">
        <v>27.797999999999998</v>
      </c>
      <c r="H557" t="s">
        <v>18</v>
      </c>
      <c r="I557" s="8">
        <v>135</v>
      </c>
      <c r="J557" s="9">
        <v>57.121000000000002</v>
      </c>
      <c r="K557" t="s">
        <v>165</v>
      </c>
      <c r="L557" t="s">
        <v>347</v>
      </c>
      <c r="M557" t="s">
        <v>174</v>
      </c>
      <c r="N557" t="s">
        <v>326</v>
      </c>
      <c r="O557" s="55">
        <v>74.599999999999994</v>
      </c>
      <c r="P557" t="s">
        <v>170</v>
      </c>
      <c r="Q557" t="s">
        <v>168</v>
      </c>
      <c r="R557">
        <v>4.5999999999999996</v>
      </c>
      <c r="S557" t="s">
        <v>169</v>
      </c>
      <c r="T557" s="8"/>
      <c r="U557" s="10">
        <v>-16.707389978939769</v>
      </c>
      <c r="V557" s="10">
        <f t="shared" si="8"/>
        <v>-16.707389978939769</v>
      </c>
      <c r="W557" s="10">
        <v>7.2722617501325821</v>
      </c>
      <c r="X557" s="20">
        <v>3.122228015154862</v>
      </c>
      <c r="Y557" s="11" t="s">
        <v>561</v>
      </c>
      <c r="Z557" s="11" t="s">
        <v>701</v>
      </c>
      <c r="AA557" s="11" t="s">
        <v>703</v>
      </c>
      <c r="AB557" t="s">
        <v>549</v>
      </c>
    </row>
    <row r="558" spans="1:28" s="1" customFormat="1" ht="13.5" hidden="1" customHeight="1">
      <c r="A558" s="5">
        <v>557</v>
      </c>
      <c r="B558" s="5"/>
      <c r="C558">
        <v>2015</v>
      </c>
      <c r="D558" s="1">
        <v>2</v>
      </c>
      <c r="E558" s="1">
        <v>15</v>
      </c>
      <c r="F558" s="8">
        <v>13</v>
      </c>
      <c r="G558" s="9">
        <v>27.797999999999998</v>
      </c>
      <c r="H558" t="s">
        <v>18</v>
      </c>
      <c r="I558" s="8">
        <v>135</v>
      </c>
      <c r="J558" s="9">
        <v>57.121000000000002</v>
      </c>
      <c r="K558" t="s">
        <v>165</v>
      </c>
      <c r="L558" t="s">
        <v>347</v>
      </c>
      <c r="M558" t="s">
        <v>174</v>
      </c>
      <c r="N558" t="s">
        <v>326</v>
      </c>
      <c r="O558" s="55">
        <v>71</v>
      </c>
      <c r="P558" t="s">
        <v>170</v>
      </c>
      <c r="Q558" t="s">
        <v>168</v>
      </c>
      <c r="R558">
        <v>3.4</v>
      </c>
      <c r="S558" t="s">
        <v>169</v>
      </c>
      <c r="T558" s="8"/>
      <c r="U558" s="10">
        <v>-16.677440354845569</v>
      </c>
      <c r="V558" s="10">
        <f t="shared" si="8"/>
        <v>-16.677440354845569</v>
      </c>
      <c r="W558" s="10">
        <v>7.7606964062483872</v>
      </c>
      <c r="X558" s="20">
        <v>3.0791049510778077</v>
      </c>
      <c r="Y558" s="11" t="s">
        <v>561</v>
      </c>
      <c r="Z558" s="11" t="s">
        <v>701</v>
      </c>
      <c r="AA558" s="11" t="s">
        <v>703</v>
      </c>
      <c r="AB558" t="s">
        <v>549</v>
      </c>
    </row>
    <row r="559" spans="1:28" s="1" customFormat="1" ht="13.5" hidden="1" customHeight="1">
      <c r="A559" s="5">
        <v>558</v>
      </c>
      <c r="B559" s="5"/>
      <c r="C559">
        <v>2015</v>
      </c>
      <c r="D559" s="1">
        <v>2</v>
      </c>
      <c r="E559" s="1">
        <v>15</v>
      </c>
      <c r="F559" s="8">
        <v>13</v>
      </c>
      <c r="G559" s="9">
        <v>27.797999999999998</v>
      </c>
      <c r="H559" t="s">
        <v>18</v>
      </c>
      <c r="I559" s="8">
        <v>135</v>
      </c>
      <c r="J559" s="9">
        <v>57.121000000000002</v>
      </c>
      <c r="K559" t="s">
        <v>165</v>
      </c>
      <c r="L559" t="s">
        <v>347</v>
      </c>
      <c r="M559" t="s">
        <v>174</v>
      </c>
      <c r="N559" t="s">
        <v>326</v>
      </c>
      <c r="O559" s="55">
        <v>72.8</v>
      </c>
      <c r="P559" t="s">
        <v>170</v>
      </c>
      <c r="Q559" t="s">
        <v>168</v>
      </c>
      <c r="R559">
        <v>4.5999999999999996</v>
      </c>
      <c r="S559" t="s">
        <v>169</v>
      </c>
      <c r="T559" s="8"/>
      <c r="U559" s="10">
        <v>-16.660190698779328</v>
      </c>
      <c r="V559" s="10">
        <f t="shared" si="8"/>
        <v>-16.660190698779328</v>
      </c>
      <c r="W559" s="10">
        <v>6.6142481144236642</v>
      </c>
      <c r="X559" s="20">
        <v>3.1073330136709032</v>
      </c>
      <c r="Y559" s="11" t="s">
        <v>561</v>
      </c>
      <c r="Z559" s="11" t="s">
        <v>701</v>
      </c>
      <c r="AA559" s="11" t="s">
        <v>703</v>
      </c>
      <c r="AB559" t="s">
        <v>549</v>
      </c>
    </row>
    <row r="560" spans="1:28" s="1" customFormat="1" ht="13.5" hidden="1" customHeight="1">
      <c r="A560" s="5">
        <v>559</v>
      </c>
      <c r="B560" s="5"/>
      <c r="C560">
        <v>2015</v>
      </c>
      <c r="D560" s="1">
        <v>2</v>
      </c>
      <c r="E560" s="1">
        <v>15</v>
      </c>
      <c r="F560" s="8">
        <v>13</v>
      </c>
      <c r="G560" s="9">
        <v>27.797999999999998</v>
      </c>
      <c r="H560" t="s">
        <v>18</v>
      </c>
      <c r="I560" s="8">
        <v>135</v>
      </c>
      <c r="J560" s="9">
        <v>57.121000000000002</v>
      </c>
      <c r="K560" t="s">
        <v>165</v>
      </c>
      <c r="L560" t="s">
        <v>347</v>
      </c>
      <c r="M560" t="s">
        <v>174</v>
      </c>
      <c r="N560" t="s">
        <v>326</v>
      </c>
      <c r="O560" s="55">
        <v>77.400000000000006</v>
      </c>
      <c r="P560" t="s">
        <v>170</v>
      </c>
      <c r="Q560" t="s">
        <v>168</v>
      </c>
      <c r="R560">
        <v>5.3</v>
      </c>
      <c r="S560" t="s">
        <v>169</v>
      </c>
      <c r="T560" s="8"/>
      <c r="U560" s="10">
        <v>-16.657089843314068</v>
      </c>
      <c r="V560" s="10">
        <f t="shared" si="8"/>
        <v>-16.657089843314068</v>
      </c>
      <c r="W560" s="10">
        <v>6.9303702199750514</v>
      </c>
      <c r="X560" s="20">
        <v>3.1236506695733701</v>
      </c>
      <c r="Y560" s="11" t="s">
        <v>561</v>
      </c>
      <c r="Z560" s="11" t="s">
        <v>701</v>
      </c>
      <c r="AA560" s="11" t="s">
        <v>703</v>
      </c>
      <c r="AB560" t="s">
        <v>549</v>
      </c>
    </row>
    <row r="561" spans="1:28" s="1" customFormat="1" ht="13.5" hidden="1" customHeight="1">
      <c r="A561" s="5">
        <v>560</v>
      </c>
      <c r="B561" s="5"/>
      <c r="C561">
        <v>2015</v>
      </c>
      <c r="D561" s="1">
        <v>2</v>
      </c>
      <c r="E561" s="1">
        <v>15</v>
      </c>
      <c r="F561" s="8">
        <v>13</v>
      </c>
      <c r="G561" s="9">
        <v>27.797999999999998</v>
      </c>
      <c r="H561" t="s">
        <v>18</v>
      </c>
      <c r="I561" s="8">
        <v>135</v>
      </c>
      <c r="J561" s="9">
        <v>57.121000000000002</v>
      </c>
      <c r="K561" t="s">
        <v>165</v>
      </c>
      <c r="L561" t="s">
        <v>347</v>
      </c>
      <c r="M561" t="s">
        <v>174</v>
      </c>
      <c r="N561" t="s">
        <v>326</v>
      </c>
      <c r="O561" s="55">
        <v>79.3</v>
      </c>
      <c r="P561" t="s">
        <v>170</v>
      </c>
      <c r="Q561" t="s">
        <v>168</v>
      </c>
      <c r="R561">
        <v>5.4</v>
      </c>
      <c r="S561" t="s">
        <v>169</v>
      </c>
      <c r="T561" s="8"/>
      <c r="U561" s="10">
        <v>-16.707709082222689</v>
      </c>
      <c r="V561" s="10">
        <f t="shared" si="8"/>
        <v>-16.707709082222689</v>
      </c>
      <c r="W561" s="10">
        <v>6.9468017067589001</v>
      </c>
      <c r="X561" s="20">
        <v>3.0901513251062362</v>
      </c>
      <c r="Y561" s="11" t="s">
        <v>561</v>
      </c>
      <c r="Z561" s="11" t="s">
        <v>701</v>
      </c>
      <c r="AA561" s="11" t="s">
        <v>703</v>
      </c>
      <c r="AB561" t="s">
        <v>549</v>
      </c>
    </row>
    <row r="562" spans="1:28" s="1" customFormat="1" ht="13.5" hidden="1" customHeight="1">
      <c r="A562" s="5">
        <v>561</v>
      </c>
      <c r="B562" s="5"/>
      <c r="C562">
        <v>2015</v>
      </c>
      <c r="D562" s="1">
        <v>2</v>
      </c>
      <c r="E562" s="1">
        <v>15</v>
      </c>
      <c r="F562" s="8">
        <v>13</v>
      </c>
      <c r="G562" s="9">
        <v>27.797999999999998</v>
      </c>
      <c r="H562" t="s">
        <v>18</v>
      </c>
      <c r="I562" s="8">
        <v>135</v>
      </c>
      <c r="J562" s="9">
        <v>57.121000000000002</v>
      </c>
      <c r="K562" t="s">
        <v>165</v>
      </c>
      <c r="L562" t="s">
        <v>337</v>
      </c>
      <c r="M562" t="s">
        <v>204</v>
      </c>
      <c r="N562" t="s">
        <v>327</v>
      </c>
      <c r="O562" s="55">
        <v>68.5</v>
      </c>
      <c r="P562" t="s">
        <v>170</v>
      </c>
      <c r="Q562" t="s">
        <v>168</v>
      </c>
      <c r="R562">
        <v>3.5</v>
      </c>
      <c r="S562" t="s">
        <v>169</v>
      </c>
      <c r="T562" s="8"/>
      <c r="U562" s="10">
        <v>-17.457371150378631</v>
      </c>
      <c r="V562" s="10">
        <f t="shared" si="8"/>
        <v>-17.457371150378631</v>
      </c>
      <c r="W562" s="10">
        <v>10.416710567699804</v>
      </c>
      <c r="X562" s="20">
        <v>3.1406639423927132</v>
      </c>
      <c r="Y562" s="11" t="s">
        <v>561</v>
      </c>
      <c r="Z562" s="11" t="s">
        <v>701</v>
      </c>
      <c r="AA562" s="11" t="s">
        <v>703</v>
      </c>
      <c r="AB562" t="s">
        <v>549</v>
      </c>
    </row>
    <row r="563" spans="1:28" s="1" customFormat="1" ht="13.5" hidden="1" customHeight="1">
      <c r="A563" s="5">
        <v>562</v>
      </c>
      <c r="B563" s="5"/>
      <c r="C563">
        <v>2015</v>
      </c>
      <c r="D563" s="1">
        <v>2</v>
      </c>
      <c r="E563" s="1">
        <v>15</v>
      </c>
      <c r="F563" s="8">
        <v>13</v>
      </c>
      <c r="G563" s="9">
        <v>27.797999999999998</v>
      </c>
      <c r="H563" t="s">
        <v>18</v>
      </c>
      <c r="I563" s="8">
        <v>135</v>
      </c>
      <c r="J563" s="9">
        <v>57.121000000000002</v>
      </c>
      <c r="K563" t="s">
        <v>165</v>
      </c>
      <c r="L563" t="s">
        <v>337</v>
      </c>
      <c r="M563" t="s">
        <v>204</v>
      </c>
      <c r="N563" t="s">
        <v>327</v>
      </c>
      <c r="O563" s="55">
        <v>79.8</v>
      </c>
      <c r="P563" t="s">
        <v>170</v>
      </c>
      <c r="Q563" t="s">
        <v>168</v>
      </c>
      <c r="R563">
        <v>6.9</v>
      </c>
      <c r="S563" t="s">
        <v>169</v>
      </c>
      <c r="T563" s="8"/>
      <c r="U563" s="10">
        <v>-16.782512063235973</v>
      </c>
      <c r="V563" s="10">
        <f t="shared" si="8"/>
        <v>-16.782512063235973</v>
      </c>
      <c r="W563" s="10">
        <v>9.5331146506757758</v>
      </c>
      <c r="X563" s="20">
        <v>3.0519101863572016</v>
      </c>
      <c r="Y563" s="11" t="s">
        <v>561</v>
      </c>
      <c r="Z563" s="11" t="s">
        <v>701</v>
      </c>
      <c r="AA563" s="11" t="s">
        <v>703</v>
      </c>
      <c r="AB563" t="s">
        <v>549</v>
      </c>
    </row>
    <row r="564" spans="1:28" s="1" customFormat="1" ht="13.5" hidden="1" customHeight="1">
      <c r="A564" s="5">
        <v>563</v>
      </c>
      <c r="B564" s="5"/>
      <c r="C564">
        <v>2015</v>
      </c>
      <c r="D564" s="1">
        <v>2</v>
      </c>
      <c r="E564" s="1">
        <v>15</v>
      </c>
      <c r="F564" s="8">
        <v>13</v>
      </c>
      <c r="G564" s="9">
        <v>27.797999999999998</v>
      </c>
      <c r="H564" t="s">
        <v>18</v>
      </c>
      <c r="I564" s="8">
        <v>135</v>
      </c>
      <c r="J564" s="9">
        <v>57.121000000000002</v>
      </c>
      <c r="K564" t="s">
        <v>165</v>
      </c>
      <c r="L564" t="s">
        <v>337</v>
      </c>
      <c r="M564" t="s">
        <v>204</v>
      </c>
      <c r="N564" t="s">
        <v>327</v>
      </c>
      <c r="O564" s="55">
        <v>73.5</v>
      </c>
      <c r="P564" t="s">
        <v>170</v>
      </c>
      <c r="Q564" t="s">
        <v>168</v>
      </c>
      <c r="R564">
        <v>4.5</v>
      </c>
      <c r="S564" t="s">
        <v>169</v>
      </c>
      <c r="T564" s="8"/>
      <c r="U564" s="10">
        <v>-17.267395137106433</v>
      </c>
      <c r="V564" s="10">
        <f t="shared" si="8"/>
        <v>-17.267395137106433</v>
      </c>
      <c r="W564" s="10">
        <v>9.9022934555037896</v>
      </c>
      <c r="X564" s="20">
        <v>3.1169268064803384</v>
      </c>
      <c r="Y564" s="11" t="s">
        <v>561</v>
      </c>
      <c r="Z564" s="11" t="s">
        <v>701</v>
      </c>
      <c r="AA564" s="11" t="s">
        <v>703</v>
      </c>
      <c r="AB564" t="s">
        <v>549</v>
      </c>
    </row>
    <row r="565" spans="1:28" s="1" customFormat="1" ht="13.5" hidden="1" customHeight="1">
      <c r="A565" s="5">
        <v>564</v>
      </c>
      <c r="B565" s="5"/>
      <c r="C565">
        <v>2015</v>
      </c>
      <c r="D565" s="1">
        <v>2</v>
      </c>
      <c r="E565" s="1">
        <v>15</v>
      </c>
      <c r="F565" s="8">
        <v>13</v>
      </c>
      <c r="G565" s="9">
        <v>27.797999999999998</v>
      </c>
      <c r="H565" t="s">
        <v>18</v>
      </c>
      <c r="I565" s="8">
        <v>135</v>
      </c>
      <c r="J565" s="9">
        <v>57.121000000000002</v>
      </c>
      <c r="K565" t="s">
        <v>165</v>
      </c>
      <c r="L565" t="s">
        <v>337</v>
      </c>
      <c r="M565" t="s">
        <v>204</v>
      </c>
      <c r="N565" t="s">
        <v>327</v>
      </c>
      <c r="O565" s="55">
        <v>66.599999999999994</v>
      </c>
      <c r="P565" t="s">
        <v>170</v>
      </c>
      <c r="Q565" t="s">
        <v>168</v>
      </c>
      <c r="R565">
        <v>4.0999999999999996</v>
      </c>
      <c r="S565" t="s">
        <v>169</v>
      </c>
      <c r="T565" s="8"/>
      <c r="U565" s="10">
        <v>-17.393044848543305</v>
      </c>
      <c r="V565" s="10">
        <f t="shared" si="8"/>
        <v>-17.393044848543305</v>
      </c>
      <c r="W565" s="10">
        <v>10.356686929239338</v>
      </c>
      <c r="X565" s="20">
        <v>3.1226695457377418</v>
      </c>
      <c r="Y565" s="11" t="s">
        <v>561</v>
      </c>
      <c r="Z565" s="11" t="s">
        <v>701</v>
      </c>
      <c r="AA565" s="11" t="s">
        <v>703</v>
      </c>
      <c r="AB565" t="s">
        <v>549</v>
      </c>
    </row>
    <row r="566" spans="1:28" s="1" customFormat="1" ht="13.5" hidden="1" customHeight="1">
      <c r="A566" s="5">
        <v>565</v>
      </c>
      <c r="B566" s="5"/>
      <c r="C566">
        <v>2015</v>
      </c>
      <c r="D566" s="1">
        <v>2</v>
      </c>
      <c r="E566" s="1">
        <v>15</v>
      </c>
      <c r="F566" s="8">
        <v>13</v>
      </c>
      <c r="G566" s="9">
        <v>27.797999999999998</v>
      </c>
      <c r="H566" t="s">
        <v>18</v>
      </c>
      <c r="I566" s="8">
        <v>135</v>
      </c>
      <c r="J566" s="9">
        <v>57.121000000000002</v>
      </c>
      <c r="K566" t="s">
        <v>165</v>
      </c>
      <c r="L566" t="s">
        <v>337</v>
      </c>
      <c r="M566" t="s">
        <v>204</v>
      </c>
      <c r="N566" t="s">
        <v>327</v>
      </c>
      <c r="O566" s="55">
        <v>64.400000000000006</v>
      </c>
      <c r="P566" t="s">
        <v>170</v>
      </c>
      <c r="Q566" t="s">
        <v>168</v>
      </c>
      <c r="R566">
        <v>3.1</v>
      </c>
      <c r="S566" t="s">
        <v>169</v>
      </c>
      <c r="T566" s="8"/>
      <c r="U566" s="10">
        <v>-17.152021796157392</v>
      </c>
      <c r="V566" s="10">
        <f t="shared" si="8"/>
        <v>-17.152021796157392</v>
      </c>
      <c r="W566" s="10">
        <v>8.0188865668708225</v>
      </c>
      <c r="X566" s="20">
        <v>3.1166884658663649</v>
      </c>
      <c r="Y566" s="11" t="s">
        <v>561</v>
      </c>
      <c r="Z566" s="11" t="s">
        <v>701</v>
      </c>
      <c r="AA566" s="11" t="s">
        <v>703</v>
      </c>
      <c r="AB566" t="s">
        <v>549</v>
      </c>
    </row>
    <row r="567" spans="1:28" s="1" customFormat="1" ht="13.5" hidden="1" customHeight="1">
      <c r="A567" s="5">
        <v>566</v>
      </c>
      <c r="B567" s="5"/>
      <c r="C567">
        <v>2015</v>
      </c>
      <c r="D567" s="1">
        <v>2</v>
      </c>
      <c r="E567" s="1">
        <v>15</v>
      </c>
      <c r="F567" s="8">
        <v>13</v>
      </c>
      <c r="G567" s="9">
        <v>27.797999999999998</v>
      </c>
      <c r="H567" t="s">
        <v>18</v>
      </c>
      <c r="I567" s="8">
        <v>135</v>
      </c>
      <c r="J567" s="9">
        <v>57.121000000000002</v>
      </c>
      <c r="K567" t="s">
        <v>165</v>
      </c>
      <c r="L567" t="s">
        <v>336</v>
      </c>
      <c r="M567" t="s">
        <v>421</v>
      </c>
      <c r="N567" t="s">
        <v>223</v>
      </c>
      <c r="O567" s="55">
        <v>71.900000000000006</v>
      </c>
      <c r="P567" t="s">
        <v>170</v>
      </c>
      <c r="Q567" t="s">
        <v>168</v>
      </c>
      <c r="R567">
        <v>3.2</v>
      </c>
      <c r="S567" t="s">
        <v>169</v>
      </c>
      <c r="T567" s="8"/>
      <c r="U567" s="10">
        <v>-18.962855812637066</v>
      </c>
      <c r="V567" s="10">
        <f t="shared" si="8"/>
        <v>-18.962855812637066</v>
      </c>
      <c r="W567" s="10">
        <v>7.0992135130973564</v>
      </c>
      <c r="X567" s="20">
        <v>3.1151739909416389</v>
      </c>
      <c r="Y567" s="11" t="s">
        <v>561</v>
      </c>
      <c r="Z567" s="11" t="s">
        <v>701</v>
      </c>
      <c r="AA567" s="11" t="s">
        <v>703</v>
      </c>
      <c r="AB567" t="s">
        <v>549</v>
      </c>
    </row>
    <row r="568" spans="1:28" s="1" customFormat="1" ht="13.5" hidden="1" customHeight="1">
      <c r="A568" s="5">
        <v>567</v>
      </c>
      <c r="B568" s="5"/>
      <c r="C568">
        <v>2015</v>
      </c>
      <c r="D568" s="1">
        <v>2</v>
      </c>
      <c r="E568" s="1">
        <v>15</v>
      </c>
      <c r="F568" s="8">
        <v>13</v>
      </c>
      <c r="G568" s="9">
        <v>27.797999999999998</v>
      </c>
      <c r="H568" t="s">
        <v>18</v>
      </c>
      <c r="I568" s="8">
        <v>135</v>
      </c>
      <c r="J568" s="9">
        <v>57.121000000000002</v>
      </c>
      <c r="K568" t="s">
        <v>165</v>
      </c>
      <c r="L568" t="s">
        <v>336</v>
      </c>
      <c r="M568" t="s">
        <v>421</v>
      </c>
      <c r="N568" t="s">
        <v>223</v>
      </c>
      <c r="O568" s="55">
        <v>69.400000000000006</v>
      </c>
      <c r="P568" t="s">
        <v>170</v>
      </c>
      <c r="Q568" t="s">
        <v>168</v>
      </c>
      <c r="R568">
        <v>2.4</v>
      </c>
      <c r="S568" t="s">
        <v>169</v>
      </c>
      <c r="T568" s="8"/>
      <c r="U568" s="10">
        <v>-17.214764281063545</v>
      </c>
      <c r="V568" s="10">
        <f t="shared" si="8"/>
        <v>-17.214764281063545</v>
      </c>
      <c r="W568" s="10">
        <v>7.8645795439145809</v>
      </c>
      <c r="X568" s="20">
        <v>3.0844802084811813</v>
      </c>
      <c r="Y568" s="11" t="s">
        <v>561</v>
      </c>
      <c r="Z568" s="11" t="s">
        <v>701</v>
      </c>
      <c r="AA568" s="11" t="s">
        <v>703</v>
      </c>
      <c r="AB568" t="s">
        <v>549</v>
      </c>
    </row>
    <row r="569" spans="1:28" s="1" customFormat="1" ht="13.5" hidden="1" customHeight="1">
      <c r="A569" s="5">
        <v>568</v>
      </c>
      <c r="B569" s="5"/>
      <c r="C569">
        <v>2015</v>
      </c>
      <c r="D569" s="1">
        <v>2</v>
      </c>
      <c r="E569" s="1">
        <v>15</v>
      </c>
      <c r="F569" s="8">
        <v>13</v>
      </c>
      <c r="G569" s="9">
        <v>27.797999999999998</v>
      </c>
      <c r="H569" t="s">
        <v>18</v>
      </c>
      <c r="I569" s="8">
        <v>135</v>
      </c>
      <c r="J569" s="9">
        <v>57.121000000000002</v>
      </c>
      <c r="K569" t="s">
        <v>165</v>
      </c>
      <c r="L569" t="s">
        <v>336</v>
      </c>
      <c r="M569" t="s">
        <v>421</v>
      </c>
      <c r="N569" t="s">
        <v>223</v>
      </c>
      <c r="O569" s="55">
        <v>66.400000000000006</v>
      </c>
      <c r="P569" t="s">
        <v>170</v>
      </c>
      <c r="Q569" t="s">
        <v>168</v>
      </c>
      <c r="R569">
        <v>2.2000000000000002</v>
      </c>
      <c r="S569" t="s">
        <v>169</v>
      </c>
      <c r="T569" s="8"/>
      <c r="U569" s="10">
        <v>-17.009949301189287</v>
      </c>
      <c r="V569" s="10">
        <f t="shared" si="8"/>
        <v>-17.009949301189287</v>
      </c>
      <c r="W569" s="10">
        <v>7.7585687258110809</v>
      </c>
      <c r="X569" s="20">
        <v>3.1270452392641488</v>
      </c>
      <c r="Y569" s="11" t="s">
        <v>561</v>
      </c>
      <c r="Z569" s="11" t="s">
        <v>701</v>
      </c>
      <c r="AA569" s="11" t="s">
        <v>703</v>
      </c>
      <c r="AB569" t="s">
        <v>549</v>
      </c>
    </row>
    <row r="570" spans="1:28" s="1" customFormat="1" ht="13.5" hidden="1" customHeight="1">
      <c r="A570" s="5">
        <v>569</v>
      </c>
      <c r="B570" s="5"/>
      <c r="C570">
        <v>2015</v>
      </c>
      <c r="D570" s="1">
        <v>2</v>
      </c>
      <c r="E570" s="1">
        <v>15</v>
      </c>
      <c r="F570" s="8">
        <v>13</v>
      </c>
      <c r="G570" s="9">
        <v>27.797999999999998</v>
      </c>
      <c r="H570" t="s">
        <v>18</v>
      </c>
      <c r="I570" s="8">
        <v>135</v>
      </c>
      <c r="J570" s="9">
        <v>57.121000000000002</v>
      </c>
      <c r="K570" t="s">
        <v>165</v>
      </c>
      <c r="L570" t="s">
        <v>336</v>
      </c>
      <c r="M570" t="s">
        <v>421</v>
      </c>
      <c r="N570" t="s">
        <v>223</v>
      </c>
      <c r="O570" s="55">
        <v>63.9</v>
      </c>
      <c r="P570" t="s">
        <v>170</v>
      </c>
      <c r="Q570" t="s">
        <v>168</v>
      </c>
      <c r="R570">
        <v>2</v>
      </c>
      <c r="S570" t="s">
        <v>169</v>
      </c>
      <c r="T570" s="8"/>
      <c r="U570" s="10">
        <v>-17.314498280776853</v>
      </c>
      <c r="V570" s="10">
        <f t="shared" si="8"/>
        <v>-17.314498280776853</v>
      </c>
      <c r="W570" s="10">
        <v>7.8812951349015803</v>
      </c>
      <c r="X570" s="20">
        <v>3.1333988894404707</v>
      </c>
      <c r="Y570" s="11" t="s">
        <v>561</v>
      </c>
      <c r="Z570" s="11" t="s">
        <v>701</v>
      </c>
      <c r="AA570" s="11" t="s">
        <v>703</v>
      </c>
      <c r="AB570" t="s">
        <v>549</v>
      </c>
    </row>
    <row r="571" spans="1:28" s="1" customFormat="1" ht="13.5" hidden="1" customHeight="1">
      <c r="A571" s="5">
        <v>570</v>
      </c>
      <c r="B571" s="5"/>
      <c r="C571">
        <v>2015</v>
      </c>
      <c r="D571" s="1">
        <v>2</v>
      </c>
      <c r="E571" s="1">
        <v>15</v>
      </c>
      <c r="F571" s="8">
        <v>13</v>
      </c>
      <c r="G571" s="9">
        <v>27.797999999999998</v>
      </c>
      <c r="H571" t="s">
        <v>18</v>
      </c>
      <c r="I571" s="8">
        <v>135</v>
      </c>
      <c r="J571" s="9">
        <v>57.121000000000002</v>
      </c>
      <c r="K571" t="s">
        <v>165</v>
      </c>
      <c r="L571" t="s">
        <v>336</v>
      </c>
      <c r="M571" t="s">
        <v>421</v>
      </c>
      <c r="N571" t="s">
        <v>223</v>
      </c>
      <c r="O571" s="55">
        <v>73.3</v>
      </c>
      <c r="P571" t="s">
        <v>170</v>
      </c>
      <c r="Q571" t="s">
        <v>168</v>
      </c>
      <c r="R571">
        <v>3</v>
      </c>
      <c r="S571" t="s">
        <v>169</v>
      </c>
      <c r="T571" s="8"/>
      <c r="U571" s="10">
        <v>-17.440702855570869</v>
      </c>
      <c r="V571" s="10">
        <f t="shared" si="8"/>
        <v>-17.440702855570869</v>
      </c>
      <c r="W571" s="10">
        <v>7.7583644693178924</v>
      </c>
      <c r="X571" s="20">
        <v>3.1302252917185593</v>
      </c>
      <c r="Y571" s="11" t="s">
        <v>561</v>
      </c>
      <c r="Z571" s="11" t="s">
        <v>701</v>
      </c>
      <c r="AA571" s="11" t="s">
        <v>703</v>
      </c>
      <c r="AB571" t="s">
        <v>549</v>
      </c>
    </row>
    <row r="572" spans="1:28" s="1" customFormat="1" ht="13.5" hidden="1" customHeight="1">
      <c r="A572" s="5">
        <v>571</v>
      </c>
      <c r="B572" s="5"/>
      <c r="C572">
        <v>2015</v>
      </c>
      <c r="D572" s="1">
        <v>2</v>
      </c>
      <c r="E572" s="1">
        <v>15</v>
      </c>
      <c r="F572" s="8">
        <v>13</v>
      </c>
      <c r="G572" s="9">
        <v>27.797999999999998</v>
      </c>
      <c r="H572" t="s">
        <v>18</v>
      </c>
      <c r="I572" s="8">
        <v>135</v>
      </c>
      <c r="J572" s="9">
        <v>57.121000000000002</v>
      </c>
      <c r="K572" t="s">
        <v>165</v>
      </c>
      <c r="L572" t="s">
        <v>338</v>
      </c>
      <c r="M572" t="s">
        <v>339</v>
      </c>
      <c r="N572" t="s">
        <v>320</v>
      </c>
      <c r="O572" s="55">
        <v>67.099999999999994</v>
      </c>
      <c r="P572" t="s">
        <v>170</v>
      </c>
      <c r="Q572" t="s">
        <v>168</v>
      </c>
      <c r="R572">
        <v>3.5</v>
      </c>
      <c r="S572" t="s">
        <v>169</v>
      </c>
      <c r="T572" s="8"/>
      <c r="U572" s="10">
        <v>-17.915434146169559</v>
      </c>
      <c r="V572" s="10">
        <f t="shared" si="8"/>
        <v>-17.915434146169559</v>
      </c>
      <c r="W572" s="10">
        <v>8.6905706385213577</v>
      </c>
      <c r="X572" s="20">
        <v>3.2475441433728514</v>
      </c>
      <c r="Y572" s="11" t="s">
        <v>561</v>
      </c>
      <c r="Z572" s="11" t="s">
        <v>701</v>
      </c>
      <c r="AA572" s="11" t="s">
        <v>703</v>
      </c>
      <c r="AB572" t="s">
        <v>549</v>
      </c>
    </row>
    <row r="573" spans="1:28" s="1" customFormat="1" ht="13.5" hidden="1" customHeight="1">
      <c r="A573" s="5">
        <v>572</v>
      </c>
      <c r="B573" s="5"/>
      <c r="C573">
        <v>2015</v>
      </c>
      <c r="D573" s="1">
        <v>2</v>
      </c>
      <c r="E573" s="1">
        <v>15</v>
      </c>
      <c r="F573" s="8">
        <v>13</v>
      </c>
      <c r="G573" s="9">
        <v>27.797999999999998</v>
      </c>
      <c r="H573" t="s">
        <v>18</v>
      </c>
      <c r="I573" s="8">
        <v>135</v>
      </c>
      <c r="J573" s="9">
        <v>57.121000000000002</v>
      </c>
      <c r="K573" t="s">
        <v>165</v>
      </c>
      <c r="L573" t="s">
        <v>338</v>
      </c>
      <c r="M573" t="s">
        <v>339</v>
      </c>
      <c r="N573" t="s">
        <v>320</v>
      </c>
      <c r="O573" s="55">
        <v>62.7</v>
      </c>
      <c r="P573" t="s">
        <v>170</v>
      </c>
      <c r="Q573" t="s">
        <v>168</v>
      </c>
      <c r="R573">
        <v>2.9</v>
      </c>
      <c r="S573" t="s">
        <v>169</v>
      </c>
      <c r="T573" s="8"/>
      <c r="U573" s="10">
        <v>-17.986031501013816</v>
      </c>
      <c r="V573" s="10">
        <f t="shared" si="8"/>
        <v>-17.986031501013816</v>
      </c>
      <c r="W573" s="10">
        <v>9.432749627115161</v>
      </c>
      <c r="X573" s="20">
        <v>3.1754219151104506</v>
      </c>
      <c r="Y573" s="11" t="s">
        <v>561</v>
      </c>
      <c r="Z573" s="11" t="s">
        <v>701</v>
      </c>
      <c r="AA573" s="11" t="s">
        <v>703</v>
      </c>
      <c r="AB573" t="s">
        <v>549</v>
      </c>
    </row>
    <row r="574" spans="1:28" s="1" customFormat="1" ht="13.5" hidden="1" customHeight="1">
      <c r="A574" s="5">
        <v>573</v>
      </c>
      <c r="B574" s="5"/>
      <c r="C574">
        <v>2015</v>
      </c>
      <c r="D574" s="1">
        <v>2</v>
      </c>
      <c r="E574" s="1">
        <v>15</v>
      </c>
      <c r="F574" s="8">
        <v>13</v>
      </c>
      <c r="G574" s="9">
        <v>27.797999999999998</v>
      </c>
      <c r="H574" t="s">
        <v>18</v>
      </c>
      <c r="I574" s="8">
        <v>135</v>
      </c>
      <c r="J574" s="9">
        <v>57.121000000000002</v>
      </c>
      <c r="K574" t="s">
        <v>165</v>
      </c>
      <c r="L574" t="s">
        <v>338</v>
      </c>
      <c r="M574" t="s">
        <v>339</v>
      </c>
      <c r="N574" t="s">
        <v>320</v>
      </c>
      <c r="O574" s="55">
        <v>67.3</v>
      </c>
      <c r="P574" t="s">
        <v>170</v>
      </c>
      <c r="Q574" t="s">
        <v>168</v>
      </c>
      <c r="R574">
        <v>3.6</v>
      </c>
      <c r="S574" t="s">
        <v>169</v>
      </c>
      <c r="T574" s="8"/>
      <c r="U574" s="10">
        <v>-17.752070445149172</v>
      </c>
      <c r="V574" s="10">
        <f t="shared" si="8"/>
        <v>-17.752070445149172</v>
      </c>
      <c r="W574" s="10">
        <v>9.9724848958497105</v>
      </c>
      <c r="X574" s="20">
        <v>3.2229480515303721</v>
      </c>
      <c r="Y574" s="11" t="s">
        <v>561</v>
      </c>
      <c r="Z574" s="11" t="s">
        <v>701</v>
      </c>
      <c r="AA574" s="11" t="s">
        <v>703</v>
      </c>
      <c r="AB574" t="s">
        <v>549</v>
      </c>
    </row>
    <row r="575" spans="1:28" s="1" customFormat="1" ht="13.5" hidden="1" customHeight="1">
      <c r="A575" s="5">
        <v>574</v>
      </c>
      <c r="B575" s="5"/>
      <c r="C575">
        <v>2015</v>
      </c>
      <c r="D575" s="1">
        <v>2</v>
      </c>
      <c r="E575" s="1">
        <v>15</v>
      </c>
      <c r="F575" s="8">
        <v>13</v>
      </c>
      <c r="G575" s="9">
        <v>27.797999999999998</v>
      </c>
      <c r="H575" t="s">
        <v>18</v>
      </c>
      <c r="I575" s="8">
        <v>135</v>
      </c>
      <c r="J575" s="9">
        <v>57.121000000000002</v>
      </c>
      <c r="K575" t="s">
        <v>165</v>
      </c>
      <c r="L575" t="s">
        <v>338</v>
      </c>
      <c r="M575" t="s">
        <v>339</v>
      </c>
      <c r="N575" t="s">
        <v>320</v>
      </c>
      <c r="O575" s="55">
        <v>68.5</v>
      </c>
      <c r="P575" t="s">
        <v>170</v>
      </c>
      <c r="Q575" t="s">
        <v>168</v>
      </c>
      <c r="R575">
        <v>3.9</v>
      </c>
      <c r="S575" t="s">
        <v>169</v>
      </c>
      <c r="T575" s="8"/>
      <c r="U575" s="10">
        <v>-18.03131472626416</v>
      </c>
      <c r="V575" s="10">
        <f t="shared" si="8"/>
        <v>-18.03131472626416</v>
      </c>
      <c r="W575" s="10">
        <v>9.9347636165843003</v>
      </c>
      <c r="X575" s="20">
        <v>3.1880261167275714</v>
      </c>
      <c r="Y575" s="11" t="s">
        <v>561</v>
      </c>
      <c r="Z575" s="11" t="s">
        <v>701</v>
      </c>
      <c r="AA575" s="11" t="s">
        <v>703</v>
      </c>
      <c r="AB575" t="s">
        <v>549</v>
      </c>
    </row>
    <row r="576" spans="1:28" s="1" customFormat="1" ht="13.5" hidden="1" customHeight="1">
      <c r="A576" s="5">
        <v>575</v>
      </c>
      <c r="B576" s="5"/>
      <c r="C576">
        <v>2015</v>
      </c>
      <c r="D576" s="1">
        <v>2</v>
      </c>
      <c r="E576" s="1">
        <v>15</v>
      </c>
      <c r="F576" s="8">
        <v>13</v>
      </c>
      <c r="G576" s="9">
        <v>27.797999999999998</v>
      </c>
      <c r="H576" t="s">
        <v>18</v>
      </c>
      <c r="I576" s="8">
        <v>135</v>
      </c>
      <c r="J576" s="9">
        <v>57.121000000000002</v>
      </c>
      <c r="K576" t="s">
        <v>165</v>
      </c>
      <c r="L576" t="s">
        <v>338</v>
      </c>
      <c r="M576" t="s">
        <v>339</v>
      </c>
      <c r="N576" t="s">
        <v>320</v>
      </c>
      <c r="O576" s="55">
        <v>60.1</v>
      </c>
      <c r="P576" t="s">
        <v>170</v>
      </c>
      <c r="Q576" t="s">
        <v>168</v>
      </c>
      <c r="R576">
        <v>2.8</v>
      </c>
      <c r="S576" t="s">
        <v>169</v>
      </c>
      <c r="T576" s="8"/>
      <c r="U576" s="10">
        <v>-18.328872259330673</v>
      </c>
      <c r="V576" s="10">
        <f t="shared" si="8"/>
        <v>-18.328872259330673</v>
      </c>
      <c r="W576" s="10">
        <v>9.1174012367111832</v>
      </c>
      <c r="X576" s="20">
        <v>3.213052995801247</v>
      </c>
      <c r="Y576" s="11" t="s">
        <v>561</v>
      </c>
      <c r="Z576" s="11" t="s">
        <v>701</v>
      </c>
      <c r="AA576" s="11" t="s">
        <v>703</v>
      </c>
      <c r="AB576" t="s">
        <v>549</v>
      </c>
    </row>
    <row r="577" spans="1:28" s="1" customFormat="1" ht="13.5" hidden="1" customHeight="1">
      <c r="A577" s="5">
        <v>576</v>
      </c>
      <c r="B577" s="5"/>
      <c r="C577">
        <v>2015</v>
      </c>
      <c r="D577" s="1">
        <v>2</v>
      </c>
      <c r="E577" s="1">
        <v>20</v>
      </c>
      <c r="F577" s="8">
        <v>17</v>
      </c>
      <c r="G577" s="9">
        <v>26.718</v>
      </c>
      <c r="H577" t="s">
        <v>18</v>
      </c>
      <c r="I577" s="8">
        <v>135</v>
      </c>
      <c r="J577" s="9">
        <v>57.375</v>
      </c>
      <c r="K577" t="s">
        <v>165</v>
      </c>
      <c r="L577" t="s">
        <v>347</v>
      </c>
      <c r="M577" t="s">
        <v>174</v>
      </c>
      <c r="N577" t="s">
        <v>328</v>
      </c>
      <c r="O577" s="55">
        <v>75.8</v>
      </c>
      <c r="P577" t="s">
        <v>170</v>
      </c>
      <c r="Q577" t="s">
        <v>168</v>
      </c>
      <c r="R577">
        <v>3.9</v>
      </c>
      <c r="S577" t="s">
        <v>169</v>
      </c>
      <c r="T577" s="8"/>
      <c r="U577" s="10">
        <v>-16.889744588583515</v>
      </c>
      <c r="V577" s="10">
        <f t="shared" si="8"/>
        <v>-16.889744588583515</v>
      </c>
      <c r="W577" s="10">
        <v>6.2522887712049142</v>
      </c>
      <c r="X577" s="20">
        <v>3.1189031796452116</v>
      </c>
      <c r="Y577" s="11" t="s">
        <v>561</v>
      </c>
      <c r="Z577" s="11" t="s">
        <v>701</v>
      </c>
      <c r="AA577" s="11" t="s">
        <v>703</v>
      </c>
      <c r="AB577" t="s">
        <v>549</v>
      </c>
    </row>
    <row r="578" spans="1:28" s="1" customFormat="1" ht="13.5" hidden="1" customHeight="1">
      <c r="A578" s="5">
        <v>577</v>
      </c>
      <c r="B578" s="5"/>
      <c r="C578">
        <v>2015</v>
      </c>
      <c r="D578" s="1">
        <v>2</v>
      </c>
      <c r="E578" s="1">
        <v>20</v>
      </c>
      <c r="F578" s="8">
        <v>17</v>
      </c>
      <c r="G578" s="9">
        <v>26.718</v>
      </c>
      <c r="H578" t="s">
        <v>18</v>
      </c>
      <c r="I578" s="8">
        <v>135</v>
      </c>
      <c r="J578" s="9">
        <v>57.375</v>
      </c>
      <c r="K578" t="s">
        <v>165</v>
      </c>
      <c r="L578" t="s">
        <v>347</v>
      </c>
      <c r="M578" t="s">
        <v>174</v>
      </c>
      <c r="N578" t="s">
        <v>328</v>
      </c>
      <c r="O578" s="55">
        <v>85.3</v>
      </c>
      <c r="P578" t="s">
        <v>170</v>
      </c>
      <c r="Q578" t="s">
        <v>168</v>
      </c>
      <c r="R578">
        <v>5.7</v>
      </c>
      <c r="S578" t="s">
        <v>169</v>
      </c>
      <c r="T578" s="8"/>
      <c r="U578" s="10">
        <v>-17.32865664670263</v>
      </c>
      <c r="V578" s="10">
        <f t="shared" si="8"/>
        <v>-17.32865664670263</v>
      </c>
      <c r="W578" s="10">
        <v>6.6539016675981166</v>
      </c>
      <c r="X578" s="20">
        <v>3.0881103569053492</v>
      </c>
      <c r="Y578" s="11" t="s">
        <v>561</v>
      </c>
      <c r="Z578" s="11" t="s">
        <v>701</v>
      </c>
      <c r="AA578" s="11" t="s">
        <v>703</v>
      </c>
      <c r="AB578" t="s">
        <v>549</v>
      </c>
    </row>
    <row r="579" spans="1:28" s="1" customFormat="1" ht="13.5" hidden="1" customHeight="1">
      <c r="A579" s="5">
        <v>578</v>
      </c>
      <c r="B579" s="5"/>
      <c r="C579">
        <v>2015</v>
      </c>
      <c r="D579" s="1">
        <v>2</v>
      </c>
      <c r="E579" s="1">
        <v>20</v>
      </c>
      <c r="F579" s="8">
        <v>17</v>
      </c>
      <c r="G579" s="9">
        <v>26.718</v>
      </c>
      <c r="H579" t="s">
        <v>18</v>
      </c>
      <c r="I579" s="8">
        <v>135</v>
      </c>
      <c r="J579" s="9">
        <v>57.375</v>
      </c>
      <c r="K579" t="s">
        <v>165</v>
      </c>
      <c r="L579" t="s">
        <v>347</v>
      </c>
      <c r="M579" t="s">
        <v>174</v>
      </c>
      <c r="N579" t="s">
        <v>328</v>
      </c>
      <c r="O579" s="55">
        <v>79.099999999999994</v>
      </c>
      <c r="P579" t="s">
        <v>170</v>
      </c>
      <c r="Q579" t="s">
        <v>168</v>
      </c>
      <c r="R579">
        <v>4.3</v>
      </c>
      <c r="S579" t="s">
        <v>169</v>
      </c>
      <c r="T579" s="8"/>
      <c r="U579" s="10">
        <v>-16.889083241734159</v>
      </c>
      <c r="V579" s="10">
        <f t="shared" ref="V579:V642" si="9">IF(X579&gt;3.3,U579+(7.584*X579-22.012)/(X579+1.657),U579)</f>
        <v>-16.889083241734159</v>
      </c>
      <c r="W579" s="10">
        <v>6.1536034221521652</v>
      </c>
      <c r="X579" s="20">
        <v>3.0917082931810356</v>
      </c>
      <c r="Y579" s="11" t="s">
        <v>561</v>
      </c>
      <c r="Z579" s="11" t="s">
        <v>701</v>
      </c>
      <c r="AA579" s="11" t="s">
        <v>703</v>
      </c>
      <c r="AB579" t="s">
        <v>549</v>
      </c>
    </row>
    <row r="580" spans="1:28" s="1" customFormat="1" ht="13.5" hidden="1" customHeight="1">
      <c r="A580" s="5">
        <v>579</v>
      </c>
      <c r="B580" s="5"/>
      <c r="C580">
        <v>2015</v>
      </c>
      <c r="D580" s="1">
        <v>2</v>
      </c>
      <c r="E580" s="1">
        <v>20</v>
      </c>
      <c r="F580" s="8">
        <v>17</v>
      </c>
      <c r="G580" s="9">
        <v>26.718</v>
      </c>
      <c r="H580" t="s">
        <v>18</v>
      </c>
      <c r="I580" s="8">
        <v>135</v>
      </c>
      <c r="J580" s="9">
        <v>57.375</v>
      </c>
      <c r="K580" t="s">
        <v>165</v>
      </c>
      <c r="L580" t="s">
        <v>347</v>
      </c>
      <c r="M580" t="s">
        <v>174</v>
      </c>
      <c r="N580" t="s">
        <v>328</v>
      </c>
      <c r="O580" s="55">
        <v>89.2</v>
      </c>
      <c r="P580" t="s">
        <v>170</v>
      </c>
      <c r="Q580" t="s">
        <v>168</v>
      </c>
      <c r="R580">
        <v>8.1999999999999993</v>
      </c>
      <c r="S580" t="s">
        <v>169</v>
      </c>
      <c r="T580" s="8"/>
      <c r="U580" s="10">
        <v>-17.157514226467722</v>
      </c>
      <c r="V580" s="10">
        <f t="shared" si="9"/>
        <v>-17.157514226467722</v>
      </c>
      <c r="W580" s="10">
        <v>6.5085455678781452</v>
      </c>
      <c r="X580" s="20">
        <v>3.0629921709470662</v>
      </c>
      <c r="Y580" s="11" t="s">
        <v>561</v>
      </c>
      <c r="Z580" s="11" t="s">
        <v>701</v>
      </c>
      <c r="AA580" s="11" t="s">
        <v>703</v>
      </c>
      <c r="AB580" t="s">
        <v>549</v>
      </c>
    </row>
    <row r="581" spans="1:28" s="1" customFormat="1" ht="13.5" hidden="1" customHeight="1">
      <c r="A581" s="5">
        <v>580</v>
      </c>
      <c r="B581" s="5"/>
      <c r="C581">
        <v>2015</v>
      </c>
      <c r="D581" s="1">
        <v>2</v>
      </c>
      <c r="E581" s="1">
        <v>20</v>
      </c>
      <c r="F581" s="8">
        <v>17</v>
      </c>
      <c r="G581" s="9">
        <v>26.718</v>
      </c>
      <c r="H581" t="s">
        <v>18</v>
      </c>
      <c r="I581" s="8">
        <v>135</v>
      </c>
      <c r="J581" s="9">
        <v>57.375</v>
      </c>
      <c r="K581" t="s">
        <v>165</v>
      </c>
      <c r="L581" t="s">
        <v>347</v>
      </c>
      <c r="M581" t="s">
        <v>174</v>
      </c>
      <c r="N581" t="s">
        <v>328</v>
      </c>
      <c r="O581" s="55">
        <v>74</v>
      </c>
      <c r="P581" t="s">
        <v>170</v>
      </c>
      <c r="Q581" t="s">
        <v>168</v>
      </c>
      <c r="R581">
        <v>4.0999999999999996</v>
      </c>
      <c r="S581" t="s">
        <v>169</v>
      </c>
      <c r="T581" s="8"/>
      <c r="U581" s="10">
        <v>-17.114314018036776</v>
      </c>
      <c r="V581" s="10">
        <f t="shared" si="9"/>
        <v>-17.114314018036776</v>
      </c>
      <c r="W581" s="10">
        <v>6.1776168297761629</v>
      </c>
      <c r="X581" s="20">
        <v>3.0794437847921627</v>
      </c>
      <c r="Y581" s="11" t="s">
        <v>561</v>
      </c>
      <c r="Z581" s="11" t="s">
        <v>701</v>
      </c>
      <c r="AA581" s="11" t="s">
        <v>703</v>
      </c>
      <c r="AB581" t="s">
        <v>549</v>
      </c>
    </row>
    <row r="582" spans="1:28" s="1" customFormat="1" ht="13.5" hidden="1" customHeight="1">
      <c r="A582" s="5">
        <v>581</v>
      </c>
      <c r="B582" s="5"/>
      <c r="C582">
        <v>2015</v>
      </c>
      <c r="D582" s="1">
        <v>2</v>
      </c>
      <c r="E582" s="1">
        <v>20</v>
      </c>
      <c r="F582" s="8">
        <v>17</v>
      </c>
      <c r="G582" s="9">
        <v>26.718</v>
      </c>
      <c r="H582" t="s">
        <v>18</v>
      </c>
      <c r="I582" s="8">
        <v>135</v>
      </c>
      <c r="J582" s="9">
        <v>57.375</v>
      </c>
      <c r="K582" t="s">
        <v>165</v>
      </c>
      <c r="L582" t="s">
        <v>336</v>
      </c>
      <c r="M582" t="s">
        <v>421</v>
      </c>
      <c r="N582" t="s">
        <v>223</v>
      </c>
      <c r="O582" s="55">
        <v>71.7</v>
      </c>
      <c r="P582" t="s">
        <v>170</v>
      </c>
      <c r="Q582" t="s">
        <v>168</v>
      </c>
      <c r="R582">
        <v>3</v>
      </c>
      <c r="S582" t="s">
        <v>169</v>
      </c>
      <c r="T582" s="8"/>
      <c r="U582" s="10">
        <v>-17.405701433997397</v>
      </c>
      <c r="V582" s="10">
        <f t="shared" si="9"/>
        <v>-17.405701433997397</v>
      </c>
      <c r="W582" s="10">
        <v>5.9924719323398365</v>
      </c>
      <c r="X582" s="20">
        <v>3.0887625033267279</v>
      </c>
      <c r="Y582" s="11" t="s">
        <v>561</v>
      </c>
      <c r="Z582" s="11" t="s">
        <v>701</v>
      </c>
      <c r="AA582" s="11" t="s">
        <v>703</v>
      </c>
      <c r="AB582" t="s">
        <v>549</v>
      </c>
    </row>
    <row r="583" spans="1:28" s="1" customFormat="1" ht="13.5" hidden="1" customHeight="1">
      <c r="A583" s="5">
        <v>582</v>
      </c>
      <c r="B583" s="5"/>
      <c r="C583">
        <v>2015</v>
      </c>
      <c r="D583" s="1">
        <v>2</v>
      </c>
      <c r="E583" s="1">
        <v>20</v>
      </c>
      <c r="F583" s="8">
        <v>17</v>
      </c>
      <c r="G583" s="9">
        <v>26.718</v>
      </c>
      <c r="H583" t="s">
        <v>18</v>
      </c>
      <c r="I583" s="8">
        <v>135</v>
      </c>
      <c r="J583" s="9">
        <v>57.375</v>
      </c>
      <c r="K583" t="s">
        <v>165</v>
      </c>
      <c r="L583" t="s">
        <v>336</v>
      </c>
      <c r="M583" t="s">
        <v>421</v>
      </c>
      <c r="N583" t="s">
        <v>223</v>
      </c>
      <c r="O583" s="55">
        <v>64</v>
      </c>
      <c r="P583" t="s">
        <v>170</v>
      </c>
      <c r="Q583" t="s">
        <v>168</v>
      </c>
      <c r="R583">
        <v>2.2999999999999998</v>
      </c>
      <c r="S583" t="s">
        <v>169</v>
      </c>
      <c r="T583" s="8"/>
      <c r="U583" s="10">
        <v>-17.341091052209595</v>
      </c>
      <c r="V583" s="10">
        <f t="shared" si="9"/>
        <v>-17.341091052209595</v>
      </c>
      <c r="W583" s="10">
        <v>5.9750222881114547</v>
      </c>
      <c r="X583" s="20">
        <v>3.0826836913358471</v>
      </c>
      <c r="Y583" s="11" t="s">
        <v>561</v>
      </c>
      <c r="Z583" s="11" t="s">
        <v>701</v>
      </c>
      <c r="AA583" s="11" t="s">
        <v>703</v>
      </c>
      <c r="AB583" t="s">
        <v>549</v>
      </c>
    </row>
    <row r="584" spans="1:28" s="1" customFormat="1" ht="13.5" hidden="1" customHeight="1">
      <c r="A584" s="5">
        <v>583</v>
      </c>
      <c r="B584" s="5"/>
      <c r="C584">
        <v>2015</v>
      </c>
      <c r="D584" s="1">
        <v>2</v>
      </c>
      <c r="E584" s="1">
        <v>20</v>
      </c>
      <c r="F584" s="8">
        <v>17</v>
      </c>
      <c r="G584" s="9">
        <v>26.718</v>
      </c>
      <c r="H584" t="s">
        <v>18</v>
      </c>
      <c r="I584" s="8">
        <v>135</v>
      </c>
      <c r="J584" s="9">
        <v>57.375</v>
      </c>
      <c r="K584" t="s">
        <v>165</v>
      </c>
      <c r="L584" t="s">
        <v>336</v>
      </c>
      <c r="M584" t="s">
        <v>421</v>
      </c>
      <c r="N584" t="s">
        <v>223</v>
      </c>
      <c r="O584" s="55">
        <v>73.5</v>
      </c>
      <c r="P584" t="s">
        <v>170</v>
      </c>
      <c r="Q584" t="s">
        <v>168</v>
      </c>
      <c r="R584">
        <v>3.4</v>
      </c>
      <c r="S584" t="s">
        <v>169</v>
      </c>
      <c r="T584" s="8"/>
      <c r="U584" s="10">
        <v>-18.891902559308377</v>
      </c>
      <c r="V584" s="10">
        <f t="shared" si="9"/>
        <v>-18.891902559308377</v>
      </c>
      <c r="W584" s="10">
        <v>8.0810001630926269</v>
      </c>
      <c r="X584" s="20">
        <v>3.100216446787551</v>
      </c>
      <c r="Y584" s="11" t="s">
        <v>561</v>
      </c>
      <c r="Z584" s="11" t="s">
        <v>701</v>
      </c>
      <c r="AA584" s="11" t="s">
        <v>703</v>
      </c>
      <c r="AB584" t="s">
        <v>549</v>
      </c>
    </row>
    <row r="585" spans="1:28" s="1" customFormat="1" ht="13.5" hidden="1" customHeight="1">
      <c r="A585" s="5">
        <v>584</v>
      </c>
      <c r="B585" s="5"/>
      <c r="C585">
        <v>2015</v>
      </c>
      <c r="D585" s="1">
        <v>2</v>
      </c>
      <c r="E585" s="1">
        <v>20</v>
      </c>
      <c r="F585" s="8">
        <v>17</v>
      </c>
      <c r="G585" s="9">
        <v>26.718</v>
      </c>
      <c r="H585" t="s">
        <v>18</v>
      </c>
      <c r="I585" s="8">
        <v>135</v>
      </c>
      <c r="J585" s="9">
        <v>57.375</v>
      </c>
      <c r="K585" t="s">
        <v>165</v>
      </c>
      <c r="L585" t="s">
        <v>336</v>
      </c>
      <c r="M585" t="s">
        <v>421</v>
      </c>
      <c r="N585" t="s">
        <v>223</v>
      </c>
      <c r="O585" s="55">
        <v>70</v>
      </c>
      <c r="P585" t="s">
        <v>170</v>
      </c>
      <c r="Q585" t="s">
        <v>168</v>
      </c>
      <c r="R585">
        <v>2.9</v>
      </c>
      <c r="S585" t="s">
        <v>169</v>
      </c>
      <c r="T585" s="8"/>
      <c r="U585" s="10">
        <v>-19.087216071860549</v>
      </c>
      <c r="V585" s="10">
        <f t="shared" si="9"/>
        <v>-19.087216071860549</v>
      </c>
      <c r="W585" s="10">
        <v>6.8318341321245315</v>
      </c>
      <c r="X585" s="20">
        <v>3.0750239545470386</v>
      </c>
      <c r="Y585" s="11" t="s">
        <v>561</v>
      </c>
      <c r="Z585" s="11" t="s">
        <v>701</v>
      </c>
      <c r="AA585" s="11" t="s">
        <v>703</v>
      </c>
      <c r="AB585" t="s">
        <v>549</v>
      </c>
    </row>
    <row r="586" spans="1:28" s="1" customFormat="1" ht="13.5" hidden="1" customHeight="1">
      <c r="A586" s="5">
        <v>585</v>
      </c>
      <c r="B586" s="5"/>
      <c r="C586">
        <v>2015</v>
      </c>
      <c r="D586" s="1">
        <v>2</v>
      </c>
      <c r="E586" s="1">
        <v>20</v>
      </c>
      <c r="F586" s="8">
        <v>17</v>
      </c>
      <c r="G586" s="9">
        <v>26.718</v>
      </c>
      <c r="H586" t="s">
        <v>18</v>
      </c>
      <c r="I586" s="8">
        <v>135</v>
      </c>
      <c r="J586" s="9">
        <v>57.375</v>
      </c>
      <c r="K586" t="s">
        <v>165</v>
      </c>
      <c r="L586" t="s">
        <v>338</v>
      </c>
      <c r="M586" t="s">
        <v>339</v>
      </c>
      <c r="N586" t="s">
        <v>320</v>
      </c>
      <c r="O586" s="55">
        <v>60.4</v>
      </c>
      <c r="P586" t="s">
        <v>170</v>
      </c>
      <c r="Q586" t="s">
        <v>168</v>
      </c>
      <c r="R586">
        <v>3.1</v>
      </c>
      <c r="S586" t="s">
        <v>169</v>
      </c>
      <c r="T586" s="8"/>
      <c r="U586" s="10">
        <v>-18.285197193167203</v>
      </c>
      <c r="V586" s="10">
        <f t="shared" si="9"/>
        <v>-18.285197193167203</v>
      </c>
      <c r="W586" s="10">
        <v>7.8811490893077458</v>
      </c>
      <c r="X586" s="20">
        <v>3.1820722209134735</v>
      </c>
      <c r="Y586" s="11" t="s">
        <v>561</v>
      </c>
      <c r="Z586" s="11" t="s">
        <v>701</v>
      </c>
      <c r="AA586" s="11" t="s">
        <v>703</v>
      </c>
      <c r="AB586" t="s">
        <v>549</v>
      </c>
    </row>
    <row r="587" spans="1:28" s="1" customFormat="1" ht="13.5" hidden="1" customHeight="1">
      <c r="A587" s="5">
        <v>586</v>
      </c>
      <c r="B587" s="5"/>
      <c r="C587">
        <v>2015</v>
      </c>
      <c r="D587" s="1">
        <v>2</v>
      </c>
      <c r="E587" s="1">
        <v>20</v>
      </c>
      <c r="F587" s="8">
        <v>17</v>
      </c>
      <c r="G587" s="9">
        <v>26.718</v>
      </c>
      <c r="H587" t="s">
        <v>18</v>
      </c>
      <c r="I587" s="8">
        <v>135</v>
      </c>
      <c r="J587" s="9">
        <v>57.375</v>
      </c>
      <c r="K587" t="s">
        <v>165</v>
      </c>
      <c r="L587" t="s">
        <v>338</v>
      </c>
      <c r="M587" t="s">
        <v>339</v>
      </c>
      <c r="N587" t="s">
        <v>320</v>
      </c>
      <c r="O587" s="55">
        <v>66.3</v>
      </c>
      <c r="P587" t="s">
        <v>170</v>
      </c>
      <c r="Q587" t="s">
        <v>168</v>
      </c>
      <c r="R587">
        <v>3.8</v>
      </c>
      <c r="S587" t="s">
        <v>169</v>
      </c>
      <c r="T587" s="8"/>
      <c r="U587" s="10">
        <v>-18.518508799742651</v>
      </c>
      <c r="V587" s="10">
        <f t="shared" si="9"/>
        <v>-18.518508799742651</v>
      </c>
      <c r="W587" s="10">
        <v>9.0110085818138348</v>
      </c>
      <c r="X587" s="20">
        <v>3.1889717826164943</v>
      </c>
      <c r="Y587" s="11" t="s">
        <v>561</v>
      </c>
      <c r="Z587" s="11" t="s">
        <v>701</v>
      </c>
      <c r="AA587" s="11" t="s">
        <v>703</v>
      </c>
      <c r="AB587" t="s">
        <v>549</v>
      </c>
    </row>
    <row r="588" spans="1:28" s="1" customFormat="1" ht="13.5" hidden="1" customHeight="1">
      <c r="A588" s="5">
        <v>587</v>
      </c>
      <c r="B588" s="5"/>
      <c r="C588">
        <v>2015</v>
      </c>
      <c r="D588" s="1">
        <v>2</v>
      </c>
      <c r="E588" s="1">
        <v>20</v>
      </c>
      <c r="F588" s="8">
        <v>17</v>
      </c>
      <c r="G588" s="9">
        <v>26.718</v>
      </c>
      <c r="H588" t="s">
        <v>18</v>
      </c>
      <c r="I588" s="8">
        <v>135</v>
      </c>
      <c r="J588" s="9">
        <v>57.375</v>
      </c>
      <c r="K588" t="s">
        <v>165</v>
      </c>
      <c r="L588" t="s">
        <v>338</v>
      </c>
      <c r="M588" t="s">
        <v>339</v>
      </c>
      <c r="N588" t="s">
        <v>320</v>
      </c>
      <c r="O588" s="55">
        <v>59.8</v>
      </c>
      <c r="P588" t="s">
        <v>170</v>
      </c>
      <c r="Q588" t="s">
        <v>168</v>
      </c>
      <c r="R588">
        <v>3.3</v>
      </c>
      <c r="S588" t="s">
        <v>169</v>
      </c>
      <c r="T588" s="8"/>
      <c r="U588" s="10">
        <v>-18.114974835838495</v>
      </c>
      <c r="V588" s="10">
        <f t="shared" si="9"/>
        <v>-18.114974835838495</v>
      </c>
      <c r="W588" s="10">
        <v>8.7252240071659433</v>
      </c>
      <c r="X588" s="20">
        <v>3.1129985645898004</v>
      </c>
      <c r="Y588" s="11" t="s">
        <v>561</v>
      </c>
      <c r="Z588" s="11" t="s">
        <v>701</v>
      </c>
      <c r="AA588" s="11" t="s">
        <v>703</v>
      </c>
      <c r="AB588" t="s">
        <v>549</v>
      </c>
    </row>
    <row r="589" spans="1:28" s="1" customFormat="1" ht="13.5" hidden="1" customHeight="1">
      <c r="A589" s="5">
        <v>588</v>
      </c>
      <c r="B589" s="5"/>
      <c r="C589">
        <v>2015</v>
      </c>
      <c r="D589" s="1">
        <v>2</v>
      </c>
      <c r="E589" s="1">
        <v>20</v>
      </c>
      <c r="F589" s="8">
        <v>17</v>
      </c>
      <c r="G589" s="9">
        <v>26.718</v>
      </c>
      <c r="H589" t="s">
        <v>18</v>
      </c>
      <c r="I589" s="8">
        <v>135</v>
      </c>
      <c r="J589" s="9">
        <v>57.375</v>
      </c>
      <c r="K589" t="s">
        <v>165</v>
      </c>
      <c r="L589" t="s">
        <v>338</v>
      </c>
      <c r="M589" t="s">
        <v>339</v>
      </c>
      <c r="N589" t="s">
        <v>320</v>
      </c>
      <c r="O589" s="55">
        <v>65.900000000000006</v>
      </c>
      <c r="P589" t="s">
        <v>170</v>
      </c>
      <c r="Q589" t="s">
        <v>168</v>
      </c>
      <c r="R589">
        <v>3.6</v>
      </c>
      <c r="S589" t="s">
        <v>169</v>
      </c>
      <c r="T589" s="8"/>
      <c r="U589" s="10">
        <v>-17.477183050738013</v>
      </c>
      <c r="V589" s="10">
        <f t="shared" si="9"/>
        <v>-17.477183050738013</v>
      </c>
      <c r="W589" s="10">
        <v>8.5892000082079978</v>
      </c>
      <c r="X589" s="20">
        <v>3.156153417726681</v>
      </c>
      <c r="Y589" s="11" t="s">
        <v>561</v>
      </c>
      <c r="Z589" s="11" t="s">
        <v>701</v>
      </c>
      <c r="AA589" s="11" t="s">
        <v>703</v>
      </c>
      <c r="AB589" t="s">
        <v>549</v>
      </c>
    </row>
    <row r="590" spans="1:28" s="1" customFormat="1" ht="13.5" hidden="1" customHeight="1">
      <c r="A590" s="5">
        <v>589</v>
      </c>
      <c r="B590" s="5"/>
      <c r="C590">
        <v>2015</v>
      </c>
      <c r="D590" s="1">
        <v>2</v>
      </c>
      <c r="E590" s="1">
        <v>20</v>
      </c>
      <c r="F590" s="8">
        <v>17</v>
      </c>
      <c r="G590" s="9">
        <v>26.718</v>
      </c>
      <c r="H590" t="s">
        <v>18</v>
      </c>
      <c r="I590" s="8">
        <v>135</v>
      </c>
      <c r="J590" s="9">
        <v>57.375</v>
      </c>
      <c r="K590" t="s">
        <v>165</v>
      </c>
      <c r="L590" t="s">
        <v>338</v>
      </c>
      <c r="M590" t="s">
        <v>339</v>
      </c>
      <c r="N590" t="s">
        <v>320</v>
      </c>
      <c r="O590" s="55">
        <v>75</v>
      </c>
      <c r="P590" t="s">
        <v>170</v>
      </c>
      <c r="Q590" t="s">
        <v>168</v>
      </c>
      <c r="R590">
        <v>5.5</v>
      </c>
      <c r="S590" t="s">
        <v>169</v>
      </c>
      <c r="T590" s="8"/>
      <c r="U590" s="10">
        <v>-18.791644497575536</v>
      </c>
      <c r="V590" s="10">
        <f t="shared" si="9"/>
        <v>-18.791644497575536</v>
      </c>
      <c r="W590" s="10">
        <v>9.5399441956111097</v>
      </c>
      <c r="X590" s="20">
        <v>3.1832125197385333</v>
      </c>
      <c r="Y590" s="11" t="s">
        <v>561</v>
      </c>
      <c r="Z590" s="11" t="s">
        <v>701</v>
      </c>
      <c r="AA590" s="11" t="s">
        <v>703</v>
      </c>
      <c r="AB590" t="s">
        <v>549</v>
      </c>
    </row>
    <row r="591" spans="1:28" s="1" customFormat="1" ht="13.5" hidden="1" customHeight="1">
      <c r="A591" s="5">
        <v>590</v>
      </c>
      <c r="B591" s="5"/>
      <c r="C591">
        <v>2015</v>
      </c>
      <c r="D591" s="1">
        <v>2</v>
      </c>
      <c r="E591" s="1">
        <v>19</v>
      </c>
      <c r="F591" s="8">
        <v>17</v>
      </c>
      <c r="G591" s="9">
        <v>37.021999999999998</v>
      </c>
      <c r="H591" t="s">
        <v>18</v>
      </c>
      <c r="I591" s="8">
        <v>134</v>
      </c>
      <c r="J591" s="9">
        <v>58.793999999999997</v>
      </c>
      <c r="K591" t="s">
        <v>165</v>
      </c>
      <c r="L591" t="s">
        <v>347</v>
      </c>
      <c r="M591" t="s">
        <v>174</v>
      </c>
      <c r="N591" t="s">
        <v>329</v>
      </c>
      <c r="O591" s="55">
        <v>49.2</v>
      </c>
      <c r="P591" t="s">
        <v>170</v>
      </c>
      <c r="Q591" t="s">
        <v>168</v>
      </c>
      <c r="R591">
        <v>0.7</v>
      </c>
      <c r="S591" t="s">
        <v>169</v>
      </c>
      <c r="T591" s="8"/>
      <c r="U591" s="10">
        <v>-17.545107167286272</v>
      </c>
      <c r="V591" s="10">
        <f t="shared" si="9"/>
        <v>-17.545107167286272</v>
      </c>
      <c r="W591" s="10">
        <v>5.5794568833884677</v>
      </c>
      <c r="X591" s="20">
        <v>3.0984232550129835</v>
      </c>
      <c r="Y591" s="11" t="s">
        <v>561</v>
      </c>
      <c r="Z591" s="11" t="s">
        <v>701</v>
      </c>
      <c r="AA591" s="11" t="s">
        <v>703</v>
      </c>
      <c r="AB591" t="s">
        <v>549</v>
      </c>
    </row>
    <row r="592" spans="1:28" s="1" customFormat="1" ht="13.5" hidden="1" customHeight="1">
      <c r="A592" s="5">
        <v>591</v>
      </c>
      <c r="B592" s="5"/>
      <c r="C592">
        <v>2015</v>
      </c>
      <c r="D592" s="1">
        <v>2</v>
      </c>
      <c r="E592" s="1">
        <v>19</v>
      </c>
      <c r="F592" s="8">
        <v>17</v>
      </c>
      <c r="G592" s="9">
        <v>37.021999999999998</v>
      </c>
      <c r="H592" t="s">
        <v>18</v>
      </c>
      <c r="I592" s="8">
        <v>134</v>
      </c>
      <c r="J592" s="9">
        <v>58.793999999999997</v>
      </c>
      <c r="K592" t="s">
        <v>165</v>
      </c>
      <c r="L592" t="s">
        <v>347</v>
      </c>
      <c r="M592" t="s">
        <v>174</v>
      </c>
      <c r="N592" t="s">
        <v>329</v>
      </c>
      <c r="O592" s="55">
        <v>79.2</v>
      </c>
      <c r="P592" t="s">
        <v>170</v>
      </c>
      <c r="Q592" t="s">
        <v>168</v>
      </c>
      <c r="R592">
        <v>5.3</v>
      </c>
      <c r="S592" t="s">
        <v>169</v>
      </c>
      <c r="T592" s="8"/>
      <c r="U592" s="10">
        <v>-16.899459347904795</v>
      </c>
      <c r="V592" s="10">
        <f t="shared" si="9"/>
        <v>-16.899459347904795</v>
      </c>
      <c r="W592" s="10">
        <v>6.0237959435457746</v>
      </c>
      <c r="X592" s="20">
        <v>3.0917168890769697</v>
      </c>
      <c r="Y592" s="11" t="s">
        <v>561</v>
      </c>
      <c r="Z592" s="11" t="s">
        <v>701</v>
      </c>
      <c r="AA592" s="11" t="s">
        <v>703</v>
      </c>
      <c r="AB592" t="s">
        <v>549</v>
      </c>
    </row>
    <row r="593" spans="1:28" s="1" customFormat="1" ht="13.5" hidden="1" customHeight="1">
      <c r="A593" s="5">
        <v>592</v>
      </c>
      <c r="B593" s="5"/>
      <c r="C593">
        <v>2015</v>
      </c>
      <c r="D593" s="1">
        <v>2</v>
      </c>
      <c r="E593" s="1">
        <v>19</v>
      </c>
      <c r="F593" s="8">
        <v>17</v>
      </c>
      <c r="G593" s="9">
        <v>37.021999999999998</v>
      </c>
      <c r="H593" t="s">
        <v>18</v>
      </c>
      <c r="I593" s="8">
        <v>134</v>
      </c>
      <c r="J593" s="9">
        <v>58.793999999999997</v>
      </c>
      <c r="K593" t="s">
        <v>165</v>
      </c>
      <c r="L593" t="s">
        <v>347</v>
      </c>
      <c r="M593" t="s">
        <v>174</v>
      </c>
      <c r="N593" t="s">
        <v>329</v>
      </c>
      <c r="O593" s="55">
        <v>66.7</v>
      </c>
      <c r="P593" t="s">
        <v>170</v>
      </c>
      <c r="Q593" t="s">
        <v>168</v>
      </c>
      <c r="R593">
        <v>3.2</v>
      </c>
      <c r="S593" t="s">
        <v>169</v>
      </c>
      <c r="T593" s="8"/>
      <c r="U593" s="10">
        <v>-17.147804434838978</v>
      </c>
      <c r="V593" s="10">
        <f t="shared" si="9"/>
        <v>-17.147804434838978</v>
      </c>
      <c r="W593" s="10">
        <v>5.2603328944614827</v>
      </c>
      <c r="X593" s="20">
        <v>3.0482422964788287</v>
      </c>
      <c r="Y593" s="11" t="s">
        <v>561</v>
      </c>
      <c r="Z593" s="11" t="s">
        <v>701</v>
      </c>
      <c r="AA593" s="11" t="s">
        <v>703</v>
      </c>
      <c r="AB593" t="s">
        <v>549</v>
      </c>
    </row>
    <row r="594" spans="1:28" s="1" customFormat="1" ht="13.5" hidden="1" customHeight="1">
      <c r="A594" s="5">
        <v>593</v>
      </c>
      <c r="B594" s="5"/>
      <c r="C594">
        <v>2015</v>
      </c>
      <c r="D594" s="1">
        <v>2</v>
      </c>
      <c r="E594" s="1">
        <v>19</v>
      </c>
      <c r="F594" s="8">
        <v>17</v>
      </c>
      <c r="G594" s="9">
        <v>37.021999999999998</v>
      </c>
      <c r="H594" t="s">
        <v>18</v>
      </c>
      <c r="I594" s="8">
        <v>134</v>
      </c>
      <c r="J594" s="9">
        <v>58.793999999999997</v>
      </c>
      <c r="K594" t="s">
        <v>165</v>
      </c>
      <c r="L594" t="s">
        <v>347</v>
      </c>
      <c r="M594" t="s">
        <v>174</v>
      </c>
      <c r="N594" t="s">
        <v>329</v>
      </c>
      <c r="O594" s="55">
        <v>75.7</v>
      </c>
      <c r="P594" t="s">
        <v>170</v>
      </c>
      <c r="Q594" t="s">
        <v>168</v>
      </c>
      <c r="R594">
        <v>4.2</v>
      </c>
      <c r="S594" t="s">
        <v>169</v>
      </c>
      <c r="T594" s="8"/>
      <c r="U594" s="10">
        <v>-17.095351680617174</v>
      </c>
      <c r="V594" s="10">
        <f t="shared" si="9"/>
        <v>-17.095351680617174</v>
      </c>
      <c r="W594" s="10">
        <v>6.0131770699465692</v>
      </c>
      <c r="X594" s="20">
        <v>3.1001859619685881</v>
      </c>
      <c r="Y594" s="11" t="s">
        <v>561</v>
      </c>
      <c r="Z594" s="11" t="s">
        <v>701</v>
      </c>
      <c r="AA594" s="11" t="s">
        <v>703</v>
      </c>
      <c r="AB594" t="s">
        <v>549</v>
      </c>
    </row>
    <row r="595" spans="1:28" s="1" customFormat="1" ht="13.5" hidden="1" customHeight="1">
      <c r="A595" s="5">
        <v>594</v>
      </c>
      <c r="B595" s="5"/>
      <c r="C595">
        <v>2015</v>
      </c>
      <c r="D595" s="1">
        <v>2</v>
      </c>
      <c r="E595" s="1">
        <v>19</v>
      </c>
      <c r="F595" s="8">
        <v>17</v>
      </c>
      <c r="G595" s="9">
        <v>37.021999999999998</v>
      </c>
      <c r="H595" t="s">
        <v>18</v>
      </c>
      <c r="I595" s="8">
        <v>134</v>
      </c>
      <c r="J595" s="9">
        <v>58.793999999999997</v>
      </c>
      <c r="K595" t="s">
        <v>165</v>
      </c>
      <c r="L595" t="s">
        <v>347</v>
      </c>
      <c r="M595" t="s">
        <v>174</v>
      </c>
      <c r="N595" t="s">
        <v>329</v>
      </c>
      <c r="O595" s="55">
        <v>79.7</v>
      </c>
      <c r="P595" t="s">
        <v>170</v>
      </c>
      <c r="Q595" t="s">
        <v>168</v>
      </c>
      <c r="R595">
        <v>5.7</v>
      </c>
      <c r="S595" t="s">
        <v>169</v>
      </c>
      <c r="T595" s="8"/>
      <c r="U595" s="10">
        <v>-16.663535009732787</v>
      </c>
      <c r="V595" s="10">
        <f t="shared" si="9"/>
        <v>-16.663535009732787</v>
      </c>
      <c r="W595" s="10">
        <v>6.0501543037354129</v>
      </c>
      <c r="X595" s="20">
        <v>3.0920893407324868</v>
      </c>
      <c r="Y595" s="11" t="s">
        <v>561</v>
      </c>
      <c r="Z595" s="11" t="s">
        <v>701</v>
      </c>
      <c r="AA595" s="11" t="s">
        <v>703</v>
      </c>
      <c r="AB595" t="s">
        <v>549</v>
      </c>
    </row>
    <row r="596" spans="1:28" s="1" customFormat="1" ht="13.5" hidden="1" customHeight="1">
      <c r="A596" s="5">
        <v>595</v>
      </c>
      <c r="B596" s="5"/>
      <c r="C596">
        <v>2015</v>
      </c>
      <c r="D596" s="1">
        <v>2</v>
      </c>
      <c r="E596" s="1">
        <v>19</v>
      </c>
      <c r="F596" s="8">
        <v>17</v>
      </c>
      <c r="G596" s="9">
        <v>37.021999999999998</v>
      </c>
      <c r="H596" t="s">
        <v>18</v>
      </c>
      <c r="I596" s="8">
        <v>134</v>
      </c>
      <c r="J596" s="9">
        <v>58.793999999999997</v>
      </c>
      <c r="K596" t="s">
        <v>165</v>
      </c>
      <c r="L596" t="s">
        <v>336</v>
      </c>
      <c r="M596" t="s">
        <v>421</v>
      </c>
      <c r="N596" t="s">
        <v>330</v>
      </c>
      <c r="O596" s="55">
        <v>65.599999999999994</v>
      </c>
      <c r="P596" t="s">
        <v>170</v>
      </c>
      <c r="Q596" t="s">
        <v>168</v>
      </c>
      <c r="R596">
        <v>2.2999999999999998</v>
      </c>
      <c r="S596" t="s">
        <v>169</v>
      </c>
      <c r="T596" s="8"/>
      <c r="U596" s="10">
        <v>-17.5926335660962</v>
      </c>
      <c r="V596" s="10">
        <f t="shared" si="9"/>
        <v>-17.5926335660962</v>
      </c>
      <c r="W596" s="10">
        <v>6.0767170980891034</v>
      </c>
      <c r="X596" s="20">
        <v>3.0957842317475048</v>
      </c>
      <c r="Y596" s="11" t="s">
        <v>561</v>
      </c>
      <c r="Z596" s="11" t="s">
        <v>701</v>
      </c>
      <c r="AA596" s="11" t="s">
        <v>703</v>
      </c>
      <c r="AB596" t="s">
        <v>549</v>
      </c>
    </row>
    <row r="597" spans="1:28" s="1" customFormat="1" ht="13.5" hidden="1" customHeight="1">
      <c r="A597" s="5">
        <v>596</v>
      </c>
      <c r="B597" s="5"/>
      <c r="C597">
        <v>2015</v>
      </c>
      <c r="D597" s="1">
        <v>2</v>
      </c>
      <c r="E597" s="1">
        <v>19</v>
      </c>
      <c r="F597" s="8">
        <v>17</v>
      </c>
      <c r="G597" s="9">
        <v>37.021999999999998</v>
      </c>
      <c r="H597" t="s">
        <v>18</v>
      </c>
      <c r="I597" s="8">
        <v>134</v>
      </c>
      <c r="J597" s="9">
        <v>58.793999999999997</v>
      </c>
      <c r="K597" t="s">
        <v>165</v>
      </c>
      <c r="L597" t="s">
        <v>336</v>
      </c>
      <c r="M597" t="s">
        <v>421</v>
      </c>
      <c r="N597" t="s">
        <v>330</v>
      </c>
      <c r="O597" s="55">
        <v>73.3</v>
      </c>
      <c r="P597" t="s">
        <v>170</v>
      </c>
      <c r="Q597" t="s">
        <v>168</v>
      </c>
      <c r="R597">
        <v>3.6</v>
      </c>
      <c r="S597" t="s">
        <v>169</v>
      </c>
      <c r="T597" s="8"/>
      <c r="U597" s="10">
        <v>-18.646665799403834</v>
      </c>
      <c r="V597" s="10">
        <f t="shared" si="9"/>
        <v>-18.646665799403834</v>
      </c>
      <c r="W597" s="10">
        <v>6.9808150436861709</v>
      </c>
      <c r="X597" s="20">
        <v>3.0869198223084733</v>
      </c>
      <c r="Y597" s="11" t="s">
        <v>561</v>
      </c>
      <c r="Z597" s="11" t="s">
        <v>701</v>
      </c>
      <c r="AA597" s="11" t="s">
        <v>703</v>
      </c>
      <c r="AB597" t="s">
        <v>549</v>
      </c>
    </row>
    <row r="598" spans="1:28" s="1" customFormat="1" ht="13.5" hidden="1" customHeight="1">
      <c r="A598" s="5">
        <v>597</v>
      </c>
      <c r="B598" s="5"/>
      <c r="C598">
        <v>2015</v>
      </c>
      <c r="D598" s="1">
        <v>2</v>
      </c>
      <c r="E598" s="1">
        <v>19</v>
      </c>
      <c r="F598" s="8">
        <v>17</v>
      </c>
      <c r="G598" s="9">
        <v>37.021999999999998</v>
      </c>
      <c r="H598" t="s">
        <v>18</v>
      </c>
      <c r="I598" s="8">
        <v>134</v>
      </c>
      <c r="J598" s="9">
        <v>58.793999999999997</v>
      </c>
      <c r="K598" t="s">
        <v>165</v>
      </c>
      <c r="L598" t="s">
        <v>336</v>
      </c>
      <c r="M598" t="s">
        <v>421</v>
      </c>
      <c r="N598" t="s">
        <v>330</v>
      </c>
      <c r="O598" s="55">
        <v>68.900000000000006</v>
      </c>
      <c r="P598" t="s">
        <v>170</v>
      </c>
      <c r="Q598" t="s">
        <v>168</v>
      </c>
      <c r="R598">
        <v>3.1</v>
      </c>
      <c r="S598" t="s">
        <v>169</v>
      </c>
      <c r="T598" s="8"/>
      <c r="U598" s="10">
        <v>-18.315649075211034</v>
      </c>
      <c r="V598" s="10">
        <f t="shared" si="9"/>
        <v>-18.315649075211034</v>
      </c>
      <c r="W598" s="10">
        <v>6.627881912945214</v>
      </c>
      <c r="X598" s="20">
        <v>3.0811990087426895</v>
      </c>
      <c r="Y598" s="11" t="s">
        <v>561</v>
      </c>
      <c r="Z598" s="11" t="s">
        <v>701</v>
      </c>
      <c r="AA598" s="11" t="s">
        <v>703</v>
      </c>
      <c r="AB598" t="s">
        <v>549</v>
      </c>
    </row>
    <row r="599" spans="1:28" s="1" customFormat="1" ht="13.5" hidden="1" customHeight="1">
      <c r="A599" s="5">
        <v>598</v>
      </c>
      <c r="B599" s="5"/>
      <c r="C599">
        <v>2015</v>
      </c>
      <c r="D599" s="1">
        <v>2</v>
      </c>
      <c r="E599" s="1">
        <v>19</v>
      </c>
      <c r="F599" s="8">
        <v>17</v>
      </c>
      <c r="G599" s="9">
        <v>37.021999999999998</v>
      </c>
      <c r="H599" t="s">
        <v>18</v>
      </c>
      <c r="I599" s="8">
        <v>134</v>
      </c>
      <c r="J599" s="9">
        <v>58.793999999999997</v>
      </c>
      <c r="K599" t="s">
        <v>165</v>
      </c>
      <c r="L599" t="s">
        <v>336</v>
      </c>
      <c r="M599" t="s">
        <v>421</v>
      </c>
      <c r="N599" t="s">
        <v>330</v>
      </c>
      <c r="O599" s="55">
        <v>70.2</v>
      </c>
      <c r="P599" t="s">
        <v>170</v>
      </c>
      <c r="Q599" t="s">
        <v>168</v>
      </c>
      <c r="R599">
        <v>3</v>
      </c>
      <c r="S599" t="s">
        <v>169</v>
      </c>
      <c r="T599" s="8"/>
      <c r="U599" s="10">
        <v>-18.754540615559293</v>
      </c>
      <c r="V599" s="10">
        <f t="shared" si="9"/>
        <v>-18.754540615559293</v>
      </c>
      <c r="W599" s="10">
        <v>6.8591038928974379</v>
      </c>
      <c r="X599" s="20">
        <v>3.0885446435391164</v>
      </c>
      <c r="Y599" s="11" t="s">
        <v>561</v>
      </c>
      <c r="Z599" s="11" t="s">
        <v>701</v>
      </c>
      <c r="AA599" s="11" t="s">
        <v>703</v>
      </c>
      <c r="AB599" t="s">
        <v>549</v>
      </c>
    </row>
    <row r="600" spans="1:28" s="1" customFormat="1" ht="13.5" hidden="1" customHeight="1">
      <c r="A600" s="5">
        <v>599</v>
      </c>
      <c r="B600" s="5"/>
      <c r="C600">
        <v>2015</v>
      </c>
      <c r="D600" s="1">
        <v>2</v>
      </c>
      <c r="E600" s="1">
        <v>19</v>
      </c>
      <c r="F600" s="8">
        <v>17</v>
      </c>
      <c r="G600" s="9">
        <v>37.021999999999998</v>
      </c>
      <c r="H600" t="s">
        <v>18</v>
      </c>
      <c r="I600" s="8">
        <v>134</v>
      </c>
      <c r="J600" s="9">
        <v>58.793999999999997</v>
      </c>
      <c r="K600" t="s">
        <v>165</v>
      </c>
      <c r="L600" t="s">
        <v>336</v>
      </c>
      <c r="M600" t="s">
        <v>421</v>
      </c>
      <c r="N600" t="s">
        <v>330</v>
      </c>
      <c r="O600" s="55">
        <v>68.099999999999994</v>
      </c>
      <c r="P600" t="s">
        <v>170</v>
      </c>
      <c r="Q600" t="s">
        <v>168</v>
      </c>
      <c r="R600">
        <v>2.8</v>
      </c>
      <c r="S600" t="s">
        <v>169</v>
      </c>
      <c r="T600" s="8"/>
      <c r="U600" s="10">
        <v>-18.373167227088221</v>
      </c>
      <c r="V600" s="10">
        <f t="shared" si="9"/>
        <v>-18.373167227088221</v>
      </c>
      <c r="W600" s="10">
        <v>6.6715247634558139</v>
      </c>
      <c r="X600" s="20">
        <v>3.1026625028487018</v>
      </c>
      <c r="Y600" s="11" t="s">
        <v>561</v>
      </c>
      <c r="Z600" s="11" t="s">
        <v>701</v>
      </c>
      <c r="AA600" s="11" t="s">
        <v>703</v>
      </c>
      <c r="AB600" t="s">
        <v>549</v>
      </c>
    </row>
    <row r="601" spans="1:28" s="1" customFormat="1" ht="13.5" hidden="1" customHeight="1">
      <c r="A601" s="5">
        <v>600</v>
      </c>
      <c r="B601" s="5"/>
      <c r="C601">
        <v>2015</v>
      </c>
      <c r="D601" s="1">
        <v>2</v>
      </c>
      <c r="E601" s="1">
        <v>19</v>
      </c>
      <c r="F601" s="8">
        <v>17</v>
      </c>
      <c r="G601" s="9">
        <v>37.021999999999998</v>
      </c>
      <c r="H601" t="s">
        <v>18</v>
      </c>
      <c r="I601" s="8">
        <v>134</v>
      </c>
      <c r="J601" s="9">
        <v>58.793999999999997</v>
      </c>
      <c r="K601" t="s">
        <v>165</v>
      </c>
      <c r="L601" t="s">
        <v>338</v>
      </c>
      <c r="M601" t="s">
        <v>339</v>
      </c>
      <c r="N601" t="s">
        <v>331</v>
      </c>
      <c r="O601" s="55">
        <v>66.099999999999994</v>
      </c>
      <c r="P601" t="s">
        <v>170</v>
      </c>
      <c r="Q601" t="s">
        <v>168</v>
      </c>
      <c r="R601">
        <v>4.2</v>
      </c>
      <c r="S601" t="s">
        <v>169</v>
      </c>
      <c r="T601" s="8"/>
      <c r="U601" s="10">
        <v>-18.446922173049089</v>
      </c>
      <c r="V601" s="10">
        <f t="shared" si="9"/>
        <v>-18.446922173049089</v>
      </c>
      <c r="W601" s="10">
        <v>9.4228917153026686</v>
      </c>
      <c r="X601" s="20">
        <v>3.2251213998767634</v>
      </c>
      <c r="Y601" s="11" t="s">
        <v>561</v>
      </c>
      <c r="Z601" s="11" t="s">
        <v>701</v>
      </c>
      <c r="AA601" s="11" t="s">
        <v>703</v>
      </c>
      <c r="AB601" t="s">
        <v>549</v>
      </c>
    </row>
    <row r="602" spans="1:28" s="1" customFormat="1" ht="13.5" hidden="1" customHeight="1">
      <c r="A602" s="5">
        <v>601</v>
      </c>
      <c r="B602" s="5"/>
      <c r="C602">
        <v>2015</v>
      </c>
      <c r="D602" s="1">
        <v>2</v>
      </c>
      <c r="E602" s="1">
        <v>19</v>
      </c>
      <c r="F602" s="8">
        <v>17</v>
      </c>
      <c r="G602" s="9">
        <v>37.021999999999998</v>
      </c>
      <c r="H602" t="s">
        <v>18</v>
      </c>
      <c r="I602" s="8">
        <v>134</v>
      </c>
      <c r="J602" s="9">
        <v>58.793999999999997</v>
      </c>
      <c r="K602" t="s">
        <v>165</v>
      </c>
      <c r="L602" t="s">
        <v>338</v>
      </c>
      <c r="M602" t="s">
        <v>339</v>
      </c>
      <c r="N602" t="s">
        <v>331</v>
      </c>
      <c r="O602" s="55">
        <v>64.400000000000006</v>
      </c>
      <c r="P602" t="s">
        <v>170</v>
      </c>
      <c r="Q602" t="s">
        <v>168</v>
      </c>
      <c r="R602">
        <v>3.6</v>
      </c>
      <c r="S602" t="s">
        <v>169</v>
      </c>
      <c r="T602" s="8"/>
      <c r="U602" s="10">
        <v>-18.192550644920622</v>
      </c>
      <c r="V602" s="10">
        <f t="shared" si="9"/>
        <v>-18.192550644920622</v>
      </c>
      <c r="W602" s="10">
        <v>8.5080544032472734</v>
      </c>
      <c r="X602" s="20">
        <v>3.1493785806979946</v>
      </c>
      <c r="Y602" s="11" t="s">
        <v>561</v>
      </c>
      <c r="Z602" s="11" t="s">
        <v>701</v>
      </c>
      <c r="AA602" s="11" t="s">
        <v>703</v>
      </c>
      <c r="AB602" t="s">
        <v>549</v>
      </c>
    </row>
    <row r="603" spans="1:28" s="1" customFormat="1" ht="13.5" hidden="1" customHeight="1">
      <c r="A603" s="5">
        <v>602</v>
      </c>
      <c r="B603" s="5"/>
      <c r="C603">
        <v>2015</v>
      </c>
      <c r="D603" s="1">
        <v>2</v>
      </c>
      <c r="E603" s="1">
        <v>19</v>
      </c>
      <c r="F603" s="8">
        <v>17</v>
      </c>
      <c r="G603" s="9">
        <v>37.021999999999998</v>
      </c>
      <c r="H603" t="s">
        <v>18</v>
      </c>
      <c r="I603" s="8">
        <v>134</v>
      </c>
      <c r="J603" s="9">
        <v>58.793999999999997</v>
      </c>
      <c r="K603" t="s">
        <v>165</v>
      </c>
      <c r="L603" t="s">
        <v>338</v>
      </c>
      <c r="M603" t="s">
        <v>339</v>
      </c>
      <c r="N603" t="s">
        <v>331</v>
      </c>
      <c r="O603" s="55">
        <v>62.8</v>
      </c>
      <c r="P603" t="s">
        <v>170</v>
      </c>
      <c r="Q603" t="s">
        <v>168</v>
      </c>
      <c r="R603">
        <v>3.6</v>
      </c>
      <c r="S603" t="s">
        <v>169</v>
      </c>
      <c r="T603" s="8"/>
      <c r="U603" s="10">
        <v>-18.184927278003354</v>
      </c>
      <c r="V603" s="10">
        <f t="shared" si="9"/>
        <v>-18.184927278003354</v>
      </c>
      <c r="W603" s="10">
        <v>8.2603718845579355</v>
      </c>
      <c r="X603" s="20">
        <v>3.1852332425848897</v>
      </c>
      <c r="Y603" s="11" t="s">
        <v>561</v>
      </c>
      <c r="Z603" s="11" t="s">
        <v>701</v>
      </c>
      <c r="AA603" s="11" t="s">
        <v>703</v>
      </c>
      <c r="AB603" t="s">
        <v>549</v>
      </c>
    </row>
    <row r="604" spans="1:28" s="1" customFormat="1" ht="13.5" hidden="1" customHeight="1">
      <c r="A604" s="5">
        <v>603</v>
      </c>
      <c r="B604" s="5"/>
      <c r="C604">
        <v>2015</v>
      </c>
      <c r="D604" s="1">
        <v>2</v>
      </c>
      <c r="E604" s="1">
        <v>19</v>
      </c>
      <c r="F604" s="8">
        <v>17</v>
      </c>
      <c r="G604" s="9">
        <v>37.021999999999998</v>
      </c>
      <c r="H604" t="s">
        <v>18</v>
      </c>
      <c r="I604" s="8">
        <v>134</v>
      </c>
      <c r="J604" s="9">
        <v>58.793999999999997</v>
      </c>
      <c r="K604" t="s">
        <v>165</v>
      </c>
      <c r="L604" t="s">
        <v>338</v>
      </c>
      <c r="M604" t="s">
        <v>339</v>
      </c>
      <c r="N604" t="s">
        <v>331</v>
      </c>
      <c r="O604" s="55">
        <v>78</v>
      </c>
      <c r="P604" t="s">
        <v>170</v>
      </c>
      <c r="Q604" t="s">
        <v>168</v>
      </c>
      <c r="R604">
        <v>6.2</v>
      </c>
      <c r="S604" t="s">
        <v>169</v>
      </c>
      <c r="T604" s="8"/>
      <c r="U604" s="10">
        <v>-18.65712285723378</v>
      </c>
      <c r="V604" s="10">
        <f t="shared" si="9"/>
        <v>-18.65712285723378</v>
      </c>
      <c r="W604" s="10">
        <v>10.040974251027409</v>
      </c>
      <c r="X604" s="20">
        <v>3.1518604009871978</v>
      </c>
      <c r="Y604" s="11" t="s">
        <v>561</v>
      </c>
      <c r="Z604" s="11" t="s">
        <v>701</v>
      </c>
      <c r="AA604" s="11" t="s">
        <v>703</v>
      </c>
      <c r="AB604" t="s">
        <v>549</v>
      </c>
    </row>
    <row r="605" spans="1:28" s="1" customFormat="1" ht="13.5" hidden="1" customHeight="1">
      <c r="A605" s="5">
        <v>604</v>
      </c>
      <c r="B605" s="5"/>
      <c r="C605">
        <v>2015</v>
      </c>
      <c r="D605" s="1">
        <v>2</v>
      </c>
      <c r="E605" s="1">
        <v>19</v>
      </c>
      <c r="F605" s="8">
        <v>17</v>
      </c>
      <c r="G605" s="9">
        <v>37.021999999999998</v>
      </c>
      <c r="H605" t="s">
        <v>18</v>
      </c>
      <c r="I605" s="8">
        <v>134</v>
      </c>
      <c r="J605" s="9">
        <v>58.793999999999997</v>
      </c>
      <c r="K605" t="s">
        <v>165</v>
      </c>
      <c r="L605" t="s">
        <v>338</v>
      </c>
      <c r="M605" t="s">
        <v>339</v>
      </c>
      <c r="N605" t="s">
        <v>331</v>
      </c>
      <c r="O605" s="55">
        <v>65.400000000000006</v>
      </c>
      <c r="P605" t="s">
        <v>170</v>
      </c>
      <c r="Q605" t="s">
        <v>168</v>
      </c>
      <c r="R605">
        <v>3.7</v>
      </c>
      <c r="S605" t="s">
        <v>169</v>
      </c>
      <c r="T605" s="8"/>
      <c r="U605" s="10">
        <v>-18.886676680613824</v>
      </c>
      <c r="V605" s="10">
        <f t="shared" si="9"/>
        <v>-18.886676680613824</v>
      </c>
      <c r="W605" s="10">
        <v>9.5714517839775013</v>
      </c>
      <c r="X605" s="20">
        <v>3.1659491457732649</v>
      </c>
      <c r="Y605" s="11" t="s">
        <v>561</v>
      </c>
      <c r="Z605" s="11" t="s">
        <v>701</v>
      </c>
      <c r="AA605" s="11" t="s">
        <v>703</v>
      </c>
      <c r="AB605" t="s">
        <v>549</v>
      </c>
    </row>
    <row r="606" spans="1:28" s="1" customFormat="1" ht="13.5" hidden="1" customHeight="1">
      <c r="A606" s="5">
        <v>605</v>
      </c>
      <c r="B606" s="5"/>
      <c r="C606">
        <v>2015</v>
      </c>
      <c r="D606" s="1">
        <v>2</v>
      </c>
      <c r="E606" s="1">
        <v>19</v>
      </c>
      <c r="F606" s="8">
        <v>17</v>
      </c>
      <c r="G606" s="9">
        <v>37.021999999999998</v>
      </c>
      <c r="H606" t="s">
        <v>18</v>
      </c>
      <c r="I606" s="8">
        <v>134</v>
      </c>
      <c r="J606" s="9">
        <v>58.793999999999997</v>
      </c>
      <c r="K606" t="s">
        <v>165</v>
      </c>
      <c r="L606" t="s">
        <v>337</v>
      </c>
      <c r="M606" t="s">
        <v>204</v>
      </c>
      <c r="N606" t="s">
        <v>332</v>
      </c>
      <c r="O606" s="55">
        <v>55.9</v>
      </c>
      <c r="P606" t="s">
        <v>170</v>
      </c>
      <c r="Q606" t="s">
        <v>168</v>
      </c>
      <c r="R606">
        <v>2.2999999999999998</v>
      </c>
      <c r="S606" t="s">
        <v>169</v>
      </c>
      <c r="T606" s="8"/>
      <c r="U606" s="10">
        <v>-17.364240796803056</v>
      </c>
      <c r="V606" s="10">
        <f t="shared" si="9"/>
        <v>-17.364240796803056</v>
      </c>
      <c r="W606" s="10">
        <v>6.9880854513546389</v>
      </c>
      <c r="X606" s="20">
        <v>3.136062622633454</v>
      </c>
      <c r="Y606" s="11" t="s">
        <v>561</v>
      </c>
      <c r="Z606" s="11" t="s">
        <v>701</v>
      </c>
      <c r="AA606" s="11" t="s">
        <v>703</v>
      </c>
      <c r="AB606" t="s">
        <v>549</v>
      </c>
    </row>
    <row r="607" spans="1:28" s="1" customFormat="1" ht="13.5" hidden="1" customHeight="1">
      <c r="A607" s="5">
        <v>606</v>
      </c>
      <c r="B607" s="5"/>
      <c r="C607">
        <v>2015</v>
      </c>
      <c r="D607" s="1">
        <v>2</v>
      </c>
      <c r="E607" s="1">
        <v>19</v>
      </c>
      <c r="F607" s="8">
        <v>17</v>
      </c>
      <c r="G607" s="9">
        <v>37.021999999999998</v>
      </c>
      <c r="H607" t="s">
        <v>18</v>
      </c>
      <c r="I607" s="8">
        <v>134</v>
      </c>
      <c r="J607" s="9">
        <v>58.793999999999997</v>
      </c>
      <c r="K607" t="s">
        <v>165</v>
      </c>
      <c r="L607" t="s">
        <v>337</v>
      </c>
      <c r="M607" t="s">
        <v>204</v>
      </c>
      <c r="N607" t="s">
        <v>332</v>
      </c>
      <c r="O607" s="55">
        <v>53.3</v>
      </c>
      <c r="P607" t="s">
        <v>170</v>
      </c>
      <c r="Q607" t="s">
        <v>168</v>
      </c>
      <c r="R607">
        <v>1.8</v>
      </c>
      <c r="S607" t="s">
        <v>169</v>
      </c>
      <c r="T607" s="8"/>
      <c r="U607" s="10">
        <v>-17.502594267850437</v>
      </c>
      <c r="V607" s="10">
        <f t="shared" si="9"/>
        <v>-17.502594267850437</v>
      </c>
      <c r="W607" s="10">
        <v>6.8897418049744443</v>
      </c>
      <c r="X607" s="20">
        <v>3.138464879128414</v>
      </c>
      <c r="Y607" s="11" t="s">
        <v>561</v>
      </c>
      <c r="Z607" s="11" t="s">
        <v>701</v>
      </c>
      <c r="AA607" s="11" t="s">
        <v>703</v>
      </c>
      <c r="AB607" t="s">
        <v>549</v>
      </c>
    </row>
    <row r="608" spans="1:28" s="1" customFormat="1" ht="13.5" hidden="1" customHeight="1">
      <c r="A608" s="5">
        <v>607</v>
      </c>
      <c r="B608" s="5"/>
      <c r="C608">
        <v>2015</v>
      </c>
      <c r="D608" s="1">
        <v>2</v>
      </c>
      <c r="E608" s="1">
        <v>19</v>
      </c>
      <c r="F608" s="8">
        <v>17</v>
      </c>
      <c r="G608" s="9">
        <v>37.021999999999998</v>
      </c>
      <c r="H608" t="s">
        <v>18</v>
      </c>
      <c r="I608" s="8">
        <v>134</v>
      </c>
      <c r="J608" s="9">
        <v>58.793999999999997</v>
      </c>
      <c r="K608" t="s">
        <v>165</v>
      </c>
      <c r="L608" t="s">
        <v>337</v>
      </c>
      <c r="M608" t="s">
        <v>204</v>
      </c>
      <c r="N608" t="s">
        <v>332</v>
      </c>
      <c r="O608" s="55">
        <v>52.2</v>
      </c>
      <c r="P608" t="s">
        <v>170</v>
      </c>
      <c r="Q608" t="s">
        <v>168</v>
      </c>
      <c r="R608">
        <v>1.7</v>
      </c>
      <c r="S608" t="s">
        <v>169</v>
      </c>
      <c r="T608" s="8"/>
      <c r="U608" s="10">
        <v>-17.418295752818651</v>
      </c>
      <c r="V608" s="10">
        <f t="shared" si="9"/>
        <v>-17.418295752818651</v>
      </c>
      <c r="W608" s="10">
        <v>9.22108862152783</v>
      </c>
      <c r="X608" s="20">
        <v>3.100367274287871</v>
      </c>
      <c r="Y608" s="11" t="s">
        <v>561</v>
      </c>
      <c r="Z608" s="11" t="s">
        <v>701</v>
      </c>
      <c r="AA608" s="11" t="s">
        <v>703</v>
      </c>
      <c r="AB608" t="s">
        <v>549</v>
      </c>
    </row>
    <row r="609" spans="1:28" s="1" customFormat="1" ht="13.5" hidden="1" customHeight="1">
      <c r="A609" s="5">
        <v>608</v>
      </c>
      <c r="B609" s="5"/>
      <c r="C609">
        <v>2015</v>
      </c>
      <c r="D609" s="1">
        <v>2</v>
      </c>
      <c r="E609" s="1">
        <v>19</v>
      </c>
      <c r="F609" s="8">
        <v>17</v>
      </c>
      <c r="G609" s="9">
        <v>37.021999999999998</v>
      </c>
      <c r="H609" t="s">
        <v>18</v>
      </c>
      <c r="I609" s="8">
        <v>134</v>
      </c>
      <c r="J609" s="9">
        <v>58.793999999999997</v>
      </c>
      <c r="K609" t="s">
        <v>165</v>
      </c>
      <c r="L609" t="s">
        <v>337</v>
      </c>
      <c r="M609" t="s">
        <v>204</v>
      </c>
      <c r="N609" t="s">
        <v>332</v>
      </c>
      <c r="O609" s="55">
        <v>51</v>
      </c>
      <c r="P609" t="s">
        <v>170</v>
      </c>
      <c r="Q609" t="s">
        <v>168</v>
      </c>
      <c r="R609">
        <v>1.4</v>
      </c>
      <c r="S609" t="s">
        <v>169</v>
      </c>
      <c r="T609" s="8"/>
      <c r="U609" s="10">
        <v>-17.378399702536939</v>
      </c>
      <c r="V609" s="10">
        <f t="shared" si="9"/>
        <v>-17.378399702536939</v>
      </c>
      <c r="W609" s="10">
        <v>7.0677954138390735</v>
      </c>
      <c r="X609" s="20">
        <v>3.1181033939173131</v>
      </c>
      <c r="Y609" s="11" t="s">
        <v>561</v>
      </c>
      <c r="Z609" s="11" t="s">
        <v>701</v>
      </c>
      <c r="AA609" s="11" t="s">
        <v>703</v>
      </c>
      <c r="AB609" t="s">
        <v>549</v>
      </c>
    </row>
    <row r="610" spans="1:28" s="1" customFormat="1" ht="13.5" hidden="1" customHeight="1">
      <c r="A610" s="5">
        <v>609</v>
      </c>
      <c r="B610" s="5"/>
      <c r="C610">
        <v>2015</v>
      </c>
      <c r="D610" s="1">
        <v>2</v>
      </c>
      <c r="E610" s="1">
        <v>19</v>
      </c>
      <c r="F610" s="8">
        <v>17</v>
      </c>
      <c r="G610" s="9">
        <v>37.021999999999998</v>
      </c>
      <c r="H610" t="s">
        <v>18</v>
      </c>
      <c r="I610" s="8">
        <v>134</v>
      </c>
      <c r="J610" s="9">
        <v>58.793999999999997</v>
      </c>
      <c r="K610" t="s">
        <v>165</v>
      </c>
      <c r="L610" t="s">
        <v>337</v>
      </c>
      <c r="M610" t="s">
        <v>204</v>
      </c>
      <c r="N610" t="s">
        <v>332</v>
      </c>
      <c r="O610" s="55">
        <v>68.3</v>
      </c>
      <c r="P610" t="s">
        <v>170</v>
      </c>
      <c r="Q610" t="s">
        <v>168</v>
      </c>
      <c r="R610">
        <v>4</v>
      </c>
      <c r="S610" t="s">
        <v>169</v>
      </c>
      <c r="T610" s="8"/>
      <c r="U610" s="10">
        <v>-17.334067362897194</v>
      </c>
      <c r="V610" s="10">
        <f t="shared" si="9"/>
        <v>-17.334067362897194</v>
      </c>
      <c r="W610" s="10">
        <v>9.4039457015031491</v>
      </c>
      <c r="X610" s="20">
        <v>3.1019468168761319</v>
      </c>
      <c r="Y610" s="11" t="s">
        <v>561</v>
      </c>
      <c r="Z610" s="11" t="s">
        <v>701</v>
      </c>
      <c r="AA610" s="11" t="s">
        <v>703</v>
      </c>
      <c r="AB610" t="s">
        <v>549</v>
      </c>
    </row>
    <row r="611" spans="1:28" s="1" customFormat="1" ht="13.5" hidden="1" customHeight="1">
      <c r="A611" s="5">
        <v>610</v>
      </c>
      <c r="B611" s="5"/>
      <c r="C611">
        <v>2015</v>
      </c>
      <c r="D611" s="1">
        <v>2</v>
      </c>
      <c r="E611" s="1">
        <v>21</v>
      </c>
      <c r="F611" s="8">
        <v>19</v>
      </c>
      <c r="G611" s="9">
        <v>39.805999999999997</v>
      </c>
      <c r="H611" t="s">
        <v>18</v>
      </c>
      <c r="I611" s="8">
        <v>135</v>
      </c>
      <c r="J611" s="9">
        <v>58.923000000000002</v>
      </c>
      <c r="K611" t="s">
        <v>165</v>
      </c>
      <c r="L611" t="s">
        <v>336</v>
      </c>
      <c r="M611" t="s">
        <v>421</v>
      </c>
      <c r="N611" t="s">
        <v>333</v>
      </c>
      <c r="O611" s="55">
        <v>64</v>
      </c>
      <c r="P611" t="s">
        <v>170</v>
      </c>
      <c r="Q611" t="s">
        <v>168</v>
      </c>
      <c r="R611">
        <v>2.8</v>
      </c>
      <c r="S611" t="s">
        <v>169</v>
      </c>
      <c r="T611" s="8"/>
      <c r="U611" s="10">
        <v>-18.109611241560462</v>
      </c>
      <c r="V611" s="10">
        <f t="shared" si="9"/>
        <v>-18.109611241560462</v>
      </c>
      <c r="W611" s="10">
        <v>6.2545483733683946</v>
      </c>
      <c r="X611" s="20">
        <v>3.1109742519291208</v>
      </c>
      <c r="Y611" s="11" t="s">
        <v>561</v>
      </c>
      <c r="Z611" s="11" t="s">
        <v>701</v>
      </c>
      <c r="AA611" s="11" t="s">
        <v>703</v>
      </c>
      <c r="AB611" t="s">
        <v>549</v>
      </c>
    </row>
    <row r="612" spans="1:28" s="1" customFormat="1" ht="13.5" hidden="1" customHeight="1">
      <c r="A612" s="5">
        <v>611</v>
      </c>
      <c r="B612" s="5"/>
      <c r="C612">
        <v>2015</v>
      </c>
      <c r="D612" s="1">
        <v>2</v>
      </c>
      <c r="E612" s="1">
        <v>21</v>
      </c>
      <c r="F612" s="8">
        <v>19</v>
      </c>
      <c r="G612" s="9">
        <v>39.805999999999997</v>
      </c>
      <c r="H612" t="s">
        <v>18</v>
      </c>
      <c r="I612" s="8">
        <v>135</v>
      </c>
      <c r="J612" s="9">
        <v>58.923000000000002</v>
      </c>
      <c r="K612" t="s">
        <v>165</v>
      </c>
      <c r="L612" t="s">
        <v>336</v>
      </c>
      <c r="M612" t="s">
        <v>421</v>
      </c>
      <c r="N612" t="s">
        <v>333</v>
      </c>
      <c r="O612" s="55">
        <v>74.7</v>
      </c>
      <c r="P612" t="s">
        <v>170</v>
      </c>
      <c r="Q612" t="s">
        <v>168</v>
      </c>
      <c r="R612">
        <v>3.9</v>
      </c>
      <c r="S612" t="s">
        <v>169</v>
      </c>
      <c r="T612" s="8"/>
      <c r="U612" s="10">
        <v>-18.497026057638308</v>
      </c>
      <c r="V612" s="10">
        <f t="shared" si="9"/>
        <v>-18.497026057638308</v>
      </c>
      <c r="W612" s="10">
        <v>7.0255999028260971</v>
      </c>
      <c r="X612" s="20">
        <v>3.1097662181970183</v>
      </c>
      <c r="Y612" s="11" t="s">
        <v>561</v>
      </c>
      <c r="Z612" s="11" t="s">
        <v>701</v>
      </c>
      <c r="AA612" s="11" t="s">
        <v>703</v>
      </c>
      <c r="AB612" t="s">
        <v>549</v>
      </c>
    </row>
    <row r="613" spans="1:28" s="1" customFormat="1" ht="13.5" hidden="1" customHeight="1">
      <c r="A613" s="5">
        <v>612</v>
      </c>
      <c r="B613" s="5"/>
      <c r="C613">
        <v>2015</v>
      </c>
      <c r="D613" s="1">
        <v>2</v>
      </c>
      <c r="E613" s="1">
        <v>21</v>
      </c>
      <c r="F613" s="8">
        <v>19</v>
      </c>
      <c r="G613" s="9">
        <v>39.805999999999997</v>
      </c>
      <c r="H613" t="s">
        <v>18</v>
      </c>
      <c r="I613" s="8">
        <v>135</v>
      </c>
      <c r="J613" s="9">
        <v>58.923000000000002</v>
      </c>
      <c r="K613" t="s">
        <v>165</v>
      </c>
      <c r="L613" t="s">
        <v>336</v>
      </c>
      <c r="M613" t="s">
        <v>421</v>
      </c>
      <c r="N613" t="s">
        <v>333</v>
      </c>
      <c r="O613" s="55">
        <v>77.7</v>
      </c>
      <c r="P613" t="s">
        <v>170</v>
      </c>
      <c r="Q613" t="s">
        <v>168</v>
      </c>
      <c r="R613">
        <v>3.7</v>
      </c>
      <c r="S613" t="s">
        <v>169</v>
      </c>
      <c r="T613" s="8"/>
      <c r="U613" s="10">
        <v>-18.551826140606025</v>
      </c>
      <c r="V613" s="10">
        <f t="shared" si="9"/>
        <v>-18.551826140606025</v>
      </c>
      <c r="W613" s="10">
        <v>7.1282314343574393</v>
      </c>
      <c r="X613" s="20">
        <v>3.0810148441329637</v>
      </c>
      <c r="Y613" s="11" t="s">
        <v>561</v>
      </c>
      <c r="Z613" s="11" t="s">
        <v>701</v>
      </c>
      <c r="AA613" s="11" t="s">
        <v>703</v>
      </c>
      <c r="AB613" t="s">
        <v>549</v>
      </c>
    </row>
    <row r="614" spans="1:28" s="1" customFormat="1" ht="13.5" hidden="1" customHeight="1">
      <c r="A614" s="5">
        <v>613</v>
      </c>
      <c r="B614" s="5"/>
      <c r="C614">
        <v>2015</v>
      </c>
      <c r="D614" s="1">
        <v>2</v>
      </c>
      <c r="E614" s="1">
        <v>21</v>
      </c>
      <c r="F614" s="8">
        <v>19</v>
      </c>
      <c r="G614" s="9">
        <v>39.805999999999997</v>
      </c>
      <c r="H614" t="s">
        <v>18</v>
      </c>
      <c r="I614" s="8">
        <v>135</v>
      </c>
      <c r="J614" s="9">
        <v>58.923000000000002</v>
      </c>
      <c r="K614" t="s">
        <v>165</v>
      </c>
      <c r="L614" t="s">
        <v>336</v>
      </c>
      <c r="M614" t="s">
        <v>421</v>
      </c>
      <c r="N614" t="s">
        <v>333</v>
      </c>
      <c r="O614" s="55">
        <v>72.7</v>
      </c>
      <c r="P614" t="s">
        <v>170</v>
      </c>
      <c r="Q614" t="s">
        <v>168</v>
      </c>
      <c r="R614">
        <v>3.5</v>
      </c>
      <c r="S614" t="s">
        <v>169</v>
      </c>
      <c r="T614" s="8"/>
      <c r="U614" s="10">
        <v>-18.348175368170775</v>
      </c>
      <c r="V614" s="10">
        <f t="shared" si="9"/>
        <v>-18.348175368170775</v>
      </c>
      <c r="W614" s="10">
        <v>6.4850647293446917</v>
      </c>
      <c r="X614" s="20">
        <v>3.1386363101622261</v>
      </c>
      <c r="Y614" s="11" t="s">
        <v>561</v>
      </c>
      <c r="Z614" s="11" t="s">
        <v>701</v>
      </c>
      <c r="AA614" s="11" t="s">
        <v>703</v>
      </c>
      <c r="AB614" t="s">
        <v>549</v>
      </c>
    </row>
    <row r="615" spans="1:28" s="1" customFormat="1" ht="13.5" hidden="1" customHeight="1">
      <c r="A615" s="5">
        <v>614</v>
      </c>
      <c r="B615" s="5"/>
      <c r="C615">
        <v>2015</v>
      </c>
      <c r="D615" s="1">
        <v>2</v>
      </c>
      <c r="E615" s="1">
        <v>21</v>
      </c>
      <c r="F615" s="8">
        <v>19</v>
      </c>
      <c r="G615" s="9">
        <v>39.805999999999997</v>
      </c>
      <c r="H615" t="s">
        <v>18</v>
      </c>
      <c r="I615" s="8">
        <v>135</v>
      </c>
      <c r="J615" s="9">
        <v>58.923000000000002</v>
      </c>
      <c r="K615" t="s">
        <v>165</v>
      </c>
      <c r="L615" t="s">
        <v>336</v>
      </c>
      <c r="M615" t="s">
        <v>421</v>
      </c>
      <c r="N615" t="s">
        <v>333</v>
      </c>
      <c r="O615" s="55">
        <v>64.8</v>
      </c>
      <c r="P615" t="s">
        <v>170</v>
      </c>
      <c r="Q615" t="s">
        <v>168</v>
      </c>
      <c r="R615">
        <v>2.9</v>
      </c>
      <c r="S615" t="s">
        <v>169</v>
      </c>
      <c r="T615" s="8"/>
      <c r="U615" s="10">
        <v>-18.254322905154599</v>
      </c>
      <c r="V615" s="10">
        <f t="shared" si="9"/>
        <v>-18.254322905154599</v>
      </c>
      <c r="W615" s="10">
        <v>6.7402174446519751</v>
      </c>
      <c r="X615" s="20">
        <v>3.0862316389921376</v>
      </c>
      <c r="Y615" s="11" t="s">
        <v>561</v>
      </c>
      <c r="Z615" s="11" t="s">
        <v>701</v>
      </c>
      <c r="AA615" s="11" t="s">
        <v>703</v>
      </c>
      <c r="AB615" t="s">
        <v>549</v>
      </c>
    </row>
    <row r="616" spans="1:28" s="1" customFormat="1" ht="13.5" hidden="1" customHeight="1">
      <c r="A616" s="5">
        <v>615</v>
      </c>
      <c r="B616" s="5"/>
      <c r="C616">
        <v>2015</v>
      </c>
      <c r="D616" s="1">
        <v>2</v>
      </c>
      <c r="E616" s="1">
        <v>21</v>
      </c>
      <c r="F616" s="8">
        <v>19</v>
      </c>
      <c r="G616" s="9">
        <v>39.805999999999997</v>
      </c>
      <c r="H616" t="s">
        <v>18</v>
      </c>
      <c r="I616" s="8">
        <v>135</v>
      </c>
      <c r="J616" s="9">
        <v>58.923000000000002</v>
      </c>
      <c r="K616" t="s">
        <v>165</v>
      </c>
      <c r="L616" t="s">
        <v>347</v>
      </c>
      <c r="M616" t="s">
        <v>174</v>
      </c>
      <c r="N616" t="s">
        <v>329</v>
      </c>
      <c r="O616" s="55">
        <v>77.900000000000006</v>
      </c>
      <c r="P616" t="s">
        <v>170</v>
      </c>
      <c r="Q616" t="s">
        <v>168</v>
      </c>
      <c r="R616">
        <v>4.7</v>
      </c>
      <c r="S616" t="s">
        <v>169</v>
      </c>
      <c r="T616" s="8"/>
      <c r="U616" s="10">
        <v>-17.511024727911732</v>
      </c>
      <c r="V616" s="10">
        <f t="shared" si="9"/>
        <v>-17.511024727911732</v>
      </c>
      <c r="W616" s="10">
        <v>6.3117043113261886</v>
      </c>
      <c r="X616" s="20">
        <v>3.0927318116939402</v>
      </c>
      <c r="Y616" s="11" t="s">
        <v>561</v>
      </c>
      <c r="Z616" s="11" t="s">
        <v>701</v>
      </c>
      <c r="AA616" s="11" t="s">
        <v>703</v>
      </c>
      <c r="AB616" t="s">
        <v>549</v>
      </c>
    </row>
    <row r="617" spans="1:28" s="1" customFormat="1" ht="13.5" hidden="1" customHeight="1">
      <c r="A617" s="5">
        <v>616</v>
      </c>
      <c r="B617" s="5"/>
      <c r="C617">
        <v>2015</v>
      </c>
      <c r="D617" s="1">
        <v>2</v>
      </c>
      <c r="E617" s="1">
        <v>21</v>
      </c>
      <c r="F617" s="8">
        <v>19</v>
      </c>
      <c r="G617" s="9">
        <v>39.805999999999997</v>
      </c>
      <c r="H617" t="s">
        <v>18</v>
      </c>
      <c r="I617" s="8">
        <v>135</v>
      </c>
      <c r="J617" s="9">
        <v>58.923000000000002</v>
      </c>
      <c r="K617" t="s">
        <v>165</v>
      </c>
      <c r="L617" t="s">
        <v>347</v>
      </c>
      <c r="M617" t="s">
        <v>174</v>
      </c>
      <c r="N617" t="s">
        <v>329</v>
      </c>
      <c r="O617" s="55">
        <v>87.2</v>
      </c>
      <c r="P617" t="s">
        <v>170</v>
      </c>
      <c r="Q617" t="s">
        <v>168</v>
      </c>
      <c r="R617">
        <v>7.9</v>
      </c>
      <c r="S617" t="s">
        <v>169</v>
      </c>
      <c r="T617" s="8"/>
      <c r="U617" s="10">
        <v>-16.91315522580522</v>
      </c>
      <c r="V617" s="10">
        <f t="shared" si="9"/>
        <v>-16.91315522580522</v>
      </c>
      <c r="W617" s="10">
        <v>6.2564223069193776</v>
      </c>
      <c r="X617" s="20">
        <v>3.1121279577223104</v>
      </c>
      <c r="Y617" s="11" t="s">
        <v>561</v>
      </c>
      <c r="Z617" s="11" t="s">
        <v>701</v>
      </c>
      <c r="AA617" s="11" t="s">
        <v>703</v>
      </c>
      <c r="AB617" t="s">
        <v>549</v>
      </c>
    </row>
    <row r="618" spans="1:28" s="1" customFormat="1" ht="13.5" hidden="1" customHeight="1">
      <c r="A618" s="5">
        <v>617</v>
      </c>
      <c r="B618" s="5"/>
      <c r="C618">
        <v>2015</v>
      </c>
      <c r="D618" s="1">
        <v>2</v>
      </c>
      <c r="E618" s="1">
        <v>21</v>
      </c>
      <c r="F618" s="8">
        <v>19</v>
      </c>
      <c r="G618" s="9">
        <v>39.805999999999997</v>
      </c>
      <c r="H618" t="s">
        <v>18</v>
      </c>
      <c r="I618" s="8">
        <v>135</v>
      </c>
      <c r="J618" s="9">
        <v>58.923000000000002</v>
      </c>
      <c r="K618" t="s">
        <v>165</v>
      </c>
      <c r="L618" t="s">
        <v>347</v>
      </c>
      <c r="M618" t="s">
        <v>174</v>
      </c>
      <c r="N618" t="s">
        <v>329</v>
      </c>
      <c r="O618" s="55">
        <v>77.7</v>
      </c>
      <c r="P618" t="s">
        <v>170</v>
      </c>
      <c r="Q618" t="s">
        <v>168</v>
      </c>
      <c r="R618">
        <v>4.8</v>
      </c>
      <c r="S618" t="s">
        <v>169</v>
      </c>
      <c r="T618" s="8"/>
      <c r="U618" s="10">
        <v>-17.443508650878563</v>
      </c>
      <c r="V618" s="10">
        <f t="shared" si="9"/>
        <v>-17.443508650878563</v>
      </c>
      <c r="W618" s="10">
        <v>6.1573711776747215</v>
      </c>
      <c r="X618" s="20">
        <v>3.1124032308466534</v>
      </c>
      <c r="Y618" s="11" t="s">
        <v>561</v>
      </c>
      <c r="Z618" s="11" t="s">
        <v>701</v>
      </c>
      <c r="AA618" s="11" t="s">
        <v>703</v>
      </c>
      <c r="AB618" t="s">
        <v>549</v>
      </c>
    </row>
    <row r="619" spans="1:28" s="1" customFormat="1" ht="13.5" hidden="1" customHeight="1">
      <c r="A619" s="5">
        <v>618</v>
      </c>
      <c r="B619" s="5"/>
      <c r="C619">
        <v>2015</v>
      </c>
      <c r="D619" s="1">
        <v>2</v>
      </c>
      <c r="E619" s="1">
        <v>21</v>
      </c>
      <c r="F619" s="8">
        <v>19</v>
      </c>
      <c r="G619" s="9">
        <v>39.805999999999997</v>
      </c>
      <c r="H619" t="s">
        <v>18</v>
      </c>
      <c r="I619" s="8">
        <v>135</v>
      </c>
      <c r="J619" s="9">
        <v>58.923000000000002</v>
      </c>
      <c r="K619" t="s">
        <v>165</v>
      </c>
      <c r="L619" t="s">
        <v>347</v>
      </c>
      <c r="M619" t="s">
        <v>174</v>
      </c>
      <c r="N619" t="s">
        <v>329</v>
      </c>
      <c r="O619" s="55">
        <v>75.3</v>
      </c>
      <c r="P619" t="s">
        <v>170</v>
      </c>
      <c r="Q619" t="s">
        <v>168</v>
      </c>
      <c r="R619">
        <v>4</v>
      </c>
      <c r="S619" t="s">
        <v>169</v>
      </c>
      <c r="T619" s="8"/>
      <c r="U619" s="10">
        <v>-17.520153726127887</v>
      </c>
      <c r="V619" s="10">
        <f t="shared" si="9"/>
        <v>-17.520153726127887</v>
      </c>
      <c r="W619" s="10">
        <v>6.2963320272631345</v>
      </c>
      <c r="X619" s="20">
        <v>3.0721192820351511</v>
      </c>
      <c r="Y619" s="11" t="s">
        <v>561</v>
      </c>
      <c r="Z619" s="11" t="s">
        <v>701</v>
      </c>
      <c r="AA619" s="11" t="s">
        <v>703</v>
      </c>
      <c r="AB619" t="s">
        <v>549</v>
      </c>
    </row>
    <row r="620" spans="1:28" s="1" customFormat="1" ht="13.5" hidden="1" customHeight="1">
      <c r="A620" s="5">
        <v>619</v>
      </c>
      <c r="B620" s="5"/>
      <c r="C620">
        <v>2015</v>
      </c>
      <c r="D620" s="1">
        <v>2</v>
      </c>
      <c r="E620" s="1">
        <v>21</v>
      </c>
      <c r="F620" s="8">
        <v>19</v>
      </c>
      <c r="G620" s="9">
        <v>39.805999999999997</v>
      </c>
      <c r="H620" t="s">
        <v>18</v>
      </c>
      <c r="I620" s="8">
        <v>135</v>
      </c>
      <c r="J620" s="9">
        <v>58.923000000000002</v>
      </c>
      <c r="K620" t="s">
        <v>165</v>
      </c>
      <c r="L620" t="s">
        <v>347</v>
      </c>
      <c r="M620" t="s">
        <v>174</v>
      </c>
      <c r="N620" t="s">
        <v>329</v>
      </c>
      <c r="O620" s="55">
        <v>74.599999999999994</v>
      </c>
      <c r="P620" t="s">
        <v>170</v>
      </c>
      <c r="Q620" t="s">
        <v>168</v>
      </c>
      <c r="R620">
        <v>4.5</v>
      </c>
      <c r="S620" t="s">
        <v>169</v>
      </c>
      <c r="T620" s="8"/>
      <c r="U620" s="10">
        <v>-17.092068297141729</v>
      </c>
      <c r="V620" s="10">
        <f t="shared" si="9"/>
        <v>-17.092068297141729</v>
      </c>
      <c r="W620" s="10">
        <v>6.1214119199005648</v>
      </c>
      <c r="X620" s="20">
        <v>3.1170521149600794</v>
      </c>
      <c r="Y620" s="11" t="s">
        <v>561</v>
      </c>
      <c r="Z620" s="11" t="s">
        <v>701</v>
      </c>
      <c r="AA620" s="11" t="s">
        <v>703</v>
      </c>
      <c r="AB620" t="s">
        <v>549</v>
      </c>
    </row>
    <row r="621" spans="1:28" s="1" customFormat="1" ht="13.5" hidden="1" customHeight="1">
      <c r="A621" s="5">
        <v>620</v>
      </c>
      <c r="B621" s="5"/>
      <c r="C621">
        <v>2015</v>
      </c>
      <c r="D621" s="1">
        <v>2</v>
      </c>
      <c r="E621" s="1">
        <v>21</v>
      </c>
      <c r="F621" s="8">
        <v>19</v>
      </c>
      <c r="G621" s="9">
        <v>39.805999999999997</v>
      </c>
      <c r="H621" t="s">
        <v>18</v>
      </c>
      <c r="I621" s="8">
        <v>135</v>
      </c>
      <c r="J621" s="9">
        <v>58.923000000000002</v>
      </c>
      <c r="K621" t="s">
        <v>165</v>
      </c>
      <c r="L621" t="s">
        <v>338</v>
      </c>
      <c r="M621" t="s">
        <v>339</v>
      </c>
      <c r="N621" t="s">
        <v>334</v>
      </c>
      <c r="O621" s="55">
        <v>66.400000000000006</v>
      </c>
      <c r="P621" t="s">
        <v>170</v>
      </c>
      <c r="Q621" t="s">
        <v>168</v>
      </c>
      <c r="R621">
        <v>3.9</v>
      </c>
      <c r="S621" t="s">
        <v>169</v>
      </c>
      <c r="T621" s="8"/>
      <c r="U621" s="10">
        <v>-18.717314575165616</v>
      </c>
      <c r="V621" s="10">
        <f t="shared" si="9"/>
        <v>-18.717314575165616</v>
      </c>
      <c r="W621" s="10">
        <v>9.5546502236177755</v>
      </c>
      <c r="X621" s="20">
        <v>3.1541762708350483</v>
      </c>
      <c r="Y621" s="11" t="s">
        <v>561</v>
      </c>
      <c r="Z621" s="11" t="s">
        <v>701</v>
      </c>
      <c r="AA621" s="11" t="s">
        <v>703</v>
      </c>
      <c r="AB621" t="s">
        <v>549</v>
      </c>
    </row>
    <row r="622" spans="1:28" s="1" customFormat="1" ht="13.5" hidden="1" customHeight="1">
      <c r="A622" s="5">
        <v>621</v>
      </c>
      <c r="B622" s="5"/>
      <c r="C622">
        <v>2015</v>
      </c>
      <c r="D622" s="1">
        <v>2</v>
      </c>
      <c r="E622" s="1">
        <v>21</v>
      </c>
      <c r="F622" s="8">
        <v>19</v>
      </c>
      <c r="G622" s="9">
        <v>39.805999999999997</v>
      </c>
      <c r="H622" t="s">
        <v>18</v>
      </c>
      <c r="I622" s="8">
        <v>135</v>
      </c>
      <c r="J622" s="9">
        <v>58.923000000000002</v>
      </c>
      <c r="K622" t="s">
        <v>165</v>
      </c>
      <c r="L622" t="s">
        <v>338</v>
      </c>
      <c r="M622" t="s">
        <v>339</v>
      </c>
      <c r="N622" t="s">
        <v>334</v>
      </c>
      <c r="O622" s="55">
        <v>64.7</v>
      </c>
      <c r="P622" t="s">
        <v>170</v>
      </c>
      <c r="Q622" t="s">
        <v>168</v>
      </c>
      <c r="R622">
        <v>3.3</v>
      </c>
      <c r="S622" t="s">
        <v>169</v>
      </c>
      <c r="T622" s="8"/>
      <c r="U622" s="10">
        <v>-18.929231757090196</v>
      </c>
      <c r="V622" s="10">
        <f t="shared" si="9"/>
        <v>-18.929231757090196</v>
      </c>
      <c r="W622" s="10">
        <v>9.3210563231075749</v>
      </c>
      <c r="X622" s="20">
        <v>3.1468840534733062</v>
      </c>
      <c r="Y622" s="11" t="s">
        <v>561</v>
      </c>
      <c r="Z622" s="11" t="s">
        <v>701</v>
      </c>
      <c r="AA622" s="11" t="s">
        <v>703</v>
      </c>
      <c r="AB622" t="s">
        <v>549</v>
      </c>
    </row>
    <row r="623" spans="1:28" s="1" customFormat="1" ht="13.5" hidden="1" customHeight="1">
      <c r="A623" s="5">
        <v>622</v>
      </c>
      <c r="B623" s="5"/>
      <c r="C623">
        <v>2015</v>
      </c>
      <c r="D623" s="1">
        <v>2</v>
      </c>
      <c r="E623" s="1">
        <v>21</v>
      </c>
      <c r="F623" s="8">
        <v>19</v>
      </c>
      <c r="G623" s="9">
        <v>39.805999999999997</v>
      </c>
      <c r="H623" t="s">
        <v>18</v>
      </c>
      <c r="I623" s="8">
        <v>135</v>
      </c>
      <c r="J623" s="9">
        <v>58.923000000000002</v>
      </c>
      <c r="K623" t="s">
        <v>165</v>
      </c>
      <c r="L623" t="s">
        <v>338</v>
      </c>
      <c r="M623" t="s">
        <v>339</v>
      </c>
      <c r="N623" t="s">
        <v>334</v>
      </c>
      <c r="O623" s="55">
        <v>66.5</v>
      </c>
      <c r="P623" t="s">
        <v>170</v>
      </c>
      <c r="Q623" t="s">
        <v>168</v>
      </c>
      <c r="R623">
        <v>3.8</v>
      </c>
      <c r="S623" t="s">
        <v>169</v>
      </c>
      <c r="T623" s="8"/>
      <c r="U623" s="10">
        <v>-18.807968191406186</v>
      </c>
      <c r="V623" s="10">
        <f t="shared" si="9"/>
        <v>-18.807968191406186</v>
      </c>
      <c r="W623" s="10">
        <v>9.5175339960502718</v>
      </c>
      <c r="X623" s="20">
        <v>3.1490752758104805</v>
      </c>
      <c r="Y623" s="11" t="s">
        <v>561</v>
      </c>
      <c r="Z623" s="11" t="s">
        <v>701</v>
      </c>
      <c r="AA623" s="11" t="s">
        <v>703</v>
      </c>
      <c r="AB623" t="s">
        <v>549</v>
      </c>
    </row>
    <row r="624" spans="1:28" s="1" customFormat="1" ht="13.5" hidden="1" customHeight="1">
      <c r="A624" s="5">
        <v>623</v>
      </c>
      <c r="B624" s="5"/>
      <c r="C624">
        <v>2015</v>
      </c>
      <c r="D624" s="1">
        <v>2</v>
      </c>
      <c r="E624" s="1">
        <v>21</v>
      </c>
      <c r="F624" s="8">
        <v>19</v>
      </c>
      <c r="G624" s="9">
        <v>39.805999999999997</v>
      </c>
      <c r="H624" t="s">
        <v>18</v>
      </c>
      <c r="I624" s="8">
        <v>135</v>
      </c>
      <c r="J624" s="9">
        <v>58.923000000000002</v>
      </c>
      <c r="K624" t="s">
        <v>165</v>
      </c>
      <c r="L624" t="s">
        <v>338</v>
      </c>
      <c r="M624" t="s">
        <v>339</v>
      </c>
      <c r="N624" t="s">
        <v>334</v>
      </c>
      <c r="O624" s="55">
        <v>72.599999999999994</v>
      </c>
      <c r="P624" t="s">
        <v>170</v>
      </c>
      <c r="Q624" t="s">
        <v>168</v>
      </c>
      <c r="R624">
        <v>5.2</v>
      </c>
      <c r="S624" t="s">
        <v>169</v>
      </c>
      <c r="T624" s="8"/>
      <c r="U624" s="10">
        <v>-18.680890096975443</v>
      </c>
      <c r="V624" s="10">
        <f t="shared" si="9"/>
        <v>-18.680890096975443</v>
      </c>
      <c r="W624" s="10">
        <v>9.6174331609073747</v>
      </c>
      <c r="X624" s="20">
        <v>3.1439627147178113</v>
      </c>
      <c r="Y624" s="11" t="s">
        <v>561</v>
      </c>
      <c r="Z624" s="11" t="s">
        <v>701</v>
      </c>
      <c r="AA624" s="11" t="s">
        <v>703</v>
      </c>
      <c r="AB624" t="s">
        <v>549</v>
      </c>
    </row>
    <row r="625" spans="1:28" s="1" customFormat="1" ht="13.5" hidden="1" customHeight="1">
      <c r="A625" s="5">
        <v>624</v>
      </c>
      <c r="B625" s="5"/>
      <c r="C625">
        <v>2015</v>
      </c>
      <c r="D625" s="1">
        <v>2</v>
      </c>
      <c r="E625" s="1">
        <v>21</v>
      </c>
      <c r="F625" s="8">
        <v>19</v>
      </c>
      <c r="G625" s="9">
        <v>39.805999999999997</v>
      </c>
      <c r="H625" t="s">
        <v>18</v>
      </c>
      <c r="I625" s="8">
        <v>135</v>
      </c>
      <c r="J625" s="9">
        <v>58.923000000000002</v>
      </c>
      <c r="K625" t="s">
        <v>165</v>
      </c>
      <c r="L625" t="s">
        <v>338</v>
      </c>
      <c r="M625" t="s">
        <v>339</v>
      </c>
      <c r="N625" t="s">
        <v>334</v>
      </c>
      <c r="O625" s="55">
        <v>46.7</v>
      </c>
      <c r="P625" t="s">
        <v>170</v>
      </c>
      <c r="Q625" t="s">
        <v>168</v>
      </c>
      <c r="R625">
        <v>1.2</v>
      </c>
      <c r="S625" t="s">
        <v>169</v>
      </c>
      <c r="T625" s="8"/>
      <c r="U625" s="10">
        <v>-18.425997844391521</v>
      </c>
      <c r="V625" s="10">
        <f t="shared" si="9"/>
        <v>-18.425997844391521</v>
      </c>
      <c r="W625" s="10">
        <v>7.0915455989680352</v>
      </c>
      <c r="X625" s="20">
        <v>3.1596380666491237</v>
      </c>
      <c r="Y625" s="11" t="s">
        <v>561</v>
      </c>
      <c r="Z625" s="11" t="s">
        <v>701</v>
      </c>
      <c r="AA625" s="11" t="s">
        <v>703</v>
      </c>
      <c r="AB625" t="s">
        <v>549</v>
      </c>
    </row>
    <row r="626" spans="1:28" s="1" customFormat="1" ht="13.5" hidden="1" customHeight="1">
      <c r="A626" s="5">
        <v>625</v>
      </c>
      <c r="B626" s="5"/>
      <c r="C626">
        <v>2015</v>
      </c>
      <c r="D626" s="1">
        <v>2</v>
      </c>
      <c r="E626" s="1">
        <v>21</v>
      </c>
      <c r="F626" s="8">
        <v>19</v>
      </c>
      <c r="G626" s="9">
        <v>39.805999999999997</v>
      </c>
      <c r="H626" t="s">
        <v>18</v>
      </c>
      <c r="I626" s="8">
        <v>135</v>
      </c>
      <c r="J626" s="9">
        <v>58.923000000000002</v>
      </c>
      <c r="K626" t="s">
        <v>165</v>
      </c>
      <c r="L626" t="s">
        <v>340</v>
      </c>
      <c r="M626" t="s">
        <v>187</v>
      </c>
      <c r="N626" t="s">
        <v>335</v>
      </c>
      <c r="O626" s="55">
        <v>60.6</v>
      </c>
      <c r="P626" t="s">
        <v>170</v>
      </c>
      <c r="Q626" t="s">
        <v>349</v>
      </c>
      <c r="R626">
        <v>6.7</v>
      </c>
      <c r="S626" t="s">
        <v>169</v>
      </c>
      <c r="T626" s="8"/>
      <c r="U626" s="10">
        <v>-17.705316877828274</v>
      </c>
      <c r="V626" s="10">
        <f t="shared" si="9"/>
        <v>-17.705316877828274</v>
      </c>
      <c r="W626" s="10">
        <v>7.5049184909089135</v>
      </c>
      <c r="X626" s="20">
        <v>2.9975893843909072</v>
      </c>
      <c r="Y626" s="11" t="s">
        <v>706</v>
      </c>
      <c r="Z626" s="11" t="s">
        <v>704</v>
      </c>
      <c r="AA626" s="11" t="s">
        <v>703</v>
      </c>
      <c r="AB626" t="s">
        <v>549</v>
      </c>
    </row>
    <row r="627" spans="1:28" s="1" customFormat="1" ht="13.5" hidden="1" customHeight="1">
      <c r="A627" s="5">
        <v>626</v>
      </c>
      <c r="B627" s="5"/>
      <c r="C627">
        <v>2015</v>
      </c>
      <c r="D627" s="1">
        <v>2</v>
      </c>
      <c r="E627" s="1">
        <v>21</v>
      </c>
      <c r="F627" s="8">
        <v>19</v>
      </c>
      <c r="G627" s="9">
        <v>39.805999999999997</v>
      </c>
      <c r="H627" t="s">
        <v>18</v>
      </c>
      <c r="I627" s="8">
        <v>135</v>
      </c>
      <c r="J627" s="9">
        <v>58.923000000000002</v>
      </c>
      <c r="K627" t="s">
        <v>165</v>
      </c>
      <c r="L627" t="s">
        <v>340</v>
      </c>
      <c r="M627" t="s">
        <v>187</v>
      </c>
      <c r="N627" t="s">
        <v>335</v>
      </c>
      <c r="O627" s="55">
        <v>53.5</v>
      </c>
      <c r="P627" t="s">
        <v>170</v>
      </c>
      <c r="Q627" t="s">
        <v>349</v>
      </c>
      <c r="R627">
        <v>3.8</v>
      </c>
      <c r="S627" t="s">
        <v>169</v>
      </c>
      <c r="T627" s="8"/>
      <c r="U627" s="10">
        <v>-18.357954591402169</v>
      </c>
      <c r="V627" s="10">
        <f t="shared" si="9"/>
        <v>-18.357954591402169</v>
      </c>
      <c r="W627" s="10">
        <v>7.3319177539751035</v>
      </c>
      <c r="X627" s="20">
        <v>3.0438112639447916</v>
      </c>
      <c r="Y627" s="11" t="s">
        <v>706</v>
      </c>
      <c r="Z627" s="11" t="s">
        <v>704</v>
      </c>
      <c r="AA627" s="11" t="s">
        <v>703</v>
      </c>
      <c r="AB627" t="s">
        <v>549</v>
      </c>
    </row>
    <row r="628" spans="1:28" s="1" customFormat="1" ht="13.5" hidden="1" customHeight="1">
      <c r="A628" s="5">
        <v>627</v>
      </c>
      <c r="B628" s="5"/>
      <c r="C628">
        <v>2015</v>
      </c>
      <c r="D628" s="1">
        <v>2</v>
      </c>
      <c r="E628" s="1">
        <v>21</v>
      </c>
      <c r="F628" s="8">
        <v>19</v>
      </c>
      <c r="G628" s="9">
        <v>39.805999999999997</v>
      </c>
      <c r="H628" t="s">
        <v>18</v>
      </c>
      <c r="I628" s="8">
        <v>135</v>
      </c>
      <c r="J628" s="9">
        <v>58.923000000000002</v>
      </c>
      <c r="K628" t="s">
        <v>165</v>
      </c>
      <c r="L628" t="s">
        <v>340</v>
      </c>
      <c r="M628" t="s">
        <v>187</v>
      </c>
      <c r="N628" t="s">
        <v>335</v>
      </c>
      <c r="O628" s="55">
        <v>44</v>
      </c>
      <c r="P628" t="s">
        <v>170</v>
      </c>
      <c r="Q628" t="s">
        <v>349</v>
      </c>
      <c r="R628">
        <v>2.1</v>
      </c>
      <c r="S628" t="s">
        <v>169</v>
      </c>
      <c r="T628" s="8"/>
      <c r="U628" s="10">
        <v>-18.044073999099378</v>
      </c>
      <c r="V628" s="10">
        <f t="shared" si="9"/>
        <v>-18.044073999099378</v>
      </c>
      <c r="W628" s="10">
        <v>6.7207297813278819</v>
      </c>
      <c r="X628" s="20">
        <v>2.9929440587387317</v>
      </c>
      <c r="Y628" s="11" t="s">
        <v>706</v>
      </c>
      <c r="Z628" s="11" t="s">
        <v>704</v>
      </c>
      <c r="AA628" s="11" t="s">
        <v>703</v>
      </c>
      <c r="AB628" t="s">
        <v>549</v>
      </c>
    </row>
    <row r="629" spans="1:28" s="1" customFormat="1" ht="13.5" hidden="1" customHeight="1">
      <c r="A629" s="5">
        <v>628</v>
      </c>
      <c r="B629" s="5"/>
      <c r="C629">
        <v>2015</v>
      </c>
      <c r="D629" s="1">
        <v>2</v>
      </c>
      <c r="E629" s="1">
        <v>21</v>
      </c>
      <c r="F629" s="8">
        <v>19</v>
      </c>
      <c r="G629" s="9">
        <v>39.805999999999997</v>
      </c>
      <c r="H629" t="s">
        <v>18</v>
      </c>
      <c r="I629" s="8">
        <v>135</v>
      </c>
      <c r="J629" s="9">
        <v>58.923000000000002</v>
      </c>
      <c r="K629" t="s">
        <v>165</v>
      </c>
      <c r="L629" t="s">
        <v>340</v>
      </c>
      <c r="M629" t="s">
        <v>187</v>
      </c>
      <c r="N629" t="s">
        <v>335</v>
      </c>
      <c r="O629" s="55">
        <v>53.6</v>
      </c>
      <c r="P629" t="s">
        <v>170</v>
      </c>
      <c r="Q629" t="s">
        <v>349</v>
      </c>
      <c r="R629">
        <v>3.9</v>
      </c>
      <c r="S629" t="s">
        <v>169</v>
      </c>
      <c r="T629" s="8"/>
      <c r="U629" s="10">
        <v>-18.03196761583067</v>
      </c>
      <c r="V629" s="10">
        <f t="shared" si="9"/>
        <v>-18.03196761583067</v>
      </c>
      <c r="W629" s="10">
        <v>7.1462581396856306</v>
      </c>
      <c r="X629" s="20">
        <v>3.0229337171255177</v>
      </c>
      <c r="Y629" s="11" t="s">
        <v>706</v>
      </c>
      <c r="Z629" s="11" t="s">
        <v>704</v>
      </c>
      <c r="AA629" s="11" t="s">
        <v>703</v>
      </c>
      <c r="AB629" t="s">
        <v>549</v>
      </c>
    </row>
    <row r="630" spans="1:28" s="1" customFormat="1" ht="13.5" hidden="1" customHeight="1">
      <c r="A630" s="5">
        <v>629</v>
      </c>
      <c r="B630" s="5"/>
      <c r="C630">
        <v>2015</v>
      </c>
      <c r="D630" s="1">
        <v>2</v>
      </c>
      <c r="E630" s="1">
        <v>21</v>
      </c>
      <c r="F630" s="8">
        <v>19</v>
      </c>
      <c r="G630" s="9">
        <v>39.805999999999997</v>
      </c>
      <c r="H630" t="s">
        <v>18</v>
      </c>
      <c r="I630" s="8">
        <v>135</v>
      </c>
      <c r="J630" s="9">
        <v>58.923000000000002</v>
      </c>
      <c r="K630" t="s">
        <v>165</v>
      </c>
      <c r="L630" t="s">
        <v>340</v>
      </c>
      <c r="M630" t="s">
        <v>187</v>
      </c>
      <c r="N630" t="s">
        <v>335</v>
      </c>
      <c r="O630" s="55">
        <v>43.5</v>
      </c>
      <c r="P630" t="s">
        <v>170</v>
      </c>
      <c r="Q630" t="s">
        <v>349</v>
      </c>
      <c r="R630">
        <v>1.9</v>
      </c>
      <c r="S630" t="s">
        <v>169</v>
      </c>
      <c r="T630" s="8"/>
      <c r="U630" s="10">
        <v>-18.267564882243697</v>
      </c>
      <c r="V630" s="10">
        <f t="shared" si="9"/>
        <v>-18.267564882243697</v>
      </c>
      <c r="W630" s="10">
        <v>6.821444028754609</v>
      </c>
      <c r="X630" s="20">
        <v>3.0352283963121582</v>
      </c>
      <c r="Y630" s="11" t="s">
        <v>706</v>
      </c>
      <c r="Z630" s="11" t="s">
        <v>704</v>
      </c>
      <c r="AA630" s="11" t="s">
        <v>703</v>
      </c>
      <c r="AB630" t="s">
        <v>549</v>
      </c>
    </row>
    <row r="631" spans="1:28" s="1" customFormat="1" ht="13.5" hidden="1" customHeight="1">
      <c r="A631" s="5">
        <v>630</v>
      </c>
      <c r="B631" s="5"/>
      <c r="C631">
        <v>2015</v>
      </c>
      <c r="D631" s="1">
        <v>2</v>
      </c>
      <c r="E631" s="1">
        <v>22</v>
      </c>
      <c r="F631" s="8">
        <v>18</v>
      </c>
      <c r="G631" s="9">
        <v>28.186</v>
      </c>
      <c r="H631" t="s">
        <v>18</v>
      </c>
      <c r="I631" s="8">
        <v>135</v>
      </c>
      <c r="J631" s="9">
        <v>58.146000000000001</v>
      </c>
      <c r="K631" t="s">
        <v>165</v>
      </c>
      <c r="L631" t="s">
        <v>347</v>
      </c>
      <c r="M631" t="s">
        <v>174</v>
      </c>
      <c r="N631" t="s">
        <v>171</v>
      </c>
      <c r="O631" s="55">
        <v>64.7</v>
      </c>
      <c r="P631" t="s">
        <v>170</v>
      </c>
      <c r="Q631" t="s">
        <v>168</v>
      </c>
      <c r="R631">
        <v>2.1</v>
      </c>
      <c r="S631" t="s">
        <v>169</v>
      </c>
      <c r="T631" s="8"/>
      <c r="U631" s="10">
        <v>-17.385360663363539</v>
      </c>
      <c r="V631" s="10">
        <f t="shared" si="9"/>
        <v>-17.385360663363539</v>
      </c>
      <c r="W631" s="10">
        <v>5.8214531948964838</v>
      </c>
      <c r="X631" s="20">
        <v>3.085331570143564</v>
      </c>
      <c r="Y631" s="11" t="s">
        <v>561</v>
      </c>
      <c r="Z631" s="11" t="s">
        <v>701</v>
      </c>
      <c r="AA631" s="11" t="s">
        <v>703</v>
      </c>
      <c r="AB631" t="s">
        <v>549</v>
      </c>
    </row>
    <row r="632" spans="1:28" s="1" customFormat="1" ht="13.5" hidden="1" customHeight="1">
      <c r="A632" s="5">
        <v>631</v>
      </c>
      <c r="B632" s="5"/>
      <c r="C632">
        <v>2015</v>
      </c>
      <c r="D632" s="1">
        <v>2</v>
      </c>
      <c r="E632" s="1">
        <v>22</v>
      </c>
      <c r="F632" s="8">
        <v>18</v>
      </c>
      <c r="G632" s="9">
        <v>28.186</v>
      </c>
      <c r="H632" t="s">
        <v>18</v>
      </c>
      <c r="I632" s="8">
        <v>135</v>
      </c>
      <c r="J632" s="9">
        <v>58.146000000000001</v>
      </c>
      <c r="K632" t="s">
        <v>165</v>
      </c>
      <c r="L632" t="s">
        <v>347</v>
      </c>
      <c r="M632" t="s">
        <v>174</v>
      </c>
      <c r="N632" t="s">
        <v>171</v>
      </c>
      <c r="O632" s="55">
        <v>76.2</v>
      </c>
      <c r="P632" t="s">
        <v>170</v>
      </c>
      <c r="Q632" t="s">
        <v>168</v>
      </c>
      <c r="R632">
        <v>4</v>
      </c>
      <c r="S632" t="s">
        <v>169</v>
      </c>
      <c r="T632" s="8"/>
      <c r="U632" s="10">
        <v>-16.754700452495364</v>
      </c>
      <c r="V632" s="10">
        <f t="shared" si="9"/>
        <v>-16.754700452495364</v>
      </c>
      <c r="W632" s="10">
        <v>6.3456589682658944</v>
      </c>
      <c r="X632" s="20">
        <v>3.0659901653366495</v>
      </c>
      <c r="Y632" s="11" t="s">
        <v>561</v>
      </c>
      <c r="Z632" s="11" t="s">
        <v>701</v>
      </c>
      <c r="AA632" s="11" t="s">
        <v>703</v>
      </c>
      <c r="AB632" t="s">
        <v>549</v>
      </c>
    </row>
    <row r="633" spans="1:28" s="1" customFormat="1" ht="13.5" hidden="1" customHeight="1">
      <c r="A633" s="5">
        <v>632</v>
      </c>
      <c r="B633" s="5"/>
      <c r="C633">
        <v>2015</v>
      </c>
      <c r="D633" s="1">
        <v>2</v>
      </c>
      <c r="E633" s="1">
        <v>22</v>
      </c>
      <c r="F633" s="8">
        <v>18</v>
      </c>
      <c r="G633" s="9">
        <v>28.186</v>
      </c>
      <c r="H633" t="s">
        <v>18</v>
      </c>
      <c r="I633" s="8">
        <v>135</v>
      </c>
      <c r="J633" s="9">
        <v>58.146000000000001</v>
      </c>
      <c r="K633" t="s">
        <v>165</v>
      </c>
      <c r="L633" t="s">
        <v>347</v>
      </c>
      <c r="M633" t="s">
        <v>174</v>
      </c>
      <c r="N633" t="s">
        <v>171</v>
      </c>
      <c r="O633" s="55">
        <v>82.4</v>
      </c>
      <c r="P633" t="s">
        <v>170</v>
      </c>
      <c r="Q633" t="s">
        <v>168</v>
      </c>
      <c r="R633">
        <v>5</v>
      </c>
      <c r="S633" t="s">
        <v>169</v>
      </c>
      <c r="T633" s="8"/>
      <c r="U633" s="10">
        <v>-17.053423345396478</v>
      </c>
      <c r="V633" s="10">
        <f t="shared" si="9"/>
        <v>-17.053423345396478</v>
      </c>
      <c r="W633" s="10">
        <v>6.3676758278252112</v>
      </c>
      <c r="X633" s="20">
        <v>3.0802216738297923</v>
      </c>
      <c r="Y633" s="11" t="s">
        <v>561</v>
      </c>
      <c r="Z633" s="11" t="s">
        <v>701</v>
      </c>
      <c r="AA633" s="11" t="s">
        <v>703</v>
      </c>
      <c r="AB633" t="s">
        <v>549</v>
      </c>
    </row>
    <row r="634" spans="1:28" s="1" customFormat="1" ht="13.5" hidden="1" customHeight="1">
      <c r="A634" s="5">
        <v>633</v>
      </c>
      <c r="B634" s="5"/>
      <c r="C634">
        <v>2015</v>
      </c>
      <c r="D634" s="1">
        <v>2</v>
      </c>
      <c r="E634" s="1">
        <v>22</v>
      </c>
      <c r="F634" s="8">
        <v>18</v>
      </c>
      <c r="G634" s="9">
        <v>28.186</v>
      </c>
      <c r="H634" t="s">
        <v>18</v>
      </c>
      <c r="I634" s="8">
        <v>135</v>
      </c>
      <c r="J634" s="9">
        <v>58.146000000000001</v>
      </c>
      <c r="K634" t="s">
        <v>165</v>
      </c>
      <c r="L634" t="s">
        <v>347</v>
      </c>
      <c r="M634" t="s">
        <v>174</v>
      </c>
      <c r="N634" t="s">
        <v>171</v>
      </c>
      <c r="O634" s="55">
        <v>87.6</v>
      </c>
      <c r="P634" t="s">
        <v>170</v>
      </c>
      <c r="Q634" t="s">
        <v>168</v>
      </c>
      <c r="R634">
        <v>6.7</v>
      </c>
      <c r="S634" t="s">
        <v>169</v>
      </c>
      <c r="T634" s="8"/>
      <c r="U634" s="10">
        <v>-17.586167898297738</v>
      </c>
      <c r="V634" s="10">
        <f t="shared" si="9"/>
        <v>-17.586167898297738</v>
      </c>
      <c r="W634" s="10">
        <v>7.3809576750390375</v>
      </c>
      <c r="X634" s="20">
        <v>3.0508810411767948</v>
      </c>
      <c r="Y634" s="11" t="s">
        <v>561</v>
      </c>
      <c r="Z634" s="11" t="s">
        <v>701</v>
      </c>
      <c r="AA634" s="11" t="s">
        <v>703</v>
      </c>
      <c r="AB634" t="s">
        <v>549</v>
      </c>
    </row>
    <row r="635" spans="1:28" s="1" customFormat="1" ht="13.5" hidden="1" customHeight="1">
      <c r="A635" s="5">
        <v>634</v>
      </c>
      <c r="B635" s="5"/>
      <c r="C635">
        <v>2015</v>
      </c>
      <c r="D635" s="1">
        <v>2</v>
      </c>
      <c r="E635" s="1">
        <v>22</v>
      </c>
      <c r="F635" s="8">
        <v>18</v>
      </c>
      <c r="G635" s="9">
        <v>28.186</v>
      </c>
      <c r="H635" t="s">
        <v>18</v>
      </c>
      <c r="I635" s="8">
        <v>135</v>
      </c>
      <c r="J635" s="9">
        <v>58.146000000000001</v>
      </c>
      <c r="K635" t="s">
        <v>165</v>
      </c>
      <c r="L635" t="s">
        <v>347</v>
      </c>
      <c r="M635" t="s">
        <v>174</v>
      </c>
      <c r="N635" t="s">
        <v>171</v>
      </c>
      <c r="O635" s="55">
        <v>81.099999999999994</v>
      </c>
      <c r="P635" t="s">
        <v>170</v>
      </c>
      <c r="Q635" t="s">
        <v>168</v>
      </c>
      <c r="R635">
        <v>6</v>
      </c>
      <c r="S635" t="s">
        <v>169</v>
      </c>
      <c r="T635" s="8"/>
      <c r="U635" s="10">
        <v>-17.280160793348106</v>
      </c>
      <c r="V635" s="10">
        <f t="shared" si="9"/>
        <v>-17.280160793348106</v>
      </c>
      <c r="W635" s="10">
        <v>6.251947414089285</v>
      </c>
      <c r="X635" s="20">
        <v>3.0430720678945256</v>
      </c>
      <c r="Y635" s="11" t="s">
        <v>561</v>
      </c>
      <c r="Z635" s="11" t="s">
        <v>701</v>
      </c>
      <c r="AA635" s="11" t="s">
        <v>703</v>
      </c>
      <c r="AB635" t="s">
        <v>549</v>
      </c>
    </row>
    <row r="636" spans="1:28" s="1" customFormat="1" ht="13.5" hidden="1" customHeight="1">
      <c r="A636" s="5">
        <v>635</v>
      </c>
      <c r="B636" s="5"/>
      <c r="C636">
        <v>2015</v>
      </c>
      <c r="D636" s="1">
        <v>2</v>
      </c>
      <c r="E636" s="1">
        <v>22</v>
      </c>
      <c r="F636" s="8">
        <v>18</v>
      </c>
      <c r="G636" s="9">
        <v>28.186</v>
      </c>
      <c r="H636" t="s">
        <v>18</v>
      </c>
      <c r="I636" s="8">
        <v>135</v>
      </c>
      <c r="J636" s="9">
        <v>58.146000000000001</v>
      </c>
      <c r="K636" t="s">
        <v>165</v>
      </c>
      <c r="L636" t="s">
        <v>337</v>
      </c>
      <c r="M636" t="s">
        <v>339</v>
      </c>
      <c r="N636" t="s">
        <v>320</v>
      </c>
      <c r="O636" s="55">
        <v>62.6</v>
      </c>
      <c r="P636" t="s">
        <v>170</v>
      </c>
      <c r="Q636" t="s">
        <v>168</v>
      </c>
      <c r="R636">
        <v>3.5</v>
      </c>
      <c r="S636" t="s">
        <v>169</v>
      </c>
      <c r="T636" s="8"/>
      <c r="U636" s="10">
        <v>-18.439060191173226</v>
      </c>
      <c r="V636" s="10">
        <f t="shared" si="9"/>
        <v>-18.439060191173226</v>
      </c>
      <c r="W636" s="10">
        <v>9.2484784902429897</v>
      </c>
      <c r="X636" s="20">
        <v>3.1547712798575867</v>
      </c>
      <c r="Y636" s="11" t="s">
        <v>561</v>
      </c>
      <c r="Z636" s="11" t="s">
        <v>701</v>
      </c>
      <c r="AA636" s="11" t="s">
        <v>703</v>
      </c>
      <c r="AB636" t="s">
        <v>549</v>
      </c>
    </row>
    <row r="637" spans="1:28" s="1" customFormat="1" ht="13.5" hidden="1" customHeight="1">
      <c r="A637" s="5">
        <v>636</v>
      </c>
      <c r="B637" s="5"/>
      <c r="C637">
        <v>2015</v>
      </c>
      <c r="D637" s="1">
        <v>2</v>
      </c>
      <c r="E637" s="1">
        <v>22</v>
      </c>
      <c r="F637" s="8">
        <v>18</v>
      </c>
      <c r="G637" s="9">
        <v>28.186</v>
      </c>
      <c r="H637" t="s">
        <v>18</v>
      </c>
      <c r="I637" s="8">
        <v>135</v>
      </c>
      <c r="J637" s="9">
        <v>58.146000000000001</v>
      </c>
      <c r="K637" t="s">
        <v>165</v>
      </c>
      <c r="L637" t="s">
        <v>337</v>
      </c>
      <c r="M637" t="s">
        <v>339</v>
      </c>
      <c r="N637" t="s">
        <v>320</v>
      </c>
      <c r="O637" s="55">
        <v>68.2</v>
      </c>
      <c r="P637" t="s">
        <v>170</v>
      </c>
      <c r="Q637" t="s">
        <v>168</v>
      </c>
      <c r="R637">
        <v>4.5999999999999996</v>
      </c>
      <c r="S637" t="s">
        <v>169</v>
      </c>
      <c r="T637" s="8"/>
      <c r="U637" s="10">
        <v>-19.002340861528356</v>
      </c>
      <c r="V637" s="10">
        <f t="shared" si="9"/>
        <v>-19.002340861528356</v>
      </c>
      <c r="W637" s="10">
        <v>9.8002917332924806</v>
      </c>
      <c r="X637" s="20">
        <v>3.1605497345036677</v>
      </c>
      <c r="Y637" s="11" t="s">
        <v>561</v>
      </c>
      <c r="Z637" s="11" t="s">
        <v>701</v>
      </c>
      <c r="AA637" s="11" t="s">
        <v>703</v>
      </c>
      <c r="AB637" t="s">
        <v>549</v>
      </c>
    </row>
    <row r="638" spans="1:28" s="1" customFormat="1" ht="13.5" hidden="1" customHeight="1">
      <c r="A638" s="5">
        <v>637</v>
      </c>
      <c r="B638" s="5"/>
      <c r="C638">
        <v>2015</v>
      </c>
      <c r="D638" s="1">
        <v>2</v>
      </c>
      <c r="E638" s="1">
        <v>22</v>
      </c>
      <c r="F638" s="8">
        <v>18</v>
      </c>
      <c r="G638" s="9">
        <v>28.186</v>
      </c>
      <c r="H638" t="s">
        <v>18</v>
      </c>
      <c r="I638" s="8">
        <v>135</v>
      </c>
      <c r="J638" s="9">
        <v>58.146000000000001</v>
      </c>
      <c r="K638" t="s">
        <v>165</v>
      </c>
      <c r="L638" t="s">
        <v>337</v>
      </c>
      <c r="M638" t="s">
        <v>339</v>
      </c>
      <c r="N638" t="s">
        <v>320</v>
      </c>
      <c r="O638" s="55">
        <v>68.599999999999994</v>
      </c>
      <c r="P638" t="s">
        <v>170</v>
      </c>
      <c r="Q638" t="s">
        <v>168</v>
      </c>
      <c r="R638">
        <v>4.5999999999999996</v>
      </c>
      <c r="S638" t="s">
        <v>169</v>
      </c>
      <c r="T638" s="8"/>
      <c r="U638" s="10">
        <v>-18.330958166186534</v>
      </c>
      <c r="V638" s="10">
        <f t="shared" si="9"/>
        <v>-18.330958166186534</v>
      </c>
      <c r="W638" s="10">
        <v>8.8610953326289046</v>
      </c>
      <c r="X638" s="20">
        <v>3.1549482638725497</v>
      </c>
      <c r="Y638" s="11" t="s">
        <v>561</v>
      </c>
      <c r="Z638" s="11" t="s">
        <v>701</v>
      </c>
      <c r="AA638" s="11" t="s">
        <v>703</v>
      </c>
      <c r="AB638" t="s">
        <v>549</v>
      </c>
    </row>
    <row r="639" spans="1:28" s="1" customFormat="1" ht="13.5" hidden="1" customHeight="1">
      <c r="A639" s="5">
        <v>638</v>
      </c>
      <c r="B639" s="5"/>
      <c r="C639">
        <v>2015</v>
      </c>
      <c r="D639" s="1">
        <v>2</v>
      </c>
      <c r="E639" s="1">
        <v>22</v>
      </c>
      <c r="F639" s="8">
        <v>18</v>
      </c>
      <c r="G639" s="9">
        <v>28.186</v>
      </c>
      <c r="H639" t="s">
        <v>18</v>
      </c>
      <c r="I639" s="8">
        <v>135</v>
      </c>
      <c r="J639" s="9">
        <v>58.146000000000001</v>
      </c>
      <c r="K639" t="s">
        <v>165</v>
      </c>
      <c r="L639" t="s">
        <v>336</v>
      </c>
      <c r="M639" t="s">
        <v>421</v>
      </c>
      <c r="N639" t="s">
        <v>351</v>
      </c>
      <c r="O639" s="55">
        <v>66.8</v>
      </c>
      <c r="P639" t="s">
        <v>170</v>
      </c>
      <c r="Q639" t="s">
        <v>168</v>
      </c>
      <c r="R639">
        <v>2.6</v>
      </c>
      <c r="S639" t="s">
        <v>169</v>
      </c>
      <c r="T639" s="8"/>
      <c r="U639" s="10">
        <v>-17.982733848104591</v>
      </c>
      <c r="V639" s="10">
        <f t="shared" si="9"/>
        <v>-17.982733848104591</v>
      </c>
      <c r="W639" s="10">
        <v>6.3152831862199914</v>
      </c>
      <c r="X639" s="20">
        <v>3.0504175445454944</v>
      </c>
      <c r="Y639" s="11" t="s">
        <v>561</v>
      </c>
      <c r="Z639" s="11" t="s">
        <v>701</v>
      </c>
      <c r="AA639" s="11" t="s">
        <v>703</v>
      </c>
      <c r="AB639" t="s">
        <v>549</v>
      </c>
    </row>
    <row r="640" spans="1:28" s="1" customFormat="1" ht="13.5" hidden="1" customHeight="1">
      <c r="A640" s="5">
        <v>639</v>
      </c>
      <c r="B640" s="5"/>
      <c r="C640">
        <v>2015</v>
      </c>
      <c r="D640" s="1">
        <v>2</v>
      </c>
      <c r="E640" s="1">
        <v>22</v>
      </c>
      <c r="F640" s="8">
        <v>18</v>
      </c>
      <c r="G640" s="9">
        <v>28.186</v>
      </c>
      <c r="H640" t="s">
        <v>18</v>
      </c>
      <c r="I640" s="8">
        <v>135</v>
      </c>
      <c r="J640" s="9">
        <v>58.146000000000001</v>
      </c>
      <c r="K640" t="s">
        <v>165</v>
      </c>
      <c r="L640" t="s">
        <v>336</v>
      </c>
      <c r="M640" t="s">
        <v>421</v>
      </c>
      <c r="N640" t="s">
        <v>351</v>
      </c>
      <c r="O640" s="55">
        <v>72.400000000000006</v>
      </c>
      <c r="P640" t="s">
        <v>170</v>
      </c>
      <c r="Q640" t="s">
        <v>168</v>
      </c>
      <c r="R640">
        <v>3.1</v>
      </c>
      <c r="S640" t="s">
        <v>169</v>
      </c>
      <c r="T640" s="8"/>
      <c r="U640" s="10">
        <v>-18.477695438402986</v>
      </c>
      <c r="V640" s="10">
        <f t="shared" si="9"/>
        <v>-18.477695438402986</v>
      </c>
      <c r="W640" s="10">
        <v>6.5063889528064038</v>
      </c>
      <c r="X640" s="20">
        <v>3.0725672230965233</v>
      </c>
      <c r="Y640" s="11" t="s">
        <v>561</v>
      </c>
      <c r="Z640" s="11" t="s">
        <v>701</v>
      </c>
      <c r="AA640" s="11" t="s">
        <v>703</v>
      </c>
      <c r="AB640" t="s">
        <v>549</v>
      </c>
    </row>
    <row r="641" spans="1:28" s="1" customFormat="1" ht="13.5" hidden="1" customHeight="1">
      <c r="A641" s="5">
        <v>640</v>
      </c>
      <c r="B641" s="5"/>
      <c r="C641">
        <v>2015</v>
      </c>
      <c r="D641" s="1">
        <v>2</v>
      </c>
      <c r="E641" s="1">
        <v>22</v>
      </c>
      <c r="F641" s="8">
        <v>18</v>
      </c>
      <c r="G641" s="9">
        <v>28.186</v>
      </c>
      <c r="H641" t="s">
        <v>18</v>
      </c>
      <c r="I641" s="8">
        <v>135</v>
      </c>
      <c r="J641" s="9">
        <v>58.146000000000001</v>
      </c>
      <c r="K641" t="s">
        <v>165</v>
      </c>
      <c r="L641" t="s">
        <v>336</v>
      </c>
      <c r="M641" t="s">
        <v>421</v>
      </c>
      <c r="N641" t="s">
        <v>351</v>
      </c>
      <c r="O641" s="55">
        <v>72.5</v>
      </c>
      <c r="P641" t="s">
        <v>170</v>
      </c>
      <c r="Q641" t="s">
        <v>168</v>
      </c>
      <c r="R641">
        <v>2.8</v>
      </c>
      <c r="S641" t="s">
        <v>169</v>
      </c>
      <c r="T641" s="8"/>
      <c r="U641" s="10">
        <v>-18.648589324038255</v>
      </c>
      <c r="V641" s="10">
        <f t="shared" si="9"/>
        <v>-18.648589324038255</v>
      </c>
      <c r="W641" s="10">
        <v>6.7875989520251334</v>
      </c>
      <c r="X641" s="20">
        <v>3.0917915437182604</v>
      </c>
      <c r="Y641" s="11" t="s">
        <v>561</v>
      </c>
      <c r="Z641" s="11" t="s">
        <v>701</v>
      </c>
      <c r="AA641" s="11" t="s">
        <v>703</v>
      </c>
      <c r="AB641" t="s">
        <v>549</v>
      </c>
    </row>
    <row r="642" spans="1:28" s="1" customFormat="1" ht="13.5" hidden="1" customHeight="1">
      <c r="A642" s="5">
        <v>641</v>
      </c>
      <c r="B642" s="5"/>
      <c r="C642">
        <v>2015</v>
      </c>
      <c r="D642" s="1">
        <v>2</v>
      </c>
      <c r="E642" s="1">
        <v>22</v>
      </c>
      <c r="F642" s="8">
        <v>18</v>
      </c>
      <c r="G642" s="9">
        <v>28.186</v>
      </c>
      <c r="H642" t="s">
        <v>18</v>
      </c>
      <c r="I642" s="8">
        <v>135</v>
      </c>
      <c r="J642" s="9">
        <v>58.146000000000001</v>
      </c>
      <c r="K642" t="s">
        <v>165</v>
      </c>
      <c r="L642" t="s">
        <v>336</v>
      </c>
      <c r="M642" t="s">
        <v>421</v>
      </c>
      <c r="N642" t="s">
        <v>351</v>
      </c>
      <c r="O642" s="55">
        <v>62.3</v>
      </c>
      <c r="P642" t="s">
        <v>170</v>
      </c>
      <c r="Q642" t="s">
        <v>168</v>
      </c>
      <c r="R642">
        <v>2.1</v>
      </c>
      <c r="S642" t="s">
        <v>169</v>
      </c>
      <c r="T642" s="8"/>
      <c r="U642" s="10">
        <v>-18.166572379170365</v>
      </c>
      <c r="V642" s="10">
        <f t="shared" si="9"/>
        <v>-18.166572379170365</v>
      </c>
      <c r="W642" s="10">
        <v>5.7114067259935224</v>
      </c>
      <c r="X642" s="20">
        <v>3.0661717510712112</v>
      </c>
      <c r="Y642" s="11" t="s">
        <v>561</v>
      </c>
      <c r="Z642" s="11" t="s">
        <v>701</v>
      </c>
      <c r="AA642" s="11" t="s">
        <v>703</v>
      </c>
      <c r="AB642" t="s">
        <v>549</v>
      </c>
    </row>
    <row r="643" spans="1:28" s="1" customFormat="1" ht="13.5" hidden="1" customHeight="1">
      <c r="A643" s="5">
        <v>642</v>
      </c>
      <c r="B643" s="5"/>
      <c r="C643">
        <v>2015</v>
      </c>
      <c r="D643" s="1">
        <v>2</v>
      </c>
      <c r="E643" s="1">
        <v>22</v>
      </c>
      <c r="F643" s="8">
        <v>18</v>
      </c>
      <c r="G643" s="9">
        <v>28.186</v>
      </c>
      <c r="H643" t="s">
        <v>18</v>
      </c>
      <c r="I643" s="8">
        <v>135</v>
      </c>
      <c r="J643" s="9">
        <v>58.146000000000001</v>
      </c>
      <c r="K643" t="s">
        <v>165</v>
      </c>
      <c r="L643" t="s">
        <v>337</v>
      </c>
      <c r="M643" t="s">
        <v>204</v>
      </c>
      <c r="N643" t="s">
        <v>202</v>
      </c>
      <c r="O643" s="55">
        <v>65.400000000000006</v>
      </c>
      <c r="P643" t="s">
        <v>170</v>
      </c>
      <c r="Q643" t="s">
        <v>168</v>
      </c>
      <c r="R643">
        <v>4.5</v>
      </c>
      <c r="S643" t="s">
        <v>169</v>
      </c>
      <c r="T643" s="8"/>
      <c r="U643" s="10">
        <v>-18.604673133431241</v>
      </c>
      <c r="V643" s="10">
        <f t="shared" ref="V643:V706" si="10">IF(X643&gt;3.3,U643+(7.584*X643-22.012)/(X643+1.657),U643)</f>
        <v>-18.604673133431241</v>
      </c>
      <c r="W643" s="10">
        <v>9.3324293651700216</v>
      </c>
      <c r="X643" s="20">
        <v>3.1328517968925831</v>
      </c>
      <c r="Y643" s="11" t="s">
        <v>561</v>
      </c>
      <c r="Z643" s="11" t="s">
        <v>701</v>
      </c>
      <c r="AA643" s="11" t="s">
        <v>703</v>
      </c>
      <c r="AB643" t="s">
        <v>549</v>
      </c>
    </row>
    <row r="644" spans="1:28" s="1" customFormat="1" ht="13.5" hidden="1" customHeight="1">
      <c r="A644" s="5">
        <v>643</v>
      </c>
      <c r="B644" s="5"/>
      <c r="C644">
        <v>2015</v>
      </c>
      <c r="D644" s="1">
        <v>2</v>
      </c>
      <c r="E644" s="1">
        <v>22</v>
      </c>
      <c r="F644" s="8">
        <v>18</v>
      </c>
      <c r="G644" s="9">
        <v>28.186</v>
      </c>
      <c r="H644" t="s">
        <v>18</v>
      </c>
      <c r="I644" s="8">
        <v>135</v>
      </c>
      <c r="J644" s="9">
        <v>58.146000000000001</v>
      </c>
      <c r="K644" t="s">
        <v>165</v>
      </c>
      <c r="L644" t="s">
        <v>337</v>
      </c>
      <c r="M644" t="s">
        <v>204</v>
      </c>
      <c r="N644" t="s">
        <v>202</v>
      </c>
      <c r="O644" s="55">
        <v>92.8</v>
      </c>
      <c r="P644" t="s">
        <v>170</v>
      </c>
      <c r="Q644" t="s">
        <v>168</v>
      </c>
      <c r="R644">
        <v>10</v>
      </c>
      <c r="S644" t="s">
        <v>169</v>
      </c>
      <c r="T644" s="8"/>
      <c r="U644" s="10">
        <v>-17.104275970413813</v>
      </c>
      <c r="V644" s="10">
        <f t="shared" si="10"/>
        <v>-17.104275970413813</v>
      </c>
      <c r="W644" s="10">
        <v>7.9373444488462219</v>
      </c>
      <c r="X644" s="20">
        <v>3.0752953041110063</v>
      </c>
      <c r="Y644" s="11" t="s">
        <v>561</v>
      </c>
      <c r="Z644" s="11" t="s">
        <v>701</v>
      </c>
      <c r="AA644" s="11" t="s">
        <v>703</v>
      </c>
      <c r="AB644" t="s">
        <v>549</v>
      </c>
    </row>
    <row r="645" spans="1:28" s="1" customFormat="1" ht="13.5" hidden="1" customHeight="1">
      <c r="A645" s="5">
        <v>644</v>
      </c>
      <c r="B645" s="5"/>
      <c r="C645">
        <v>2015</v>
      </c>
      <c r="D645" s="1">
        <v>2</v>
      </c>
      <c r="E645" s="1">
        <v>22</v>
      </c>
      <c r="F645" s="8">
        <v>18</v>
      </c>
      <c r="G645" s="9">
        <v>28.186</v>
      </c>
      <c r="H645" t="s">
        <v>18</v>
      </c>
      <c r="I645" s="8">
        <v>135</v>
      </c>
      <c r="J645" s="9">
        <v>58.146000000000001</v>
      </c>
      <c r="K645" t="s">
        <v>165</v>
      </c>
      <c r="L645" t="s">
        <v>337</v>
      </c>
      <c r="M645" t="s">
        <v>204</v>
      </c>
      <c r="N645" t="s">
        <v>202</v>
      </c>
      <c r="O645" s="55">
        <v>64.2</v>
      </c>
      <c r="P645" t="s">
        <v>170</v>
      </c>
      <c r="Q645" t="s">
        <v>168</v>
      </c>
      <c r="R645">
        <v>3.2</v>
      </c>
      <c r="S645" t="s">
        <v>169</v>
      </c>
      <c r="T645" s="8"/>
      <c r="U645" s="10">
        <v>-17.332212946642844</v>
      </c>
      <c r="V645" s="10">
        <f t="shared" si="10"/>
        <v>-17.332212946642844</v>
      </c>
      <c r="W645" s="10">
        <v>7.4359101324512</v>
      </c>
      <c r="X645" s="20">
        <v>3.0991879887293368</v>
      </c>
      <c r="Y645" s="11" t="s">
        <v>561</v>
      </c>
      <c r="Z645" s="11" t="s">
        <v>701</v>
      </c>
      <c r="AA645" s="11" t="s">
        <v>703</v>
      </c>
      <c r="AB645" t="s">
        <v>549</v>
      </c>
    </row>
    <row r="646" spans="1:28" s="1" customFormat="1" ht="13.5" hidden="1" customHeight="1">
      <c r="A646" s="5">
        <v>645</v>
      </c>
      <c r="B646" s="5"/>
      <c r="C646">
        <v>2015</v>
      </c>
      <c r="D646" s="1">
        <v>2</v>
      </c>
      <c r="E646" s="1">
        <v>22</v>
      </c>
      <c r="F646" s="8">
        <v>18</v>
      </c>
      <c r="G646" s="9">
        <v>28.186</v>
      </c>
      <c r="H646" t="s">
        <v>18</v>
      </c>
      <c r="I646" s="8">
        <v>135</v>
      </c>
      <c r="J646" s="9">
        <v>58.146000000000001</v>
      </c>
      <c r="K646" t="s">
        <v>165</v>
      </c>
      <c r="L646" t="s">
        <v>337</v>
      </c>
      <c r="M646" t="s">
        <v>204</v>
      </c>
      <c r="N646" t="s">
        <v>202</v>
      </c>
      <c r="O646" s="55">
        <v>61.7</v>
      </c>
      <c r="P646" t="s">
        <v>170</v>
      </c>
      <c r="Q646" t="s">
        <v>168</v>
      </c>
      <c r="R646">
        <v>2.5</v>
      </c>
      <c r="S646" t="s">
        <v>169</v>
      </c>
      <c r="T646" s="8"/>
      <c r="U646" s="10">
        <v>-17.313450986603829</v>
      </c>
      <c r="V646" s="10">
        <f t="shared" si="10"/>
        <v>-17.313450986603829</v>
      </c>
      <c r="W646" s="10">
        <v>6.9135241235982408</v>
      </c>
      <c r="X646" s="20">
        <v>3.0923937130446677</v>
      </c>
      <c r="Y646" s="11" t="s">
        <v>561</v>
      </c>
      <c r="Z646" s="11" t="s">
        <v>701</v>
      </c>
      <c r="AA646" s="11" t="s">
        <v>703</v>
      </c>
      <c r="AB646" t="s">
        <v>549</v>
      </c>
    </row>
    <row r="647" spans="1:28" s="1" customFormat="1" ht="13.5" hidden="1" customHeight="1">
      <c r="A647" s="5">
        <v>646</v>
      </c>
      <c r="B647" s="5"/>
      <c r="C647">
        <v>2015</v>
      </c>
      <c r="D647" s="1">
        <v>2</v>
      </c>
      <c r="E647" s="1">
        <v>22</v>
      </c>
      <c r="F647" s="8">
        <v>18</v>
      </c>
      <c r="G647" s="9">
        <v>28.186</v>
      </c>
      <c r="H647" t="s">
        <v>18</v>
      </c>
      <c r="I647" s="8">
        <v>135</v>
      </c>
      <c r="J647" s="9">
        <v>58.146000000000001</v>
      </c>
      <c r="K647" t="s">
        <v>165</v>
      </c>
      <c r="L647" t="s">
        <v>337</v>
      </c>
      <c r="M647" t="s">
        <v>204</v>
      </c>
      <c r="N647" t="s">
        <v>202</v>
      </c>
      <c r="O647" s="55">
        <v>86.8</v>
      </c>
      <c r="P647" t="s">
        <v>170</v>
      </c>
      <c r="Q647" t="s">
        <v>168</v>
      </c>
      <c r="R647">
        <v>8.3000000000000007</v>
      </c>
      <c r="S647" t="s">
        <v>169</v>
      </c>
      <c r="T647" s="8"/>
      <c r="U647" s="10">
        <v>-17.492212613142716</v>
      </c>
      <c r="V647" s="10">
        <f t="shared" si="10"/>
        <v>-17.492212613142716</v>
      </c>
      <c r="W647" s="10">
        <v>7.7761949784936331</v>
      </c>
      <c r="X647" s="20">
        <v>3.1045492106557004</v>
      </c>
      <c r="Y647" s="11" t="s">
        <v>561</v>
      </c>
      <c r="Z647" s="11" t="s">
        <v>701</v>
      </c>
      <c r="AA647" s="11" t="s">
        <v>703</v>
      </c>
      <c r="AB647" t="s">
        <v>549</v>
      </c>
    </row>
    <row r="648" spans="1:28" s="1" customFormat="1" ht="13.5" hidden="1" customHeight="1">
      <c r="A648" s="5">
        <v>647</v>
      </c>
      <c r="B648" s="5"/>
      <c r="C648">
        <v>2015</v>
      </c>
      <c r="D648" s="1">
        <v>2</v>
      </c>
      <c r="E648" s="1">
        <v>22</v>
      </c>
      <c r="F648" s="8">
        <v>18</v>
      </c>
      <c r="G648" s="9">
        <v>28.186</v>
      </c>
      <c r="H648" t="s">
        <v>18</v>
      </c>
      <c r="I648" s="8">
        <v>135</v>
      </c>
      <c r="J648" s="9">
        <v>58.146000000000001</v>
      </c>
      <c r="K648" t="s">
        <v>165</v>
      </c>
      <c r="L648" t="s">
        <v>340</v>
      </c>
      <c r="M648" t="s">
        <v>187</v>
      </c>
      <c r="N648" t="s">
        <v>352</v>
      </c>
      <c r="O648" s="55">
        <v>58.3</v>
      </c>
      <c r="P648" t="s">
        <v>170</v>
      </c>
      <c r="Q648" t="s">
        <v>188</v>
      </c>
      <c r="R648">
        <v>6.7</v>
      </c>
      <c r="S648" t="s">
        <v>169</v>
      </c>
      <c r="T648" s="8"/>
      <c r="U648" s="10">
        <v>-16.881528700947026</v>
      </c>
      <c r="V648" s="10">
        <f t="shared" si="10"/>
        <v>-16.881528700947026</v>
      </c>
      <c r="W648" s="10">
        <v>7.3476085826227777</v>
      </c>
      <c r="X648" s="20">
        <v>2.9870366945624172</v>
      </c>
      <c r="Y648" s="11" t="s">
        <v>706</v>
      </c>
      <c r="Z648" s="11" t="s">
        <v>704</v>
      </c>
      <c r="AA648" s="11" t="s">
        <v>703</v>
      </c>
      <c r="AB648" t="s">
        <v>549</v>
      </c>
    </row>
    <row r="649" spans="1:28" s="1" customFormat="1" ht="13.5" hidden="1" customHeight="1">
      <c r="A649" s="5">
        <v>648</v>
      </c>
      <c r="B649" s="5"/>
      <c r="C649">
        <v>2015</v>
      </c>
      <c r="D649" s="1">
        <v>2</v>
      </c>
      <c r="E649" s="1">
        <v>22</v>
      </c>
      <c r="F649" s="8">
        <v>18</v>
      </c>
      <c r="G649" s="9">
        <v>28.186</v>
      </c>
      <c r="H649" t="s">
        <v>18</v>
      </c>
      <c r="I649" s="8">
        <v>135</v>
      </c>
      <c r="J649" s="9">
        <v>58.146000000000001</v>
      </c>
      <c r="K649" t="s">
        <v>165</v>
      </c>
      <c r="L649" t="s">
        <v>340</v>
      </c>
      <c r="M649" t="s">
        <v>187</v>
      </c>
      <c r="N649" t="s">
        <v>352</v>
      </c>
      <c r="O649" s="55">
        <v>40.9</v>
      </c>
      <c r="P649" t="s">
        <v>170</v>
      </c>
      <c r="Q649" t="s">
        <v>188</v>
      </c>
      <c r="R649">
        <v>1.7</v>
      </c>
      <c r="S649" t="s">
        <v>169</v>
      </c>
      <c r="T649" s="8"/>
      <c r="U649" s="10">
        <v>-16.965405475733078</v>
      </c>
      <c r="V649" s="10">
        <f t="shared" si="10"/>
        <v>-16.965405475733078</v>
      </c>
      <c r="W649" s="10">
        <v>7.5131043889829181</v>
      </c>
      <c r="X649" s="20">
        <v>3.0068684396074188</v>
      </c>
      <c r="Y649" s="11" t="s">
        <v>706</v>
      </c>
      <c r="Z649" s="11" t="s">
        <v>704</v>
      </c>
      <c r="AA649" s="11" t="s">
        <v>703</v>
      </c>
      <c r="AB649" t="s">
        <v>549</v>
      </c>
    </row>
    <row r="650" spans="1:28" s="1" customFormat="1" ht="13.5" hidden="1" customHeight="1">
      <c r="A650" s="5">
        <v>649</v>
      </c>
      <c r="B650" s="5"/>
      <c r="C650">
        <v>2015</v>
      </c>
      <c r="D650" s="1">
        <v>2</v>
      </c>
      <c r="E650" s="1">
        <v>22</v>
      </c>
      <c r="F650" s="8">
        <v>18</v>
      </c>
      <c r="G650" s="9">
        <v>28.186</v>
      </c>
      <c r="H650" t="s">
        <v>18</v>
      </c>
      <c r="I650" s="8">
        <v>135</v>
      </c>
      <c r="J650" s="9">
        <v>58.146000000000001</v>
      </c>
      <c r="K650" t="s">
        <v>165</v>
      </c>
      <c r="L650" t="s">
        <v>340</v>
      </c>
      <c r="M650" t="s">
        <v>187</v>
      </c>
      <c r="N650" t="s">
        <v>352</v>
      </c>
      <c r="O650" s="55">
        <v>56.1</v>
      </c>
      <c r="P650" t="s">
        <v>170</v>
      </c>
      <c r="Q650" t="s">
        <v>188</v>
      </c>
      <c r="R650">
        <v>4.9000000000000004</v>
      </c>
      <c r="S650" t="s">
        <v>169</v>
      </c>
      <c r="T650" s="8"/>
      <c r="U650" s="10">
        <v>-16.939455869747146</v>
      </c>
      <c r="V650" s="10">
        <f t="shared" si="10"/>
        <v>-16.939455869747146</v>
      </c>
      <c r="W650" s="10">
        <v>7.129974870060015</v>
      </c>
      <c r="X650" s="20">
        <v>2.9881983508931493</v>
      </c>
      <c r="Y650" s="11" t="s">
        <v>706</v>
      </c>
      <c r="Z650" s="11" t="s">
        <v>704</v>
      </c>
      <c r="AA650" s="11" t="s">
        <v>703</v>
      </c>
      <c r="AB650" t="s">
        <v>549</v>
      </c>
    </row>
    <row r="651" spans="1:28" s="1" customFormat="1" ht="13.5" hidden="1" customHeight="1">
      <c r="A651" s="5">
        <v>650</v>
      </c>
      <c r="B651" s="5"/>
      <c r="C651">
        <v>2015</v>
      </c>
      <c r="D651" s="1">
        <v>2</v>
      </c>
      <c r="E651" s="1">
        <v>22</v>
      </c>
      <c r="F651" s="8">
        <v>18</v>
      </c>
      <c r="G651" s="9">
        <v>28.186</v>
      </c>
      <c r="H651" t="s">
        <v>18</v>
      </c>
      <c r="I651" s="8">
        <v>135</v>
      </c>
      <c r="J651" s="9">
        <v>58.146000000000001</v>
      </c>
      <c r="K651" t="s">
        <v>165</v>
      </c>
      <c r="L651" t="s">
        <v>340</v>
      </c>
      <c r="M651" t="s">
        <v>187</v>
      </c>
      <c r="N651" t="s">
        <v>352</v>
      </c>
      <c r="O651" s="55">
        <v>56.3</v>
      </c>
      <c r="P651" t="s">
        <v>170</v>
      </c>
      <c r="Q651" t="s">
        <v>188</v>
      </c>
      <c r="R651">
        <v>4.5999999999999996</v>
      </c>
      <c r="S651" t="s">
        <v>169</v>
      </c>
      <c r="T651" s="8"/>
      <c r="U651" s="10">
        <v>-16.959392610269237</v>
      </c>
      <c r="V651" s="10">
        <f t="shared" si="10"/>
        <v>-16.959392610269237</v>
      </c>
      <c r="W651" s="10">
        <v>7.4929333659439674</v>
      </c>
      <c r="X651" s="20">
        <v>2.9624020907902326</v>
      </c>
      <c r="Y651" s="11" t="s">
        <v>706</v>
      </c>
      <c r="Z651" s="11" t="s">
        <v>704</v>
      </c>
      <c r="AA651" s="11" t="s">
        <v>703</v>
      </c>
      <c r="AB651" t="s">
        <v>549</v>
      </c>
    </row>
    <row r="652" spans="1:28" s="1" customFormat="1" ht="13.5" hidden="1" customHeight="1">
      <c r="A652" s="5">
        <v>651</v>
      </c>
      <c r="B652" s="5"/>
      <c r="C652">
        <v>2015</v>
      </c>
      <c r="D652" s="1">
        <v>2</v>
      </c>
      <c r="E652" s="1">
        <v>22</v>
      </c>
      <c r="F652" s="8">
        <v>18</v>
      </c>
      <c r="G652" s="9">
        <v>28.186</v>
      </c>
      <c r="H652" t="s">
        <v>18</v>
      </c>
      <c r="I652" s="8">
        <v>135</v>
      </c>
      <c r="J652" s="9">
        <v>58.146000000000001</v>
      </c>
      <c r="K652" t="s">
        <v>165</v>
      </c>
      <c r="L652" t="s">
        <v>340</v>
      </c>
      <c r="M652" t="s">
        <v>187</v>
      </c>
      <c r="N652" t="s">
        <v>352</v>
      </c>
      <c r="O652" s="55">
        <v>53.2</v>
      </c>
      <c r="P652" t="s">
        <v>170</v>
      </c>
      <c r="Q652" t="s">
        <v>188</v>
      </c>
      <c r="R652">
        <v>3.9</v>
      </c>
      <c r="S652" t="s">
        <v>169</v>
      </c>
      <c r="T652" s="8"/>
      <c r="U652" s="10">
        <v>-17.04251714182551</v>
      </c>
      <c r="V652" s="10">
        <f t="shared" si="10"/>
        <v>-17.04251714182551</v>
      </c>
      <c r="W652" s="10">
        <v>7.0412227689107141</v>
      </c>
      <c r="X652" s="20">
        <v>3.0023027186244478</v>
      </c>
      <c r="Y652" s="11" t="s">
        <v>706</v>
      </c>
      <c r="Z652" s="11" t="s">
        <v>704</v>
      </c>
      <c r="AA652" s="11" t="s">
        <v>703</v>
      </c>
      <c r="AB652" t="s">
        <v>549</v>
      </c>
    </row>
    <row r="653" spans="1:28" s="1" customFormat="1" ht="13.5" hidden="1" customHeight="1">
      <c r="A653" s="5">
        <v>652</v>
      </c>
      <c r="B653" s="5"/>
      <c r="C653">
        <v>2015</v>
      </c>
      <c r="D653" s="1">
        <v>2</v>
      </c>
      <c r="E653" s="1">
        <v>23</v>
      </c>
      <c r="F653" s="8">
        <v>19</v>
      </c>
      <c r="G653" s="9">
        <v>0.75700000000000001</v>
      </c>
      <c r="H653" t="s">
        <v>18</v>
      </c>
      <c r="I653" s="8">
        <v>137</v>
      </c>
      <c r="J653" s="9">
        <v>55.613999999999997</v>
      </c>
      <c r="K653" t="s">
        <v>165</v>
      </c>
      <c r="L653" t="s">
        <v>347</v>
      </c>
      <c r="M653" t="s">
        <v>174</v>
      </c>
      <c r="N653" t="s">
        <v>353</v>
      </c>
      <c r="O653" s="55">
        <v>75.599999999999994</v>
      </c>
      <c r="P653" t="s">
        <v>170</v>
      </c>
      <c r="Q653" t="s">
        <v>168</v>
      </c>
      <c r="R653">
        <v>4.2</v>
      </c>
      <c r="S653" t="s">
        <v>169</v>
      </c>
      <c r="T653" s="8"/>
      <c r="U653" s="10">
        <v>-17.042204158236213</v>
      </c>
      <c r="V653" s="10">
        <f t="shared" si="10"/>
        <v>-17.042204158236213</v>
      </c>
      <c r="W653" s="10">
        <v>5.3059739291823727</v>
      </c>
      <c r="X653" s="20">
        <v>3.0716914872266887</v>
      </c>
      <c r="Y653" s="11" t="s">
        <v>561</v>
      </c>
      <c r="Z653" s="11" t="s">
        <v>701</v>
      </c>
      <c r="AA653" s="11" t="s">
        <v>703</v>
      </c>
      <c r="AB653" t="s">
        <v>549</v>
      </c>
    </row>
    <row r="654" spans="1:28" s="1" customFormat="1" ht="13.5" hidden="1" customHeight="1">
      <c r="A654" s="5">
        <v>653</v>
      </c>
      <c r="B654" s="5"/>
      <c r="C654">
        <v>2015</v>
      </c>
      <c r="D654" s="1">
        <v>2</v>
      </c>
      <c r="E654" s="1">
        <v>23</v>
      </c>
      <c r="F654" s="8">
        <v>19</v>
      </c>
      <c r="G654" s="9">
        <v>0.75700000000000001</v>
      </c>
      <c r="H654" t="s">
        <v>18</v>
      </c>
      <c r="I654" s="8">
        <v>137</v>
      </c>
      <c r="J654" s="9">
        <v>55.613999999999997</v>
      </c>
      <c r="K654" t="s">
        <v>165</v>
      </c>
      <c r="L654" t="s">
        <v>347</v>
      </c>
      <c r="M654" t="s">
        <v>174</v>
      </c>
      <c r="N654" t="s">
        <v>353</v>
      </c>
      <c r="O654" s="55">
        <v>79.2</v>
      </c>
      <c r="P654" t="s">
        <v>170</v>
      </c>
      <c r="Q654" t="s">
        <v>168</v>
      </c>
      <c r="R654">
        <v>5.0999999999999996</v>
      </c>
      <c r="S654" t="s">
        <v>169</v>
      </c>
      <c r="T654" s="8"/>
      <c r="U654" s="10">
        <v>-16.628382899661982</v>
      </c>
      <c r="V654" s="10">
        <f t="shared" si="10"/>
        <v>-16.628382899661982</v>
      </c>
      <c r="W654" s="10">
        <v>6.3672309031441632</v>
      </c>
      <c r="X654" s="20">
        <v>3.0442442401763885</v>
      </c>
      <c r="Y654" s="11" t="s">
        <v>561</v>
      </c>
      <c r="Z654" s="11" t="s">
        <v>701</v>
      </c>
      <c r="AA654" s="11" t="s">
        <v>703</v>
      </c>
      <c r="AB654" t="s">
        <v>549</v>
      </c>
    </row>
    <row r="655" spans="1:28" s="1" customFormat="1" ht="13.5" hidden="1" customHeight="1">
      <c r="A655" s="5">
        <v>654</v>
      </c>
      <c r="B655" s="5"/>
      <c r="C655">
        <v>2015</v>
      </c>
      <c r="D655" s="1">
        <v>2</v>
      </c>
      <c r="E655" s="1">
        <v>23</v>
      </c>
      <c r="F655" s="8">
        <v>19</v>
      </c>
      <c r="G655" s="9">
        <v>0.75700000000000001</v>
      </c>
      <c r="H655" t="s">
        <v>18</v>
      </c>
      <c r="I655" s="8">
        <v>137</v>
      </c>
      <c r="J655" s="9">
        <v>55.613999999999997</v>
      </c>
      <c r="K655" t="s">
        <v>165</v>
      </c>
      <c r="L655" t="s">
        <v>347</v>
      </c>
      <c r="M655" t="s">
        <v>174</v>
      </c>
      <c r="N655" t="s">
        <v>353</v>
      </c>
      <c r="O655" s="55">
        <v>79</v>
      </c>
      <c r="P655" t="s">
        <v>170</v>
      </c>
      <c r="Q655" t="s">
        <v>168</v>
      </c>
      <c r="R655">
        <v>5.6</v>
      </c>
      <c r="S655" t="s">
        <v>169</v>
      </c>
      <c r="T655" s="8"/>
      <c r="U655" s="10">
        <v>-16.915196938752647</v>
      </c>
      <c r="V655" s="10">
        <f t="shared" si="10"/>
        <v>-16.915196938752647</v>
      </c>
      <c r="W655" s="10">
        <v>5.9611311361523871</v>
      </c>
      <c r="X655" s="20">
        <v>3.0761217762134838</v>
      </c>
      <c r="Y655" s="11" t="s">
        <v>561</v>
      </c>
      <c r="Z655" s="11" t="s">
        <v>701</v>
      </c>
      <c r="AA655" s="11" t="s">
        <v>703</v>
      </c>
      <c r="AB655" t="s">
        <v>549</v>
      </c>
    </row>
    <row r="656" spans="1:28" s="1" customFormat="1" ht="13.5" hidden="1" customHeight="1">
      <c r="A656" s="5">
        <v>655</v>
      </c>
      <c r="B656" s="5"/>
      <c r="C656">
        <v>2015</v>
      </c>
      <c r="D656" s="1">
        <v>2</v>
      </c>
      <c r="E656" s="1">
        <v>23</v>
      </c>
      <c r="F656" s="8">
        <v>19</v>
      </c>
      <c r="G656" s="9">
        <v>0.75700000000000001</v>
      </c>
      <c r="H656" t="s">
        <v>18</v>
      </c>
      <c r="I656" s="8">
        <v>137</v>
      </c>
      <c r="J656" s="9">
        <v>55.613999999999997</v>
      </c>
      <c r="K656" t="s">
        <v>165</v>
      </c>
      <c r="L656" t="s">
        <v>347</v>
      </c>
      <c r="M656" t="s">
        <v>174</v>
      </c>
      <c r="N656" t="s">
        <v>353</v>
      </c>
      <c r="O656" s="55">
        <v>73.5</v>
      </c>
      <c r="P656" t="s">
        <v>170</v>
      </c>
      <c r="Q656" t="s">
        <v>168</v>
      </c>
      <c r="R656">
        <v>3.5</v>
      </c>
      <c r="S656" t="s">
        <v>169</v>
      </c>
      <c r="T656" s="8"/>
      <c r="U656" s="10">
        <v>-16.977530963839662</v>
      </c>
      <c r="V656" s="10">
        <f t="shared" si="10"/>
        <v>-16.977530963839662</v>
      </c>
      <c r="W656" s="10">
        <v>5.5951992414958376</v>
      </c>
      <c r="X656" s="20">
        <v>3.0688273530440471</v>
      </c>
      <c r="Y656" s="11" t="s">
        <v>561</v>
      </c>
      <c r="Z656" s="11" t="s">
        <v>701</v>
      </c>
      <c r="AA656" s="11" t="s">
        <v>703</v>
      </c>
      <c r="AB656" t="s">
        <v>549</v>
      </c>
    </row>
    <row r="657" spans="1:28" s="1" customFormat="1" ht="13.5" hidden="1" customHeight="1">
      <c r="A657" s="5">
        <v>656</v>
      </c>
      <c r="B657" s="5"/>
      <c r="C657">
        <v>2015</v>
      </c>
      <c r="D657" s="1">
        <v>2</v>
      </c>
      <c r="E657" s="1">
        <v>23</v>
      </c>
      <c r="F657" s="8">
        <v>19</v>
      </c>
      <c r="G657" s="9">
        <v>0.75700000000000001</v>
      </c>
      <c r="H657" t="s">
        <v>18</v>
      </c>
      <c r="I657" s="8">
        <v>137</v>
      </c>
      <c r="J657" s="9">
        <v>55.613999999999997</v>
      </c>
      <c r="K657" t="s">
        <v>165</v>
      </c>
      <c r="L657" t="s">
        <v>347</v>
      </c>
      <c r="M657" t="s">
        <v>174</v>
      </c>
      <c r="N657" t="s">
        <v>353</v>
      </c>
      <c r="O657" s="55">
        <v>76</v>
      </c>
      <c r="P657" t="s">
        <v>170</v>
      </c>
      <c r="Q657" t="s">
        <v>168</v>
      </c>
      <c r="R657">
        <v>5</v>
      </c>
      <c r="S657" t="s">
        <v>169</v>
      </c>
      <c r="T657" s="8"/>
      <c r="U657" s="10">
        <v>-16.995480786535254</v>
      </c>
      <c r="V657" s="10">
        <f t="shared" si="10"/>
        <v>-16.995480786535254</v>
      </c>
      <c r="W657" s="10">
        <v>5.8920757102398627</v>
      </c>
      <c r="X657" s="20">
        <v>3.0749200038779887</v>
      </c>
      <c r="Y657" s="11" t="s">
        <v>561</v>
      </c>
      <c r="Z657" s="11" t="s">
        <v>701</v>
      </c>
      <c r="AA657" s="11" t="s">
        <v>703</v>
      </c>
      <c r="AB657" t="s">
        <v>549</v>
      </c>
    </row>
    <row r="658" spans="1:28" s="1" customFormat="1" ht="13.5" hidden="1" customHeight="1">
      <c r="A658" s="5">
        <v>657</v>
      </c>
      <c r="B658" s="5"/>
      <c r="C658">
        <v>2015</v>
      </c>
      <c r="D658" s="1">
        <v>2</v>
      </c>
      <c r="E658" s="1">
        <v>23</v>
      </c>
      <c r="F658" s="8">
        <v>19</v>
      </c>
      <c r="G658" s="9">
        <v>0.75700000000000001</v>
      </c>
      <c r="H658" t="s">
        <v>18</v>
      </c>
      <c r="I658" s="8">
        <v>137</v>
      </c>
      <c r="J658" s="9">
        <v>55.613999999999997</v>
      </c>
      <c r="K658" t="s">
        <v>165</v>
      </c>
      <c r="L658" t="s">
        <v>337</v>
      </c>
      <c r="M658" t="s">
        <v>204</v>
      </c>
      <c r="N658" t="s">
        <v>202</v>
      </c>
      <c r="O658" s="55">
        <v>68</v>
      </c>
      <c r="P658" t="s">
        <v>170</v>
      </c>
      <c r="Q658" t="s">
        <v>168</v>
      </c>
      <c r="R658">
        <v>3.9</v>
      </c>
      <c r="S658" t="s">
        <v>169</v>
      </c>
      <c r="T658" s="8"/>
      <c r="U658" s="10">
        <v>-17.741687580511062</v>
      </c>
      <c r="V658" s="10">
        <f t="shared" si="10"/>
        <v>-17.741687580511062</v>
      </c>
      <c r="W658" s="10">
        <v>7.5696051130589295</v>
      </c>
      <c r="X658" s="20">
        <v>3.1058149959008858</v>
      </c>
      <c r="Y658" s="11" t="s">
        <v>561</v>
      </c>
      <c r="Z658" s="11" t="s">
        <v>701</v>
      </c>
      <c r="AA658" s="11" t="s">
        <v>703</v>
      </c>
      <c r="AB658" t="s">
        <v>549</v>
      </c>
    </row>
    <row r="659" spans="1:28" s="1" customFormat="1" ht="13.5" hidden="1" customHeight="1">
      <c r="A659" s="5">
        <v>658</v>
      </c>
      <c r="B659" s="5"/>
      <c r="C659">
        <v>2015</v>
      </c>
      <c r="D659" s="1">
        <v>2</v>
      </c>
      <c r="E659" s="1">
        <v>23</v>
      </c>
      <c r="F659" s="8">
        <v>19</v>
      </c>
      <c r="G659" s="9">
        <v>0.75700000000000001</v>
      </c>
      <c r="H659" t="s">
        <v>18</v>
      </c>
      <c r="I659" s="8">
        <v>137</v>
      </c>
      <c r="J659" s="9">
        <v>55.613999999999997</v>
      </c>
      <c r="K659" t="s">
        <v>165</v>
      </c>
      <c r="L659" t="s">
        <v>337</v>
      </c>
      <c r="M659" t="s">
        <v>204</v>
      </c>
      <c r="N659" t="s">
        <v>202</v>
      </c>
      <c r="O659" s="55">
        <v>72.900000000000006</v>
      </c>
      <c r="P659" t="s">
        <v>170</v>
      </c>
      <c r="Q659" t="s">
        <v>168</v>
      </c>
      <c r="R659">
        <v>4.9000000000000004</v>
      </c>
      <c r="S659" t="s">
        <v>169</v>
      </c>
      <c r="T659" s="8"/>
      <c r="U659" s="10">
        <v>-17.470304774639818</v>
      </c>
      <c r="V659" s="10">
        <f t="shared" si="10"/>
        <v>-17.470304774639818</v>
      </c>
      <c r="W659" s="10">
        <v>7.8225890942973697</v>
      </c>
      <c r="X659" s="20">
        <v>3.1351196499747362</v>
      </c>
      <c r="Y659" s="11" t="s">
        <v>561</v>
      </c>
      <c r="Z659" s="11" t="s">
        <v>701</v>
      </c>
      <c r="AA659" s="11" t="s">
        <v>703</v>
      </c>
      <c r="AB659" t="s">
        <v>549</v>
      </c>
    </row>
    <row r="660" spans="1:28" s="1" customFormat="1" ht="13.5" hidden="1" customHeight="1">
      <c r="A660" s="5">
        <v>659</v>
      </c>
      <c r="B660" s="5"/>
      <c r="C660">
        <v>2015</v>
      </c>
      <c r="D660" s="1">
        <v>2</v>
      </c>
      <c r="E660" s="1">
        <v>23</v>
      </c>
      <c r="F660" s="8">
        <v>19</v>
      </c>
      <c r="G660" s="9">
        <v>0.75700000000000001</v>
      </c>
      <c r="H660" t="s">
        <v>18</v>
      </c>
      <c r="I660" s="8">
        <v>137</v>
      </c>
      <c r="J660" s="9">
        <v>55.613999999999997</v>
      </c>
      <c r="K660" t="s">
        <v>165</v>
      </c>
      <c r="L660" t="s">
        <v>337</v>
      </c>
      <c r="M660" t="s">
        <v>204</v>
      </c>
      <c r="N660" t="s">
        <v>202</v>
      </c>
      <c r="O660" s="55">
        <v>60.3</v>
      </c>
      <c r="P660" t="s">
        <v>170</v>
      </c>
      <c r="Q660" t="s">
        <v>168</v>
      </c>
      <c r="R660">
        <v>2.5</v>
      </c>
      <c r="S660" t="s">
        <v>169</v>
      </c>
      <c r="T660" s="8"/>
      <c r="U660" s="10">
        <v>-17.918240202516021</v>
      </c>
      <c r="V660" s="10">
        <f t="shared" si="10"/>
        <v>-17.918240202516021</v>
      </c>
      <c r="W660" s="10">
        <v>7.0207137408958271</v>
      </c>
      <c r="X660" s="20">
        <v>3.1188365890834273</v>
      </c>
      <c r="Y660" s="11" t="s">
        <v>561</v>
      </c>
      <c r="Z660" s="11" t="s">
        <v>701</v>
      </c>
      <c r="AA660" s="11" t="s">
        <v>703</v>
      </c>
      <c r="AB660" t="s">
        <v>549</v>
      </c>
    </row>
    <row r="661" spans="1:28" s="1" customFormat="1" ht="13.5" hidden="1" customHeight="1">
      <c r="A661" s="5">
        <v>660</v>
      </c>
      <c r="B661" s="5"/>
      <c r="C661">
        <v>2015</v>
      </c>
      <c r="D661" s="1">
        <v>2</v>
      </c>
      <c r="E661" s="1">
        <v>23</v>
      </c>
      <c r="F661" s="8">
        <v>19</v>
      </c>
      <c r="G661" s="9">
        <v>0.75700000000000001</v>
      </c>
      <c r="H661" t="s">
        <v>18</v>
      </c>
      <c r="I661" s="8">
        <v>137</v>
      </c>
      <c r="J661" s="9">
        <v>55.613999999999997</v>
      </c>
      <c r="K661" t="s">
        <v>165</v>
      </c>
      <c r="L661" t="s">
        <v>337</v>
      </c>
      <c r="M661" t="s">
        <v>204</v>
      </c>
      <c r="N661" t="s">
        <v>202</v>
      </c>
      <c r="O661" s="55">
        <v>114.7</v>
      </c>
      <c r="P661" t="s">
        <v>170</v>
      </c>
      <c r="Q661" t="s">
        <v>168</v>
      </c>
      <c r="R661">
        <v>17.399999999999999</v>
      </c>
      <c r="S661" t="s">
        <v>169</v>
      </c>
      <c r="T661" s="8"/>
      <c r="U661" s="10">
        <v>-16.982720317442322</v>
      </c>
      <c r="V661" s="10">
        <f t="shared" si="10"/>
        <v>-16.982720317442322</v>
      </c>
      <c r="W661" s="10">
        <v>10.474310650499609</v>
      </c>
      <c r="X661" s="20">
        <v>3.0594092833079904</v>
      </c>
      <c r="Y661" s="11" t="s">
        <v>561</v>
      </c>
      <c r="Z661" s="11" t="s">
        <v>701</v>
      </c>
      <c r="AA661" s="11" t="s">
        <v>703</v>
      </c>
      <c r="AB661" t="s">
        <v>549</v>
      </c>
    </row>
    <row r="662" spans="1:28" s="1" customFormat="1" ht="13.5" hidden="1" customHeight="1">
      <c r="A662" s="5">
        <v>661</v>
      </c>
      <c r="B662" s="5"/>
      <c r="C662">
        <v>2015</v>
      </c>
      <c r="D662" s="1">
        <v>2</v>
      </c>
      <c r="E662" s="1">
        <v>23</v>
      </c>
      <c r="F662" s="8">
        <v>19</v>
      </c>
      <c r="G662" s="9">
        <v>0.75700000000000001</v>
      </c>
      <c r="H662" t="s">
        <v>18</v>
      </c>
      <c r="I662" s="8">
        <v>137</v>
      </c>
      <c r="J662" s="9">
        <v>55.613999999999997</v>
      </c>
      <c r="K662" t="s">
        <v>165</v>
      </c>
      <c r="L662" t="s">
        <v>337</v>
      </c>
      <c r="M662" t="s">
        <v>339</v>
      </c>
      <c r="N662" t="s">
        <v>354</v>
      </c>
      <c r="O662" s="55">
        <v>64.3</v>
      </c>
      <c r="P662" t="s">
        <v>170</v>
      </c>
      <c r="Q662" t="s">
        <v>168</v>
      </c>
      <c r="R662">
        <v>3.3</v>
      </c>
      <c r="S662" t="s">
        <v>169</v>
      </c>
      <c r="T662" s="8"/>
      <c r="U662" s="10">
        <v>-18.76475449525395</v>
      </c>
      <c r="V662" s="10">
        <f t="shared" si="10"/>
        <v>-18.76475449525395</v>
      </c>
      <c r="W662" s="10">
        <v>9.5165054377109204</v>
      </c>
      <c r="X662" s="20">
        <v>3.1373210984924778</v>
      </c>
      <c r="Y662" s="11" t="s">
        <v>561</v>
      </c>
      <c r="Z662" s="11" t="s">
        <v>701</v>
      </c>
      <c r="AA662" s="11" t="s">
        <v>703</v>
      </c>
      <c r="AB662" t="s">
        <v>549</v>
      </c>
    </row>
    <row r="663" spans="1:28" s="1" customFormat="1" ht="13.5" hidden="1" customHeight="1">
      <c r="A663" s="5">
        <v>662</v>
      </c>
      <c r="B663" s="5"/>
      <c r="C663">
        <v>2015</v>
      </c>
      <c r="D663" s="1">
        <v>2</v>
      </c>
      <c r="E663" s="1">
        <v>23</v>
      </c>
      <c r="F663" s="8">
        <v>19</v>
      </c>
      <c r="G663" s="9">
        <v>0.75700000000000001</v>
      </c>
      <c r="H663" t="s">
        <v>18</v>
      </c>
      <c r="I663" s="8">
        <v>137</v>
      </c>
      <c r="J663" s="9">
        <v>55.613999999999997</v>
      </c>
      <c r="K663" t="s">
        <v>165</v>
      </c>
      <c r="L663" t="s">
        <v>337</v>
      </c>
      <c r="M663" t="s">
        <v>339</v>
      </c>
      <c r="N663" t="s">
        <v>354</v>
      </c>
      <c r="O663" s="55">
        <v>62.4</v>
      </c>
      <c r="P663" t="s">
        <v>170</v>
      </c>
      <c r="Q663" t="s">
        <v>168</v>
      </c>
      <c r="R663">
        <v>3.3</v>
      </c>
      <c r="S663" t="s">
        <v>169</v>
      </c>
      <c r="T663" s="8"/>
      <c r="U663" s="10">
        <v>-18.607092313821184</v>
      </c>
      <c r="V663" s="10">
        <f t="shared" si="10"/>
        <v>-18.607092313821184</v>
      </c>
      <c r="W663" s="10">
        <v>9.7502663457870806</v>
      </c>
      <c r="X663" s="20">
        <v>3.1775982059233949</v>
      </c>
      <c r="Y663" s="11" t="s">
        <v>561</v>
      </c>
      <c r="Z663" s="11" t="s">
        <v>701</v>
      </c>
      <c r="AA663" s="11" t="s">
        <v>703</v>
      </c>
      <c r="AB663" t="s">
        <v>549</v>
      </c>
    </row>
    <row r="664" spans="1:28" s="1" customFormat="1" ht="13.5" hidden="1" customHeight="1">
      <c r="A664" s="5">
        <v>663</v>
      </c>
      <c r="B664" s="5"/>
      <c r="C664">
        <v>2015</v>
      </c>
      <c r="D664" s="1">
        <v>2</v>
      </c>
      <c r="E664" s="1">
        <v>23</v>
      </c>
      <c r="F664" s="8">
        <v>19</v>
      </c>
      <c r="G664" s="9">
        <v>0.75700000000000001</v>
      </c>
      <c r="H664" t="s">
        <v>18</v>
      </c>
      <c r="I664" s="8">
        <v>137</v>
      </c>
      <c r="J664" s="9">
        <v>55.613999999999997</v>
      </c>
      <c r="K664" t="s">
        <v>165</v>
      </c>
      <c r="L664" t="s">
        <v>337</v>
      </c>
      <c r="M664" t="s">
        <v>339</v>
      </c>
      <c r="N664" t="s">
        <v>354</v>
      </c>
      <c r="O664" s="55">
        <v>64.2</v>
      </c>
      <c r="P664" t="s">
        <v>170</v>
      </c>
      <c r="Q664" t="s">
        <v>168</v>
      </c>
      <c r="R664">
        <v>3.3</v>
      </c>
      <c r="S664" t="s">
        <v>169</v>
      </c>
      <c r="T664" s="8"/>
      <c r="U664" s="10">
        <v>-18.734323921207</v>
      </c>
      <c r="V664" s="10">
        <f t="shared" si="10"/>
        <v>-18.734323921207</v>
      </c>
      <c r="W664" s="10">
        <v>9.8776279972066803</v>
      </c>
      <c r="X664" s="20">
        <v>3.1779223518782995</v>
      </c>
      <c r="Y664" s="11" t="s">
        <v>561</v>
      </c>
      <c r="Z664" s="11" t="s">
        <v>701</v>
      </c>
      <c r="AA664" s="11" t="s">
        <v>703</v>
      </c>
      <c r="AB664" t="s">
        <v>549</v>
      </c>
    </row>
    <row r="665" spans="1:28" s="1" customFormat="1" ht="13.5" hidden="1" customHeight="1">
      <c r="A665" s="5">
        <v>664</v>
      </c>
      <c r="B665" s="5"/>
      <c r="C665">
        <v>2015</v>
      </c>
      <c r="D665" s="1">
        <v>2</v>
      </c>
      <c r="E665" s="1">
        <v>23</v>
      </c>
      <c r="F665" s="8">
        <v>19</v>
      </c>
      <c r="G665" s="9">
        <v>0.75700000000000001</v>
      </c>
      <c r="H665" t="s">
        <v>18</v>
      </c>
      <c r="I665" s="8">
        <v>137</v>
      </c>
      <c r="J665" s="9">
        <v>55.613999999999997</v>
      </c>
      <c r="K665" t="s">
        <v>165</v>
      </c>
      <c r="L665" t="s">
        <v>337</v>
      </c>
      <c r="M665" t="s">
        <v>339</v>
      </c>
      <c r="N665" t="s">
        <v>354</v>
      </c>
      <c r="O665" s="55">
        <v>76</v>
      </c>
      <c r="P665" t="s">
        <v>170</v>
      </c>
      <c r="Q665" t="s">
        <v>168</v>
      </c>
      <c r="R665">
        <v>7.2</v>
      </c>
      <c r="S665" t="s">
        <v>169</v>
      </c>
      <c r="T665" s="8"/>
      <c r="U665" s="10">
        <v>-18.164894254245848</v>
      </c>
      <c r="V665" s="10">
        <f t="shared" si="10"/>
        <v>-18.164894254245848</v>
      </c>
      <c r="W665" s="10">
        <v>8.7671305254585228</v>
      </c>
      <c r="X665" s="20">
        <v>3.1892003221557479</v>
      </c>
      <c r="Y665" s="11" t="s">
        <v>561</v>
      </c>
      <c r="Z665" s="11" t="s">
        <v>701</v>
      </c>
      <c r="AA665" s="11" t="s">
        <v>703</v>
      </c>
      <c r="AB665" t="s">
        <v>549</v>
      </c>
    </row>
    <row r="666" spans="1:28" s="1" customFormat="1" ht="13.5" hidden="1" customHeight="1">
      <c r="A666" s="5">
        <v>665</v>
      </c>
      <c r="B666" s="5"/>
      <c r="C666">
        <v>2015</v>
      </c>
      <c r="D666" s="1">
        <v>2</v>
      </c>
      <c r="E666" s="1">
        <v>23</v>
      </c>
      <c r="F666" s="8">
        <v>19</v>
      </c>
      <c r="G666" s="9">
        <v>0.75700000000000001</v>
      </c>
      <c r="H666" t="s">
        <v>18</v>
      </c>
      <c r="I666" s="8">
        <v>137</v>
      </c>
      <c r="J666" s="9">
        <v>55.613999999999997</v>
      </c>
      <c r="K666" t="s">
        <v>165</v>
      </c>
      <c r="L666" t="s">
        <v>337</v>
      </c>
      <c r="M666" t="s">
        <v>339</v>
      </c>
      <c r="N666" t="s">
        <v>354</v>
      </c>
      <c r="O666" s="55">
        <v>53.7</v>
      </c>
      <c r="P666" t="s">
        <v>170</v>
      </c>
      <c r="Q666" t="s">
        <v>168</v>
      </c>
      <c r="R666">
        <v>2.2999999999999998</v>
      </c>
      <c r="S666" t="s">
        <v>169</v>
      </c>
      <c r="T666" s="8"/>
      <c r="U666" s="10">
        <v>-17.490620998268756</v>
      </c>
      <c r="V666" s="10">
        <f t="shared" si="10"/>
        <v>-17.490620998268756</v>
      </c>
      <c r="W666" s="10">
        <v>7.281249850593591</v>
      </c>
      <c r="X666" s="20">
        <v>3.1190089501348868</v>
      </c>
      <c r="Y666" s="11" t="s">
        <v>561</v>
      </c>
      <c r="Z666" s="11" t="s">
        <v>701</v>
      </c>
      <c r="AA666" s="11" t="s">
        <v>703</v>
      </c>
      <c r="AB666" t="s">
        <v>549</v>
      </c>
    </row>
    <row r="667" spans="1:28" s="1" customFormat="1" ht="13.5" hidden="1" customHeight="1">
      <c r="A667" s="5">
        <v>666</v>
      </c>
      <c r="B667" s="5"/>
      <c r="C667">
        <v>2015</v>
      </c>
      <c r="D667" s="1">
        <v>2</v>
      </c>
      <c r="E667" s="1">
        <v>23</v>
      </c>
      <c r="F667" s="8">
        <v>19</v>
      </c>
      <c r="G667" s="9">
        <v>0.75700000000000001</v>
      </c>
      <c r="H667" t="s">
        <v>18</v>
      </c>
      <c r="I667" s="8">
        <v>137</v>
      </c>
      <c r="J667" s="9">
        <v>55.613999999999997</v>
      </c>
      <c r="K667" t="s">
        <v>165</v>
      </c>
      <c r="L667" t="s">
        <v>336</v>
      </c>
      <c r="M667" t="s">
        <v>421</v>
      </c>
      <c r="N667" t="s">
        <v>355</v>
      </c>
      <c r="O667" s="55">
        <v>74.5</v>
      </c>
      <c r="P667" t="s">
        <v>170</v>
      </c>
      <c r="Q667" t="s">
        <v>168</v>
      </c>
      <c r="R667">
        <v>4.5999999999999996</v>
      </c>
      <c r="S667" t="s">
        <v>169</v>
      </c>
      <c r="T667" s="8"/>
      <c r="U667" s="10">
        <v>-18.185968882681035</v>
      </c>
      <c r="V667" s="10">
        <f t="shared" si="10"/>
        <v>-18.185968882681035</v>
      </c>
      <c r="W667" s="10">
        <v>6.4829235619573247</v>
      </c>
      <c r="X667" s="20">
        <v>3.1069172367964177</v>
      </c>
      <c r="Y667" s="11" t="s">
        <v>561</v>
      </c>
      <c r="Z667" s="11" t="s">
        <v>701</v>
      </c>
      <c r="AA667" s="11" t="s">
        <v>703</v>
      </c>
      <c r="AB667" t="s">
        <v>549</v>
      </c>
    </row>
    <row r="668" spans="1:28" s="1" customFormat="1" ht="13.5" hidden="1" customHeight="1">
      <c r="A668" s="5">
        <v>667</v>
      </c>
      <c r="B668" s="5"/>
      <c r="C668">
        <v>2015</v>
      </c>
      <c r="D668" s="1">
        <v>2</v>
      </c>
      <c r="E668" s="1">
        <v>23</v>
      </c>
      <c r="F668" s="8">
        <v>19</v>
      </c>
      <c r="G668" s="9">
        <v>0.75700000000000001</v>
      </c>
      <c r="H668" t="s">
        <v>18</v>
      </c>
      <c r="I668" s="8">
        <v>137</v>
      </c>
      <c r="J668" s="9">
        <v>55.613999999999997</v>
      </c>
      <c r="K668" t="s">
        <v>165</v>
      </c>
      <c r="L668" t="s">
        <v>336</v>
      </c>
      <c r="M668" t="s">
        <v>421</v>
      </c>
      <c r="N668" t="s">
        <v>355</v>
      </c>
      <c r="O668" s="55">
        <v>70</v>
      </c>
      <c r="P668" t="s">
        <v>170</v>
      </c>
      <c r="Q668" t="s">
        <v>168</v>
      </c>
      <c r="R668">
        <v>3</v>
      </c>
      <c r="S668" t="s">
        <v>169</v>
      </c>
      <c r="T668" s="8"/>
      <c r="U668" s="10">
        <v>-18.37013346166988</v>
      </c>
      <c r="V668" s="10">
        <f t="shared" si="10"/>
        <v>-18.37013346166988</v>
      </c>
      <c r="W668" s="10">
        <v>6.5292609994429345</v>
      </c>
      <c r="X668" s="20">
        <v>3.0333989971004378</v>
      </c>
      <c r="Y668" s="11" t="s">
        <v>561</v>
      </c>
      <c r="Z668" s="11" t="s">
        <v>701</v>
      </c>
      <c r="AA668" s="11" t="s">
        <v>703</v>
      </c>
      <c r="AB668" t="s">
        <v>549</v>
      </c>
    </row>
    <row r="669" spans="1:28" s="1" customFormat="1" ht="13.5" hidden="1" customHeight="1">
      <c r="A669" s="5">
        <v>668</v>
      </c>
      <c r="B669" s="5"/>
      <c r="C669">
        <v>2015</v>
      </c>
      <c r="D669" s="1">
        <v>2</v>
      </c>
      <c r="E669" s="1">
        <v>23</v>
      </c>
      <c r="F669" s="8">
        <v>19</v>
      </c>
      <c r="G669" s="9">
        <v>0.75700000000000001</v>
      </c>
      <c r="H669" t="s">
        <v>18</v>
      </c>
      <c r="I669" s="8">
        <v>137</v>
      </c>
      <c r="J669" s="9">
        <v>55.613999999999997</v>
      </c>
      <c r="K669" t="s">
        <v>165</v>
      </c>
      <c r="L669" t="s">
        <v>336</v>
      </c>
      <c r="M669" t="s">
        <v>421</v>
      </c>
      <c r="N669" t="s">
        <v>355</v>
      </c>
      <c r="O669" s="55">
        <v>72.099999999999994</v>
      </c>
      <c r="P669" t="s">
        <v>170</v>
      </c>
      <c r="Q669" t="s">
        <v>168</v>
      </c>
      <c r="R669">
        <v>3.7</v>
      </c>
      <c r="S669" t="s">
        <v>169</v>
      </c>
      <c r="T669" s="8"/>
      <c r="U669" s="10">
        <v>-18.581403146737511</v>
      </c>
      <c r="V669" s="10">
        <f t="shared" si="10"/>
        <v>-18.581403146737511</v>
      </c>
      <c r="W669" s="10">
        <v>6.7689123372800166</v>
      </c>
      <c r="X669" s="20">
        <v>3.0939980058529426</v>
      </c>
      <c r="Y669" s="11" t="s">
        <v>561</v>
      </c>
      <c r="Z669" s="11" t="s">
        <v>701</v>
      </c>
      <c r="AA669" s="11" t="s">
        <v>703</v>
      </c>
      <c r="AB669" t="s">
        <v>549</v>
      </c>
    </row>
    <row r="670" spans="1:28" s="1" customFormat="1" ht="13.5" hidden="1" customHeight="1">
      <c r="A670" s="5">
        <v>669</v>
      </c>
      <c r="B670" s="5"/>
      <c r="C670">
        <v>2015</v>
      </c>
      <c r="D670" s="1">
        <v>2</v>
      </c>
      <c r="E670" s="1">
        <v>23</v>
      </c>
      <c r="F670" s="8">
        <v>19</v>
      </c>
      <c r="G670" s="9">
        <v>0.75700000000000001</v>
      </c>
      <c r="H670" t="s">
        <v>18</v>
      </c>
      <c r="I670" s="8">
        <v>137</v>
      </c>
      <c r="J670" s="9">
        <v>55.613999999999997</v>
      </c>
      <c r="K670" t="s">
        <v>165</v>
      </c>
      <c r="L670" t="s">
        <v>340</v>
      </c>
      <c r="M670" t="s">
        <v>187</v>
      </c>
      <c r="N670" t="s">
        <v>356</v>
      </c>
      <c r="O670" s="55">
        <v>56.2</v>
      </c>
      <c r="P670" t="s">
        <v>170</v>
      </c>
      <c r="Q670" t="s">
        <v>188</v>
      </c>
      <c r="R670">
        <v>5.4</v>
      </c>
      <c r="S670" t="s">
        <v>169</v>
      </c>
      <c r="T670" s="8"/>
      <c r="U670" s="10">
        <v>-17.300526393650433</v>
      </c>
      <c r="V670" s="10">
        <f t="shared" si="10"/>
        <v>-17.300526393650433</v>
      </c>
      <c r="W670" s="10">
        <v>7.4345377146656819</v>
      </c>
      <c r="X670" s="20">
        <v>2.9951887525992236</v>
      </c>
      <c r="Y670" s="11" t="s">
        <v>706</v>
      </c>
      <c r="Z670" s="11" t="s">
        <v>704</v>
      </c>
      <c r="AA670" s="11" t="s">
        <v>703</v>
      </c>
      <c r="AB670" t="s">
        <v>549</v>
      </c>
    </row>
    <row r="671" spans="1:28" s="1" customFormat="1" ht="13.5" hidden="1" customHeight="1">
      <c r="A671" s="5">
        <v>670</v>
      </c>
      <c r="B671" s="5"/>
      <c r="C671">
        <v>2015</v>
      </c>
      <c r="D671" s="1">
        <v>2</v>
      </c>
      <c r="E671" s="1">
        <v>23</v>
      </c>
      <c r="F671" s="8">
        <v>19</v>
      </c>
      <c r="G671" s="9">
        <v>0.75700000000000001</v>
      </c>
      <c r="H671" t="s">
        <v>18</v>
      </c>
      <c r="I671" s="8">
        <v>137</v>
      </c>
      <c r="J671" s="9">
        <v>55.613999999999997</v>
      </c>
      <c r="K671" t="s">
        <v>165</v>
      </c>
      <c r="L671" t="s">
        <v>340</v>
      </c>
      <c r="M671" t="s">
        <v>187</v>
      </c>
      <c r="N671" t="s">
        <v>356</v>
      </c>
      <c r="O671" s="55">
        <v>42.6</v>
      </c>
      <c r="P671" t="s">
        <v>170</v>
      </c>
      <c r="Q671" t="s">
        <v>188</v>
      </c>
      <c r="R671">
        <v>2.2000000000000002</v>
      </c>
      <c r="S671" t="s">
        <v>169</v>
      </c>
      <c r="T671" s="8"/>
      <c r="U671" s="10">
        <v>-17.678254710025421</v>
      </c>
      <c r="V671" s="10">
        <f t="shared" si="10"/>
        <v>-17.678254710025421</v>
      </c>
      <c r="W671" s="10">
        <v>7.1217845936756659</v>
      </c>
      <c r="X671" s="20">
        <v>3.0483183599884804</v>
      </c>
      <c r="Y671" s="11" t="s">
        <v>706</v>
      </c>
      <c r="Z671" s="11" t="s">
        <v>704</v>
      </c>
      <c r="AA671" s="11" t="s">
        <v>703</v>
      </c>
      <c r="AB671" t="s">
        <v>549</v>
      </c>
    </row>
    <row r="672" spans="1:28" s="1" customFormat="1" ht="13.5" hidden="1" customHeight="1">
      <c r="A672" s="5">
        <v>671</v>
      </c>
      <c r="B672" s="5"/>
      <c r="C672">
        <v>2015</v>
      </c>
      <c r="D672" s="1">
        <v>2</v>
      </c>
      <c r="E672" s="1">
        <v>23</v>
      </c>
      <c r="F672" s="8">
        <v>19</v>
      </c>
      <c r="G672" s="9">
        <v>0.75700000000000001</v>
      </c>
      <c r="H672" t="s">
        <v>18</v>
      </c>
      <c r="I672" s="8">
        <v>137</v>
      </c>
      <c r="J672" s="9">
        <v>55.613999999999997</v>
      </c>
      <c r="K672" t="s">
        <v>165</v>
      </c>
      <c r="L672" t="s">
        <v>340</v>
      </c>
      <c r="M672" t="s">
        <v>187</v>
      </c>
      <c r="N672" t="s">
        <v>356</v>
      </c>
      <c r="O672" s="55">
        <v>42.2</v>
      </c>
      <c r="P672" t="s">
        <v>170</v>
      </c>
      <c r="Q672" t="s">
        <v>188</v>
      </c>
      <c r="R672">
        <v>2</v>
      </c>
      <c r="S672" t="s">
        <v>169</v>
      </c>
      <c r="T672" s="8"/>
      <c r="U672" s="10">
        <v>-18.121563544745463</v>
      </c>
      <c r="V672" s="10">
        <f t="shared" si="10"/>
        <v>-18.121563544745463</v>
      </c>
      <c r="W672" s="10">
        <v>6.9703244064912981</v>
      </c>
      <c r="X672" s="20">
        <v>3.0229827081951357</v>
      </c>
      <c r="Y672" s="11" t="s">
        <v>706</v>
      </c>
      <c r="Z672" s="11" t="s">
        <v>704</v>
      </c>
      <c r="AA672" s="11" t="s">
        <v>703</v>
      </c>
      <c r="AB672" t="s">
        <v>549</v>
      </c>
    </row>
    <row r="673" spans="1:28" s="1" customFormat="1" ht="13.5" hidden="1" customHeight="1">
      <c r="A673" s="5">
        <v>672</v>
      </c>
      <c r="B673" s="5"/>
      <c r="C673">
        <v>2015</v>
      </c>
      <c r="D673" s="1">
        <v>2</v>
      </c>
      <c r="E673" s="1">
        <v>23</v>
      </c>
      <c r="F673" s="8">
        <v>19</v>
      </c>
      <c r="G673" s="9">
        <v>0.75700000000000001</v>
      </c>
      <c r="H673" t="s">
        <v>18</v>
      </c>
      <c r="I673" s="8">
        <v>137</v>
      </c>
      <c r="J673" s="9">
        <v>55.613999999999997</v>
      </c>
      <c r="K673" t="s">
        <v>165</v>
      </c>
      <c r="L673" t="s">
        <v>340</v>
      </c>
      <c r="M673" t="s">
        <v>187</v>
      </c>
      <c r="N673" t="s">
        <v>356</v>
      </c>
      <c r="O673" s="55">
        <v>40.799999999999997</v>
      </c>
      <c r="P673" t="s">
        <v>170</v>
      </c>
      <c r="Q673" t="s">
        <v>188</v>
      </c>
      <c r="R673">
        <v>1.9</v>
      </c>
      <c r="S673" t="s">
        <v>169</v>
      </c>
      <c r="T673" s="8"/>
      <c r="U673" s="10">
        <v>-18.236471459722225</v>
      </c>
      <c r="V673" s="10">
        <f t="shared" si="10"/>
        <v>-18.236471459722225</v>
      </c>
      <c r="W673" s="10">
        <v>6.6585548143788511</v>
      </c>
      <c r="X673" s="20">
        <v>3.0111291379641614</v>
      </c>
      <c r="Y673" s="11" t="s">
        <v>706</v>
      </c>
      <c r="Z673" s="11" t="s">
        <v>704</v>
      </c>
      <c r="AA673" s="11" t="s">
        <v>703</v>
      </c>
      <c r="AB673" t="s">
        <v>549</v>
      </c>
    </row>
    <row r="674" spans="1:28" s="1" customFormat="1" ht="13.5" hidden="1" customHeight="1">
      <c r="A674" s="5">
        <v>673</v>
      </c>
      <c r="B674" s="5"/>
      <c r="C674">
        <v>2015</v>
      </c>
      <c r="D674" s="1">
        <v>2</v>
      </c>
      <c r="E674" s="1">
        <v>23</v>
      </c>
      <c r="F674" s="8">
        <v>19</v>
      </c>
      <c r="G674" s="9">
        <v>0.75700000000000001</v>
      </c>
      <c r="H674" t="s">
        <v>18</v>
      </c>
      <c r="I674" s="8">
        <v>137</v>
      </c>
      <c r="J674" s="9">
        <v>55.613999999999997</v>
      </c>
      <c r="K674" t="s">
        <v>165</v>
      </c>
      <c r="L674" t="s">
        <v>340</v>
      </c>
      <c r="M674" t="s">
        <v>187</v>
      </c>
      <c r="N674" t="s">
        <v>356</v>
      </c>
      <c r="O674" s="55">
        <v>36.200000000000003</v>
      </c>
      <c r="P674" t="s">
        <v>170</v>
      </c>
      <c r="Q674" t="s">
        <v>188</v>
      </c>
      <c r="R674">
        <v>1.4</v>
      </c>
      <c r="S674" t="s">
        <v>169</v>
      </c>
      <c r="T674" s="8"/>
      <c r="U674" s="10">
        <v>-18.196663337326914</v>
      </c>
      <c r="V674" s="10">
        <f t="shared" si="10"/>
        <v>-18.196663337326914</v>
      </c>
      <c r="W674" s="10">
        <v>6.6945221442040719</v>
      </c>
      <c r="X674" s="20">
        <v>3.0198703576354609</v>
      </c>
      <c r="Y674" s="11" t="s">
        <v>706</v>
      </c>
      <c r="Z674" s="11" t="s">
        <v>704</v>
      </c>
      <c r="AA674" s="11" t="s">
        <v>703</v>
      </c>
      <c r="AB674" t="s">
        <v>549</v>
      </c>
    </row>
    <row r="675" spans="1:28" s="1" customFormat="1" ht="13.5" hidden="1" customHeight="1">
      <c r="A675" s="5">
        <v>674</v>
      </c>
      <c r="B675" s="5"/>
      <c r="C675">
        <v>2015</v>
      </c>
      <c r="D675" s="1">
        <v>12</v>
      </c>
      <c r="E675" s="1">
        <v>14</v>
      </c>
      <c r="F675" s="8">
        <v>18</v>
      </c>
      <c r="G675" s="9">
        <v>0.99199999999999999</v>
      </c>
      <c r="H675" t="s">
        <v>18</v>
      </c>
      <c r="I675" s="8">
        <v>130</v>
      </c>
      <c r="J675" s="9">
        <v>26.85</v>
      </c>
      <c r="K675" t="s">
        <v>19</v>
      </c>
      <c r="L675" t="s">
        <v>345</v>
      </c>
      <c r="M675" t="s">
        <v>346</v>
      </c>
      <c r="N675" t="s">
        <v>357</v>
      </c>
      <c r="O675" s="55">
        <v>93.2</v>
      </c>
      <c r="P675" t="s">
        <v>170</v>
      </c>
      <c r="Q675" t="s">
        <v>360</v>
      </c>
      <c r="R675">
        <v>6.1</v>
      </c>
      <c r="S675" t="s">
        <v>169</v>
      </c>
      <c r="T675" s="8"/>
      <c r="U675" s="10">
        <v>-16.929371531238125</v>
      </c>
      <c r="V675" s="10">
        <f t="shared" si="10"/>
        <v>-16.929371531238125</v>
      </c>
      <c r="W675" s="10">
        <v>7.1240889334970818</v>
      </c>
      <c r="X675" s="20">
        <v>3.1050795053646971</v>
      </c>
      <c r="Y675" s="11" t="s">
        <v>561</v>
      </c>
      <c r="Z675" s="11" t="s">
        <v>701</v>
      </c>
      <c r="AA675" s="11" t="s">
        <v>703</v>
      </c>
      <c r="AB675" t="s">
        <v>549</v>
      </c>
    </row>
    <row r="676" spans="1:28" s="1" customFormat="1" ht="13.5" hidden="1" customHeight="1">
      <c r="A676" s="5">
        <v>675</v>
      </c>
      <c r="B676" s="5"/>
      <c r="C676">
        <v>2015</v>
      </c>
      <c r="D676" s="1">
        <v>12</v>
      </c>
      <c r="E676" s="1">
        <v>14</v>
      </c>
      <c r="F676" s="8">
        <v>18</v>
      </c>
      <c r="G676" s="9">
        <v>0.99199999999999999</v>
      </c>
      <c r="H676" t="s">
        <v>18</v>
      </c>
      <c r="I676" s="8">
        <v>130</v>
      </c>
      <c r="J676" s="9">
        <v>26.85</v>
      </c>
      <c r="K676" t="s">
        <v>19</v>
      </c>
      <c r="L676" t="s">
        <v>345</v>
      </c>
      <c r="M676" t="s">
        <v>346</v>
      </c>
      <c r="N676" t="s">
        <v>357</v>
      </c>
      <c r="O676" s="55">
        <v>80.099999999999994</v>
      </c>
      <c r="P676" t="s">
        <v>170</v>
      </c>
      <c r="Q676" t="s">
        <v>360</v>
      </c>
      <c r="R676">
        <v>4</v>
      </c>
      <c r="S676" t="s">
        <v>169</v>
      </c>
      <c r="T676" s="8"/>
      <c r="U676" s="10">
        <v>-16.878482243752401</v>
      </c>
      <c r="V676" s="10">
        <f t="shared" si="10"/>
        <v>-16.878482243752401</v>
      </c>
      <c r="W676" s="10">
        <v>7.0708007352231723</v>
      </c>
      <c r="X676" s="20">
        <v>3.0647177986402507</v>
      </c>
      <c r="Y676" s="11" t="s">
        <v>561</v>
      </c>
      <c r="Z676" s="11" t="s">
        <v>701</v>
      </c>
      <c r="AA676" s="11" t="s">
        <v>703</v>
      </c>
      <c r="AB676" t="s">
        <v>549</v>
      </c>
    </row>
    <row r="677" spans="1:28" s="1" customFormat="1" ht="13.5" hidden="1" customHeight="1">
      <c r="A677" s="5">
        <v>676</v>
      </c>
      <c r="B677" s="5"/>
      <c r="C677">
        <v>2015</v>
      </c>
      <c r="D677" s="1">
        <v>12</v>
      </c>
      <c r="E677" s="1">
        <v>14</v>
      </c>
      <c r="F677" s="8">
        <v>18</v>
      </c>
      <c r="G677" s="9">
        <v>0.99199999999999999</v>
      </c>
      <c r="H677" t="s">
        <v>18</v>
      </c>
      <c r="I677" s="8">
        <v>130</v>
      </c>
      <c r="J677" s="9">
        <v>26.85</v>
      </c>
      <c r="K677" t="s">
        <v>19</v>
      </c>
      <c r="L677" t="s">
        <v>345</v>
      </c>
      <c r="M677" t="s">
        <v>346</v>
      </c>
      <c r="N677" t="s">
        <v>357</v>
      </c>
      <c r="O677" s="55">
        <v>74.2</v>
      </c>
      <c r="P677" t="s">
        <v>170</v>
      </c>
      <c r="Q677" t="s">
        <v>360</v>
      </c>
      <c r="R677">
        <v>3.2</v>
      </c>
      <c r="S677" t="s">
        <v>169</v>
      </c>
      <c r="T677" s="8"/>
      <c r="U677" s="10">
        <v>-17.088667821413001</v>
      </c>
      <c r="V677" s="10">
        <f t="shared" si="10"/>
        <v>-17.088667821413001</v>
      </c>
      <c r="W677" s="10">
        <v>7.3077078695106907</v>
      </c>
      <c r="X677" s="20">
        <v>3.1033595391462616</v>
      </c>
      <c r="Y677" s="11" t="s">
        <v>561</v>
      </c>
      <c r="Z677" s="11" t="s">
        <v>701</v>
      </c>
      <c r="AA677" s="11" t="s">
        <v>703</v>
      </c>
      <c r="AB677" t="s">
        <v>549</v>
      </c>
    </row>
    <row r="678" spans="1:28" s="1" customFormat="1" ht="13.5" hidden="1" customHeight="1">
      <c r="A678" s="5">
        <v>677</v>
      </c>
      <c r="B678" s="5"/>
      <c r="C678">
        <v>2015</v>
      </c>
      <c r="D678" s="1">
        <v>12</v>
      </c>
      <c r="E678" s="1">
        <v>14</v>
      </c>
      <c r="F678" s="8">
        <v>18</v>
      </c>
      <c r="G678" s="9">
        <v>0.99199999999999999</v>
      </c>
      <c r="H678" t="s">
        <v>18</v>
      </c>
      <c r="I678" s="8">
        <v>130</v>
      </c>
      <c r="J678" s="9">
        <v>26.85</v>
      </c>
      <c r="K678" t="s">
        <v>19</v>
      </c>
      <c r="L678" t="s">
        <v>345</v>
      </c>
      <c r="M678" t="s">
        <v>346</v>
      </c>
      <c r="N678" t="s">
        <v>357</v>
      </c>
      <c r="O678" s="55">
        <v>63</v>
      </c>
      <c r="P678" t="s">
        <v>170</v>
      </c>
      <c r="Q678" t="s">
        <v>360</v>
      </c>
      <c r="R678">
        <v>1.7</v>
      </c>
      <c r="S678" t="s">
        <v>169</v>
      </c>
      <c r="T678" s="8"/>
      <c r="U678" s="10">
        <v>-16.879349914381649</v>
      </c>
      <c r="V678" s="10">
        <f t="shared" si="10"/>
        <v>-16.879349914381649</v>
      </c>
      <c r="W678" s="10">
        <v>6.7149928955644533</v>
      </c>
      <c r="X678" s="20">
        <v>3.0487238776417387</v>
      </c>
      <c r="Y678" s="11" t="s">
        <v>561</v>
      </c>
      <c r="Z678" s="11" t="s">
        <v>701</v>
      </c>
      <c r="AA678" s="11" t="s">
        <v>703</v>
      </c>
      <c r="AB678" t="s">
        <v>549</v>
      </c>
    </row>
    <row r="679" spans="1:28" s="1" customFormat="1" ht="13.5" hidden="1" customHeight="1">
      <c r="A679" s="5">
        <v>678</v>
      </c>
      <c r="B679" s="5"/>
      <c r="C679">
        <v>2015</v>
      </c>
      <c r="D679" s="1">
        <v>12</v>
      </c>
      <c r="E679" s="1">
        <v>14</v>
      </c>
      <c r="F679" s="8">
        <v>18</v>
      </c>
      <c r="G679" s="9">
        <v>0.99199999999999999</v>
      </c>
      <c r="H679" t="s">
        <v>18</v>
      </c>
      <c r="I679" s="8">
        <v>130</v>
      </c>
      <c r="J679" s="9">
        <v>26.85</v>
      </c>
      <c r="K679" t="s">
        <v>19</v>
      </c>
      <c r="L679" t="s">
        <v>345</v>
      </c>
      <c r="M679" t="s">
        <v>346</v>
      </c>
      <c r="N679" t="s">
        <v>357</v>
      </c>
      <c r="O679" s="55">
        <v>79.7</v>
      </c>
      <c r="P679" t="s">
        <v>170</v>
      </c>
      <c r="Q679" t="s">
        <v>360</v>
      </c>
      <c r="R679">
        <v>3.4</v>
      </c>
      <c r="S679" t="s">
        <v>169</v>
      </c>
      <c r="T679" s="8"/>
      <c r="U679" s="10">
        <v>-16.950128933033177</v>
      </c>
      <c r="V679" s="10">
        <f t="shared" si="10"/>
        <v>-16.950128933033177</v>
      </c>
      <c r="W679" s="10">
        <v>7.3071322578709967</v>
      </c>
      <c r="X679" s="20">
        <v>3.1149316773154552</v>
      </c>
      <c r="Y679" s="11" t="s">
        <v>561</v>
      </c>
      <c r="Z679" s="11" t="s">
        <v>701</v>
      </c>
      <c r="AA679" s="11" t="s">
        <v>703</v>
      </c>
      <c r="AB679" t="s">
        <v>549</v>
      </c>
    </row>
    <row r="680" spans="1:28" s="1" customFormat="1" ht="13.5" hidden="1" customHeight="1">
      <c r="A680" s="5">
        <v>679</v>
      </c>
      <c r="B680" s="5"/>
      <c r="C680">
        <v>2015</v>
      </c>
      <c r="D680" s="1">
        <v>12</v>
      </c>
      <c r="E680" s="1">
        <v>14</v>
      </c>
      <c r="F680" s="8">
        <v>18</v>
      </c>
      <c r="G680" s="9">
        <v>0.99199999999999999</v>
      </c>
      <c r="H680" t="s">
        <v>18</v>
      </c>
      <c r="I680" s="8">
        <v>130</v>
      </c>
      <c r="J680" s="9">
        <v>26.85</v>
      </c>
      <c r="K680" t="s">
        <v>19</v>
      </c>
      <c r="L680" t="s">
        <v>345</v>
      </c>
      <c r="M680" t="s">
        <v>346</v>
      </c>
      <c r="N680" t="s">
        <v>357</v>
      </c>
      <c r="O680" s="55">
        <v>83.7</v>
      </c>
      <c r="P680" t="s">
        <v>170</v>
      </c>
      <c r="Q680" t="s">
        <v>360</v>
      </c>
      <c r="R680">
        <v>3.8</v>
      </c>
      <c r="S680" t="s">
        <v>169</v>
      </c>
      <c r="T680" s="8"/>
      <c r="U680" s="10">
        <v>-17.240089199760732</v>
      </c>
      <c r="V680" s="10">
        <f t="shared" si="10"/>
        <v>-17.240089199760732</v>
      </c>
      <c r="W680" s="10">
        <v>8.5079987307377625</v>
      </c>
      <c r="X680" s="20">
        <v>3.0479223179357535</v>
      </c>
      <c r="Y680" s="11" t="s">
        <v>561</v>
      </c>
      <c r="Z680" s="11" t="s">
        <v>701</v>
      </c>
      <c r="AA680" s="11" t="s">
        <v>703</v>
      </c>
      <c r="AB680" t="s">
        <v>549</v>
      </c>
    </row>
    <row r="681" spans="1:28" s="1" customFormat="1" ht="13.5" hidden="1" customHeight="1">
      <c r="A681" s="5">
        <v>680</v>
      </c>
      <c r="B681" s="5"/>
      <c r="C681">
        <v>2015</v>
      </c>
      <c r="D681" s="1">
        <v>12</v>
      </c>
      <c r="E681" s="1">
        <v>14</v>
      </c>
      <c r="F681" s="8">
        <v>18</v>
      </c>
      <c r="G681" s="9">
        <v>0.99199999999999999</v>
      </c>
      <c r="H681" t="s">
        <v>18</v>
      </c>
      <c r="I681" s="8">
        <v>130</v>
      </c>
      <c r="J681" s="9">
        <v>26.85</v>
      </c>
      <c r="K681" t="s">
        <v>19</v>
      </c>
      <c r="L681" t="s">
        <v>345</v>
      </c>
      <c r="M681" t="s">
        <v>346</v>
      </c>
      <c r="N681" t="s">
        <v>357</v>
      </c>
      <c r="O681" s="55">
        <v>83.8</v>
      </c>
      <c r="P681" t="s">
        <v>170</v>
      </c>
      <c r="Q681" t="s">
        <v>360</v>
      </c>
      <c r="R681">
        <v>4.7</v>
      </c>
      <c r="S681" t="s">
        <v>169</v>
      </c>
      <c r="T681" s="8"/>
      <c r="U681" s="10">
        <v>-17.091333770315355</v>
      </c>
      <c r="V681" s="10">
        <f t="shared" si="10"/>
        <v>-17.091333770315355</v>
      </c>
      <c r="W681" s="10">
        <v>8.4804995269464207</v>
      </c>
      <c r="X681" s="20">
        <v>3.0644124167575009</v>
      </c>
      <c r="Y681" s="11" t="s">
        <v>561</v>
      </c>
      <c r="Z681" s="11" t="s">
        <v>701</v>
      </c>
      <c r="AA681" s="11" t="s">
        <v>703</v>
      </c>
      <c r="AB681" t="s">
        <v>549</v>
      </c>
    </row>
    <row r="682" spans="1:28" s="1" customFormat="1" ht="13.5" hidden="1" customHeight="1">
      <c r="A682" s="5">
        <v>681</v>
      </c>
      <c r="B682" s="5"/>
      <c r="C682">
        <v>2015</v>
      </c>
      <c r="D682" s="1">
        <v>12</v>
      </c>
      <c r="E682" s="1">
        <v>14</v>
      </c>
      <c r="F682" s="8">
        <v>18</v>
      </c>
      <c r="G682" s="9">
        <v>0.99199999999999999</v>
      </c>
      <c r="H682" t="s">
        <v>18</v>
      </c>
      <c r="I682" s="8">
        <v>130</v>
      </c>
      <c r="J682" s="9">
        <v>26.85</v>
      </c>
      <c r="K682" t="s">
        <v>19</v>
      </c>
      <c r="L682" t="s">
        <v>345</v>
      </c>
      <c r="M682" t="s">
        <v>346</v>
      </c>
      <c r="N682" t="s">
        <v>357</v>
      </c>
      <c r="O682" s="55">
        <v>74.8</v>
      </c>
      <c r="P682" t="s">
        <v>170</v>
      </c>
      <c r="Q682" t="s">
        <v>360</v>
      </c>
      <c r="R682">
        <v>2.8</v>
      </c>
      <c r="S682" t="s">
        <v>169</v>
      </c>
      <c r="T682" s="8"/>
      <c r="U682" s="10">
        <v>-17.226791863482941</v>
      </c>
      <c r="V682" s="10">
        <f t="shared" si="10"/>
        <v>-17.226791863482941</v>
      </c>
      <c r="W682" s="10">
        <v>9.0171254556503424</v>
      </c>
      <c r="X682" s="20">
        <v>3.0702313372845023</v>
      </c>
      <c r="Y682" s="11" t="s">
        <v>561</v>
      </c>
      <c r="Z682" s="11" t="s">
        <v>701</v>
      </c>
      <c r="AA682" s="11" t="s">
        <v>703</v>
      </c>
      <c r="AB682" t="s">
        <v>549</v>
      </c>
    </row>
    <row r="683" spans="1:28" s="1" customFormat="1" ht="13.5" hidden="1" customHeight="1">
      <c r="A683" s="5">
        <v>682</v>
      </c>
      <c r="B683" s="5"/>
      <c r="C683">
        <v>2015</v>
      </c>
      <c r="D683" s="1">
        <v>12</v>
      </c>
      <c r="E683" s="1">
        <v>14</v>
      </c>
      <c r="F683" s="8">
        <v>18</v>
      </c>
      <c r="G683" s="9">
        <v>0.99199999999999999</v>
      </c>
      <c r="H683" t="s">
        <v>18</v>
      </c>
      <c r="I683" s="8">
        <v>130</v>
      </c>
      <c r="J683" s="9">
        <v>26.85</v>
      </c>
      <c r="K683" t="s">
        <v>19</v>
      </c>
      <c r="L683" t="s">
        <v>345</v>
      </c>
      <c r="M683" t="s">
        <v>346</v>
      </c>
      <c r="N683" t="s">
        <v>357</v>
      </c>
      <c r="O683" s="55">
        <v>75</v>
      </c>
      <c r="P683" t="s">
        <v>170</v>
      </c>
      <c r="Q683" t="s">
        <v>360</v>
      </c>
      <c r="R683">
        <v>2.7</v>
      </c>
      <c r="S683" t="s">
        <v>169</v>
      </c>
      <c r="T683" s="8"/>
      <c r="U683" s="10">
        <v>-17.094503333990204</v>
      </c>
      <c r="V683" s="10">
        <f t="shared" si="10"/>
        <v>-17.094503333990204</v>
      </c>
      <c r="W683" s="10">
        <v>8.8420257036368515</v>
      </c>
      <c r="X683" s="20">
        <v>3.0384148929089867</v>
      </c>
      <c r="Y683" s="11" t="s">
        <v>561</v>
      </c>
      <c r="Z683" s="11" t="s">
        <v>701</v>
      </c>
      <c r="AA683" s="11" t="s">
        <v>703</v>
      </c>
      <c r="AB683" t="s">
        <v>549</v>
      </c>
    </row>
    <row r="684" spans="1:28" s="1" customFormat="1" ht="13.5" hidden="1" customHeight="1">
      <c r="A684" s="5">
        <v>683</v>
      </c>
      <c r="B684" s="5"/>
      <c r="C684">
        <v>2015</v>
      </c>
      <c r="D684" s="1">
        <v>2</v>
      </c>
      <c r="E684" s="1">
        <v>8</v>
      </c>
      <c r="F684" s="8">
        <v>13</v>
      </c>
      <c r="G684" s="9">
        <v>56.058999999999997</v>
      </c>
      <c r="H684" t="s">
        <v>18</v>
      </c>
      <c r="I684" s="8">
        <v>136</v>
      </c>
      <c r="J684" s="19">
        <v>53.825000000000003</v>
      </c>
      <c r="K684" t="s">
        <v>19</v>
      </c>
      <c r="L684" t="s">
        <v>340</v>
      </c>
      <c r="M684" t="s">
        <v>187</v>
      </c>
      <c r="N684" t="s">
        <v>206</v>
      </c>
      <c r="O684" s="55">
        <v>65.7</v>
      </c>
      <c r="P684" t="s">
        <v>170</v>
      </c>
      <c r="Q684" t="s">
        <v>359</v>
      </c>
      <c r="R684">
        <v>9.8000000000000007</v>
      </c>
      <c r="S684" t="s">
        <v>169</v>
      </c>
      <c r="T684" s="8"/>
      <c r="U684" s="10">
        <v>-15.8358924276232</v>
      </c>
      <c r="V684" s="10">
        <f t="shared" si="10"/>
        <v>-15.8358924276232</v>
      </c>
      <c r="W684" s="10">
        <v>10.444087513135285</v>
      </c>
      <c r="X684" s="20">
        <v>2.9988761990397292</v>
      </c>
      <c r="Y684" s="11" t="s">
        <v>706</v>
      </c>
      <c r="Z684" s="11" t="s">
        <v>704</v>
      </c>
      <c r="AA684" s="11" t="s">
        <v>703</v>
      </c>
      <c r="AB684" t="s">
        <v>549</v>
      </c>
    </row>
    <row r="685" spans="1:28" s="1" customFormat="1" ht="13.5" hidden="1" customHeight="1">
      <c r="A685" s="5">
        <v>684</v>
      </c>
      <c r="B685" s="5"/>
      <c r="C685">
        <v>2015</v>
      </c>
      <c r="D685" s="1">
        <v>2</v>
      </c>
      <c r="E685" s="1">
        <v>8</v>
      </c>
      <c r="F685" s="8">
        <v>13</v>
      </c>
      <c r="G685" s="9">
        <v>56.058999999999997</v>
      </c>
      <c r="H685" t="s">
        <v>18</v>
      </c>
      <c r="I685" s="8">
        <v>136</v>
      </c>
      <c r="J685" s="19">
        <v>53.825000000000003</v>
      </c>
      <c r="K685" t="s">
        <v>19</v>
      </c>
      <c r="L685" t="s">
        <v>340</v>
      </c>
      <c r="M685" t="s">
        <v>187</v>
      </c>
      <c r="N685" t="s">
        <v>206</v>
      </c>
      <c r="O685" s="55">
        <v>63.7</v>
      </c>
      <c r="P685" t="s">
        <v>170</v>
      </c>
      <c r="Q685" t="s">
        <v>359</v>
      </c>
      <c r="R685">
        <v>9.9</v>
      </c>
      <c r="S685" t="s">
        <v>169</v>
      </c>
      <c r="T685" s="8"/>
      <c r="U685" s="10">
        <v>-15.699610431537756</v>
      </c>
      <c r="V685" s="10">
        <f t="shared" si="10"/>
        <v>-15.699610431537756</v>
      </c>
      <c r="W685" s="10">
        <v>10.675548165002557</v>
      </c>
      <c r="X685" s="20">
        <v>2.9962073729726626</v>
      </c>
      <c r="Y685" s="11" t="s">
        <v>706</v>
      </c>
      <c r="Z685" s="11" t="s">
        <v>704</v>
      </c>
      <c r="AA685" s="11" t="s">
        <v>703</v>
      </c>
      <c r="AB685" t="s">
        <v>549</v>
      </c>
    </row>
    <row r="686" spans="1:28" s="1" customFormat="1" ht="13.5" hidden="1" customHeight="1">
      <c r="A686" s="5">
        <v>685</v>
      </c>
      <c r="B686" s="5"/>
      <c r="C686">
        <v>2015</v>
      </c>
      <c r="D686" s="1">
        <v>2</v>
      </c>
      <c r="E686" s="1">
        <v>8</v>
      </c>
      <c r="F686" s="8">
        <v>13</v>
      </c>
      <c r="G686" s="9">
        <v>56.058999999999997</v>
      </c>
      <c r="H686" t="s">
        <v>18</v>
      </c>
      <c r="I686" s="8">
        <v>136</v>
      </c>
      <c r="J686" s="19">
        <v>53.825000000000003</v>
      </c>
      <c r="K686" t="s">
        <v>19</v>
      </c>
      <c r="L686" t="s">
        <v>340</v>
      </c>
      <c r="M686" t="s">
        <v>187</v>
      </c>
      <c r="N686" t="s">
        <v>206</v>
      </c>
      <c r="O686" s="55">
        <v>49.3</v>
      </c>
      <c r="P686" t="s">
        <v>170</v>
      </c>
      <c r="Q686" t="s">
        <v>359</v>
      </c>
      <c r="R686">
        <v>3.9</v>
      </c>
      <c r="S686" t="s">
        <v>169</v>
      </c>
      <c r="T686" s="8"/>
      <c r="U686" s="10">
        <v>-16.275099106367662</v>
      </c>
      <c r="V686" s="10">
        <f t="shared" si="10"/>
        <v>-16.275099106367662</v>
      </c>
      <c r="W686" s="10">
        <v>10.188118531914496</v>
      </c>
      <c r="X686" s="20">
        <v>2.9999339949412249</v>
      </c>
      <c r="Y686" s="11" t="s">
        <v>706</v>
      </c>
      <c r="Z686" s="11" t="s">
        <v>704</v>
      </c>
      <c r="AA686" s="11" t="s">
        <v>703</v>
      </c>
      <c r="AB686" t="s">
        <v>549</v>
      </c>
    </row>
    <row r="687" spans="1:28" s="1" customFormat="1" ht="13.5" hidden="1" customHeight="1">
      <c r="A687" s="5">
        <v>686</v>
      </c>
      <c r="B687" s="5"/>
      <c r="C687">
        <v>2015</v>
      </c>
      <c r="D687" s="1">
        <v>2</v>
      </c>
      <c r="E687" s="1">
        <v>8</v>
      </c>
      <c r="F687" s="8">
        <v>13</v>
      </c>
      <c r="G687" s="9">
        <v>56.058999999999997</v>
      </c>
      <c r="H687" t="s">
        <v>18</v>
      </c>
      <c r="I687" s="8">
        <v>136</v>
      </c>
      <c r="J687" s="19">
        <v>53.825000000000003</v>
      </c>
      <c r="K687" t="s">
        <v>19</v>
      </c>
      <c r="L687" t="s">
        <v>340</v>
      </c>
      <c r="M687" t="s">
        <v>187</v>
      </c>
      <c r="N687" t="s">
        <v>206</v>
      </c>
      <c r="O687" s="55">
        <v>50</v>
      </c>
      <c r="P687" t="s">
        <v>170</v>
      </c>
      <c r="Q687" t="s">
        <v>359</v>
      </c>
      <c r="R687">
        <v>4</v>
      </c>
      <c r="S687" t="s">
        <v>169</v>
      </c>
      <c r="T687" s="8"/>
      <c r="U687" s="10">
        <v>-16.361332166849564</v>
      </c>
      <c r="V687" s="10">
        <f t="shared" si="10"/>
        <v>-16.361332166849564</v>
      </c>
      <c r="W687" s="10">
        <v>9.7578962054207228</v>
      </c>
      <c r="X687" s="20">
        <v>3.0122507859692735</v>
      </c>
      <c r="Y687" s="11" t="s">
        <v>706</v>
      </c>
      <c r="Z687" s="11" t="s">
        <v>704</v>
      </c>
      <c r="AA687" s="11" t="s">
        <v>703</v>
      </c>
      <c r="AB687" t="s">
        <v>549</v>
      </c>
    </row>
    <row r="688" spans="1:28" s="1" customFormat="1" ht="13.5" hidden="1" customHeight="1">
      <c r="A688" s="5">
        <v>687</v>
      </c>
      <c r="B688" s="5"/>
      <c r="C688">
        <v>2015</v>
      </c>
      <c r="D688" s="1">
        <v>2</v>
      </c>
      <c r="E688" s="1">
        <v>8</v>
      </c>
      <c r="F688" s="8">
        <v>13</v>
      </c>
      <c r="G688" s="9">
        <v>56.058999999999997</v>
      </c>
      <c r="H688" t="s">
        <v>18</v>
      </c>
      <c r="I688" s="8">
        <v>136</v>
      </c>
      <c r="J688" s="19">
        <v>53.825000000000003</v>
      </c>
      <c r="K688" t="s">
        <v>19</v>
      </c>
      <c r="L688" t="s">
        <v>547</v>
      </c>
      <c r="M688" t="s">
        <v>187</v>
      </c>
      <c r="N688" t="s">
        <v>206</v>
      </c>
      <c r="O688" s="55">
        <v>38.1</v>
      </c>
      <c r="P688" t="s">
        <v>170</v>
      </c>
      <c r="Q688" t="s">
        <v>359</v>
      </c>
      <c r="R688">
        <v>2</v>
      </c>
      <c r="S688" t="s">
        <v>169</v>
      </c>
      <c r="T688" s="8"/>
      <c r="U688" s="10">
        <v>-17.071495233644736</v>
      </c>
      <c r="V688" s="10">
        <f t="shared" si="10"/>
        <v>-17.071495233644736</v>
      </c>
      <c r="W688" s="10">
        <v>8.7454508480414042</v>
      </c>
      <c r="X688" s="20">
        <v>2.9988014915289494</v>
      </c>
      <c r="Y688" s="11" t="s">
        <v>706</v>
      </c>
      <c r="Z688" s="11" t="s">
        <v>704</v>
      </c>
      <c r="AA688" s="11" t="s">
        <v>703</v>
      </c>
      <c r="AB688" t="s">
        <v>549</v>
      </c>
    </row>
    <row r="689" spans="1:28" s="1" customFormat="1" ht="13.5" hidden="1" customHeight="1">
      <c r="A689" s="5">
        <v>688</v>
      </c>
      <c r="B689" s="5"/>
      <c r="C689">
        <v>2015</v>
      </c>
      <c r="D689" s="1">
        <v>2</v>
      </c>
      <c r="E689" s="1">
        <v>10</v>
      </c>
      <c r="F689" s="8">
        <v>12</v>
      </c>
      <c r="G689" s="9">
        <v>16.248999999999999</v>
      </c>
      <c r="H689" t="s">
        <v>18</v>
      </c>
      <c r="I689" s="8">
        <v>134</v>
      </c>
      <c r="J689" s="19">
        <v>42.444000000000003</v>
      </c>
      <c r="K689" t="s">
        <v>19</v>
      </c>
      <c r="L689" t="s">
        <v>224</v>
      </c>
      <c r="M689" t="s">
        <v>421</v>
      </c>
      <c r="N689" t="s">
        <v>358</v>
      </c>
      <c r="O689" s="55">
        <v>63.6</v>
      </c>
      <c r="P689" t="s">
        <v>170</v>
      </c>
      <c r="Q689" t="s">
        <v>168</v>
      </c>
      <c r="R689">
        <v>2.2000000000000002</v>
      </c>
      <c r="S689" t="s">
        <v>169</v>
      </c>
      <c r="T689" s="8"/>
      <c r="U689" s="10">
        <v>-17.449501133337552</v>
      </c>
      <c r="V689" s="10">
        <f t="shared" si="10"/>
        <v>-17.449501133337552</v>
      </c>
      <c r="W689" s="10">
        <v>11.410875691437978</v>
      </c>
      <c r="X689" s="20">
        <v>3.0781122508554324</v>
      </c>
      <c r="Y689" s="11" t="s">
        <v>561</v>
      </c>
      <c r="Z689" s="11" t="s">
        <v>701</v>
      </c>
      <c r="AA689" s="11" t="s">
        <v>703</v>
      </c>
      <c r="AB689" t="s">
        <v>549</v>
      </c>
    </row>
    <row r="690" spans="1:28" s="1" customFormat="1" ht="13.5" hidden="1" customHeight="1">
      <c r="A690" s="5">
        <v>689</v>
      </c>
      <c r="B690" s="5"/>
      <c r="C690">
        <v>2015</v>
      </c>
      <c r="D690" s="1">
        <v>2</v>
      </c>
      <c r="E690" s="1">
        <v>10</v>
      </c>
      <c r="F690" s="8">
        <v>12</v>
      </c>
      <c r="G690" s="9">
        <v>16.248999999999999</v>
      </c>
      <c r="H690" t="s">
        <v>18</v>
      </c>
      <c r="I690" s="8">
        <v>134</v>
      </c>
      <c r="J690" s="19">
        <v>42.444000000000003</v>
      </c>
      <c r="K690" t="s">
        <v>19</v>
      </c>
      <c r="L690" t="s">
        <v>224</v>
      </c>
      <c r="M690" t="s">
        <v>421</v>
      </c>
      <c r="N690" t="s">
        <v>358</v>
      </c>
      <c r="O690" s="55">
        <v>56</v>
      </c>
      <c r="P690" t="s">
        <v>170</v>
      </c>
      <c r="Q690" t="s">
        <v>168</v>
      </c>
      <c r="R690">
        <v>1.5</v>
      </c>
      <c r="S690" t="s">
        <v>169</v>
      </c>
      <c r="T690" s="8"/>
      <c r="U690" s="10">
        <v>-18.120030351420802</v>
      </c>
      <c r="V690" s="10">
        <f t="shared" si="10"/>
        <v>-18.120030351420802</v>
      </c>
      <c r="W690" s="10">
        <v>9.6814505425012616</v>
      </c>
      <c r="X690" s="20">
        <v>3.0920563110396442</v>
      </c>
      <c r="Y690" s="11" t="s">
        <v>561</v>
      </c>
      <c r="Z690" s="11" t="s">
        <v>701</v>
      </c>
      <c r="AA690" s="11" t="s">
        <v>703</v>
      </c>
      <c r="AB690" t="s">
        <v>549</v>
      </c>
    </row>
    <row r="691" spans="1:28" s="1" customFormat="1" ht="13.5" hidden="1" customHeight="1">
      <c r="A691" s="5">
        <v>690</v>
      </c>
      <c r="B691" s="5"/>
      <c r="C691">
        <v>2015</v>
      </c>
      <c r="D691" s="1">
        <v>2</v>
      </c>
      <c r="E691" s="1">
        <v>10</v>
      </c>
      <c r="F691" s="8">
        <v>12</v>
      </c>
      <c r="G691" s="9">
        <v>16.248999999999999</v>
      </c>
      <c r="H691" t="s">
        <v>18</v>
      </c>
      <c r="I691" s="8">
        <v>134</v>
      </c>
      <c r="J691" s="19">
        <v>42.444000000000003</v>
      </c>
      <c r="K691" t="s">
        <v>19</v>
      </c>
      <c r="L691" t="s">
        <v>224</v>
      </c>
      <c r="M691" t="s">
        <v>421</v>
      </c>
      <c r="N691" t="s">
        <v>358</v>
      </c>
      <c r="O691" s="55">
        <v>58</v>
      </c>
      <c r="P691" t="s">
        <v>170</v>
      </c>
      <c r="Q691" t="s">
        <v>168</v>
      </c>
      <c r="R691">
        <v>1.7</v>
      </c>
      <c r="S691" t="s">
        <v>169</v>
      </c>
      <c r="T691" s="8"/>
      <c r="U691" s="10">
        <v>-18.05391013256493</v>
      </c>
      <c r="V691" s="10">
        <f t="shared" si="10"/>
        <v>-18.05391013256493</v>
      </c>
      <c r="W691" s="10">
        <v>9.3948005185918735</v>
      </c>
      <c r="X691" s="20">
        <v>3.1226858375247604</v>
      </c>
      <c r="Y691" s="11" t="s">
        <v>561</v>
      </c>
      <c r="Z691" s="11" t="s">
        <v>701</v>
      </c>
      <c r="AA691" s="11" t="s">
        <v>703</v>
      </c>
      <c r="AB691" t="s">
        <v>549</v>
      </c>
    </row>
    <row r="692" spans="1:28" s="1" customFormat="1" ht="13.5" hidden="1" customHeight="1">
      <c r="A692" s="5">
        <v>691</v>
      </c>
      <c r="B692" s="5"/>
      <c r="C692">
        <v>2015</v>
      </c>
      <c r="D692" s="1">
        <v>2</v>
      </c>
      <c r="E692" s="1">
        <v>10</v>
      </c>
      <c r="F692" s="8">
        <v>12</v>
      </c>
      <c r="G692" s="9">
        <v>16.248999999999999</v>
      </c>
      <c r="H692" t="s">
        <v>18</v>
      </c>
      <c r="I692" s="8">
        <v>134</v>
      </c>
      <c r="J692" s="19">
        <v>42.444000000000003</v>
      </c>
      <c r="K692" t="s">
        <v>19</v>
      </c>
      <c r="L692" t="s">
        <v>224</v>
      </c>
      <c r="M692" t="s">
        <v>421</v>
      </c>
      <c r="N692" t="s">
        <v>358</v>
      </c>
      <c r="O692" s="55">
        <v>58.1</v>
      </c>
      <c r="P692" t="s">
        <v>170</v>
      </c>
      <c r="Q692" t="s">
        <v>168</v>
      </c>
      <c r="R692">
        <v>1.5</v>
      </c>
      <c r="S692" t="s">
        <v>169</v>
      </c>
      <c r="T692" s="8"/>
      <c r="U692" s="10">
        <v>-18.124522155368343</v>
      </c>
      <c r="V692" s="10">
        <f t="shared" si="10"/>
        <v>-18.124522155368343</v>
      </c>
      <c r="W692" s="10">
        <v>10.305133030513721</v>
      </c>
      <c r="X692" s="20">
        <v>3.1242953339101636</v>
      </c>
      <c r="Y692" s="11" t="s">
        <v>561</v>
      </c>
      <c r="Z692" s="11" t="s">
        <v>701</v>
      </c>
      <c r="AA692" s="11" t="s">
        <v>703</v>
      </c>
      <c r="AB692" t="s">
        <v>549</v>
      </c>
    </row>
    <row r="693" spans="1:28" s="1" customFormat="1" ht="13.5" hidden="1" customHeight="1">
      <c r="A693" s="5">
        <v>692</v>
      </c>
      <c r="B693" s="5"/>
      <c r="C693">
        <v>2015</v>
      </c>
      <c r="D693" s="1">
        <v>2</v>
      </c>
      <c r="E693" s="1">
        <v>10</v>
      </c>
      <c r="F693" s="8">
        <v>12</v>
      </c>
      <c r="G693" s="9">
        <v>16.248999999999999</v>
      </c>
      <c r="H693" t="s">
        <v>18</v>
      </c>
      <c r="I693" s="8">
        <v>134</v>
      </c>
      <c r="J693" s="19">
        <v>42.444000000000003</v>
      </c>
      <c r="K693" t="s">
        <v>19</v>
      </c>
      <c r="L693" t="s">
        <v>224</v>
      </c>
      <c r="M693" t="s">
        <v>421</v>
      </c>
      <c r="N693" t="s">
        <v>358</v>
      </c>
      <c r="O693" s="55">
        <v>59</v>
      </c>
      <c r="P693" t="s">
        <v>170</v>
      </c>
      <c r="Q693" t="s">
        <v>168</v>
      </c>
      <c r="R693">
        <v>1.5</v>
      </c>
      <c r="S693" t="s">
        <v>169</v>
      </c>
      <c r="T693" s="8"/>
      <c r="U693" s="10">
        <v>-18.209668911226341</v>
      </c>
      <c r="V693" s="10">
        <f t="shared" si="10"/>
        <v>-18.209668911226341</v>
      </c>
      <c r="W693" s="10">
        <v>10.204033191054384</v>
      </c>
      <c r="X693" s="20">
        <v>3.1503888096126866</v>
      </c>
      <c r="Y693" s="11" t="s">
        <v>561</v>
      </c>
      <c r="Z693" s="11" t="s">
        <v>701</v>
      </c>
      <c r="AA693" s="11" t="s">
        <v>703</v>
      </c>
      <c r="AB693" t="s">
        <v>549</v>
      </c>
    </row>
    <row r="694" spans="1:28" s="1" customFormat="1" ht="13.5" hidden="1" customHeight="1">
      <c r="A694" s="5">
        <v>693</v>
      </c>
      <c r="B694" s="5"/>
      <c r="C694">
        <v>2015</v>
      </c>
      <c r="D694" s="1">
        <v>2</v>
      </c>
      <c r="E694" s="1">
        <v>10</v>
      </c>
      <c r="F694" s="8">
        <v>12</v>
      </c>
      <c r="G694" s="9">
        <v>16.248999999999999</v>
      </c>
      <c r="H694" t="s">
        <v>18</v>
      </c>
      <c r="I694" s="8">
        <v>134</v>
      </c>
      <c r="J694" s="19">
        <v>42.444000000000003</v>
      </c>
      <c r="K694" t="s">
        <v>19</v>
      </c>
      <c r="L694" t="s">
        <v>337</v>
      </c>
      <c r="M694" t="s">
        <v>339</v>
      </c>
      <c r="N694" t="s">
        <v>320</v>
      </c>
      <c r="O694" s="55">
        <v>64.7</v>
      </c>
      <c r="P694" t="s">
        <v>170</v>
      </c>
      <c r="Q694" t="s">
        <v>168</v>
      </c>
      <c r="R694">
        <v>3.9</v>
      </c>
      <c r="S694" t="s">
        <v>169</v>
      </c>
      <c r="T694" s="8"/>
      <c r="U694" s="10">
        <v>-18.073911623604179</v>
      </c>
      <c r="V694" s="10">
        <f t="shared" si="10"/>
        <v>-18.073911623604179</v>
      </c>
      <c r="W694" s="10">
        <v>10.459720355748079</v>
      </c>
      <c r="X694" s="20">
        <v>3.2577329856653616</v>
      </c>
      <c r="Y694" s="11" t="s">
        <v>561</v>
      </c>
      <c r="Z694" s="11" t="s">
        <v>701</v>
      </c>
      <c r="AA694" s="11" t="s">
        <v>703</v>
      </c>
      <c r="AB694" t="s">
        <v>549</v>
      </c>
    </row>
    <row r="695" spans="1:28" s="1" customFormat="1" ht="13.5" hidden="1" customHeight="1">
      <c r="A695" s="5">
        <v>694</v>
      </c>
      <c r="B695" s="5"/>
      <c r="C695">
        <v>2015</v>
      </c>
      <c r="D695" s="1">
        <v>2</v>
      </c>
      <c r="E695" s="1">
        <v>10</v>
      </c>
      <c r="F695" s="8">
        <v>12</v>
      </c>
      <c r="G695" s="9">
        <v>16.248999999999999</v>
      </c>
      <c r="H695" t="s">
        <v>18</v>
      </c>
      <c r="I695" s="8">
        <v>134</v>
      </c>
      <c r="J695" s="19">
        <v>42.444000000000003</v>
      </c>
      <c r="K695" t="s">
        <v>19</v>
      </c>
      <c r="L695" t="s">
        <v>337</v>
      </c>
      <c r="M695" t="s">
        <v>339</v>
      </c>
      <c r="N695" t="s">
        <v>320</v>
      </c>
      <c r="O695" s="55">
        <v>66.7</v>
      </c>
      <c r="P695" t="s">
        <v>170</v>
      </c>
      <c r="Q695" t="s">
        <v>168</v>
      </c>
      <c r="R695">
        <v>4.2</v>
      </c>
      <c r="S695" t="s">
        <v>169</v>
      </c>
      <c r="T695" s="8"/>
      <c r="U695" s="10">
        <v>-18.277635296193527</v>
      </c>
      <c r="V695" s="10">
        <f t="shared" si="10"/>
        <v>-18.277635296193527</v>
      </c>
      <c r="W695" s="10">
        <v>10.049626837547869</v>
      </c>
      <c r="X695" s="20">
        <v>3.2694133585454104</v>
      </c>
      <c r="Y695" s="11" t="s">
        <v>561</v>
      </c>
      <c r="Z695" s="11" t="s">
        <v>701</v>
      </c>
      <c r="AA695" s="11" t="s">
        <v>703</v>
      </c>
      <c r="AB695" t="s">
        <v>549</v>
      </c>
    </row>
    <row r="696" spans="1:28" s="1" customFormat="1" ht="13.5" hidden="1" customHeight="1">
      <c r="A696" s="5">
        <v>695</v>
      </c>
      <c r="B696" s="5"/>
      <c r="C696">
        <v>2015</v>
      </c>
      <c r="D696" s="1">
        <v>2</v>
      </c>
      <c r="E696" s="1">
        <v>10</v>
      </c>
      <c r="F696" s="8">
        <v>12</v>
      </c>
      <c r="G696" s="9">
        <v>16.248999999999999</v>
      </c>
      <c r="H696" t="s">
        <v>18</v>
      </c>
      <c r="I696" s="8">
        <v>134</v>
      </c>
      <c r="J696" s="19">
        <v>42.444000000000003</v>
      </c>
      <c r="K696" t="s">
        <v>19</v>
      </c>
      <c r="L696" t="s">
        <v>337</v>
      </c>
      <c r="M696" t="s">
        <v>339</v>
      </c>
      <c r="N696" t="s">
        <v>320</v>
      </c>
      <c r="O696" s="55">
        <v>71.099999999999994</v>
      </c>
      <c r="P696" t="s">
        <v>170</v>
      </c>
      <c r="Q696" t="s">
        <v>168</v>
      </c>
      <c r="R696">
        <v>5</v>
      </c>
      <c r="S696" t="s">
        <v>169</v>
      </c>
      <c r="T696" s="8"/>
      <c r="U696" s="10">
        <v>-18.121122774590578</v>
      </c>
      <c r="V696" s="10">
        <f t="shared" si="10"/>
        <v>-18.121122774590578</v>
      </c>
      <c r="W696" s="10">
        <v>10.672480579411493</v>
      </c>
      <c r="X696" s="20">
        <v>3.2695395303153592</v>
      </c>
      <c r="Y696" s="11" t="s">
        <v>561</v>
      </c>
      <c r="Z696" s="11" t="s">
        <v>701</v>
      </c>
      <c r="AA696" s="11" t="s">
        <v>703</v>
      </c>
      <c r="AB696" t="s">
        <v>549</v>
      </c>
    </row>
    <row r="697" spans="1:28" s="1" customFormat="1" ht="13.5" hidden="1" customHeight="1">
      <c r="A697" s="5">
        <v>696</v>
      </c>
      <c r="B697" s="5"/>
      <c r="C697">
        <v>2015</v>
      </c>
      <c r="D697" s="1">
        <v>2</v>
      </c>
      <c r="E697" s="1">
        <v>10</v>
      </c>
      <c r="F697" s="8">
        <v>12</v>
      </c>
      <c r="G697" s="9">
        <v>16.248999999999999</v>
      </c>
      <c r="H697" t="s">
        <v>18</v>
      </c>
      <c r="I697" s="8">
        <v>134</v>
      </c>
      <c r="J697" s="19">
        <v>42.444000000000003</v>
      </c>
      <c r="K697" t="s">
        <v>19</v>
      </c>
      <c r="L697" t="s">
        <v>337</v>
      </c>
      <c r="M697" t="s">
        <v>339</v>
      </c>
      <c r="N697" t="s">
        <v>320</v>
      </c>
      <c r="O697" s="55">
        <v>65.8</v>
      </c>
      <c r="P697" t="s">
        <v>170</v>
      </c>
      <c r="Q697" t="s">
        <v>168</v>
      </c>
      <c r="R697">
        <v>3.7</v>
      </c>
      <c r="S697" t="s">
        <v>169</v>
      </c>
      <c r="T697" s="8"/>
      <c r="U697" s="10">
        <v>-18.540261239499262</v>
      </c>
      <c r="V697" s="10">
        <f t="shared" si="10"/>
        <v>-17.927497915631982</v>
      </c>
      <c r="W697" s="10">
        <v>9.1730361638520943</v>
      </c>
      <c r="X697" s="20">
        <v>3.3031942390489135</v>
      </c>
      <c r="Y697" s="11" t="s">
        <v>561</v>
      </c>
      <c r="Z697" s="11" t="s">
        <v>701</v>
      </c>
      <c r="AA697" s="11" t="s">
        <v>703</v>
      </c>
      <c r="AB697" t="s">
        <v>549</v>
      </c>
    </row>
    <row r="698" spans="1:28" s="1" customFormat="1" ht="13.5" hidden="1" customHeight="1">
      <c r="A698" s="5">
        <v>697</v>
      </c>
      <c r="B698" s="5"/>
      <c r="C698">
        <v>2015</v>
      </c>
      <c r="D698" s="1">
        <v>2</v>
      </c>
      <c r="E698" s="1">
        <v>10</v>
      </c>
      <c r="F698" s="8">
        <v>12</v>
      </c>
      <c r="G698" s="9">
        <v>16.248999999999999</v>
      </c>
      <c r="H698" t="s">
        <v>18</v>
      </c>
      <c r="I698" s="8">
        <v>134</v>
      </c>
      <c r="J698" s="19">
        <v>42.444000000000003</v>
      </c>
      <c r="K698" t="s">
        <v>19</v>
      </c>
      <c r="L698" t="s">
        <v>337</v>
      </c>
      <c r="M698" t="s">
        <v>339</v>
      </c>
      <c r="N698" t="s">
        <v>320</v>
      </c>
      <c r="O698" s="55">
        <v>69.099999999999994</v>
      </c>
      <c r="P698" t="s">
        <v>170</v>
      </c>
      <c r="Q698" t="s">
        <v>168</v>
      </c>
      <c r="R698">
        <v>4.3</v>
      </c>
      <c r="S698" t="s">
        <v>169</v>
      </c>
      <c r="T698" s="8"/>
      <c r="U698" s="10">
        <v>-18.433107651577561</v>
      </c>
      <c r="V698" s="10">
        <f t="shared" si="10"/>
        <v>-18.433107651577561</v>
      </c>
      <c r="W698" s="10">
        <v>9.3196008791784859</v>
      </c>
      <c r="X698" s="20">
        <v>3.2954019599451763</v>
      </c>
      <c r="Y698" s="11" t="s">
        <v>561</v>
      </c>
      <c r="Z698" s="11" t="s">
        <v>701</v>
      </c>
      <c r="AA698" s="11" t="s">
        <v>703</v>
      </c>
      <c r="AB698" t="s">
        <v>549</v>
      </c>
    </row>
    <row r="699" spans="1:28" s="1" customFormat="1" ht="13.5" hidden="1" customHeight="1">
      <c r="A699" s="5">
        <v>698</v>
      </c>
      <c r="B699" s="5"/>
      <c r="C699">
        <v>2015</v>
      </c>
      <c r="D699" s="1">
        <v>2</v>
      </c>
      <c r="E699" s="1">
        <v>10</v>
      </c>
      <c r="F699" s="8">
        <v>12</v>
      </c>
      <c r="G699" s="9">
        <v>16.248999999999999</v>
      </c>
      <c r="H699" t="s">
        <v>18</v>
      </c>
      <c r="I699" s="8">
        <v>134</v>
      </c>
      <c r="J699" s="19">
        <v>42.444000000000003</v>
      </c>
      <c r="K699" t="s">
        <v>19</v>
      </c>
      <c r="L699" t="s">
        <v>337</v>
      </c>
      <c r="M699" t="s">
        <v>204</v>
      </c>
      <c r="N699" t="s">
        <v>202</v>
      </c>
      <c r="O699" s="55">
        <v>69.2</v>
      </c>
      <c r="P699" t="s">
        <v>170</v>
      </c>
      <c r="Q699" t="s">
        <v>168</v>
      </c>
      <c r="R699">
        <v>3.7</v>
      </c>
      <c r="S699" t="s">
        <v>169</v>
      </c>
      <c r="T699" s="8"/>
      <c r="U699" s="10">
        <v>-17.191146845294206</v>
      </c>
      <c r="V699" s="10">
        <f t="shared" si="10"/>
        <v>-17.191146845294206</v>
      </c>
      <c r="W699" s="10">
        <v>9.6321558309505999</v>
      </c>
      <c r="X699" s="20">
        <v>3.140054227811413</v>
      </c>
      <c r="Y699" s="11" t="s">
        <v>561</v>
      </c>
      <c r="Z699" s="11" t="s">
        <v>701</v>
      </c>
      <c r="AA699" s="11" t="s">
        <v>703</v>
      </c>
      <c r="AB699" t="s">
        <v>549</v>
      </c>
    </row>
    <row r="700" spans="1:28" s="1" customFormat="1" ht="13.5" hidden="1" customHeight="1">
      <c r="A700" s="5">
        <v>699</v>
      </c>
      <c r="B700" s="5"/>
      <c r="C700">
        <v>2015</v>
      </c>
      <c r="D700" s="1">
        <v>2</v>
      </c>
      <c r="E700" s="1">
        <v>10</v>
      </c>
      <c r="F700" s="8">
        <v>12</v>
      </c>
      <c r="G700" s="9">
        <v>16.248999999999999</v>
      </c>
      <c r="H700" t="s">
        <v>18</v>
      </c>
      <c r="I700" s="8">
        <v>134</v>
      </c>
      <c r="J700" s="19">
        <v>42.444000000000003</v>
      </c>
      <c r="K700" t="s">
        <v>19</v>
      </c>
      <c r="L700" t="s">
        <v>337</v>
      </c>
      <c r="M700" t="s">
        <v>204</v>
      </c>
      <c r="N700" t="s">
        <v>202</v>
      </c>
      <c r="O700" s="55">
        <v>62.3</v>
      </c>
      <c r="P700" t="s">
        <v>170</v>
      </c>
      <c r="Q700" t="s">
        <v>168</v>
      </c>
      <c r="R700">
        <v>2.7</v>
      </c>
      <c r="S700" t="s">
        <v>169</v>
      </c>
      <c r="T700" s="8"/>
      <c r="U700" s="10">
        <v>-17.105110711705148</v>
      </c>
      <c r="V700" s="10">
        <f t="shared" si="10"/>
        <v>-17.105110711705148</v>
      </c>
      <c r="W700" s="10">
        <v>8.1801087941821606</v>
      </c>
      <c r="X700" s="20">
        <v>3.207118109002427</v>
      </c>
      <c r="Y700" s="11" t="s">
        <v>561</v>
      </c>
      <c r="Z700" s="11" t="s">
        <v>701</v>
      </c>
      <c r="AA700" s="11" t="s">
        <v>703</v>
      </c>
      <c r="AB700" t="s">
        <v>549</v>
      </c>
    </row>
    <row r="701" spans="1:28" s="1" customFormat="1" ht="13.5" hidden="1" customHeight="1">
      <c r="A701" s="5">
        <v>700</v>
      </c>
      <c r="B701" s="5"/>
      <c r="C701">
        <v>2015</v>
      </c>
      <c r="D701" s="1">
        <v>2</v>
      </c>
      <c r="E701" s="1">
        <v>10</v>
      </c>
      <c r="F701" s="8">
        <v>12</v>
      </c>
      <c r="G701" s="9">
        <v>16.248999999999999</v>
      </c>
      <c r="H701" t="s">
        <v>18</v>
      </c>
      <c r="I701" s="8">
        <v>134</v>
      </c>
      <c r="J701" s="19">
        <v>42.444000000000003</v>
      </c>
      <c r="K701" t="s">
        <v>19</v>
      </c>
      <c r="L701" t="s">
        <v>337</v>
      </c>
      <c r="M701" t="s">
        <v>204</v>
      </c>
      <c r="N701" t="s">
        <v>202</v>
      </c>
      <c r="O701" s="55">
        <v>77.7</v>
      </c>
      <c r="P701" t="s">
        <v>170</v>
      </c>
      <c r="Q701" t="s">
        <v>168</v>
      </c>
      <c r="R701">
        <v>4.5</v>
      </c>
      <c r="S701" t="s">
        <v>169</v>
      </c>
      <c r="T701" s="8"/>
      <c r="U701" s="10">
        <v>-16.846943923765416</v>
      </c>
      <c r="V701" s="10">
        <f t="shared" si="10"/>
        <v>-16.846943923765416</v>
      </c>
      <c r="W701" s="10">
        <v>9.5308062309484445</v>
      </c>
      <c r="X701" s="20">
        <v>3.1810759076957247</v>
      </c>
      <c r="Y701" s="11" t="s">
        <v>561</v>
      </c>
      <c r="Z701" s="11" t="s">
        <v>701</v>
      </c>
      <c r="AA701" s="11" t="s">
        <v>703</v>
      </c>
      <c r="AB701" t="s">
        <v>549</v>
      </c>
    </row>
    <row r="702" spans="1:28" s="1" customFormat="1" ht="13.5" hidden="1" customHeight="1">
      <c r="A702" s="5">
        <v>701</v>
      </c>
      <c r="B702" s="5"/>
      <c r="C702">
        <v>2015</v>
      </c>
      <c r="D702" s="1">
        <v>2</v>
      </c>
      <c r="E702" s="1">
        <v>10</v>
      </c>
      <c r="F702" s="8">
        <v>12</v>
      </c>
      <c r="G702" s="9">
        <v>16.248999999999999</v>
      </c>
      <c r="H702" t="s">
        <v>18</v>
      </c>
      <c r="I702" s="8">
        <v>134</v>
      </c>
      <c r="J702" s="19">
        <v>42.444000000000003</v>
      </c>
      <c r="K702" t="s">
        <v>19</v>
      </c>
      <c r="L702" t="s">
        <v>337</v>
      </c>
      <c r="M702" t="s">
        <v>204</v>
      </c>
      <c r="N702" t="s">
        <v>202</v>
      </c>
      <c r="O702" s="55">
        <v>79.7</v>
      </c>
      <c r="P702" t="s">
        <v>170</v>
      </c>
      <c r="Q702" t="s">
        <v>168</v>
      </c>
      <c r="R702">
        <v>5.3</v>
      </c>
      <c r="S702" t="s">
        <v>169</v>
      </c>
      <c r="T702" s="8"/>
      <c r="U702" s="10">
        <v>-17.020910781323757</v>
      </c>
      <c r="V702" s="10">
        <f t="shared" si="10"/>
        <v>-17.020910781323757</v>
      </c>
      <c r="W702" s="10">
        <v>8.0298735960026786</v>
      </c>
      <c r="X702" s="20">
        <v>3.1862749387814318</v>
      </c>
      <c r="Y702" s="11" t="s">
        <v>561</v>
      </c>
      <c r="Z702" s="11" t="s">
        <v>701</v>
      </c>
      <c r="AA702" s="11" t="s">
        <v>703</v>
      </c>
      <c r="AB702" t="s">
        <v>549</v>
      </c>
    </row>
    <row r="703" spans="1:28" s="1" customFormat="1" ht="13.5" hidden="1" customHeight="1">
      <c r="A703" s="5">
        <v>702</v>
      </c>
      <c r="B703" s="5"/>
      <c r="C703">
        <v>2015</v>
      </c>
      <c r="D703" s="1">
        <v>2</v>
      </c>
      <c r="E703" s="1">
        <v>10</v>
      </c>
      <c r="F703" s="8">
        <v>12</v>
      </c>
      <c r="G703" s="9">
        <v>16.248999999999999</v>
      </c>
      <c r="H703" t="s">
        <v>18</v>
      </c>
      <c r="I703" s="8">
        <v>134</v>
      </c>
      <c r="J703" s="19">
        <v>42.444000000000003</v>
      </c>
      <c r="K703" t="s">
        <v>19</v>
      </c>
      <c r="L703" t="s">
        <v>337</v>
      </c>
      <c r="M703" t="s">
        <v>204</v>
      </c>
      <c r="N703" t="s">
        <v>202</v>
      </c>
      <c r="O703" s="55">
        <v>59.5</v>
      </c>
      <c r="P703" t="s">
        <v>170</v>
      </c>
      <c r="Q703" t="s">
        <v>168</v>
      </c>
      <c r="R703">
        <v>2.4</v>
      </c>
      <c r="S703" t="s">
        <v>169</v>
      </c>
      <c r="T703" s="8"/>
      <c r="U703" s="10">
        <v>-17.105476728957477</v>
      </c>
      <c r="V703" s="10">
        <f t="shared" si="10"/>
        <v>-17.105476728957477</v>
      </c>
      <c r="W703" s="10">
        <v>10.065218314898866</v>
      </c>
      <c r="X703" s="20">
        <v>3.14854460645395</v>
      </c>
      <c r="Y703" s="11" t="s">
        <v>561</v>
      </c>
      <c r="Z703" s="11" t="s">
        <v>701</v>
      </c>
      <c r="AA703" s="11" t="s">
        <v>703</v>
      </c>
      <c r="AB703" t="s">
        <v>549</v>
      </c>
    </row>
    <row r="704" spans="1:28" s="1" customFormat="1" ht="13.5" hidden="1" customHeight="1">
      <c r="A704" s="5">
        <v>703</v>
      </c>
      <c r="B704" s="5"/>
      <c r="C704">
        <v>2016</v>
      </c>
      <c r="D704" s="1">
        <v>7</v>
      </c>
      <c r="E704" s="1">
        <v>4</v>
      </c>
      <c r="F704" s="8">
        <v>30</v>
      </c>
      <c r="G704" s="9">
        <v>49.6</v>
      </c>
      <c r="H704" t="s">
        <v>18</v>
      </c>
      <c r="I704" s="8">
        <v>131</v>
      </c>
      <c r="J704" s="9">
        <v>10.9</v>
      </c>
      <c r="K704" t="s">
        <v>19</v>
      </c>
      <c r="L704" t="s">
        <v>362</v>
      </c>
      <c r="M704" t="s">
        <v>363</v>
      </c>
      <c r="N704" t="s">
        <v>364</v>
      </c>
      <c r="O704" s="55">
        <v>284</v>
      </c>
      <c r="P704" t="s">
        <v>365</v>
      </c>
      <c r="Q704" t="s">
        <v>366</v>
      </c>
      <c r="R704">
        <v>351.1</v>
      </c>
      <c r="S704" t="s">
        <v>169</v>
      </c>
      <c r="T704" s="8"/>
      <c r="U704" s="10">
        <v>-18.367521662183961</v>
      </c>
      <c r="V704" s="10">
        <f t="shared" si="10"/>
        <v>-18.367521662183961</v>
      </c>
      <c r="W704" s="10">
        <v>9.8140087299322794</v>
      </c>
      <c r="X704" s="66">
        <v>2.9683824398784986</v>
      </c>
      <c r="Y704" s="11" t="s">
        <v>561</v>
      </c>
      <c r="Z704" s="11" t="s">
        <v>701</v>
      </c>
      <c r="AA704" s="11" t="s">
        <v>703</v>
      </c>
      <c r="AB704" t="s">
        <v>549</v>
      </c>
    </row>
    <row r="705" spans="1:28" s="1" customFormat="1" ht="13.5" hidden="1" customHeight="1">
      <c r="A705" s="5">
        <v>704</v>
      </c>
      <c r="B705" s="5"/>
      <c r="C705">
        <v>2016</v>
      </c>
      <c r="D705" s="1">
        <v>7</v>
      </c>
      <c r="E705" s="1">
        <v>5</v>
      </c>
      <c r="F705" s="8">
        <v>31</v>
      </c>
      <c r="G705" s="9">
        <v>16.8</v>
      </c>
      <c r="H705" t="s">
        <v>18</v>
      </c>
      <c r="I705" s="8">
        <v>131</v>
      </c>
      <c r="J705" s="9">
        <v>25.1</v>
      </c>
      <c r="K705" t="s">
        <v>19</v>
      </c>
      <c r="L705" t="s">
        <v>362</v>
      </c>
      <c r="M705" t="s">
        <v>363</v>
      </c>
      <c r="N705" t="s">
        <v>364</v>
      </c>
      <c r="O705" s="55">
        <v>358</v>
      </c>
      <c r="P705" t="s">
        <v>365</v>
      </c>
      <c r="Q705" t="s">
        <v>366</v>
      </c>
      <c r="R705">
        <v>711.1</v>
      </c>
      <c r="S705" t="s">
        <v>169</v>
      </c>
      <c r="T705" s="8"/>
      <c r="U705" s="10">
        <v>-18.435721455626123</v>
      </c>
      <c r="V705" s="10">
        <f t="shared" si="10"/>
        <v>-18.435721455626123</v>
      </c>
      <c r="W705" s="10">
        <v>11.017916494879252</v>
      </c>
      <c r="X705" s="66">
        <v>2.9742202456025719</v>
      </c>
      <c r="Y705" s="11" t="s">
        <v>561</v>
      </c>
      <c r="Z705" s="11" t="s">
        <v>701</v>
      </c>
      <c r="AA705" s="11" t="s">
        <v>703</v>
      </c>
      <c r="AB705" t="s">
        <v>549</v>
      </c>
    </row>
    <row r="706" spans="1:28" s="1" customFormat="1" ht="13.5" hidden="1" customHeight="1">
      <c r="A706" s="5">
        <v>705</v>
      </c>
      <c r="B706" s="5"/>
      <c r="C706">
        <v>2016</v>
      </c>
      <c r="D706" s="1">
        <v>7</v>
      </c>
      <c r="E706" s="1">
        <v>3</v>
      </c>
      <c r="F706" s="8">
        <v>30</v>
      </c>
      <c r="G706" s="9">
        <v>53.7</v>
      </c>
      <c r="H706" t="s">
        <v>18</v>
      </c>
      <c r="I706" s="8">
        <v>131</v>
      </c>
      <c r="J706" s="9">
        <v>4.5</v>
      </c>
      <c r="K706" t="s">
        <v>19</v>
      </c>
      <c r="L706" t="s">
        <v>362</v>
      </c>
      <c r="M706" t="s">
        <v>363</v>
      </c>
      <c r="N706" t="s">
        <v>364</v>
      </c>
      <c r="O706" s="55">
        <v>286</v>
      </c>
      <c r="P706" t="s">
        <v>365</v>
      </c>
      <c r="Q706" t="s">
        <v>366</v>
      </c>
      <c r="R706">
        <v>331.7</v>
      </c>
      <c r="S706" t="s">
        <v>169</v>
      </c>
      <c r="T706" s="8"/>
      <c r="U706" s="10">
        <v>-18.581985731267395</v>
      </c>
      <c r="V706" s="10">
        <f t="shared" si="10"/>
        <v>-18.581985731267395</v>
      </c>
      <c r="W706" s="10">
        <v>9.9318974328141554</v>
      </c>
      <c r="X706" s="66">
        <v>2.9435499273800128</v>
      </c>
      <c r="Y706" s="11" t="s">
        <v>561</v>
      </c>
      <c r="Z706" s="11" t="s">
        <v>701</v>
      </c>
      <c r="AA706" s="11" t="s">
        <v>703</v>
      </c>
      <c r="AB706" t="s">
        <v>549</v>
      </c>
    </row>
    <row r="707" spans="1:28" s="1" customFormat="1" ht="13.5" hidden="1" customHeight="1">
      <c r="A707" s="5">
        <v>706</v>
      </c>
      <c r="B707" s="5"/>
      <c r="C707">
        <v>2016</v>
      </c>
      <c r="D707" s="1">
        <v>7</v>
      </c>
      <c r="E707" s="1">
        <v>3</v>
      </c>
      <c r="F707" s="8">
        <v>30</v>
      </c>
      <c r="G707" s="9">
        <v>53.7</v>
      </c>
      <c r="H707" t="s">
        <v>18</v>
      </c>
      <c r="I707" s="8">
        <v>131</v>
      </c>
      <c r="J707" s="9">
        <v>4.5</v>
      </c>
      <c r="K707" t="s">
        <v>19</v>
      </c>
      <c r="L707" t="s">
        <v>362</v>
      </c>
      <c r="M707" t="s">
        <v>363</v>
      </c>
      <c r="N707" t="s">
        <v>364</v>
      </c>
      <c r="O707" s="55">
        <v>293</v>
      </c>
      <c r="P707" t="s">
        <v>365</v>
      </c>
      <c r="Q707" t="s">
        <v>366</v>
      </c>
      <c r="R707">
        <v>351.6</v>
      </c>
      <c r="S707" t="s">
        <v>169</v>
      </c>
      <c r="T707" s="8"/>
      <c r="U707" s="10">
        <v>-18.4072878618299</v>
      </c>
      <c r="V707" s="10">
        <f t="shared" ref="V707:V770" si="11">IF(X707&gt;3.3,U707+(7.584*X707-22.012)/(X707+1.657),U707)</f>
        <v>-18.4072878618299</v>
      </c>
      <c r="W707" s="10">
        <v>10.117041381887789</v>
      </c>
      <c r="X707" s="66">
        <v>2.9608490124754421</v>
      </c>
      <c r="Y707" s="11" t="s">
        <v>561</v>
      </c>
      <c r="Z707" s="11" t="s">
        <v>701</v>
      </c>
      <c r="AA707" s="11" t="s">
        <v>703</v>
      </c>
      <c r="AB707" t="s">
        <v>549</v>
      </c>
    </row>
    <row r="708" spans="1:28" s="1" customFormat="1" ht="13.5" hidden="1" customHeight="1">
      <c r="A708" s="5">
        <v>707</v>
      </c>
      <c r="B708" s="5"/>
      <c r="C708">
        <v>2016</v>
      </c>
      <c r="D708" s="1">
        <v>7</v>
      </c>
      <c r="E708" s="1">
        <v>21</v>
      </c>
      <c r="F708" s="8">
        <v>30</v>
      </c>
      <c r="G708" s="9">
        <v>11.3</v>
      </c>
      <c r="H708" t="s">
        <v>18</v>
      </c>
      <c r="I708" s="8">
        <v>130</v>
      </c>
      <c r="J708" s="9">
        <v>55.3</v>
      </c>
      <c r="K708" t="s">
        <v>19</v>
      </c>
      <c r="L708" t="s">
        <v>362</v>
      </c>
      <c r="M708" t="s">
        <v>363</v>
      </c>
      <c r="N708" t="s">
        <v>364</v>
      </c>
      <c r="O708" s="55">
        <v>277</v>
      </c>
      <c r="P708" t="s">
        <v>365</v>
      </c>
      <c r="Q708" t="s">
        <v>366</v>
      </c>
      <c r="R708">
        <v>315.60000000000002</v>
      </c>
      <c r="S708" t="s">
        <v>169</v>
      </c>
      <c r="T708" s="8"/>
      <c r="U708" s="10">
        <v>-18.052401136923898</v>
      </c>
      <c r="V708" s="10">
        <f t="shared" si="11"/>
        <v>-18.052401136923898</v>
      </c>
      <c r="W708" s="10">
        <v>9.7592445091150299</v>
      </c>
      <c r="X708" s="66">
        <v>2.9481550555828018</v>
      </c>
      <c r="Y708" s="11" t="s">
        <v>561</v>
      </c>
      <c r="Z708" s="11" t="s">
        <v>701</v>
      </c>
      <c r="AA708" s="11" t="s">
        <v>703</v>
      </c>
      <c r="AB708" t="s">
        <v>549</v>
      </c>
    </row>
    <row r="709" spans="1:28" s="1" customFormat="1" ht="13.5" hidden="1" customHeight="1">
      <c r="A709" s="5">
        <v>708</v>
      </c>
      <c r="B709" s="5"/>
      <c r="C709">
        <v>2016</v>
      </c>
      <c r="D709" s="1">
        <v>7</v>
      </c>
      <c r="E709" s="1">
        <v>6</v>
      </c>
      <c r="F709" s="8">
        <v>30</v>
      </c>
      <c r="G709" s="9">
        <v>19.899999999999999</v>
      </c>
      <c r="H709" t="s">
        <v>18</v>
      </c>
      <c r="I709" s="8">
        <v>132</v>
      </c>
      <c r="J709" s="19">
        <v>28</v>
      </c>
      <c r="K709" t="s">
        <v>19</v>
      </c>
      <c r="L709" t="s">
        <v>425</v>
      </c>
      <c r="M709" t="s">
        <v>218</v>
      </c>
      <c r="N709" t="s">
        <v>367</v>
      </c>
      <c r="O709" s="55">
        <v>70.48</v>
      </c>
      <c r="P709" t="s">
        <v>365</v>
      </c>
      <c r="Q709" t="s">
        <v>240</v>
      </c>
      <c r="R709">
        <v>2.95</v>
      </c>
      <c r="S709" t="s">
        <v>169</v>
      </c>
      <c r="T709" s="8"/>
      <c r="U709" s="10">
        <v>-18.698766583759564</v>
      </c>
      <c r="V709" s="10">
        <f t="shared" si="11"/>
        <v>-18.698766583759564</v>
      </c>
      <c r="W709" s="10">
        <v>3.7847068989475727</v>
      </c>
      <c r="X709" s="66">
        <v>2.9001131544752186</v>
      </c>
      <c r="Y709" s="11" t="s">
        <v>561</v>
      </c>
      <c r="Z709" s="11" t="s">
        <v>701</v>
      </c>
      <c r="AA709" s="11" t="s">
        <v>703</v>
      </c>
      <c r="AB709" t="s">
        <v>549</v>
      </c>
    </row>
    <row r="710" spans="1:28" s="1" customFormat="1" ht="13.5" hidden="1" customHeight="1">
      <c r="A710" s="5">
        <v>709</v>
      </c>
      <c r="B710" s="5"/>
      <c r="C710">
        <v>2016</v>
      </c>
      <c r="D710" s="1">
        <v>7</v>
      </c>
      <c r="E710" s="1">
        <v>6</v>
      </c>
      <c r="F710" s="8">
        <v>30</v>
      </c>
      <c r="G710" s="9">
        <v>19.899999999999999</v>
      </c>
      <c r="H710" t="s">
        <v>18</v>
      </c>
      <c r="I710" s="8">
        <v>132</v>
      </c>
      <c r="J710" s="19">
        <v>28</v>
      </c>
      <c r="K710" t="s">
        <v>19</v>
      </c>
      <c r="L710" t="s">
        <v>425</v>
      </c>
      <c r="M710" t="s">
        <v>218</v>
      </c>
      <c r="N710" t="s">
        <v>367</v>
      </c>
      <c r="O710" s="55">
        <v>57.91</v>
      </c>
      <c r="P710" t="s">
        <v>365</v>
      </c>
      <c r="Q710" t="s">
        <v>240</v>
      </c>
      <c r="R710">
        <v>1.39</v>
      </c>
      <c r="S710" t="s">
        <v>169</v>
      </c>
      <c r="T710" s="8"/>
      <c r="U710" s="10">
        <v>-18.919631442470031</v>
      </c>
      <c r="V710" s="10">
        <f t="shared" si="11"/>
        <v>-18.919631442470031</v>
      </c>
      <c r="W710" s="10">
        <v>4.0432111965319306</v>
      </c>
      <c r="X710" s="66">
        <v>2.9238038611414989</v>
      </c>
      <c r="Y710" s="11" t="s">
        <v>561</v>
      </c>
      <c r="Z710" s="11" t="s">
        <v>701</v>
      </c>
      <c r="AA710" s="11" t="s">
        <v>703</v>
      </c>
      <c r="AB710" t="s">
        <v>549</v>
      </c>
    </row>
    <row r="711" spans="1:28" s="1" customFormat="1" ht="13.5" hidden="1" customHeight="1">
      <c r="A711" s="5">
        <v>710</v>
      </c>
      <c r="B711" s="5"/>
      <c r="C711">
        <v>2016</v>
      </c>
      <c r="D711" s="1">
        <v>7</v>
      </c>
      <c r="E711" s="1">
        <v>6</v>
      </c>
      <c r="F711" s="8">
        <v>30</v>
      </c>
      <c r="G711" s="9">
        <v>19.899999999999999</v>
      </c>
      <c r="H711" t="s">
        <v>18</v>
      </c>
      <c r="I711" s="8">
        <v>132</v>
      </c>
      <c r="J711" s="19">
        <v>28</v>
      </c>
      <c r="K711" t="s">
        <v>19</v>
      </c>
      <c r="L711" t="s">
        <v>425</v>
      </c>
      <c r="M711" t="s">
        <v>218</v>
      </c>
      <c r="N711" t="s">
        <v>367</v>
      </c>
      <c r="O711" s="55">
        <v>61.09</v>
      </c>
      <c r="P711" t="s">
        <v>365</v>
      </c>
      <c r="Q711" t="s">
        <v>240</v>
      </c>
      <c r="R711">
        <v>1.64</v>
      </c>
      <c r="S711" t="s">
        <v>169</v>
      </c>
      <c r="T711" s="8"/>
      <c r="U711" s="10">
        <v>-18.884159719131841</v>
      </c>
      <c r="V711" s="10">
        <f t="shared" si="11"/>
        <v>-18.884159719131841</v>
      </c>
      <c r="W711" s="10">
        <v>3.9827448987273915</v>
      </c>
      <c r="X711" s="66">
        <v>2.920470255257603</v>
      </c>
      <c r="Y711" s="11" t="s">
        <v>561</v>
      </c>
      <c r="Z711" s="11" t="s">
        <v>701</v>
      </c>
      <c r="AA711" s="11" t="s">
        <v>703</v>
      </c>
      <c r="AB711" t="s">
        <v>549</v>
      </c>
    </row>
    <row r="712" spans="1:28" s="1" customFormat="1" ht="13.5" hidden="1" customHeight="1">
      <c r="A712" s="5">
        <v>711</v>
      </c>
      <c r="B712" s="5"/>
      <c r="C712">
        <v>2016</v>
      </c>
      <c r="D712" s="1">
        <v>7</v>
      </c>
      <c r="E712" s="1">
        <v>6</v>
      </c>
      <c r="F712" s="8">
        <v>30</v>
      </c>
      <c r="G712" s="9">
        <v>19.899999999999999</v>
      </c>
      <c r="H712" t="s">
        <v>18</v>
      </c>
      <c r="I712" s="8">
        <v>132</v>
      </c>
      <c r="J712" s="19">
        <v>28</v>
      </c>
      <c r="K712" t="s">
        <v>19</v>
      </c>
      <c r="L712" t="s">
        <v>425</v>
      </c>
      <c r="M712" t="s">
        <v>218</v>
      </c>
      <c r="N712" t="s">
        <v>367</v>
      </c>
      <c r="O712" s="55">
        <v>58.81</v>
      </c>
      <c r="P712" t="s">
        <v>365</v>
      </c>
      <c r="Q712" t="s">
        <v>240</v>
      </c>
      <c r="R712">
        <v>1.33</v>
      </c>
      <c r="S712" t="s">
        <v>169</v>
      </c>
      <c r="T712" s="8"/>
      <c r="U712" s="10">
        <v>-18.590921417586394</v>
      </c>
      <c r="V712" s="10">
        <f t="shared" si="11"/>
        <v>-18.590921417586394</v>
      </c>
      <c r="W712" s="10">
        <v>4.2568015370941721</v>
      </c>
      <c r="X712" s="66">
        <v>2.9404195683835184</v>
      </c>
      <c r="Y712" s="11" t="s">
        <v>561</v>
      </c>
      <c r="Z712" s="11" t="s">
        <v>701</v>
      </c>
      <c r="AA712" s="11" t="s">
        <v>703</v>
      </c>
      <c r="AB712" t="s">
        <v>549</v>
      </c>
    </row>
    <row r="713" spans="1:28" s="1" customFormat="1" ht="13.5" hidden="1" customHeight="1">
      <c r="A713" s="5">
        <v>712</v>
      </c>
      <c r="B713" s="5"/>
      <c r="C713">
        <v>2016</v>
      </c>
      <c r="D713" s="1">
        <v>7</v>
      </c>
      <c r="E713" s="1">
        <v>6</v>
      </c>
      <c r="F713" s="8">
        <v>30</v>
      </c>
      <c r="G713" s="9">
        <v>19.899999999999999</v>
      </c>
      <c r="H713" t="s">
        <v>18</v>
      </c>
      <c r="I713" s="8">
        <v>132</v>
      </c>
      <c r="J713" s="19">
        <v>28</v>
      </c>
      <c r="K713" t="s">
        <v>19</v>
      </c>
      <c r="L713" t="s">
        <v>425</v>
      </c>
      <c r="M713" t="s">
        <v>218</v>
      </c>
      <c r="N713" t="s">
        <v>367</v>
      </c>
      <c r="O713" s="55">
        <v>60.12</v>
      </c>
      <c r="P713" t="s">
        <v>365</v>
      </c>
      <c r="Q713" t="s">
        <v>240</v>
      </c>
      <c r="R713">
        <v>1.56</v>
      </c>
      <c r="S713" t="s">
        <v>169</v>
      </c>
      <c r="T713" s="8"/>
      <c r="U713" s="10">
        <v>-18.857587341668257</v>
      </c>
      <c r="V713" s="10">
        <f t="shared" si="11"/>
        <v>-18.857587341668257</v>
      </c>
      <c r="W713" s="10">
        <v>4.1169042491593046</v>
      </c>
      <c r="X713" s="66">
        <v>2.9195199988649558</v>
      </c>
      <c r="Y713" s="11" t="s">
        <v>561</v>
      </c>
      <c r="Z713" s="11" t="s">
        <v>701</v>
      </c>
      <c r="AA713" s="11" t="s">
        <v>703</v>
      </c>
      <c r="AB713" t="s">
        <v>549</v>
      </c>
    </row>
    <row r="714" spans="1:28" s="1" customFormat="1" ht="13.5" hidden="1" customHeight="1">
      <c r="A714" s="5">
        <v>713</v>
      </c>
      <c r="B714" s="5"/>
      <c r="C714">
        <v>2016</v>
      </c>
      <c r="D714" s="1">
        <v>7</v>
      </c>
      <c r="E714" s="1">
        <v>6</v>
      </c>
      <c r="F714" s="8">
        <v>30</v>
      </c>
      <c r="G714" s="9">
        <v>19.899999999999999</v>
      </c>
      <c r="H714" t="s">
        <v>18</v>
      </c>
      <c r="I714" s="8">
        <v>132</v>
      </c>
      <c r="J714" s="19">
        <v>28</v>
      </c>
      <c r="K714" t="s">
        <v>19</v>
      </c>
      <c r="L714" t="s">
        <v>48</v>
      </c>
      <c r="M714" t="s">
        <v>296</v>
      </c>
      <c r="N714" t="s">
        <v>368</v>
      </c>
      <c r="O714" s="55">
        <v>54.54</v>
      </c>
      <c r="P714" t="s">
        <v>365</v>
      </c>
      <c r="Q714" t="s">
        <v>240</v>
      </c>
      <c r="R714">
        <v>1.58</v>
      </c>
      <c r="S714" t="s">
        <v>169</v>
      </c>
      <c r="T714" s="8"/>
      <c r="U714" s="10">
        <v>-18.826234630739648</v>
      </c>
      <c r="V714" s="10">
        <f t="shared" si="11"/>
        <v>-18.826234630739648</v>
      </c>
      <c r="W714" s="10">
        <v>6.5670568360509316</v>
      </c>
      <c r="X714" s="66">
        <v>2.9717127481096082</v>
      </c>
      <c r="Y714" s="11" t="s">
        <v>561</v>
      </c>
      <c r="Z714" s="11" t="s">
        <v>701</v>
      </c>
      <c r="AA714" s="11" t="s">
        <v>703</v>
      </c>
      <c r="AB714" t="s">
        <v>549</v>
      </c>
    </row>
    <row r="715" spans="1:28" s="1" customFormat="1" ht="13.5" hidden="1" customHeight="1">
      <c r="A715" s="5">
        <v>714</v>
      </c>
      <c r="B715" s="5"/>
      <c r="C715">
        <v>2016</v>
      </c>
      <c r="D715" s="1">
        <v>7</v>
      </c>
      <c r="E715" s="1">
        <v>6</v>
      </c>
      <c r="F715" s="8">
        <v>30</v>
      </c>
      <c r="G715" s="9">
        <v>19.899999999999999</v>
      </c>
      <c r="H715" t="s">
        <v>18</v>
      </c>
      <c r="I715" s="8">
        <v>132</v>
      </c>
      <c r="J715" s="19">
        <v>28</v>
      </c>
      <c r="K715" t="s">
        <v>19</v>
      </c>
      <c r="L715" t="s">
        <v>48</v>
      </c>
      <c r="M715" t="s">
        <v>296</v>
      </c>
      <c r="N715" t="s">
        <v>368</v>
      </c>
      <c r="O715" s="55">
        <v>52.54</v>
      </c>
      <c r="P715" t="s">
        <v>365</v>
      </c>
      <c r="Q715" t="s">
        <v>240</v>
      </c>
      <c r="R715">
        <v>1.74</v>
      </c>
      <c r="S715" t="s">
        <v>169</v>
      </c>
      <c r="T715" s="8"/>
      <c r="U715" s="10">
        <v>-19.06375479321818</v>
      </c>
      <c r="V715" s="10">
        <f t="shared" si="11"/>
        <v>-19.06375479321818</v>
      </c>
      <c r="W715" s="10">
        <v>7.0047183504911228</v>
      </c>
      <c r="X715" s="66">
        <v>3.011414134094156</v>
      </c>
      <c r="Y715" s="11" t="s">
        <v>561</v>
      </c>
      <c r="Z715" s="11" t="s">
        <v>701</v>
      </c>
      <c r="AA715" s="11" t="s">
        <v>703</v>
      </c>
      <c r="AB715" t="s">
        <v>549</v>
      </c>
    </row>
    <row r="716" spans="1:28" s="1" customFormat="1" ht="13.5" hidden="1" customHeight="1">
      <c r="A716" s="5">
        <v>715</v>
      </c>
      <c r="B716" s="5"/>
      <c r="C716">
        <v>2016</v>
      </c>
      <c r="D716" s="1">
        <v>7</v>
      </c>
      <c r="E716" s="1">
        <v>6</v>
      </c>
      <c r="F716" s="8">
        <v>30</v>
      </c>
      <c r="G716" s="9">
        <v>19.899999999999999</v>
      </c>
      <c r="H716" t="s">
        <v>18</v>
      </c>
      <c r="I716" s="8">
        <v>132</v>
      </c>
      <c r="J716" s="19">
        <v>28</v>
      </c>
      <c r="K716" t="s">
        <v>19</v>
      </c>
      <c r="L716" t="s">
        <v>48</v>
      </c>
      <c r="M716" t="s">
        <v>296</v>
      </c>
      <c r="N716" t="s">
        <v>368</v>
      </c>
      <c r="O716" s="55">
        <v>50.31</v>
      </c>
      <c r="P716" t="s">
        <v>365</v>
      </c>
      <c r="Q716" t="s">
        <v>240</v>
      </c>
      <c r="R716">
        <v>1.5</v>
      </c>
      <c r="S716" t="s">
        <v>169</v>
      </c>
      <c r="T716" s="8"/>
      <c r="U716" s="10">
        <v>-19.131284539722447</v>
      </c>
      <c r="V716" s="10">
        <f t="shared" si="11"/>
        <v>-19.131284539722447</v>
      </c>
      <c r="W716" s="10">
        <v>6.4573044107741735</v>
      </c>
      <c r="X716" s="66">
        <v>2.969966134843343</v>
      </c>
      <c r="Y716" s="11" t="s">
        <v>561</v>
      </c>
      <c r="Z716" s="11" t="s">
        <v>701</v>
      </c>
      <c r="AA716" s="11" t="s">
        <v>703</v>
      </c>
      <c r="AB716" t="s">
        <v>549</v>
      </c>
    </row>
    <row r="717" spans="1:28" s="1" customFormat="1" ht="13.5" hidden="1" customHeight="1">
      <c r="A717" s="5">
        <v>716</v>
      </c>
      <c r="B717" s="5"/>
      <c r="C717">
        <v>2016</v>
      </c>
      <c r="D717" s="1">
        <v>7</v>
      </c>
      <c r="E717" s="1">
        <v>6</v>
      </c>
      <c r="F717" s="8">
        <v>30</v>
      </c>
      <c r="G717" s="9">
        <v>19.899999999999999</v>
      </c>
      <c r="H717" t="s">
        <v>18</v>
      </c>
      <c r="I717" s="8">
        <v>132</v>
      </c>
      <c r="J717" s="19">
        <v>28</v>
      </c>
      <c r="K717" t="s">
        <v>19</v>
      </c>
      <c r="L717" t="s">
        <v>48</v>
      </c>
      <c r="M717" t="s">
        <v>296</v>
      </c>
      <c r="N717" t="s">
        <v>368</v>
      </c>
      <c r="O717" s="55">
        <v>45.01</v>
      </c>
      <c r="P717" t="s">
        <v>365</v>
      </c>
      <c r="Q717" t="s">
        <v>240</v>
      </c>
      <c r="R717">
        <v>0.88</v>
      </c>
      <c r="S717" t="s">
        <v>169</v>
      </c>
      <c r="T717" s="8"/>
      <c r="U717" s="10">
        <v>-18.884851283269743</v>
      </c>
      <c r="V717" s="10">
        <f t="shared" si="11"/>
        <v>-18.884851283269743</v>
      </c>
      <c r="W717" s="10">
        <v>6.3451927169111526</v>
      </c>
      <c r="X717" s="66">
        <v>2.997064825377481</v>
      </c>
      <c r="Y717" s="11" t="s">
        <v>561</v>
      </c>
      <c r="Z717" s="11" t="s">
        <v>701</v>
      </c>
      <c r="AA717" s="11" t="s">
        <v>703</v>
      </c>
      <c r="AB717" t="s">
        <v>549</v>
      </c>
    </row>
    <row r="718" spans="1:28" s="1" customFormat="1" ht="13.5" hidden="1" customHeight="1">
      <c r="A718" s="5">
        <v>717</v>
      </c>
      <c r="B718" s="5"/>
      <c r="C718">
        <v>2016</v>
      </c>
      <c r="D718" s="1">
        <v>7</v>
      </c>
      <c r="E718" s="1">
        <v>6</v>
      </c>
      <c r="F718" s="8">
        <v>30</v>
      </c>
      <c r="G718" s="9">
        <v>19.899999999999999</v>
      </c>
      <c r="H718" t="s">
        <v>18</v>
      </c>
      <c r="I718" s="8">
        <v>132</v>
      </c>
      <c r="J718" s="19">
        <v>28</v>
      </c>
      <c r="K718" t="s">
        <v>19</v>
      </c>
      <c r="L718" t="s">
        <v>48</v>
      </c>
      <c r="M718" t="s">
        <v>296</v>
      </c>
      <c r="N718" t="s">
        <v>368</v>
      </c>
      <c r="O718" s="55">
        <v>51.2</v>
      </c>
      <c r="P718" t="s">
        <v>365</v>
      </c>
      <c r="Q718" t="s">
        <v>240</v>
      </c>
      <c r="R718">
        <v>1.36</v>
      </c>
      <c r="S718" t="s">
        <v>169</v>
      </c>
      <c r="T718" s="8"/>
      <c r="U718" s="10">
        <v>-18.940572099587651</v>
      </c>
      <c r="V718" s="10">
        <f t="shared" si="11"/>
        <v>-18.940572099587651</v>
      </c>
      <c r="W718" s="10">
        <v>6.041413014937449</v>
      </c>
      <c r="X718" s="66">
        <v>2.8026114679164578</v>
      </c>
      <c r="Y718" s="11" t="s">
        <v>561</v>
      </c>
      <c r="Z718" s="11" t="s">
        <v>701</v>
      </c>
      <c r="AA718" s="11" t="s">
        <v>703</v>
      </c>
      <c r="AB718" t="s">
        <v>549</v>
      </c>
    </row>
    <row r="719" spans="1:28" s="1" customFormat="1" ht="13.5" hidden="1" customHeight="1">
      <c r="A719" s="5">
        <v>718</v>
      </c>
      <c r="B719" s="5"/>
      <c r="C719">
        <v>2016</v>
      </c>
      <c r="D719" s="1">
        <v>7</v>
      </c>
      <c r="F719" s="8">
        <v>31</v>
      </c>
      <c r="G719" s="9">
        <v>57</v>
      </c>
      <c r="H719" t="s">
        <v>18</v>
      </c>
      <c r="I719" s="8">
        <v>132</v>
      </c>
      <c r="J719" s="19">
        <v>53.2</v>
      </c>
      <c r="K719" t="s">
        <v>19</v>
      </c>
      <c r="L719" t="s">
        <v>425</v>
      </c>
      <c r="M719" t="s">
        <v>218</v>
      </c>
      <c r="N719" t="s">
        <v>369</v>
      </c>
      <c r="O719" s="55">
        <v>67.17</v>
      </c>
      <c r="P719" t="s">
        <v>365</v>
      </c>
      <c r="Q719" t="s">
        <v>240</v>
      </c>
      <c r="R719">
        <v>2</v>
      </c>
      <c r="S719" t="s">
        <v>169</v>
      </c>
      <c r="T719" s="8"/>
      <c r="U719" s="10">
        <v>-18.911006748846393</v>
      </c>
      <c r="V719" s="10">
        <f t="shared" si="11"/>
        <v>-18.911006748846393</v>
      </c>
      <c r="W719" s="10">
        <v>4.0535164867426525</v>
      </c>
      <c r="X719" s="66">
        <v>2.9098038003127353</v>
      </c>
      <c r="Y719" s="11" t="s">
        <v>561</v>
      </c>
      <c r="Z719" s="11" t="s">
        <v>701</v>
      </c>
      <c r="AA719" s="11" t="s">
        <v>703</v>
      </c>
      <c r="AB719" t="s">
        <v>549</v>
      </c>
    </row>
    <row r="720" spans="1:28" s="1" customFormat="1" ht="13.5" hidden="1" customHeight="1">
      <c r="A720" s="5">
        <v>719</v>
      </c>
      <c r="B720" s="5"/>
      <c r="C720">
        <v>2016</v>
      </c>
      <c r="D720" s="1">
        <v>7</v>
      </c>
      <c r="F720" s="8">
        <v>31</v>
      </c>
      <c r="G720" s="9">
        <v>57</v>
      </c>
      <c r="H720" t="s">
        <v>18</v>
      </c>
      <c r="I720" s="8">
        <v>132</v>
      </c>
      <c r="J720" s="19">
        <v>53.2</v>
      </c>
      <c r="K720" t="s">
        <v>19</v>
      </c>
      <c r="L720" t="s">
        <v>425</v>
      </c>
      <c r="M720" t="s">
        <v>218</v>
      </c>
      <c r="N720" t="s">
        <v>369</v>
      </c>
      <c r="O720" s="55">
        <v>85.7</v>
      </c>
      <c r="P720" t="s">
        <v>365</v>
      </c>
      <c r="Q720" t="s">
        <v>240</v>
      </c>
      <c r="R720">
        <v>4.67</v>
      </c>
      <c r="S720" t="s">
        <v>169</v>
      </c>
      <c r="T720" s="8"/>
      <c r="U720" s="10">
        <v>-18.812288663886925</v>
      </c>
      <c r="V720" s="10">
        <f t="shared" si="11"/>
        <v>-18.812288663886925</v>
      </c>
      <c r="W720" s="10">
        <v>4.1357379533856484</v>
      </c>
      <c r="X720" s="66">
        <v>2.9481297449580111</v>
      </c>
      <c r="Y720" s="11" t="s">
        <v>561</v>
      </c>
      <c r="Z720" s="11" t="s">
        <v>701</v>
      </c>
      <c r="AA720" s="11" t="s">
        <v>703</v>
      </c>
      <c r="AB720" t="s">
        <v>549</v>
      </c>
    </row>
    <row r="721" spans="1:28" s="1" customFormat="1" ht="13.5" hidden="1" customHeight="1">
      <c r="A721" s="5">
        <v>720</v>
      </c>
      <c r="B721" s="5"/>
      <c r="C721">
        <v>2016</v>
      </c>
      <c r="D721" s="1">
        <v>7</v>
      </c>
      <c r="F721" s="8">
        <v>31</v>
      </c>
      <c r="G721" s="9">
        <v>57</v>
      </c>
      <c r="H721" t="s">
        <v>18</v>
      </c>
      <c r="I721" s="8">
        <v>132</v>
      </c>
      <c r="J721" s="19">
        <v>53.2</v>
      </c>
      <c r="K721" t="s">
        <v>19</v>
      </c>
      <c r="L721" t="s">
        <v>425</v>
      </c>
      <c r="M721" t="s">
        <v>218</v>
      </c>
      <c r="N721" t="s">
        <v>369</v>
      </c>
      <c r="O721" s="55">
        <v>65.55</v>
      </c>
      <c r="P721" t="s">
        <v>365</v>
      </c>
      <c r="Q721" t="s">
        <v>240</v>
      </c>
      <c r="R721">
        <v>1.94</v>
      </c>
      <c r="S721" t="s">
        <v>169</v>
      </c>
      <c r="T721" s="8"/>
      <c r="U721" s="10">
        <v>-18.800964831224768</v>
      </c>
      <c r="V721" s="10">
        <f t="shared" si="11"/>
        <v>-18.800964831224768</v>
      </c>
      <c r="W721" s="10">
        <v>3.8605677853481533</v>
      </c>
      <c r="X721" s="66">
        <v>2.9064630614558244</v>
      </c>
      <c r="Y721" s="11" t="s">
        <v>561</v>
      </c>
      <c r="Z721" s="11" t="s">
        <v>701</v>
      </c>
      <c r="AA721" s="11" t="s">
        <v>703</v>
      </c>
      <c r="AB721" t="s">
        <v>549</v>
      </c>
    </row>
    <row r="722" spans="1:28" s="1" customFormat="1" ht="13.5" hidden="1" customHeight="1">
      <c r="A722" s="5">
        <v>721</v>
      </c>
      <c r="B722" s="5"/>
      <c r="C722">
        <v>2016</v>
      </c>
      <c r="D722" s="1">
        <v>7</v>
      </c>
      <c r="F722" s="8">
        <v>31</v>
      </c>
      <c r="G722" s="9">
        <v>57</v>
      </c>
      <c r="H722" t="s">
        <v>18</v>
      </c>
      <c r="I722" s="8">
        <v>132</v>
      </c>
      <c r="J722" s="19">
        <v>53.2</v>
      </c>
      <c r="K722" t="s">
        <v>19</v>
      </c>
      <c r="L722" t="s">
        <v>425</v>
      </c>
      <c r="M722" t="s">
        <v>218</v>
      </c>
      <c r="N722" t="s">
        <v>369</v>
      </c>
      <c r="O722" s="55">
        <v>62.39</v>
      </c>
      <c r="P722" t="s">
        <v>365</v>
      </c>
      <c r="Q722" t="s">
        <v>240</v>
      </c>
      <c r="R722">
        <v>1.69</v>
      </c>
      <c r="S722" t="s">
        <v>169</v>
      </c>
      <c r="T722" s="8"/>
      <c r="U722" s="10">
        <v>-18.868556628057579</v>
      </c>
      <c r="V722" s="10">
        <f t="shared" si="11"/>
        <v>-18.868556628057579</v>
      </c>
      <c r="W722" s="10">
        <v>4.3257709400553219</v>
      </c>
      <c r="X722" s="66">
        <v>2.9252642920649725</v>
      </c>
      <c r="Y722" s="11" t="s">
        <v>561</v>
      </c>
      <c r="Z722" s="11" t="s">
        <v>701</v>
      </c>
      <c r="AA722" s="11" t="s">
        <v>703</v>
      </c>
      <c r="AB722" t="s">
        <v>549</v>
      </c>
    </row>
    <row r="723" spans="1:28" s="1" customFormat="1" ht="13.5" hidden="1" customHeight="1">
      <c r="A723" s="5">
        <v>722</v>
      </c>
      <c r="B723" s="5"/>
      <c r="C723">
        <v>2016</v>
      </c>
      <c r="D723" s="1">
        <v>7</v>
      </c>
      <c r="F723" s="8">
        <v>31</v>
      </c>
      <c r="G723" s="9">
        <v>57</v>
      </c>
      <c r="H723" t="s">
        <v>18</v>
      </c>
      <c r="I723" s="8">
        <v>132</v>
      </c>
      <c r="J723" s="19">
        <v>53.2</v>
      </c>
      <c r="K723" t="s">
        <v>19</v>
      </c>
      <c r="L723" t="s">
        <v>425</v>
      </c>
      <c r="M723" t="s">
        <v>218</v>
      </c>
      <c r="N723" t="s">
        <v>369</v>
      </c>
      <c r="O723" s="55">
        <v>58.97</v>
      </c>
      <c r="P723" t="s">
        <v>365</v>
      </c>
      <c r="Q723" t="s">
        <v>240</v>
      </c>
      <c r="R723">
        <v>1.3</v>
      </c>
      <c r="S723" t="s">
        <v>169</v>
      </c>
      <c r="T723" s="8"/>
      <c r="U723" s="10">
        <v>-18.832085938595313</v>
      </c>
      <c r="V723" s="10">
        <f t="shared" si="11"/>
        <v>-18.832085938595313</v>
      </c>
      <c r="W723" s="10">
        <v>4.0045466772456288</v>
      </c>
      <c r="X723" s="66">
        <v>2.8955599424457588</v>
      </c>
      <c r="Y723" s="11" t="s">
        <v>561</v>
      </c>
      <c r="Z723" s="11" t="s">
        <v>701</v>
      </c>
      <c r="AA723" s="11" t="s">
        <v>703</v>
      </c>
      <c r="AB723" t="s">
        <v>549</v>
      </c>
    </row>
    <row r="724" spans="1:28" s="1" customFormat="1" ht="13.5" hidden="1" customHeight="1">
      <c r="A724" s="5">
        <v>723</v>
      </c>
      <c r="B724" s="5"/>
      <c r="C724">
        <v>2016</v>
      </c>
      <c r="D724" s="1">
        <v>7</v>
      </c>
      <c r="E724" s="1">
        <v>11</v>
      </c>
      <c r="F724" s="8">
        <v>29</v>
      </c>
      <c r="G724" s="9">
        <v>41.9</v>
      </c>
      <c r="H724" t="s">
        <v>18</v>
      </c>
      <c r="I724" s="8">
        <v>132</v>
      </c>
      <c r="J724" s="19">
        <v>6.3</v>
      </c>
      <c r="K724" t="s">
        <v>19</v>
      </c>
      <c r="L724" t="s">
        <v>48</v>
      </c>
      <c r="M724" t="s">
        <v>175</v>
      </c>
      <c r="N724" t="s">
        <v>370</v>
      </c>
      <c r="O724" s="55">
        <v>145.79</v>
      </c>
      <c r="P724" t="s">
        <v>365</v>
      </c>
      <c r="Q724" t="s">
        <v>240</v>
      </c>
      <c r="R724">
        <v>33.299999999999997</v>
      </c>
      <c r="S724" t="s">
        <v>169</v>
      </c>
      <c r="T724" s="8"/>
      <c r="U724" s="10">
        <v>-17.901603129463965</v>
      </c>
      <c r="V724" s="10">
        <f t="shared" si="11"/>
        <v>-17.901603129463965</v>
      </c>
      <c r="W724" s="10">
        <v>6.9472277966088996</v>
      </c>
      <c r="X724" s="66">
        <v>2.9035671850607851</v>
      </c>
      <c r="Y724" s="11" t="s">
        <v>561</v>
      </c>
      <c r="Z724" s="11" t="s">
        <v>701</v>
      </c>
      <c r="AA724" s="11" t="s">
        <v>703</v>
      </c>
      <c r="AB724" t="s">
        <v>549</v>
      </c>
    </row>
    <row r="725" spans="1:28" s="1" customFormat="1" ht="13.5" hidden="1" customHeight="1">
      <c r="A725" s="5">
        <v>724</v>
      </c>
      <c r="B725" s="5"/>
      <c r="C725">
        <v>2016</v>
      </c>
      <c r="D725" s="1">
        <v>7</v>
      </c>
      <c r="E725" s="1">
        <v>11</v>
      </c>
      <c r="F725" s="8">
        <v>29</v>
      </c>
      <c r="G725" s="9">
        <v>41.9</v>
      </c>
      <c r="H725" t="s">
        <v>18</v>
      </c>
      <c r="I725" s="8">
        <v>132</v>
      </c>
      <c r="J725" s="19">
        <v>6.3</v>
      </c>
      <c r="K725" t="s">
        <v>19</v>
      </c>
      <c r="L725" t="s">
        <v>48</v>
      </c>
      <c r="M725" t="s">
        <v>175</v>
      </c>
      <c r="N725" t="s">
        <v>370</v>
      </c>
      <c r="O725" s="55">
        <v>142.54</v>
      </c>
      <c r="P725" t="s">
        <v>365</v>
      </c>
      <c r="Q725" t="s">
        <v>240</v>
      </c>
      <c r="R725">
        <v>34.450000000000003</v>
      </c>
      <c r="S725" t="s">
        <v>169</v>
      </c>
      <c r="T725" s="8"/>
      <c r="U725" s="10">
        <v>-17.640297317013378</v>
      </c>
      <c r="V725" s="10">
        <f t="shared" si="11"/>
        <v>-17.640297317013378</v>
      </c>
      <c r="W725" s="10">
        <v>7.2993460682770239</v>
      </c>
      <c r="X725" s="66">
        <v>2.9358000685017585</v>
      </c>
      <c r="Y725" s="11" t="s">
        <v>561</v>
      </c>
      <c r="Z725" s="11" t="s">
        <v>701</v>
      </c>
      <c r="AA725" s="11" t="s">
        <v>703</v>
      </c>
      <c r="AB725" t="s">
        <v>549</v>
      </c>
    </row>
    <row r="726" spans="1:28" s="1" customFormat="1" ht="13.5" hidden="1" customHeight="1">
      <c r="A726" s="5">
        <v>725</v>
      </c>
      <c r="B726" s="5"/>
      <c r="C726">
        <v>2016</v>
      </c>
      <c r="D726" s="1">
        <v>7</v>
      </c>
      <c r="E726" s="1">
        <v>11</v>
      </c>
      <c r="F726" s="8">
        <v>29</v>
      </c>
      <c r="G726" s="9">
        <v>41.9</v>
      </c>
      <c r="H726" t="s">
        <v>18</v>
      </c>
      <c r="I726" s="8">
        <v>132</v>
      </c>
      <c r="J726" s="19">
        <v>6.3</v>
      </c>
      <c r="K726" t="s">
        <v>19</v>
      </c>
      <c r="L726" t="s">
        <v>48</v>
      </c>
      <c r="M726" t="s">
        <v>175</v>
      </c>
      <c r="N726" t="s">
        <v>370</v>
      </c>
      <c r="O726" s="55">
        <v>146.29</v>
      </c>
      <c r="P726" t="s">
        <v>365</v>
      </c>
      <c r="Q726" t="s">
        <v>240</v>
      </c>
      <c r="R726">
        <v>37.29</v>
      </c>
      <c r="S726" t="s">
        <v>169</v>
      </c>
      <c r="T726" s="8"/>
      <c r="U726" s="10">
        <v>-17.797873553352556</v>
      </c>
      <c r="V726" s="10">
        <f t="shared" si="11"/>
        <v>-17.797873553352556</v>
      </c>
      <c r="W726" s="10">
        <v>7.6965643506856907</v>
      </c>
      <c r="X726" s="66">
        <v>2.9355362820361139</v>
      </c>
      <c r="Y726" s="11" t="s">
        <v>561</v>
      </c>
      <c r="Z726" s="11" t="s">
        <v>701</v>
      </c>
      <c r="AA726" s="11" t="s">
        <v>703</v>
      </c>
      <c r="AB726" t="s">
        <v>549</v>
      </c>
    </row>
    <row r="727" spans="1:28" s="1" customFormat="1" ht="13.5" hidden="1" customHeight="1">
      <c r="A727" s="5">
        <v>726</v>
      </c>
      <c r="B727" s="5"/>
      <c r="C727">
        <v>2016</v>
      </c>
      <c r="D727" s="1">
        <v>7</v>
      </c>
      <c r="E727" s="1">
        <v>11</v>
      </c>
      <c r="F727" s="8">
        <v>29</v>
      </c>
      <c r="G727" s="9">
        <v>41.9</v>
      </c>
      <c r="H727" t="s">
        <v>18</v>
      </c>
      <c r="I727" s="8">
        <v>132</v>
      </c>
      <c r="J727" s="19">
        <v>6.3</v>
      </c>
      <c r="K727" t="s">
        <v>19</v>
      </c>
      <c r="L727" t="s">
        <v>48</v>
      </c>
      <c r="M727" t="s">
        <v>175</v>
      </c>
      <c r="N727" t="s">
        <v>370</v>
      </c>
      <c r="O727" s="55">
        <v>188.67</v>
      </c>
      <c r="P727" t="s">
        <v>365</v>
      </c>
      <c r="Q727" t="s">
        <v>240</v>
      </c>
      <c r="R727">
        <v>75.12</v>
      </c>
      <c r="S727" t="s">
        <v>169</v>
      </c>
      <c r="T727" s="8"/>
      <c r="U727" s="10">
        <v>-17.846614197631151</v>
      </c>
      <c r="V727" s="10">
        <f t="shared" si="11"/>
        <v>-17.846614197631151</v>
      </c>
      <c r="W727" s="10">
        <v>6.1543904742789275</v>
      </c>
      <c r="X727" s="66">
        <v>2.9462796288329423</v>
      </c>
      <c r="Y727" s="11" t="s">
        <v>561</v>
      </c>
      <c r="Z727" s="11" t="s">
        <v>701</v>
      </c>
      <c r="AA727" s="11" t="s">
        <v>703</v>
      </c>
      <c r="AB727" t="s">
        <v>549</v>
      </c>
    </row>
    <row r="728" spans="1:28" s="1" customFormat="1" ht="13.5" hidden="1" customHeight="1">
      <c r="A728" s="5">
        <v>727</v>
      </c>
      <c r="B728" s="5"/>
      <c r="C728">
        <v>2016</v>
      </c>
      <c r="D728" s="1">
        <v>7</v>
      </c>
      <c r="E728" s="1">
        <v>11</v>
      </c>
      <c r="F728" s="8">
        <v>29</v>
      </c>
      <c r="G728" s="9">
        <v>41.9</v>
      </c>
      <c r="H728" t="s">
        <v>18</v>
      </c>
      <c r="I728" s="8">
        <v>132</v>
      </c>
      <c r="J728" s="19">
        <v>6.3</v>
      </c>
      <c r="K728" t="s">
        <v>19</v>
      </c>
      <c r="L728" t="s">
        <v>48</v>
      </c>
      <c r="M728" t="s">
        <v>175</v>
      </c>
      <c r="N728" t="s">
        <v>370</v>
      </c>
      <c r="O728" s="55">
        <v>169.59</v>
      </c>
      <c r="P728" t="s">
        <v>365</v>
      </c>
      <c r="Q728" t="s">
        <v>240</v>
      </c>
      <c r="R728">
        <v>54.85</v>
      </c>
      <c r="S728" t="s">
        <v>169</v>
      </c>
      <c r="T728" s="8"/>
      <c r="U728" s="10">
        <v>-17.836916378354488</v>
      </c>
      <c r="V728" s="10">
        <f t="shared" si="11"/>
        <v>-17.836916378354488</v>
      </c>
      <c r="W728" s="10">
        <v>6.0970689708214447</v>
      </c>
      <c r="X728" s="66">
        <v>2.9779573313166097</v>
      </c>
      <c r="Y728" s="11" t="s">
        <v>561</v>
      </c>
      <c r="Z728" s="11" t="s">
        <v>701</v>
      </c>
      <c r="AA728" s="11" t="s">
        <v>703</v>
      </c>
      <c r="AB728" t="s">
        <v>549</v>
      </c>
    </row>
    <row r="729" spans="1:28" s="1" customFormat="1" ht="13.5" hidden="1" customHeight="1">
      <c r="A729" s="5">
        <v>728</v>
      </c>
      <c r="B729" s="5"/>
      <c r="C729">
        <v>2016</v>
      </c>
      <c r="D729" s="1">
        <v>7</v>
      </c>
      <c r="E729" s="1">
        <v>4</v>
      </c>
      <c r="F729" s="8">
        <v>32</v>
      </c>
      <c r="G729" s="9">
        <v>14.6</v>
      </c>
      <c r="H729" t="s">
        <v>18</v>
      </c>
      <c r="I729" s="8">
        <v>133</v>
      </c>
      <c r="J729" s="19">
        <v>31.6</v>
      </c>
      <c r="K729" t="s">
        <v>19</v>
      </c>
      <c r="L729" t="s">
        <v>215</v>
      </c>
      <c r="M729" t="s">
        <v>216</v>
      </c>
      <c r="N729" t="s">
        <v>371</v>
      </c>
      <c r="O729" s="55">
        <v>48.06</v>
      </c>
      <c r="P729" t="s">
        <v>365</v>
      </c>
      <c r="Q729" t="s">
        <v>240</v>
      </c>
      <c r="R729">
        <v>0.91</v>
      </c>
      <c r="S729" t="s">
        <v>169</v>
      </c>
      <c r="T729" s="8"/>
      <c r="U729" s="10">
        <v>-19.240250887691534</v>
      </c>
      <c r="V729" s="10">
        <f t="shared" si="11"/>
        <v>-19.240250887691534</v>
      </c>
      <c r="W729" s="10">
        <v>6.0964007910269382</v>
      </c>
      <c r="X729" s="66">
        <v>3.0119867922836132</v>
      </c>
      <c r="Y729" s="11" t="s">
        <v>561</v>
      </c>
      <c r="Z729" s="11" t="s">
        <v>701</v>
      </c>
      <c r="AA729" s="11" t="s">
        <v>703</v>
      </c>
      <c r="AB729" t="s">
        <v>549</v>
      </c>
    </row>
    <row r="730" spans="1:28" s="1" customFormat="1" ht="13.5" hidden="1" customHeight="1">
      <c r="A730" s="5">
        <v>729</v>
      </c>
      <c r="B730" s="5"/>
      <c r="C730">
        <v>2016</v>
      </c>
      <c r="D730" s="1">
        <v>7</v>
      </c>
      <c r="E730" s="1">
        <v>4</v>
      </c>
      <c r="F730" s="8">
        <v>32</v>
      </c>
      <c r="G730" s="9">
        <v>14.6</v>
      </c>
      <c r="H730" t="s">
        <v>18</v>
      </c>
      <c r="I730" s="8">
        <v>133</v>
      </c>
      <c r="J730" s="19">
        <v>31.6</v>
      </c>
      <c r="K730" t="s">
        <v>19</v>
      </c>
      <c r="L730" t="s">
        <v>215</v>
      </c>
      <c r="M730" t="s">
        <v>216</v>
      </c>
      <c r="N730" t="s">
        <v>371</v>
      </c>
      <c r="O730" s="55">
        <v>44.36</v>
      </c>
      <c r="P730" t="s">
        <v>365</v>
      </c>
      <c r="Q730" t="s">
        <v>240</v>
      </c>
      <c r="R730">
        <v>0.84</v>
      </c>
      <c r="S730" t="s">
        <v>169</v>
      </c>
      <c r="T730" s="8"/>
      <c r="U730" s="10">
        <v>-19.245157188527553</v>
      </c>
      <c r="V730" s="10">
        <f t="shared" si="11"/>
        <v>-19.245157188527553</v>
      </c>
      <c r="W730" s="10">
        <v>6.1642251169626912</v>
      </c>
      <c r="X730" s="66">
        <v>3.0652081434753544</v>
      </c>
      <c r="Y730" s="11" t="s">
        <v>561</v>
      </c>
      <c r="Z730" s="11" t="s">
        <v>701</v>
      </c>
      <c r="AA730" s="11" t="s">
        <v>703</v>
      </c>
      <c r="AB730" t="s">
        <v>549</v>
      </c>
    </row>
    <row r="731" spans="1:28" s="1" customFormat="1" ht="13.5" hidden="1" customHeight="1">
      <c r="A731" s="5">
        <v>730</v>
      </c>
      <c r="B731" s="5"/>
      <c r="C731">
        <v>2016</v>
      </c>
      <c r="D731" s="1">
        <v>7</v>
      </c>
      <c r="E731" s="1">
        <v>4</v>
      </c>
      <c r="F731" s="8">
        <v>32</v>
      </c>
      <c r="G731" s="9">
        <v>14.6</v>
      </c>
      <c r="H731" t="s">
        <v>18</v>
      </c>
      <c r="I731" s="8">
        <v>133</v>
      </c>
      <c r="J731" s="19">
        <v>31.6</v>
      </c>
      <c r="K731" t="s">
        <v>19</v>
      </c>
      <c r="L731" t="s">
        <v>215</v>
      </c>
      <c r="M731" t="s">
        <v>216</v>
      </c>
      <c r="N731" t="s">
        <v>371</v>
      </c>
      <c r="O731" s="55">
        <v>41.29</v>
      </c>
      <c r="P731" t="s">
        <v>365</v>
      </c>
      <c r="Q731" t="s">
        <v>240</v>
      </c>
      <c r="R731">
        <v>0.67</v>
      </c>
      <c r="S731" t="s">
        <v>169</v>
      </c>
      <c r="T731" s="8"/>
      <c r="U731" s="10">
        <v>-19.262234360437553</v>
      </c>
      <c r="V731" s="10">
        <f t="shared" si="11"/>
        <v>-19.262234360437553</v>
      </c>
      <c r="W731" s="10">
        <v>6.3439438625706899</v>
      </c>
      <c r="X731" s="66">
        <v>3.0671076359718286</v>
      </c>
      <c r="Y731" s="11" t="s">
        <v>561</v>
      </c>
      <c r="Z731" s="11" t="s">
        <v>701</v>
      </c>
      <c r="AA731" s="11" t="s">
        <v>703</v>
      </c>
      <c r="AB731" t="s">
        <v>549</v>
      </c>
    </row>
    <row r="732" spans="1:28" s="1" customFormat="1" ht="13.5" hidden="1" customHeight="1">
      <c r="A732" s="5">
        <v>731</v>
      </c>
      <c r="B732" s="5"/>
      <c r="C732">
        <v>2016</v>
      </c>
      <c r="D732" s="1">
        <v>7</v>
      </c>
      <c r="E732" s="1">
        <v>4</v>
      </c>
      <c r="F732" s="8">
        <v>32</v>
      </c>
      <c r="G732" s="9">
        <v>14.6</v>
      </c>
      <c r="H732" t="s">
        <v>18</v>
      </c>
      <c r="I732" s="8">
        <v>133</v>
      </c>
      <c r="J732" s="19">
        <v>31.6</v>
      </c>
      <c r="K732" t="s">
        <v>19</v>
      </c>
      <c r="L732" t="s">
        <v>215</v>
      </c>
      <c r="M732" t="s">
        <v>216</v>
      </c>
      <c r="N732" t="s">
        <v>371</v>
      </c>
      <c r="O732" s="55">
        <v>48.35</v>
      </c>
      <c r="P732" t="s">
        <v>365</v>
      </c>
      <c r="Q732" t="s">
        <v>240</v>
      </c>
      <c r="R732">
        <v>1.05</v>
      </c>
      <c r="S732" t="s">
        <v>169</v>
      </c>
      <c r="T732" s="8"/>
      <c r="U732" s="10">
        <v>-19.105872204741541</v>
      </c>
      <c r="V732" s="10">
        <f t="shared" si="11"/>
        <v>-19.105872204741541</v>
      </c>
      <c r="W732" s="10">
        <v>6.2220686773384566</v>
      </c>
      <c r="X732" s="66">
        <v>3.0385710208690178</v>
      </c>
      <c r="Y732" s="11" t="s">
        <v>561</v>
      </c>
      <c r="Z732" s="11" t="s">
        <v>701</v>
      </c>
      <c r="AA732" s="11" t="s">
        <v>703</v>
      </c>
      <c r="AB732" t="s">
        <v>549</v>
      </c>
    </row>
    <row r="733" spans="1:28" s="1" customFormat="1" ht="13.5" hidden="1" customHeight="1">
      <c r="A733" s="5">
        <v>732</v>
      </c>
      <c r="B733" s="5"/>
      <c r="C733">
        <v>2016</v>
      </c>
      <c r="D733" s="1">
        <v>7</v>
      </c>
      <c r="E733" s="1">
        <v>4</v>
      </c>
      <c r="F733" s="8">
        <v>32</v>
      </c>
      <c r="G733" s="9">
        <v>14.6</v>
      </c>
      <c r="H733" t="s">
        <v>18</v>
      </c>
      <c r="I733" s="8">
        <v>133</v>
      </c>
      <c r="J733" s="19">
        <v>31.6</v>
      </c>
      <c r="K733" t="s">
        <v>19</v>
      </c>
      <c r="L733" t="s">
        <v>215</v>
      </c>
      <c r="M733" t="s">
        <v>216</v>
      </c>
      <c r="N733" t="s">
        <v>371</v>
      </c>
      <c r="O733" s="55">
        <v>47.21</v>
      </c>
      <c r="P733" t="s">
        <v>365</v>
      </c>
      <c r="Q733" t="s">
        <v>240</v>
      </c>
      <c r="R733">
        <v>0.97</v>
      </c>
      <c r="S733" t="s">
        <v>169</v>
      </c>
      <c r="T733" s="8"/>
      <c r="U733" s="10">
        <v>-19.108626153039602</v>
      </c>
      <c r="V733" s="10">
        <f t="shared" si="11"/>
        <v>-19.108626153039602</v>
      </c>
      <c r="W733" s="10">
        <v>6.4958986428770409</v>
      </c>
      <c r="X733" s="66">
        <v>3.0316007954591773</v>
      </c>
      <c r="Y733" s="11" t="s">
        <v>561</v>
      </c>
      <c r="Z733" s="11" t="s">
        <v>701</v>
      </c>
      <c r="AA733" s="11" t="s">
        <v>703</v>
      </c>
      <c r="AB733" t="s">
        <v>549</v>
      </c>
    </row>
    <row r="734" spans="1:28" s="1" customFormat="1" ht="13.5" hidden="1" customHeight="1">
      <c r="A734" s="5">
        <v>733</v>
      </c>
      <c r="B734" s="5"/>
      <c r="C734">
        <v>2016</v>
      </c>
      <c r="D734" s="1">
        <v>7</v>
      </c>
      <c r="E734" s="1">
        <v>5</v>
      </c>
      <c r="F734" s="8">
        <v>31</v>
      </c>
      <c r="G734" s="9">
        <v>21.2</v>
      </c>
      <c r="H734" t="s">
        <v>18</v>
      </c>
      <c r="I734" s="8">
        <v>132</v>
      </c>
      <c r="J734" s="19">
        <v>29</v>
      </c>
      <c r="K734" t="s">
        <v>19</v>
      </c>
      <c r="L734" t="s">
        <v>48</v>
      </c>
      <c r="M734" t="s">
        <v>175</v>
      </c>
      <c r="N734" t="s">
        <v>372</v>
      </c>
      <c r="O734" s="55">
        <v>143.79</v>
      </c>
      <c r="P734" t="s">
        <v>365</v>
      </c>
      <c r="Q734" t="s">
        <v>240</v>
      </c>
      <c r="R734">
        <v>31.57</v>
      </c>
      <c r="S734" t="s">
        <v>169</v>
      </c>
      <c r="T734" s="8"/>
      <c r="U734" s="10">
        <v>-18.155627319599244</v>
      </c>
      <c r="V734" s="10">
        <f t="shared" si="11"/>
        <v>-18.155627319599244</v>
      </c>
      <c r="W734" s="10">
        <v>6.7141125313629235</v>
      </c>
      <c r="X734" s="66">
        <v>2.9427444265978129</v>
      </c>
      <c r="Y734" s="11" t="s">
        <v>561</v>
      </c>
      <c r="Z734" s="11" t="s">
        <v>701</v>
      </c>
      <c r="AA734" s="11" t="s">
        <v>703</v>
      </c>
      <c r="AB734" t="s">
        <v>549</v>
      </c>
    </row>
    <row r="735" spans="1:28" s="1" customFormat="1" ht="13.5" hidden="1" customHeight="1">
      <c r="A735" s="5">
        <v>734</v>
      </c>
      <c r="B735" s="5"/>
      <c r="C735">
        <v>2016</v>
      </c>
      <c r="D735" s="1">
        <v>7</v>
      </c>
      <c r="E735" s="1">
        <v>5</v>
      </c>
      <c r="F735" s="8">
        <v>31</v>
      </c>
      <c r="G735" s="9">
        <v>21.2</v>
      </c>
      <c r="H735" t="s">
        <v>18</v>
      </c>
      <c r="I735" s="8">
        <v>132</v>
      </c>
      <c r="J735" s="19">
        <v>29</v>
      </c>
      <c r="K735" t="s">
        <v>19</v>
      </c>
      <c r="L735" t="s">
        <v>48</v>
      </c>
      <c r="M735" t="s">
        <v>175</v>
      </c>
      <c r="N735" t="s">
        <v>372</v>
      </c>
      <c r="O735" s="55">
        <v>136.87</v>
      </c>
      <c r="P735" t="s">
        <v>365</v>
      </c>
      <c r="Q735" t="s">
        <v>240</v>
      </c>
      <c r="R735">
        <v>28.48</v>
      </c>
      <c r="S735" t="s">
        <v>169</v>
      </c>
      <c r="T735" s="8"/>
      <c r="U735" s="10">
        <v>-18.035578276052711</v>
      </c>
      <c r="V735" s="10">
        <f t="shared" si="11"/>
        <v>-18.035578276052711</v>
      </c>
      <c r="W735" s="10">
        <v>7.7237794742218657</v>
      </c>
      <c r="X735" s="66">
        <v>2.9163564432789286</v>
      </c>
      <c r="Y735" s="11" t="s">
        <v>561</v>
      </c>
      <c r="Z735" s="11" t="s">
        <v>701</v>
      </c>
      <c r="AA735" s="11" t="s">
        <v>703</v>
      </c>
      <c r="AB735" t="s">
        <v>549</v>
      </c>
    </row>
    <row r="736" spans="1:28" s="1" customFormat="1" ht="13.5" hidden="1" customHeight="1">
      <c r="A736" s="5">
        <v>735</v>
      </c>
      <c r="B736" s="5"/>
      <c r="C736">
        <v>2016</v>
      </c>
      <c r="D736" s="1">
        <v>7</v>
      </c>
      <c r="E736" s="1">
        <v>5</v>
      </c>
      <c r="F736" s="8">
        <v>31</v>
      </c>
      <c r="G736" s="9">
        <v>21.2</v>
      </c>
      <c r="H736" t="s">
        <v>18</v>
      </c>
      <c r="I736" s="8">
        <v>132</v>
      </c>
      <c r="J736" s="19">
        <v>29</v>
      </c>
      <c r="K736" t="s">
        <v>19</v>
      </c>
      <c r="L736" t="s">
        <v>347</v>
      </c>
      <c r="M736" t="s">
        <v>174</v>
      </c>
      <c r="N736" t="s">
        <v>321</v>
      </c>
      <c r="O736" s="55">
        <v>83.97</v>
      </c>
      <c r="P736" t="s">
        <v>365</v>
      </c>
      <c r="Q736" t="s">
        <v>240</v>
      </c>
      <c r="R736">
        <v>6.48</v>
      </c>
      <c r="S736" t="s">
        <v>169</v>
      </c>
      <c r="T736" s="8"/>
      <c r="U736" s="10">
        <v>-18.44720293646375</v>
      </c>
      <c r="V736" s="10">
        <f t="shared" si="11"/>
        <v>-18.44720293646375</v>
      </c>
      <c r="W736" s="10">
        <v>7.4469342539204675</v>
      </c>
      <c r="X736" s="66">
        <v>2.9901734231329407</v>
      </c>
      <c r="Y736" s="11" t="s">
        <v>561</v>
      </c>
      <c r="Z736" s="11" t="s">
        <v>701</v>
      </c>
      <c r="AA736" s="11" t="s">
        <v>703</v>
      </c>
      <c r="AB736" t="s">
        <v>549</v>
      </c>
    </row>
    <row r="737" spans="1:28" s="1" customFormat="1" ht="13.5" hidden="1" customHeight="1">
      <c r="A737" s="5">
        <v>736</v>
      </c>
      <c r="B737" s="5"/>
      <c r="C737">
        <v>2016</v>
      </c>
      <c r="D737" s="1">
        <v>7</v>
      </c>
      <c r="E737" s="1">
        <v>5</v>
      </c>
      <c r="F737" s="8">
        <v>31</v>
      </c>
      <c r="G737" s="9">
        <v>21.2</v>
      </c>
      <c r="H737" t="s">
        <v>18</v>
      </c>
      <c r="I737" s="8">
        <v>132</v>
      </c>
      <c r="J737" s="19">
        <v>29</v>
      </c>
      <c r="K737" t="s">
        <v>19</v>
      </c>
      <c r="L737" t="s">
        <v>347</v>
      </c>
      <c r="M737" t="s">
        <v>174</v>
      </c>
      <c r="N737" t="s">
        <v>321</v>
      </c>
      <c r="O737" s="55">
        <v>68.41</v>
      </c>
      <c r="P737" t="s">
        <v>365</v>
      </c>
      <c r="Q737" t="s">
        <v>240</v>
      </c>
      <c r="R737">
        <v>4</v>
      </c>
      <c r="S737" t="s">
        <v>169</v>
      </c>
      <c r="T737" s="8"/>
      <c r="U737" s="10">
        <v>-18.707727358181785</v>
      </c>
      <c r="V737" s="10">
        <f t="shared" si="11"/>
        <v>-18.707727358181785</v>
      </c>
      <c r="W737" s="10">
        <v>7.7608503266667412</v>
      </c>
      <c r="X737" s="66">
        <v>3.0391038751782076</v>
      </c>
      <c r="Y737" s="11" t="s">
        <v>561</v>
      </c>
      <c r="Z737" s="11" t="s">
        <v>701</v>
      </c>
      <c r="AA737" s="11" t="s">
        <v>703</v>
      </c>
      <c r="AB737" t="s">
        <v>549</v>
      </c>
    </row>
    <row r="738" spans="1:28" s="1" customFormat="1" ht="13.5" hidden="1" customHeight="1">
      <c r="A738" s="5">
        <v>737</v>
      </c>
      <c r="B738" s="5"/>
      <c r="C738">
        <v>2016</v>
      </c>
      <c r="D738" s="1">
        <v>7</v>
      </c>
      <c r="E738" s="1">
        <v>5</v>
      </c>
      <c r="F738" s="8">
        <v>31</v>
      </c>
      <c r="G738" s="9">
        <v>21.2</v>
      </c>
      <c r="H738" t="s">
        <v>18</v>
      </c>
      <c r="I738" s="8">
        <v>132</v>
      </c>
      <c r="J738" s="19">
        <v>29</v>
      </c>
      <c r="K738" t="s">
        <v>19</v>
      </c>
      <c r="L738" t="s">
        <v>347</v>
      </c>
      <c r="M738" t="s">
        <v>174</v>
      </c>
      <c r="N738" t="s">
        <v>321</v>
      </c>
      <c r="O738" s="55">
        <v>70</v>
      </c>
      <c r="P738" t="s">
        <v>365</v>
      </c>
      <c r="Q738" t="s">
        <v>240</v>
      </c>
      <c r="R738">
        <v>4.01</v>
      </c>
      <c r="S738" t="s">
        <v>169</v>
      </c>
      <c r="T738" s="8"/>
      <c r="U738" s="10">
        <v>-18.592698910734885</v>
      </c>
      <c r="V738" s="10">
        <f t="shared" si="11"/>
        <v>-18.592698910734885</v>
      </c>
      <c r="W738" s="10">
        <v>7.7469918418755714</v>
      </c>
      <c r="X738" s="66">
        <v>3.031872105500125</v>
      </c>
      <c r="Y738" s="11" t="s">
        <v>561</v>
      </c>
      <c r="Z738" s="11" t="s">
        <v>701</v>
      </c>
      <c r="AA738" s="11" t="s">
        <v>703</v>
      </c>
      <c r="AB738" t="s">
        <v>549</v>
      </c>
    </row>
    <row r="739" spans="1:28" s="1" customFormat="1" ht="13.5" hidden="1" customHeight="1">
      <c r="A739" s="5">
        <v>738</v>
      </c>
      <c r="B739" s="5"/>
      <c r="C739">
        <v>2016</v>
      </c>
      <c r="D739" s="1">
        <v>7</v>
      </c>
      <c r="E739" s="1">
        <v>5</v>
      </c>
      <c r="F739" s="8">
        <v>31</v>
      </c>
      <c r="G739" s="9">
        <v>21.2</v>
      </c>
      <c r="H739" t="s">
        <v>18</v>
      </c>
      <c r="I739" s="8">
        <v>132</v>
      </c>
      <c r="J739" s="19">
        <v>29</v>
      </c>
      <c r="K739" t="s">
        <v>19</v>
      </c>
      <c r="L739" t="s">
        <v>347</v>
      </c>
      <c r="M739" t="s">
        <v>174</v>
      </c>
      <c r="N739" t="s">
        <v>321</v>
      </c>
      <c r="O739" s="55">
        <v>83.52</v>
      </c>
      <c r="P739" t="s">
        <v>365</v>
      </c>
      <c r="Q739" t="s">
        <v>240</v>
      </c>
      <c r="R739">
        <v>7.39</v>
      </c>
      <c r="S739" t="s">
        <v>169</v>
      </c>
      <c r="T739" s="8"/>
      <c r="U739" s="10">
        <v>-18.341295605073856</v>
      </c>
      <c r="V739" s="10">
        <f t="shared" si="11"/>
        <v>-18.341295605073856</v>
      </c>
      <c r="W739" s="10">
        <v>7.8785414994348724</v>
      </c>
      <c r="X739" s="66">
        <v>3.0027356811423562</v>
      </c>
      <c r="Y739" s="11" t="s">
        <v>561</v>
      </c>
      <c r="Z739" s="11" t="s">
        <v>701</v>
      </c>
      <c r="AA739" s="11" t="s">
        <v>703</v>
      </c>
      <c r="AB739" t="s">
        <v>549</v>
      </c>
    </row>
    <row r="740" spans="1:28" s="1" customFormat="1" ht="13.5" hidden="1" customHeight="1">
      <c r="A740" s="5">
        <v>739</v>
      </c>
      <c r="B740" s="5"/>
      <c r="C740">
        <v>2016</v>
      </c>
      <c r="D740" s="1">
        <v>7</v>
      </c>
      <c r="E740" s="1">
        <v>5</v>
      </c>
      <c r="F740" s="8">
        <v>31</v>
      </c>
      <c r="G740" s="9">
        <v>21.2</v>
      </c>
      <c r="H740" t="s">
        <v>18</v>
      </c>
      <c r="I740" s="8">
        <v>132</v>
      </c>
      <c r="J740" s="19">
        <v>29</v>
      </c>
      <c r="K740" t="s">
        <v>19</v>
      </c>
      <c r="L740" t="s">
        <v>347</v>
      </c>
      <c r="M740" t="s">
        <v>174</v>
      </c>
      <c r="N740" t="s">
        <v>321</v>
      </c>
      <c r="O740" s="55">
        <v>69.900000000000006</v>
      </c>
      <c r="P740" t="s">
        <v>365</v>
      </c>
      <c r="Q740" t="s">
        <v>240</v>
      </c>
      <c r="R740">
        <v>3.98</v>
      </c>
      <c r="S740" t="s">
        <v>169</v>
      </c>
      <c r="T740" s="8"/>
      <c r="U740" s="10">
        <v>-19.295174906732168</v>
      </c>
      <c r="V740" s="10">
        <f t="shared" si="11"/>
        <v>-19.295174906732168</v>
      </c>
      <c r="W740" s="10">
        <v>7.5675923723379226</v>
      </c>
      <c r="X740" s="66">
        <v>3.0856888226695318</v>
      </c>
      <c r="Y740" s="11" t="s">
        <v>561</v>
      </c>
      <c r="Z740" s="11" t="s">
        <v>701</v>
      </c>
      <c r="AA740" s="11" t="s">
        <v>703</v>
      </c>
      <c r="AB740" t="s">
        <v>549</v>
      </c>
    </row>
    <row r="741" spans="1:28" s="1" customFormat="1" ht="13.5" hidden="1" customHeight="1">
      <c r="A741" s="5">
        <v>740</v>
      </c>
      <c r="B741" s="5"/>
      <c r="C741">
        <v>2016</v>
      </c>
      <c r="D741" s="1">
        <v>7</v>
      </c>
      <c r="E741" s="1">
        <v>5</v>
      </c>
      <c r="F741" s="8">
        <v>31</v>
      </c>
      <c r="G741" s="9">
        <v>21.2</v>
      </c>
      <c r="H741" t="s">
        <v>18</v>
      </c>
      <c r="I741" s="8">
        <v>132</v>
      </c>
      <c r="J741" s="19">
        <v>29</v>
      </c>
      <c r="K741" t="s">
        <v>19</v>
      </c>
      <c r="L741" t="s">
        <v>224</v>
      </c>
      <c r="M741" t="s">
        <v>421</v>
      </c>
      <c r="N741" t="s">
        <v>373</v>
      </c>
      <c r="O741" s="55">
        <v>44.94</v>
      </c>
      <c r="P741" t="s">
        <v>365</v>
      </c>
      <c r="Q741" t="s">
        <v>240</v>
      </c>
      <c r="R741">
        <v>0.88</v>
      </c>
      <c r="S741" t="s">
        <v>169</v>
      </c>
      <c r="T741" s="8"/>
      <c r="U741" s="10">
        <v>-19.538519109824939</v>
      </c>
      <c r="V741" s="10">
        <f t="shared" si="11"/>
        <v>-19.538519109824939</v>
      </c>
      <c r="W741" s="10">
        <v>8.0279955053836147</v>
      </c>
      <c r="X741" s="66">
        <v>3.0877345701836885</v>
      </c>
      <c r="Y741" s="11" t="s">
        <v>561</v>
      </c>
      <c r="Z741" s="11" t="s">
        <v>701</v>
      </c>
      <c r="AA741" s="11" t="s">
        <v>703</v>
      </c>
      <c r="AB741" t="s">
        <v>549</v>
      </c>
    </row>
    <row r="742" spans="1:28" s="1" customFormat="1" ht="13.5" hidden="1" customHeight="1">
      <c r="A742" s="5">
        <v>741</v>
      </c>
      <c r="B742" s="5"/>
      <c r="C742">
        <v>2016</v>
      </c>
      <c r="D742" s="1">
        <v>7</v>
      </c>
      <c r="E742" s="1">
        <v>5</v>
      </c>
      <c r="F742" s="8">
        <v>31</v>
      </c>
      <c r="G742" s="9">
        <v>21.2</v>
      </c>
      <c r="H742" t="s">
        <v>18</v>
      </c>
      <c r="I742" s="8">
        <v>132</v>
      </c>
      <c r="J742" s="19">
        <v>29</v>
      </c>
      <c r="K742" t="s">
        <v>19</v>
      </c>
      <c r="L742" t="s">
        <v>347</v>
      </c>
      <c r="M742" t="s">
        <v>174</v>
      </c>
      <c r="N742" t="s">
        <v>321</v>
      </c>
      <c r="O742" s="55">
        <v>51.3</v>
      </c>
      <c r="P742" t="s">
        <v>365</v>
      </c>
      <c r="Q742" t="s">
        <v>240</v>
      </c>
      <c r="R742">
        <v>1.52</v>
      </c>
      <c r="S742" t="s">
        <v>169</v>
      </c>
      <c r="T742" s="8"/>
      <c r="U742" s="10">
        <v>-19.501490160180566</v>
      </c>
      <c r="V742" s="10">
        <f t="shared" si="11"/>
        <v>-19.501490160180566</v>
      </c>
      <c r="W742" s="10">
        <v>7.9310880648636601</v>
      </c>
      <c r="X742" s="66">
        <v>3.0982925307284268</v>
      </c>
      <c r="Y742" s="11" t="s">
        <v>561</v>
      </c>
      <c r="Z742" s="11" t="s">
        <v>701</v>
      </c>
      <c r="AA742" s="11" t="s">
        <v>703</v>
      </c>
      <c r="AB742" t="s">
        <v>549</v>
      </c>
    </row>
    <row r="743" spans="1:28" s="1" customFormat="1" ht="13.5" customHeight="1">
      <c r="A743" s="5">
        <v>742</v>
      </c>
      <c r="B743" s="5"/>
      <c r="C743">
        <v>2016</v>
      </c>
      <c r="D743" s="1">
        <v>9</v>
      </c>
      <c r="E743" s="1">
        <v>6</v>
      </c>
      <c r="F743" s="8">
        <v>39</v>
      </c>
      <c r="G743" s="9">
        <v>21</v>
      </c>
      <c r="H743" t="s">
        <v>18</v>
      </c>
      <c r="I743" s="8">
        <v>137</v>
      </c>
      <c r="J743" s="9">
        <v>26</v>
      </c>
      <c r="K743" t="s">
        <v>19</v>
      </c>
      <c r="L743" t="s">
        <v>51</v>
      </c>
      <c r="M743" t="s">
        <v>27</v>
      </c>
      <c r="N743" t="s">
        <v>52</v>
      </c>
      <c r="O743" s="55">
        <v>150.5</v>
      </c>
      <c r="P743" t="s">
        <v>20</v>
      </c>
      <c r="Q743" t="s">
        <v>21</v>
      </c>
      <c r="R743">
        <v>34.6</v>
      </c>
      <c r="S743" t="s">
        <v>169</v>
      </c>
      <c r="T743" s="8"/>
      <c r="U743" s="10">
        <v>-19.106578091096491</v>
      </c>
      <c r="V743" s="10">
        <f t="shared" si="11"/>
        <v>-19.106578091096491</v>
      </c>
      <c r="W743" s="10">
        <v>8.1727046733030697</v>
      </c>
      <c r="X743" s="66">
        <v>2.9442237197806151</v>
      </c>
      <c r="Y743" s="11" t="s">
        <v>561</v>
      </c>
      <c r="Z743" s="11" t="s">
        <v>701</v>
      </c>
      <c r="AA743" s="11" t="s">
        <v>703</v>
      </c>
      <c r="AB743" t="s">
        <v>549</v>
      </c>
    </row>
    <row r="744" spans="1:28" s="1" customFormat="1" ht="13.5" hidden="1" customHeight="1">
      <c r="A744" s="5">
        <v>743</v>
      </c>
      <c r="B744" s="5"/>
      <c r="C744">
        <v>2016</v>
      </c>
      <c r="D744" s="1">
        <v>9</v>
      </c>
      <c r="E744" s="1">
        <v>6</v>
      </c>
      <c r="F744" s="8">
        <v>38</v>
      </c>
      <c r="G744" s="9">
        <v>50</v>
      </c>
      <c r="H744" t="s">
        <v>18</v>
      </c>
      <c r="I744" s="8">
        <v>137</v>
      </c>
      <c r="J744" s="9">
        <v>45</v>
      </c>
      <c r="K744" t="s">
        <v>19</v>
      </c>
      <c r="L744" t="s">
        <v>376</v>
      </c>
      <c r="M744" t="s">
        <v>377</v>
      </c>
      <c r="N744" t="s">
        <v>158</v>
      </c>
      <c r="O744" s="55">
        <v>77.400000000000006</v>
      </c>
      <c r="P744" t="s">
        <v>20</v>
      </c>
      <c r="Q744" t="s">
        <v>35</v>
      </c>
      <c r="R744">
        <v>14.6</v>
      </c>
      <c r="S744" t="s">
        <v>169</v>
      </c>
      <c r="T744" s="8"/>
      <c r="U744" s="10">
        <v>-17.201244493514388</v>
      </c>
      <c r="V744" s="10">
        <f t="shared" si="11"/>
        <v>-17.201244493514388</v>
      </c>
      <c r="W744" s="10">
        <v>12.784661564149586</v>
      </c>
      <c r="X744" s="66">
        <v>2.9297693214269436</v>
      </c>
      <c r="Y744" s="11" t="s">
        <v>706</v>
      </c>
      <c r="Z744" s="11" t="s">
        <v>704</v>
      </c>
      <c r="AA744" s="11" t="s">
        <v>703</v>
      </c>
      <c r="AB744" t="s">
        <v>549</v>
      </c>
    </row>
    <row r="745" spans="1:28" s="1" customFormat="1" ht="13.5" hidden="1" customHeight="1">
      <c r="A745" s="5">
        <v>744</v>
      </c>
      <c r="B745" s="5"/>
      <c r="C745">
        <v>2016</v>
      </c>
      <c r="D745" s="1">
        <v>9</v>
      </c>
      <c r="E745" s="1">
        <v>6</v>
      </c>
      <c r="F745" s="8">
        <v>38</v>
      </c>
      <c r="G745" s="9">
        <v>50</v>
      </c>
      <c r="H745" t="s">
        <v>18</v>
      </c>
      <c r="I745" s="8">
        <v>137</v>
      </c>
      <c r="J745" s="9">
        <v>45</v>
      </c>
      <c r="K745" t="s">
        <v>19</v>
      </c>
      <c r="L745" t="s">
        <v>376</v>
      </c>
      <c r="M745" t="s">
        <v>377</v>
      </c>
      <c r="N745" t="s">
        <v>158</v>
      </c>
      <c r="O745" s="55">
        <v>67.599999999999994</v>
      </c>
      <c r="P745" t="s">
        <v>20</v>
      </c>
      <c r="Q745" t="s">
        <v>35</v>
      </c>
      <c r="R745">
        <v>12.4</v>
      </c>
      <c r="S745" t="s">
        <v>169</v>
      </c>
      <c r="T745" s="8"/>
      <c r="U745" s="10">
        <v>-17.609431765146649</v>
      </c>
      <c r="V745" s="10">
        <f t="shared" si="11"/>
        <v>-17.609431765146649</v>
      </c>
      <c r="W745" s="10">
        <v>12.823704041886527</v>
      </c>
      <c r="X745" s="66">
        <v>2.9550849437098692</v>
      </c>
      <c r="Y745" s="11" t="s">
        <v>706</v>
      </c>
      <c r="Z745" s="11" t="s">
        <v>704</v>
      </c>
      <c r="AA745" s="11" t="s">
        <v>703</v>
      </c>
      <c r="AB745" t="s">
        <v>549</v>
      </c>
    </row>
    <row r="746" spans="1:28" s="1" customFormat="1" ht="13.5" hidden="1" customHeight="1">
      <c r="A746" s="5">
        <v>745</v>
      </c>
      <c r="B746" s="5"/>
      <c r="C746">
        <v>2016</v>
      </c>
      <c r="D746" s="1">
        <v>9</v>
      </c>
      <c r="E746" s="1">
        <v>6</v>
      </c>
      <c r="F746" s="8">
        <v>38</v>
      </c>
      <c r="G746" s="9">
        <v>50</v>
      </c>
      <c r="H746" t="s">
        <v>18</v>
      </c>
      <c r="I746" s="8">
        <v>137</v>
      </c>
      <c r="J746" s="9">
        <v>45</v>
      </c>
      <c r="K746" t="s">
        <v>19</v>
      </c>
      <c r="L746" t="s">
        <v>376</v>
      </c>
      <c r="M746" t="s">
        <v>377</v>
      </c>
      <c r="N746" t="s">
        <v>158</v>
      </c>
      <c r="O746" s="55">
        <v>82</v>
      </c>
      <c r="P746" t="s">
        <v>20</v>
      </c>
      <c r="Q746" t="s">
        <v>35</v>
      </c>
      <c r="R746">
        <v>17.8</v>
      </c>
      <c r="S746" t="s">
        <v>169</v>
      </c>
      <c r="T746" s="8"/>
      <c r="U746" s="10">
        <v>-17.505540910589708</v>
      </c>
      <c r="V746" s="10">
        <f t="shared" si="11"/>
        <v>-17.505540910589708</v>
      </c>
      <c r="W746" s="10">
        <v>13.244945997428834</v>
      </c>
      <c r="X746" s="66">
        <v>2.9710295075262776</v>
      </c>
      <c r="Y746" s="11" t="s">
        <v>706</v>
      </c>
      <c r="Z746" s="11" t="s">
        <v>704</v>
      </c>
      <c r="AA746" s="11" t="s">
        <v>703</v>
      </c>
      <c r="AB746" t="s">
        <v>549</v>
      </c>
    </row>
    <row r="747" spans="1:28" s="1" customFormat="1" ht="13.5" hidden="1" customHeight="1">
      <c r="A747" s="5">
        <v>746</v>
      </c>
      <c r="B747" s="5"/>
      <c r="C747">
        <v>2016</v>
      </c>
      <c r="D747" s="1">
        <v>9</v>
      </c>
      <c r="E747" s="1">
        <v>6</v>
      </c>
      <c r="F747" s="8">
        <v>38</v>
      </c>
      <c r="G747" s="9">
        <v>50</v>
      </c>
      <c r="H747" t="s">
        <v>18</v>
      </c>
      <c r="I747" s="8">
        <v>137</v>
      </c>
      <c r="J747" s="9">
        <v>45</v>
      </c>
      <c r="K747" t="s">
        <v>19</v>
      </c>
      <c r="L747" t="s">
        <v>376</v>
      </c>
      <c r="M747" t="s">
        <v>377</v>
      </c>
      <c r="N747" t="s">
        <v>158</v>
      </c>
      <c r="O747" s="55">
        <v>78</v>
      </c>
      <c r="P747" t="s">
        <v>20</v>
      </c>
      <c r="Q747" t="s">
        <v>35</v>
      </c>
      <c r="R747">
        <v>13.6</v>
      </c>
      <c r="S747" t="s">
        <v>169</v>
      </c>
      <c r="T747" s="8"/>
      <c r="U747" s="10">
        <v>-17.511582562133558</v>
      </c>
      <c r="V747" s="10">
        <f t="shared" si="11"/>
        <v>-17.511582562133558</v>
      </c>
      <c r="W747" s="10">
        <v>12.93303829405218</v>
      </c>
      <c r="X747" s="66">
        <v>2.9535250508029538</v>
      </c>
      <c r="Y747" s="11" t="s">
        <v>706</v>
      </c>
      <c r="Z747" s="11" t="s">
        <v>704</v>
      </c>
      <c r="AA747" s="11" t="s">
        <v>703</v>
      </c>
      <c r="AB747" t="s">
        <v>549</v>
      </c>
    </row>
    <row r="748" spans="1:28" s="1" customFormat="1" ht="13.5" customHeight="1">
      <c r="A748" s="5">
        <v>747</v>
      </c>
      <c r="B748" s="5"/>
      <c r="C748">
        <v>2016</v>
      </c>
      <c r="D748" s="1">
        <v>9</v>
      </c>
      <c r="E748" s="1">
        <v>7</v>
      </c>
      <c r="F748" s="8">
        <v>39</v>
      </c>
      <c r="G748" s="9">
        <v>36</v>
      </c>
      <c r="H748" t="s">
        <v>18</v>
      </c>
      <c r="I748" s="8">
        <v>137</v>
      </c>
      <c r="J748" s="9">
        <v>15</v>
      </c>
      <c r="K748" t="s">
        <v>19</v>
      </c>
      <c r="L748" t="s">
        <v>26</v>
      </c>
      <c r="M748" t="s">
        <v>27</v>
      </c>
      <c r="N748" t="s">
        <v>28</v>
      </c>
      <c r="O748" s="55">
        <v>138.80000000000001</v>
      </c>
      <c r="P748" t="s">
        <v>20</v>
      </c>
      <c r="Q748" t="s">
        <v>21</v>
      </c>
      <c r="R748">
        <v>21.8</v>
      </c>
      <c r="S748" t="s">
        <v>169</v>
      </c>
      <c r="T748" s="8"/>
      <c r="U748" s="10">
        <v>-18.406825781360972</v>
      </c>
      <c r="V748" s="10">
        <f t="shared" si="11"/>
        <v>-18.406825781360972</v>
      </c>
      <c r="W748" s="10">
        <v>9.976558332986059</v>
      </c>
      <c r="X748" s="66">
        <v>3.0585157508465897</v>
      </c>
      <c r="Y748" s="11" t="s">
        <v>561</v>
      </c>
      <c r="Z748" s="11" t="s">
        <v>701</v>
      </c>
      <c r="AA748" s="11" t="s">
        <v>703</v>
      </c>
      <c r="AB748" t="s">
        <v>549</v>
      </c>
    </row>
    <row r="749" spans="1:28" s="1" customFormat="1" ht="13.5" customHeight="1">
      <c r="A749" s="5">
        <v>748</v>
      </c>
      <c r="B749" s="5"/>
      <c r="C749">
        <v>2016</v>
      </c>
      <c r="D749" s="1">
        <v>9</v>
      </c>
      <c r="E749" s="1">
        <v>7</v>
      </c>
      <c r="F749" s="8">
        <v>39</v>
      </c>
      <c r="G749" s="9">
        <v>36</v>
      </c>
      <c r="H749" t="s">
        <v>18</v>
      </c>
      <c r="I749" s="8">
        <v>137</v>
      </c>
      <c r="J749" s="9">
        <v>15</v>
      </c>
      <c r="K749" t="s">
        <v>19</v>
      </c>
      <c r="L749" t="s">
        <v>26</v>
      </c>
      <c r="M749" t="s">
        <v>27</v>
      </c>
      <c r="N749" t="s">
        <v>28</v>
      </c>
      <c r="O749" s="55">
        <v>133.9</v>
      </c>
      <c r="P749" t="s">
        <v>20</v>
      </c>
      <c r="Q749" t="s">
        <v>21</v>
      </c>
      <c r="R749">
        <v>20</v>
      </c>
      <c r="S749" t="s">
        <v>169</v>
      </c>
      <c r="T749" s="8"/>
      <c r="U749" s="10">
        <v>-18.33373017805534</v>
      </c>
      <c r="V749" s="10">
        <f t="shared" si="11"/>
        <v>-18.33373017805534</v>
      </c>
      <c r="W749" s="10">
        <v>9.8509424898095457</v>
      </c>
      <c r="X749" s="66">
        <v>2.9917181964539794</v>
      </c>
      <c r="Y749" s="11" t="s">
        <v>561</v>
      </c>
      <c r="Z749" s="11" t="s">
        <v>701</v>
      </c>
      <c r="AA749" s="11" t="s">
        <v>703</v>
      </c>
      <c r="AB749" t="s">
        <v>549</v>
      </c>
    </row>
    <row r="750" spans="1:28" s="1" customFormat="1" ht="13.5" customHeight="1">
      <c r="A750" s="5">
        <v>749</v>
      </c>
      <c r="B750" s="5"/>
      <c r="C750">
        <v>2016</v>
      </c>
      <c r="D750" s="1">
        <v>9</v>
      </c>
      <c r="E750" s="1">
        <v>7</v>
      </c>
      <c r="F750" s="8">
        <v>39</v>
      </c>
      <c r="G750" s="9">
        <v>36</v>
      </c>
      <c r="H750" t="s">
        <v>18</v>
      </c>
      <c r="I750" s="8">
        <v>137</v>
      </c>
      <c r="J750" s="9">
        <v>15</v>
      </c>
      <c r="K750" t="s">
        <v>19</v>
      </c>
      <c r="L750" t="s">
        <v>26</v>
      </c>
      <c r="M750" t="s">
        <v>27</v>
      </c>
      <c r="N750" t="s">
        <v>28</v>
      </c>
      <c r="O750" s="55">
        <v>137</v>
      </c>
      <c r="P750" t="s">
        <v>20</v>
      </c>
      <c r="Q750" t="s">
        <v>21</v>
      </c>
      <c r="R750">
        <v>20.2</v>
      </c>
      <c r="S750" t="s">
        <v>169</v>
      </c>
      <c r="T750" s="8"/>
      <c r="U750" s="10">
        <v>-19.242681844166487</v>
      </c>
      <c r="V750" s="10">
        <f t="shared" si="11"/>
        <v>-19.242681844166487</v>
      </c>
      <c r="W750" s="10">
        <v>9.458113734431107</v>
      </c>
      <c r="X750" s="66">
        <v>3.0688429570475484</v>
      </c>
      <c r="Y750" s="11" t="s">
        <v>561</v>
      </c>
      <c r="Z750" s="11" t="s">
        <v>701</v>
      </c>
      <c r="AA750" s="11" t="s">
        <v>703</v>
      </c>
      <c r="AB750" t="s">
        <v>549</v>
      </c>
    </row>
    <row r="751" spans="1:28" s="1" customFormat="1" ht="13.5" customHeight="1">
      <c r="A751" s="5">
        <v>750</v>
      </c>
      <c r="B751" s="5"/>
      <c r="C751">
        <v>2016</v>
      </c>
      <c r="D751" s="1">
        <v>9</v>
      </c>
      <c r="E751" s="1">
        <v>7</v>
      </c>
      <c r="F751" s="8">
        <v>39</v>
      </c>
      <c r="G751" s="9">
        <v>36</v>
      </c>
      <c r="H751" t="s">
        <v>18</v>
      </c>
      <c r="I751" s="8">
        <v>137</v>
      </c>
      <c r="J751" s="9">
        <v>15</v>
      </c>
      <c r="K751" t="s">
        <v>19</v>
      </c>
      <c r="L751" t="s">
        <v>26</v>
      </c>
      <c r="M751" t="s">
        <v>27</v>
      </c>
      <c r="N751" t="s">
        <v>28</v>
      </c>
      <c r="O751" s="55">
        <v>127</v>
      </c>
      <c r="P751" t="s">
        <v>20</v>
      </c>
      <c r="Q751" t="s">
        <v>21</v>
      </c>
      <c r="R751">
        <v>16.8</v>
      </c>
      <c r="S751" t="s">
        <v>169</v>
      </c>
      <c r="T751" s="8"/>
      <c r="U751" s="10">
        <v>-19.73151979191848</v>
      </c>
      <c r="V751" s="10">
        <f t="shared" si="11"/>
        <v>-19.73151979191848</v>
      </c>
      <c r="W751" s="10">
        <v>9.9518484832691954</v>
      </c>
      <c r="X751" s="66">
        <v>3.0449617479824345</v>
      </c>
      <c r="Y751" s="11" t="s">
        <v>561</v>
      </c>
      <c r="Z751" s="11" t="s">
        <v>701</v>
      </c>
      <c r="AA751" s="11" t="s">
        <v>703</v>
      </c>
      <c r="AB751" t="s">
        <v>549</v>
      </c>
    </row>
    <row r="752" spans="1:28" s="1" customFormat="1" ht="13.5" customHeight="1">
      <c r="A752" s="5">
        <v>751</v>
      </c>
      <c r="B752" s="5"/>
      <c r="C752">
        <v>2016</v>
      </c>
      <c r="D752" s="1">
        <v>9</v>
      </c>
      <c r="E752" s="1">
        <v>7</v>
      </c>
      <c r="F752" s="8">
        <v>39</v>
      </c>
      <c r="G752" s="9">
        <v>36</v>
      </c>
      <c r="H752" t="s">
        <v>18</v>
      </c>
      <c r="I752" s="8">
        <v>137</v>
      </c>
      <c r="J752" s="9">
        <v>15</v>
      </c>
      <c r="K752" t="s">
        <v>19</v>
      </c>
      <c r="L752" t="s">
        <v>26</v>
      </c>
      <c r="M752" t="s">
        <v>27</v>
      </c>
      <c r="N752" t="s">
        <v>28</v>
      </c>
      <c r="O752" s="55">
        <v>129</v>
      </c>
      <c r="P752" t="s">
        <v>20</v>
      </c>
      <c r="Q752" t="s">
        <v>21</v>
      </c>
      <c r="R752">
        <v>17.600000000000001</v>
      </c>
      <c r="S752" t="s">
        <v>169</v>
      </c>
      <c r="T752" s="8"/>
      <c r="U752" s="10">
        <v>-19.499911784707614</v>
      </c>
      <c r="V752" s="10">
        <f t="shared" si="11"/>
        <v>-19.499911784707614</v>
      </c>
      <c r="W752" s="10">
        <v>8.9836825049535101</v>
      </c>
      <c r="X752" s="66">
        <v>3.0272327580374605</v>
      </c>
      <c r="Y752" s="11" t="s">
        <v>561</v>
      </c>
      <c r="Z752" s="11" t="s">
        <v>701</v>
      </c>
      <c r="AA752" s="11" t="s">
        <v>703</v>
      </c>
      <c r="AB752" t="s">
        <v>549</v>
      </c>
    </row>
    <row r="753" spans="1:28" s="1" customFormat="1" ht="13.5" customHeight="1">
      <c r="A753" s="5">
        <v>752</v>
      </c>
      <c r="B753" s="5"/>
      <c r="C753">
        <v>2016</v>
      </c>
      <c r="D753" s="1">
        <v>9</v>
      </c>
      <c r="E753" s="1">
        <v>6</v>
      </c>
      <c r="F753" s="8">
        <v>39</v>
      </c>
      <c r="G753" s="9">
        <v>21</v>
      </c>
      <c r="H753" t="s">
        <v>18</v>
      </c>
      <c r="I753" s="8">
        <v>137</v>
      </c>
      <c r="J753" s="9">
        <v>26</v>
      </c>
      <c r="K753" t="s">
        <v>19</v>
      </c>
      <c r="L753" t="s">
        <v>26</v>
      </c>
      <c r="M753" t="s">
        <v>27</v>
      </c>
      <c r="N753" t="s">
        <v>28</v>
      </c>
      <c r="O753" s="55">
        <v>134</v>
      </c>
      <c r="P753" t="s">
        <v>20</v>
      </c>
      <c r="Q753" t="s">
        <v>21</v>
      </c>
      <c r="R753">
        <v>23.8</v>
      </c>
      <c r="S753" t="s">
        <v>169</v>
      </c>
      <c r="T753" s="8"/>
      <c r="U753" s="10">
        <v>-19.605114585215983</v>
      </c>
      <c r="V753" s="10">
        <f t="shared" si="11"/>
        <v>-19.605114585215983</v>
      </c>
      <c r="W753" s="10">
        <v>8.835844604221835</v>
      </c>
      <c r="X753" s="66">
        <v>3.0345890248308534</v>
      </c>
      <c r="Y753" s="11" t="s">
        <v>561</v>
      </c>
      <c r="Z753" s="11" t="s">
        <v>701</v>
      </c>
      <c r="AA753" s="11" t="s">
        <v>703</v>
      </c>
      <c r="AB753" t="s">
        <v>549</v>
      </c>
    </row>
    <row r="754" spans="1:28" s="1" customFormat="1" ht="13.5" customHeight="1">
      <c r="A754" s="5">
        <v>753</v>
      </c>
      <c r="B754" s="5"/>
      <c r="C754">
        <v>2016</v>
      </c>
      <c r="D754" s="1">
        <v>9</v>
      </c>
      <c r="E754" s="1">
        <v>6</v>
      </c>
      <c r="F754" s="8">
        <v>39</v>
      </c>
      <c r="G754" s="9">
        <v>21</v>
      </c>
      <c r="H754" t="s">
        <v>18</v>
      </c>
      <c r="I754" s="8">
        <v>137</v>
      </c>
      <c r="J754" s="9">
        <v>26</v>
      </c>
      <c r="K754" t="s">
        <v>19</v>
      </c>
      <c r="L754" t="s">
        <v>26</v>
      </c>
      <c r="M754" t="s">
        <v>27</v>
      </c>
      <c r="N754" t="s">
        <v>28</v>
      </c>
      <c r="O754" s="55">
        <v>130</v>
      </c>
      <c r="P754" t="s">
        <v>20</v>
      </c>
      <c r="Q754" t="s">
        <v>21</v>
      </c>
      <c r="R754">
        <v>21</v>
      </c>
      <c r="S754" t="s">
        <v>169</v>
      </c>
      <c r="T754" s="8"/>
      <c r="U754" s="10">
        <v>-19.661855308379742</v>
      </c>
      <c r="V754" s="10">
        <f t="shared" si="11"/>
        <v>-19.661855308379742</v>
      </c>
      <c r="W754" s="10">
        <v>9.3315291282643287</v>
      </c>
      <c r="X754" s="66">
        <v>3.0126114822757986</v>
      </c>
      <c r="Y754" s="11" t="s">
        <v>561</v>
      </c>
      <c r="Z754" s="11" t="s">
        <v>701</v>
      </c>
      <c r="AA754" s="11" t="s">
        <v>703</v>
      </c>
      <c r="AB754" t="s">
        <v>549</v>
      </c>
    </row>
    <row r="755" spans="1:28" s="1" customFormat="1" ht="13.5" customHeight="1">
      <c r="A755" s="5">
        <v>754</v>
      </c>
      <c r="B755" s="5"/>
      <c r="C755">
        <v>2016</v>
      </c>
      <c r="D755" s="1">
        <v>9</v>
      </c>
      <c r="E755" s="1">
        <v>6</v>
      </c>
      <c r="F755" s="8">
        <v>39</v>
      </c>
      <c r="G755" s="9">
        <v>21</v>
      </c>
      <c r="H755" t="s">
        <v>18</v>
      </c>
      <c r="I755" s="8">
        <v>137</v>
      </c>
      <c r="J755" s="9">
        <v>26</v>
      </c>
      <c r="K755" t="s">
        <v>19</v>
      </c>
      <c r="L755" t="s">
        <v>26</v>
      </c>
      <c r="M755" t="s">
        <v>27</v>
      </c>
      <c r="N755" t="s">
        <v>28</v>
      </c>
      <c r="O755" s="55">
        <v>127.2</v>
      </c>
      <c r="P755" t="s">
        <v>20</v>
      </c>
      <c r="Q755" t="s">
        <v>21</v>
      </c>
      <c r="R755">
        <v>18.2</v>
      </c>
      <c r="S755" t="s">
        <v>169</v>
      </c>
      <c r="T755" s="8"/>
      <c r="U755" s="10">
        <v>-19.143795207201148</v>
      </c>
      <c r="V755" s="10">
        <f t="shared" si="11"/>
        <v>-19.143795207201148</v>
      </c>
      <c r="W755" s="10">
        <v>8.7578811232864702</v>
      </c>
      <c r="X755" s="66">
        <v>3.1166451497370207</v>
      </c>
      <c r="Y755" s="11" t="s">
        <v>561</v>
      </c>
      <c r="Z755" s="11" t="s">
        <v>701</v>
      </c>
      <c r="AA755" s="11" t="s">
        <v>703</v>
      </c>
      <c r="AB755" t="s">
        <v>549</v>
      </c>
    </row>
    <row r="756" spans="1:28" s="1" customFormat="1" ht="13.5" customHeight="1">
      <c r="A756" s="5">
        <v>755</v>
      </c>
      <c r="B756" s="5"/>
      <c r="C756">
        <v>2016</v>
      </c>
      <c r="D756" s="1">
        <v>9</v>
      </c>
      <c r="E756" s="1">
        <v>6</v>
      </c>
      <c r="F756" s="8">
        <v>39</v>
      </c>
      <c r="G756" s="9">
        <v>21</v>
      </c>
      <c r="H756" t="s">
        <v>18</v>
      </c>
      <c r="I756" s="8">
        <v>137</v>
      </c>
      <c r="J756" s="9">
        <v>26</v>
      </c>
      <c r="K756" t="s">
        <v>19</v>
      </c>
      <c r="L756" t="s">
        <v>26</v>
      </c>
      <c r="M756" t="s">
        <v>27</v>
      </c>
      <c r="N756" t="s">
        <v>28</v>
      </c>
      <c r="O756" s="55">
        <v>123</v>
      </c>
      <c r="P756" t="s">
        <v>20</v>
      </c>
      <c r="Q756" t="s">
        <v>21</v>
      </c>
      <c r="R756">
        <v>17.2</v>
      </c>
      <c r="S756" t="s">
        <v>169</v>
      </c>
      <c r="T756" s="8"/>
      <c r="U756" s="10">
        <v>-19.218493744839076</v>
      </c>
      <c r="V756" s="10">
        <f t="shared" si="11"/>
        <v>-19.218493744839076</v>
      </c>
      <c r="W756" s="10">
        <v>8.9388837194538358</v>
      </c>
      <c r="X756" s="66">
        <v>2.9619372360488492</v>
      </c>
      <c r="Y756" s="11" t="s">
        <v>561</v>
      </c>
      <c r="Z756" s="11" t="s">
        <v>701</v>
      </c>
      <c r="AA756" s="11" t="s">
        <v>703</v>
      </c>
      <c r="AB756" t="s">
        <v>549</v>
      </c>
    </row>
    <row r="757" spans="1:28" s="1" customFormat="1" ht="13.5" customHeight="1">
      <c r="A757" s="5">
        <v>756</v>
      </c>
      <c r="B757" s="5"/>
      <c r="C757">
        <v>2016</v>
      </c>
      <c r="D757" s="1">
        <v>9</v>
      </c>
      <c r="E757" s="1">
        <v>6</v>
      </c>
      <c r="F757" s="8">
        <v>39</v>
      </c>
      <c r="G757" s="9">
        <v>21</v>
      </c>
      <c r="H757" t="s">
        <v>18</v>
      </c>
      <c r="I757" s="8">
        <v>137</v>
      </c>
      <c r="J757" s="9">
        <v>26</v>
      </c>
      <c r="K757" t="s">
        <v>19</v>
      </c>
      <c r="L757" t="s">
        <v>26</v>
      </c>
      <c r="M757" t="s">
        <v>27</v>
      </c>
      <c r="N757" t="s">
        <v>28</v>
      </c>
      <c r="O757" s="55">
        <v>112</v>
      </c>
      <c r="P757" t="s">
        <v>20</v>
      </c>
      <c r="Q757" t="s">
        <v>21</v>
      </c>
      <c r="R757">
        <v>12.8</v>
      </c>
      <c r="S757" t="s">
        <v>169</v>
      </c>
      <c r="T757" s="8"/>
      <c r="U757" s="10">
        <v>-19.388273507469211</v>
      </c>
      <c r="V757" s="10">
        <f t="shared" si="11"/>
        <v>-19.388273507469211</v>
      </c>
      <c r="W757" s="10">
        <v>8.6528559634705875</v>
      </c>
      <c r="X757" s="66">
        <v>2.9989991925347184</v>
      </c>
      <c r="Y757" s="11" t="s">
        <v>561</v>
      </c>
      <c r="Z757" s="11" t="s">
        <v>701</v>
      </c>
      <c r="AA757" s="11" t="s">
        <v>703</v>
      </c>
      <c r="AB757" t="s">
        <v>549</v>
      </c>
    </row>
    <row r="758" spans="1:28" s="1" customFormat="1" ht="13.5" customHeight="1">
      <c r="A758" s="5">
        <v>757</v>
      </c>
      <c r="B758" s="5"/>
      <c r="C758">
        <v>2016</v>
      </c>
      <c r="D758" s="1">
        <v>9</v>
      </c>
      <c r="E758" s="1">
        <v>3</v>
      </c>
      <c r="F758" s="8">
        <v>37</v>
      </c>
      <c r="G758" s="9">
        <v>20</v>
      </c>
      <c r="H758" t="s">
        <v>18</v>
      </c>
      <c r="I758" s="8">
        <v>138</v>
      </c>
      <c r="J758" s="9">
        <v>14</v>
      </c>
      <c r="K758" t="s">
        <v>19</v>
      </c>
      <c r="L758" t="s">
        <v>69</v>
      </c>
      <c r="M758" t="s">
        <v>27</v>
      </c>
      <c r="N758" t="s">
        <v>70</v>
      </c>
      <c r="O758" s="55">
        <v>168</v>
      </c>
      <c r="P758" t="s">
        <v>20</v>
      </c>
      <c r="Q758" t="s">
        <v>21</v>
      </c>
      <c r="R758">
        <v>63.2</v>
      </c>
      <c r="S758" t="s">
        <v>169</v>
      </c>
      <c r="T758" s="8"/>
      <c r="U758" s="10">
        <v>-19.043098049688265</v>
      </c>
      <c r="V758" s="10">
        <f t="shared" si="11"/>
        <v>-19.043098049688265</v>
      </c>
      <c r="W758" s="10">
        <v>10.731464546204331</v>
      </c>
      <c r="X758" s="66">
        <v>2.9706574414114839</v>
      </c>
      <c r="Y758" s="11" t="s">
        <v>561</v>
      </c>
      <c r="Z758" s="11" t="s">
        <v>701</v>
      </c>
      <c r="AA758" s="11" t="s">
        <v>703</v>
      </c>
      <c r="AB758" t="s">
        <v>549</v>
      </c>
    </row>
    <row r="759" spans="1:28" s="1" customFormat="1" ht="13.5" customHeight="1">
      <c r="A759" s="5">
        <v>758</v>
      </c>
      <c r="B759" s="5"/>
      <c r="C759">
        <v>2016</v>
      </c>
      <c r="D759" s="1">
        <v>9</v>
      </c>
      <c r="E759" s="1">
        <v>3</v>
      </c>
      <c r="F759" s="8">
        <v>37</v>
      </c>
      <c r="G759" s="9">
        <v>20</v>
      </c>
      <c r="H759" t="s">
        <v>18</v>
      </c>
      <c r="I759" s="8">
        <v>138</v>
      </c>
      <c r="J759" s="9">
        <v>14</v>
      </c>
      <c r="K759" t="s">
        <v>19</v>
      </c>
      <c r="L759" t="s">
        <v>69</v>
      </c>
      <c r="M759" t="s">
        <v>27</v>
      </c>
      <c r="N759" t="s">
        <v>70</v>
      </c>
      <c r="O759" s="55">
        <v>153</v>
      </c>
      <c r="P759" t="s">
        <v>20</v>
      </c>
      <c r="Q759" t="s">
        <v>21</v>
      </c>
      <c r="R759">
        <v>44.2</v>
      </c>
      <c r="S759" t="s">
        <v>169</v>
      </c>
      <c r="T759" s="8"/>
      <c r="U759" s="10">
        <v>-18.716626692034787</v>
      </c>
      <c r="V759" s="10">
        <f t="shared" si="11"/>
        <v>-18.716626692034787</v>
      </c>
      <c r="W759" s="10">
        <v>10.792490953984432</v>
      </c>
      <c r="X759" s="66">
        <v>3.0061733756026685</v>
      </c>
      <c r="Y759" s="11" t="s">
        <v>561</v>
      </c>
      <c r="Z759" s="11" t="s">
        <v>701</v>
      </c>
      <c r="AA759" s="11" t="s">
        <v>703</v>
      </c>
      <c r="AB759" t="s">
        <v>549</v>
      </c>
    </row>
    <row r="760" spans="1:28" s="1" customFormat="1" ht="13.5" customHeight="1">
      <c r="A760" s="5">
        <v>759</v>
      </c>
      <c r="B760" s="5"/>
      <c r="C760">
        <v>2016</v>
      </c>
      <c r="D760" s="1">
        <v>9</v>
      </c>
      <c r="E760" s="1">
        <v>3</v>
      </c>
      <c r="F760" s="8">
        <v>37</v>
      </c>
      <c r="G760" s="9">
        <v>20</v>
      </c>
      <c r="H760" t="s">
        <v>18</v>
      </c>
      <c r="I760" s="8">
        <v>138</v>
      </c>
      <c r="J760" s="9">
        <v>14</v>
      </c>
      <c r="K760" t="s">
        <v>19</v>
      </c>
      <c r="L760" t="s">
        <v>69</v>
      </c>
      <c r="M760" t="s">
        <v>27</v>
      </c>
      <c r="N760" t="s">
        <v>70</v>
      </c>
      <c r="O760" s="55">
        <v>156.69999999999999</v>
      </c>
      <c r="P760" t="s">
        <v>20</v>
      </c>
      <c r="Q760" t="s">
        <v>21</v>
      </c>
      <c r="R760">
        <v>50.8</v>
      </c>
      <c r="S760" t="s">
        <v>169</v>
      </c>
      <c r="T760" s="8"/>
      <c r="U760" s="10">
        <v>-18.999617211520874</v>
      </c>
      <c r="V760" s="10">
        <f t="shared" si="11"/>
        <v>-18.999617211520874</v>
      </c>
      <c r="W760" s="10">
        <v>11.179097262744708</v>
      </c>
      <c r="X760" s="66">
        <v>2.9764114084382451</v>
      </c>
      <c r="Y760" s="11" t="s">
        <v>561</v>
      </c>
      <c r="Z760" s="11" t="s">
        <v>701</v>
      </c>
      <c r="AA760" s="11" t="s">
        <v>703</v>
      </c>
      <c r="AB760" t="s">
        <v>549</v>
      </c>
    </row>
    <row r="761" spans="1:28" s="1" customFormat="1" ht="13.5" customHeight="1">
      <c r="A761" s="5">
        <v>760</v>
      </c>
      <c r="B761" s="5"/>
      <c r="C761">
        <v>2016</v>
      </c>
      <c r="D761" s="1">
        <v>9</v>
      </c>
      <c r="E761" s="1">
        <v>3</v>
      </c>
      <c r="F761" s="8">
        <v>37</v>
      </c>
      <c r="G761" s="9">
        <v>20</v>
      </c>
      <c r="H761" t="s">
        <v>18</v>
      </c>
      <c r="I761" s="8">
        <v>138</v>
      </c>
      <c r="J761" s="9">
        <v>14</v>
      </c>
      <c r="K761" t="s">
        <v>19</v>
      </c>
      <c r="L761" t="s">
        <v>69</v>
      </c>
      <c r="M761" t="s">
        <v>27</v>
      </c>
      <c r="N761" t="s">
        <v>70</v>
      </c>
      <c r="O761" s="55">
        <v>153</v>
      </c>
      <c r="P761" t="s">
        <v>20</v>
      </c>
      <c r="Q761" t="s">
        <v>21</v>
      </c>
      <c r="R761">
        <v>45.4</v>
      </c>
      <c r="S761" t="s">
        <v>169</v>
      </c>
      <c r="T761" s="8"/>
      <c r="U761" s="10">
        <v>-18.77453233537841</v>
      </c>
      <c r="V761" s="10">
        <f t="shared" si="11"/>
        <v>-18.77453233537841</v>
      </c>
      <c r="W761" s="10">
        <v>11.078353428065419</v>
      </c>
      <c r="X761" s="66">
        <v>2.9654891290852121</v>
      </c>
      <c r="Y761" s="11" t="s">
        <v>561</v>
      </c>
      <c r="Z761" s="11" t="s">
        <v>701</v>
      </c>
      <c r="AA761" s="11" t="s">
        <v>703</v>
      </c>
      <c r="AB761" t="s">
        <v>549</v>
      </c>
    </row>
    <row r="762" spans="1:28" s="1" customFormat="1" ht="13.5" customHeight="1">
      <c r="A762" s="5">
        <v>761</v>
      </c>
      <c r="B762" s="5"/>
      <c r="C762">
        <v>2016</v>
      </c>
      <c r="D762" s="1">
        <v>9</v>
      </c>
      <c r="E762" s="1">
        <v>3</v>
      </c>
      <c r="F762" s="8">
        <v>37</v>
      </c>
      <c r="G762" s="9">
        <v>20</v>
      </c>
      <c r="H762" t="s">
        <v>18</v>
      </c>
      <c r="I762" s="8">
        <v>138</v>
      </c>
      <c r="J762" s="9">
        <v>14</v>
      </c>
      <c r="K762" t="s">
        <v>19</v>
      </c>
      <c r="L762" t="s">
        <v>69</v>
      </c>
      <c r="M762" t="s">
        <v>27</v>
      </c>
      <c r="N762" t="s">
        <v>70</v>
      </c>
      <c r="O762" s="55">
        <v>121.2</v>
      </c>
      <c r="P762" t="s">
        <v>20</v>
      </c>
      <c r="Q762" t="s">
        <v>21</v>
      </c>
      <c r="R762">
        <v>23.4</v>
      </c>
      <c r="S762" t="s">
        <v>169</v>
      </c>
      <c r="T762" s="8"/>
      <c r="U762" s="10">
        <v>-19.371086195222457</v>
      </c>
      <c r="V762" s="10">
        <f t="shared" si="11"/>
        <v>-19.371086195222457</v>
      </c>
      <c r="W762" s="10">
        <v>10.210435803261701</v>
      </c>
      <c r="X762" s="66">
        <v>3.0070372552713791</v>
      </c>
      <c r="Y762" s="11" t="s">
        <v>561</v>
      </c>
      <c r="Z762" s="11" t="s">
        <v>701</v>
      </c>
      <c r="AA762" s="11" t="s">
        <v>703</v>
      </c>
      <c r="AB762" t="s">
        <v>549</v>
      </c>
    </row>
    <row r="763" spans="1:28" s="1" customFormat="1" ht="13.5" customHeight="1">
      <c r="A763" s="5">
        <v>762</v>
      </c>
      <c r="B763" s="5"/>
      <c r="C763">
        <v>2016</v>
      </c>
      <c r="D763" s="1">
        <v>9</v>
      </c>
      <c r="E763" s="1">
        <v>6</v>
      </c>
      <c r="F763" s="8">
        <v>39</v>
      </c>
      <c r="G763" s="9">
        <v>21</v>
      </c>
      <c r="H763" t="s">
        <v>18</v>
      </c>
      <c r="I763" s="8">
        <v>137</v>
      </c>
      <c r="J763" s="9">
        <v>26</v>
      </c>
      <c r="K763" t="s">
        <v>19</v>
      </c>
      <c r="L763" t="s">
        <v>42</v>
      </c>
      <c r="M763" t="s">
        <v>43</v>
      </c>
      <c r="N763" t="s">
        <v>44</v>
      </c>
      <c r="O763" s="55">
        <v>226</v>
      </c>
      <c r="P763" t="s">
        <v>20</v>
      </c>
      <c r="Q763" t="s">
        <v>21</v>
      </c>
      <c r="R763">
        <v>142.4</v>
      </c>
      <c r="S763" t="s">
        <v>169</v>
      </c>
      <c r="T763" s="8"/>
      <c r="U763" s="10">
        <v>-17.932186375314185</v>
      </c>
      <c r="V763" s="10">
        <f t="shared" si="11"/>
        <v>-17.932186375314185</v>
      </c>
      <c r="W763" s="10">
        <v>11.162701476046024</v>
      </c>
      <c r="X763" s="66">
        <v>2.966919810177163</v>
      </c>
      <c r="Y763" s="11" t="s">
        <v>561</v>
      </c>
      <c r="Z763" s="11" t="s">
        <v>701</v>
      </c>
      <c r="AA763" s="11" t="s">
        <v>703</v>
      </c>
      <c r="AB763" t="s">
        <v>549</v>
      </c>
    </row>
    <row r="764" spans="1:28" s="1" customFormat="1" ht="13.5" customHeight="1">
      <c r="A764" s="5">
        <v>763</v>
      </c>
      <c r="B764" s="5"/>
      <c r="C764">
        <v>2016</v>
      </c>
      <c r="D764" s="1">
        <v>9</v>
      </c>
      <c r="E764" s="1">
        <v>6</v>
      </c>
      <c r="F764" s="8">
        <v>39</v>
      </c>
      <c r="G764" s="9">
        <v>21</v>
      </c>
      <c r="H764" t="s">
        <v>18</v>
      </c>
      <c r="I764" s="8">
        <v>137</v>
      </c>
      <c r="J764" s="9">
        <v>26</v>
      </c>
      <c r="K764" t="s">
        <v>19</v>
      </c>
      <c r="L764" t="s">
        <v>42</v>
      </c>
      <c r="M764" t="s">
        <v>43</v>
      </c>
      <c r="N764" t="s">
        <v>44</v>
      </c>
      <c r="O764" s="55">
        <v>167</v>
      </c>
      <c r="P764" t="s">
        <v>20</v>
      </c>
      <c r="Q764" t="s">
        <v>21</v>
      </c>
      <c r="R764">
        <v>53.6</v>
      </c>
      <c r="S764" t="s">
        <v>169</v>
      </c>
      <c r="T764" s="8"/>
      <c r="U764" s="10">
        <v>-18.369669942341382</v>
      </c>
      <c r="V764" s="10">
        <f t="shared" si="11"/>
        <v>-18.369669942341382</v>
      </c>
      <c r="W764" s="10">
        <v>9.0619106401017113</v>
      </c>
      <c r="X764" s="66">
        <v>2.9768766214721252</v>
      </c>
      <c r="Y764" s="11" t="s">
        <v>561</v>
      </c>
      <c r="Z764" s="11" t="s">
        <v>701</v>
      </c>
      <c r="AA764" s="11" t="s">
        <v>703</v>
      </c>
      <c r="AB764" t="s">
        <v>549</v>
      </c>
    </row>
    <row r="765" spans="1:28" s="1" customFormat="1" ht="13.5" customHeight="1">
      <c r="A765" s="5">
        <v>764</v>
      </c>
      <c r="B765" s="5"/>
      <c r="C765">
        <v>2016</v>
      </c>
      <c r="D765" s="1">
        <v>9</v>
      </c>
      <c r="E765" s="1">
        <v>6</v>
      </c>
      <c r="F765" s="8">
        <v>39</v>
      </c>
      <c r="G765" s="9">
        <v>21</v>
      </c>
      <c r="H765" t="s">
        <v>18</v>
      </c>
      <c r="I765" s="8">
        <v>137</v>
      </c>
      <c r="J765" s="9">
        <v>26</v>
      </c>
      <c r="K765" t="s">
        <v>19</v>
      </c>
      <c r="L765" t="s">
        <v>42</v>
      </c>
      <c r="M765" t="s">
        <v>43</v>
      </c>
      <c r="N765" t="s">
        <v>44</v>
      </c>
      <c r="O765" s="55">
        <v>161.80000000000001</v>
      </c>
      <c r="P765" t="s">
        <v>20</v>
      </c>
      <c r="Q765" t="s">
        <v>21</v>
      </c>
      <c r="R765">
        <v>53.4</v>
      </c>
      <c r="S765" t="s">
        <v>169</v>
      </c>
      <c r="T765" s="8"/>
      <c r="U765" s="10">
        <v>-18.353776560188976</v>
      </c>
      <c r="V765" s="10">
        <f t="shared" si="11"/>
        <v>-18.353776560188976</v>
      </c>
      <c r="W765" s="10">
        <v>9.0482273378694273</v>
      </c>
      <c r="X765" s="66">
        <v>2.9475467129412474</v>
      </c>
      <c r="Y765" s="11" t="s">
        <v>561</v>
      </c>
      <c r="Z765" s="11" t="s">
        <v>701</v>
      </c>
      <c r="AA765" s="11" t="s">
        <v>703</v>
      </c>
      <c r="AB765" t="s">
        <v>549</v>
      </c>
    </row>
    <row r="766" spans="1:28" s="1" customFormat="1" ht="13.5" customHeight="1">
      <c r="A766" s="5">
        <v>765</v>
      </c>
      <c r="B766" s="5"/>
      <c r="C766">
        <v>2016</v>
      </c>
      <c r="D766" s="1">
        <v>9</v>
      </c>
      <c r="E766" s="1">
        <v>6</v>
      </c>
      <c r="F766" s="8">
        <v>39</v>
      </c>
      <c r="G766" s="9">
        <v>21</v>
      </c>
      <c r="H766" t="s">
        <v>18</v>
      </c>
      <c r="I766" s="8">
        <v>137</v>
      </c>
      <c r="J766" s="9">
        <v>26</v>
      </c>
      <c r="K766" t="s">
        <v>19</v>
      </c>
      <c r="L766" t="s">
        <v>42</v>
      </c>
      <c r="M766" t="s">
        <v>43</v>
      </c>
      <c r="N766" t="s">
        <v>44</v>
      </c>
      <c r="O766" s="55">
        <v>160</v>
      </c>
      <c r="P766" t="s">
        <v>20</v>
      </c>
      <c r="Q766" t="s">
        <v>21</v>
      </c>
      <c r="R766">
        <v>47.2</v>
      </c>
      <c r="S766" t="s">
        <v>169</v>
      </c>
      <c r="T766" s="8"/>
      <c r="U766" s="10">
        <v>-18.595478697989503</v>
      </c>
      <c r="V766" s="10">
        <f t="shared" si="11"/>
        <v>-18.595478697989503</v>
      </c>
      <c r="W766" s="10">
        <v>9.7116119275846469</v>
      </c>
      <c r="X766" s="66">
        <v>3.0202063805217452</v>
      </c>
      <c r="Y766" s="11" t="s">
        <v>561</v>
      </c>
      <c r="Z766" s="11" t="s">
        <v>701</v>
      </c>
      <c r="AA766" s="11" t="s">
        <v>703</v>
      </c>
      <c r="AB766" t="s">
        <v>549</v>
      </c>
    </row>
    <row r="767" spans="1:28" s="1" customFormat="1" ht="13.5" customHeight="1">
      <c r="A767" s="5">
        <v>766</v>
      </c>
      <c r="B767" s="5"/>
      <c r="C767">
        <v>2016</v>
      </c>
      <c r="D767" s="1">
        <v>9</v>
      </c>
      <c r="E767" s="1">
        <v>6</v>
      </c>
      <c r="F767" s="8">
        <v>39</v>
      </c>
      <c r="G767" s="9">
        <v>21</v>
      </c>
      <c r="H767" t="s">
        <v>18</v>
      </c>
      <c r="I767" s="8">
        <v>137</v>
      </c>
      <c r="J767" s="9">
        <v>26</v>
      </c>
      <c r="K767" t="s">
        <v>19</v>
      </c>
      <c r="L767" t="s">
        <v>23</v>
      </c>
      <c r="M767" t="s">
        <v>24</v>
      </c>
      <c r="N767" t="s">
        <v>25</v>
      </c>
      <c r="O767" s="55">
        <v>151.80000000000001</v>
      </c>
      <c r="P767" t="s">
        <v>20</v>
      </c>
      <c r="Q767" t="s">
        <v>21</v>
      </c>
      <c r="R767">
        <v>36.799999999999997</v>
      </c>
      <c r="S767" t="s">
        <v>169</v>
      </c>
      <c r="T767" s="8"/>
      <c r="U767" s="10">
        <v>-19.29561121621202</v>
      </c>
      <c r="V767" s="10">
        <f t="shared" si="11"/>
        <v>-19.29561121621202</v>
      </c>
      <c r="W767" s="10">
        <v>8.1202740064287173</v>
      </c>
      <c r="X767" s="66">
        <v>3.0325487285680341</v>
      </c>
      <c r="Y767" s="11" t="s">
        <v>561</v>
      </c>
      <c r="Z767" s="11" t="s">
        <v>701</v>
      </c>
      <c r="AA767" s="11" t="s">
        <v>703</v>
      </c>
      <c r="AB767" t="s">
        <v>549</v>
      </c>
    </row>
    <row r="768" spans="1:28" s="1" customFormat="1" ht="13.5" customHeight="1">
      <c r="A768" s="5">
        <v>767</v>
      </c>
      <c r="B768" s="5"/>
      <c r="C768">
        <v>2016</v>
      </c>
      <c r="D768" s="1">
        <v>9</v>
      </c>
      <c r="E768" s="1">
        <v>6</v>
      </c>
      <c r="F768" s="8">
        <v>39</v>
      </c>
      <c r="G768" s="9">
        <v>21</v>
      </c>
      <c r="H768" t="s">
        <v>18</v>
      </c>
      <c r="I768" s="8">
        <v>137</v>
      </c>
      <c r="J768" s="9">
        <v>26</v>
      </c>
      <c r="K768" t="s">
        <v>19</v>
      </c>
      <c r="L768" t="s">
        <v>23</v>
      </c>
      <c r="M768" t="s">
        <v>24</v>
      </c>
      <c r="N768" t="s">
        <v>25</v>
      </c>
      <c r="O768" s="55">
        <v>142</v>
      </c>
      <c r="P768" t="s">
        <v>20</v>
      </c>
      <c r="Q768" t="s">
        <v>21</v>
      </c>
      <c r="R768">
        <v>34.799999999999997</v>
      </c>
      <c r="S768" t="s">
        <v>169</v>
      </c>
      <c r="T768" s="8"/>
      <c r="U768" s="10">
        <v>-18.963319705602565</v>
      </c>
      <c r="V768" s="10">
        <f t="shared" si="11"/>
        <v>-18.963319705602565</v>
      </c>
      <c r="W768" s="10">
        <v>8.3979145018843955</v>
      </c>
      <c r="X768" s="66">
        <v>3.0223188564989618</v>
      </c>
      <c r="Y768" s="11" t="s">
        <v>561</v>
      </c>
      <c r="Z768" s="11" t="s">
        <v>701</v>
      </c>
      <c r="AA768" s="11" t="s">
        <v>703</v>
      </c>
      <c r="AB768" t="s">
        <v>549</v>
      </c>
    </row>
    <row r="769" spans="1:28" s="1" customFormat="1" ht="13.5" customHeight="1">
      <c r="A769" s="5">
        <v>768</v>
      </c>
      <c r="B769" s="5"/>
      <c r="C769">
        <v>2016</v>
      </c>
      <c r="D769" s="1">
        <v>9</v>
      </c>
      <c r="E769" s="1">
        <v>6</v>
      </c>
      <c r="F769" s="8">
        <v>39</v>
      </c>
      <c r="G769" s="9">
        <v>21</v>
      </c>
      <c r="H769" t="s">
        <v>18</v>
      </c>
      <c r="I769" s="8">
        <v>137</v>
      </c>
      <c r="J769" s="9">
        <v>26</v>
      </c>
      <c r="K769" t="s">
        <v>19</v>
      </c>
      <c r="L769" t="s">
        <v>23</v>
      </c>
      <c r="M769" t="s">
        <v>24</v>
      </c>
      <c r="N769" t="s">
        <v>25</v>
      </c>
      <c r="O769" s="55">
        <v>150</v>
      </c>
      <c r="P769" t="s">
        <v>20</v>
      </c>
      <c r="Q769" t="s">
        <v>21</v>
      </c>
      <c r="R769">
        <v>35.799999999999997</v>
      </c>
      <c r="S769" t="s">
        <v>169</v>
      </c>
      <c r="T769" s="8"/>
      <c r="U769" s="10">
        <v>-18.909039176620219</v>
      </c>
      <c r="V769" s="10">
        <f t="shared" si="11"/>
        <v>-18.909039176620219</v>
      </c>
      <c r="W769" s="10">
        <v>8.0813763179043896</v>
      </c>
      <c r="X769" s="66">
        <v>3.0492018050523511</v>
      </c>
      <c r="Y769" s="11" t="s">
        <v>561</v>
      </c>
      <c r="Z769" s="11" t="s">
        <v>701</v>
      </c>
      <c r="AA769" s="11" t="s">
        <v>703</v>
      </c>
      <c r="AB769" t="s">
        <v>549</v>
      </c>
    </row>
    <row r="770" spans="1:28" s="1" customFormat="1" ht="13.5" customHeight="1">
      <c r="A770" s="5">
        <v>769</v>
      </c>
      <c r="B770" s="5"/>
      <c r="C770">
        <v>2016</v>
      </c>
      <c r="D770" s="1">
        <v>9</v>
      </c>
      <c r="E770" s="1">
        <v>6</v>
      </c>
      <c r="F770" s="8">
        <v>39</v>
      </c>
      <c r="G770" s="9">
        <v>21</v>
      </c>
      <c r="H770" t="s">
        <v>18</v>
      </c>
      <c r="I770" s="8">
        <v>137</v>
      </c>
      <c r="J770" s="9">
        <v>26</v>
      </c>
      <c r="K770" t="s">
        <v>19</v>
      </c>
      <c r="L770" t="s">
        <v>23</v>
      </c>
      <c r="M770" t="s">
        <v>24</v>
      </c>
      <c r="N770" t="s">
        <v>25</v>
      </c>
      <c r="O770" s="55">
        <v>157</v>
      </c>
      <c r="P770" t="s">
        <v>20</v>
      </c>
      <c r="Q770" t="s">
        <v>21</v>
      </c>
      <c r="R770">
        <v>44.6</v>
      </c>
      <c r="S770" t="s">
        <v>169</v>
      </c>
      <c r="T770" s="8"/>
      <c r="U770" s="10">
        <v>-19.064765145058594</v>
      </c>
      <c r="V770" s="10">
        <f t="shared" si="11"/>
        <v>-19.064765145058594</v>
      </c>
      <c r="W770" s="10">
        <v>8.3612330136154149</v>
      </c>
      <c r="X770" s="66">
        <v>3.0487345038308833</v>
      </c>
      <c r="Y770" s="11" t="s">
        <v>561</v>
      </c>
      <c r="Z770" s="11" t="s">
        <v>701</v>
      </c>
      <c r="AA770" s="11" t="s">
        <v>703</v>
      </c>
      <c r="AB770" t="s">
        <v>549</v>
      </c>
    </row>
    <row r="771" spans="1:28" s="1" customFormat="1" ht="13.5" customHeight="1">
      <c r="A771" s="5">
        <v>770</v>
      </c>
      <c r="B771" s="5"/>
      <c r="C771">
        <v>2016</v>
      </c>
      <c r="D771" s="1">
        <v>9</v>
      </c>
      <c r="E771" s="1">
        <v>6</v>
      </c>
      <c r="F771" s="8">
        <v>39</v>
      </c>
      <c r="G771" s="9">
        <v>21</v>
      </c>
      <c r="H771" t="s">
        <v>18</v>
      </c>
      <c r="I771" s="8">
        <v>137</v>
      </c>
      <c r="J771" s="9">
        <v>26</v>
      </c>
      <c r="K771" t="s">
        <v>19</v>
      </c>
      <c r="L771" t="s">
        <v>23</v>
      </c>
      <c r="M771" t="s">
        <v>24</v>
      </c>
      <c r="N771" t="s">
        <v>25</v>
      </c>
      <c r="O771" s="55">
        <v>147</v>
      </c>
      <c r="P771" t="s">
        <v>20</v>
      </c>
      <c r="Q771" t="s">
        <v>21</v>
      </c>
      <c r="R771">
        <v>38.799999999999997</v>
      </c>
      <c r="S771" t="s">
        <v>169</v>
      </c>
      <c r="T771" s="8"/>
      <c r="U771" s="10">
        <v>-19.145676673529472</v>
      </c>
      <c r="V771" s="10">
        <f t="shared" ref="V771:V834" si="12">IF(X771&gt;3.3,U771+(7.584*X771-22.012)/(X771+1.657),U771)</f>
        <v>-19.145676673529472</v>
      </c>
      <c r="W771" s="10">
        <v>8.4305202041437362</v>
      </c>
      <c r="X771" s="66">
        <v>2.9761905803885114</v>
      </c>
      <c r="Y771" s="11" t="s">
        <v>561</v>
      </c>
      <c r="Z771" s="11" t="s">
        <v>701</v>
      </c>
      <c r="AA771" s="11" t="s">
        <v>703</v>
      </c>
      <c r="AB771" t="s">
        <v>549</v>
      </c>
    </row>
    <row r="772" spans="1:28" s="1" customFormat="1" ht="13.5" hidden="1" customHeight="1">
      <c r="A772" s="5">
        <v>771</v>
      </c>
      <c r="B772" s="5"/>
      <c r="C772">
        <v>2016</v>
      </c>
      <c r="D772" s="1">
        <v>9</v>
      </c>
      <c r="E772" s="1">
        <v>10</v>
      </c>
      <c r="F772" s="8">
        <v>40</v>
      </c>
      <c r="G772" s="9">
        <v>3</v>
      </c>
      <c r="H772" t="s">
        <v>18</v>
      </c>
      <c r="I772" s="8">
        <v>137</v>
      </c>
      <c r="J772" s="9">
        <v>25</v>
      </c>
      <c r="K772" t="s">
        <v>19</v>
      </c>
      <c r="L772" t="s">
        <v>32</v>
      </c>
      <c r="M772" t="s">
        <v>33</v>
      </c>
      <c r="N772" t="s">
        <v>34</v>
      </c>
      <c r="O772" s="55">
        <v>225</v>
      </c>
      <c r="P772" t="s">
        <v>20</v>
      </c>
      <c r="Q772" t="s">
        <v>35</v>
      </c>
      <c r="R772">
        <v>242.8</v>
      </c>
      <c r="S772" t="s">
        <v>169</v>
      </c>
      <c r="T772" s="8"/>
      <c r="U772" s="10">
        <v>-17.551730335441441</v>
      </c>
      <c r="V772" s="10">
        <f t="shared" si="12"/>
        <v>-17.551730335441441</v>
      </c>
      <c r="W772" s="10">
        <v>11.447894860777209</v>
      </c>
      <c r="X772" s="66">
        <v>2.8772604861367501</v>
      </c>
      <c r="Y772" s="11" t="s">
        <v>706</v>
      </c>
      <c r="Z772" s="11" t="s">
        <v>704</v>
      </c>
      <c r="AA772" s="11" t="s">
        <v>703</v>
      </c>
      <c r="AB772" t="s">
        <v>549</v>
      </c>
    </row>
    <row r="773" spans="1:28" s="1" customFormat="1" ht="13.5" customHeight="1">
      <c r="A773" s="5">
        <v>772</v>
      </c>
      <c r="B773" s="5"/>
      <c r="C773">
        <v>2016</v>
      </c>
      <c r="D773" s="1">
        <v>9</v>
      </c>
      <c r="E773" s="1">
        <v>10</v>
      </c>
      <c r="F773" s="8">
        <v>40</v>
      </c>
      <c r="G773" s="9">
        <v>3</v>
      </c>
      <c r="H773" t="s">
        <v>18</v>
      </c>
      <c r="I773" s="8">
        <v>137</v>
      </c>
      <c r="J773" s="9">
        <v>25</v>
      </c>
      <c r="K773" t="s">
        <v>19</v>
      </c>
      <c r="L773" t="s">
        <v>69</v>
      </c>
      <c r="M773" t="s">
        <v>27</v>
      </c>
      <c r="N773" t="s">
        <v>70</v>
      </c>
      <c r="O773" s="55">
        <v>92</v>
      </c>
      <c r="P773" t="s">
        <v>20</v>
      </c>
      <c r="Q773" t="s">
        <v>21</v>
      </c>
      <c r="R773">
        <v>9</v>
      </c>
      <c r="S773" t="s">
        <v>169</v>
      </c>
      <c r="T773" s="8"/>
      <c r="U773" s="10">
        <v>-19.088051229050464</v>
      </c>
      <c r="V773" s="10">
        <f t="shared" si="12"/>
        <v>-19.088051229050464</v>
      </c>
      <c r="W773" s="10">
        <v>10.32144049212785</v>
      </c>
      <c r="X773" s="66">
        <v>3.0096870905156861</v>
      </c>
      <c r="Y773" s="11" t="s">
        <v>561</v>
      </c>
      <c r="Z773" s="11" t="s">
        <v>701</v>
      </c>
      <c r="AA773" s="11" t="s">
        <v>703</v>
      </c>
      <c r="AB773" t="s">
        <v>549</v>
      </c>
    </row>
    <row r="774" spans="1:28" s="1" customFormat="1" ht="13.5" customHeight="1">
      <c r="A774" s="5">
        <v>773</v>
      </c>
      <c r="B774" s="5"/>
      <c r="C774">
        <v>2016</v>
      </c>
      <c r="D774" s="1">
        <v>9</v>
      </c>
      <c r="E774" s="1">
        <v>10</v>
      </c>
      <c r="F774" s="8">
        <v>40</v>
      </c>
      <c r="G774" s="9">
        <v>3</v>
      </c>
      <c r="H774" t="s">
        <v>18</v>
      </c>
      <c r="I774" s="8">
        <v>137</v>
      </c>
      <c r="J774" s="9">
        <v>25</v>
      </c>
      <c r="K774" t="s">
        <v>19</v>
      </c>
      <c r="L774" t="s">
        <v>69</v>
      </c>
      <c r="M774" t="s">
        <v>27</v>
      </c>
      <c r="N774" t="s">
        <v>70</v>
      </c>
      <c r="O774" s="55">
        <v>70</v>
      </c>
      <c r="P774" t="s">
        <v>20</v>
      </c>
      <c r="Q774" t="s">
        <v>21</v>
      </c>
      <c r="R774">
        <v>3.2</v>
      </c>
      <c r="S774" t="s">
        <v>169</v>
      </c>
      <c r="T774" s="8"/>
      <c r="U774" s="10">
        <v>-19.750481069487854</v>
      </c>
      <c r="V774" s="10">
        <f t="shared" si="12"/>
        <v>-19.750481069487854</v>
      </c>
      <c r="W774" s="10">
        <v>9.9328358818237472</v>
      </c>
      <c r="X774" s="66">
        <v>2.989332275423775</v>
      </c>
      <c r="Y774" s="11" t="s">
        <v>561</v>
      </c>
      <c r="Z774" s="11" t="s">
        <v>701</v>
      </c>
      <c r="AA774" s="11" t="s">
        <v>703</v>
      </c>
      <c r="AB774" t="s">
        <v>549</v>
      </c>
    </row>
    <row r="775" spans="1:28" s="1" customFormat="1" ht="13.5" customHeight="1">
      <c r="A775" s="5">
        <v>774</v>
      </c>
      <c r="B775" s="5"/>
      <c r="C775">
        <v>2016</v>
      </c>
      <c r="D775" s="1">
        <v>9</v>
      </c>
      <c r="E775" s="1">
        <v>10</v>
      </c>
      <c r="F775" s="8">
        <v>40</v>
      </c>
      <c r="G775" s="9">
        <v>3</v>
      </c>
      <c r="H775" t="s">
        <v>18</v>
      </c>
      <c r="I775" s="8">
        <v>137</v>
      </c>
      <c r="J775" s="9">
        <v>25</v>
      </c>
      <c r="K775" t="s">
        <v>19</v>
      </c>
      <c r="L775" t="s">
        <v>69</v>
      </c>
      <c r="M775" t="s">
        <v>27</v>
      </c>
      <c r="N775" t="s">
        <v>70</v>
      </c>
      <c r="O775" s="55">
        <v>62</v>
      </c>
      <c r="P775" t="s">
        <v>20</v>
      </c>
      <c r="Q775" t="s">
        <v>21</v>
      </c>
      <c r="R775">
        <v>2.6</v>
      </c>
      <c r="S775" t="s">
        <v>169</v>
      </c>
      <c r="T775" s="8"/>
      <c r="U775" s="10">
        <v>-20.356316825544869</v>
      </c>
      <c r="V775" s="10">
        <f t="shared" si="12"/>
        <v>-20.356316825544869</v>
      </c>
      <c r="W775" s="10">
        <v>8.9186820542022289</v>
      </c>
      <c r="X775" s="66">
        <v>3.0253562419721125</v>
      </c>
      <c r="Y775" s="11" t="s">
        <v>561</v>
      </c>
      <c r="Z775" s="11" t="s">
        <v>701</v>
      </c>
      <c r="AA775" s="11" t="s">
        <v>703</v>
      </c>
      <c r="AB775" t="s">
        <v>549</v>
      </c>
    </row>
    <row r="776" spans="1:28" s="1" customFormat="1" ht="13.5" customHeight="1">
      <c r="A776" s="5">
        <v>775</v>
      </c>
      <c r="B776" s="5"/>
      <c r="C776">
        <v>2016</v>
      </c>
      <c r="D776" s="1">
        <v>9</v>
      </c>
      <c r="E776" s="1">
        <v>10</v>
      </c>
      <c r="F776" s="8">
        <v>40</v>
      </c>
      <c r="G776" s="9">
        <v>3</v>
      </c>
      <c r="H776" t="s">
        <v>18</v>
      </c>
      <c r="I776" s="8">
        <v>137</v>
      </c>
      <c r="J776" s="9">
        <v>25</v>
      </c>
      <c r="K776" t="s">
        <v>19</v>
      </c>
      <c r="L776" t="s">
        <v>69</v>
      </c>
      <c r="M776" t="s">
        <v>27</v>
      </c>
      <c r="N776" t="s">
        <v>70</v>
      </c>
      <c r="O776" s="55">
        <v>68</v>
      </c>
      <c r="P776" t="s">
        <v>20</v>
      </c>
      <c r="Q776" t="s">
        <v>21</v>
      </c>
      <c r="R776">
        <v>4.2</v>
      </c>
      <c r="S776" t="s">
        <v>169</v>
      </c>
      <c r="T776" s="8"/>
      <c r="U776" s="10">
        <v>-19.70602948703435</v>
      </c>
      <c r="V776" s="10">
        <f t="shared" si="12"/>
        <v>-19.70602948703435</v>
      </c>
      <c r="W776" s="10">
        <v>9.6551482011116043</v>
      </c>
      <c r="X776" s="66">
        <v>3.0139855919658318</v>
      </c>
      <c r="Y776" s="11" t="s">
        <v>561</v>
      </c>
      <c r="Z776" s="11" t="s">
        <v>701</v>
      </c>
      <c r="AA776" s="11" t="s">
        <v>703</v>
      </c>
      <c r="AB776" t="s">
        <v>549</v>
      </c>
    </row>
    <row r="777" spans="1:28" s="1" customFormat="1" ht="13.5" customHeight="1">
      <c r="A777" s="5">
        <v>776</v>
      </c>
      <c r="B777" s="5"/>
      <c r="C777">
        <v>2016</v>
      </c>
      <c r="D777" s="1">
        <v>9</v>
      </c>
      <c r="E777" s="1">
        <v>10</v>
      </c>
      <c r="F777" s="8">
        <v>40</v>
      </c>
      <c r="G777" s="9">
        <v>3</v>
      </c>
      <c r="H777" t="s">
        <v>18</v>
      </c>
      <c r="I777" s="8">
        <v>137</v>
      </c>
      <c r="J777" s="9">
        <v>25</v>
      </c>
      <c r="K777" t="s">
        <v>19</v>
      </c>
      <c r="L777" t="s">
        <v>69</v>
      </c>
      <c r="M777" t="s">
        <v>27</v>
      </c>
      <c r="N777" t="s">
        <v>70</v>
      </c>
      <c r="O777" s="55">
        <v>58</v>
      </c>
      <c r="P777" t="s">
        <v>20</v>
      </c>
      <c r="Q777" t="s">
        <v>21</v>
      </c>
      <c r="R777">
        <v>2.6</v>
      </c>
      <c r="S777" t="s">
        <v>169</v>
      </c>
      <c r="T777" s="8"/>
      <c r="U777" s="10">
        <v>-19.496318912910024</v>
      </c>
      <c r="V777" s="10">
        <f t="shared" si="12"/>
        <v>-19.496318912910024</v>
      </c>
      <c r="W777" s="10">
        <v>9.3621069782553565</v>
      </c>
      <c r="X777" s="66">
        <v>2.979080909227986</v>
      </c>
      <c r="Y777" s="11" t="s">
        <v>561</v>
      </c>
      <c r="Z777" s="11" t="s">
        <v>701</v>
      </c>
      <c r="AA777" s="11" t="s">
        <v>703</v>
      </c>
      <c r="AB777" t="s">
        <v>549</v>
      </c>
    </row>
    <row r="778" spans="1:28" s="1" customFormat="1" ht="13.5" customHeight="1">
      <c r="A778" s="5">
        <v>777</v>
      </c>
      <c r="B778" s="5"/>
      <c r="C778">
        <v>2016</v>
      </c>
      <c r="D778" s="1">
        <v>9</v>
      </c>
      <c r="E778" s="1">
        <v>10</v>
      </c>
      <c r="F778" s="8">
        <v>39</v>
      </c>
      <c r="G778" s="9">
        <v>49</v>
      </c>
      <c r="H778" t="s">
        <v>18</v>
      </c>
      <c r="I778" s="8">
        <v>137</v>
      </c>
      <c r="J778" s="9">
        <v>35</v>
      </c>
      <c r="K778" t="s">
        <v>19</v>
      </c>
      <c r="L778" t="s">
        <v>42</v>
      </c>
      <c r="M778" t="s">
        <v>43</v>
      </c>
      <c r="N778" t="s">
        <v>44</v>
      </c>
      <c r="O778" s="55">
        <v>138</v>
      </c>
      <c r="P778" t="s">
        <v>20</v>
      </c>
      <c r="Q778" t="s">
        <v>21</v>
      </c>
      <c r="R778">
        <v>26.8</v>
      </c>
      <c r="S778" t="s">
        <v>169</v>
      </c>
      <c r="T778" s="8"/>
      <c r="U778" s="10">
        <v>-18.494688069613147</v>
      </c>
      <c r="V778" s="10">
        <f t="shared" si="12"/>
        <v>-18.494688069613147</v>
      </c>
      <c r="W778" s="10">
        <v>9.0797981452876808</v>
      </c>
      <c r="X778" s="66">
        <v>2.9452298485794732</v>
      </c>
      <c r="Y778" s="11" t="s">
        <v>561</v>
      </c>
      <c r="Z778" s="11" t="s">
        <v>701</v>
      </c>
      <c r="AA778" s="11" t="s">
        <v>703</v>
      </c>
      <c r="AB778" t="s">
        <v>549</v>
      </c>
    </row>
    <row r="779" spans="1:28" s="1" customFormat="1" ht="13.5" customHeight="1">
      <c r="A779" s="5">
        <v>778</v>
      </c>
      <c r="B779" s="5"/>
      <c r="C779">
        <v>2016</v>
      </c>
      <c r="D779" s="1">
        <v>9</v>
      </c>
      <c r="E779" s="1">
        <v>10</v>
      </c>
      <c r="F779" s="8">
        <v>39</v>
      </c>
      <c r="G779" s="9">
        <v>49</v>
      </c>
      <c r="H779" t="s">
        <v>18</v>
      </c>
      <c r="I779" s="8">
        <v>137</v>
      </c>
      <c r="J779" s="9">
        <v>35</v>
      </c>
      <c r="K779" t="s">
        <v>19</v>
      </c>
      <c r="L779" t="s">
        <v>42</v>
      </c>
      <c r="M779" t="s">
        <v>43</v>
      </c>
      <c r="N779" t="s">
        <v>44</v>
      </c>
      <c r="O779" s="55">
        <v>134</v>
      </c>
      <c r="P779" t="s">
        <v>20</v>
      </c>
      <c r="Q779" t="s">
        <v>21</v>
      </c>
      <c r="R779">
        <v>24.4</v>
      </c>
      <c r="S779" t="s">
        <v>169</v>
      </c>
      <c r="T779" s="8"/>
      <c r="U779" s="10">
        <v>-18.517766799581295</v>
      </c>
      <c r="V779" s="10">
        <f t="shared" si="12"/>
        <v>-18.517766799581295</v>
      </c>
      <c r="W779" s="10">
        <v>8.8508787791631605</v>
      </c>
      <c r="X779" s="66">
        <v>2.9475302796880376</v>
      </c>
      <c r="Y779" s="11" t="s">
        <v>561</v>
      </c>
      <c r="Z779" s="11" t="s">
        <v>701</v>
      </c>
      <c r="AA779" s="11" t="s">
        <v>703</v>
      </c>
      <c r="AB779" t="s">
        <v>549</v>
      </c>
    </row>
    <row r="780" spans="1:28" s="1" customFormat="1" ht="13.5" customHeight="1">
      <c r="A780" s="5">
        <v>779</v>
      </c>
      <c r="B780" s="5"/>
      <c r="C780">
        <v>2016</v>
      </c>
      <c r="D780" s="1">
        <v>9</v>
      </c>
      <c r="E780" s="1">
        <v>10</v>
      </c>
      <c r="F780" s="8">
        <v>39</v>
      </c>
      <c r="G780" s="9">
        <v>34</v>
      </c>
      <c r="H780" t="s">
        <v>18</v>
      </c>
      <c r="I780" s="8">
        <v>137</v>
      </c>
      <c r="J780" s="9">
        <v>44</v>
      </c>
      <c r="K780" t="s">
        <v>19</v>
      </c>
      <c r="L780" t="s">
        <v>69</v>
      </c>
      <c r="M780" t="s">
        <v>27</v>
      </c>
      <c r="N780" t="s">
        <v>70</v>
      </c>
      <c r="O780" s="55">
        <v>95</v>
      </c>
      <c r="P780" t="s">
        <v>20</v>
      </c>
      <c r="Q780" t="s">
        <v>21</v>
      </c>
      <c r="R780">
        <v>10.4</v>
      </c>
      <c r="S780" t="s">
        <v>169</v>
      </c>
      <c r="T780" s="8"/>
      <c r="U780" s="10">
        <v>-18.413450335072852</v>
      </c>
      <c r="V780" s="10">
        <f t="shared" si="12"/>
        <v>-18.413450335072852</v>
      </c>
      <c r="W780" s="10">
        <v>10.365458586672949</v>
      </c>
      <c r="X780" s="66">
        <v>3.0306912106346022</v>
      </c>
      <c r="Y780" s="11" t="s">
        <v>561</v>
      </c>
      <c r="Z780" s="11" t="s">
        <v>701</v>
      </c>
      <c r="AA780" s="11" t="s">
        <v>703</v>
      </c>
      <c r="AB780" t="s">
        <v>549</v>
      </c>
    </row>
    <row r="781" spans="1:28" s="1" customFormat="1" ht="13.5" customHeight="1">
      <c r="A781" s="5">
        <v>780</v>
      </c>
      <c r="B781" s="5"/>
      <c r="C781">
        <v>2016</v>
      </c>
      <c r="D781" s="1">
        <v>9</v>
      </c>
      <c r="E781" s="1">
        <v>10</v>
      </c>
      <c r="F781" s="8">
        <v>39</v>
      </c>
      <c r="G781" s="9">
        <v>34</v>
      </c>
      <c r="H781" t="s">
        <v>18</v>
      </c>
      <c r="I781" s="8">
        <v>137</v>
      </c>
      <c r="J781" s="9">
        <v>44</v>
      </c>
      <c r="K781" t="s">
        <v>19</v>
      </c>
      <c r="L781" t="s">
        <v>69</v>
      </c>
      <c r="M781" t="s">
        <v>27</v>
      </c>
      <c r="N781" t="s">
        <v>70</v>
      </c>
      <c r="O781" s="55">
        <v>105</v>
      </c>
      <c r="P781" t="s">
        <v>20</v>
      </c>
      <c r="Q781" t="s">
        <v>21</v>
      </c>
      <c r="R781">
        <v>14.8</v>
      </c>
      <c r="S781" t="s">
        <v>169</v>
      </c>
      <c r="T781" s="8"/>
      <c r="U781" s="10">
        <v>-18.458766690536258</v>
      </c>
      <c r="V781" s="10">
        <f t="shared" si="12"/>
        <v>-18.458766690536258</v>
      </c>
      <c r="W781" s="10">
        <v>10.627577785987798</v>
      </c>
      <c r="X781" s="66">
        <v>3.0247276521146951</v>
      </c>
      <c r="Y781" s="11" t="s">
        <v>561</v>
      </c>
      <c r="Z781" s="11" t="s">
        <v>701</v>
      </c>
      <c r="AA781" s="11" t="s">
        <v>703</v>
      </c>
      <c r="AB781" t="s">
        <v>549</v>
      </c>
    </row>
    <row r="782" spans="1:28" s="1" customFormat="1" ht="13.5" customHeight="1">
      <c r="A782" s="5">
        <v>781</v>
      </c>
      <c r="B782" s="5"/>
      <c r="C782">
        <v>2016</v>
      </c>
      <c r="D782" s="1">
        <v>9</v>
      </c>
      <c r="E782" s="1">
        <v>10</v>
      </c>
      <c r="F782" s="8">
        <v>39</v>
      </c>
      <c r="G782" s="9">
        <v>34</v>
      </c>
      <c r="H782" t="s">
        <v>18</v>
      </c>
      <c r="I782" s="8">
        <v>137</v>
      </c>
      <c r="J782" s="9">
        <v>44</v>
      </c>
      <c r="K782" t="s">
        <v>19</v>
      </c>
      <c r="L782" t="s">
        <v>69</v>
      </c>
      <c r="M782" t="s">
        <v>27</v>
      </c>
      <c r="N782" t="s">
        <v>70</v>
      </c>
      <c r="O782" s="55">
        <v>48</v>
      </c>
      <c r="P782" t="s">
        <v>20</v>
      </c>
      <c r="Q782" t="s">
        <v>21</v>
      </c>
      <c r="R782">
        <v>1.6</v>
      </c>
      <c r="S782" t="s">
        <v>169</v>
      </c>
      <c r="T782" s="8"/>
      <c r="U782" s="10">
        <v>-20.215011795672062</v>
      </c>
      <c r="V782" s="10">
        <f t="shared" si="12"/>
        <v>-20.215011795672062</v>
      </c>
      <c r="W782" s="10">
        <v>9.4148369381552808</v>
      </c>
      <c r="X782" s="66">
        <v>2.9736726141266328</v>
      </c>
      <c r="Y782" s="11" t="s">
        <v>561</v>
      </c>
      <c r="Z782" s="11" t="s">
        <v>701</v>
      </c>
      <c r="AA782" s="11" t="s">
        <v>703</v>
      </c>
      <c r="AB782" t="s">
        <v>549</v>
      </c>
    </row>
    <row r="783" spans="1:28" s="1" customFormat="1" ht="13.5" customHeight="1">
      <c r="A783" s="5">
        <v>782</v>
      </c>
      <c r="B783" s="5"/>
      <c r="C783">
        <v>2016</v>
      </c>
      <c r="D783" s="1">
        <v>9</v>
      </c>
      <c r="E783" s="1">
        <v>10</v>
      </c>
      <c r="F783" s="8">
        <v>39</v>
      </c>
      <c r="G783" s="9">
        <v>34</v>
      </c>
      <c r="H783" t="s">
        <v>18</v>
      </c>
      <c r="I783" s="8">
        <v>137</v>
      </c>
      <c r="J783" s="9">
        <v>44</v>
      </c>
      <c r="K783" t="s">
        <v>19</v>
      </c>
      <c r="L783" t="s">
        <v>69</v>
      </c>
      <c r="M783" t="s">
        <v>27</v>
      </c>
      <c r="N783" t="s">
        <v>70</v>
      </c>
      <c r="O783" s="55">
        <v>55</v>
      </c>
      <c r="P783" t="s">
        <v>20</v>
      </c>
      <c r="Q783" t="s">
        <v>21</v>
      </c>
      <c r="R783">
        <v>2</v>
      </c>
      <c r="S783" t="s">
        <v>169</v>
      </c>
      <c r="T783" s="8"/>
      <c r="U783" s="10">
        <v>-19.958065507158878</v>
      </c>
      <c r="V783" s="10">
        <f t="shared" si="12"/>
        <v>-19.958065507158878</v>
      </c>
      <c r="W783" s="10">
        <v>9.0955640499387087</v>
      </c>
      <c r="X783" s="66">
        <v>3.0044822601261441</v>
      </c>
      <c r="Y783" s="11" t="s">
        <v>561</v>
      </c>
      <c r="Z783" s="11" t="s">
        <v>701</v>
      </c>
      <c r="AA783" s="11" t="s">
        <v>703</v>
      </c>
      <c r="AB783" t="s">
        <v>549</v>
      </c>
    </row>
    <row r="784" spans="1:28" s="1" customFormat="1" ht="13.5" customHeight="1">
      <c r="A784" s="5">
        <v>783</v>
      </c>
      <c r="B784" s="5"/>
      <c r="C784">
        <v>2016</v>
      </c>
      <c r="D784" s="1">
        <v>9</v>
      </c>
      <c r="E784" s="1">
        <v>10</v>
      </c>
      <c r="F784" s="8">
        <v>39</v>
      </c>
      <c r="G784" s="9">
        <v>34</v>
      </c>
      <c r="H784" t="s">
        <v>18</v>
      </c>
      <c r="I784" s="8">
        <v>137</v>
      </c>
      <c r="J784" s="9">
        <v>44</v>
      </c>
      <c r="K784" t="s">
        <v>19</v>
      </c>
      <c r="L784" t="s">
        <v>69</v>
      </c>
      <c r="M784" t="s">
        <v>27</v>
      </c>
      <c r="N784" t="s">
        <v>70</v>
      </c>
      <c r="O784" s="55">
        <v>52</v>
      </c>
      <c r="P784" t="s">
        <v>20</v>
      </c>
      <c r="Q784" t="s">
        <v>21</v>
      </c>
      <c r="R784">
        <v>1.8</v>
      </c>
      <c r="S784" t="s">
        <v>169</v>
      </c>
      <c r="T784" s="8"/>
      <c r="U784" s="10">
        <v>-19.690056779446692</v>
      </c>
      <c r="V784" s="10">
        <f t="shared" si="12"/>
        <v>-19.690056779446692</v>
      </c>
      <c r="W784" s="10">
        <v>9.4833779156928077</v>
      </c>
      <c r="X784" s="66">
        <v>2.9709378093422179</v>
      </c>
      <c r="Y784" s="11" t="s">
        <v>561</v>
      </c>
      <c r="Z784" s="11" t="s">
        <v>701</v>
      </c>
      <c r="AA784" s="11" t="s">
        <v>703</v>
      </c>
      <c r="AB784" t="s">
        <v>549</v>
      </c>
    </row>
    <row r="785" spans="1:28" s="1" customFormat="1" ht="13.5" hidden="1" customHeight="1">
      <c r="A785" s="5">
        <v>784</v>
      </c>
      <c r="B785" s="5"/>
      <c r="C785">
        <v>2016</v>
      </c>
      <c r="D785" s="1">
        <v>9</v>
      </c>
      <c r="E785" s="1">
        <v>12</v>
      </c>
      <c r="F785" s="8">
        <v>39</v>
      </c>
      <c r="G785" s="9">
        <v>5</v>
      </c>
      <c r="H785" t="s">
        <v>18</v>
      </c>
      <c r="I785" s="8">
        <v>138</v>
      </c>
      <c r="J785" s="9">
        <v>34</v>
      </c>
      <c r="K785" t="s">
        <v>19</v>
      </c>
      <c r="L785" t="s">
        <v>362</v>
      </c>
      <c r="M785" t="s">
        <v>363</v>
      </c>
      <c r="N785" t="s">
        <v>75</v>
      </c>
      <c r="O785" s="55">
        <v>200</v>
      </c>
      <c r="P785" t="s">
        <v>20</v>
      </c>
      <c r="Q785" t="s">
        <v>21</v>
      </c>
      <c r="R785">
        <v>106.4</v>
      </c>
      <c r="S785" t="s">
        <v>169</v>
      </c>
      <c r="T785" s="8"/>
      <c r="U785" s="10">
        <v>-18.796536998472096</v>
      </c>
      <c r="V785" s="10">
        <f t="shared" si="12"/>
        <v>-18.796536998472096</v>
      </c>
      <c r="W785" s="10">
        <v>8.2111598630742062</v>
      </c>
      <c r="X785" s="66">
        <v>2.9353442738047577</v>
      </c>
      <c r="Y785" s="11" t="s">
        <v>561</v>
      </c>
      <c r="Z785" s="11" t="s">
        <v>701</v>
      </c>
      <c r="AA785" s="11" t="s">
        <v>703</v>
      </c>
      <c r="AB785" t="s">
        <v>549</v>
      </c>
    </row>
    <row r="786" spans="1:28" s="1" customFormat="1" ht="13.5" customHeight="1">
      <c r="A786" s="5">
        <v>785</v>
      </c>
      <c r="B786" s="5"/>
      <c r="C786">
        <v>2016</v>
      </c>
      <c r="D786" s="1">
        <v>9</v>
      </c>
      <c r="E786" s="1">
        <v>12</v>
      </c>
      <c r="F786" s="8">
        <v>38</v>
      </c>
      <c r="G786" s="9">
        <v>49</v>
      </c>
      <c r="H786" t="s">
        <v>18</v>
      </c>
      <c r="I786" s="8">
        <v>138</v>
      </c>
      <c r="J786" s="9">
        <v>43</v>
      </c>
      <c r="K786" t="s">
        <v>19</v>
      </c>
      <c r="L786" t="s">
        <v>51</v>
      </c>
      <c r="M786" t="s">
        <v>27</v>
      </c>
      <c r="N786" t="s">
        <v>52</v>
      </c>
      <c r="O786" s="55">
        <v>335</v>
      </c>
      <c r="P786" t="s">
        <v>20</v>
      </c>
      <c r="Q786" t="s">
        <v>21</v>
      </c>
      <c r="R786">
        <v>479</v>
      </c>
      <c r="S786" t="s">
        <v>169</v>
      </c>
      <c r="T786" s="8"/>
      <c r="U786" s="10">
        <v>-18.71157962318599</v>
      </c>
      <c r="V786" s="10">
        <f t="shared" si="12"/>
        <v>-18.71157962318599</v>
      </c>
      <c r="W786" s="10">
        <v>10.616982410143802</v>
      </c>
      <c r="X786" s="66">
        <v>3.035556261366485</v>
      </c>
      <c r="Y786" s="11" t="s">
        <v>561</v>
      </c>
      <c r="Z786" s="11" t="s">
        <v>701</v>
      </c>
      <c r="AA786" s="11" t="s">
        <v>703</v>
      </c>
      <c r="AB786" t="s">
        <v>549</v>
      </c>
    </row>
    <row r="787" spans="1:28" s="1" customFormat="1" ht="13.5" hidden="1" customHeight="1">
      <c r="A787" s="5">
        <v>786</v>
      </c>
      <c r="B787" s="5"/>
      <c r="C787">
        <v>2016</v>
      </c>
      <c r="D787" s="1">
        <v>9</v>
      </c>
      <c r="E787" s="1">
        <v>8</v>
      </c>
      <c r="F787" s="8">
        <v>40</v>
      </c>
      <c r="G787" s="9">
        <v>19</v>
      </c>
      <c r="H787" t="s">
        <v>18</v>
      </c>
      <c r="I787" s="8">
        <v>136</v>
      </c>
      <c r="J787" s="9">
        <v>44</v>
      </c>
      <c r="K787" t="s">
        <v>19</v>
      </c>
      <c r="L787" t="s">
        <v>32</v>
      </c>
      <c r="M787" t="s">
        <v>33</v>
      </c>
      <c r="N787" t="s">
        <v>34</v>
      </c>
      <c r="O787" s="55">
        <v>207</v>
      </c>
      <c r="P787" t="s">
        <v>20</v>
      </c>
      <c r="Q787" t="s">
        <v>35</v>
      </c>
      <c r="R787">
        <v>208.6</v>
      </c>
      <c r="S787" t="s">
        <v>169</v>
      </c>
      <c r="T787" s="8"/>
      <c r="U787" s="10">
        <v>-18.067177147228939</v>
      </c>
      <c r="V787" s="10">
        <f t="shared" si="12"/>
        <v>-18.067177147228939</v>
      </c>
      <c r="W787" s="10">
        <v>11.939588070240596</v>
      </c>
      <c r="X787" s="66">
        <v>2.8943306185248017</v>
      </c>
      <c r="Y787" s="11" t="s">
        <v>706</v>
      </c>
      <c r="Z787" s="11" t="s">
        <v>704</v>
      </c>
      <c r="AA787" s="11" t="s">
        <v>703</v>
      </c>
      <c r="AB787" t="s">
        <v>549</v>
      </c>
    </row>
    <row r="788" spans="1:28" s="1" customFormat="1" ht="13.5" hidden="1" customHeight="1">
      <c r="A788" s="5">
        <v>787</v>
      </c>
      <c r="B788" s="5"/>
      <c r="C788">
        <v>2016</v>
      </c>
      <c r="D788" s="1">
        <v>9</v>
      </c>
      <c r="E788" s="1">
        <v>8</v>
      </c>
      <c r="F788" s="8">
        <v>40</v>
      </c>
      <c r="G788" s="9">
        <v>19</v>
      </c>
      <c r="H788" t="s">
        <v>18</v>
      </c>
      <c r="I788" s="8">
        <v>136</v>
      </c>
      <c r="J788" s="9">
        <v>44</v>
      </c>
      <c r="K788" t="s">
        <v>19</v>
      </c>
      <c r="L788" t="s">
        <v>32</v>
      </c>
      <c r="M788" t="s">
        <v>33</v>
      </c>
      <c r="N788" t="s">
        <v>34</v>
      </c>
      <c r="O788" s="55">
        <v>190</v>
      </c>
      <c r="P788" t="s">
        <v>20</v>
      </c>
      <c r="Q788" t="s">
        <v>35</v>
      </c>
      <c r="R788">
        <v>165.2</v>
      </c>
      <c r="S788" t="s">
        <v>169</v>
      </c>
      <c r="T788" s="8"/>
      <c r="U788" s="10">
        <v>-17.832114913400893</v>
      </c>
      <c r="V788" s="10">
        <f t="shared" si="12"/>
        <v>-17.832114913400893</v>
      </c>
      <c r="W788" s="10">
        <v>12.047560877594048</v>
      </c>
      <c r="X788" s="66">
        <v>2.882791674302303</v>
      </c>
      <c r="Y788" s="11" t="s">
        <v>706</v>
      </c>
      <c r="Z788" s="11" t="s">
        <v>704</v>
      </c>
      <c r="AA788" s="11" t="s">
        <v>703</v>
      </c>
      <c r="AB788" t="s">
        <v>549</v>
      </c>
    </row>
    <row r="789" spans="1:28" s="1" customFormat="1" ht="13.5" hidden="1" customHeight="1">
      <c r="A789" s="5">
        <v>788</v>
      </c>
      <c r="B789" s="5"/>
      <c r="C789">
        <v>2016</v>
      </c>
      <c r="D789" s="1">
        <v>9</v>
      </c>
      <c r="E789" s="1">
        <v>8</v>
      </c>
      <c r="F789" s="8">
        <v>40</v>
      </c>
      <c r="G789" s="9">
        <v>19</v>
      </c>
      <c r="H789" t="s">
        <v>18</v>
      </c>
      <c r="I789" s="8">
        <v>136</v>
      </c>
      <c r="J789" s="9">
        <v>44</v>
      </c>
      <c r="K789" t="s">
        <v>19</v>
      </c>
      <c r="L789" t="s">
        <v>32</v>
      </c>
      <c r="M789" t="s">
        <v>33</v>
      </c>
      <c r="N789" t="s">
        <v>34</v>
      </c>
      <c r="O789" s="55">
        <v>30</v>
      </c>
      <c r="P789" t="s">
        <v>20</v>
      </c>
      <c r="Q789" t="s">
        <v>35</v>
      </c>
      <c r="R789">
        <v>1.4</v>
      </c>
      <c r="S789" t="s">
        <v>169</v>
      </c>
      <c r="T789" s="8"/>
      <c r="U789" s="10">
        <v>-19.120977820593417</v>
      </c>
      <c r="V789" s="10">
        <f t="shared" si="12"/>
        <v>-19.120977820593417</v>
      </c>
      <c r="W789" s="10">
        <v>8.7762091888134339</v>
      </c>
      <c r="X789" s="66">
        <v>2.8646176000074703</v>
      </c>
      <c r="Y789" s="11" t="s">
        <v>706</v>
      </c>
      <c r="Z789" s="11" t="s">
        <v>704</v>
      </c>
      <c r="AA789" s="11" t="s">
        <v>703</v>
      </c>
      <c r="AB789" t="s">
        <v>549</v>
      </c>
    </row>
    <row r="790" spans="1:28" s="1" customFormat="1" ht="13.5" hidden="1" customHeight="1">
      <c r="A790" s="5">
        <v>789</v>
      </c>
      <c r="B790" s="5"/>
      <c r="C790">
        <v>2016</v>
      </c>
      <c r="D790" s="1">
        <v>9</v>
      </c>
      <c r="E790" s="1">
        <v>8</v>
      </c>
      <c r="F790" s="8">
        <v>40</v>
      </c>
      <c r="G790" s="9">
        <v>19</v>
      </c>
      <c r="H790" t="s">
        <v>18</v>
      </c>
      <c r="I790" s="8">
        <v>136</v>
      </c>
      <c r="J790" s="9">
        <v>44</v>
      </c>
      <c r="K790" t="s">
        <v>19</v>
      </c>
      <c r="L790" t="s">
        <v>32</v>
      </c>
      <c r="M790" t="s">
        <v>33</v>
      </c>
      <c r="N790" t="s">
        <v>34</v>
      </c>
      <c r="O790" s="55">
        <v>38</v>
      </c>
      <c r="P790" t="s">
        <v>20</v>
      </c>
      <c r="Q790" t="s">
        <v>35</v>
      </c>
      <c r="R790">
        <v>2</v>
      </c>
      <c r="S790" t="s">
        <v>169</v>
      </c>
      <c r="T790" s="8"/>
      <c r="U790" s="10">
        <v>-19.195493898704907</v>
      </c>
      <c r="V790" s="10">
        <f t="shared" si="12"/>
        <v>-19.195493898704907</v>
      </c>
      <c r="W790" s="10">
        <v>8.6938167453263535</v>
      </c>
      <c r="X790" s="66">
        <v>2.877538937179251</v>
      </c>
      <c r="Y790" s="11" t="s">
        <v>706</v>
      </c>
      <c r="Z790" s="11" t="s">
        <v>704</v>
      </c>
      <c r="AA790" s="11" t="s">
        <v>703</v>
      </c>
      <c r="AB790" t="s">
        <v>549</v>
      </c>
    </row>
    <row r="791" spans="1:28" s="1" customFormat="1" ht="13.5" hidden="1" customHeight="1">
      <c r="A791" s="5">
        <v>790</v>
      </c>
      <c r="B791" s="5"/>
      <c r="C791">
        <v>2016</v>
      </c>
      <c r="D791" s="1">
        <v>9</v>
      </c>
      <c r="E791" s="1">
        <v>8</v>
      </c>
      <c r="F791" s="8">
        <v>40</v>
      </c>
      <c r="G791" s="9">
        <v>19</v>
      </c>
      <c r="H791" t="s">
        <v>18</v>
      </c>
      <c r="I791" s="8">
        <v>136</v>
      </c>
      <c r="J791" s="9">
        <v>44</v>
      </c>
      <c r="K791" t="s">
        <v>19</v>
      </c>
      <c r="L791" t="s">
        <v>32</v>
      </c>
      <c r="M791" t="s">
        <v>33</v>
      </c>
      <c r="N791" t="s">
        <v>34</v>
      </c>
      <c r="O791" s="55">
        <v>37</v>
      </c>
      <c r="P791" t="s">
        <v>20</v>
      </c>
      <c r="Q791" t="s">
        <v>35</v>
      </c>
      <c r="R791">
        <v>2.4</v>
      </c>
      <c r="S791" t="s">
        <v>169</v>
      </c>
      <c r="T791" s="8"/>
      <c r="U791" s="10">
        <v>-19.513381998494044</v>
      </c>
      <c r="V791" s="10">
        <f t="shared" si="12"/>
        <v>-19.513381998494044</v>
      </c>
      <c r="W791" s="10">
        <v>8.8543957993331084</v>
      </c>
      <c r="X791" s="66">
        <v>2.8725754054248869</v>
      </c>
      <c r="Y791" s="11" t="s">
        <v>706</v>
      </c>
      <c r="Z791" s="11" t="s">
        <v>704</v>
      </c>
      <c r="AA791" s="11" t="s">
        <v>703</v>
      </c>
      <c r="AB791" t="s">
        <v>549</v>
      </c>
    </row>
    <row r="792" spans="1:28" s="1" customFormat="1" ht="13.5" hidden="1" customHeight="1">
      <c r="A792" s="5">
        <v>791</v>
      </c>
      <c r="B792" s="5"/>
      <c r="C792">
        <v>2016</v>
      </c>
      <c r="D792" s="1">
        <v>9</v>
      </c>
      <c r="E792" s="1">
        <v>8</v>
      </c>
      <c r="F792" s="8">
        <v>40</v>
      </c>
      <c r="G792" s="9">
        <v>19</v>
      </c>
      <c r="H792" t="s">
        <v>18</v>
      </c>
      <c r="I792" s="8">
        <v>136</v>
      </c>
      <c r="J792" s="9">
        <v>44</v>
      </c>
      <c r="K792" t="s">
        <v>19</v>
      </c>
      <c r="L792" t="s">
        <v>374</v>
      </c>
      <c r="M792" t="s">
        <v>375</v>
      </c>
      <c r="N792" t="s">
        <v>155</v>
      </c>
      <c r="O792" s="55">
        <v>20</v>
      </c>
      <c r="P792" t="s">
        <v>20</v>
      </c>
      <c r="Q792" t="s">
        <v>35</v>
      </c>
      <c r="R792">
        <v>1</v>
      </c>
      <c r="S792" t="s">
        <v>169</v>
      </c>
      <c r="T792" s="8"/>
      <c r="U792" s="10">
        <v>-20.284575042420261</v>
      </c>
      <c r="V792" s="10">
        <f t="shared" si="12"/>
        <v>-20.284575042420261</v>
      </c>
      <c r="W792" s="10">
        <v>10.653443427975171</v>
      </c>
      <c r="X792" s="66">
        <v>2.9778825555505928</v>
      </c>
      <c r="Y792" s="11" t="s">
        <v>706</v>
      </c>
      <c r="Z792" s="11" t="s">
        <v>704</v>
      </c>
      <c r="AA792" s="11" t="s">
        <v>703</v>
      </c>
      <c r="AB792" t="s">
        <v>549</v>
      </c>
    </row>
    <row r="793" spans="1:28" s="1" customFormat="1" ht="13.5" hidden="1" customHeight="1">
      <c r="A793" s="5">
        <v>792</v>
      </c>
      <c r="B793" s="5"/>
      <c r="C793">
        <v>2016</v>
      </c>
      <c r="D793" s="1">
        <v>9</v>
      </c>
      <c r="E793" s="1">
        <v>8</v>
      </c>
      <c r="F793" s="8">
        <v>40</v>
      </c>
      <c r="G793" s="9">
        <v>19</v>
      </c>
      <c r="H793" t="s">
        <v>18</v>
      </c>
      <c r="I793" s="8">
        <v>136</v>
      </c>
      <c r="J793" s="9">
        <v>44</v>
      </c>
      <c r="K793" t="s">
        <v>19</v>
      </c>
      <c r="L793" t="s">
        <v>374</v>
      </c>
      <c r="M793" t="s">
        <v>375</v>
      </c>
      <c r="N793" t="s">
        <v>155</v>
      </c>
      <c r="O793" s="55">
        <v>15</v>
      </c>
      <c r="P793" t="s">
        <v>20</v>
      </c>
      <c r="Q793" t="s">
        <v>35</v>
      </c>
      <c r="R793">
        <v>0.4</v>
      </c>
      <c r="S793" t="s">
        <v>169</v>
      </c>
      <c r="T793" s="8"/>
      <c r="U793" s="10">
        <v>-19.041051723303209</v>
      </c>
      <c r="V793" s="10">
        <f t="shared" si="12"/>
        <v>-19.041051723303209</v>
      </c>
      <c r="W793" s="10">
        <v>10.593277255589555</v>
      </c>
      <c r="X793" s="66">
        <v>2.9894200300486111</v>
      </c>
      <c r="Y793" s="11" t="s">
        <v>706</v>
      </c>
      <c r="Z793" s="11" t="s">
        <v>704</v>
      </c>
      <c r="AA793" s="11" t="s">
        <v>703</v>
      </c>
      <c r="AB793" t="s">
        <v>549</v>
      </c>
    </row>
    <row r="794" spans="1:28" s="1" customFormat="1" ht="13.5" hidden="1" customHeight="1">
      <c r="A794" s="5">
        <v>793</v>
      </c>
      <c r="B794" s="5"/>
      <c r="C794">
        <v>2016</v>
      </c>
      <c r="D794" s="1">
        <v>9</v>
      </c>
      <c r="E794" s="1">
        <v>8</v>
      </c>
      <c r="F794" s="8">
        <v>40</v>
      </c>
      <c r="G794" s="9">
        <v>19</v>
      </c>
      <c r="H794" t="s">
        <v>18</v>
      </c>
      <c r="I794" s="8">
        <v>136</v>
      </c>
      <c r="J794" s="9">
        <v>44</v>
      </c>
      <c r="K794" t="s">
        <v>19</v>
      </c>
      <c r="L794" t="s">
        <v>374</v>
      </c>
      <c r="M794" t="s">
        <v>375</v>
      </c>
      <c r="N794" t="s">
        <v>155</v>
      </c>
      <c r="O794" s="55">
        <v>20</v>
      </c>
      <c r="P794" t="s">
        <v>20</v>
      </c>
      <c r="Q794" t="s">
        <v>35</v>
      </c>
      <c r="R794">
        <v>1.6</v>
      </c>
      <c r="S794" t="s">
        <v>169</v>
      </c>
      <c r="T794" s="8"/>
      <c r="U794" s="10">
        <v>-19.278209039613316</v>
      </c>
      <c r="V794" s="10">
        <f t="shared" si="12"/>
        <v>-19.278209039613316</v>
      </c>
      <c r="W794" s="10">
        <v>11.315430079398713</v>
      </c>
      <c r="X794" s="66">
        <v>2.9828418078211336</v>
      </c>
      <c r="Y794" s="11" t="s">
        <v>706</v>
      </c>
      <c r="Z794" s="11" t="s">
        <v>704</v>
      </c>
      <c r="AA794" s="11" t="s">
        <v>703</v>
      </c>
      <c r="AB794" t="s">
        <v>549</v>
      </c>
    </row>
    <row r="795" spans="1:28" s="1" customFormat="1" ht="13.5" customHeight="1">
      <c r="A795" s="5">
        <v>794</v>
      </c>
      <c r="B795" s="5"/>
      <c r="C795">
        <v>2016</v>
      </c>
      <c r="D795" s="1">
        <v>9</v>
      </c>
      <c r="E795" s="1">
        <v>6</v>
      </c>
      <c r="F795" s="8">
        <v>38</v>
      </c>
      <c r="G795" s="9">
        <v>50</v>
      </c>
      <c r="H795" t="s">
        <v>18</v>
      </c>
      <c r="I795" s="8">
        <v>137</v>
      </c>
      <c r="J795" s="9">
        <v>45</v>
      </c>
      <c r="K795" t="s">
        <v>19</v>
      </c>
      <c r="L795" t="s">
        <v>385</v>
      </c>
      <c r="M795" t="s">
        <v>27</v>
      </c>
      <c r="N795" t="s">
        <v>28</v>
      </c>
      <c r="O795" s="55">
        <v>133.1</v>
      </c>
      <c r="P795" t="s">
        <v>20</v>
      </c>
      <c r="Q795" t="s">
        <v>21</v>
      </c>
      <c r="R795">
        <v>22.4</v>
      </c>
      <c r="S795" t="s">
        <v>169</v>
      </c>
      <c r="T795" s="8"/>
      <c r="U795" s="10">
        <v>-19.446363776789696</v>
      </c>
      <c r="V795" s="10">
        <f t="shared" si="12"/>
        <v>-19.446363776789696</v>
      </c>
      <c r="W795" s="10">
        <v>8.6915193639970791</v>
      </c>
      <c r="X795" s="66">
        <v>3.0267916606912846</v>
      </c>
      <c r="Y795" s="11" t="s">
        <v>561</v>
      </c>
      <c r="Z795" s="11" t="s">
        <v>701</v>
      </c>
      <c r="AA795" s="11" t="s">
        <v>703</v>
      </c>
      <c r="AB795" t="s">
        <v>549</v>
      </c>
    </row>
    <row r="796" spans="1:28" s="1" customFormat="1" ht="13.5" customHeight="1">
      <c r="A796" s="5">
        <v>795</v>
      </c>
      <c r="B796" s="5"/>
      <c r="C796">
        <v>2016</v>
      </c>
      <c r="D796" s="1">
        <v>9</v>
      </c>
      <c r="E796" s="1">
        <v>6</v>
      </c>
      <c r="F796" s="8">
        <v>38</v>
      </c>
      <c r="G796" s="9">
        <v>50</v>
      </c>
      <c r="H796" t="s">
        <v>18</v>
      </c>
      <c r="I796" s="8">
        <v>137</v>
      </c>
      <c r="J796" s="9">
        <v>45</v>
      </c>
      <c r="K796" t="s">
        <v>19</v>
      </c>
      <c r="L796" t="s">
        <v>385</v>
      </c>
      <c r="M796" t="s">
        <v>27</v>
      </c>
      <c r="N796" t="s">
        <v>28</v>
      </c>
      <c r="O796" s="55">
        <v>134</v>
      </c>
      <c r="P796" t="s">
        <v>20</v>
      </c>
      <c r="Q796" t="s">
        <v>21</v>
      </c>
      <c r="R796">
        <v>21.8</v>
      </c>
      <c r="S796" t="s">
        <v>169</v>
      </c>
      <c r="T796" s="8"/>
      <c r="U796" s="10">
        <v>-18.187421956508679</v>
      </c>
      <c r="V796" s="10">
        <f t="shared" si="12"/>
        <v>-18.187421956508679</v>
      </c>
      <c r="W796" s="10">
        <v>9.8408108571787327</v>
      </c>
      <c r="X796" s="66">
        <v>2.9953687231070782</v>
      </c>
      <c r="Y796" s="11" t="s">
        <v>561</v>
      </c>
      <c r="Z796" s="11" t="s">
        <v>701</v>
      </c>
      <c r="AA796" s="11" t="s">
        <v>703</v>
      </c>
      <c r="AB796" t="s">
        <v>549</v>
      </c>
    </row>
    <row r="797" spans="1:28" s="1" customFormat="1" ht="13.5" customHeight="1">
      <c r="A797" s="5">
        <v>796</v>
      </c>
      <c r="B797" s="5"/>
      <c r="C797">
        <v>2016</v>
      </c>
      <c r="D797" s="1">
        <v>9</v>
      </c>
      <c r="E797" s="1">
        <v>6</v>
      </c>
      <c r="F797" s="8">
        <v>38</v>
      </c>
      <c r="G797" s="9">
        <v>50</v>
      </c>
      <c r="H797" t="s">
        <v>18</v>
      </c>
      <c r="I797" s="8">
        <v>137</v>
      </c>
      <c r="J797" s="9">
        <v>45</v>
      </c>
      <c r="K797" t="s">
        <v>19</v>
      </c>
      <c r="L797" t="s">
        <v>385</v>
      </c>
      <c r="M797" t="s">
        <v>27</v>
      </c>
      <c r="N797" t="s">
        <v>28</v>
      </c>
      <c r="O797" s="55">
        <v>107</v>
      </c>
      <c r="P797" t="s">
        <v>20</v>
      </c>
      <c r="Q797" t="s">
        <v>21</v>
      </c>
      <c r="R797">
        <v>11.8</v>
      </c>
      <c r="S797" t="s">
        <v>169</v>
      </c>
      <c r="T797" s="8"/>
      <c r="U797" s="10">
        <v>-19.236125980781271</v>
      </c>
      <c r="V797" s="10">
        <f t="shared" si="12"/>
        <v>-19.236125980781271</v>
      </c>
      <c r="W797" s="10">
        <v>8.2792228317390162</v>
      </c>
      <c r="X797" s="66">
        <v>2.9800185752607393</v>
      </c>
      <c r="Y797" s="11" t="s">
        <v>561</v>
      </c>
      <c r="Z797" s="11" t="s">
        <v>701</v>
      </c>
      <c r="AA797" s="11" t="s">
        <v>703</v>
      </c>
      <c r="AB797" t="s">
        <v>549</v>
      </c>
    </row>
    <row r="798" spans="1:28" s="1" customFormat="1" ht="13.5" customHeight="1">
      <c r="A798" s="5">
        <v>797</v>
      </c>
      <c r="B798" s="5"/>
      <c r="C798">
        <v>2016</v>
      </c>
      <c r="D798" s="1">
        <v>9</v>
      </c>
      <c r="E798" s="1">
        <v>6</v>
      </c>
      <c r="F798" s="8">
        <v>38</v>
      </c>
      <c r="G798" s="9">
        <v>50</v>
      </c>
      <c r="H798" t="s">
        <v>18</v>
      </c>
      <c r="I798" s="8">
        <v>137</v>
      </c>
      <c r="J798" s="9">
        <v>45</v>
      </c>
      <c r="K798" t="s">
        <v>19</v>
      </c>
      <c r="L798" t="s">
        <v>385</v>
      </c>
      <c r="M798" t="s">
        <v>27</v>
      </c>
      <c r="N798" t="s">
        <v>28</v>
      </c>
      <c r="O798" s="55">
        <v>95.4</v>
      </c>
      <c r="P798" t="s">
        <v>20</v>
      </c>
      <c r="Q798" t="s">
        <v>21</v>
      </c>
      <c r="R798">
        <v>7.6</v>
      </c>
      <c r="S798" t="s">
        <v>169</v>
      </c>
      <c r="T798" s="8"/>
      <c r="U798" s="10">
        <v>-18.505753403954643</v>
      </c>
      <c r="V798" s="10">
        <f t="shared" si="12"/>
        <v>-18.505753403954643</v>
      </c>
      <c r="W798" s="10">
        <v>9.3029885261294645</v>
      </c>
      <c r="X798" s="66">
        <v>3.0017009872718035</v>
      </c>
      <c r="Y798" s="11" t="s">
        <v>561</v>
      </c>
      <c r="Z798" s="11" t="s">
        <v>701</v>
      </c>
      <c r="AA798" s="11" t="s">
        <v>703</v>
      </c>
      <c r="AB798" t="s">
        <v>549</v>
      </c>
    </row>
    <row r="799" spans="1:28" s="1" customFormat="1" ht="13.5" customHeight="1">
      <c r="A799" s="5">
        <v>798</v>
      </c>
      <c r="B799" s="5"/>
      <c r="C799">
        <v>2016</v>
      </c>
      <c r="D799" s="1">
        <v>9</v>
      </c>
      <c r="E799" s="1">
        <v>6</v>
      </c>
      <c r="F799" s="8">
        <v>38</v>
      </c>
      <c r="G799" s="9">
        <v>50</v>
      </c>
      <c r="H799" t="s">
        <v>18</v>
      </c>
      <c r="I799" s="8">
        <v>137</v>
      </c>
      <c r="J799" s="9">
        <v>45</v>
      </c>
      <c r="K799" t="s">
        <v>19</v>
      </c>
      <c r="L799" t="s">
        <v>385</v>
      </c>
      <c r="M799" t="s">
        <v>27</v>
      </c>
      <c r="N799" t="s">
        <v>28</v>
      </c>
      <c r="O799" s="55">
        <v>116.4</v>
      </c>
      <c r="P799" t="s">
        <v>20</v>
      </c>
      <c r="Q799" t="s">
        <v>21</v>
      </c>
      <c r="R799">
        <v>14.2</v>
      </c>
      <c r="S799" t="s">
        <v>169</v>
      </c>
      <c r="T799" s="8"/>
      <c r="U799" s="10">
        <v>-19.598536262109398</v>
      </c>
      <c r="V799" s="10">
        <f t="shared" si="12"/>
        <v>-19.598536262109398</v>
      </c>
      <c r="W799" s="10">
        <v>8.507533145969564</v>
      </c>
      <c r="X799" s="66">
        <v>3.0539743362249054</v>
      </c>
      <c r="Y799" s="11" t="s">
        <v>561</v>
      </c>
      <c r="Z799" s="11" t="s">
        <v>701</v>
      </c>
      <c r="AA799" s="11" t="s">
        <v>703</v>
      </c>
      <c r="AB799" t="s">
        <v>549</v>
      </c>
    </row>
    <row r="800" spans="1:28" s="1" customFormat="1" ht="13.5" customHeight="1">
      <c r="A800" s="5">
        <v>799</v>
      </c>
      <c r="B800" s="5"/>
      <c r="C800">
        <v>2016</v>
      </c>
      <c r="D800" s="1">
        <v>9</v>
      </c>
      <c r="E800" s="1">
        <v>6</v>
      </c>
      <c r="F800" s="8">
        <v>39</v>
      </c>
      <c r="G800" s="9">
        <v>21</v>
      </c>
      <c r="H800" t="s">
        <v>18</v>
      </c>
      <c r="I800" s="8">
        <v>137</v>
      </c>
      <c r="J800" s="9">
        <v>26</v>
      </c>
      <c r="K800" t="s">
        <v>19</v>
      </c>
      <c r="L800" t="s">
        <v>51</v>
      </c>
      <c r="M800" t="s">
        <v>27</v>
      </c>
      <c r="N800" t="s">
        <v>52</v>
      </c>
      <c r="O800" s="55">
        <v>164.3</v>
      </c>
      <c r="P800" t="s">
        <v>20</v>
      </c>
      <c r="Q800" t="s">
        <v>21</v>
      </c>
      <c r="R800">
        <v>48</v>
      </c>
      <c r="S800" t="s">
        <v>169</v>
      </c>
      <c r="T800" s="8"/>
      <c r="U800" s="10">
        <v>-19.26927001760524</v>
      </c>
      <c r="V800" s="10">
        <f t="shared" si="12"/>
        <v>-19.26927001760524</v>
      </c>
      <c r="W800" s="10">
        <v>8.2094744306185756</v>
      </c>
      <c r="X800" s="66">
        <v>2.9840238647830573</v>
      </c>
      <c r="Y800" s="11" t="s">
        <v>561</v>
      </c>
      <c r="Z800" s="11" t="s">
        <v>701</v>
      </c>
      <c r="AA800" s="11" t="s">
        <v>703</v>
      </c>
      <c r="AB800" t="s">
        <v>549</v>
      </c>
    </row>
    <row r="801" spans="1:28" s="1" customFormat="1" ht="13.5" customHeight="1">
      <c r="A801" s="5">
        <v>800</v>
      </c>
      <c r="B801" s="5"/>
      <c r="C801">
        <v>2016</v>
      </c>
      <c r="D801" s="1">
        <v>9</v>
      </c>
      <c r="E801" s="1">
        <v>6</v>
      </c>
      <c r="F801" s="8">
        <v>39</v>
      </c>
      <c r="G801" s="9">
        <v>21</v>
      </c>
      <c r="H801" t="s">
        <v>18</v>
      </c>
      <c r="I801" s="8">
        <v>137</v>
      </c>
      <c r="J801" s="9">
        <v>26</v>
      </c>
      <c r="K801" t="s">
        <v>19</v>
      </c>
      <c r="L801" t="s">
        <v>51</v>
      </c>
      <c r="M801" t="s">
        <v>27</v>
      </c>
      <c r="N801" t="s">
        <v>52</v>
      </c>
      <c r="O801" s="55">
        <v>160</v>
      </c>
      <c r="P801" t="s">
        <v>20</v>
      </c>
      <c r="Q801" t="s">
        <v>21</v>
      </c>
      <c r="R801">
        <v>46.6</v>
      </c>
      <c r="S801" t="s">
        <v>169</v>
      </c>
      <c r="T801" s="8"/>
      <c r="U801" s="10">
        <v>-19.295940527337869</v>
      </c>
      <c r="V801" s="10">
        <f t="shared" si="12"/>
        <v>-19.295940527337869</v>
      </c>
      <c r="W801" s="10">
        <v>7.7873195648076292</v>
      </c>
      <c r="X801" s="66">
        <v>2.9665146129009847</v>
      </c>
      <c r="Y801" s="11" t="s">
        <v>561</v>
      </c>
      <c r="Z801" s="11" t="s">
        <v>701</v>
      </c>
      <c r="AA801" s="11" t="s">
        <v>703</v>
      </c>
      <c r="AB801" t="s">
        <v>549</v>
      </c>
    </row>
    <row r="802" spans="1:28" s="1" customFormat="1" ht="13.5" customHeight="1">
      <c r="A802" s="5">
        <v>801</v>
      </c>
      <c r="B802" s="5"/>
      <c r="C802">
        <v>2016</v>
      </c>
      <c r="D802" s="1">
        <v>9</v>
      </c>
      <c r="E802" s="1">
        <v>6</v>
      </c>
      <c r="F802" s="8">
        <v>39</v>
      </c>
      <c r="G802" s="9">
        <v>21</v>
      </c>
      <c r="H802" t="s">
        <v>18</v>
      </c>
      <c r="I802" s="8">
        <v>137</v>
      </c>
      <c r="J802" s="9">
        <v>26</v>
      </c>
      <c r="K802" t="s">
        <v>19</v>
      </c>
      <c r="L802" t="s">
        <v>51</v>
      </c>
      <c r="M802" t="s">
        <v>27</v>
      </c>
      <c r="N802" t="s">
        <v>52</v>
      </c>
      <c r="O802" s="55">
        <v>162.69999999999999</v>
      </c>
      <c r="P802" t="s">
        <v>20</v>
      </c>
      <c r="Q802" t="s">
        <v>21</v>
      </c>
      <c r="R802">
        <v>39.799999999999997</v>
      </c>
      <c r="S802" t="s">
        <v>169</v>
      </c>
      <c r="T802" s="8"/>
      <c r="U802" s="10">
        <v>-18.961036809517687</v>
      </c>
      <c r="V802" s="10">
        <f t="shared" si="12"/>
        <v>-18.961036809517687</v>
      </c>
      <c r="W802" s="10">
        <v>8.2904676021119155</v>
      </c>
      <c r="X802" s="66">
        <v>2.9863159681556177</v>
      </c>
      <c r="Y802" s="11" t="s">
        <v>561</v>
      </c>
      <c r="Z802" s="11" t="s">
        <v>701</v>
      </c>
      <c r="AA802" s="11" t="s">
        <v>703</v>
      </c>
      <c r="AB802" t="s">
        <v>549</v>
      </c>
    </row>
    <row r="803" spans="1:28" s="1" customFormat="1" ht="13.5" customHeight="1">
      <c r="A803" s="5">
        <v>802</v>
      </c>
      <c r="B803" s="5"/>
      <c r="C803">
        <v>2016</v>
      </c>
      <c r="D803" s="1">
        <v>9</v>
      </c>
      <c r="E803" s="1">
        <v>6</v>
      </c>
      <c r="F803" s="8">
        <v>39</v>
      </c>
      <c r="G803" s="9">
        <v>21</v>
      </c>
      <c r="H803" t="s">
        <v>18</v>
      </c>
      <c r="I803" s="8">
        <v>137</v>
      </c>
      <c r="J803" s="9">
        <v>26</v>
      </c>
      <c r="K803" t="s">
        <v>19</v>
      </c>
      <c r="L803" t="s">
        <v>51</v>
      </c>
      <c r="M803" t="s">
        <v>27</v>
      </c>
      <c r="N803" t="s">
        <v>52</v>
      </c>
      <c r="O803" s="55">
        <v>179.6</v>
      </c>
      <c r="P803" t="s">
        <v>20</v>
      </c>
      <c r="Q803" t="s">
        <v>21</v>
      </c>
      <c r="R803">
        <v>38.200000000000003</v>
      </c>
      <c r="S803" t="s">
        <v>169</v>
      </c>
      <c r="T803" s="8"/>
      <c r="U803" s="10">
        <v>-19.160660884707852</v>
      </c>
      <c r="V803" s="10">
        <f t="shared" si="12"/>
        <v>-19.160660884707852</v>
      </c>
      <c r="W803" s="10">
        <v>8.62338739022357</v>
      </c>
      <c r="X803" s="66">
        <v>2.9748296913224812</v>
      </c>
      <c r="Y803" s="11" t="s">
        <v>561</v>
      </c>
      <c r="Z803" s="11" t="s">
        <v>701</v>
      </c>
      <c r="AA803" s="11" t="s">
        <v>703</v>
      </c>
      <c r="AB803" t="s">
        <v>549</v>
      </c>
    </row>
    <row r="804" spans="1:28" s="1" customFormat="1" ht="13.5" customHeight="1">
      <c r="A804" s="5">
        <v>803</v>
      </c>
      <c r="B804" s="5"/>
      <c r="C804">
        <v>2016</v>
      </c>
      <c r="D804" s="1">
        <v>9</v>
      </c>
      <c r="E804" s="1">
        <v>7</v>
      </c>
      <c r="F804" s="8">
        <v>39</v>
      </c>
      <c r="G804" s="9">
        <v>36</v>
      </c>
      <c r="H804" t="s">
        <v>18</v>
      </c>
      <c r="I804" s="8">
        <v>137</v>
      </c>
      <c r="J804" s="9">
        <v>15</v>
      </c>
      <c r="K804" t="s">
        <v>19</v>
      </c>
      <c r="L804" t="s">
        <v>23</v>
      </c>
      <c r="M804" t="s">
        <v>24</v>
      </c>
      <c r="N804" t="s">
        <v>378</v>
      </c>
      <c r="O804" s="55">
        <v>144.08000000000001</v>
      </c>
      <c r="P804" t="s">
        <v>20</v>
      </c>
      <c r="Q804" t="s">
        <v>21</v>
      </c>
      <c r="R804">
        <v>30.47</v>
      </c>
      <c r="S804" t="s">
        <v>169</v>
      </c>
      <c r="T804" s="8"/>
      <c r="U804" s="10">
        <v>-19.040579135141897</v>
      </c>
      <c r="V804" s="10">
        <f t="shared" si="12"/>
        <v>-19.040579135141897</v>
      </c>
      <c r="W804" s="10">
        <v>7.9296510928458002</v>
      </c>
      <c r="X804" s="66">
        <v>3.0191413862523739</v>
      </c>
      <c r="Y804" s="11" t="s">
        <v>561</v>
      </c>
      <c r="Z804" s="11" t="s">
        <v>701</v>
      </c>
      <c r="AA804" s="11" t="s">
        <v>703</v>
      </c>
      <c r="AB804" t="s">
        <v>549</v>
      </c>
    </row>
    <row r="805" spans="1:28" s="1" customFormat="1" ht="13.5" customHeight="1">
      <c r="A805" s="5">
        <v>804</v>
      </c>
      <c r="B805" s="5"/>
      <c r="C805">
        <v>2016</v>
      </c>
      <c r="D805" s="1">
        <v>9</v>
      </c>
      <c r="E805" s="1">
        <v>7</v>
      </c>
      <c r="F805" s="8">
        <v>39</v>
      </c>
      <c r="G805" s="9">
        <v>36</v>
      </c>
      <c r="H805" t="s">
        <v>18</v>
      </c>
      <c r="I805" s="8">
        <v>137</v>
      </c>
      <c r="J805" s="9">
        <v>15</v>
      </c>
      <c r="K805" t="s">
        <v>19</v>
      </c>
      <c r="L805" t="s">
        <v>23</v>
      </c>
      <c r="M805" t="s">
        <v>24</v>
      </c>
      <c r="N805" t="s">
        <v>232</v>
      </c>
      <c r="O805" s="55">
        <v>136.18</v>
      </c>
      <c r="P805" t="s">
        <v>20</v>
      </c>
      <c r="Q805" t="s">
        <v>21</v>
      </c>
      <c r="R805">
        <v>27.3</v>
      </c>
      <c r="S805" t="s">
        <v>169</v>
      </c>
      <c r="T805" s="8"/>
      <c r="U805" s="10">
        <v>-18.883866006156293</v>
      </c>
      <c r="V805" s="10">
        <f t="shared" si="12"/>
        <v>-18.883866006156293</v>
      </c>
      <c r="W805" s="10">
        <v>8.1066399634386013</v>
      </c>
      <c r="X805" s="66">
        <v>3.0234791484212473</v>
      </c>
      <c r="Y805" s="11" t="s">
        <v>561</v>
      </c>
      <c r="Z805" s="11" t="s">
        <v>701</v>
      </c>
      <c r="AA805" s="11" t="s">
        <v>703</v>
      </c>
      <c r="AB805" t="s">
        <v>549</v>
      </c>
    </row>
    <row r="806" spans="1:28" s="1" customFormat="1" ht="13.5" customHeight="1">
      <c r="A806" s="5">
        <v>805</v>
      </c>
      <c r="B806" s="5"/>
      <c r="C806">
        <v>2016</v>
      </c>
      <c r="D806" s="1">
        <v>9</v>
      </c>
      <c r="E806" s="1">
        <v>13</v>
      </c>
      <c r="F806" s="8">
        <v>38</v>
      </c>
      <c r="G806" s="9">
        <v>20</v>
      </c>
      <c r="H806" t="s">
        <v>18</v>
      </c>
      <c r="I806" s="8">
        <v>139</v>
      </c>
      <c r="J806" s="20">
        <v>4</v>
      </c>
      <c r="K806" t="s">
        <v>165</v>
      </c>
      <c r="L806" t="s">
        <v>385</v>
      </c>
      <c r="M806" t="s">
        <v>27</v>
      </c>
      <c r="N806" t="s">
        <v>379</v>
      </c>
      <c r="O806" s="55">
        <v>95.15</v>
      </c>
      <c r="P806" t="s">
        <v>20</v>
      </c>
      <c r="Q806" t="s">
        <v>21</v>
      </c>
      <c r="R806">
        <v>7.22</v>
      </c>
      <c r="S806" t="s">
        <v>169</v>
      </c>
      <c r="T806" s="8"/>
      <c r="U806" s="10">
        <v>-19.681621087013163</v>
      </c>
      <c r="V806" s="10">
        <f t="shared" si="12"/>
        <v>-19.681621087013163</v>
      </c>
      <c r="W806" s="10">
        <v>8.7868028461933481</v>
      </c>
      <c r="X806" s="66">
        <v>2.9604322733331485</v>
      </c>
      <c r="Y806" s="11" t="s">
        <v>561</v>
      </c>
      <c r="Z806" s="11" t="s">
        <v>701</v>
      </c>
      <c r="AA806" s="11" t="s">
        <v>703</v>
      </c>
      <c r="AB806" t="s">
        <v>549</v>
      </c>
    </row>
    <row r="807" spans="1:28" s="1" customFormat="1" ht="13.5" customHeight="1">
      <c r="A807" s="5">
        <v>806</v>
      </c>
      <c r="B807" s="5"/>
      <c r="C807">
        <v>2016</v>
      </c>
      <c r="D807" s="1">
        <v>9</v>
      </c>
      <c r="E807" s="1">
        <v>13</v>
      </c>
      <c r="F807" s="8">
        <v>38</v>
      </c>
      <c r="G807" s="9">
        <v>20</v>
      </c>
      <c r="H807" t="s">
        <v>18</v>
      </c>
      <c r="I807" s="8">
        <v>139</v>
      </c>
      <c r="J807" s="20">
        <v>4</v>
      </c>
      <c r="K807" t="s">
        <v>165</v>
      </c>
      <c r="L807" t="s">
        <v>385</v>
      </c>
      <c r="M807" t="s">
        <v>27</v>
      </c>
      <c r="N807" t="s">
        <v>379</v>
      </c>
      <c r="O807" s="55">
        <v>69.37</v>
      </c>
      <c r="P807" t="s">
        <v>20</v>
      </c>
      <c r="Q807" t="s">
        <v>21</v>
      </c>
      <c r="R807">
        <v>3.02</v>
      </c>
      <c r="S807" t="s">
        <v>169</v>
      </c>
      <c r="T807" s="8"/>
      <c r="U807" s="10">
        <v>-18.488853107051877</v>
      </c>
      <c r="V807" s="10">
        <f t="shared" si="12"/>
        <v>-18.488853107051877</v>
      </c>
      <c r="W807" s="10">
        <v>8.1627814962037313</v>
      </c>
      <c r="X807" s="66">
        <v>3.0573290562519086</v>
      </c>
      <c r="Y807" s="11" t="s">
        <v>561</v>
      </c>
      <c r="Z807" s="11" t="s">
        <v>701</v>
      </c>
      <c r="AA807" s="11" t="s">
        <v>703</v>
      </c>
      <c r="AB807" t="s">
        <v>549</v>
      </c>
    </row>
    <row r="808" spans="1:28" s="1" customFormat="1" ht="13.5" customHeight="1">
      <c r="A808" s="5">
        <v>807</v>
      </c>
      <c r="B808" s="5"/>
      <c r="C808">
        <v>2016</v>
      </c>
      <c r="D808" s="1">
        <v>9</v>
      </c>
      <c r="E808" s="1">
        <v>13</v>
      </c>
      <c r="F808" s="8">
        <v>38</v>
      </c>
      <c r="G808" s="9">
        <v>20</v>
      </c>
      <c r="H808" t="s">
        <v>18</v>
      </c>
      <c r="I808" s="8">
        <v>139</v>
      </c>
      <c r="J808" s="20">
        <v>4</v>
      </c>
      <c r="K808" t="s">
        <v>165</v>
      </c>
      <c r="L808" t="s">
        <v>385</v>
      </c>
      <c r="M808" t="s">
        <v>27</v>
      </c>
      <c r="N808" t="s">
        <v>379</v>
      </c>
      <c r="O808" s="55">
        <v>67.05</v>
      </c>
      <c r="P808" t="s">
        <v>20</v>
      </c>
      <c r="Q808" t="s">
        <v>21</v>
      </c>
      <c r="R808">
        <v>2.37</v>
      </c>
      <c r="S808" t="s">
        <v>169</v>
      </c>
      <c r="T808" s="8"/>
      <c r="U808" s="10">
        <v>-18.672512629899604</v>
      </c>
      <c r="V808" s="10">
        <f t="shared" si="12"/>
        <v>-18.672512629899604</v>
      </c>
      <c r="W808" s="10">
        <v>8.2403440510315384</v>
      </c>
      <c r="X808" s="66">
        <v>2.9886937702071292</v>
      </c>
      <c r="Y808" s="11" t="s">
        <v>561</v>
      </c>
      <c r="Z808" s="11" t="s">
        <v>701</v>
      </c>
      <c r="AA808" s="11" t="s">
        <v>703</v>
      </c>
      <c r="AB808" t="s">
        <v>549</v>
      </c>
    </row>
    <row r="809" spans="1:28" s="1" customFormat="1" ht="13.5" customHeight="1">
      <c r="A809" s="5">
        <v>808</v>
      </c>
      <c r="B809" s="5"/>
      <c r="C809">
        <v>2016</v>
      </c>
      <c r="D809" s="1">
        <v>9</v>
      </c>
      <c r="E809" s="1">
        <v>13</v>
      </c>
      <c r="F809" s="8">
        <v>38</v>
      </c>
      <c r="G809" s="9">
        <v>20</v>
      </c>
      <c r="H809" t="s">
        <v>18</v>
      </c>
      <c r="I809" s="8">
        <v>139</v>
      </c>
      <c r="J809" s="20">
        <v>4</v>
      </c>
      <c r="K809" t="s">
        <v>165</v>
      </c>
      <c r="L809" t="s">
        <v>385</v>
      </c>
      <c r="M809" t="s">
        <v>27</v>
      </c>
      <c r="N809" t="s">
        <v>379</v>
      </c>
      <c r="O809" s="55">
        <v>66.73</v>
      </c>
      <c r="P809" t="s">
        <v>20</v>
      </c>
      <c r="Q809" t="s">
        <v>21</v>
      </c>
      <c r="R809">
        <v>2.77</v>
      </c>
      <c r="S809" t="s">
        <v>169</v>
      </c>
      <c r="T809" s="8"/>
      <c r="U809" s="10">
        <v>-18.644841182202896</v>
      </c>
      <c r="V809" s="10">
        <f t="shared" si="12"/>
        <v>-18.644841182202896</v>
      </c>
      <c r="W809" s="10">
        <v>7.4820845807803185</v>
      </c>
      <c r="X809" s="66">
        <v>3.1048326738658254</v>
      </c>
      <c r="Y809" s="11" t="s">
        <v>561</v>
      </c>
      <c r="Z809" s="11" t="s">
        <v>701</v>
      </c>
      <c r="AA809" s="11" t="s">
        <v>703</v>
      </c>
      <c r="AB809" t="s">
        <v>549</v>
      </c>
    </row>
    <row r="810" spans="1:28" s="1" customFormat="1" ht="13.5" customHeight="1">
      <c r="A810" s="5">
        <v>809</v>
      </c>
      <c r="B810" s="5"/>
      <c r="C810">
        <v>2016</v>
      </c>
      <c r="D810" s="1">
        <v>9</v>
      </c>
      <c r="E810" s="1">
        <v>13</v>
      </c>
      <c r="F810" s="8">
        <v>38</v>
      </c>
      <c r="G810" s="9">
        <v>20</v>
      </c>
      <c r="H810" t="s">
        <v>18</v>
      </c>
      <c r="I810" s="8">
        <v>139</v>
      </c>
      <c r="J810" s="20">
        <v>4</v>
      </c>
      <c r="K810" t="s">
        <v>165</v>
      </c>
      <c r="L810" t="s">
        <v>385</v>
      </c>
      <c r="M810" t="s">
        <v>27</v>
      </c>
      <c r="N810" t="s">
        <v>379</v>
      </c>
      <c r="O810" s="55">
        <v>59.94</v>
      </c>
      <c r="P810" t="s">
        <v>20</v>
      </c>
      <c r="Q810" t="s">
        <v>21</v>
      </c>
      <c r="R810">
        <v>2.27</v>
      </c>
      <c r="S810" t="s">
        <v>169</v>
      </c>
      <c r="T810" s="8"/>
      <c r="U810" s="10">
        <v>-18.36406674063678</v>
      </c>
      <c r="V810" s="10">
        <f t="shared" si="12"/>
        <v>-18.36406674063678</v>
      </c>
      <c r="W810" s="10">
        <v>8.0856097353724401</v>
      </c>
      <c r="X810" s="66">
        <v>3.0895185326602941</v>
      </c>
      <c r="Y810" s="11" t="s">
        <v>561</v>
      </c>
      <c r="Z810" s="11" t="s">
        <v>701</v>
      </c>
      <c r="AA810" s="11" t="s">
        <v>703</v>
      </c>
      <c r="AB810" t="s">
        <v>549</v>
      </c>
    </row>
    <row r="811" spans="1:28" s="1" customFormat="1" ht="13.5" customHeight="1">
      <c r="A811" s="5">
        <v>810</v>
      </c>
      <c r="B811" s="5"/>
      <c r="C811">
        <v>2016</v>
      </c>
      <c r="D811" s="1">
        <v>9</v>
      </c>
      <c r="E811" s="1">
        <v>13</v>
      </c>
      <c r="F811" s="8">
        <v>38</v>
      </c>
      <c r="G811" s="9">
        <v>20</v>
      </c>
      <c r="H811" t="s">
        <v>18</v>
      </c>
      <c r="I811" s="8">
        <v>139</v>
      </c>
      <c r="J811" s="20">
        <v>4</v>
      </c>
      <c r="K811" t="s">
        <v>165</v>
      </c>
      <c r="L811" t="s">
        <v>51</v>
      </c>
      <c r="M811" t="s">
        <v>27</v>
      </c>
      <c r="N811" t="s">
        <v>380</v>
      </c>
      <c r="O811" s="55">
        <v>112.24</v>
      </c>
      <c r="P811" t="s">
        <v>20</v>
      </c>
      <c r="Q811" t="s">
        <v>21</v>
      </c>
      <c r="R811">
        <v>12.82</v>
      </c>
      <c r="S811" t="s">
        <v>169</v>
      </c>
      <c r="T811" s="8"/>
      <c r="U811" s="10">
        <v>-18.195527516783024</v>
      </c>
      <c r="V811" s="10">
        <f t="shared" si="12"/>
        <v>-18.195527516783024</v>
      </c>
      <c r="W811" s="10">
        <v>8.9004470596373082</v>
      </c>
      <c r="X811" s="66">
        <v>2.9677712942068029</v>
      </c>
      <c r="Y811" s="11" t="s">
        <v>561</v>
      </c>
      <c r="Z811" s="11" t="s">
        <v>701</v>
      </c>
      <c r="AA811" s="11" t="s">
        <v>703</v>
      </c>
      <c r="AB811" t="s">
        <v>549</v>
      </c>
    </row>
    <row r="812" spans="1:28" s="1" customFormat="1" ht="13.5" customHeight="1">
      <c r="A812" s="5">
        <v>811</v>
      </c>
      <c r="B812" s="5"/>
      <c r="C812">
        <v>2016</v>
      </c>
      <c r="D812" s="1">
        <v>9</v>
      </c>
      <c r="E812" s="1">
        <v>13</v>
      </c>
      <c r="F812" s="8">
        <v>38</v>
      </c>
      <c r="G812" s="9">
        <v>20</v>
      </c>
      <c r="H812" t="s">
        <v>18</v>
      </c>
      <c r="I812" s="8">
        <v>139</v>
      </c>
      <c r="J812" s="20">
        <v>4</v>
      </c>
      <c r="K812" t="s">
        <v>165</v>
      </c>
      <c r="L812" t="s">
        <v>51</v>
      </c>
      <c r="M812" t="s">
        <v>27</v>
      </c>
      <c r="N812" t="s">
        <v>381</v>
      </c>
      <c r="O812" s="55">
        <v>118.79</v>
      </c>
      <c r="P812" t="s">
        <v>20</v>
      </c>
      <c r="Q812" t="s">
        <v>21</v>
      </c>
      <c r="R812">
        <v>15.18</v>
      </c>
      <c r="S812" t="s">
        <v>169</v>
      </c>
      <c r="T812" s="8"/>
      <c r="U812" s="10">
        <v>-18.08174376492039</v>
      </c>
      <c r="V812" s="10">
        <f t="shared" si="12"/>
        <v>-18.08174376492039</v>
      </c>
      <c r="W812" s="10">
        <v>9.2760660226453631</v>
      </c>
      <c r="X812" s="66">
        <v>2.9403398662043396</v>
      </c>
      <c r="Y812" s="11" t="s">
        <v>561</v>
      </c>
      <c r="Z812" s="11" t="s">
        <v>701</v>
      </c>
      <c r="AA812" s="11" t="s">
        <v>703</v>
      </c>
      <c r="AB812" t="s">
        <v>549</v>
      </c>
    </row>
    <row r="813" spans="1:28" s="1" customFormat="1" ht="13.5" customHeight="1">
      <c r="A813" s="5">
        <v>812</v>
      </c>
      <c r="B813" s="5"/>
      <c r="C813">
        <v>2016</v>
      </c>
      <c r="D813" s="1">
        <v>9</v>
      </c>
      <c r="E813" s="1">
        <v>13</v>
      </c>
      <c r="F813" s="8">
        <v>38</v>
      </c>
      <c r="G813" s="9">
        <v>20</v>
      </c>
      <c r="H813" t="s">
        <v>18</v>
      </c>
      <c r="I813" s="8">
        <v>139</v>
      </c>
      <c r="J813" s="20">
        <v>4</v>
      </c>
      <c r="K813" t="s">
        <v>165</v>
      </c>
      <c r="L813" t="s">
        <v>42</v>
      </c>
      <c r="M813" t="s">
        <v>43</v>
      </c>
      <c r="N813" t="s">
        <v>382</v>
      </c>
      <c r="O813" s="55">
        <v>120.27</v>
      </c>
      <c r="P813" t="s">
        <v>20</v>
      </c>
      <c r="Q813" t="s">
        <v>21</v>
      </c>
      <c r="R813">
        <v>15.18</v>
      </c>
      <c r="S813" t="s">
        <v>169</v>
      </c>
      <c r="T813" s="8"/>
      <c r="U813" s="10">
        <v>-18.217151162991996</v>
      </c>
      <c r="V813" s="10">
        <f t="shared" si="12"/>
        <v>-18.217151162991996</v>
      </c>
      <c r="W813" s="10">
        <v>9.0322703498148407</v>
      </c>
      <c r="X813" s="66">
        <v>2.9204236137134805</v>
      </c>
      <c r="Y813" s="11" t="s">
        <v>561</v>
      </c>
      <c r="Z813" s="11" t="s">
        <v>701</v>
      </c>
      <c r="AA813" s="11" t="s">
        <v>703</v>
      </c>
      <c r="AB813" t="s">
        <v>549</v>
      </c>
    </row>
    <row r="814" spans="1:28" s="1" customFormat="1" ht="13.5" customHeight="1">
      <c r="A814" s="5">
        <v>813</v>
      </c>
      <c r="B814" s="5"/>
      <c r="C814">
        <v>2016</v>
      </c>
      <c r="D814" s="1">
        <v>9</v>
      </c>
      <c r="E814" s="1">
        <v>13</v>
      </c>
      <c r="F814" s="8">
        <v>38</v>
      </c>
      <c r="G814" s="9">
        <v>20</v>
      </c>
      <c r="H814" t="s">
        <v>18</v>
      </c>
      <c r="I814" s="8">
        <v>139</v>
      </c>
      <c r="J814" s="20">
        <v>4</v>
      </c>
      <c r="K814" t="s">
        <v>165</v>
      </c>
      <c r="L814" t="s">
        <v>42</v>
      </c>
      <c r="M814" t="s">
        <v>43</v>
      </c>
      <c r="N814" t="s">
        <v>259</v>
      </c>
      <c r="O814" s="55">
        <v>195.21</v>
      </c>
      <c r="P814" t="s">
        <v>20</v>
      </c>
      <c r="Q814" t="s">
        <v>21</v>
      </c>
      <c r="R814">
        <v>77.48</v>
      </c>
      <c r="S814" t="s">
        <v>169</v>
      </c>
      <c r="T814" s="8"/>
      <c r="U814" s="10">
        <v>-18.754591048699872</v>
      </c>
      <c r="V814" s="10">
        <f t="shared" si="12"/>
        <v>-18.754591048699872</v>
      </c>
      <c r="W814" s="10">
        <v>9.9712917324737749</v>
      </c>
      <c r="X814" s="66">
        <v>2.9924296795258019</v>
      </c>
      <c r="Y814" s="11" t="s">
        <v>561</v>
      </c>
      <c r="Z814" s="11" t="s">
        <v>701</v>
      </c>
      <c r="AA814" s="11" t="s">
        <v>703</v>
      </c>
      <c r="AB814" t="s">
        <v>549</v>
      </c>
    </row>
    <row r="815" spans="1:28" s="1" customFormat="1" ht="13.5" hidden="1" customHeight="1">
      <c r="A815" s="5">
        <v>814</v>
      </c>
      <c r="B815" s="5"/>
      <c r="C815">
        <v>2016</v>
      </c>
      <c r="D815" s="1">
        <v>9</v>
      </c>
      <c r="E815" s="1">
        <v>13</v>
      </c>
      <c r="F815" s="8">
        <v>38</v>
      </c>
      <c r="G815" s="9">
        <v>20</v>
      </c>
      <c r="H815" t="s">
        <v>18</v>
      </c>
      <c r="I815" s="8">
        <v>139</v>
      </c>
      <c r="J815" s="20">
        <v>4</v>
      </c>
      <c r="K815" t="s">
        <v>165</v>
      </c>
      <c r="L815" t="s">
        <v>32</v>
      </c>
      <c r="M815" t="s">
        <v>33</v>
      </c>
      <c r="N815" t="s">
        <v>383</v>
      </c>
      <c r="O815" s="55">
        <v>168.26</v>
      </c>
      <c r="P815" t="s">
        <v>20</v>
      </c>
      <c r="Q815" t="s">
        <v>188</v>
      </c>
      <c r="R815">
        <v>100.43</v>
      </c>
      <c r="S815" t="s">
        <v>169</v>
      </c>
      <c r="T815" s="8"/>
      <c r="U815" s="10">
        <v>-18.095394929155422</v>
      </c>
      <c r="V815" s="10">
        <f t="shared" si="12"/>
        <v>-18.095394929155422</v>
      </c>
      <c r="W815" s="10">
        <v>11.46965687290302</v>
      </c>
      <c r="X815" s="66">
        <v>2.9140710846382971</v>
      </c>
      <c r="Y815" s="11" t="s">
        <v>706</v>
      </c>
      <c r="Z815" s="11" t="s">
        <v>704</v>
      </c>
      <c r="AA815" s="11" t="s">
        <v>703</v>
      </c>
      <c r="AB815" t="s">
        <v>549</v>
      </c>
    </row>
    <row r="816" spans="1:28" s="1" customFormat="1" ht="13.5" customHeight="1">
      <c r="A816" s="5">
        <v>815</v>
      </c>
      <c r="B816" s="5"/>
      <c r="C816">
        <v>2016</v>
      </c>
      <c r="D816" s="1">
        <v>9</v>
      </c>
      <c r="E816" s="1">
        <v>6</v>
      </c>
      <c r="F816" s="8">
        <v>38</v>
      </c>
      <c r="G816" s="9">
        <v>50</v>
      </c>
      <c r="H816" t="s">
        <v>18</v>
      </c>
      <c r="I816" s="8">
        <v>137</v>
      </c>
      <c r="J816" s="9">
        <v>45</v>
      </c>
      <c r="K816" t="s">
        <v>19</v>
      </c>
      <c r="L816" t="s">
        <v>69</v>
      </c>
      <c r="M816" t="s">
        <v>27</v>
      </c>
      <c r="N816" t="s">
        <v>384</v>
      </c>
      <c r="O816" s="55">
        <v>89.79</v>
      </c>
      <c r="P816" t="s">
        <v>20</v>
      </c>
      <c r="Q816" t="s">
        <v>21</v>
      </c>
      <c r="R816">
        <v>8.65</v>
      </c>
      <c r="S816" t="s">
        <v>169</v>
      </c>
      <c r="T816" s="8"/>
      <c r="U816" s="10">
        <v>-19.001266740093985</v>
      </c>
      <c r="V816" s="10">
        <f t="shared" si="12"/>
        <v>-19.001266740093985</v>
      </c>
      <c r="W816" s="10">
        <v>10.034989487898855</v>
      </c>
      <c r="X816" s="66">
        <v>3.0591467686122935</v>
      </c>
      <c r="Y816" s="11" t="s">
        <v>561</v>
      </c>
      <c r="Z816" s="11" t="s">
        <v>701</v>
      </c>
      <c r="AA816" s="11" t="s">
        <v>703</v>
      </c>
      <c r="AB816" t="s">
        <v>549</v>
      </c>
    </row>
    <row r="817" spans="1:28" s="1" customFormat="1" ht="13.5" customHeight="1">
      <c r="A817" s="5">
        <v>816</v>
      </c>
      <c r="B817" s="5"/>
      <c r="C817">
        <v>2016</v>
      </c>
      <c r="D817" s="1">
        <v>9</v>
      </c>
      <c r="E817" s="1">
        <v>6</v>
      </c>
      <c r="F817" s="8">
        <v>38</v>
      </c>
      <c r="G817" s="9">
        <v>50</v>
      </c>
      <c r="H817" t="s">
        <v>18</v>
      </c>
      <c r="I817" s="8">
        <v>137</v>
      </c>
      <c r="J817" s="9">
        <v>45</v>
      </c>
      <c r="K817" t="s">
        <v>19</v>
      </c>
      <c r="L817" t="s">
        <v>69</v>
      </c>
      <c r="M817" t="s">
        <v>27</v>
      </c>
      <c r="N817" t="s">
        <v>384</v>
      </c>
      <c r="O817" s="55">
        <v>46.88</v>
      </c>
      <c r="P817" t="s">
        <v>20</v>
      </c>
      <c r="Q817" t="s">
        <v>21</v>
      </c>
      <c r="R817">
        <v>1.55</v>
      </c>
      <c r="S817" t="s">
        <v>169</v>
      </c>
      <c r="T817" s="8"/>
      <c r="U817" s="10">
        <v>-19.389001957474317</v>
      </c>
      <c r="V817" s="10">
        <f t="shared" si="12"/>
        <v>-19.389001957474317</v>
      </c>
      <c r="W817" s="10">
        <v>8.3786971446298342</v>
      </c>
      <c r="X817" s="66">
        <v>3.0027259056712672</v>
      </c>
      <c r="Y817" s="11" t="s">
        <v>561</v>
      </c>
      <c r="Z817" s="11" t="s">
        <v>701</v>
      </c>
      <c r="AA817" s="11" t="s">
        <v>703</v>
      </c>
      <c r="AB817" t="s">
        <v>549</v>
      </c>
    </row>
    <row r="818" spans="1:28" s="1" customFormat="1" ht="13.5" customHeight="1">
      <c r="A818" s="5">
        <v>817</v>
      </c>
      <c r="B818" s="5"/>
      <c r="C818">
        <v>2016</v>
      </c>
      <c r="D818" s="1">
        <v>9</v>
      </c>
      <c r="E818" s="1">
        <v>6</v>
      </c>
      <c r="F818" s="8">
        <v>38</v>
      </c>
      <c r="G818" s="9">
        <v>50</v>
      </c>
      <c r="H818" t="s">
        <v>18</v>
      </c>
      <c r="I818" s="8">
        <v>137</v>
      </c>
      <c r="J818" s="9">
        <v>45</v>
      </c>
      <c r="K818" t="s">
        <v>19</v>
      </c>
      <c r="L818" t="s">
        <v>69</v>
      </c>
      <c r="M818" t="s">
        <v>27</v>
      </c>
      <c r="N818" t="s">
        <v>384</v>
      </c>
      <c r="O818" s="55">
        <v>47.02</v>
      </c>
      <c r="P818" t="s">
        <v>20</v>
      </c>
      <c r="Q818" t="s">
        <v>21</v>
      </c>
      <c r="R818">
        <v>1.39</v>
      </c>
      <c r="S818" t="s">
        <v>169</v>
      </c>
      <c r="T818" s="8"/>
      <c r="U818" s="10">
        <v>-19.82114230227824</v>
      </c>
      <c r="V818" s="10">
        <f t="shared" si="12"/>
        <v>-19.82114230227824</v>
      </c>
      <c r="W818" s="10">
        <v>8.9281816290539382</v>
      </c>
      <c r="X818" s="66">
        <v>2.9629299073446864</v>
      </c>
      <c r="Y818" s="11" t="s">
        <v>561</v>
      </c>
      <c r="Z818" s="11" t="s">
        <v>701</v>
      </c>
      <c r="AA818" s="11" t="s">
        <v>703</v>
      </c>
      <c r="AB818" t="s">
        <v>549</v>
      </c>
    </row>
    <row r="819" spans="1:28" s="1" customFormat="1" ht="13.5" customHeight="1">
      <c r="A819" s="5">
        <v>818</v>
      </c>
      <c r="B819" s="5"/>
      <c r="C819">
        <v>2016</v>
      </c>
      <c r="D819" s="1">
        <v>9</v>
      </c>
      <c r="E819" s="1">
        <v>6</v>
      </c>
      <c r="F819" s="8">
        <v>38</v>
      </c>
      <c r="G819" s="9">
        <v>50</v>
      </c>
      <c r="H819" t="s">
        <v>18</v>
      </c>
      <c r="I819" s="8">
        <v>137</v>
      </c>
      <c r="J819" s="9">
        <v>45</v>
      </c>
      <c r="K819" t="s">
        <v>19</v>
      </c>
      <c r="L819" t="s">
        <v>69</v>
      </c>
      <c r="M819" t="s">
        <v>27</v>
      </c>
      <c r="N819" t="s">
        <v>384</v>
      </c>
      <c r="O819" s="55">
        <v>46.99</v>
      </c>
      <c r="P819" t="s">
        <v>20</v>
      </c>
      <c r="Q819" t="s">
        <v>21</v>
      </c>
      <c r="R819">
        <v>1.45</v>
      </c>
      <c r="S819" t="s">
        <v>169</v>
      </c>
      <c r="T819" s="8"/>
      <c r="U819" s="10">
        <v>-19.68708361139284</v>
      </c>
      <c r="V819" s="10">
        <f t="shared" si="12"/>
        <v>-19.68708361139284</v>
      </c>
      <c r="W819" s="10">
        <v>9.0097675349455351</v>
      </c>
      <c r="X819" s="66">
        <v>3.0183521738378181</v>
      </c>
      <c r="Y819" s="11" t="s">
        <v>561</v>
      </c>
      <c r="Z819" s="11" t="s">
        <v>701</v>
      </c>
      <c r="AA819" s="11" t="s">
        <v>703</v>
      </c>
      <c r="AB819" t="s">
        <v>549</v>
      </c>
    </row>
    <row r="820" spans="1:28" s="1" customFormat="1" ht="13.5" customHeight="1">
      <c r="A820" s="5">
        <v>819</v>
      </c>
      <c r="B820" s="5"/>
      <c r="C820">
        <v>2016</v>
      </c>
      <c r="D820" s="1">
        <v>9</v>
      </c>
      <c r="E820" s="1">
        <v>6</v>
      </c>
      <c r="F820" s="8">
        <v>38</v>
      </c>
      <c r="G820" s="9">
        <v>50</v>
      </c>
      <c r="H820" t="s">
        <v>18</v>
      </c>
      <c r="I820" s="8">
        <v>137</v>
      </c>
      <c r="J820" s="9">
        <v>45</v>
      </c>
      <c r="K820" t="s">
        <v>19</v>
      </c>
      <c r="L820" t="s">
        <v>69</v>
      </c>
      <c r="M820" t="s">
        <v>27</v>
      </c>
      <c r="N820" t="s">
        <v>384</v>
      </c>
      <c r="O820" s="55">
        <v>45.08</v>
      </c>
      <c r="P820" t="s">
        <v>20</v>
      </c>
      <c r="Q820" t="s">
        <v>21</v>
      </c>
      <c r="R820">
        <v>1.26</v>
      </c>
      <c r="S820" t="s">
        <v>169</v>
      </c>
      <c r="T820" s="8"/>
      <c r="U820" s="10">
        <v>-19.416881130856794</v>
      </c>
      <c r="V820" s="10">
        <f t="shared" si="12"/>
        <v>-19.416881130856794</v>
      </c>
      <c r="W820" s="10">
        <v>8.0789835576355635</v>
      </c>
      <c r="X820" s="66">
        <v>2.997560918738293</v>
      </c>
      <c r="Y820" s="11" t="s">
        <v>561</v>
      </c>
      <c r="Z820" s="11" t="s">
        <v>701</v>
      </c>
      <c r="AA820" s="11" t="s">
        <v>703</v>
      </c>
      <c r="AB820" t="s">
        <v>549</v>
      </c>
    </row>
    <row r="821" spans="1:28" s="1" customFormat="1" ht="13.5" customHeight="1">
      <c r="A821" s="5">
        <v>820</v>
      </c>
      <c r="B821" s="5"/>
      <c r="C821">
        <v>2016</v>
      </c>
      <c r="D821" s="1">
        <v>9</v>
      </c>
      <c r="E821" s="1">
        <v>13</v>
      </c>
      <c r="F821" s="8">
        <v>38</v>
      </c>
      <c r="G821" s="9">
        <v>34</v>
      </c>
      <c r="H821" t="s">
        <v>18</v>
      </c>
      <c r="I821" s="8">
        <v>138</v>
      </c>
      <c r="J821" s="20">
        <v>54</v>
      </c>
      <c r="K821" t="s">
        <v>393</v>
      </c>
      <c r="L821" t="s">
        <v>385</v>
      </c>
      <c r="M821" t="s">
        <v>27</v>
      </c>
      <c r="N821" t="s">
        <v>386</v>
      </c>
      <c r="O821" s="55">
        <v>38.299999999999997</v>
      </c>
      <c r="P821" t="s">
        <v>20</v>
      </c>
      <c r="Q821" t="s">
        <v>21</v>
      </c>
      <c r="R821">
        <v>0.35</v>
      </c>
      <c r="S821" t="s">
        <v>169</v>
      </c>
      <c r="T821" s="8"/>
      <c r="U821" s="10">
        <v>-18.584544395551195</v>
      </c>
      <c r="V821" s="10">
        <f t="shared" si="12"/>
        <v>-18.584544395551195</v>
      </c>
      <c r="W821" s="10">
        <v>7.1057103703726208</v>
      </c>
      <c r="X821" s="66">
        <v>2.9788074790139083</v>
      </c>
      <c r="Y821" s="11" t="s">
        <v>561</v>
      </c>
      <c r="Z821" s="11" t="s">
        <v>701</v>
      </c>
      <c r="AA821" s="11" t="s">
        <v>703</v>
      </c>
      <c r="AB821" t="s">
        <v>549</v>
      </c>
    </row>
    <row r="822" spans="1:28" s="1" customFormat="1" ht="13.5" customHeight="1">
      <c r="A822" s="5">
        <v>821</v>
      </c>
      <c r="B822" s="5"/>
      <c r="C822">
        <v>2016</v>
      </c>
      <c r="D822" s="1">
        <v>9</v>
      </c>
      <c r="E822" s="1">
        <v>13</v>
      </c>
      <c r="F822" s="8">
        <v>38</v>
      </c>
      <c r="G822" s="9">
        <v>34</v>
      </c>
      <c r="H822" t="s">
        <v>18</v>
      </c>
      <c r="I822" s="8">
        <v>138</v>
      </c>
      <c r="J822" s="20">
        <v>54</v>
      </c>
      <c r="K822" t="s">
        <v>393</v>
      </c>
      <c r="L822" t="s">
        <v>385</v>
      </c>
      <c r="M822" t="s">
        <v>27</v>
      </c>
      <c r="N822" t="s">
        <v>386</v>
      </c>
      <c r="O822" s="55">
        <v>36.96</v>
      </c>
      <c r="P822" t="s">
        <v>20</v>
      </c>
      <c r="Q822" t="s">
        <v>21</v>
      </c>
      <c r="R822">
        <v>0.34</v>
      </c>
      <c r="S822" t="s">
        <v>169</v>
      </c>
      <c r="T822" s="8"/>
      <c r="U822" s="10">
        <v>-18.690827693063106</v>
      </c>
      <c r="V822" s="10">
        <f t="shared" si="12"/>
        <v>-18.690827693063106</v>
      </c>
      <c r="W822" s="10">
        <v>7.0746232315308468</v>
      </c>
      <c r="X822" s="66">
        <v>2.9859856805533713</v>
      </c>
      <c r="Y822" s="11" t="s">
        <v>561</v>
      </c>
      <c r="Z822" s="11" t="s">
        <v>701</v>
      </c>
      <c r="AA822" s="11" t="s">
        <v>703</v>
      </c>
      <c r="AB822" t="s">
        <v>549</v>
      </c>
    </row>
    <row r="823" spans="1:28" s="1" customFormat="1" ht="13.5" customHeight="1">
      <c r="A823" s="5">
        <v>822</v>
      </c>
      <c r="B823" s="5"/>
      <c r="C823">
        <v>2016</v>
      </c>
      <c r="D823" s="1">
        <v>9</v>
      </c>
      <c r="E823" s="1">
        <v>13</v>
      </c>
      <c r="F823" s="8">
        <v>38</v>
      </c>
      <c r="G823" s="9">
        <v>34</v>
      </c>
      <c r="H823" t="s">
        <v>18</v>
      </c>
      <c r="I823" s="8">
        <v>138</v>
      </c>
      <c r="J823" s="20">
        <v>54</v>
      </c>
      <c r="K823" t="s">
        <v>393</v>
      </c>
      <c r="L823" t="s">
        <v>385</v>
      </c>
      <c r="M823" t="s">
        <v>27</v>
      </c>
      <c r="N823" t="s">
        <v>386</v>
      </c>
      <c r="O823" s="55">
        <v>33.9</v>
      </c>
      <c r="P823" t="s">
        <v>20</v>
      </c>
      <c r="Q823" t="s">
        <v>21</v>
      </c>
      <c r="R823">
        <v>0.22</v>
      </c>
      <c r="S823" t="s">
        <v>169</v>
      </c>
      <c r="T823" s="8"/>
      <c r="U823" s="10">
        <v>-18.732004825818898</v>
      </c>
      <c r="V823" s="10">
        <f t="shared" si="12"/>
        <v>-18.732004825818898</v>
      </c>
      <c r="W823" s="10">
        <v>6.8816112621002343</v>
      </c>
      <c r="X823" s="66">
        <v>2.9881432746652288</v>
      </c>
      <c r="Y823" s="11" t="s">
        <v>561</v>
      </c>
      <c r="Z823" s="11" t="s">
        <v>701</v>
      </c>
      <c r="AA823" s="11" t="s">
        <v>703</v>
      </c>
      <c r="AB823" t="s">
        <v>549</v>
      </c>
    </row>
    <row r="824" spans="1:28" s="1" customFormat="1" ht="13.5" customHeight="1">
      <c r="A824" s="5">
        <v>823</v>
      </c>
      <c r="B824" s="5"/>
      <c r="C824">
        <v>2016</v>
      </c>
      <c r="D824" s="1">
        <v>9</v>
      </c>
      <c r="E824" s="1">
        <v>13</v>
      </c>
      <c r="F824" s="8">
        <v>38</v>
      </c>
      <c r="G824" s="9">
        <v>34</v>
      </c>
      <c r="H824" t="s">
        <v>18</v>
      </c>
      <c r="I824" s="8">
        <v>138</v>
      </c>
      <c r="J824" s="20">
        <v>54</v>
      </c>
      <c r="K824" t="s">
        <v>393</v>
      </c>
      <c r="L824" t="s">
        <v>385</v>
      </c>
      <c r="M824" t="s">
        <v>27</v>
      </c>
      <c r="N824" t="s">
        <v>386</v>
      </c>
      <c r="O824" s="55">
        <v>33.35</v>
      </c>
      <c r="P824" t="s">
        <v>20</v>
      </c>
      <c r="Q824" t="s">
        <v>21</v>
      </c>
      <c r="R824">
        <v>0.22</v>
      </c>
      <c r="S824" t="s">
        <v>169</v>
      </c>
      <c r="T824" s="8"/>
      <c r="U824" s="10">
        <v>-18.647193449669501</v>
      </c>
      <c r="V824" s="10">
        <f t="shared" si="12"/>
        <v>-18.647193449669501</v>
      </c>
      <c r="W824" s="10">
        <v>6.4703023482691231</v>
      </c>
      <c r="X824" s="66">
        <v>2.9221766435381844</v>
      </c>
      <c r="Y824" s="11" t="s">
        <v>561</v>
      </c>
      <c r="Z824" s="11" t="s">
        <v>701</v>
      </c>
      <c r="AA824" s="11" t="s">
        <v>703</v>
      </c>
      <c r="AB824" t="s">
        <v>549</v>
      </c>
    </row>
    <row r="825" spans="1:28" s="1" customFormat="1" ht="13.5" customHeight="1">
      <c r="A825" s="5">
        <v>824</v>
      </c>
      <c r="B825" s="5"/>
      <c r="C825">
        <v>2016</v>
      </c>
      <c r="D825" s="1">
        <v>9</v>
      </c>
      <c r="E825" s="1">
        <v>13</v>
      </c>
      <c r="F825" s="8">
        <v>38</v>
      </c>
      <c r="G825" s="9">
        <v>34</v>
      </c>
      <c r="H825" t="s">
        <v>18</v>
      </c>
      <c r="I825" s="8">
        <v>138</v>
      </c>
      <c r="J825" s="20">
        <v>54</v>
      </c>
      <c r="K825" t="s">
        <v>393</v>
      </c>
      <c r="L825" t="s">
        <v>385</v>
      </c>
      <c r="M825" t="s">
        <v>27</v>
      </c>
      <c r="N825" t="s">
        <v>386</v>
      </c>
      <c r="O825" s="55">
        <v>33.49</v>
      </c>
      <c r="P825" t="s">
        <v>20</v>
      </c>
      <c r="Q825" t="s">
        <v>21</v>
      </c>
      <c r="R825">
        <v>0.22</v>
      </c>
      <c r="S825" t="s">
        <v>169</v>
      </c>
      <c r="T825" s="8"/>
      <c r="U825" s="10">
        <v>-18.757001933518612</v>
      </c>
      <c r="V825" s="10">
        <f t="shared" si="12"/>
        <v>-18.757001933518612</v>
      </c>
      <c r="W825" s="10">
        <v>6.9384040495646131</v>
      </c>
      <c r="X825" s="66">
        <v>2.9438768528898085</v>
      </c>
      <c r="Y825" s="11" t="s">
        <v>561</v>
      </c>
      <c r="Z825" s="11" t="s">
        <v>701</v>
      </c>
      <c r="AA825" s="11" t="s">
        <v>703</v>
      </c>
      <c r="AB825" t="s">
        <v>549</v>
      </c>
    </row>
    <row r="826" spans="1:28" s="1" customFormat="1" ht="13.5" hidden="1" customHeight="1">
      <c r="A826" s="5">
        <v>825</v>
      </c>
      <c r="B826" s="5"/>
      <c r="C826">
        <v>2016</v>
      </c>
      <c r="D826" s="1">
        <v>9</v>
      </c>
      <c r="E826" s="1">
        <v>13</v>
      </c>
      <c r="F826" s="8">
        <v>38</v>
      </c>
      <c r="G826" s="9">
        <v>34</v>
      </c>
      <c r="H826" t="s">
        <v>18</v>
      </c>
      <c r="I826" s="8">
        <v>138</v>
      </c>
      <c r="J826" s="20">
        <v>54</v>
      </c>
      <c r="K826" t="s">
        <v>393</v>
      </c>
      <c r="L826" t="s">
        <v>29</v>
      </c>
      <c r="M826" t="s">
        <v>27</v>
      </c>
      <c r="N826" t="s">
        <v>387</v>
      </c>
      <c r="O826" s="55">
        <v>50.67</v>
      </c>
      <c r="P826" t="s">
        <v>20</v>
      </c>
      <c r="Q826" t="s">
        <v>21</v>
      </c>
      <c r="R826">
        <v>1.31</v>
      </c>
      <c r="S826" t="s">
        <v>169</v>
      </c>
      <c r="T826" s="8"/>
      <c r="U826" s="10">
        <v>-19.098143329701792</v>
      </c>
      <c r="V826" s="10">
        <f t="shared" si="12"/>
        <v>-19.098143329701792</v>
      </c>
      <c r="W826" s="10">
        <v>12.082728771897775</v>
      </c>
      <c r="X826" s="66">
        <v>3.1585596723347833</v>
      </c>
      <c r="Y826" s="11" t="s">
        <v>561</v>
      </c>
      <c r="Z826" s="11" t="s">
        <v>701</v>
      </c>
      <c r="AA826" s="11" t="s">
        <v>703</v>
      </c>
      <c r="AB826" t="s">
        <v>549</v>
      </c>
    </row>
    <row r="827" spans="1:28" s="1" customFormat="1" ht="13.5" hidden="1" customHeight="1">
      <c r="A827" s="5">
        <v>826</v>
      </c>
      <c r="B827" s="5"/>
      <c r="C827">
        <v>2016</v>
      </c>
      <c r="D827" s="1">
        <v>9</v>
      </c>
      <c r="E827" s="1">
        <v>13</v>
      </c>
      <c r="F827" s="8">
        <v>38</v>
      </c>
      <c r="G827" s="9">
        <v>34</v>
      </c>
      <c r="H827" t="s">
        <v>18</v>
      </c>
      <c r="I827" s="8">
        <v>138</v>
      </c>
      <c r="J827" s="20">
        <v>54</v>
      </c>
      <c r="K827" t="s">
        <v>393</v>
      </c>
      <c r="L827" t="s">
        <v>29</v>
      </c>
      <c r="M827" t="s">
        <v>27</v>
      </c>
      <c r="N827" t="s">
        <v>387</v>
      </c>
      <c r="O827" s="55">
        <v>43.14</v>
      </c>
      <c r="P827" t="s">
        <v>20</v>
      </c>
      <c r="Q827" t="s">
        <v>21</v>
      </c>
      <c r="R827">
        <v>0.78</v>
      </c>
      <c r="S827" t="s">
        <v>169</v>
      </c>
      <c r="T827" s="8"/>
      <c r="U827" s="10">
        <v>-18.581460381438585</v>
      </c>
      <c r="V827" s="10">
        <f t="shared" si="12"/>
        <v>-18.581460381438585</v>
      </c>
      <c r="W827" s="10">
        <v>11.669524051393672</v>
      </c>
      <c r="X827" s="66">
        <v>3.0810842544877155</v>
      </c>
      <c r="Y827" s="11" t="s">
        <v>561</v>
      </c>
      <c r="Z827" s="11" t="s">
        <v>701</v>
      </c>
      <c r="AA827" s="11" t="s">
        <v>703</v>
      </c>
      <c r="AB827" t="s">
        <v>549</v>
      </c>
    </row>
    <row r="828" spans="1:28" s="1" customFormat="1" ht="13.5" hidden="1" customHeight="1">
      <c r="A828" s="5">
        <v>827</v>
      </c>
      <c r="B828" s="5"/>
      <c r="C828">
        <v>2016</v>
      </c>
      <c r="D828" s="1">
        <v>9</v>
      </c>
      <c r="E828" s="1">
        <v>13</v>
      </c>
      <c r="F828" s="8">
        <v>38</v>
      </c>
      <c r="G828" s="9">
        <v>34</v>
      </c>
      <c r="H828" t="s">
        <v>18</v>
      </c>
      <c r="I828" s="8">
        <v>138</v>
      </c>
      <c r="J828" s="20">
        <v>54</v>
      </c>
      <c r="K828" t="s">
        <v>393</v>
      </c>
      <c r="L828" t="s">
        <v>29</v>
      </c>
      <c r="M828" t="s">
        <v>27</v>
      </c>
      <c r="N828" t="s">
        <v>387</v>
      </c>
      <c r="O828" s="55">
        <v>44.81</v>
      </c>
      <c r="P828" t="s">
        <v>20</v>
      </c>
      <c r="Q828" t="s">
        <v>21</v>
      </c>
      <c r="R828">
        <v>0.84</v>
      </c>
      <c r="S828" t="s">
        <v>169</v>
      </c>
      <c r="T828" s="8"/>
      <c r="U828" s="10">
        <v>-18.488433353582863</v>
      </c>
      <c r="V828" s="10">
        <f t="shared" si="12"/>
        <v>-18.488433353582863</v>
      </c>
      <c r="W828" s="10">
        <v>12.580425770544341</v>
      </c>
      <c r="X828" s="66">
        <v>3.1839099226586272</v>
      </c>
      <c r="Y828" s="11" t="s">
        <v>561</v>
      </c>
      <c r="Z828" s="11" t="s">
        <v>701</v>
      </c>
      <c r="AA828" s="11" t="s">
        <v>703</v>
      </c>
      <c r="AB828" t="s">
        <v>549</v>
      </c>
    </row>
    <row r="829" spans="1:28" s="1" customFormat="1" ht="13.5" hidden="1" customHeight="1">
      <c r="A829" s="5">
        <v>828</v>
      </c>
      <c r="B829" s="5"/>
      <c r="C829">
        <v>2016</v>
      </c>
      <c r="D829" s="1">
        <v>9</v>
      </c>
      <c r="E829" s="1">
        <v>13</v>
      </c>
      <c r="F829" s="8">
        <v>38</v>
      </c>
      <c r="G829" s="9">
        <v>34</v>
      </c>
      <c r="H829" t="s">
        <v>18</v>
      </c>
      <c r="I829" s="8">
        <v>138</v>
      </c>
      <c r="J829" s="20">
        <v>54</v>
      </c>
      <c r="K829" t="s">
        <v>393</v>
      </c>
      <c r="L829" t="s">
        <v>29</v>
      </c>
      <c r="M829" t="s">
        <v>27</v>
      </c>
      <c r="N829" t="s">
        <v>387</v>
      </c>
      <c r="O829" s="55">
        <v>41.35</v>
      </c>
      <c r="P829" t="s">
        <v>20</v>
      </c>
      <c r="Q829" t="s">
        <v>21</v>
      </c>
      <c r="R829">
        <v>0.63</v>
      </c>
      <c r="S829" t="s">
        <v>169</v>
      </c>
      <c r="T829" s="8"/>
      <c r="U829" s="10">
        <v>-18.773223928938847</v>
      </c>
      <c r="V829" s="10">
        <f t="shared" si="12"/>
        <v>-18.773223928938847</v>
      </c>
      <c r="W829" s="10">
        <v>11.166368181754827</v>
      </c>
      <c r="X829" s="66">
        <v>3.1243915128472977</v>
      </c>
      <c r="Y829" s="11" t="s">
        <v>561</v>
      </c>
      <c r="Z829" s="11" t="s">
        <v>701</v>
      </c>
      <c r="AA829" s="11" t="s">
        <v>703</v>
      </c>
      <c r="AB829" t="s">
        <v>549</v>
      </c>
    </row>
    <row r="830" spans="1:28" s="1" customFormat="1" ht="13.5" hidden="1" customHeight="1">
      <c r="A830" s="5">
        <v>829</v>
      </c>
      <c r="B830" s="5"/>
      <c r="C830">
        <v>2016</v>
      </c>
      <c r="D830" s="1">
        <v>9</v>
      </c>
      <c r="E830" s="1">
        <v>13</v>
      </c>
      <c r="F830" s="8">
        <v>38</v>
      </c>
      <c r="G830" s="9">
        <v>34</v>
      </c>
      <c r="H830" t="s">
        <v>18</v>
      </c>
      <c r="I830" s="8">
        <v>138</v>
      </c>
      <c r="J830" s="20">
        <v>54</v>
      </c>
      <c r="K830" t="s">
        <v>393</v>
      </c>
      <c r="L830" t="s">
        <v>29</v>
      </c>
      <c r="M830" t="s">
        <v>27</v>
      </c>
      <c r="N830" t="s">
        <v>387</v>
      </c>
      <c r="O830" s="55">
        <v>38.159999999999997</v>
      </c>
      <c r="P830" t="s">
        <v>20</v>
      </c>
      <c r="Q830" t="s">
        <v>21</v>
      </c>
      <c r="R830">
        <v>0.45</v>
      </c>
      <c r="S830" t="s">
        <v>169</v>
      </c>
      <c r="T830" s="8"/>
      <c r="U830" s="10">
        <v>-19.058852830587295</v>
      </c>
      <c r="V830" s="10">
        <f t="shared" si="12"/>
        <v>-19.058852830587295</v>
      </c>
      <c r="W830" s="10">
        <v>11.114566906585443</v>
      </c>
      <c r="X830" s="66">
        <v>3.0970419138166028</v>
      </c>
      <c r="Y830" s="11" t="s">
        <v>561</v>
      </c>
      <c r="Z830" s="11" t="s">
        <v>701</v>
      </c>
      <c r="AA830" s="11" t="s">
        <v>703</v>
      </c>
      <c r="AB830" t="s">
        <v>549</v>
      </c>
    </row>
    <row r="831" spans="1:28" s="1" customFormat="1" ht="13.5" hidden="1" customHeight="1">
      <c r="A831" s="5">
        <v>830</v>
      </c>
      <c r="B831" s="5"/>
      <c r="C831">
        <v>2016</v>
      </c>
      <c r="D831" s="1">
        <v>9</v>
      </c>
      <c r="E831" s="1">
        <v>13</v>
      </c>
      <c r="F831" s="8">
        <v>38</v>
      </c>
      <c r="G831" s="9">
        <v>34</v>
      </c>
      <c r="H831" t="s">
        <v>18</v>
      </c>
      <c r="I831" s="8">
        <v>138</v>
      </c>
      <c r="J831" s="20">
        <v>54</v>
      </c>
      <c r="K831" t="s">
        <v>393</v>
      </c>
      <c r="L831" t="s">
        <v>376</v>
      </c>
      <c r="M831" t="s">
        <v>377</v>
      </c>
      <c r="N831" t="s">
        <v>388</v>
      </c>
      <c r="O831" s="55">
        <v>74.03</v>
      </c>
      <c r="P831" t="s">
        <v>20</v>
      </c>
      <c r="Q831" t="s">
        <v>390</v>
      </c>
      <c r="R831">
        <v>13.46</v>
      </c>
      <c r="S831" t="s">
        <v>169</v>
      </c>
      <c r="T831" s="8"/>
      <c r="U831" s="10">
        <v>-17.324095058875397</v>
      </c>
      <c r="V831" s="10">
        <f t="shared" si="12"/>
        <v>-17.324095058875397</v>
      </c>
      <c r="W831" s="10">
        <v>12.719731947969679</v>
      </c>
      <c r="X831" s="66">
        <v>2.9435559175590691</v>
      </c>
      <c r="Y831" s="11" t="s">
        <v>706</v>
      </c>
      <c r="Z831" s="11" t="s">
        <v>704</v>
      </c>
      <c r="AA831" s="11" t="s">
        <v>703</v>
      </c>
      <c r="AB831" t="s">
        <v>549</v>
      </c>
    </row>
    <row r="832" spans="1:28" s="1" customFormat="1" ht="13.5" hidden="1" customHeight="1">
      <c r="A832" s="5">
        <v>831</v>
      </c>
      <c r="B832" s="5"/>
      <c r="C832">
        <v>2016</v>
      </c>
      <c r="D832" s="1">
        <v>9</v>
      </c>
      <c r="E832" s="1">
        <v>13</v>
      </c>
      <c r="F832" s="8">
        <v>38</v>
      </c>
      <c r="G832" s="9">
        <v>34</v>
      </c>
      <c r="H832" t="s">
        <v>18</v>
      </c>
      <c r="I832" s="8">
        <v>138</v>
      </c>
      <c r="J832" s="20">
        <v>54</v>
      </c>
      <c r="K832" t="s">
        <v>393</v>
      </c>
      <c r="L832" t="s">
        <v>376</v>
      </c>
      <c r="M832" t="s">
        <v>377</v>
      </c>
      <c r="N832" t="s">
        <v>388</v>
      </c>
      <c r="O832" s="55">
        <v>77.73</v>
      </c>
      <c r="P832" t="s">
        <v>20</v>
      </c>
      <c r="Q832" t="s">
        <v>390</v>
      </c>
      <c r="R832">
        <v>14.93</v>
      </c>
      <c r="S832" t="s">
        <v>169</v>
      </c>
      <c r="T832" s="8"/>
      <c r="U832" s="10">
        <v>-17.376855417895964</v>
      </c>
      <c r="V832" s="10">
        <f t="shared" si="12"/>
        <v>-17.376855417895964</v>
      </c>
      <c r="W832" s="10">
        <v>12.883836799539006</v>
      </c>
      <c r="X832" s="66">
        <v>2.9207448753438516</v>
      </c>
      <c r="Y832" s="11" t="s">
        <v>706</v>
      </c>
      <c r="Z832" s="11" t="s">
        <v>704</v>
      </c>
      <c r="AA832" s="11" t="s">
        <v>703</v>
      </c>
      <c r="AB832" t="s">
        <v>549</v>
      </c>
    </row>
    <row r="833" spans="1:28" s="1" customFormat="1" ht="13.5" hidden="1" customHeight="1">
      <c r="A833" s="5">
        <v>832</v>
      </c>
      <c r="B833" s="5"/>
      <c r="C833">
        <v>2016</v>
      </c>
      <c r="D833" s="1">
        <v>9</v>
      </c>
      <c r="E833" s="1">
        <v>13</v>
      </c>
      <c r="F833" s="8">
        <v>38</v>
      </c>
      <c r="G833" s="9">
        <v>34</v>
      </c>
      <c r="H833" t="s">
        <v>18</v>
      </c>
      <c r="I833" s="8">
        <v>138</v>
      </c>
      <c r="J833" s="20">
        <v>54</v>
      </c>
      <c r="K833" t="s">
        <v>393</v>
      </c>
      <c r="L833" t="s">
        <v>376</v>
      </c>
      <c r="M833" t="s">
        <v>377</v>
      </c>
      <c r="N833" t="s">
        <v>388</v>
      </c>
      <c r="O833" s="55">
        <v>53.76</v>
      </c>
      <c r="P833" t="s">
        <v>20</v>
      </c>
      <c r="Q833" t="s">
        <v>390</v>
      </c>
      <c r="R833">
        <v>10.94</v>
      </c>
      <c r="S833" t="s">
        <v>169</v>
      </c>
      <c r="T833" s="8"/>
      <c r="U833" s="10">
        <v>-17.348955055060834</v>
      </c>
      <c r="V833" s="10">
        <f t="shared" si="12"/>
        <v>-17.348955055060834</v>
      </c>
      <c r="W833" s="10">
        <v>12.3000540451088</v>
      </c>
      <c r="X833" s="66">
        <v>2.9315436352513653</v>
      </c>
      <c r="Y833" s="11" t="s">
        <v>706</v>
      </c>
      <c r="Z833" s="11" t="s">
        <v>704</v>
      </c>
      <c r="AA833" s="11" t="s">
        <v>703</v>
      </c>
      <c r="AB833" t="s">
        <v>549</v>
      </c>
    </row>
    <row r="834" spans="1:28" s="1" customFormat="1" ht="13.5" hidden="1" customHeight="1">
      <c r="A834" s="5">
        <v>833</v>
      </c>
      <c r="B834" s="5"/>
      <c r="C834">
        <v>2016</v>
      </c>
      <c r="D834" s="1">
        <v>9</v>
      </c>
      <c r="E834" s="1">
        <v>13</v>
      </c>
      <c r="F834" s="8">
        <v>38</v>
      </c>
      <c r="G834" s="9">
        <v>34</v>
      </c>
      <c r="H834" t="s">
        <v>18</v>
      </c>
      <c r="I834" s="8">
        <v>138</v>
      </c>
      <c r="J834" s="20">
        <v>54</v>
      </c>
      <c r="K834" t="s">
        <v>393</v>
      </c>
      <c r="L834" t="s">
        <v>376</v>
      </c>
      <c r="M834" t="s">
        <v>377</v>
      </c>
      <c r="N834" t="s">
        <v>388</v>
      </c>
      <c r="O834" s="55">
        <v>69.81</v>
      </c>
      <c r="P834" t="s">
        <v>20</v>
      </c>
      <c r="Q834" t="s">
        <v>390</v>
      </c>
      <c r="R834">
        <v>11.92</v>
      </c>
      <c r="S834" t="s">
        <v>169</v>
      </c>
      <c r="T834" s="8"/>
      <c r="U834" s="10">
        <v>-17.343246060643697</v>
      </c>
      <c r="V834" s="10">
        <f t="shared" si="12"/>
        <v>-17.343246060643697</v>
      </c>
      <c r="W834" s="10">
        <v>12.425105103756591</v>
      </c>
      <c r="X834" s="66">
        <v>2.9604482440421975</v>
      </c>
      <c r="Y834" s="11" t="s">
        <v>706</v>
      </c>
      <c r="Z834" s="11" t="s">
        <v>704</v>
      </c>
      <c r="AA834" s="11" t="s">
        <v>703</v>
      </c>
      <c r="AB834" t="s">
        <v>549</v>
      </c>
    </row>
    <row r="835" spans="1:28" s="1" customFormat="1" ht="13.5" hidden="1" customHeight="1">
      <c r="A835" s="5">
        <v>834</v>
      </c>
      <c r="B835" s="5"/>
      <c r="C835">
        <v>2016</v>
      </c>
      <c r="D835" s="1">
        <v>9</v>
      </c>
      <c r="E835" s="1">
        <v>13</v>
      </c>
      <c r="F835" s="8">
        <v>38</v>
      </c>
      <c r="G835" s="9">
        <v>34</v>
      </c>
      <c r="H835" t="s">
        <v>18</v>
      </c>
      <c r="I835" s="8">
        <v>138</v>
      </c>
      <c r="J835" s="20">
        <v>54</v>
      </c>
      <c r="K835" t="s">
        <v>393</v>
      </c>
      <c r="L835" t="s">
        <v>376</v>
      </c>
      <c r="M835" t="s">
        <v>377</v>
      </c>
      <c r="N835" t="s">
        <v>388</v>
      </c>
      <c r="O835" s="55">
        <v>69.81</v>
      </c>
      <c r="P835" t="s">
        <v>20</v>
      </c>
      <c r="Q835" t="s">
        <v>390</v>
      </c>
      <c r="R835">
        <v>16.75</v>
      </c>
      <c r="S835" t="s">
        <v>169</v>
      </c>
      <c r="T835" s="8"/>
      <c r="U835" s="10">
        <v>-17.3350383273626</v>
      </c>
      <c r="V835" s="10">
        <f t="shared" ref="V835:V898" si="13">IF(X835&gt;3.3,U835+(7.584*X835-22.012)/(X835+1.657),U835)</f>
        <v>-17.3350383273626</v>
      </c>
      <c r="W835" s="10">
        <v>12.719952129101005</v>
      </c>
      <c r="X835" s="66">
        <v>2.9521095472219523</v>
      </c>
      <c r="Y835" s="11" t="s">
        <v>706</v>
      </c>
      <c r="Z835" s="11" t="s">
        <v>704</v>
      </c>
      <c r="AA835" s="11" t="s">
        <v>703</v>
      </c>
      <c r="AB835" t="s">
        <v>549</v>
      </c>
    </row>
    <row r="836" spans="1:28" s="1" customFormat="1" ht="13.5" customHeight="1">
      <c r="A836" s="5">
        <v>835</v>
      </c>
      <c r="B836" s="5"/>
      <c r="C836">
        <v>2016</v>
      </c>
      <c r="D836" s="1">
        <v>9</v>
      </c>
      <c r="E836" s="1">
        <v>5</v>
      </c>
      <c r="F836" s="8">
        <v>38</v>
      </c>
      <c r="G836" s="9">
        <v>35</v>
      </c>
      <c r="H836" t="s">
        <v>18</v>
      </c>
      <c r="I836" s="8">
        <v>137</v>
      </c>
      <c r="J836" s="9">
        <v>55</v>
      </c>
      <c r="K836" t="s">
        <v>19</v>
      </c>
      <c r="L836" t="s">
        <v>385</v>
      </c>
      <c r="M836" t="s">
        <v>27</v>
      </c>
      <c r="N836" t="s">
        <v>306</v>
      </c>
      <c r="O836" s="55">
        <v>39.049999999999997</v>
      </c>
      <c r="P836" t="s">
        <v>20</v>
      </c>
      <c r="Q836" t="s">
        <v>227</v>
      </c>
      <c r="R836">
        <v>0.47</v>
      </c>
      <c r="S836" t="s">
        <v>169</v>
      </c>
      <c r="T836" s="8"/>
      <c r="U836" s="10">
        <v>-18.712104065654863</v>
      </c>
      <c r="V836" s="10">
        <f t="shared" si="13"/>
        <v>-18.712104065654863</v>
      </c>
      <c r="W836" s="10">
        <v>6.86577065620539</v>
      </c>
      <c r="X836" s="66">
        <v>2.9856683118542473</v>
      </c>
      <c r="Y836" s="11" t="s">
        <v>561</v>
      </c>
      <c r="Z836" s="11" t="s">
        <v>701</v>
      </c>
      <c r="AA836" s="11" t="s">
        <v>703</v>
      </c>
      <c r="AB836" t="s">
        <v>549</v>
      </c>
    </row>
    <row r="837" spans="1:28" s="1" customFormat="1" ht="13.5" customHeight="1">
      <c r="A837" s="5">
        <v>836</v>
      </c>
      <c r="B837" s="5"/>
      <c r="C837">
        <v>2016</v>
      </c>
      <c r="D837" s="1">
        <v>9</v>
      </c>
      <c r="E837" s="1">
        <v>5</v>
      </c>
      <c r="F837" s="8">
        <v>38</v>
      </c>
      <c r="G837" s="9">
        <v>35</v>
      </c>
      <c r="H837" t="s">
        <v>18</v>
      </c>
      <c r="I837" s="8">
        <v>137</v>
      </c>
      <c r="J837" s="9">
        <v>55</v>
      </c>
      <c r="K837" t="s">
        <v>19</v>
      </c>
      <c r="L837" t="s">
        <v>385</v>
      </c>
      <c r="M837" t="s">
        <v>27</v>
      </c>
      <c r="N837" t="s">
        <v>306</v>
      </c>
      <c r="O837" s="55">
        <v>37.46</v>
      </c>
      <c r="P837" t="s">
        <v>20</v>
      </c>
      <c r="Q837" t="s">
        <v>227</v>
      </c>
      <c r="R837">
        <v>0.4</v>
      </c>
      <c r="S837" t="s">
        <v>169</v>
      </c>
      <c r="T837" s="8"/>
      <c r="U837" s="10">
        <v>-18.699437409553482</v>
      </c>
      <c r="V837" s="10">
        <f t="shared" si="13"/>
        <v>-18.699437409553482</v>
      </c>
      <c r="W837" s="10">
        <v>7.1869685517879063</v>
      </c>
      <c r="X837" s="66">
        <v>3.0448068991376078</v>
      </c>
      <c r="Y837" s="11" t="s">
        <v>561</v>
      </c>
      <c r="Z837" s="11" t="s">
        <v>701</v>
      </c>
      <c r="AA837" s="11" t="s">
        <v>703</v>
      </c>
      <c r="AB837" t="s">
        <v>549</v>
      </c>
    </row>
    <row r="838" spans="1:28" s="1" customFormat="1" ht="13.5" customHeight="1">
      <c r="A838" s="5">
        <v>837</v>
      </c>
      <c r="B838" s="5"/>
      <c r="C838">
        <v>2016</v>
      </c>
      <c r="D838" s="1">
        <v>9</v>
      </c>
      <c r="E838" s="1">
        <v>5</v>
      </c>
      <c r="F838" s="8">
        <v>38</v>
      </c>
      <c r="G838" s="9">
        <v>35</v>
      </c>
      <c r="H838" t="s">
        <v>18</v>
      </c>
      <c r="I838" s="8">
        <v>137</v>
      </c>
      <c r="J838" s="9">
        <v>55</v>
      </c>
      <c r="K838" t="s">
        <v>19</v>
      </c>
      <c r="L838" t="s">
        <v>385</v>
      </c>
      <c r="M838" t="s">
        <v>27</v>
      </c>
      <c r="N838" t="s">
        <v>306</v>
      </c>
      <c r="O838" s="55">
        <v>36.39</v>
      </c>
      <c r="P838" t="s">
        <v>20</v>
      </c>
      <c r="Q838" t="s">
        <v>227</v>
      </c>
      <c r="R838">
        <v>0.45</v>
      </c>
      <c r="S838" t="s">
        <v>169</v>
      </c>
      <c r="T838" s="8"/>
      <c r="U838" s="10">
        <v>-18.913057306716624</v>
      </c>
      <c r="V838" s="10">
        <f t="shared" si="13"/>
        <v>-18.913057306716624</v>
      </c>
      <c r="W838" s="10">
        <v>6.8530309796937017</v>
      </c>
      <c r="X838" s="66">
        <v>3.0537174953514632</v>
      </c>
      <c r="Y838" s="11" t="s">
        <v>561</v>
      </c>
      <c r="Z838" s="11" t="s">
        <v>701</v>
      </c>
      <c r="AA838" s="11" t="s">
        <v>703</v>
      </c>
      <c r="AB838" t="s">
        <v>549</v>
      </c>
    </row>
    <row r="839" spans="1:28" s="1" customFormat="1" ht="13.5" customHeight="1">
      <c r="A839" s="5">
        <v>838</v>
      </c>
      <c r="B839" s="5"/>
      <c r="C839">
        <v>2016</v>
      </c>
      <c r="D839" s="1">
        <v>9</v>
      </c>
      <c r="E839" s="1">
        <v>5</v>
      </c>
      <c r="F839" s="8">
        <v>38</v>
      </c>
      <c r="G839" s="9">
        <v>35</v>
      </c>
      <c r="H839" t="s">
        <v>18</v>
      </c>
      <c r="I839" s="8">
        <v>137</v>
      </c>
      <c r="J839" s="9">
        <v>55</v>
      </c>
      <c r="K839" t="s">
        <v>19</v>
      </c>
      <c r="L839" t="s">
        <v>385</v>
      </c>
      <c r="M839" t="s">
        <v>27</v>
      </c>
      <c r="N839" t="s">
        <v>306</v>
      </c>
      <c r="O839" s="55">
        <v>35.54</v>
      </c>
      <c r="P839" t="s">
        <v>20</v>
      </c>
      <c r="Q839" t="s">
        <v>227</v>
      </c>
      <c r="R839">
        <v>0.34</v>
      </c>
      <c r="S839" t="s">
        <v>169</v>
      </c>
      <c r="T839" s="8"/>
      <c r="U839" s="10">
        <v>-18.867548712035312</v>
      </c>
      <c r="V839" s="10">
        <f t="shared" si="13"/>
        <v>-18.867548712035312</v>
      </c>
      <c r="W839" s="10">
        <v>6.6982549191254845</v>
      </c>
      <c r="X839" s="66">
        <v>3.0104195527713355</v>
      </c>
      <c r="Y839" s="11" t="s">
        <v>561</v>
      </c>
      <c r="Z839" s="11" t="s">
        <v>701</v>
      </c>
      <c r="AA839" s="11" t="s">
        <v>703</v>
      </c>
      <c r="AB839" t="s">
        <v>549</v>
      </c>
    </row>
    <row r="840" spans="1:28" s="1" customFormat="1" ht="13.5" customHeight="1">
      <c r="A840" s="5">
        <v>839</v>
      </c>
      <c r="B840" s="5"/>
      <c r="C840">
        <v>2016</v>
      </c>
      <c r="D840" s="1">
        <v>9</v>
      </c>
      <c r="E840" s="1">
        <v>5</v>
      </c>
      <c r="F840" s="8">
        <v>38</v>
      </c>
      <c r="G840" s="9">
        <v>35</v>
      </c>
      <c r="H840" t="s">
        <v>18</v>
      </c>
      <c r="I840" s="8">
        <v>137</v>
      </c>
      <c r="J840" s="9">
        <v>55</v>
      </c>
      <c r="K840" t="s">
        <v>19</v>
      </c>
      <c r="L840" t="s">
        <v>385</v>
      </c>
      <c r="M840" t="s">
        <v>27</v>
      </c>
      <c r="N840" t="s">
        <v>306</v>
      </c>
      <c r="O840" s="55">
        <v>34.42</v>
      </c>
      <c r="P840" t="s">
        <v>20</v>
      </c>
      <c r="Q840" t="s">
        <v>227</v>
      </c>
      <c r="R840">
        <v>0.27</v>
      </c>
      <c r="S840" t="s">
        <v>169</v>
      </c>
      <c r="T840" s="8"/>
      <c r="U840" s="10">
        <v>-18.756673096031413</v>
      </c>
      <c r="V840" s="10">
        <f t="shared" si="13"/>
        <v>-18.756673096031413</v>
      </c>
      <c r="W840" s="10">
        <v>6.7868441025886099</v>
      </c>
      <c r="X840" s="66">
        <v>2.9981706818640039</v>
      </c>
      <c r="Y840" s="11" t="s">
        <v>561</v>
      </c>
      <c r="Z840" s="11" t="s">
        <v>701</v>
      </c>
      <c r="AA840" s="11" t="s">
        <v>703</v>
      </c>
      <c r="AB840" t="s">
        <v>549</v>
      </c>
    </row>
    <row r="841" spans="1:28" s="1" customFormat="1" ht="13.5" hidden="1" customHeight="1">
      <c r="A841" s="5">
        <v>840</v>
      </c>
      <c r="B841" s="5"/>
      <c r="C841">
        <v>2016</v>
      </c>
      <c r="D841" s="1">
        <v>9</v>
      </c>
      <c r="E841" s="1">
        <v>5</v>
      </c>
      <c r="F841" s="8">
        <v>38</v>
      </c>
      <c r="G841" s="9">
        <v>35</v>
      </c>
      <c r="H841" t="s">
        <v>18</v>
      </c>
      <c r="I841" s="8">
        <v>137</v>
      </c>
      <c r="J841" s="9">
        <v>55</v>
      </c>
      <c r="K841" t="s">
        <v>19</v>
      </c>
      <c r="L841" t="s">
        <v>376</v>
      </c>
      <c r="M841" t="s">
        <v>377</v>
      </c>
      <c r="N841" t="s">
        <v>389</v>
      </c>
      <c r="O841" s="55">
        <v>64.53</v>
      </c>
      <c r="P841" t="s">
        <v>20</v>
      </c>
      <c r="Q841" t="s">
        <v>262</v>
      </c>
      <c r="R841">
        <v>10.6</v>
      </c>
      <c r="S841" t="s">
        <v>169</v>
      </c>
      <c r="T841" s="8"/>
      <c r="U841" s="10">
        <v>-18.115144673183728</v>
      </c>
      <c r="V841" s="10">
        <f t="shared" si="13"/>
        <v>-18.115144673183728</v>
      </c>
      <c r="W841" s="10">
        <v>12.089811012412927</v>
      </c>
      <c r="X841" s="66">
        <v>2.9355816505116143</v>
      </c>
      <c r="Y841" s="11" t="s">
        <v>706</v>
      </c>
      <c r="Z841" s="11" t="s">
        <v>704</v>
      </c>
      <c r="AA841" s="11" t="s">
        <v>703</v>
      </c>
      <c r="AB841" t="s">
        <v>549</v>
      </c>
    </row>
    <row r="842" spans="1:28" s="1" customFormat="1" ht="13.5" hidden="1" customHeight="1">
      <c r="A842" s="5">
        <v>841</v>
      </c>
      <c r="B842" s="5"/>
      <c r="C842">
        <v>2016</v>
      </c>
      <c r="D842" s="1">
        <v>9</v>
      </c>
      <c r="E842" s="1">
        <v>5</v>
      </c>
      <c r="F842" s="8">
        <v>38</v>
      </c>
      <c r="G842" s="9">
        <v>35</v>
      </c>
      <c r="H842" t="s">
        <v>18</v>
      </c>
      <c r="I842" s="8">
        <v>137</v>
      </c>
      <c r="J842" s="9">
        <v>55</v>
      </c>
      <c r="K842" t="s">
        <v>19</v>
      </c>
      <c r="L842" t="s">
        <v>376</v>
      </c>
      <c r="M842" t="s">
        <v>377</v>
      </c>
      <c r="N842" t="s">
        <v>389</v>
      </c>
      <c r="O842" s="55">
        <v>67.86</v>
      </c>
      <c r="P842" t="s">
        <v>20</v>
      </c>
      <c r="Q842" t="s">
        <v>391</v>
      </c>
      <c r="R842">
        <v>12.27</v>
      </c>
      <c r="S842" t="s">
        <v>169</v>
      </c>
      <c r="T842" s="8"/>
      <c r="U842" s="10">
        <v>-17.261607330253828</v>
      </c>
      <c r="V842" s="10">
        <f t="shared" si="13"/>
        <v>-17.261607330253828</v>
      </c>
      <c r="W842" s="10">
        <v>12.163185893424435</v>
      </c>
      <c r="X842" s="66">
        <v>2.9838331974806325</v>
      </c>
      <c r="Y842" s="11" t="s">
        <v>706</v>
      </c>
      <c r="Z842" s="11" t="s">
        <v>704</v>
      </c>
      <c r="AA842" s="11" t="s">
        <v>703</v>
      </c>
      <c r="AB842" t="s">
        <v>549</v>
      </c>
    </row>
    <row r="843" spans="1:28" s="1" customFormat="1" ht="13.5" hidden="1" customHeight="1">
      <c r="A843" s="5">
        <v>842</v>
      </c>
      <c r="B843" s="5"/>
      <c r="C843">
        <v>2016</v>
      </c>
      <c r="D843" s="1">
        <v>9</v>
      </c>
      <c r="E843" s="1">
        <v>4</v>
      </c>
      <c r="F843" s="8">
        <v>37</v>
      </c>
      <c r="G843" s="9">
        <v>50</v>
      </c>
      <c r="H843" t="s">
        <v>18</v>
      </c>
      <c r="I843" s="8">
        <v>137</v>
      </c>
      <c r="J843" s="20">
        <v>53</v>
      </c>
      <c r="K843" t="s">
        <v>228</v>
      </c>
      <c r="L843" t="s">
        <v>376</v>
      </c>
      <c r="M843" t="s">
        <v>377</v>
      </c>
      <c r="N843" t="s">
        <v>389</v>
      </c>
      <c r="O843" s="55">
        <v>83.4</v>
      </c>
      <c r="P843" t="s">
        <v>20</v>
      </c>
      <c r="Q843" t="s">
        <v>262</v>
      </c>
      <c r="R843">
        <v>21.15</v>
      </c>
      <c r="S843" t="s">
        <v>169</v>
      </c>
      <c r="T843" s="8"/>
      <c r="U843" s="10">
        <v>-17.587882404895073</v>
      </c>
      <c r="V843" s="10">
        <f t="shared" si="13"/>
        <v>-17.587882404895073</v>
      </c>
      <c r="W843" s="10">
        <v>12.588565329448899</v>
      </c>
      <c r="X843" s="66">
        <v>2.9412805348612316</v>
      </c>
      <c r="Y843" s="11" t="s">
        <v>706</v>
      </c>
      <c r="Z843" s="11" t="s">
        <v>704</v>
      </c>
      <c r="AA843" s="11" t="s">
        <v>703</v>
      </c>
      <c r="AB843" t="s">
        <v>549</v>
      </c>
    </row>
    <row r="844" spans="1:28" s="1" customFormat="1" ht="13.5" hidden="1" customHeight="1">
      <c r="A844" s="5">
        <v>843</v>
      </c>
      <c r="B844" s="5"/>
      <c r="C844">
        <v>2016</v>
      </c>
      <c r="D844" s="1">
        <v>9</v>
      </c>
      <c r="E844" s="1">
        <v>4</v>
      </c>
      <c r="F844" s="8">
        <v>37</v>
      </c>
      <c r="G844" s="9">
        <v>50</v>
      </c>
      <c r="H844" t="s">
        <v>18</v>
      </c>
      <c r="I844" s="8">
        <v>137</v>
      </c>
      <c r="J844" s="20">
        <v>53</v>
      </c>
      <c r="K844" t="s">
        <v>228</v>
      </c>
      <c r="L844" t="s">
        <v>376</v>
      </c>
      <c r="M844" t="s">
        <v>377</v>
      </c>
      <c r="N844" t="s">
        <v>389</v>
      </c>
      <c r="O844" s="55">
        <v>70.87</v>
      </c>
      <c r="P844" t="s">
        <v>20</v>
      </c>
      <c r="Q844" t="s">
        <v>392</v>
      </c>
      <c r="R844">
        <v>11.32</v>
      </c>
      <c r="S844" t="s">
        <v>169</v>
      </c>
      <c r="T844" s="8"/>
      <c r="U844" s="10">
        <v>-16.76488499576709</v>
      </c>
      <c r="V844" s="10">
        <f t="shared" si="13"/>
        <v>-16.76488499576709</v>
      </c>
      <c r="W844" s="10">
        <v>11.745571904373085</v>
      </c>
      <c r="X844" s="66">
        <v>2.9292659922332898</v>
      </c>
      <c r="Y844" s="11" t="s">
        <v>706</v>
      </c>
      <c r="Z844" s="11" t="s">
        <v>704</v>
      </c>
      <c r="AA844" s="11" t="s">
        <v>703</v>
      </c>
      <c r="AB844" t="s">
        <v>549</v>
      </c>
    </row>
    <row r="845" spans="1:28" s="1" customFormat="1" ht="13.5" customHeight="1">
      <c r="A845" s="5">
        <v>844</v>
      </c>
      <c r="B845" s="5"/>
      <c r="C845">
        <v>2016</v>
      </c>
      <c r="D845" s="1">
        <v>9</v>
      </c>
      <c r="E845" s="1">
        <v>4</v>
      </c>
      <c r="F845" s="8">
        <v>38</v>
      </c>
      <c r="G845" s="9">
        <v>5</v>
      </c>
      <c r="H845" t="s">
        <v>18</v>
      </c>
      <c r="I845" s="8">
        <v>137</v>
      </c>
      <c r="J845" s="20">
        <v>46</v>
      </c>
      <c r="K845" t="s">
        <v>165</v>
      </c>
      <c r="L845" t="s">
        <v>385</v>
      </c>
      <c r="M845" t="s">
        <v>27</v>
      </c>
      <c r="N845" t="s">
        <v>394</v>
      </c>
      <c r="O845" s="55">
        <v>35.130000000000003</v>
      </c>
      <c r="P845" t="s">
        <v>20</v>
      </c>
      <c r="Q845" t="s">
        <v>400</v>
      </c>
      <c r="R845">
        <v>0.25</v>
      </c>
      <c r="S845" t="s">
        <v>169</v>
      </c>
      <c r="T845" s="8"/>
      <c r="U845" s="10">
        <v>-18.799860033314616</v>
      </c>
      <c r="V845" s="10">
        <f t="shared" si="13"/>
        <v>-18.799860033314616</v>
      </c>
      <c r="W845" s="10">
        <v>6.8068421229062048</v>
      </c>
      <c r="X845" s="66">
        <v>3.0026681558530415</v>
      </c>
      <c r="Y845" s="11" t="s">
        <v>561</v>
      </c>
      <c r="Z845" s="11" t="s">
        <v>701</v>
      </c>
      <c r="AA845" s="11" t="s">
        <v>703</v>
      </c>
      <c r="AB845" t="s">
        <v>549</v>
      </c>
    </row>
    <row r="846" spans="1:28" s="1" customFormat="1" ht="13.5" customHeight="1">
      <c r="A846" s="5">
        <v>845</v>
      </c>
      <c r="B846" s="5"/>
      <c r="C846">
        <v>2016</v>
      </c>
      <c r="D846" s="1">
        <v>9</v>
      </c>
      <c r="E846" s="1">
        <v>4</v>
      </c>
      <c r="F846" s="8">
        <v>38</v>
      </c>
      <c r="G846" s="9">
        <v>5</v>
      </c>
      <c r="H846" t="s">
        <v>18</v>
      </c>
      <c r="I846" s="8">
        <v>137</v>
      </c>
      <c r="J846" s="20">
        <v>46</v>
      </c>
      <c r="K846" t="s">
        <v>165</v>
      </c>
      <c r="L846" t="s">
        <v>385</v>
      </c>
      <c r="M846" t="s">
        <v>27</v>
      </c>
      <c r="N846" t="s">
        <v>394</v>
      </c>
      <c r="O846" s="55">
        <v>32.06</v>
      </c>
      <c r="P846" t="s">
        <v>20</v>
      </c>
      <c r="Q846" t="s">
        <v>400</v>
      </c>
      <c r="R846">
        <v>0.21</v>
      </c>
      <c r="S846" t="s">
        <v>169</v>
      </c>
      <c r="T846" s="8"/>
      <c r="U846" s="10">
        <v>-18.818630860934309</v>
      </c>
      <c r="V846" s="10">
        <f t="shared" si="13"/>
        <v>-18.818630860934309</v>
      </c>
      <c r="W846" s="10">
        <v>6.5452217646304316</v>
      </c>
      <c r="X846" s="66">
        <v>2.9646880191330478</v>
      </c>
      <c r="Y846" s="11" t="s">
        <v>561</v>
      </c>
      <c r="Z846" s="11" t="s">
        <v>701</v>
      </c>
      <c r="AA846" s="11" t="s">
        <v>703</v>
      </c>
      <c r="AB846" t="s">
        <v>549</v>
      </c>
    </row>
    <row r="847" spans="1:28" s="1" customFormat="1" ht="13.5" customHeight="1">
      <c r="A847" s="5">
        <v>846</v>
      </c>
      <c r="B847" s="5"/>
      <c r="C847">
        <v>2016</v>
      </c>
      <c r="D847" s="1">
        <v>9</v>
      </c>
      <c r="E847" s="1">
        <v>4</v>
      </c>
      <c r="F847" s="8">
        <v>38</v>
      </c>
      <c r="G847" s="9">
        <v>5</v>
      </c>
      <c r="H847" t="s">
        <v>18</v>
      </c>
      <c r="I847" s="8">
        <v>137</v>
      </c>
      <c r="J847" s="20">
        <v>46</v>
      </c>
      <c r="K847" t="s">
        <v>165</v>
      </c>
      <c r="L847" t="s">
        <v>385</v>
      </c>
      <c r="M847" t="s">
        <v>27</v>
      </c>
      <c r="N847" t="s">
        <v>394</v>
      </c>
      <c r="O847" s="55">
        <v>31.4</v>
      </c>
      <c r="P847" t="s">
        <v>20</v>
      </c>
      <c r="Q847" t="s">
        <v>400</v>
      </c>
      <c r="R847">
        <v>0.18</v>
      </c>
      <c r="S847" t="s">
        <v>169</v>
      </c>
      <c r="T847" s="8"/>
      <c r="U847" s="10">
        <v>-18.784264002755208</v>
      </c>
      <c r="V847" s="10">
        <f t="shared" si="13"/>
        <v>-18.784264002755208</v>
      </c>
      <c r="W847" s="10">
        <v>6.859260760989919</v>
      </c>
      <c r="X847" s="66">
        <v>2.9913305199785212</v>
      </c>
      <c r="Y847" s="11" t="s">
        <v>561</v>
      </c>
      <c r="Z847" s="11" t="s">
        <v>701</v>
      </c>
      <c r="AA847" s="11" t="s">
        <v>703</v>
      </c>
      <c r="AB847" t="s">
        <v>549</v>
      </c>
    </row>
    <row r="848" spans="1:28" s="1" customFormat="1" ht="13.5" customHeight="1">
      <c r="A848" s="5">
        <v>847</v>
      </c>
      <c r="B848" s="5"/>
      <c r="C848">
        <v>2016</v>
      </c>
      <c r="D848" s="1">
        <v>9</v>
      </c>
      <c r="E848" s="1">
        <v>4</v>
      </c>
      <c r="F848" s="8">
        <v>38</v>
      </c>
      <c r="G848" s="9">
        <v>5</v>
      </c>
      <c r="H848" t="s">
        <v>18</v>
      </c>
      <c r="I848" s="8">
        <v>137</v>
      </c>
      <c r="J848" s="20">
        <v>46</v>
      </c>
      <c r="K848" t="s">
        <v>165</v>
      </c>
      <c r="L848" t="s">
        <v>385</v>
      </c>
      <c r="M848" t="s">
        <v>27</v>
      </c>
      <c r="N848" t="s">
        <v>394</v>
      </c>
      <c r="O848" s="55">
        <v>31.66</v>
      </c>
      <c r="P848" t="s">
        <v>20</v>
      </c>
      <c r="Q848" t="s">
        <v>400</v>
      </c>
      <c r="R848">
        <v>0.19</v>
      </c>
      <c r="S848" t="s">
        <v>169</v>
      </c>
      <c r="T848" s="8"/>
      <c r="U848" s="10">
        <v>-18.937000682814656</v>
      </c>
      <c r="V848" s="10">
        <f t="shared" si="13"/>
        <v>-18.937000682814656</v>
      </c>
      <c r="W848" s="10">
        <v>6.7304108059896413</v>
      </c>
      <c r="X848" s="66">
        <v>3.0301609365735649</v>
      </c>
      <c r="Y848" s="11" t="s">
        <v>561</v>
      </c>
      <c r="Z848" s="11" t="s">
        <v>701</v>
      </c>
      <c r="AA848" s="11" t="s">
        <v>703</v>
      </c>
      <c r="AB848" t="s">
        <v>549</v>
      </c>
    </row>
    <row r="849" spans="1:28" s="1" customFormat="1" ht="13.5" customHeight="1">
      <c r="A849" s="5">
        <v>848</v>
      </c>
      <c r="B849" s="5"/>
      <c r="C849">
        <v>2016</v>
      </c>
      <c r="D849" s="1">
        <v>9</v>
      </c>
      <c r="E849" s="1">
        <v>4</v>
      </c>
      <c r="F849" s="8">
        <v>38</v>
      </c>
      <c r="G849" s="9">
        <v>5</v>
      </c>
      <c r="H849" t="s">
        <v>18</v>
      </c>
      <c r="I849" s="8">
        <v>137</v>
      </c>
      <c r="J849" s="20">
        <v>46</v>
      </c>
      <c r="K849" t="s">
        <v>165</v>
      </c>
      <c r="L849" t="s">
        <v>385</v>
      </c>
      <c r="M849" t="s">
        <v>27</v>
      </c>
      <c r="N849" t="s">
        <v>394</v>
      </c>
      <c r="O849" s="55">
        <v>29.94</v>
      </c>
      <c r="P849" t="s">
        <v>20</v>
      </c>
      <c r="Q849" t="s">
        <v>400</v>
      </c>
      <c r="R849">
        <v>0.12</v>
      </c>
      <c r="S849" t="s">
        <v>169</v>
      </c>
      <c r="T849" s="8"/>
      <c r="U849" s="10">
        <v>-18.747488447888397</v>
      </c>
      <c r="V849" s="10">
        <f t="shared" si="13"/>
        <v>-18.747488447888397</v>
      </c>
      <c r="W849" s="10">
        <v>6.6952566192208671</v>
      </c>
      <c r="X849" s="66">
        <v>3.0243976234777135</v>
      </c>
      <c r="Y849" s="11" t="s">
        <v>561</v>
      </c>
      <c r="Z849" s="11" t="s">
        <v>701</v>
      </c>
      <c r="AA849" s="11" t="s">
        <v>703</v>
      </c>
      <c r="AB849" t="s">
        <v>549</v>
      </c>
    </row>
    <row r="850" spans="1:28" s="1" customFormat="1" ht="13.5" customHeight="1">
      <c r="A850" s="5">
        <v>849</v>
      </c>
      <c r="B850" s="5"/>
      <c r="C850">
        <v>2016</v>
      </c>
      <c r="D850" s="1">
        <v>9</v>
      </c>
      <c r="E850" s="1">
        <v>4</v>
      </c>
      <c r="F850" s="8">
        <v>38</v>
      </c>
      <c r="G850" s="9">
        <v>20</v>
      </c>
      <c r="H850" t="s">
        <v>18</v>
      </c>
      <c r="I850" s="8">
        <v>137</v>
      </c>
      <c r="J850" s="20">
        <v>34</v>
      </c>
      <c r="K850" t="s">
        <v>398</v>
      </c>
      <c r="L850" t="s">
        <v>385</v>
      </c>
      <c r="M850" t="s">
        <v>27</v>
      </c>
      <c r="N850" t="s">
        <v>394</v>
      </c>
      <c r="O850" s="55">
        <v>31.42</v>
      </c>
      <c r="P850" t="s">
        <v>20</v>
      </c>
      <c r="Q850" t="s">
        <v>400</v>
      </c>
      <c r="R850">
        <v>0.15</v>
      </c>
      <c r="S850" t="s">
        <v>169</v>
      </c>
      <c r="T850" s="8"/>
      <c r="U850" s="10">
        <v>-19.192736990909832</v>
      </c>
      <c r="V850" s="10">
        <f t="shared" si="13"/>
        <v>-19.192736990909832</v>
      </c>
      <c r="W850" s="10">
        <v>5.6896905329900642</v>
      </c>
      <c r="X850" s="66">
        <v>3.0124157743622715</v>
      </c>
      <c r="Y850" s="11" t="s">
        <v>561</v>
      </c>
      <c r="Z850" s="11" t="s">
        <v>701</v>
      </c>
      <c r="AA850" s="11" t="s">
        <v>703</v>
      </c>
      <c r="AB850" t="s">
        <v>549</v>
      </c>
    </row>
    <row r="851" spans="1:28" s="1" customFormat="1" ht="13.5" customHeight="1">
      <c r="A851" s="5">
        <v>850</v>
      </c>
      <c r="B851" s="5"/>
      <c r="C851">
        <v>2016</v>
      </c>
      <c r="D851" s="1">
        <v>9</v>
      </c>
      <c r="E851" s="1">
        <v>4</v>
      </c>
      <c r="F851" s="8">
        <v>38</v>
      </c>
      <c r="G851" s="9">
        <v>20</v>
      </c>
      <c r="H851" t="s">
        <v>18</v>
      </c>
      <c r="I851" s="8">
        <v>137</v>
      </c>
      <c r="J851" s="20">
        <v>34</v>
      </c>
      <c r="K851" t="s">
        <v>398</v>
      </c>
      <c r="L851" t="s">
        <v>385</v>
      </c>
      <c r="M851" t="s">
        <v>27</v>
      </c>
      <c r="N851" t="s">
        <v>394</v>
      </c>
      <c r="O851" s="55">
        <v>31.09</v>
      </c>
      <c r="P851" t="s">
        <v>20</v>
      </c>
      <c r="Q851" t="s">
        <v>400</v>
      </c>
      <c r="R851">
        <v>0.17</v>
      </c>
      <c r="S851" t="s">
        <v>169</v>
      </c>
      <c r="T851" s="8"/>
      <c r="U851" s="10">
        <v>-18.624541288411773</v>
      </c>
      <c r="V851" s="10">
        <f t="shared" si="13"/>
        <v>-18.624541288411773</v>
      </c>
      <c r="W851" s="10">
        <v>6.8213968484832055</v>
      </c>
      <c r="X851" s="66">
        <v>3.0184003387003062</v>
      </c>
      <c r="Y851" s="11" t="s">
        <v>561</v>
      </c>
      <c r="Z851" s="11" t="s">
        <v>701</v>
      </c>
      <c r="AA851" s="11" t="s">
        <v>703</v>
      </c>
      <c r="AB851" t="s">
        <v>549</v>
      </c>
    </row>
    <row r="852" spans="1:28" s="1" customFormat="1" ht="13.5" customHeight="1">
      <c r="A852" s="5">
        <v>851</v>
      </c>
      <c r="B852" s="5"/>
      <c r="C852">
        <v>2016</v>
      </c>
      <c r="D852" s="1">
        <v>9</v>
      </c>
      <c r="E852" s="1">
        <v>4</v>
      </c>
      <c r="F852" s="8">
        <v>38</v>
      </c>
      <c r="G852" s="9">
        <v>20</v>
      </c>
      <c r="H852" t="s">
        <v>18</v>
      </c>
      <c r="I852" s="8">
        <v>137</v>
      </c>
      <c r="J852" s="20">
        <v>34</v>
      </c>
      <c r="K852" t="s">
        <v>398</v>
      </c>
      <c r="L852" t="s">
        <v>385</v>
      </c>
      <c r="M852" t="s">
        <v>27</v>
      </c>
      <c r="N852" t="s">
        <v>394</v>
      </c>
      <c r="O852" s="55">
        <v>29.61</v>
      </c>
      <c r="P852" t="s">
        <v>20</v>
      </c>
      <c r="Q852" t="s">
        <v>400</v>
      </c>
      <c r="R852">
        <v>0.13</v>
      </c>
      <c r="S852" t="s">
        <v>169</v>
      </c>
      <c r="T852" s="8"/>
      <c r="U852" s="10">
        <v>-19.090287119607233</v>
      </c>
      <c r="V852" s="10">
        <f t="shared" si="13"/>
        <v>-19.090287119607233</v>
      </c>
      <c r="W852" s="10">
        <v>5.8319152714778379</v>
      </c>
      <c r="X852" s="66">
        <v>2.9892171219817696</v>
      </c>
      <c r="Y852" s="11" t="s">
        <v>561</v>
      </c>
      <c r="Z852" s="11" t="s">
        <v>701</v>
      </c>
      <c r="AA852" s="11" t="s">
        <v>703</v>
      </c>
      <c r="AB852" t="s">
        <v>549</v>
      </c>
    </row>
    <row r="853" spans="1:28" s="1" customFormat="1" ht="13.5" customHeight="1">
      <c r="A853" s="5">
        <v>852</v>
      </c>
      <c r="B853" s="5"/>
      <c r="C853">
        <v>2016</v>
      </c>
      <c r="D853" s="1">
        <v>9</v>
      </c>
      <c r="E853" s="1">
        <v>4</v>
      </c>
      <c r="F853" s="8">
        <v>38</v>
      </c>
      <c r="G853" s="9">
        <v>20</v>
      </c>
      <c r="H853" t="s">
        <v>18</v>
      </c>
      <c r="I853" s="8">
        <v>137</v>
      </c>
      <c r="J853" s="20">
        <v>34</v>
      </c>
      <c r="K853" t="s">
        <v>398</v>
      </c>
      <c r="L853" t="s">
        <v>385</v>
      </c>
      <c r="M853" t="s">
        <v>27</v>
      </c>
      <c r="N853" t="s">
        <v>394</v>
      </c>
      <c r="O853" s="55">
        <v>29.53</v>
      </c>
      <c r="P853" t="s">
        <v>20</v>
      </c>
      <c r="Q853" t="s">
        <v>400</v>
      </c>
      <c r="R853">
        <v>0.13</v>
      </c>
      <c r="S853" t="s">
        <v>169</v>
      </c>
      <c r="T853" s="8"/>
      <c r="U853" s="10">
        <v>-19.170678701529877</v>
      </c>
      <c r="V853" s="10">
        <f t="shared" si="13"/>
        <v>-19.170678701529877</v>
      </c>
      <c r="W853" s="10">
        <v>5.9871020878557664</v>
      </c>
      <c r="X853" s="66">
        <v>3.0197893367994788</v>
      </c>
      <c r="Y853" s="11" t="s">
        <v>561</v>
      </c>
      <c r="Z853" s="11" t="s">
        <v>701</v>
      </c>
      <c r="AA853" s="11" t="s">
        <v>703</v>
      </c>
      <c r="AB853" t="s">
        <v>549</v>
      </c>
    </row>
    <row r="854" spans="1:28" s="1" customFormat="1" ht="13.5" customHeight="1">
      <c r="A854" s="5">
        <v>853</v>
      </c>
      <c r="B854" s="5"/>
      <c r="C854">
        <v>2016</v>
      </c>
      <c r="D854" s="1">
        <v>9</v>
      </c>
      <c r="E854" s="1">
        <v>4</v>
      </c>
      <c r="F854" s="8">
        <v>38</v>
      </c>
      <c r="G854" s="9">
        <v>20</v>
      </c>
      <c r="H854" t="s">
        <v>18</v>
      </c>
      <c r="I854" s="8">
        <v>137</v>
      </c>
      <c r="J854" s="20">
        <v>34</v>
      </c>
      <c r="K854" t="s">
        <v>398</v>
      </c>
      <c r="L854" t="s">
        <v>385</v>
      </c>
      <c r="M854" t="s">
        <v>27</v>
      </c>
      <c r="N854" t="s">
        <v>394</v>
      </c>
      <c r="O854" s="55">
        <v>28.67</v>
      </c>
      <c r="P854" t="s">
        <v>20</v>
      </c>
      <c r="Q854" t="s">
        <v>400</v>
      </c>
      <c r="R854">
        <v>0.11</v>
      </c>
      <c r="S854" t="s">
        <v>169</v>
      </c>
      <c r="T854" s="8"/>
      <c r="U854" s="10">
        <v>-19.186918047401093</v>
      </c>
      <c r="V854" s="10">
        <f t="shared" si="13"/>
        <v>-19.186918047401093</v>
      </c>
      <c r="W854" s="10">
        <v>5.9644076468640721</v>
      </c>
      <c r="X854" s="66">
        <v>3.045238527105786</v>
      </c>
      <c r="Y854" s="11" t="s">
        <v>561</v>
      </c>
      <c r="Z854" s="11" t="s">
        <v>701</v>
      </c>
      <c r="AA854" s="11" t="s">
        <v>703</v>
      </c>
      <c r="AB854" t="s">
        <v>549</v>
      </c>
    </row>
    <row r="855" spans="1:28" s="1" customFormat="1" ht="13.5" hidden="1" customHeight="1">
      <c r="A855" s="5">
        <v>854</v>
      </c>
      <c r="B855" s="5"/>
      <c r="C855">
        <v>2016</v>
      </c>
      <c r="D855" s="1">
        <v>9</v>
      </c>
      <c r="E855" s="1">
        <v>7</v>
      </c>
      <c r="F855" s="8">
        <v>39</v>
      </c>
      <c r="G855" s="9">
        <v>51</v>
      </c>
      <c r="H855" t="s">
        <v>18</v>
      </c>
      <c r="I855" s="8">
        <v>137</v>
      </c>
      <c r="J855" s="20">
        <v>4</v>
      </c>
      <c r="K855" t="s">
        <v>399</v>
      </c>
      <c r="L855" t="s">
        <v>29</v>
      </c>
      <c r="M855" t="s">
        <v>27</v>
      </c>
      <c r="N855" t="s">
        <v>395</v>
      </c>
      <c r="O855" s="55">
        <v>42.8</v>
      </c>
      <c r="P855" t="s">
        <v>20</v>
      </c>
      <c r="Q855" t="s">
        <v>400</v>
      </c>
      <c r="R855">
        <v>0.71</v>
      </c>
      <c r="S855" t="s">
        <v>169</v>
      </c>
      <c r="T855" s="8"/>
      <c r="U855" s="10">
        <v>-19.078412022055353</v>
      </c>
      <c r="V855" s="10">
        <f t="shared" si="13"/>
        <v>-19.078412022055353</v>
      </c>
      <c r="W855" s="10">
        <v>10.350286606564266</v>
      </c>
      <c r="X855" s="66">
        <v>3.0709910852606459</v>
      </c>
      <c r="Y855" s="11" t="s">
        <v>561</v>
      </c>
      <c r="Z855" s="11" t="s">
        <v>701</v>
      </c>
      <c r="AA855" s="11" t="s">
        <v>703</v>
      </c>
      <c r="AB855" t="s">
        <v>549</v>
      </c>
    </row>
    <row r="856" spans="1:28" s="1" customFormat="1" ht="13.5" hidden="1" customHeight="1">
      <c r="A856" s="5">
        <v>855</v>
      </c>
      <c r="B856" s="5"/>
      <c r="C856">
        <v>2016</v>
      </c>
      <c r="D856" s="1">
        <v>9</v>
      </c>
      <c r="E856" s="1">
        <v>7</v>
      </c>
      <c r="F856" s="8">
        <v>39</v>
      </c>
      <c r="G856" s="9">
        <v>51</v>
      </c>
      <c r="H856" t="s">
        <v>18</v>
      </c>
      <c r="I856" s="8">
        <v>137</v>
      </c>
      <c r="J856" s="20">
        <v>4</v>
      </c>
      <c r="K856" t="s">
        <v>399</v>
      </c>
      <c r="L856" t="s">
        <v>29</v>
      </c>
      <c r="M856" t="s">
        <v>27</v>
      </c>
      <c r="N856" t="s">
        <v>395</v>
      </c>
      <c r="O856" s="55">
        <v>36.76</v>
      </c>
      <c r="P856" t="s">
        <v>20</v>
      </c>
      <c r="Q856" t="s">
        <v>400</v>
      </c>
      <c r="R856">
        <v>0.41</v>
      </c>
      <c r="S856" t="s">
        <v>169</v>
      </c>
      <c r="T856" s="8"/>
      <c r="U856" s="10">
        <v>-19.386698191638501</v>
      </c>
      <c r="V856" s="10">
        <f t="shared" si="13"/>
        <v>-19.386698191638501</v>
      </c>
      <c r="W856" s="10">
        <v>12.162074528556305</v>
      </c>
      <c r="X856" s="66">
        <v>3.1045764488529697</v>
      </c>
      <c r="Y856" s="11" t="s">
        <v>561</v>
      </c>
      <c r="Z856" s="11" t="s">
        <v>701</v>
      </c>
      <c r="AA856" s="11" t="s">
        <v>703</v>
      </c>
      <c r="AB856" t="s">
        <v>549</v>
      </c>
    </row>
    <row r="857" spans="1:28" s="1" customFormat="1" ht="13.5" hidden="1" customHeight="1">
      <c r="A857" s="5">
        <v>856</v>
      </c>
      <c r="B857" s="5"/>
      <c r="C857">
        <v>2016</v>
      </c>
      <c r="D857" s="1">
        <v>9</v>
      </c>
      <c r="E857" s="1">
        <v>7</v>
      </c>
      <c r="F857" s="8">
        <v>39</v>
      </c>
      <c r="G857" s="9">
        <v>51</v>
      </c>
      <c r="H857" t="s">
        <v>18</v>
      </c>
      <c r="I857" s="8">
        <v>137</v>
      </c>
      <c r="J857" s="20">
        <v>4</v>
      </c>
      <c r="K857" t="s">
        <v>399</v>
      </c>
      <c r="L857" t="s">
        <v>29</v>
      </c>
      <c r="M857" t="s">
        <v>27</v>
      </c>
      <c r="N857" t="s">
        <v>395</v>
      </c>
      <c r="O857" s="55">
        <v>35.76</v>
      </c>
      <c r="P857" t="s">
        <v>20</v>
      </c>
      <c r="Q857" t="s">
        <v>400</v>
      </c>
      <c r="R857">
        <v>0.42</v>
      </c>
      <c r="S857" t="s">
        <v>169</v>
      </c>
      <c r="T857" s="8"/>
      <c r="U857" s="10">
        <v>-19.18269294489458</v>
      </c>
      <c r="V857" s="10">
        <f t="shared" si="13"/>
        <v>-19.18269294489458</v>
      </c>
      <c r="W857" s="10">
        <v>10.707973476522708</v>
      </c>
      <c r="X857" s="66">
        <v>3.0906014448128634</v>
      </c>
      <c r="Y857" s="11" t="s">
        <v>561</v>
      </c>
      <c r="Z857" s="11" t="s">
        <v>701</v>
      </c>
      <c r="AA857" s="11" t="s">
        <v>703</v>
      </c>
      <c r="AB857" t="s">
        <v>549</v>
      </c>
    </row>
    <row r="858" spans="1:28" s="1" customFormat="1" ht="13.5" hidden="1" customHeight="1">
      <c r="A858" s="5">
        <v>857</v>
      </c>
      <c r="B858" s="5"/>
      <c r="C858">
        <v>2016</v>
      </c>
      <c r="D858" s="1">
        <v>9</v>
      </c>
      <c r="E858" s="1">
        <v>7</v>
      </c>
      <c r="F858" s="8">
        <v>39</v>
      </c>
      <c r="G858" s="9">
        <v>51</v>
      </c>
      <c r="H858" t="s">
        <v>18</v>
      </c>
      <c r="I858" s="8">
        <v>137</v>
      </c>
      <c r="J858" s="20">
        <v>4</v>
      </c>
      <c r="K858" t="s">
        <v>399</v>
      </c>
      <c r="L858" t="s">
        <v>29</v>
      </c>
      <c r="M858" t="s">
        <v>27</v>
      </c>
      <c r="N858" t="s">
        <v>395</v>
      </c>
      <c r="O858" s="55">
        <v>35.270000000000003</v>
      </c>
      <c r="P858" t="s">
        <v>20</v>
      </c>
      <c r="Q858" t="s">
        <v>400</v>
      </c>
      <c r="R858">
        <v>0.38</v>
      </c>
      <c r="S858" t="s">
        <v>169</v>
      </c>
      <c r="T858" s="8"/>
      <c r="U858" s="10">
        <v>-18.889743504370031</v>
      </c>
      <c r="V858" s="10">
        <f t="shared" si="13"/>
        <v>-18.889743504370031</v>
      </c>
      <c r="W858" s="10">
        <v>10.324060031697018</v>
      </c>
      <c r="X858" s="66">
        <v>3.0898806048089464</v>
      </c>
      <c r="Y858" s="11" t="s">
        <v>561</v>
      </c>
      <c r="Z858" s="11" t="s">
        <v>701</v>
      </c>
      <c r="AA858" s="11" t="s">
        <v>703</v>
      </c>
      <c r="AB858" t="s">
        <v>549</v>
      </c>
    </row>
    <row r="859" spans="1:28" s="1" customFormat="1" ht="13.5" hidden="1" customHeight="1">
      <c r="A859" s="5">
        <v>858</v>
      </c>
      <c r="B859" s="5"/>
      <c r="C859">
        <v>2016</v>
      </c>
      <c r="D859" s="1">
        <v>9</v>
      </c>
      <c r="E859" s="1">
        <v>7</v>
      </c>
      <c r="F859" s="8">
        <v>39</v>
      </c>
      <c r="G859" s="9">
        <v>51</v>
      </c>
      <c r="H859" t="s">
        <v>18</v>
      </c>
      <c r="I859" s="8">
        <v>137</v>
      </c>
      <c r="J859" s="20">
        <v>4</v>
      </c>
      <c r="K859" t="s">
        <v>399</v>
      </c>
      <c r="L859" t="s">
        <v>29</v>
      </c>
      <c r="M859" t="s">
        <v>27</v>
      </c>
      <c r="N859" t="s">
        <v>395</v>
      </c>
      <c r="O859" s="55">
        <v>35.270000000000003</v>
      </c>
      <c r="P859" t="s">
        <v>20</v>
      </c>
      <c r="Q859" t="s">
        <v>400</v>
      </c>
      <c r="R859">
        <v>0.33</v>
      </c>
      <c r="S859" t="s">
        <v>169</v>
      </c>
      <c r="T859" s="8"/>
      <c r="U859" s="10">
        <v>-19.703257091635432</v>
      </c>
      <c r="V859" s="10">
        <f t="shared" si="13"/>
        <v>-19.703257091635432</v>
      </c>
      <c r="W859" s="10">
        <v>9.6051871110138602</v>
      </c>
      <c r="X859" s="66">
        <v>3.1082559681585495</v>
      </c>
      <c r="Y859" s="11" t="s">
        <v>561</v>
      </c>
      <c r="Z859" s="11" t="s">
        <v>701</v>
      </c>
      <c r="AA859" s="11" t="s">
        <v>703</v>
      </c>
      <c r="AB859" t="s">
        <v>549</v>
      </c>
    </row>
    <row r="860" spans="1:28" s="1" customFormat="1" ht="13.5" customHeight="1">
      <c r="A860" s="5">
        <v>859</v>
      </c>
      <c r="B860" s="5"/>
      <c r="C860">
        <v>2016</v>
      </c>
      <c r="D860" s="1">
        <v>9</v>
      </c>
      <c r="E860" s="1">
        <v>6</v>
      </c>
      <c r="F860" s="8">
        <v>38</v>
      </c>
      <c r="G860" s="9">
        <v>50</v>
      </c>
      <c r="H860" t="s">
        <v>18</v>
      </c>
      <c r="I860" s="8">
        <v>137</v>
      </c>
      <c r="J860" s="9">
        <v>45</v>
      </c>
      <c r="K860" t="s">
        <v>19</v>
      </c>
      <c r="L860" t="s">
        <v>385</v>
      </c>
      <c r="M860" t="s">
        <v>27</v>
      </c>
      <c r="N860" t="s">
        <v>396</v>
      </c>
      <c r="O860" s="55">
        <v>111.63</v>
      </c>
      <c r="P860" t="s">
        <v>20</v>
      </c>
      <c r="Q860" t="s">
        <v>400</v>
      </c>
      <c r="R860">
        <v>12.5</v>
      </c>
      <c r="S860" t="s">
        <v>169</v>
      </c>
      <c r="T860" s="8"/>
      <c r="U860" s="10">
        <v>-19.22112821959648</v>
      </c>
      <c r="V860" s="10">
        <f t="shared" si="13"/>
        <v>-19.22112821959648</v>
      </c>
      <c r="W860" s="10">
        <v>8.2718944646335633</v>
      </c>
      <c r="X860" s="66">
        <v>3.0424293637647861</v>
      </c>
      <c r="Y860" s="11" t="s">
        <v>561</v>
      </c>
      <c r="Z860" s="11" t="s">
        <v>701</v>
      </c>
      <c r="AA860" s="11" t="s">
        <v>703</v>
      </c>
      <c r="AB860" t="s">
        <v>549</v>
      </c>
    </row>
    <row r="861" spans="1:28" s="1" customFormat="1" ht="13.5" customHeight="1">
      <c r="A861" s="5">
        <v>860</v>
      </c>
      <c r="B861" s="5"/>
      <c r="C861">
        <v>2016</v>
      </c>
      <c r="D861" s="1">
        <v>9</v>
      </c>
      <c r="E861" s="1">
        <v>6</v>
      </c>
      <c r="F861" s="8">
        <v>38</v>
      </c>
      <c r="G861" s="9">
        <v>50</v>
      </c>
      <c r="H861" t="s">
        <v>18</v>
      </c>
      <c r="I861" s="8">
        <v>137</v>
      </c>
      <c r="J861" s="9">
        <v>45</v>
      </c>
      <c r="K861" t="s">
        <v>19</v>
      </c>
      <c r="L861" t="s">
        <v>385</v>
      </c>
      <c r="M861" t="s">
        <v>27</v>
      </c>
      <c r="N861" t="s">
        <v>396</v>
      </c>
      <c r="O861" s="55">
        <v>93.84</v>
      </c>
      <c r="P861" t="s">
        <v>20</v>
      </c>
      <c r="Q861" t="s">
        <v>400</v>
      </c>
      <c r="R861">
        <v>6.61</v>
      </c>
      <c r="S861" t="s">
        <v>169</v>
      </c>
      <c r="T861" s="8"/>
      <c r="U861" s="10">
        <v>-18.982304458715895</v>
      </c>
      <c r="V861" s="10">
        <f t="shared" si="13"/>
        <v>-18.982304458715895</v>
      </c>
      <c r="W861" s="10">
        <v>7.857922459013408</v>
      </c>
      <c r="X861" s="66">
        <v>2.9872004554745666</v>
      </c>
      <c r="Y861" s="11" t="s">
        <v>561</v>
      </c>
      <c r="Z861" s="11" t="s">
        <v>701</v>
      </c>
      <c r="AA861" s="11" t="s">
        <v>703</v>
      </c>
      <c r="AB861" t="s">
        <v>549</v>
      </c>
    </row>
    <row r="862" spans="1:28" s="1" customFormat="1" ht="13.5" hidden="1" customHeight="1">
      <c r="A862" s="5">
        <v>861</v>
      </c>
      <c r="B862" s="5"/>
      <c r="C862">
        <v>2016</v>
      </c>
      <c r="D862" s="1">
        <v>9</v>
      </c>
      <c r="E862" s="1">
        <v>7</v>
      </c>
      <c r="F862" s="8">
        <v>39</v>
      </c>
      <c r="G862" s="9">
        <v>51</v>
      </c>
      <c r="H862" t="s">
        <v>18</v>
      </c>
      <c r="I862" s="8">
        <v>137</v>
      </c>
      <c r="J862" s="20">
        <v>4</v>
      </c>
      <c r="K862" t="s">
        <v>399</v>
      </c>
      <c r="L862" t="s">
        <v>32</v>
      </c>
      <c r="M862" t="s">
        <v>33</v>
      </c>
      <c r="N862" t="s">
        <v>397</v>
      </c>
      <c r="O862" s="55">
        <v>245.23</v>
      </c>
      <c r="P862" t="s">
        <v>20</v>
      </c>
      <c r="Q862" t="s">
        <v>188</v>
      </c>
      <c r="R862">
        <v>316.12</v>
      </c>
      <c r="S862" t="s">
        <v>169</v>
      </c>
      <c r="T862" s="8"/>
      <c r="U862" s="10">
        <v>-17.848729676373768</v>
      </c>
      <c r="V862" s="10">
        <f t="shared" si="13"/>
        <v>-17.848729676373768</v>
      </c>
      <c r="W862" s="10">
        <v>12.38567662755429</v>
      </c>
      <c r="X862" s="66">
        <v>2.877602966826077</v>
      </c>
      <c r="Y862" s="11" t="s">
        <v>706</v>
      </c>
      <c r="Z862" s="11" t="s">
        <v>704</v>
      </c>
      <c r="AA862" s="11" t="s">
        <v>703</v>
      </c>
      <c r="AB862" t="s">
        <v>549</v>
      </c>
    </row>
    <row r="863" spans="1:28" s="1" customFormat="1" ht="13.5" customHeight="1">
      <c r="A863" s="5">
        <v>862</v>
      </c>
      <c r="B863" s="5"/>
      <c r="C863">
        <v>2016</v>
      </c>
      <c r="D863" s="1">
        <v>7</v>
      </c>
      <c r="E863" s="1">
        <v>2</v>
      </c>
      <c r="F863" s="8">
        <v>42</v>
      </c>
      <c r="G863" s="9">
        <v>32.400000000000006</v>
      </c>
      <c r="H863" t="s">
        <v>18</v>
      </c>
      <c r="I863" s="8">
        <v>153</v>
      </c>
      <c r="J863" s="9">
        <v>48.6</v>
      </c>
      <c r="K863" t="s">
        <v>165</v>
      </c>
      <c r="L863" t="s">
        <v>23</v>
      </c>
      <c r="M863" t="s">
        <v>24</v>
      </c>
      <c r="N863" t="s">
        <v>401</v>
      </c>
      <c r="O863" s="55">
        <v>124.74</v>
      </c>
      <c r="P863" t="s">
        <v>20</v>
      </c>
      <c r="Q863" t="s">
        <v>21</v>
      </c>
      <c r="R863">
        <v>16.420000000000002</v>
      </c>
      <c r="S863" t="s">
        <v>169</v>
      </c>
      <c r="T863" s="8"/>
      <c r="U863" s="10">
        <v>-18.630676335550586</v>
      </c>
      <c r="V863" s="10">
        <f t="shared" si="13"/>
        <v>-18.630676335550586</v>
      </c>
      <c r="W863" s="10">
        <v>8.4982853752412382</v>
      </c>
      <c r="X863" s="66">
        <v>3.0698156540298287</v>
      </c>
      <c r="Y863" s="11" t="s">
        <v>561</v>
      </c>
      <c r="Z863" s="11" t="s">
        <v>701</v>
      </c>
      <c r="AA863" s="11" t="s">
        <v>703</v>
      </c>
      <c r="AB863" t="s">
        <v>549</v>
      </c>
    </row>
    <row r="864" spans="1:28" s="1" customFormat="1" ht="13.5" customHeight="1">
      <c r="A864" s="5">
        <v>863</v>
      </c>
      <c r="B864" s="5"/>
      <c r="C864">
        <v>2016</v>
      </c>
      <c r="D864" s="1">
        <v>7</v>
      </c>
      <c r="E864" s="1">
        <v>2</v>
      </c>
      <c r="F864" s="8">
        <v>42</v>
      </c>
      <c r="G864" s="9">
        <v>32.400000000000006</v>
      </c>
      <c r="H864" t="s">
        <v>18</v>
      </c>
      <c r="I864" s="8">
        <v>153</v>
      </c>
      <c r="J864" s="9">
        <v>48.6</v>
      </c>
      <c r="K864" t="s">
        <v>416</v>
      </c>
      <c r="L864" t="s">
        <v>23</v>
      </c>
      <c r="M864" t="s">
        <v>24</v>
      </c>
      <c r="N864" t="s">
        <v>401</v>
      </c>
      <c r="O864" s="55">
        <v>119.63</v>
      </c>
      <c r="P864" t="s">
        <v>20</v>
      </c>
      <c r="Q864" t="s">
        <v>21</v>
      </c>
      <c r="R864">
        <v>15.71</v>
      </c>
      <c r="S864" t="s">
        <v>169</v>
      </c>
      <c r="T864" s="8"/>
      <c r="U864" s="10">
        <v>-19.675067918487173</v>
      </c>
      <c r="V864" s="10">
        <f t="shared" si="13"/>
        <v>-19.675067918487173</v>
      </c>
      <c r="W864" s="10">
        <v>9.2893192234729014</v>
      </c>
      <c r="X864" s="66">
        <v>3.0397287378603832</v>
      </c>
      <c r="Y864" s="11" t="s">
        <v>561</v>
      </c>
      <c r="Z864" s="11" t="s">
        <v>701</v>
      </c>
      <c r="AA864" s="11" t="s">
        <v>703</v>
      </c>
      <c r="AB864" t="s">
        <v>549</v>
      </c>
    </row>
    <row r="865" spans="1:28" s="1" customFormat="1" ht="13.5" customHeight="1">
      <c r="A865" s="5">
        <v>864</v>
      </c>
      <c r="B865" s="5"/>
      <c r="C865">
        <v>2016</v>
      </c>
      <c r="D865" s="1">
        <v>7</v>
      </c>
      <c r="E865" s="1">
        <v>2</v>
      </c>
      <c r="F865" s="8">
        <v>42</v>
      </c>
      <c r="G865" s="9">
        <v>32.400000000000006</v>
      </c>
      <c r="H865" t="s">
        <v>18</v>
      </c>
      <c r="I865" s="8">
        <v>153</v>
      </c>
      <c r="J865" s="9">
        <v>48.6</v>
      </c>
      <c r="K865" t="s">
        <v>416</v>
      </c>
      <c r="L865" t="s">
        <v>23</v>
      </c>
      <c r="M865" t="s">
        <v>24</v>
      </c>
      <c r="N865" t="s">
        <v>401</v>
      </c>
      <c r="O865" s="55">
        <v>112.59</v>
      </c>
      <c r="P865" t="s">
        <v>20</v>
      </c>
      <c r="Q865" t="s">
        <v>21</v>
      </c>
      <c r="R865">
        <v>13.68</v>
      </c>
      <c r="S865" t="s">
        <v>169</v>
      </c>
      <c r="T865" s="8"/>
      <c r="U865" s="10">
        <v>-19.460738492944362</v>
      </c>
      <c r="V865" s="10">
        <f t="shared" si="13"/>
        <v>-19.460738492944362</v>
      </c>
      <c r="W865" s="10">
        <v>9.8192485577665423</v>
      </c>
      <c r="X865" s="66">
        <v>3.0342693244131311</v>
      </c>
      <c r="Y865" s="11" t="s">
        <v>561</v>
      </c>
      <c r="Z865" s="11" t="s">
        <v>701</v>
      </c>
      <c r="AA865" s="11" t="s">
        <v>703</v>
      </c>
      <c r="AB865" t="s">
        <v>549</v>
      </c>
    </row>
    <row r="866" spans="1:28" s="1" customFormat="1" ht="13.5" customHeight="1">
      <c r="A866" s="5">
        <v>865</v>
      </c>
      <c r="B866" s="5"/>
      <c r="C866">
        <v>2016</v>
      </c>
      <c r="D866" s="1">
        <v>7</v>
      </c>
      <c r="E866" s="1">
        <v>2</v>
      </c>
      <c r="F866" s="8">
        <v>42</v>
      </c>
      <c r="G866" s="9">
        <v>32.400000000000006</v>
      </c>
      <c r="H866" t="s">
        <v>18</v>
      </c>
      <c r="I866" s="8">
        <v>153</v>
      </c>
      <c r="J866" s="9">
        <v>48.6</v>
      </c>
      <c r="K866" t="s">
        <v>416</v>
      </c>
      <c r="L866" t="s">
        <v>23</v>
      </c>
      <c r="M866" t="s">
        <v>24</v>
      </c>
      <c r="N866" t="s">
        <v>401</v>
      </c>
      <c r="O866" s="55">
        <v>106.43</v>
      </c>
      <c r="P866" t="s">
        <v>20</v>
      </c>
      <c r="Q866" t="s">
        <v>21</v>
      </c>
      <c r="R866">
        <v>10.84</v>
      </c>
      <c r="S866" t="s">
        <v>169</v>
      </c>
      <c r="T866" s="8"/>
      <c r="U866" s="10">
        <v>-19.368976488004673</v>
      </c>
      <c r="V866" s="10">
        <f t="shared" si="13"/>
        <v>-19.368976488004673</v>
      </c>
      <c r="W866" s="10">
        <v>9.0947436151674808</v>
      </c>
      <c r="X866" s="66">
        <v>3.0288857071430195</v>
      </c>
      <c r="Y866" s="11" t="s">
        <v>561</v>
      </c>
      <c r="Z866" s="11" t="s">
        <v>701</v>
      </c>
      <c r="AA866" s="11" t="s">
        <v>703</v>
      </c>
      <c r="AB866" t="s">
        <v>549</v>
      </c>
    </row>
    <row r="867" spans="1:28" s="1" customFormat="1" ht="13.5" customHeight="1">
      <c r="A867" s="5">
        <v>866</v>
      </c>
      <c r="B867" s="5"/>
      <c r="C867">
        <v>2016</v>
      </c>
      <c r="D867" s="1">
        <v>7</v>
      </c>
      <c r="E867" s="1">
        <v>2</v>
      </c>
      <c r="F867" s="8">
        <v>42</v>
      </c>
      <c r="G867" s="9">
        <v>32.400000000000006</v>
      </c>
      <c r="H867" t="s">
        <v>18</v>
      </c>
      <c r="I867" s="8">
        <v>153</v>
      </c>
      <c r="J867" s="9">
        <v>48.6</v>
      </c>
      <c r="K867" t="s">
        <v>416</v>
      </c>
      <c r="L867" t="s">
        <v>23</v>
      </c>
      <c r="M867" t="s">
        <v>24</v>
      </c>
      <c r="N867" t="s">
        <v>401</v>
      </c>
      <c r="O867" s="55">
        <v>108.57</v>
      </c>
      <c r="P867" t="s">
        <v>20</v>
      </c>
      <c r="Q867" t="s">
        <v>21</v>
      </c>
      <c r="R867">
        <v>12.22</v>
      </c>
      <c r="S867" t="s">
        <v>169</v>
      </c>
      <c r="T867" s="8"/>
      <c r="U867" s="10">
        <v>-19.578498506055972</v>
      </c>
      <c r="V867" s="10">
        <f t="shared" si="13"/>
        <v>-19.578498506055972</v>
      </c>
      <c r="W867" s="10">
        <v>9.5213031117995364</v>
      </c>
      <c r="X867" s="66">
        <v>3.0110933428625941</v>
      </c>
      <c r="Y867" s="11" t="s">
        <v>561</v>
      </c>
      <c r="Z867" s="11" t="s">
        <v>701</v>
      </c>
      <c r="AA867" s="11" t="s">
        <v>703</v>
      </c>
      <c r="AB867" t="s">
        <v>549</v>
      </c>
    </row>
    <row r="868" spans="1:28" s="1" customFormat="1" ht="13.5" customHeight="1">
      <c r="A868" s="5">
        <v>867</v>
      </c>
      <c r="B868" s="5"/>
      <c r="C868">
        <v>2016</v>
      </c>
      <c r="D868" s="1">
        <v>7</v>
      </c>
      <c r="E868" s="1">
        <v>2</v>
      </c>
      <c r="F868" s="8">
        <v>42</v>
      </c>
      <c r="G868" s="9">
        <v>32.400000000000006</v>
      </c>
      <c r="H868" t="s">
        <v>18</v>
      </c>
      <c r="I868" s="8">
        <v>153</v>
      </c>
      <c r="J868" s="9">
        <v>48.6</v>
      </c>
      <c r="K868" t="s">
        <v>416</v>
      </c>
      <c r="L868" t="s">
        <v>51</v>
      </c>
      <c r="M868" t="s">
        <v>27</v>
      </c>
      <c r="N868" t="s">
        <v>402</v>
      </c>
      <c r="O868" s="55">
        <v>180.77</v>
      </c>
      <c r="P868" t="s">
        <v>20</v>
      </c>
      <c r="Q868" t="s">
        <v>21</v>
      </c>
      <c r="R868">
        <v>66</v>
      </c>
      <c r="S868" t="s">
        <v>169</v>
      </c>
      <c r="T868" s="8"/>
      <c r="U868" s="10">
        <v>-19.033794425334339</v>
      </c>
      <c r="V868" s="10">
        <f t="shared" si="13"/>
        <v>-19.033794425334339</v>
      </c>
      <c r="W868" s="10">
        <v>9.868049223351262</v>
      </c>
      <c r="X868" s="66">
        <v>2.9298285565300795</v>
      </c>
      <c r="Y868" s="11" t="s">
        <v>561</v>
      </c>
      <c r="Z868" s="11" t="s">
        <v>701</v>
      </c>
      <c r="AA868" s="11" t="s">
        <v>703</v>
      </c>
      <c r="AB868" t="s">
        <v>549</v>
      </c>
    </row>
    <row r="869" spans="1:28" s="1" customFormat="1" ht="13.5" customHeight="1">
      <c r="A869" s="5">
        <v>868</v>
      </c>
      <c r="B869" s="5"/>
      <c r="C869">
        <v>2016</v>
      </c>
      <c r="D869" s="1">
        <v>7</v>
      </c>
      <c r="E869" s="1">
        <v>2</v>
      </c>
      <c r="F869" s="8">
        <v>42</v>
      </c>
      <c r="G869" s="9">
        <v>32.400000000000006</v>
      </c>
      <c r="H869" t="s">
        <v>18</v>
      </c>
      <c r="I869" s="8">
        <v>153</v>
      </c>
      <c r="J869" s="9">
        <v>48.6</v>
      </c>
      <c r="K869" t="s">
        <v>416</v>
      </c>
      <c r="L869" t="s">
        <v>51</v>
      </c>
      <c r="M869" t="s">
        <v>27</v>
      </c>
      <c r="N869" t="s">
        <v>402</v>
      </c>
      <c r="O869" s="55">
        <v>170.93</v>
      </c>
      <c r="P869" t="s">
        <v>20</v>
      </c>
      <c r="Q869" t="s">
        <v>21</v>
      </c>
      <c r="R869">
        <v>52.15</v>
      </c>
      <c r="S869" t="s">
        <v>169</v>
      </c>
      <c r="T869" s="8"/>
      <c r="U869" s="10">
        <v>-19.916283338077555</v>
      </c>
      <c r="V869" s="10">
        <f t="shared" si="13"/>
        <v>-19.916283338077555</v>
      </c>
      <c r="W869" s="10">
        <v>9.0813221893909812</v>
      </c>
      <c r="X869" s="66">
        <v>2.990908127525159</v>
      </c>
      <c r="Y869" s="11" t="s">
        <v>561</v>
      </c>
      <c r="Z869" s="11" t="s">
        <v>701</v>
      </c>
      <c r="AA869" s="11" t="s">
        <v>703</v>
      </c>
      <c r="AB869" t="s">
        <v>549</v>
      </c>
    </row>
    <row r="870" spans="1:28" s="1" customFormat="1" ht="13.5" customHeight="1">
      <c r="A870" s="5">
        <v>869</v>
      </c>
      <c r="B870" s="5"/>
      <c r="C870">
        <v>2016</v>
      </c>
      <c r="D870" s="1">
        <v>7</v>
      </c>
      <c r="E870" s="1">
        <v>2</v>
      </c>
      <c r="F870" s="8">
        <v>42</v>
      </c>
      <c r="G870" s="9">
        <v>32.400000000000006</v>
      </c>
      <c r="H870" t="s">
        <v>18</v>
      </c>
      <c r="I870" s="8">
        <v>153</v>
      </c>
      <c r="J870" s="9">
        <v>48.6</v>
      </c>
      <c r="K870" t="s">
        <v>416</v>
      </c>
      <c r="L870" t="s">
        <v>51</v>
      </c>
      <c r="M870" t="s">
        <v>27</v>
      </c>
      <c r="N870" t="s">
        <v>402</v>
      </c>
      <c r="O870" s="55">
        <v>161.19</v>
      </c>
      <c r="P870" t="s">
        <v>20</v>
      </c>
      <c r="Q870" t="s">
        <v>21</v>
      </c>
      <c r="R870">
        <v>41.92</v>
      </c>
      <c r="S870" t="s">
        <v>169</v>
      </c>
      <c r="T870" s="8"/>
      <c r="U870" s="10">
        <v>-20.000573654694978</v>
      </c>
      <c r="V870" s="10">
        <f t="shared" si="13"/>
        <v>-20.000573654694978</v>
      </c>
      <c r="W870" s="10">
        <v>8.9461248253976429</v>
      </c>
      <c r="X870" s="66">
        <v>2.9557631165348117</v>
      </c>
      <c r="Y870" s="11" t="s">
        <v>561</v>
      </c>
      <c r="Z870" s="11" t="s">
        <v>701</v>
      </c>
      <c r="AA870" s="11" t="s">
        <v>703</v>
      </c>
      <c r="AB870" t="s">
        <v>549</v>
      </c>
    </row>
    <row r="871" spans="1:28" s="1" customFormat="1" ht="13.5" customHeight="1">
      <c r="A871" s="5">
        <v>870</v>
      </c>
      <c r="B871" s="5"/>
      <c r="C871">
        <v>2016</v>
      </c>
      <c r="D871" s="1">
        <v>7</v>
      </c>
      <c r="E871" s="1">
        <v>2</v>
      </c>
      <c r="F871" s="8">
        <v>42</v>
      </c>
      <c r="G871" s="9">
        <v>32.400000000000006</v>
      </c>
      <c r="H871" t="s">
        <v>18</v>
      </c>
      <c r="I871" s="8">
        <v>153</v>
      </c>
      <c r="J871" s="9">
        <v>48.6</v>
      </c>
      <c r="K871" t="s">
        <v>416</v>
      </c>
      <c r="L871" t="s">
        <v>51</v>
      </c>
      <c r="M871" t="s">
        <v>27</v>
      </c>
      <c r="N871" t="s">
        <v>402</v>
      </c>
      <c r="O871" s="55">
        <v>156.06</v>
      </c>
      <c r="P871" t="s">
        <v>20</v>
      </c>
      <c r="Q871" t="s">
        <v>21</v>
      </c>
      <c r="R871">
        <v>36.409999999999997</v>
      </c>
      <c r="S871" t="s">
        <v>169</v>
      </c>
      <c r="T871" s="8"/>
      <c r="U871" s="10">
        <v>-19.343320169412156</v>
      </c>
      <c r="V871" s="10">
        <f t="shared" si="13"/>
        <v>-19.343320169412156</v>
      </c>
      <c r="W871" s="10">
        <v>9.7865348369398895</v>
      </c>
      <c r="X871" s="66">
        <v>2.9429335362890727</v>
      </c>
      <c r="Y871" s="11" t="s">
        <v>561</v>
      </c>
      <c r="Z871" s="11" t="s">
        <v>701</v>
      </c>
      <c r="AA871" s="11" t="s">
        <v>703</v>
      </c>
      <c r="AB871" t="s">
        <v>549</v>
      </c>
    </row>
    <row r="872" spans="1:28" s="1" customFormat="1" ht="13.5" customHeight="1">
      <c r="A872" s="5">
        <v>871</v>
      </c>
      <c r="B872" s="5"/>
      <c r="C872">
        <v>2016</v>
      </c>
      <c r="D872" s="1">
        <v>7</v>
      </c>
      <c r="E872" s="1">
        <v>2</v>
      </c>
      <c r="F872" s="8">
        <v>42</v>
      </c>
      <c r="G872" s="9">
        <v>32.400000000000006</v>
      </c>
      <c r="H872" t="s">
        <v>18</v>
      </c>
      <c r="I872" s="8">
        <v>153</v>
      </c>
      <c r="J872" s="9">
        <v>48.6</v>
      </c>
      <c r="K872" t="s">
        <v>416</v>
      </c>
      <c r="L872" t="s">
        <v>51</v>
      </c>
      <c r="M872" t="s">
        <v>27</v>
      </c>
      <c r="N872" t="s">
        <v>402</v>
      </c>
      <c r="O872" s="55">
        <v>130.51</v>
      </c>
      <c r="P872" t="s">
        <v>20</v>
      </c>
      <c r="Q872" t="s">
        <v>21</v>
      </c>
      <c r="R872">
        <v>21.92</v>
      </c>
      <c r="S872" t="s">
        <v>169</v>
      </c>
      <c r="T872" s="8"/>
      <c r="U872" s="10">
        <v>-19.700244834147448</v>
      </c>
      <c r="V872" s="10">
        <f t="shared" si="13"/>
        <v>-19.700244834147448</v>
      </c>
      <c r="W872" s="10">
        <v>8.390033076282176</v>
      </c>
      <c r="X872" s="66">
        <v>2.9508444499438475</v>
      </c>
      <c r="Y872" s="11" t="s">
        <v>561</v>
      </c>
      <c r="Z872" s="11" t="s">
        <v>701</v>
      </c>
      <c r="AA872" s="11" t="s">
        <v>703</v>
      </c>
      <c r="AB872" t="s">
        <v>549</v>
      </c>
    </row>
    <row r="873" spans="1:28" s="1" customFormat="1" ht="13.5" customHeight="1">
      <c r="A873" s="5">
        <v>872</v>
      </c>
      <c r="B873" s="5"/>
      <c r="C873">
        <v>2016</v>
      </c>
      <c r="D873" s="1">
        <v>7</v>
      </c>
      <c r="E873" s="1">
        <v>2</v>
      </c>
      <c r="F873" s="8">
        <v>42</v>
      </c>
      <c r="G873" s="9">
        <v>32.400000000000006</v>
      </c>
      <c r="H873" t="s">
        <v>18</v>
      </c>
      <c r="I873" s="8">
        <v>153</v>
      </c>
      <c r="J873" s="9">
        <v>48.6</v>
      </c>
      <c r="K873" t="s">
        <v>416</v>
      </c>
      <c r="L873" t="s">
        <v>385</v>
      </c>
      <c r="M873" t="s">
        <v>27</v>
      </c>
      <c r="N873" t="s">
        <v>379</v>
      </c>
      <c r="O873" s="55">
        <v>125.05</v>
      </c>
      <c r="P873" t="s">
        <v>20</v>
      </c>
      <c r="Q873" t="s">
        <v>21</v>
      </c>
      <c r="R873">
        <v>15.63</v>
      </c>
      <c r="S873" t="s">
        <v>169</v>
      </c>
      <c r="T873" s="8"/>
      <c r="U873" s="10">
        <v>-19.456435144445056</v>
      </c>
      <c r="V873" s="10">
        <f t="shared" si="13"/>
        <v>-19.456435144445056</v>
      </c>
      <c r="W873" s="10">
        <v>9.086114042586555</v>
      </c>
      <c r="X873" s="66">
        <v>3.0528624181116615</v>
      </c>
      <c r="Y873" s="11" t="s">
        <v>561</v>
      </c>
      <c r="Z873" s="11" t="s">
        <v>701</v>
      </c>
      <c r="AA873" s="11" t="s">
        <v>703</v>
      </c>
      <c r="AB873" t="s">
        <v>549</v>
      </c>
    </row>
    <row r="874" spans="1:28" s="1" customFormat="1" ht="13.5" customHeight="1">
      <c r="A874" s="5">
        <v>873</v>
      </c>
      <c r="B874" s="5"/>
      <c r="C874">
        <v>2016</v>
      </c>
      <c r="D874" s="1">
        <v>7</v>
      </c>
      <c r="E874" s="1">
        <v>2</v>
      </c>
      <c r="F874" s="8">
        <v>42</v>
      </c>
      <c r="G874" s="9">
        <v>32.400000000000006</v>
      </c>
      <c r="H874" t="s">
        <v>18</v>
      </c>
      <c r="I874" s="8">
        <v>153</v>
      </c>
      <c r="J874" s="9">
        <v>48.6</v>
      </c>
      <c r="K874" t="s">
        <v>416</v>
      </c>
      <c r="L874" t="s">
        <v>385</v>
      </c>
      <c r="M874" t="s">
        <v>27</v>
      </c>
      <c r="N874" t="s">
        <v>379</v>
      </c>
      <c r="O874" s="55">
        <v>123.57</v>
      </c>
      <c r="P874" t="s">
        <v>20</v>
      </c>
      <c r="Q874" t="s">
        <v>21</v>
      </c>
      <c r="R874">
        <v>16.29</v>
      </c>
      <c r="S874" t="s">
        <v>169</v>
      </c>
      <c r="T874" s="8"/>
      <c r="U874" s="10">
        <v>-19.734029831912672</v>
      </c>
      <c r="V874" s="10">
        <f t="shared" si="13"/>
        <v>-19.734029831912672</v>
      </c>
      <c r="W874" s="10">
        <v>8.9339921994910121</v>
      </c>
      <c r="X874" s="66">
        <v>3.0590252456715512</v>
      </c>
      <c r="Y874" s="11" t="s">
        <v>561</v>
      </c>
      <c r="Z874" s="11" t="s">
        <v>701</v>
      </c>
      <c r="AA874" s="11" t="s">
        <v>703</v>
      </c>
      <c r="AB874" t="s">
        <v>549</v>
      </c>
    </row>
    <row r="875" spans="1:28" s="1" customFormat="1" ht="13.5" customHeight="1">
      <c r="A875" s="5">
        <v>874</v>
      </c>
      <c r="B875" s="5"/>
      <c r="C875">
        <v>2016</v>
      </c>
      <c r="D875" s="1">
        <v>7</v>
      </c>
      <c r="E875" s="1">
        <v>2</v>
      </c>
      <c r="F875" s="8">
        <v>42</v>
      </c>
      <c r="G875" s="9">
        <v>32.400000000000006</v>
      </c>
      <c r="H875" t="s">
        <v>18</v>
      </c>
      <c r="I875" s="8">
        <v>153</v>
      </c>
      <c r="J875" s="9">
        <v>48.6</v>
      </c>
      <c r="K875" t="s">
        <v>416</v>
      </c>
      <c r="L875" t="s">
        <v>385</v>
      </c>
      <c r="M875" t="s">
        <v>27</v>
      </c>
      <c r="N875" t="s">
        <v>379</v>
      </c>
      <c r="O875" s="55">
        <v>121</v>
      </c>
      <c r="P875" t="s">
        <v>20</v>
      </c>
      <c r="Q875" t="s">
        <v>21</v>
      </c>
      <c r="R875">
        <v>14.23</v>
      </c>
      <c r="S875" t="s">
        <v>169</v>
      </c>
      <c r="T875" s="8"/>
      <c r="U875" s="10">
        <v>-19.839662744949702</v>
      </c>
      <c r="V875" s="10">
        <f t="shared" si="13"/>
        <v>-19.839662744949702</v>
      </c>
      <c r="W875" s="10">
        <v>7.9474585872601171</v>
      </c>
      <c r="X875" s="66">
        <v>3.0353670568980777</v>
      </c>
      <c r="Y875" s="11" t="s">
        <v>561</v>
      </c>
      <c r="Z875" s="11" t="s">
        <v>701</v>
      </c>
      <c r="AA875" s="11" t="s">
        <v>703</v>
      </c>
      <c r="AB875" t="s">
        <v>549</v>
      </c>
    </row>
    <row r="876" spans="1:28" s="1" customFormat="1" ht="13.5" customHeight="1">
      <c r="A876" s="5">
        <v>875</v>
      </c>
      <c r="B876" s="5"/>
      <c r="C876">
        <v>2016</v>
      </c>
      <c r="D876" s="1">
        <v>7</v>
      </c>
      <c r="E876" s="1">
        <v>2</v>
      </c>
      <c r="F876" s="8">
        <v>42</v>
      </c>
      <c r="G876" s="9">
        <v>32.400000000000006</v>
      </c>
      <c r="H876" t="s">
        <v>18</v>
      </c>
      <c r="I876" s="8">
        <v>153</v>
      </c>
      <c r="J876" s="9">
        <v>48.6</v>
      </c>
      <c r="K876" t="s">
        <v>416</v>
      </c>
      <c r="L876" t="s">
        <v>385</v>
      </c>
      <c r="M876" t="s">
        <v>27</v>
      </c>
      <c r="N876" t="s">
        <v>379</v>
      </c>
      <c r="O876" s="55">
        <v>114.61</v>
      </c>
      <c r="P876" t="s">
        <v>20</v>
      </c>
      <c r="Q876" t="s">
        <v>21</v>
      </c>
      <c r="R876">
        <v>12.31</v>
      </c>
      <c r="S876" t="s">
        <v>169</v>
      </c>
      <c r="T876" s="8"/>
      <c r="U876" s="10">
        <v>-19.341215215389543</v>
      </c>
      <c r="V876" s="10">
        <f t="shared" si="13"/>
        <v>-19.341215215389543</v>
      </c>
      <c r="W876" s="10">
        <v>9.658238724208692</v>
      </c>
      <c r="X876" s="66">
        <v>3.0197632853697378</v>
      </c>
      <c r="Y876" s="11" t="s">
        <v>561</v>
      </c>
      <c r="Z876" s="11" t="s">
        <v>701</v>
      </c>
      <c r="AA876" s="11" t="s">
        <v>703</v>
      </c>
      <c r="AB876" t="s">
        <v>549</v>
      </c>
    </row>
    <row r="877" spans="1:28" s="1" customFormat="1" ht="13.5" customHeight="1">
      <c r="A877" s="5">
        <v>876</v>
      </c>
      <c r="B877" s="5"/>
      <c r="C877">
        <v>2016</v>
      </c>
      <c r="D877" s="1">
        <v>7</v>
      </c>
      <c r="E877" s="1">
        <v>2</v>
      </c>
      <c r="F877" s="8">
        <v>42</v>
      </c>
      <c r="G877" s="9">
        <v>32.400000000000006</v>
      </c>
      <c r="H877" t="s">
        <v>18</v>
      </c>
      <c r="I877" s="8">
        <v>153</v>
      </c>
      <c r="J877" s="9">
        <v>48.6</v>
      </c>
      <c r="K877" t="s">
        <v>416</v>
      </c>
      <c r="L877" t="s">
        <v>385</v>
      </c>
      <c r="M877" t="s">
        <v>27</v>
      </c>
      <c r="N877" t="s">
        <v>379</v>
      </c>
      <c r="O877" s="55">
        <v>111.13</v>
      </c>
      <c r="P877" t="s">
        <v>20</v>
      </c>
      <c r="Q877" t="s">
        <v>21</v>
      </c>
      <c r="R877">
        <v>11.17</v>
      </c>
      <c r="S877" t="s">
        <v>169</v>
      </c>
      <c r="T877" s="8"/>
      <c r="U877" s="10">
        <v>-19.261019447931243</v>
      </c>
      <c r="V877" s="10">
        <f t="shared" si="13"/>
        <v>-19.261019447931243</v>
      </c>
      <c r="W877" s="10">
        <v>9.7025418590252084</v>
      </c>
      <c r="X877" s="66">
        <v>3.0268593221550915</v>
      </c>
      <c r="Y877" s="11" t="s">
        <v>561</v>
      </c>
      <c r="Z877" s="11" t="s">
        <v>701</v>
      </c>
      <c r="AA877" s="11" t="s">
        <v>703</v>
      </c>
      <c r="AB877" t="s">
        <v>549</v>
      </c>
    </row>
    <row r="878" spans="1:28" s="1" customFormat="1" ht="13.5" customHeight="1">
      <c r="A878" s="5">
        <v>877</v>
      </c>
      <c r="B878" s="5"/>
      <c r="C878">
        <v>2016</v>
      </c>
      <c r="D878" s="1">
        <v>7</v>
      </c>
      <c r="E878" s="1">
        <v>4</v>
      </c>
      <c r="F878" s="8">
        <v>39</v>
      </c>
      <c r="G878" s="9">
        <v>24.66</v>
      </c>
      <c r="H878" t="s">
        <v>18</v>
      </c>
      <c r="I878" s="8">
        <v>147</v>
      </c>
      <c r="J878" s="9">
        <v>27.3</v>
      </c>
      <c r="K878" t="s">
        <v>416</v>
      </c>
      <c r="L878" t="s">
        <v>51</v>
      </c>
      <c r="M878" t="s">
        <v>27</v>
      </c>
      <c r="N878" t="s">
        <v>380</v>
      </c>
      <c r="O878" s="55">
        <v>247.75</v>
      </c>
      <c r="P878" t="s">
        <v>20</v>
      </c>
      <c r="Q878" t="s">
        <v>21</v>
      </c>
      <c r="R878">
        <v>146.9</v>
      </c>
      <c r="S878" t="s">
        <v>169</v>
      </c>
      <c r="T878" s="8"/>
      <c r="U878" s="10">
        <v>-19.037800917704324</v>
      </c>
      <c r="V878" s="10">
        <f t="shared" si="13"/>
        <v>-19.037800917704324</v>
      </c>
      <c r="W878" s="10">
        <v>9.6924250421149534</v>
      </c>
      <c r="X878" s="66">
        <v>2.9626202208672003</v>
      </c>
      <c r="Y878" s="11" t="s">
        <v>561</v>
      </c>
      <c r="Z878" s="11" t="s">
        <v>701</v>
      </c>
      <c r="AA878" s="11" t="s">
        <v>703</v>
      </c>
      <c r="AB878" t="s">
        <v>549</v>
      </c>
    </row>
    <row r="879" spans="1:28" s="1" customFormat="1" ht="13.5" customHeight="1">
      <c r="A879" s="5">
        <v>878</v>
      </c>
      <c r="B879" s="5"/>
      <c r="C879">
        <v>2016</v>
      </c>
      <c r="D879" s="1">
        <v>7</v>
      </c>
      <c r="E879" s="1">
        <v>4</v>
      </c>
      <c r="F879" s="8">
        <v>39</v>
      </c>
      <c r="G879" s="9">
        <v>24.66</v>
      </c>
      <c r="H879" t="s">
        <v>18</v>
      </c>
      <c r="I879" s="8">
        <v>147</v>
      </c>
      <c r="J879" s="9">
        <v>27.3</v>
      </c>
      <c r="K879" t="s">
        <v>416</v>
      </c>
      <c r="L879" t="s">
        <v>51</v>
      </c>
      <c r="M879" t="s">
        <v>27</v>
      </c>
      <c r="N879" t="s">
        <v>380</v>
      </c>
      <c r="O879" s="55">
        <v>242.09</v>
      </c>
      <c r="P879" t="s">
        <v>20</v>
      </c>
      <c r="Q879" t="s">
        <v>21</v>
      </c>
      <c r="R879">
        <v>139.49</v>
      </c>
      <c r="S879" t="s">
        <v>169</v>
      </c>
      <c r="T879" s="8"/>
      <c r="U879" s="10">
        <v>-18.840393226163751</v>
      </c>
      <c r="V879" s="10">
        <f t="shared" si="13"/>
        <v>-18.840393226163751</v>
      </c>
      <c r="W879" s="10">
        <v>10.043446054100883</v>
      </c>
      <c r="X879" s="66">
        <v>2.9460792736472845</v>
      </c>
      <c r="Y879" s="11" t="s">
        <v>561</v>
      </c>
      <c r="Z879" s="11" t="s">
        <v>701</v>
      </c>
      <c r="AA879" s="11" t="s">
        <v>703</v>
      </c>
      <c r="AB879" t="s">
        <v>549</v>
      </c>
    </row>
    <row r="880" spans="1:28" s="1" customFormat="1" ht="13.5" customHeight="1">
      <c r="A880" s="5">
        <v>879</v>
      </c>
      <c r="B880" s="5"/>
      <c r="C880">
        <v>2016</v>
      </c>
      <c r="D880" s="1">
        <v>7</v>
      </c>
      <c r="E880" s="1">
        <v>4</v>
      </c>
      <c r="F880" s="8">
        <v>39</v>
      </c>
      <c r="G880" s="9">
        <v>24.66</v>
      </c>
      <c r="H880" t="s">
        <v>18</v>
      </c>
      <c r="I880" s="8">
        <v>147</v>
      </c>
      <c r="J880" s="9">
        <v>27.3</v>
      </c>
      <c r="K880" t="s">
        <v>416</v>
      </c>
      <c r="L880" t="s">
        <v>51</v>
      </c>
      <c r="M880" t="s">
        <v>27</v>
      </c>
      <c r="N880" t="s">
        <v>380</v>
      </c>
      <c r="O880" s="55">
        <v>244.19</v>
      </c>
      <c r="P880" t="s">
        <v>20</v>
      </c>
      <c r="Q880" t="s">
        <v>21</v>
      </c>
      <c r="R880">
        <v>149.6</v>
      </c>
      <c r="S880" t="s">
        <v>169</v>
      </c>
      <c r="T880" s="8"/>
      <c r="U880" s="10">
        <v>-19.843898281969182</v>
      </c>
      <c r="V880" s="10">
        <f t="shared" si="13"/>
        <v>-19.843898281969182</v>
      </c>
      <c r="W880" s="10">
        <v>8.8582982471998495</v>
      </c>
      <c r="X880" s="66">
        <v>2.9802938679053845</v>
      </c>
      <c r="Y880" s="11" t="s">
        <v>561</v>
      </c>
      <c r="Z880" s="11" t="s">
        <v>701</v>
      </c>
      <c r="AA880" s="11" t="s">
        <v>703</v>
      </c>
      <c r="AB880" t="s">
        <v>549</v>
      </c>
    </row>
    <row r="881" spans="1:28" s="1" customFormat="1" ht="13.5" customHeight="1">
      <c r="A881" s="5">
        <v>880</v>
      </c>
      <c r="B881" s="5"/>
      <c r="C881">
        <v>2016</v>
      </c>
      <c r="D881" s="1">
        <v>7</v>
      </c>
      <c r="E881" s="1">
        <v>4</v>
      </c>
      <c r="F881" s="8">
        <v>39</v>
      </c>
      <c r="G881" s="9">
        <v>24.66</v>
      </c>
      <c r="H881" t="s">
        <v>18</v>
      </c>
      <c r="I881" s="8">
        <v>147</v>
      </c>
      <c r="J881" s="9">
        <v>27.3</v>
      </c>
      <c r="K881" t="s">
        <v>416</v>
      </c>
      <c r="L881" t="s">
        <v>51</v>
      </c>
      <c r="M881" t="s">
        <v>27</v>
      </c>
      <c r="N881" t="s">
        <v>380</v>
      </c>
      <c r="O881" s="55">
        <v>235.08</v>
      </c>
      <c r="P881" t="s">
        <v>20</v>
      </c>
      <c r="Q881" t="s">
        <v>21</v>
      </c>
      <c r="R881">
        <v>131.68</v>
      </c>
      <c r="S881" t="s">
        <v>169</v>
      </c>
      <c r="T881" s="8"/>
      <c r="U881" s="10">
        <v>-18.817765594509716</v>
      </c>
      <c r="V881" s="10">
        <f t="shared" si="13"/>
        <v>-18.817765594509716</v>
      </c>
      <c r="W881" s="10">
        <v>9.7393292637334774</v>
      </c>
      <c r="X881" s="66">
        <v>2.9700024822681632</v>
      </c>
      <c r="Y881" s="11" t="s">
        <v>561</v>
      </c>
      <c r="Z881" s="11" t="s">
        <v>701</v>
      </c>
      <c r="AA881" s="11" t="s">
        <v>703</v>
      </c>
      <c r="AB881" t="s">
        <v>549</v>
      </c>
    </row>
    <row r="882" spans="1:28" s="1" customFormat="1" ht="13.5" customHeight="1">
      <c r="A882" s="5">
        <v>881</v>
      </c>
      <c r="B882" s="5"/>
      <c r="C882">
        <v>2016</v>
      </c>
      <c r="D882" s="1">
        <v>7</v>
      </c>
      <c r="E882" s="1">
        <v>4</v>
      </c>
      <c r="F882" s="8">
        <v>39</v>
      </c>
      <c r="G882" s="9">
        <v>24.66</v>
      </c>
      <c r="H882" t="s">
        <v>18</v>
      </c>
      <c r="I882" s="8">
        <v>147</v>
      </c>
      <c r="J882" s="9">
        <v>27.3</v>
      </c>
      <c r="K882" t="s">
        <v>416</v>
      </c>
      <c r="L882" t="s">
        <v>51</v>
      </c>
      <c r="M882" t="s">
        <v>27</v>
      </c>
      <c r="N882" t="s">
        <v>380</v>
      </c>
      <c r="O882" s="55">
        <v>240.83</v>
      </c>
      <c r="P882" t="s">
        <v>20</v>
      </c>
      <c r="Q882" t="s">
        <v>21</v>
      </c>
      <c r="R882">
        <v>136.21</v>
      </c>
      <c r="S882" t="s">
        <v>169</v>
      </c>
      <c r="T882" s="8"/>
      <c r="U882" s="10">
        <v>-19.236814634474079</v>
      </c>
      <c r="V882" s="10">
        <f t="shared" si="13"/>
        <v>-19.236814634474079</v>
      </c>
      <c r="W882" s="10">
        <v>9.2259020913369572</v>
      </c>
      <c r="X882" s="66">
        <v>2.9566436595057519</v>
      </c>
      <c r="Y882" s="11" t="s">
        <v>561</v>
      </c>
      <c r="Z882" s="11" t="s">
        <v>701</v>
      </c>
      <c r="AA882" s="11" t="s">
        <v>703</v>
      </c>
      <c r="AB882" t="s">
        <v>549</v>
      </c>
    </row>
    <row r="883" spans="1:28" s="1" customFormat="1" ht="13.5" customHeight="1">
      <c r="A883" s="5">
        <v>882</v>
      </c>
      <c r="B883" s="5"/>
      <c r="C883">
        <v>2016</v>
      </c>
      <c r="D883" s="1">
        <v>9</v>
      </c>
      <c r="E883" s="1">
        <v>21</v>
      </c>
      <c r="F883" s="8">
        <v>40</v>
      </c>
      <c r="G883" s="9">
        <v>46</v>
      </c>
      <c r="H883" t="s">
        <v>18</v>
      </c>
      <c r="I883" s="8">
        <v>141</v>
      </c>
      <c r="J883" s="9">
        <v>49</v>
      </c>
      <c r="K883" t="s">
        <v>19</v>
      </c>
      <c r="L883" t="s">
        <v>51</v>
      </c>
      <c r="M883" t="s">
        <v>27</v>
      </c>
      <c r="N883" t="s">
        <v>380</v>
      </c>
      <c r="O883" s="55">
        <v>306.49</v>
      </c>
      <c r="P883" t="s">
        <v>20</v>
      </c>
      <c r="Q883" t="s">
        <v>21</v>
      </c>
      <c r="R883">
        <v>359.39</v>
      </c>
      <c r="S883" t="s">
        <v>169</v>
      </c>
      <c r="T883" s="8"/>
      <c r="U883" s="10">
        <v>-18.714993547654135</v>
      </c>
      <c r="V883" s="10">
        <f t="shared" si="13"/>
        <v>-18.714993547654135</v>
      </c>
      <c r="W883" s="10">
        <v>10.817292740688172</v>
      </c>
      <c r="X883" s="66">
        <v>3.0166099738567973</v>
      </c>
      <c r="Y883" s="11" t="s">
        <v>561</v>
      </c>
      <c r="Z883" s="11" t="s">
        <v>701</v>
      </c>
      <c r="AA883" s="11" t="s">
        <v>703</v>
      </c>
      <c r="AB883" t="s">
        <v>549</v>
      </c>
    </row>
    <row r="884" spans="1:28" s="1" customFormat="1" ht="13.5" customHeight="1">
      <c r="A884" s="5">
        <v>883</v>
      </c>
      <c r="B884" s="5"/>
      <c r="C884">
        <v>2016</v>
      </c>
      <c r="D884" s="1">
        <v>9</v>
      </c>
      <c r="E884" s="1">
        <v>21</v>
      </c>
      <c r="F884" s="8">
        <v>40</v>
      </c>
      <c r="G884" s="9">
        <v>46</v>
      </c>
      <c r="H884" t="s">
        <v>18</v>
      </c>
      <c r="I884" s="8">
        <v>141</v>
      </c>
      <c r="J884" s="9">
        <v>49</v>
      </c>
      <c r="K884" t="s">
        <v>19</v>
      </c>
      <c r="L884" t="s">
        <v>51</v>
      </c>
      <c r="M884" t="s">
        <v>27</v>
      </c>
      <c r="N884" t="s">
        <v>380</v>
      </c>
      <c r="O884" s="55">
        <v>294.13</v>
      </c>
      <c r="P884" t="s">
        <v>20</v>
      </c>
      <c r="Q884" t="s">
        <v>21</v>
      </c>
      <c r="R884">
        <v>318.02999999999997</v>
      </c>
      <c r="S884" t="s">
        <v>169</v>
      </c>
      <c r="T884" s="8"/>
      <c r="U884" s="10">
        <v>-19.647646099470066</v>
      </c>
      <c r="V884" s="10">
        <f t="shared" si="13"/>
        <v>-19.647646099470066</v>
      </c>
      <c r="W884" s="10">
        <v>8.8889379731652944</v>
      </c>
      <c r="X884" s="66">
        <v>2.9946297167899911</v>
      </c>
      <c r="Y884" s="11" t="s">
        <v>561</v>
      </c>
      <c r="Z884" s="11" t="s">
        <v>701</v>
      </c>
      <c r="AA884" s="11" t="s">
        <v>703</v>
      </c>
      <c r="AB884" t="s">
        <v>549</v>
      </c>
    </row>
    <row r="885" spans="1:28" s="1" customFormat="1" ht="13.5" customHeight="1">
      <c r="A885" s="5">
        <v>884</v>
      </c>
      <c r="B885" s="5"/>
      <c r="C885">
        <v>2016</v>
      </c>
      <c r="D885" s="1">
        <v>9</v>
      </c>
      <c r="E885" s="1">
        <v>21</v>
      </c>
      <c r="F885" s="8">
        <v>40</v>
      </c>
      <c r="G885" s="9">
        <v>46</v>
      </c>
      <c r="H885" t="s">
        <v>18</v>
      </c>
      <c r="I885" s="8">
        <v>141</v>
      </c>
      <c r="J885" s="9">
        <v>49</v>
      </c>
      <c r="K885" t="s">
        <v>19</v>
      </c>
      <c r="L885" t="s">
        <v>51</v>
      </c>
      <c r="M885" t="s">
        <v>27</v>
      </c>
      <c r="N885" t="s">
        <v>380</v>
      </c>
      <c r="O885" s="55">
        <v>287.56</v>
      </c>
      <c r="P885" t="s">
        <v>20</v>
      </c>
      <c r="Q885" t="s">
        <v>21</v>
      </c>
      <c r="R885">
        <v>255.21</v>
      </c>
      <c r="S885" t="s">
        <v>169</v>
      </c>
      <c r="T885" s="8"/>
      <c r="U885" s="10">
        <v>-18.454574347484822</v>
      </c>
      <c r="V885" s="10">
        <f t="shared" si="13"/>
        <v>-18.454574347484822</v>
      </c>
      <c r="W885" s="10">
        <v>10.835159626577081</v>
      </c>
      <c r="X885" s="66">
        <v>2.9690236819208531</v>
      </c>
      <c r="Y885" s="11" t="s">
        <v>561</v>
      </c>
      <c r="Z885" s="11" t="s">
        <v>701</v>
      </c>
      <c r="AA885" s="11" t="s">
        <v>703</v>
      </c>
      <c r="AB885" t="s">
        <v>549</v>
      </c>
    </row>
    <row r="886" spans="1:28" s="1" customFormat="1" ht="13.5" customHeight="1">
      <c r="A886" s="5">
        <v>885</v>
      </c>
      <c r="B886" s="5"/>
      <c r="C886">
        <v>2016</v>
      </c>
      <c r="D886" s="1">
        <v>7</v>
      </c>
      <c r="E886" s="1">
        <v>6</v>
      </c>
      <c r="F886" s="8">
        <v>44</v>
      </c>
      <c r="G886" s="9">
        <v>58.8</v>
      </c>
      <c r="H886" t="s">
        <v>18</v>
      </c>
      <c r="I886" s="8">
        <v>164</v>
      </c>
      <c r="J886" s="9">
        <v>34.799999999999997</v>
      </c>
      <c r="K886" t="s">
        <v>417</v>
      </c>
      <c r="L886" t="s">
        <v>79</v>
      </c>
      <c r="M886" t="s">
        <v>80</v>
      </c>
      <c r="N886" t="s">
        <v>403</v>
      </c>
      <c r="O886" s="55">
        <v>207.28</v>
      </c>
      <c r="P886" t="s">
        <v>20</v>
      </c>
      <c r="Q886" t="s">
        <v>21</v>
      </c>
      <c r="R886">
        <v>33.700000000000003</v>
      </c>
      <c r="S886" t="s">
        <v>169</v>
      </c>
      <c r="T886" s="8"/>
      <c r="U886" s="10">
        <v>-20.437095921151073</v>
      </c>
      <c r="V886" s="10">
        <f t="shared" si="13"/>
        <v>-20.437095921151073</v>
      </c>
      <c r="W886" s="10">
        <v>7.1156779562443226</v>
      </c>
      <c r="X886" s="66">
        <v>2.9823695712193694</v>
      </c>
      <c r="Y886" s="11" t="s">
        <v>561</v>
      </c>
      <c r="Z886" s="11" t="s">
        <v>701</v>
      </c>
      <c r="AA886" s="11" t="s">
        <v>703</v>
      </c>
      <c r="AB886" t="s">
        <v>549</v>
      </c>
    </row>
    <row r="887" spans="1:28" s="1" customFormat="1" ht="13.5" customHeight="1">
      <c r="A887" s="5">
        <v>886</v>
      </c>
      <c r="B887" s="5"/>
      <c r="C887">
        <v>2016</v>
      </c>
      <c r="D887" s="1">
        <v>7</v>
      </c>
      <c r="E887" s="1">
        <v>6</v>
      </c>
      <c r="F887" s="8">
        <v>44</v>
      </c>
      <c r="G887" s="9">
        <v>58.8</v>
      </c>
      <c r="H887" t="s">
        <v>18</v>
      </c>
      <c r="I887" s="8">
        <v>164</v>
      </c>
      <c r="J887" s="9">
        <v>34.799999999999997</v>
      </c>
      <c r="K887" t="s">
        <v>417</v>
      </c>
      <c r="L887" t="s">
        <v>79</v>
      </c>
      <c r="M887" t="s">
        <v>80</v>
      </c>
      <c r="N887" t="s">
        <v>403</v>
      </c>
      <c r="O887" s="55">
        <v>195.69</v>
      </c>
      <c r="P887" t="s">
        <v>20</v>
      </c>
      <c r="Q887" t="s">
        <v>21</v>
      </c>
      <c r="R887">
        <v>33</v>
      </c>
      <c r="S887" t="s">
        <v>169</v>
      </c>
      <c r="T887" s="8"/>
      <c r="U887" s="10">
        <v>-20.389597744997388</v>
      </c>
      <c r="V887" s="10">
        <f t="shared" si="13"/>
        <v>-20.389597744997388</v>
      </c>
      <c r="W887" s="10">
        <v>8.1229877577513889</v>
      </c>
      <c r="X887" s="66">
        <v>3.026472521052014</v>
      </c>
      <c r="Y887" s="11" t="s">
        <v>561</v>
      </c>
      <c r="Z887" s="11" t="s">
        <v>701</v>
      </c>
      <c r="AA887" s="11" t="s">
        <v>703</v>
      </c>
      <c r="AB887" t="s">
        <v>549</v>
      </c>
    </row>
    <row r="888" spans="1:28" s="1" customFormat="1" ht="13.5" customHeight="1">
      <c r="A888" s="5">
        <v>887</v>
      </c>
      <c r="B888" s="5"/>
      <c r="C888">
        <v>2016</v>
      </c>
      <c r="D888" s="1">
        <v>7</v>
      </c>
      <c r="E888" s="1">
        <v>6</v>
      </c>
      <c r="F888" s="8">
        <v>44</v>
      </c>
      <c r="G888" s="9">
        <v>58.8</v>
      </c>
      <c r="H888" t="s">
        <v>18</v>
      </c>
      <c r="I888" s="8">
        <v>164</v>
      </c>
      <c r="J888" s="9">
        <v>34.799999999999997</v>
      </c>
      <c r="K888" t="s">
        <v>417</v>
      </c>
      <c r="L888" t="s">
        <v>79</v>
      </c>
      <c r="M888" t="s">
        <v>80</v>
      </c>
      <c r="N888" t="s">
        <v>403</v>
      </c>
      <c r="O888" s="55">
        <v>198.94</v>
      </c>
      <c r="P888" t="s">
        <v>20</v>
      </c>
      <c r="Q888" t="s">
        <v>21</v>
      </c>
      <c r="R888">
        <v>29.51</v>
      </c>
      <c r="S888" t="s">
        <v>169</v>
      </c>
      <c r="T888" s="8"/>
      <c r="U888" s="10">
        <v>-20.993471132605027</v>
      </c>
      <c r="V888" s="10">
        <f t="shared" si="13"/>
        <v>-20.993471132605027</v>
      </c>
      <c r="W888" s="10">
        <v>6.5833900677634754</v>
      </c>
      <c r="X888" s="66">
        <v>3.0482503378456132</v>
      </c>
      <c r="Y888" s="11" t="s">
        <v>561</v>
      </c>
      <c r="Z888" s="11" t="s">
        <v>701</v>
      </c>
      <c r="AA888" s="11" t="s">
        <v>703</v>
      </c>
      <c r="AB888" t="s">
        <v>549</v>
      </c>
    </row>
    <row r="889" spans="1:28" s="1" customFormat="1" ht="13.5" customHeight="1">
      <c r="A889" s="5">
        <v>888</v>
      </c>
      <c r="B889" s="5"/>
      <c r="C889">
        <v>2016</v>
      </c>
      <c r="D889" s="1">
        <v>7</v>
      </c>
      <c r="E889" s="1">
        <v>6</v>
      </c>
      <c r="F889" s="8">
        <v>44</v>
      </c>
      <c r="G889" s="9">
        <v>58.8</v>
      </c>
      <c r="H889" t="s">
        <v>18</v>
      </c>
      <c r="I889" s="8">
        <v>164</v>
      </c>
      <c r="J889" s="9">
        <v>34.799999999999997</v>
      </c>
      <c r="K889" t="s">
        <v>417</v>
      </c>
      <c r="L889" t="s">
        <v>79</v>
      </c>
      <c r="M889" t="s">
        <v>80</v>
      </c>
      <c r="N889" t="s">
        <v>403</v>
      </c>
      <c r="O889" s="55">
        <v>188.65</v>
      </c>
      <c r="P889" t="s">
        <v>20</v>
      </c>
      <c r="Q889" t="s">
        <v>21</v>
      </c>
      <c r="R889">
        <v>27.58</v>
      </c>
      <c r="S889" t="s">
        <v>169</v>
      </c>
      <c r="T889" s="8"/>
      <c r="U889" s="10">
        <v>-21.081812698773163</v>
      </c>
      <c r="V889" s="10">
        <f t="shared" si="13"/>
        <v>-21.081812698773163</v>
      </c>
      <c r="W889" s="10">
        <v>6.6731623695520446</v>
      </c>
      <c r="X889" s="66">
        <v>3.0459464032219965</v>
      </c>
      <c r="Y889" s="11" t="s">
        <v>561</v>
      </c>
      <c r="Z889" s="11" t="s">
        <v>701</v>
      </c>
      <c r="AA889" s="11" t="s">
        <v>703</v>
      </c>
      <c r="AB889" t="s">
        <v>549</v>
      </c>
    </row>
    <row r="890" spans="1:28" s="1" customFormat="1" ht="13.5" customHeight="1">
      <c r="A890" s="5">
        <v>889</v>
      </c>
      <c r="B890" s="5"/>
      <c r="C890">
        <v>2016</v>
      </c>
      <c r="D890" s="1">
        <v>7</v>
      </c>
      <c r="E890" s="1">
        <v>6</v>
      </c>
      <c r="F890" s="8">
        <v>44</v>
      </c>
      <c r="G890" s="9">
        <v>58.8</v>
      </c>
      <c r="H890" t="s">
        <v>18</v>
      </c>
      <c r="I890" s="8">
        <v>164</v>
      </c>
      <c r="J890" s="9">
        <v>34.799999999999997</v>
      </c>
      <c r="K890" t="s">
        <v>417</v>
      </c>
      <c r="L890" t="s">
        <v>79</v>
      </c>
      <c r="M890" t="s">
        <v>80</v>
      </c>
      <c r="N890" t="s">
        <v>403</v>
      </c>
      <c r="O890" s="55">
        <v>190.33</v>
      </c>
      <c r="P890" t="s">
        <v>20</v>
      </c>
      <c r="Q890" t="s">
        <v>21</v>
      </c>
      <c r="R890">
        <v>29.28</v>
      </c>
      <c r="S890" t="s">
        <v>169</v>
      </c>
      <c r="T890" s="8"/>
      <c r="U890" s="10">
        <v>-21.147019032387853</v>
      </c>
      <c r="V890" s="10">
        <f t="shared" si="13"/>
        <v>-21.147019032387853</v>
      </c>
      <c r="W890" s="10">
        <v>6.4174824891677691</v>
      </c>
      <c r="X890" s="66">
        <v>2.9753981361873092</v>
      </c>
      <c r="Y890" s="11" t="s">
        <v>561</v>
      </c>
      <c r="Z890" s="11" t="s">
        <v>701</v>
      </c>
      <c r="AA890" s="11" t="s">
        <v>703</v>
      </c>
      <c r="AB890" t="s">
        <v>549</v>
      </c>
    </row>
    <row r="891" spans="1:28" s="1" customFormat="1" ht="13.5" customHeight="1">
      <c r="A891" s="5">
        <v>890</v>
      </c>
      <c r="B891" s="5"/>
      <c r="C891">
        <v>2016</v>
      </c>
      <c r="D891" s="1">
        <v>9</v>
      </c>
      <c r="E891" s="1">
        <v>21</v>
      </c>
      <c r="F891" s="8">
        <v>40</v>
      </c>
      <c r="G891" s="9">
        <v>46</v>
      </c>
      <c r="H891" t="s">
        <v>18</v>
      </c>
      <c r="I891" s="8">
        <v>141</v>
      </c>
      <c r="J891" s="9">
        <v>49</v>
      </c>
      <c r="K891" t="s">
        <v>418</v>
      </c>
      <c r="L891" t="s">
        <v>42</v>
      </c>
      <c r="M891" t="s">
        <v>43</v>
      </c>
      <c r="N891" t="s">
        <v>404</v>
      </c>
      <c r="O891" s="55">
        <v>258.02</v>
      </c>
      <c r="P891" t="s">
        <v>20</v>
      </c>
      <c r="Q891" t="s">
        <v>21</v>
      </c>
      <c r="R891">
        <v>188.85</v>
      </c>
      <c r="S891" t="s">
        <v>169</v>
      </c>
      <c r="T891" s="8"/>
      <c r="U891" s="10">
        <v>-18.226865939068084</v>
      </c>
      <c r="V891" s="10">
        <f t="shared" si="13"/>
        <v>-18.226865939068084</v>
      </c>
      <c r="W891" s="10">
        <v>11.193782495781182</v>
      </c>
      <c r="X891" s="66">
        <v>2.986149317797687</v>
      </c>
      <c r="Y891" s="11" t="s">
        <v>561</v>
      </c>
      <c r="Z891" s="11" t="s">
        <v>701</v>
      </c>
      <c r="AA891" s="11" t="s">
        <v>703</v>
      </c>
      <c r="AB891" t="s">
        <v>549</v>
      </c>
    </row>
    <row r="892" spans="1:28" s="1" customFormat="1" ht="13.5" customHeight="1">
      <c r="A892" s="5">
        <v>891</v>
      </c>
      <c r="B892" s="5"/>
      <c r="C892">
        <v>2016</v>
      </c>
      <c r="D892" s="1">
        <v>9</v>
      </c>
      <c r="E892" s="1">
        <v>21</v>
      </c>
      <c r="F892" s="8">
        <v>40</v>
      </c>
      <c r="G892" s="9">
        <v>46</v>
      </c>
      <c r="H892" t="s">
        <v>18</v>
      </c>
      <c r="I892" s="8">
        <v>141</v>
      </c>
      <c r="J892" s="9">
        <v>49</v>
      </c>
      <c r="K892" t="s">
        <v>418</v>
      </c>
      <c r="L892" t="s">
        <v>42</v>
      </c>
      <c r="M892" t="s">
        <v>43</v>
      </c>
      <c r="N892" t="s">
        <v>404</v>
      </c>
      <c r="O892" s="55">
        <v>237.06</v>
      </c>
      <c r="P892" t="s">
        <v>20</v>
      </c>
      <c r="Q892" t="s">
        <v>21</v>
      </c>
      <c r="R892">
        <v>160.71</v>
      </c>
      <c r="S892" t="s">
        <v>169</v>
      </c>
      <c r="T892" s="8"/>
      <c r="U892" s="10">
        <v>-18.107513205091909</v>
      </c>
      <c r="V892" s="10">
        <f t="shared" si="13"/>
        <v>-18.107513205091909</v>
      </c>
      <c r="W892" s="10">
        <v>10.840608494920538</v>
      </c>
      <c r="X892" s="66">
        <v>3.0280756324963787</v>
      </c>
      <c r="Y892" s="11" t="s">
        <v>561</v>
      </c>
      <c r="Z892" s="11" t="s">
        <v>701</v>
      </c>
      <c r="AA892" s="11" t="s">
        <v>703</v>
      </c>
      <c r="AB892" t="s">
        <v>549</v>
      </c>
    </row>
    <row r="893" spans="1:28" s="1" customFormat="1" ht="13.5" customHeight="1">
      <c r="A893" s="5">
        <v>892</v>
      </c>
      <c r="B893" s="5"/>
      <c r="C893">
        <v>2016</v>
      </c>
      <c r="D893" s="1">
        <v>9</v>
      </c>
      <c r="E893" s="1">
        <v>21</v>
      </c>
      <c r="F893" s="8">
        <v>40</v>
      </c>
      <c r="G893" s="9">
        <v>46</v>
      </c>
      <c r="H893" t="s">
        <v>18</v>
      </c>
      <c r="I893" s="8">
        <v>141</v>
      </c>
      <c r="J893" s="9">
        <v>49</v>
      </c>
      <c r="K893" t="s">
        <v>418</v>
      </c>
      <c r="L893" t="s">
        <v>51</v>
      </c>
      <c r="M893" t="s">
        <v>53</v>
      </c>
      <c r="N893" t="s">
        <v>405</v>
      </c>
      <c r="O893" s="55">
        <v>323.77</v>
      </c>
      <c r="P893" t="s">
        <v>20</v>
      </c>
      <c r="Q893" t="s">
        <v>21</v>
      </c>
      <c r="R893">
        <v>397.32</v>
      </c>
      <c r="S893" t="s">
        <v>169</v>
      </c>
      <c r="T893" s="8"/>
      <c r="U893" s="10">
        <v>-18.545603938661895</v>
      </c>
      <c r="V893" s="10">
        <f t="shared" si="13"/>
        <v>-18.545603938661895</v>
      </c>
      <c r="W893" s="10">
        <v>10.989100639149395</v>
      </c>
      <c r="X893" s="66">
        <v>3.0109790428896108</v>
      </c>
      <c r="Y893" s="11" t="s">
        <v>561</v>
      </c>
      <c r="Z893" s="11" t="s">
        <v>701</v>
      </c>
      <c r="AA893" s="11" t="s">
        <v>703</v>
      </c>
      <c r="AB893" t="s">
        <v>549</v>
      </c>
    </row>
    <row r="894" spans="1:28" s="1" customFormat="1" ht="13.5" customHeight="1">
      <c r="A894" s="5">
        <v>893</v>
      </c>
      <c r="B894" s="5"/>
      <c r="C894">
        <v>2016</v>
      </c>
      <c r="D894" s="1">
        <v>9</v>
      </c>
      <c r="E894" s="1">
        <v>21</v>
      </c>
      <c r="F894" s="8">
        <v>40</v>
      </c>
      <c r="G894" s="9">
        <v>46</v>
      </c>
      <c r="H894" t="s">
        <v>18</v>
      </c>
      <c r="I894" s="8">
        <v>141</v>
      </c>
      <c r="J894" s="9">
        <v>49</v>
      </c>
      <c r="K894" t="s">
        <v>418</v>
      </c>
      <c r="L894" t="s">
        <v>51</v>
      </c>
      <c r="M894" t="s">
        <v>53</v>
      </c>
      <c r="N894" t="s">
        <v>405</v>
      </c>
      <c r="O894" s="55">
        <v>314.92</v>
      </c>
      <c r="P894" t="s">
        <v>20</v>
      </c>
      <c r="Q894" t="s">
        <v>21</v>
      </c>
      <c r="R894">
        <v>358.55</v>
      </c>
      <c r="S894" t="s">
        <v>169</v>
      </c>
      <c r="T894" s="8"/>
      <c r="U894" s="10">
        <v>-18.492084977373025</v>
      </c>
      <c r="V894" s="10">
        <f t="shared" si="13"/>
        <v>-18.492084977373025</v>
      </c>
      <c r="W894" s="10">
        <v>11.019168373197431</v>
      </c>
      <c r="X894" s="66">
        <v>3.0213573916438832</v>
      </c>
      <c r="Y894" s="11" t="s">
        <v>561</v>
      </c>
      <c r="Z894" s="11" t="s">
        <v>701</v>
      </c>
      <c r="AA894" s="11" t="s">
        <v>703</v>
      </c>
      <c r="AB894" t="s">
        <v>549</v>
      </c>
    </row>
    <row r="895" spans="1:28" s="1" customFormat="1" ht="13.5" customHeight="1">
      <c r="A895" s="5">
        <v>894</v>
      </c>
      <c r="B895" s="5"/>
      <c r="C895">
        <v>2016</v>
      </c>
      <c r="D895" s="1">
        <v>9</v>
      </c>
      <c r="E895" s="1">
        <v>21</v>
      </c>
      <c r="F895" s="8">
        <v>40</v>
      </c>
      <c r="G895" s="9">
        <v>46</v>
      </c>
      <c r="H895" t="s">
        <v>18</v>
      </c>
      <c r="I895" s="8">
        <v>141</v>
      </c>
      <c r="J895" s="9">
        <v>49</v>
      </c>
      <c r="K895" t="s">
        <v>418</v>
      </c>
      <c r="L895" t="s">
        <v>51</v>
      </c>
      <c r="M895" t="s">
        <v>53</v>
      </c>
      <c r="N895" t="s">
        <v>405</v>
      </c>
      <c r="O895" s="55">
        <v>312.01</v>
      </c>
      <c r="P895" t="s">
        <v>20</v>
      </c>
      <c r="Q895" t="s">
        <v>21</v>
      </c>
      <c r="R895">
        <v>350.6</v>
      </c>
      <c r="S895" t="s">
        <v>169</v>
      </c>
      <c r="T895" s="8"/>
      <c r="U895" s="10">
        <v>-18.688302929284241</v>
      </c>
      <c r="V895" s="10">
        <f t="shared" si="13"/>
        <v>-18.688302929284241</v>
      </c>
      <c r="W895" s="10">
        <v>10.843954765600129</v>
      </c>
      <c r="X895" s="66">
        <v>3.0286635148807934</v>
      </c>
      <c r="Y895" s="11" t="s">
        <v>561</v>
      </c>
      <c r="Z895" s="11" t="s">
        <v>701</v>
      </c>
      <c r="AA895" s="11" t="s">
        <v>703</v>
      </c>
      <c r="AB895" t="s">
        <v>549</v>
      </c>
    </row>
    <row r="896" spans="1:28" s="1" customFormat="1" ht="13.5" customHeight="1">
      <c r="A896" s="5">
        <v>895</v>
      </c>
      <c r="B896" s="5"/>
      <c r="C896">
        <v>2016</v>
      </c>
      <c r="D896" s="1">
        <v>9</v>
      </c>
      <c r="E896" s="1">
        <v>21</v>
      </c>
      <c r="F896" s="8">
        <v>40</v>
      </c>
      <c r="G896" s="9">
        <v>46</v>
      </c>
      <c r="H896" t="s">
        <v>18</v>
      </c>
      <c r="I896" s="8">
        <v>141</v>
      </c>
      <c r="J896" s="9">
        <v>49</v>
      </c>
      <c r="K896" t="s">
        <v>418</v>
      </c>
      <c r="L896" t="s">
        <v>51</v>
      </c>
      <c r="M896" t="s">
        <v>53</v>
      </c>
      <c r="N896" t="s">
        <v>405</v>
      </c>
      <c r="O896" s="55">
        <v>290.64999999999998</v>
      </c>
      <c r="P896" t="s">
        <v>20</v>
      </c>
      <c r="Q896" t="s">
        <v>21</v>
      </c>
      <c r="R896">
        <v>268.47000000000003</v>
      </c>
      <c r="S896" t="s">
        <v>169</v>
      </c>
      <c r="T896" s="8"/>
      <c r="U896" s="10">
        <v>-18.885650159512352</v>
      </c>
      <c r="V896" s="10">
        <f t="shared" si="13"/>
        <v>-18.885650159512352</v>
      </c>
      <c r="W896" s="10">
        <v>10.419716744548492</v>
      </c>
      <c r="X896" s="66">
        <v>2.9706852216308501</v>
      </c>
      <c r="Y896" s="11" t="s">
        <v>561</v>
      </c>
      <c r="Z896" s="11" t="s">
        <v>701</v>
      </c>
      <c r="AA896" s="11" t="s">
        <v>703</v>
      </c>
      <c r="AB896" t="s">
        <v>549</v>
      </c>
    </row>
    <row r="897" spans="1:28" s="1" customFormat="1" ht="13.5" customHeight="1">
      <c r="A897" s="5">
        <v>896</v>
      </c>
      <c r="B897" s="5"/>
      <c r="C897">
        <v>2016</v>
      </c>
      <c r="D897" s="1">
        <v>9</v>
      </c>
      <c r="E897" s="1">
        <v>21</v>
      </c>
      <c r="F897" s="8">
        <v>40</v>
      </c>
      <c r="G897" s="9">
        <v>46</v>
      </c>
      <c r="H897" t="s">
        <v>18</v>
      </c>
      <c r="I897" s="8">
        <v>141</v>
      </c>
      <c r="J897" s="9">
        <v>49</v>
      </c>
      <c r="K897" t="s">
        <v>418</v>
      </c>
      <c r="L897" t="s">
        <v>51</v>
      </c>
      <c r="M897" t="s">
        <v>53</v>
      </c>
      <c r="N897" t="s">
        <v>405</v>
      </c>
      <c r="O897" s="55">
        <v>301.83</v>
      </c>
      <c r="P897" t="s">
        <v>20</v>
      </c>
      <c r="Q897" t="s">
        <v>21</v>
      </c>
      <c r="R897">
        <v>302.52</v>
      </c>
      <c r="S897" t="s">
        <v>169</v>
      </c>
      <c r="T897" s="8"/>
      <c r="U897" s="10">
        <v>-18.78916781652952</v>
      </c>
      <c r="V897" s="10">
        <f t="shared" si="13"/>
        <v>-18.78916781652952</v>
      </c>
      <c r="W897" s="10">
        <v>11.306550757962828</v>
      </c>
      <c r="X897" s="66">
        <v>3.0264093018100513</v>
      </c>
      <c r="Y897" s="11" t="s">
        <v>561</v>
      </c>
      <c r="Z897" s="11" t="s">
        <v>701</v>
      </c>
      <c r="AA897" s="11" t="s">
        <v>703</v>
      </c>
      <c r="AB897" t="s">
        <v>549</v>
      </c>
    </row>
    <row r="898" spans="1:28" s="1" customFormat="1" ht="13.5" customHeight="1">
      <c r="A898" s="5">
        <v>897</v>
      </c>
      <c r="B898" s="5"/>
      <c r="C898">
        <v>2016</v>
      </c>
      <c r="D898" s="1">
        <v>9</v>
      </c>
      <c r="E898" s="1">
        <v>21</v>
      </c>
      <c r="F898" s="8">
        <v>40</v>
      </c>
      <c r="G898" s="9">
        <v>46</v>
      </c>
      <c r="H898" t="s">
        <v>18</v>
      </c>
      <c r="I898" s="8">
        <v>141</v>
      </c>
      <c r="J898" s="9">
        <v>49</v>
      </c>
      <c r="K898" t="s">
        <v>418</v>
      </c>
      <c r="L898" t="s">
        <v>51</v>
      </c>
      <c r="M898" t="s">
        <v>27</v>
      </c>
      <c r="N898" t="s">
        <v>406</v>
      </c>
      <c r="O898" s="55">
        <v>289.62</v>
      </c>
      <c r="P898" t="s">
        <v>20</v>
      </c>
      <c r="Q898" t="s">
        <v>21</v>
      </c>
      <c r="R898">
        <v>258.95</v>
      </c>
      <c r="S898" t="s">
        <v>169</v>
      </c>
      <c r="T898" s="8"/>
      <c r="U898" s="10">
        <v>-18.827042956224222</v>
      </c>
      <c r="V898" s="10">
        <f t="shared" si="13"/>
        <v>-18.827042956224222</v>
      </c>
      <c r="W898" s="10">
        <v>10.801737830158952</v>
      </c>
      <c r="X898" s="66">
        <v>3.0035499276222133</v>
      </c>
      <c r="Y898" s="11" t="s">
        <v>561</v>
      </c>
      <c r="Z898" s="11" t="s">
        <v>701</v>
      </c>
      <c r="AA898" s="11" t="s">
        <v>703</v>
      </c>
      <c r="AB898" t="s">
        <v>549</v>
      </c>
    </row>
    <row r="899" spans="1:28" s="1" customFormat="1" ht="13.5" customHeight="1">
      <c r="A899" s="5">
        <v>898</v>
      </c>
      <c r="B899" s="5"/>
      <c r="C899">
        <v>2016</v>
      </c>
      <c r="D899" s="1">
        <v>9</v>
      </c>
      <c r="E899" s="1">
        <v>21</v>
      </c>
      <c r="F899" s="8">
        <v>40</v>
      </c>
      <c r="G899" s="9">
        <v>46</v>
      </c>
      <c r="H899" t="s">
        <v>18</v>
      </c>
      <c r="I899" s="8">
        <v>141</v>
      </c>
      <c r="J899" s="9">
        <v>49</v>
      </c>
      <c r="K899" t="s">
        <v>418</v>
      </c>
      <c r="L899" t="s">
        <v>51</v>
      </c>
      <c r="M899" t="s">
        <v>27</v>
      </c>
      <c r="N899" t="s">
        <v>406</v>
      </c>
      <c r="O899" s="55">
        <v>287.14</v>
      </c>
      <c r="P899" t="s">
        <v>20</v>
      </c>
      <c r="Q899" t="s">
        <v>21</v>
      </c>
      <c r="R899">
        <v>271.06</v>
      </c>
      <c r="S899" t="s">
        <v>169</v>
      </c>
      <c r="T899" s="8"/>
      <c r="U899" s="10">
        <v>-18.545654514564006</v>
      </c>
      <c r="V899" s="10">
        <f t="shared" ref="V899:V962" si="14">IF(X899&gt;3.3,U899+(7.584*X899-22.012)/(X899+1.657),U899)</f>
        <v>-18.545654514564006</v>
      </c>
      <c r="W899" s="10">
        <v>11.844270112542667</v>
      </c>
      <c r="X899" s="66">
        <v>3.0403387833092279</v>
      </c>
      <c r="Y899" s="11" t="s">
        <v>561</v>
      </c>
      <c r="Z899" s="11" t="s">
        <v>701</v>
      </c>
      <c r="AA899" s="11" t="s">
        <v>703</v>
      </c>
      <c r="AB899" t="s">
        <v>549</v>
      </c>
    </row>
    <row r="900" spans="1:28" s="1" customFormat="1" ht="13.5" customHeight="1">
      <c r="A900" s="5">
        <v>899</v>
      </c>
      <c r="B900" s="5"/>
      <c r="C900">
        <v>2016</v>
      </c>
      <c r="D900" s="1">
        <v>9</v>
      </c>
      <c r="E900" s="1">
        <v>21</v>
      </c>
      <c r="F900" s="8">
        <v>40</v>
      </c>
      <c r="G900" s="9">
        <v>46</v>
      </c>
      <c r="H900" t="s">
        <v>18</v>
      </c>
      <c r="I900" s="8">
        <v>141</v>
      </c>
      <c r="J900" s="9">
        <v>49</v>
      </c>
      <c r="K900" t="s">
        <v>418</v>
      </c>
      <c r="L900" t="s">
        <v>51</v>
      </c>
      <c r="M900" t="s">
        <v>27</v>
      </c>
      <c r="N900" t="s">
        <v>406</v>
      </c>
      <c r="O900" s="55">
        <v>355.64</v>
      </c>
      <c r="P900" t="s">
        <v>20</v>
      </c>
      <c r="Q900" t="s">
        <v>21</v>
      </c>
      <c r="R900">
        <v>555.09</v>
      </c>
      <c r="S900" t="s">
        <v>169</v>
      </c>
      <c r="T900" s="8"/>
      <c r="U900" s="10">
        <v>-18.48620835670566</v>
      </c>
      <c r="V900" s="10">
        <f t="shared" si="14"/>
        <v>-18.48620835670566</v>
      </c>
      <c r="W900" s="10">
        <v>11.847796540705835</v>
      </c>
      <c r="X900" s="66">
        <v>3.0397831822018935</v>
      </c>
      <c r="Y900" s="11" t="s">
        <v>561</v>
      </c>
      <c r="Z900" s="11" t="s">
        <v>701</v>
      </c>
      <c r="AA900" s="11" t="s">
        <v>703</v>
      </c>
      <c r="AB900" t="s">
        <v>549</v>
      </c>
    </row>
    <row r="901" spans="1:28" s="1" customFormat="1" ht="13.5" customHeight="1">
      <c r="A901" s="5">
        <v>900</v>
      </c>
      <c r="B901" s="5"/>
      <c r="C901">
        <v>2016</v>
      </c>
      <c r="D901" s="1">
        <v>9</v>
      </c>
      <c r="E901" s="1">
        <v>21</v>
      </c>
      <c r="F901" s="8">
        <v>40</v>
      </c>
      <c r="G901" s="9">
        <v>46</v>
      </c>
      <c r="H901" t="s">
        <v>18</v>
      </c>
      <c r="I901" s="8">
        <v>141</v>
      </c>
      <c r="J901" s="9">
        <v>49</v>
      </c>
      <c r="K901" t="s">
        <v>418</v>
      </c>
      <c r="L901" t="s">
        <v>51</v>
      </c>
      <c r="M901" t="s">
        <v>27</v>
      </c>
      <c r="N901" t="s">
        <v>406</v>
      </c>
      <c r="O901" s="55">
        <v>332</v>
      </c>
      <c r="P901" t="s">
        <v>20</v>
      </c>
      <c r="Q901" t="s">
        <v>21</v>
      </c>
      <c r="R901">
        <v>442.23</v>
      </c>
      <c r="S901" t="s">
        <v>169</v>
      </c>
      <c r="T901" s="8"/>
      <c r="U901" s="10">
        <v>-18.473360064080548</v>
      </c>
      <c r="V901" s="10">
        <f t="shared" si="14"/>
        <v>-18.473360064080548</v>
      </c>
      <c r="W901" s="10">
        <v>10.961722439707804</v>
      </c>
      <c r="X901" s="66">
        <v>3.0103048239898742</v>
      </c>
      <c r="Y901" s="11" t="s">
        <v>561</v>
      </c>
      <c r="Z901" s="11" t="s">
        <v>701</v>
      </c>
      <c r="AA901" s="11" t="s">
        <v>703</v>
      </c>
      <c r="AB901" t="s">
        <v>549</v>
      </c>
    </row>
    <row r="902" spans="1:28" s="1" customFormat="1" ht="13.5" customHeight="1">
      <c r="A902" s="5">
        <v>901</v>
      </c>
      <c r="B902" s="5"/>
      <c r="C902">
        <v>2016</v>
      </c>
      <c r="D902" s="1">
        <v>9</v>
      </c>
      <c r="E902" s="1">
        <v>21</v>
      </c>
      <c r="F902" s="8">
        <v>40</v>
      </c>
      <c r="G902" s="9">
        <v>46</v>
      </c>
      <c r="H902" t="s">
        <v>18</v>
      </c>
      <c r="I902" s="8">
        <v>141</v>
      </c>
      <c r="J902" s="9">
        <v>49</v>
      </c>
      <c r="K902" t="s">
        <v>418</v>
      </c>
      <c r="L902" t="s">
        <v>51</v>
      </c>
      <c r="M902" t="s">
        <v>27</v>
      </c>
      <c r="N902" t="s">
        <v>406</v>
      </c>
      <c r="O902" s="55">
        <v>326.64</v>
      </c>
      <c r="P902" t="s">
        <v>20</v>
      </c>
      <c r="Q902" t="s">
        <v>21</v>
      </c>
      <c r="R902">
        <v>427.11</v>
      </c>
      <c r="S902" t="s">
        <v>169</v>
      </c>
      <c r="T902" s="8"/>
      <c r="U902" s="10">
        <v>-18.093387269998551</v>
      </c>
      <c r="V902" s="10">
        <f t="shared" si="14"/>
        <v>-18.093387269998551</v>
      </c>
      <c r="W902" s="10">
        <v>10.99188045825424</v>
      </c>
      <c r="X902" s="66">
        <v>2.9807088514005633</v>
      </c>
      <c r="Y902" s="11" t="s">
        <v>561</v>
      </c>
      <c r="Z902" s="11" t="s">
        <v>701</v>
      </c>
      <c r="AA902" s="11" t="s">
        <v>703</v>
      </c>
      <c r="AB902" t="s">
        <v>549</v>
      </c>
    </row>
    <row r="903" spans="1:28" s="1" customFormat="1" ht="13.5" customHeight="1">
      <c r="A903" s="5">
        <v>902</v>
      </c>
      <c r="B903" s="5"/>
      <c r="C903">
        <v>2016</v>
      </c>
      <c r="D903" s="1">
        <v>9</v>
      </c>
      <c r="E903" s="1">
        <v>21</v>
      </c>
      <c r="F903" s="8">
        <v>40</v>
      </c>
      <c r="G903" s="9">
        <v>46</v>
      </c>
      <c r="H903" t="s">
        <v>18</v>
      </c>
      <c r="I903" s="8">
        <v>141</v>
      </c>
      <c r="J903" s="9">
        <v>49</v>
      </c>
      <c r="K903" t="s">
        <v>418</v>
      </c>
      <c r="L903" t="s">
        <v>51</v>
      </c>
      <c r="M903" t="s">
        <v>27</v>
      </c>
      <c r="N903" t="s">
        <v>407</v>
      </c>
      <c r="O903" s="55">
        <v>259.82</v>
      </c>
      <c r="P903" t="s">
        <v>20</v>
      </c>
      <c r="Q903" t="s">
        <v>21</v>
      </c>
      <c r="R903">
        <v>214.6</v>
      </c>
      <c r="S903" t="s">
        <v>169</v>
      </c>
      <c r="T903" s="8"/>
      <c r="U903" s="10">
        <v>-19.008780371196774</v>
      </c>
      <c r="V903" s="10">
        <f t="shared" si="14"/>
        <v>-19.008780371196774</v>
      </c>
      <c r="W903" s="10">
        <v>11.076014908491613</v>
      </c>
      <c r="X903" s="66">
        <v>3.0093419852234917</v>
      </c>
      <c r="Y903" s="11" t="s">
        <v>561</v>
      </c>
      <c r="Z903" s="11" t="s">
        <v>701</v>
      </c>
      <c r="AA903" s="11" t="s">
        <v>703</v>
      </c>
      <c r="AB903" t="s">
        <v>549</v>
      </c>
    </row>
    <row r="904" spans="1:28" s="1" customFormat="1" ht="13.5" customHeight="1">
      <c r="A904" s="5">
        <v>903</v>
      </c>
      <c r="B904" s="5"/>
      <c r="C904">
        <v>2016</v>
      </c>
      <c r="D904" s="1">
        <v>7</v>
      </c>
      <c r="E904" s="1">
        <v>2</v>
      </c>
      <c r="F904" s="8">
        <v>42</v>
      </c>
      <c r="G904" s="9">
        <v>32.400000000000006</v>
      </c>
      <c r="H904" t="s">
        <v>18</v>
      </c>
      <c r="I904" s="8">
        <v>153</v>
      </c>
      <c r="J904" s="9">
        <v>48.6</v>
      </c>
      <c r="K904" t="s">
        <v>416</v>
      </c>
      <c r="L904" t="s">
        <v>23</v>
      </c>
      <c r="M904" t="s">
        <v>24</v>
      </c>
      <c r="N904" t="s">
        <v>408</v>
      </c>
      <c r="O904" s="55">
        <v>124.25</v>
      </c>
      <c r="P904" t="s">
        <v>20</v>
      </c>
      <c r="Q904" t="s">
        <v>21</v>
      </c>
      <c r="R904">
        <v>20.58</v>
      </c>
      <c r="S904" t="s">
        <v>169</v>
      </c>
      <c r="T904" s="8"/>
      <c r="U904" s="10">
        <v>-18.000370656107233</v>
      </c>
      <c r="V904" s="10">
        <f t="shared" si="14"/>
        <v>-18.000370656107233</v>
      </c>
      <c r="W904" s="10">
        <v>9.3244995859018367</v>
      </c>
      <c r="X904" s="66">
        <v>2.9594271110820238</v>
      </c>
      <c r="Y904" s="11" t="s">
        <v>561</v>
      </c>
      <c r="Z904" s="11" t="s">
        <v>701</v>
      </c>
      <c r="AA904" s="11" t="s">
        <v>703</v>
      </c>
      <c r="AB904" t="s">
        <v>549</v>
      </c>
    </row>
    <row r="905" spans="1:28" s="1" customFormat="1" ht="13.5" customHeight="1">
      <c r="A905" s="5">
        <v>904</v>
      </c>
      <c r="B905" s="5"/>
      <c r="C905">
        <v>2016</v>
      </c>
      <c r="D905" s="1">
        <v>7</v>
      </c>
      <c r="E905" s="1">
        <v>2</v>
      </c>
      <c r="F905" s="8">
        <v>42</v>
      </c>
      <c r="G905" s="9">
        <v>32.400000000000006</v>
      </c>
      <c r="H905" t="s">
        <v>18</v>
      </c>
      <c r="I905" s="8">
        <v>153</v>
      </c>
      <c r="J905" s="9">
        <v>48.6</v>
      </c>
      <c r="K905" t="s">
        <v>416</v>
      </c>
      <c r="L905" t="s">
        <v>23</v>
      </c>
      <c r="M905" t="s">
        <v>24</v>
      </c>
      <c r="N905" t="s">
        <v>408</v>
      </c>
      <c r="O905" s="55">
        <v>121.37</v>
      </c>
      <c r="P905" t="s">
        <v>20</v>
      </c>
      <c r="Q905" t="s">
        <v>21</v>
      </c>
      <c r="R905">
        <v>15.99</v>
      </c>
      <c r="S905" t="s">
        <v>169</v>
      </c>
      <c r="T905" s="8"/>
      <c r="U905" s="10">
        <v>-17.991879028401183</v>
      </c>
      <c r="V905" s="10">
        <f t="shared" si="14"/>
        <v>-17.991879028401183</v>
      </c>
      <c r="W905" s="10">
        <v>9.2702314689300866</v>
      </c>
      <c r="X905" s="66">
        <v>3.0126505632313649</v>
      </c>
      <c r="Y905" s="11" t="s">
        <v>561</v>
      </c>
      <c r="Z905" s="11" t="s">
        <v>701</v>
      </c>
      <c r="AA905" s="11" t="s">
        <v>703</v>
      </c>
      <c r="AB905" t="s">
        <v>549</v>
      </c>
    </row>
    <row r="906" spans="1:28" s="1" customFormat="1" ht="13.5" customHeight="1">
      <c r="A906" s="5">
        <v>905</v>
      </c>
      <c r="B906" s="5"/>
      <c r="C906">
        <v>2016</v>
      </c>
      <c r="D906" s="1">
        <v>7</v>
      </c>
      <c r="E906" s="1">
        <v>2</v>
      </c>
      <c r="F906" s="8">
        <v>42</v>
      </c>
      <c r="G906" s="9">
        <v>32.400000000000006</v>
      </c>
      <c r="H906" t="s">
        <v>18</v>
      </c>
      <c r="I906" s="8">
        <v>153</v>
      </c>
      <c r="J906" s="9">
        <v>48.6</v>
      </c>
      <c r="K906" t="s">
        <v>416</v>
      </c>
      <c r="L906" t="s">
        <v>23</v>
      </c>
      <c r="M906" t="s">
        <v>24</v>
      </c>
      <c r="N906" t="s">
        <v>408</v>
      </c>
      <c r="O906" s="55">
        <v>116.88</v>
      </c>
      <c r="P906" t="s">
        <v>20</v>
      </c>
      <c r="Q906" t="s">
        <v>21</v>
      </c>
      <c r="R906">
        <v>15.62</v>
      </c>
      <c r="S906" t="s">
        <v>169</v>
      </c>
      <c r="T906" s="8"/>
      <c r="U906" s="10">
        <v>-20.09921962370354</v>
      </c>
      <c r="V906" s="10">
        <f t="shared" si="14"/>
        <v>-20.09921962370354</v>
      </c>
      <c r="W906" s="10">
        <v>7.8817302531803719</v>
      </c>
      <c r="X906" s="66">
        <v>2.9965626468379263</v>
      </c>
      <c r="Y906" s="11" t="s">
        <v>561</v>
      </c>
      <c r="Z906" s="11" t="s">
        <v>701</v>
      </c>
      <c r="AA906" s="11" t="s">
        <v>703</v>
      </c>
      <c r="AB906" t="s">
        <v>549</v>
      </c>
    </row>
    <row r="907" spans="1:28" s="1" customFormat="1" ht="13.5" customHeight="1">
      <c r="A907" s="5">
        <v>906</v>
      </c>
      <c r="B907" s="5"/>
      <c r="C907">
        <v>2016</v>
      </c>
      <c r="D907" s="1">
        <v>7</v>
      </c>
      <c r="E907" s="1">
        <v>2</v>
      </c>
      <c r="F907" s="8">
        <v>42</v>
      </c>
      <c r="G907" s="9">
        <v>32.400000000000006</v>
      </c>
      <c r="H907" t="s">
        <v>18</v>
      </c>
      <c r="I907" s="8">
        <v>153</v>
      </c>
      <c r="J907" s="9">
        <v>48.6</v>
      </c>
      <c r="K907" t="s">
        <v>416</v>
      </c>
      <c r="L907" t="s">
        <v>23</v>
      </c>
      <c r="M907" t="s">
        <v>24</v>
      </c>
      <c r="N907" t="s">
        <v>408</v>
      </c>
      <c r="O907" s="55">
        <v>109.42</v>
      </c>
      <c r="P907" t="s">
        <v>20</v>
      </c>
      <c r="Q907" t="s">
        <v>21</v>
      </c>
      <c r="R907">
        <v>11.54</v>
      </c>
      <c r="S907" t="s">
        <v>169</v>
      </c>
      <c r="T907" s="8"/>
      <c r="U907" s="10">
        <v>-18.974857852817998</v>
      </c>
      <c r="V907" s="10">
        <f t="shared" si="14"/>
        <v>-18.974857852817998</v>
      </c>
      <c r="W907" s="10">
        <v>9.4464394419399103</v>
      </c>
      <c r="X907" s="66">
        <v>3.0918467964599112</v>
      </c>
      <c r="Y907" s="11" t="s">
        <v>561</v>
      </c>
      <c r="Z907" s="11" t="s">
        <v>701</v>
      </c>
      <c r="AA907" s="11" t="s">
        <v>703</v>
      </c>
      <c r="AB907" t="s">
        <v>549</v>
      </c>
    </row>
    <row r="908" spans="1:28" s="1" customFormat="1" ht="13.5" customHeight="1">
      <c r="A908" s="5">
        <v>907</v>
      </c>
      <c r="B908" s="5"/>
      <c r="C908">
        <v>2016</v>
      </c>
      <c r="D908" s="1">
        <v>7</v>
      </c>
      <c r="E908" s="1">
        <v>2</v>
      </c>
      <c r="F908" s="8">
        <v>42</v>
      </c>
      <c r="G908" s="9">
        <v>32.400000000000006</v>
      </c>
      <c r="H908" t="s">
        <v>18</v>
      </c>
      <c r="I908" s="8">
        <v>153</v>
      </c>
      <c r="J908" s="9">
        <v>48.6</v>
      </c>
      <c r="K908" t="s">
        <v>416</v>
      </c>
      <c r="L908" t="s">
        <v>23</v>
      </c>
      <c r="M908" t="s">
        <v>24</v>
      </c>
      <c r="N908" t="s">
        <v>408</v>
      </c>
      <c r="O908" s="55">
        <v>113.82</v>
      </c>
      <c r="P908" t="s">
        <v>20</v>
      </c>
      <c r="Q908" t="s">
        <v>21</v>
      </c>
      <c r="R908">
        <v>14.48</v>
      </c>
      <c r="S908" t="s">
        <v>169</v>
      </c>
      <c r="T908" s="8"/>
      <c r="U908" s="10">
        <v>-19.438936794409418</v>
      </c>
      <c r="V908" s="10">
        <f t="shared" si="14"/>
        <v>-19.438936794409418</v>
      </c>
      <c r="W908" s="10">
        <v>9.1670400011496795</v>
      </c>
      <c r="X908" s="66">
        <v>2.9994620246772392</v>
      </c>
      <c r="Y908" s="11" t="s">
        <v>561</v>
      </c>
      <c r="Z908" s="11" t="s">
        <v>701</v>
      </c>
      <c r="AA908" s="11" t="s">
        <v>703</v>
      </c>
      <c r="AB908" t="s">
        <v>549</v>
      </c>
    </row>
    <row r="909" spans="1:28" s="1" customFormat="1" ht="13.5" customHeight="1">
      <c r="A909" s="5">
        <v>908</v>
      </c>
      <c r="B909" s="5"/>
      <c r="C909">
        <v>2016</v>
      </c>
      <c r="D909" s="1">
        <v>7</v>
      </c>
      <c r="E909" s="1">
        <v>2</v>
      </c>
      <c r="F909" s="8">
        <v>42</v>
      </c>
      <c r="G909" s="9">
        <v>32.400000000000006</v>
      </c>
      <c r="H909" t="s">
        <v>18</v>
      </c>
      <c r="I909" s="8">
        <v>153</v>
      </c>
      <c r="J909" s="9">
        <v>48.6</v>
      </c>
      <c r="K909" t="s">
        <v>416</v>
      </c>
      <c r="L909" t="s">
        <v>23</v>
      </c>
      <c r="M909" t="s">
        <v>24</v>
      </c>
      <c r="N909" t="s">
        <v>408</v>
      </c>
      <c r="O909" s="55">
        <v>112.67</v>
      </c>
      <c r="P909" t="s">
        <v>20</v>
      </c>
      <c r="Q909" t="s">
        <v>21</v>
      </c>
      <c r="R909">
        <v>12.36</v>
      </c>
      <c r="S909" t="s">
        <v>169</v>
      </c>
      <c r="T909" s="8"/>
      <c r="U909" s="10">
        <v>-19.206664949422144</v>
      </c>
      <c r="V909" s="10">
        <f t="shared" si="14"/>
        <v>-19.206664949422144</v>
      </c>
      <c r="W909" s="10">
        <v>10.074566724960787</v>
      </c>
      <c r="X909" s="66">
        <v>2.9734433014864092</v>
      </c>
      <c r="Y909" s="11" t="s">
        <v>561</v>
      </c>
      <c r="Z909" s="11" t="s">
        <v>701</v>
      </c>
      <c r="AA909" s="11" t="s">
        <v>703</v>
      </c>
      <c r="AB909" t="s">
        <v>549</v>
      </c>
    </row>
    <row r="910" spans="1:28" s="1" customFormat="1" ht="13.5" customHeight="1">
      <c r="A910" s="5">
        <v>909</v>
      </c>
      <c r="B910" s="5"/>
      <c r="C910">
        <v>2016</v>
      </c>
      <c r="D910" s="1">
        <v>7</v>
      </c>
      <c r="E910" s="1">
        <v>2</v>
      </c>
      <c r="F910" s="8">
        <v>42</v>
      </c>
      <c r="G910" s="9">
        <v>32.400000000000006</v>
      </c>
      <c r="H910" t="s">
        <v>18</v>
      </c>
      <c r="I910" s="8">
        <v>153</v>
      </c>
      <c r="J910" s="9">
        <v>48.6</v>
      </c>
      <c r="K910" t="s">
        <v>416</v>
      </c>
      <c r="L910" t="s">
        <v>23</v>
      </c>
      <c r="M910" t="s">
        <v>24</v>
      </c>
      <c r="N910" t="s">
        <v>408</v>
      </c>
      <c r="O910" s="55">
        <v>120.76</v>
      </c>
      <c r="P910" t="s">
        <v>20</v>
      </c>
      <c r="Q910" t="s">
        <v>21</v>
      </c>
      <c r="R910">
        <v>16.09</v>
      </c>
      <c r="S910" t="s">
        <v>169</v>
      </c>
      <c r="T910" s="8"/>
      <c r="U910" s="10">
        <v>-18.902158695455576</v>
      </c>
      <c r="V910" s="10">
        <f t="shared" si="14"/>
        <v>-18.902158695455576</v>
      </c>
      <c r="W910" s="10">
        <v>9.8999035754071087</v>
      </c>
      <c r="X910" s="66">
        <v>2.9472318761387704</v>
      </c>
      <c r="Y910" s="11" t="s">
        <v>561</v>
      </c>
      <c r="Z910" s="11" t="s">
        <v>701</v>
      </c>
      <c r="AA910" s="11" t="s">
        <v>703</v>
      </c>
      <c r="AB910" t="s">
        <v>549</v>
      </c>
    </row>
    <row r="911" spans="1:28" s="1" customFormat="1" ht="13.5" customHeight="1">
      <c r="A911" s="5">
        <v>910</v>
      </c>
      <c r="B911" s="5"/>
      <c r="C911">
        <v>2016</v>
      </c>
      <c r="D911" s="1">
        <v>7</v>
      </c>
      <c r="E911" s="1">
        <v>2</v>
      </c>
      <c r="F911" s="8">
        <v>42</v>
      </c>
      <c r="G911" s="9">
        <v>32.400000000000006</v>
      </c>
      <c r="H911" t="s">
        <v>18</v>
      </c>
      <c r="I911" s="8">
        <v>153</v>
      </c>
      <c r="J911" s="9">
        <v>48.6</v>
      </c>
      <c r="K911" t="s">
        <v>416</v>
      </c>
      <c r="L911" t="s">
        <v>23</v>
      </c>
      <c r="M911" t="s">
        <v>24</v>
      </c>
      <c r="N911" t="s">
        <v>408</v>
      </c>
      <c r="O911" s="55">
        <v>115.95</v>
      </c>
      <c r="P911" t="s">
        <v>20</v>
      </c>
      <c r="Q911" t="s">
        <v>21</v>
      </c>
      <c r="R911">
        <v>13.26</v>
      </c>
      <c r="S911" t="s">
        <v>169</v>
      </c>
      <c r="T911" s="8"/>
      <c r="U911" s="10">
        <v>-18.710957678026357</v>
      </c>
      <c r="V911" s="10">
        <f t="shared" si="14"/>
        <v>-18.710957678026357</v>
      </c>
      <c r="W911" s="10">
        <v>9.6755935193779532</v>
      </c>
      <c r="X911" s="66">
        <v>3.0118032589606569</v>
      </c>
      <c r="Y911" s="11" t="s">
        <v>561</v>
      </c>
      <c r="Z911" s="11" t="s">
        <v>701</v>
      </c>
      <c r="AA911" s="11" t="s">
        <v>703</v>
      </c>
      <c r="AB911" t="s">
        <v>549</v>
      </c>
    </row>
    <row r="912" spans="1:28" s="1" customFormat="1" ht="13.5" customHeight="1">
      <c r="A912" s="5">
        <v>911</v>
      </c>
      <c r="B912" s="5"/>
      <c r="C912">
        <v>2016</v>
      </c>
      <c r="D912" s="1">
        <v>7</v>
      </c>
      <c r="E912" s="1">
        <v>2</v>
      </c>
      <c r="F912" s="8">
        <v>42</v>
      </c>
      <c r="G912" s="9">
        <v>32.400000000000006</v>
      </c>
      <c r="H912" t="s">
        <v>18</v>
      </c>
      <c r="I912" s="8">
        <v>153</v>
      </c>
      <c r="J912" s="9">
        <v>48.6</v>
      </c>
      <c r="K912" t="s">
        <v>416</v>
      </c>
      <c r="L912" t="s">
        <v>51</v>
      </c>
      <c r="M912" t="s">
        <v>27</v>
      </c>
      <c r="N912" t="s">
        <v>167</v>
      </c>
      <c r="O912" s="55">
        <v>158.47</v>
      </c>
      <c r="P912" t="s">
        <v>20</v>
      </c>
      <c r="Q912" t="s">
        <v>21</v>
      </c>
      <c r="R912">
        <v>39.18</v>
      </c>
      <c r="S912" t="s">
        <v>169</v>
      </c>
      <c r="T912" s="8"/>
      <c r="U912" s="10">
        <v>-19.057092625617404</v>
      </c>
      <c r="V912" s="10">
        <f t="shared" si="14"/>
        <v>-19.057092625617404</v>
      </c>
      <c r="W912" s="10">
        <v>9.5878229557956036</v>
      </c>
      <c r="X912" s="66">
        <v>2.9223494223666906</v>
      </c>
      <c r="Y912" s="11" t="s">
        <v>561</v>
      </c>
      <c r="Z912" s="11" t="s">
        <v>701</v>
      </c>
      <c r="AA912" s="11" t="s">
        <v>703</v>
      </c>
      <c r="AB912" t="s">
        <v>549</v>
      </c>
    </row>
    <row r="913" spans="1:28" s="1" customFormat="1" ht="13.5" customHeight="1">
      <c r="A913" s="5">
        <v>912</v>
      </c>
      <c r="B913" s="5"/>
      <c r="C913">
        <v>2016</v>
      </c>
      <c r="D913" s="1">
        <v>7</v>
      </c>
      <c r="E913" s="1">
        <v>2</v>
      </c>
      <c r="F913" s="8">
        <v>42</v>
      </c>
      <c r="G913" s="9">
        <v>32.400000000000006</v>
      </c>
      <c r="H913" t="s">
        <v>18</v>
      </c>
      <c r="I913" s="8">
        <v>153</v>
      </c>
      <c r="J913" s="9">
        <v>48.6</v>
      </c>
      <c r="K913" t="s">
        <v>416</v>
      </c>
      <c r="L913" t="s">
        <v>51</v>
      </c>
      <c r="M913" t="s">
        <v>27</v>
      </c>
      <c r="N913" t="s">
        <v>167</v>
      </c>
      <c r="O913" s="55">
        <v>162.01</v>
      </c>
      <c r="P913" t="s">
        <v>20</v>
      </c>
      <c r="Q913" t="s">
        <v>21</v>
      </c>
      <c r="R913">
        <v>41.74</v>
      </c>
      <c r="S913" t="s">
        <v>169</v>
      </c>
      <c r="T913" s="8"/>
      <c r="U913" s="10">
        <v>-19.209067203102546</v>
      </c>
      <c r="V913" s="10">
        <f t="shared" si="14"/>
        <v>-19.209067203102546</v>
      </c>
      <c r="W913" s="10">
        <v>9.4698382186742762</v>
      </c>
      <c r="X913" s="66">
        <v>2.9534532198448895</v>
      </c>
      <c r="Y913" s="11" t="s">
        <v>561</v>
      </c>
      <c r="Z913" s="11" t="s">
        <v>701</v>
      </c>
      <c r="AA913" s="11" t="s">
        <v>703</v>
      </c>
      <c r="AB913" t="s">
        <v>549</v>
      </c>
    </row>
    <row r="914" spans="1:28" s="1" customFormat="1" ht="13.5" customHeight="1">
      <c r="A914" s="5">
        <v>913</v>
      </c>
      <c r="B914" s="5"/>
      <c r="C914">
        <v>2016</v>
      </c>
      <c r="D914" s="1">
        <v>7</v>
      </c>
      <c r="E914" s="1">
        <v>2</v>
      </c>
      <c r="F914" s="8">
        <v>42</v>
      </c>
      <c r="G914" s="9">
        <v>32.400000000000006</v>
      </c>
      <c r="H914" t="s">
        <v>18</v>
      </c>
      <c r="I914" s="8">
        <v>153</v>
      </c>
      <c r="J914" s="9">
        <v>48.6</v>
      </c>
      <c r="K914" t="s">
        <v>416</v>
      </c>
      <c r="L914" t="s">
        <v>51</v>
      </c>
      <c r="M914" t="s">
        <v>27</v>
      </c>
      <c r="N914" t="s">
        <v>167</v>
      </c>
      <c r="O914" s="55">
        <v>163.80000000000001</v>
      </c>
      <c r="P914" t="s">
        <v>20</v>
      </c>
      <c r="Q914" t="s">
        <v>21</v>
      </c>
      <c r="R914">
        <v>38.729999999999997</v>
      </c>
      <c r="S914" t="s">
        <v>169</v>
      </c>
      <c r="T914" s="8"/>
      <c r="U914" s="10">
        <v>-19.043466542217267</v>
      </c>
      <c r="V914" s="10">
        <f t="shared" si="14"/>
        <v>-19.043466542217267</v>
      </c>
      <c r="W914" s="10">
        <v>8.1860699232532639</v>
      </c>
      <c r="X914" s="66">
        <v>2.9051270423508564</v>
      </c>
      <c r="Y914" s="11" t="s">
        <v>561</v>
      </c>
      <c r="Z914" s="11" t="s">
        <v>701</v>
      </c>
      <c r="AA914" s="11" t="s">
        <v>703</v>
      </c>
      <c r="AB914" t="s">
        <v>549</v>
      </c>
    </row>
    <row r="915" spans="1:28" s="1" customFormat="1" ht="13.5" customHeight="1">
      <c r="A915" s="5">
        <v>914</v>
      </c>
      <c r="B915" s="5"/>
      <c r="C915">
        <v>2016</v>
      </c>
      <c r="D915" s="1">
        <v>7</v>
      </c>
      <c r="E915" s="1">
        <v>2</v>
      </c>
      <c r="F915" s="8">
        <v>42</v>
      </c>
      <c r="G915" s="9">
        <v>32.400000000000006</v>
      </c>
      <c r="H915" t="s">
        <v>18</v>
      </c>
      <c r="I915" s="8">
        <v>153</v>
      </c>
      <c r="J915" s="9">
        <v>48.6</v>
      </c>
      <c r="K915" t="s">
        <v>416</v>
      </c>
      <c r="L915" t="s">
        <v>51</v>
      </c>
      <c r="M915" t="s">
        <v>27</v>
      </c>
      <c r="N915" t="s">
        <v>167</v>
      </c>
      <c r="O915" s="55">
        <v>159.13999999999999</v>
      </c>
      <c r="P915" t="s">
        <v>20</v>
      </c>
      <c r="Q915" t="s">
        <v>21</v>
      </c>
      <c r="R915">
        <v>38.22</v>
      </c>
      <c r="S915" t="s">
        <v>169</v>
      </c>
      <c r="T915" s="8"/>
      <c r="U915" s="10">
        <v>-19.587679000941648</v>
      </c>
      <c r="V915" s="10">
        <f t="shared" si="14"/>
        <v>-19.587679000941648</v>
      </c>
      <c r="W915" s="10">
        <v>9.4225560113307303</v>
      </c>
      <c r="X915" s="66">
        <v>2.9314040400704413</v>
      </c>
      <c r="Y915" s="11" t="s">
        <v>561</v>
      </c>
      <c r="Z915" s="11" t="s">
        <v>701</v>
      </c>
      <c r="AA915" s="11" t="s">
        <v>703</v>
      </c>
      <c r="AB915" t="s">
        <v>549</v>
      </c>
    </row>
    <row r="916" spans="1:28" s="1" customFormat="1" ht="13.5" customHeight="1">
      <c r="A916" s="5">
        <v>915</v>
      </c>
      <c r="B916" s="5"/>
      <c r="C916">
        <v>2016</v>
      </c>
      <c r="D916" s="1">
        <v>7</v>
      </c>
      <c r="E916" s="1">
        <v>2</v>
      </c>
      <c r="F916" s="8">
        <v>42</v>
      </c>
      <c r="G916" s="9">
        <v>32.400000000000006</v>
      </c>
      <c r="H916" t="s">
        <v>18</v>
      </c>
      <c r="I916" s="8">
        <v>153</v>
      </c>
      <c r="J916" s="9">
        <v>48.6</v>
      </c>
      <c r="K916" t="s">
        <v>416</v>
      </c>
      <c r="L916" t="s">
        <v>51</v>
      </c>
      <c r="M916" t="s">
        <v>27</v>
      </c>
      <c r="N916" t="s">
        <v>167</v>
      </c>
      <c r="O916" s="55">
        <v>155.44999999999999</v>
      </c>
      <c r="P916" t="s">
        <v>20</v>
      </c>
      <c r="Q916" t="s">
        <v>21</v>
      </c>
      <c r="R916">
        <v>36.65</v>
      </c>
      <c r="S916" t="s">
        <v>169</v>
      </c>
      <c r="T916" s="8"/>
      <c r="U916" s="10">
        <v>-18.876028776517423</v>
      </c>
      <c r="V916" s="10">
        <f t="shared" si="14"/>
        <v>-18.876028776517423</v>
      </c>
      <c r="W916" s="10">
        <v>10.130280915430108</v>
      </c>
      <c r="X916" s="66">
        <v>2.9019926115642911</v>
      </c>
      <c r="Y916" s="11" t="s">
        <v>561</v>
      </c>
      <c r="Z916" s="11" t="s">
        <v>701</v>
      </c>
      <c r="AA916" s="11" t="s">
        <v>703</v>
      </c>
      <c r="AB916" t="s">
        <v>549</v>
      </c>
    </row>
    <row r="917" spans="1:28" s="1" customFormat="1" ht="13.5" customHeight="1">
      <c r="A917" s="5">
        <v>916</v>
      </c>
      <c r="B917" s="5"/>
      <c r="C917">
        <v>2016</v>
      </c>
      <c r="D917" s="1">
        <v>7</v>
      </c>
      <c r="E917" s="1">
        <v>2</v>
      </c>
      <c r="F917" s="8">
        <v>42</v>
      </c>
      <c r="G917" s="9">
        <v>32.400000000000006</v>
      </c>
      <c r="H917" t="s">
        <v>18</v>
      </c>
      <c r="I917" s="8">
        <v>153</v>
      </c>
      <c r="J917" s="9">
        <v>48.6</v>
      </c>
      <c r="K917" t="s">
        <v>416</v>
      </c>
      <c r="L917" t="s">
        <v>51</v>
      </c>
      <c r="M917" t="s">
        <v>27</v>
      </c>
      <c r="N917" t="s">
        <v>167</v>
      </c>
      <c r="O917" s="55">
        <v>157.88</v>
      </c>
      <c r="P917" t="s">
        <v>20</v>
      </c>
      <c r="Q917" t="s">
        <v>21</v>
      </c>
      <c r="R917">
        <v>40.17</v>
      </c>
      <c r="S917" t="s">
        <v>169</v>
      </c>
      <c r="T917" s="8"/>
      <c r="U917" s="10">
        <v>-18.864195487547551</v>
      </c>
      <c r="V917" s="10">
        <f t="shared" si="14"/>
        <v>-18.864195487547551</v>
      </c>
      <c r="W917" s="10">
        <v>9.5452112407325131</v>
      </c>
      <c r="X917" s="66">
        <v>2.9399977009255953</v>
      </c>
      <c r="Y917" s="11" t="s">
        <v>561</v>
      </c>
      <c r="Z917" s="11" t="s">
        <v>701</v>
      </c>
      <c r="AA917" s="11" t="s">
        <v>703</v>
      </c>
      <c r="AB917" t="s">
        <v>549</v>
      </c>
    </row>
    <row r="918" spans="1:28" s="1" customFormat="1" ht="13.5" customHeight="1">
      <c r="A918" s="5">
        <v>917</v>
      </c>
      <c r="B918" s="5"/>
      <c r="C918">
        <v>2016</v>
      </c>
      <c r="D918" s="1">
        <v>7</v>
      </c>
      <c r="E918" s="1">
        <v>2</v>
      </c>
      <c r="F918" s="8">
        <v>42</v>
      </c>
      <c r="G918" s="9">
        <v>32.400000000000006</v>
      </c>
      <c r="H918" t="s">
        <v>18</v>
      </c>
      <c r="I918" s="8">
        <v>153</v>
      </c>
      <c r="J918" s="9">
        <v>48.6</v>
      </c>
      <c r="K918" t="s">
        <v>416</v>
      </c>
      <c r="L918" t="s">
        <v>51</v>
      </c>
      <c r="M918" t="s">
        <v>27</v>
      </c>
      <c r="N918" t="s">
        <v>167</v>
      </c>
      <c r="O918" s="55">
        <v>150.38999999999999</v>
      </c>
      <c r="P918" t="s">
        <v>20</v>
      </c>
      <c r="Q918" t="s">
        <v>21</v>
      </c>
      <c r="R918">
        <v>31.76</v>
      </c>
      <c r="S918" t="s">
        <v>169</v>
      </c>
      <c r="T918" s="8"/>
      <c r="U918" s="10">
        <v>-19.367308558970457</v>
      </c>
      <c r="V918" s="10">
        <f t="shared" si="14"/>
        <v>-19.367308558970457</v>
      </c>
      <c r="W918" s="10">
        <v>9.5984879508708385</v>
      </c>
      <c r="X918" s="66">
        <v>2.9345437509425976</v>
      </c>
      <c r="Y918" s="11" t="s">
        <v>561</v>
      </c>
      <c r="Z918" s="11" t="s">
        <v>701</v>
      </c>
      <c r="AA918" s="11" t="s">
        <v>703</v>
      </c>
      <c r="AB918" t="s">
        <v>549</v>
      </c>
    </row>
    <row r="919" spans="1:28" s="1" customFormat="1" ht="13.5" customHeight="1">
      <c r="A919" s="5">
        <v>918</v>
      </c>
      <c r="B919" s="5"/>
      <c r="C919">
        <v>2016</v>
      </c>
      <c r="D919" s="1">
        <v>7</v>
      </c>
      <c r="E919" s="1">
        <v>2</v>
      </c>
      <c r="F919" s="8">
        <v>42</v>
      </c>
      <c r="G919" s="9">
        <v>32.400000000000006</v>
      </c>
      <c r="H919" t="s">
        <v>18</v>
      </c>
      <c r="I919" s="8">
        <v>153</v>
      </c>
      <c r="J919" s="9">
        <v>48.6</v>
      </c>
      <c r="K919" t="s">
        <v>416</v>
      </c>
      <c r="L919" t="s">
        <v>51</v>
      </c>
      <c r="M919" t="s">
        <v>27</v>
      </c>
      <c r="N919" t="s">
        <v>167</v>
      </c>
      <c r="O919" s="55">
        <v>139.58000000000001</v>
      </c>
      <c r="P919" t="s">
        <v>20</v>
      </c>
      <c r="Q919" t="s">
        <v>21</v>
      </c>
      <c r="R919">
        <v>24.57</v>
      </c>
      <c r="S919" t="s">
        <v>169</v>
      </c>
      <c r="T919" s="8"/>
      <c r="U919" s="10">
        <v>-19.518930525744178</v>
      </c>
      <c r="V919" s="10">
        <f t="shared" si="14"/>
        <v>-19.518930525744178</v>
      </c>
      <c r="W919" s="10">
        <v>7.4954099572096791</v>
      </c>
      <c r="X919" s="66">
        <v>2.9525192687700947</v>
      </c>
      <c r="Y919" s="11" t="s">
        <v>561</v>
      </c>
      <c r="Z919" s="11" t="s">
        <v>701</v>
      </c>
      <c r="AA919" s="11" t="s">
        <v>703</v>
      </c>
      <c r="AB919" t="s">
        <v>549</v>
      </c>
    </row>
    <row r="920" spans="1:28" s="1" customFormat="1" ht="13.5" customHeight="1">
      <c r="A920" s="5">
        <v>919</v>
      </c>
      <c r="B920" s="5"/>
      <c r="C920">
        <v>2016</v>
      </c>
      <c r="D920" s="1">
        <v>7</v>
      </c>
      <c r="E920" s="1">
        <v>2</v>
      </c>
      <c r="F920" s="8">
        <v>42</v>
      </c>
      <c r="G920" s="9">
        <v>32.400000000000006</v>
      </c>
      <c r="H920" t="s">
        <v>18</v>
      </c>
      <c r="I920" s="8">
        <v>153</v>
      </c>
      <c r="J920" s="9">
        <v>48.6</v>
      </c>
      <c r="K920" t="s">
        <v>416</v>
      </c>
      <c r="L920" t="s">
        <v>51</v>
      </c>
      <c r="M920" t="s">
        <v>27</v>
      </c>
      <c r="N920" t="s">
        <v>167</v>
      </c>
      <c r="O920" s="55">
        <v>146.04</v>
      </c>
      <c r="P920" t="s">
        <v>20</v>
      </c>
      <c r="Q920" t="s">
        <v>21</v>
      </c>
      <c r="R920">
        <v>27.28</v>
      </c>
      <c r="S920" t="s">
        <v>169</v>
      </c>
      <c r="T920" s="8"/>
      <c r="U920" s="10">
        <v>-19.317331621255271</v>
      </c>
      <c r="V920" s="10">
        <f t="shared" si="14"/>
        <v>-19.317331621255271</v>
      </c>
      <c r="W920" s="10">
        <v>6.8135337191576788</v>
      </c>
      <c r="X920" s="66">
        <v>2.9146102534315066</v>
      </c>
      <c r="Y920" s="11" t="s">
        <v>561</v>
      </c>
      <c r="Z920" s="11" t="s">
        <v>701</v>
      </c>
      <c r="AA920" s="11" t="s">
        <v>703</v>
      </c>
      <c r="AB920" t="s">
        <v>549</v>
      </c>
    </row>
    <row r="921" spans="1:28" s="1" customFormat="1" ht="13.5" customHeight="1">
      <c r="A921" s="5">
        <v>920</v>
      </c>
      <c r="B921" s="5"/>
      <c r="C921">
        <v>2016</v>
      </c>
      <c r="D921" s="1">
        <v>7</v>
      </c>
      <c r="E921" s="1">
        <v>2</v>
      </c>
      <c r="F921" s="8">
        <v>42</v>
      </c>
      <c r="G921" s="9">
        <v>32.400000000000006</v>
      </c>
      <c r="H921" t="s">
        <v>18</v>
      </c>
      <c r="I921" s="8">
        <v>153</v>
      </c>
      <c r="J921" s="9">
        <v>48.6</v>
      </c>
      <c r="K921" t="s">
        <v>416</v>
      </c>
      <c r="L921" t="s">
        <v>51</v>
      </c>
      <c r="M921" t="s">
        <v>27</v>
      </c>
      <c r="N921" t="s">
        <v>167</v>
      </c>
      <c r="O921" s="55">
        <v>128.24</v>
      </c>
      <c r="P921" t="s">
        <v>20</v>
      </c>
      <c r="Q921" t="s">
        <v>21</v>
      </c>
      <c r="R921">
        <v>21.74</v>
      </c>
      <c r="S921" t="s">
        <v>169</v>
      </c>
      <c r="T921" s="8"/>
      <c r="U921" s="10">
        <v>-19.234007377090681</v>
      </c>
      <c r="V921" s="10">
        <f t="shared" si="14"/>
        <v>-19.234007377090681</v>
      </c>
      <c r="W921" s="10">
        <v>9.7902481131979293</v>
      </c>
      <c r="X921" s="66">
        <v>2.9903540325529825</v>
      </c>
      <c r="Y921" s="11" t="s">
        <v>561</v>
      </c>
      <c r="Z921" s="11" t="s">
        <v>701</v>
      </c>
      <c r="AA921" s="11" t="s">
        <v>703</v>
      </c>
      <c r="AB921" t="s">
        <v>549</v>
      </c>
    </row>
    <row r="922" spans="1:28" s="1" customFormat="1" ht="13.5" customHeight="1">
      <c r="A922" s="5">
        <v>921</v>
      </c>
      <c r="B922" s="5"/>
      <c r="C922">
        <v>2016</v>
      </c>
      <c r="D922" s="1">
        <v>7</v>
      </c>
      <c r="E922" s="1">
        <v>2</v>
      </c>
      <c r="F922" s="8">
        <v>42</v>
      </c>
      <c r="G922" s="9">
        <v>32.400000000000006</v>
      </c>
      <c r="H922" t="s">
        <v>18</v>
      </c>
      <c r="I922" s="8">
        <v>153</v>
      </c>
      <c r="J922" s="9">
        <v>48.6</v>
      </c>
      <c r="K922" t="s">
        <v>416</v>
      </c>
      <c r="L922" t="s">
        <v>51</v>
      </c>
      <c r="M922" t="s">
        <v>27</v>
      </c>
      <c r="N922" t="s">
        <v>167</v>
      </c>
      <c r="O922" s="55">
        <v>138.22</v>
      </c>
      <c r="P922" t="s">
        <v>20</v>
      </c>
      <c r="Q922" t="s">
        <v>21</v>
      </c>
      <c r="R922">
        <v>21.72</v>
      </c>
      <c r="S922" t="s">
        <v>169</v>
      </c>
      <c r="T922" s="8"/>
      <c r="U922" s="10">
        <v>-18.490475463864325</v>
      </c>
      <c r="V922" s="10">
        <f t="shared" si="14"/>
        <v>-18.490475463864325</v>
      </c>
      <c r="W922" s="10">
        <v>9.7022198251155718</v>
      </c>
      <c r="X922" s="66">
        <v>2.8900784359141598</v>
      </c>
      <c r="Y922" s="11" t="s">
        <v>561</v>
      </c>
      <c r="Z922" s="11" t="s">
        <v>701</v>
      </c>
      <c r="AA922" s="11" t="s">
        <v>703</v>
      </c>
      <c r="AB922" t="s">
        <v>549</v>
      </c>
    </row>
    <row r="923" spans="1:28" s="1" customFormat="1" ht="13.5" customHeight="1">
      <c r="A923" s="5">
        <v>922</v>
      </c>
      <c r="B923" s="5"/>
      <c r="C923">
        <v>2016</v>
      </c>
      <c r="D923" s="1">
        <v>7</v>
      </c>
      <c r="E923" s="1">
        <v>2</v>
      </c>
      <c r="F923" s="8">
        <v>42</v>
      </c>
      <c r="G923" s="9">
        <v>32.400000000000006</v>
      </c>
      <c r="H923" t="s">
        <v>18</v>
      </c>
      <c r="I923" s="8">
        <v>153</v>
      </c>
      <c r="J923" s="9">
        <v>48.6</v>
      </c>
      <c r="K923" t="s">
        <v>416</v>
      </c>
      <c r="L923" t="s">
        <v>385</v>
      </c>
      <c r="M923" t="s">
        <v>27</v>
      </c>
      <c r="N923" t="s">
        <v>409</v>
      </c>
      <c r="O923" s="55">
        <v>116.54</v>
      </c>
      <c r="P923" t="s">
        <v>20</v>
      </c>
      <c r="Q923" t="s">
        <v>21</v>
      </c>
      <c r="R923">
        <v>12.54</v>
      </c>
      <c r="S923" t="s">
        <v>169</v>
      </c>
      <c r="T923" s="8"/>
      <c r="U923" s="10">
        <v>-19.441091882307845</v>
      </c>
      <c r="V923" s="10">
        <f t="shared" si="14"/>
        <v>-19.441091882307845</v>
      </c>
      <c r="W923" s="10">
        <v>9.8148463102049579</v>
      </c>
      <c r="X923" s="66">
        <v>3.0888279682256483</v>
      </c>
      <c r="Y923" s="11" t="s">
        <v>561</v>
      </c>
      <c r="Z923" s="11" t="s">
        <v>701</v>
      </c>
      <c r="AA923" s="11" t="s">
        <v>703</v>
      </c>
      <c r="AB923" t="s">
        <v>549</v>
      </c>
    </row>
    <row r="924" spans="1:28" s="1" customFormat="1" ht="13.5" customHeight="1">
      <c r="A924" s="5">
        <v>923</v>
      </c>
      <c r="B924" s="5"/>
      <c r="C924">
        <v>2016</v>
      </c>
      <c r="D924" s="1">
        <v>7</v>
      </c>
      <c r="E924" s="1">
        <v>2</v>
      </c>
      <c r="F924" s="8">
        <v>42</v>
      </c>
      <c r="G924" s="9">
        <v>32.400000000000006</v>
      </c>
      <c r="H924" t="s">
        <v>18</v>
      </c>
      <c r="I924" s="8">
        <v>153</v>
      </c>
      <c r="J924" s="9">
        <v>48.6</v>
      </c>
      <c r="K924" t="s">
        <v>416</v>
      </c>
      <c r="L924" t="s">
        <v>385</v>
      </c>
      <c r="M924" t="s">
        <v>27</v>
      </c>
      <c r="N924" t="s">
        <v>409</v>
      </c>
      <c r="O924" s="55">
        <v>119.82</v>
      </c>
      <c r="P924" t="s">
        <v>20</v>
      </c>
      <c r="Q924" t="s">
        <v>21</v>
      </c>
      <c r="R924">
        <v>13.63</v>
      </c>
      <c r="S924" t="s">
        <v>169</v>
      </c>
      <c r="T924" s="8"/>
      <c r="U924" s="10">
        <v>-20.136980903801327</v>
      </c>
      <c r="V924" s="10">
        <f t="shared" si="14"/>
        <v>-20.136980903801327</v>
      </c>
      <c r="W924" s="10">
        <v>8.5753781182464923</v>
      </c>
      <c r="X924" s="66">
        <v>3.0122302438785207</v>
      </c>
      <c r="Y924" s="11" t="s">
        <v>561</v>
      </c>
      <c r="Z924" s="11" t="s">
        <v>701</v>
      </c>
      <c r="AA924" s="11" t="s">
        <v>703</v>
      </c>
      <c r="AB924" t="s">
        <v>549</v>
      </c>
    </row>
    <row r="925" spans="1:28" s="1" customFormat="1" ht="13.5" customHeight="1">
      <c r="A925" s="5">
        <v>924</v>
      </c>
      <c r="B925" s="5"/>
      <c r="C925">
        <v>2016</v>
      </c>
      <c r="D925" s="1">
        <v>7</v>
      </c>
      <c r="E925" s="1">
        <v>2</v>
      </c>
      <c r="F925" s="8">
        <v>42</v>
      </c>
      <c r="G925" s="9">
        <v>32.400000000000006</v>
      </c>
      <c r="H925" t="s">
        <v>18</v>
      </c>
      <c r="I925" s="8">
        <v>153</v>
      </c>
      <c r="J925" s="9">
        <v>48.6</v>
      </c>
      <c r="K925" t="s">
        <v>416</v>
      </c>
      <c r="L925" t="s">
        <v>385</v>
      </c>
      <c r="M925" t="s">
        <v>27</v>
      </c>
      <c r="N925" t="s">
        <v>409</v>
      </c>
      <c r="O925" s="55">
        <v>115.54</v>
      </c>
      <c r="P925" t="s">
        <v>20</v>
      </c>
      <c r="Q925" t="s">
        <v>21</v>
      </c>
      <c r="R925">
        <v>13.91</v>
      </c>
      <c r="S925" t="s">
        <v>169</v>
      </c>
      <c r="T925" s="8"/>
      <c r="U925" s="10">
        <v>-19.591977565273332</v>
      </c>
      <c r="V925" s="10">
        <f t="shared" si="14"/>
        <v>-19.591977565273332</v>
      </c>
      <c r="W925" s="10">
        <v>9.1834521045592759</v>
      </c>
      <c r="X925" s="66">
        <v>3.0154133763409607</v>
      </c>
      <c r="Y925" s="11" t="s">
        <v>561</v>
      </c>
      <c r="Z925" s="11" t="s">
        <v>701</v>
      </c>
      <c r="AA925" s="11" t="s">
        <v>703</v>
      </c>
      <c r="AB925" t="s">
        <v>549</v>
      </c>
    </row>
    <row r="926" spans="1:28" s="1" customFormat="1" ht="13.5" customHeight="1">
      <c r="A926" s="5">
        <v>925</v>
      </c>
      <c r="B926" s="5"/>
      <c r="C926">
        <v>2016</v>
      </c>
      <c r="D926" s="1">
        <v>7</v>
      </c>
      <c r="E926" s="1">
        <v>6</v>
      </c>
      <c r="F926" s="8">
        <v>42</v>
      </c>
      <c r="G926" s="9">
        <v>32.400000000000006</v>
      </c>
      <c r="H926" t="s">
        <v>18</v>
      </c>
      <c r="I926" s="8">
        <v>153</v>
      </c>
      <c r="J926" s="9">
        <v>48.6</v>
      </c>
      <c r="K926" t="s">
        <v>416</v>
      </c>
      <c r="L926" t="s">
        <v>79</v>
      </c>
      <c r="M926" t="s">
        <v>80</v>
      </c>
      <c r="N926" t="s">
        <v>410</v>
      </c>
      <c r="O926" s="55">
        <v>193.23</v>
      </c>
      <c r="P926" t="s">
        <v>20</v>
      </c>
      <c r="Q926" t="s">
        <v>21</v>
      </c>
      <c r="R926">
        <v>31.48</v>
      </c>
      <c r="S926" t="s">
        <v>169</v>
      </c>
      <c r="T926" s="8"/>
      <c r="U926" s="10">
        <v>-20.780716926937583</v>
      </c>
      <c r="V926" s="10">
        <f t="shared" si="14"/>
        <v>-20.780716926937583</v>
      </c>
      <c r="W926" s="10">
        <v>7.1309078655269236</v>
      </c>
      <c r="X926" s="66">
        <v>3.0425196581918952</v>
      </c>
      <c r="Y926" s="11" t="s">
        <v>561</v>
      </c>
      <c r="Z926" s="11" t="s">
        <v>701</v>
      </c>
      <c r="AA926" s="11" t="s">
        <v>703</v>
      </c>
      <c r="AB926" t="s">
        <v>549</v>
      </c>
    </row>
    <row r="927" spans="1:28" s="1" customFormat="1" ht="13.5" customHeight="1">
      <c r="A927" s="5">
        <v>926</v>
      </c>
      <c r="B927" s="5"/>
      <c r="C927">
        <v>2016</v>
      </c>
      <c r="D927" s="1">
        <v>7</v>
      </c>
      <c r="E927" s="1">
        <v>6</v>
      </c>
      <c r="F927" s="8">
        <v>42</v>
      </c>
      <c r="G927" s="9">
        <v>32.400000000000006</v>
      </c>
      <c r="H927" t="s">
        <v>18</v>
      </c>
      <c r="I927" s="8">
        <v>153</v>
      </c>
      <c r="J927" s="9">
        <v>48.6</v>
      </c>
      <c r="K927" t="s">
        <v>416</v>
      </c>
      <c r="L927" t="s">
        <v>79</v>
      </c>
      <c r="M927" t="s">
        <v>80</v>
      </c>
      <c r="N927" t="s">
        <v>410</v>
      </c>
      <c r="O927" s="55">
        <v>192.01</v>
      </c>
      <c r="P927" t="s">
        <v>20</v>
      </c>
      <c r="Q927" t="s">
        <v>21</v>
      </c>
      <c r="R927">
        <v>28.46</v>
      </c>
      <c r="S927" t="s">
        <v>169</v>
      </c>
      <c r="T927" s="8"/>
      <c r="U927" s="10">
        <v>-20.874529998461263</v>
      </c>
      <c r="V927" s="10">
        <f t="shared" si="14"/>
        <v>-20.874529998461263</v>
      </c>
      <c r="W927" s="10">
        <v>7.2568187864641489</v>
      </c>
      <c r="X927" s="66">
        <v>3.0444945607611942</v>
      </c>
      <c r="Y927" s="11" t="s">
        <v>561</v>
      </c>
      <c r="Z927" s="11" t="s">
        <v>701</v>
      </c>
      <c r="AA927" s="11" t="s">
        <v>703</v>
      </c>
      <c r="AB927" t="s">
        <v>549</v>
      </c>
    </row>
    <row r="928" spans="1:28" s="1" customFormat="1" ht="13.5" customHeight="1">
      <c r="A928" s="5">
        <v>927</v>
      </c>
      <c r="B928" s="5"/>
      <c r="C928">
        <v>2016</v>
      </c>
      <c r="D928" s="1">
        <v>7</v>
      </c>
      <c r="E928" s="1">
        <v>6</v>
      </c>
      <c r="F928" s="8">
        <v>44</v>
      </c>
      <c r="G928" s="9">
        <v>58.8</v>
      </c>
      <c r="H928" t="s">
        <v>18</v>
      </c>
      <c r="I928" s="8">
        <v>164</v>
      </c>
      <c r="J928" s="9">
        <v>34.799999999999997</v>
      </c>
      <c r="K928" t="s">
        <v>120</v>
      </c>
      <c r="L928" t="s">
        <v>79</v>
      </c>
      <c r="M928" t="s">
        <v>80</v>
      </c>
      <c r="N928" t="s">
        <v>410</v>
      </c>
      <c r="O928" s="55">
        <v>195.53</v>
      </c>
      <c r="P928" t="s">
        <v>20</v>
      </c>
      <c r="Q928" t="s">
        <v>21</v>
      </c>
      <c r="R928">
        <v>29.76</v>
      </c>
      <c r="S928" t="s">
        <v>169</v>
      </c>
      <c r="T928" s="8"/>
      <c r="U928" s="10">
        <v>-20.287987400716233</v>
      </c>
      <c r="V928" s="10">
        <f t="shared" si="14"/>
        <v>-20.287987400716233</v>
      </c>
      <c r="W928" s="10">
        <v>7.9340157614569868</v>
      </c>
      <c r="X928" s="66">
        <v>2.9897153220003725</v>
      </c>
      <c r="Y928" s="11" t="s">
        <v>561</v>
      </c>
      <c r="Z928" s="11" t="s">
        <v>701</v>
      </c>
      <c r="AA928" s="11" t="s">
        <v>703</v>
      </c>
      <c r="AB928" t="s">
        <v>549</v>
      </c>
    </row>
    <row r="929" spans="1:28" s="1" customFormat="1" ht="13.5" customHeight="1">
      <c r="A929" s="5">
        <v>928</v>
      </c>
      <c r="B929" s="5"/>
      <c r="C929">
        <v>2016</v>
      </c>
      <c r="D929" s="1">
        <v>7</v>
      </c>
      <c r="E929" s="1">
        <v>6</v>
      </c>
      <c r="F929" s="8">
        <v>44</v>
      </c>
      <c r="G929" s="9">
        <v>58.8</v>
      </c>
      <c r="H929" t="s">
        <v>18</v>
      </c>
      <c r="I929" s="8">
        <v>164</v>
      </c>
      <c r="J929" s="9">
        <v>34.799999999999997</v>
      </c>
      <c r="K929" t="s">
        <v>120</v>
      </c>
      <c r="L929" t="s">
        <v>79</v>
      </c>
      <c r="M929" t="s">
        <v>80</v>
      </c>
      <c r="N929" t="s">
        <v>410</v>
      </c>
      <c r="O929" s="55">
        <v>181.19</v>
      </c>
      <c r="P929" t="s">
        <v>20</v>
      </c>
      <c r="Q929" t="s">
        <v>21</v>
      </c>
      <c r="R929">
        <v>25.32</v>
      </c>
      <c r="S929" t="s">
        <v>169</v>
      </c>
      <c r="T929" s="8"/>
      <c r="U929" s="10">
        <v>-20.21857534812176</v>
      </c>
      <c r="V929" s="10">
        <f t="shared" si="14"/>
        <v>-20.21857534812176</v>
      </c>
      <c r="W929" s="10">
        <v>7.6956099549481838</v>
      </c>
      <c r="X929" s="66">
        <v>2.9693411858500696</v>
      </c>
      <c r="Y929" s="11" t="s">
        <v>561</v>
      </c>
      <c r="Z929" s="11" t="s">
        <v>701</v>
      </c>
      <c r="AA929" s="11" t="s">
        <v>703</v>
      </c>
      <c r="AB929" t="s">
        <v>549</v>
      </c>
    </row>
    <row r="930" spans="1:28" s="1" customFormat="1" ht="13.5" customHeight="1">
      <c r="A930" s="5">
        <v>929</v>
      </c>
      <c r="B930" s="5"/>
      <c r="C930">
        <v>2016</v>
      </c>
      <c r="D930" s="1">
        <v>7</v>
      </c>
      <c r="E930" s="1">
        <v>6</v>
      </c>
      <c r="F930" s="8">
        <v>44</v>
      </c>
      <c r="G930" s="9">
        <v>58.8</v>
      </c>
      <c r="H930" t="s">
        <v>18</v>
      </c>
      <c r="I930" s="8">
        <v>164</v>
      </c>
      <c r="J930" s="9">
        <v>34.799999999999997</v>
      </c>
      <c r="K930" t="s">
        <v>120</v>
      </c>
      <c r="L930" t="s">
        <v>79</v>
      </c>
      <c r="M930" t="s">
        <v>80</v>
      </c>
      <c r="N930" t="s">
        <v>410</v>
      </c>
      <c r="O930" s="55">
        <v>189.21</v>
      </c>
      <c r="P930" t="s">
        <v>20</v>
      </c>
      <c r="Q930" t="s">
        <v>21</v>
      </c>
      <c r="R930">
        <v>28.42</v>
      </c>
      <c r="S930" t="s">
        <v>169</v>
      </c>
      <c r="T930" s="8"/>
      <c r="U930" s="10">
        <v>-20.762536141815438</v>
      </c>
      <c r="V930" s="10">
        <f t="shared" si="14"/>
        <v>-20.762536141815438</v>
      </c>
      <c r="W930" s="10">
        <v>7.0128842783712582</v>
      </c>
      <c r="X930" s="66">
        <v>2.9643867472678216</v>
      </c>
      <c r="Y930" s="11" t="s">
        <v>561</v>
      </c>
      <c r="Z930" s="11" t="s">
        <v>701</v>
      </c>
      <c r="AA930" s="11" t="s">
        <v>703</v>
      </c>
      <c r="AB930" t="s">
        <v>549</v>
      </c>
    </row>
    <row r="931" spans="1:28" s="1" customFormat="1" ht="13.5" customHeight="1">
      <c r="A931" s="5">
        <v>930</v>
      </c>
      <c r="B931" s="5"/>
      <c r="C931">
        <v>2016</v>
      </c>
      <c r="D931" s="1">
        <v>9</v>
      </c>
      <c r="E931" s="1">
        <v>6</v>
      </c>
      <c r="F931" s="8">
        <v>39</v>
      </c>
      <c r="G931" s="9">
        <v>5</v>
      </c>
      <c r="H931" t="s">
        <v>18</v>
      </c>
      <c r="I931" s="8">
        <v>137</v>
      </c>
      <c r="J931" s="20">
        <v>36</v>
      </c>
      <c r="K931" t="s">
        <v>415</v>
      </c>
      <c r="L931" t="s">
        <v>385</v>
      </c>
      <c r="M931" t="s">
        <v>27</v>
      </c>
      <c r="N931" t="s">
        <v>411</v>
      </c>
      <c r="O931" s="55">
        <v>129.82</v>
      </c>
      <c r="P931" t="s">
        <v>20</v>
      </c>
      <c r="Q931" t="s">
        <v>21</v>
      </c>
      <c r="R931">
        <v>23.13</v>
      </c>
      <c r="S931" t="s">
        <v>169</v>
      </c>
      <c r="T931" s="8"/>
      <c r="U931" s="10">
        <v>-19.48123419535089</v>
      </c>
      <c r="V931" s="10">
        <f t="shared" si="14"/>
        <v>-19.48123419535089</v>
      </c>
      <c r="W931" s="10">
        <v>9.2160666186807045</v>
      </c>
      <c r="X931" s="66">
        <v>2.9803656667174527</v>
      </c>
      <c r="Y931" s="11" t="s">
        <v>561</v>
      </c>
      <c r="Z931" s="11" t="s">
        <v>701</v>
      </c>
      <c r="AA931" s="11" t="s">
        <v>703</v>
      </c>
      <c r="AB931" t="s">
        <v>549</v>
      </c>
    </row>
    <row r="932" spans="1:28" s="1" customFormat="1" ht="13.5" customHeight="1">
      <c r="A932" s="5">
        <v>931</v>
      </c>
      <c r="B932" s="5"/>
      <c r="C932">
        <v>2016</v>
      </c>
      <c r="D932" s="1">
        <v>9</v>
      </c>
      <c r="E932" s="1">
        <v>6</v>
      </c>
      <c r="F932" s="8">
        <v>39</v>
      </c>
      <c r="G932" s="9">
        <v>5</v>
      </c>
      <c r="H932" t="s">
        <v>18</v>
      </c>
      <c r="I932" s="8">
        <v>137</v>
      </c>
      <c r="J932" s="20">
        <v>36</v>
      </c>
      <c r="K932" t="s">
        <v>415</v>
      </c>
      <c r="L932" t="s">
        <v>385</v>
      </c>
      <c r="M932" t="s">
        <v>27</v>
      </c>
      <c r="N932" t="s">
        <v>411</v>
      </c>
      <c r="O932" s="55">
        <v>120.35</v>
      </c>
      <c r="P932" t="s">
        <v>20</v>
      </c>
      <c r="Q932" t="s">
        <v>21</v>
      </c>
      <c r="R932">
        <v>14.05</v>
      </c>
      <c r="S932" t="s">
        <v>169</v>
      </c>
      <c r="T932" s="8"/>
      <c r="U932" s="10">
        <v>-19.531358699729509</v>
      </c>
      <c r="V932" s="10">
        <f t="shared" si="14"/>
        <v>-19.531358699729509</v>
      </c>
      <c r="W932" s="10">
        <v>8.8405579667064664</v>
      </c>
      <c r="X932" s="66">
        <v>3.0032848485537214</v>
      </c>
      <c r="Y932" s="11" t="s">
        <v>561</v>
      </c>
      <c r="Z932" s="11" t="s">
        <v>701</v>
      </c>
      <c r="AA932" s="11" t="s">
        <v>703</v>
      </c>
      <c r="AB932" t="s">
        <v>549</v>
      </c>
    </row>
    <row r="933" spans="1:28" s="1" customFormat="1" ht="13.5" hidden="1" customHeight="1">
      <c r="A933" s="5">
        <v>932</v>
      </c>
      <c r="B933" s="5"/>
      <c r="C933">
        <v>2016</v>
      </c>
      <c r="D933" s="1">
        <v>9</v>
      </c>
      <c r="E933" s="1">
        <v>6</v>
      </c>
      <c r="F933" s="8">
        <v>39</v>
      </c>
      <c r="G933" s="9">
        <v>5</v>
      </c>
      <c r="H933" t="s">
        <v>18</v>
      </c>
      <c r="I933" s="8">
        <v>137</v>
      </c>
      <c r="J933" s="20">
        <v>36</v>
      </c>
      <c r="K933" t="s">
        <v>415</v>
      </c>
      <c r="L933" t="s">
        <v>362</v>
      </c>
      <c r="M933" t="s">
        <v>363</v>
      </c>
      <c r="N933" t="s">
        <v>301</v>
      </c>
      <c r="O933" s="55">
        <v>185.18</v>
      </c>
      <c r="P933" t="s">
        <v>20</v>
      </c>
      <c r="Q933" t="s">
        <v>21</v>
      </c>
      <c r="R933">
        <v>82.1</v>
      </c>
      <c r="S933" t="s">
        <v>169</v>
      </c>
      <c r="T933" s="8"/>
      <c r="U933" s="10">
        <v>-18.55532002182494</v>
      </c>
      <c r="V933" s="10">
        <f t="shared" si="14"/>
        <v>-18.55532002182494</v>
      </c>
      <c r="W933" s="10">
        <v>8.139555858846828</v>
      </c>
      <c r="X933" s="66">
        <v>2.9275597560132098</v>
      </c>
      <c r="Y933" s="11" t="s">
        <v>561</v>
      </c>
      <c r="Z933" s="11" t="s">
        <v>701</v>
      </c>
      <c r="AA933" s="11" t="s">
        <v>703</v>
      </c>
      <c r="AB933" t="s">
        <v>549</v>
      </c>
    </row>
    <row r="934" spans="1:28" s="1" customFormat="1" ht="13.5" hidden="1" customHeight="1">
      <c r="A934" s="5">
        <v>933</v>
      </c>
      <c r="B934" s="5"/>
      <c r="C934">
        <v>2016</v>
      </c>
      <c r="D934" s="1">
        <v>9</v>
      </c>
      <c r="E934" s="1">
        <v>6</v>
      </c>
      <c r="F934" s="8">
        <v>39</v>
      </c>
      <c r="G934" s="9">
        <v>5</v>
      </c>
      <c r="H934" t="s">
        <v>18</v>
      </c>
      <c r="I934" s="8">
        <v>137</v>
      </c>
      <c r="J934" s="20">
        <v>36</v>
      </c>
      <c r="K934" t="s">
        <v>415</v>
      </c>
      <c r="L934" t="s">
        <v>362</v>
      </c>
      <c r="M934" t="s">
        <v>363</v>
      </c>
      <c r="N934" t="s">
        <v>301</v>
      </c>
      <c r="O934" s="55">
        <v>181.78</v>
      </c>
      <c r="P934" t="s">
        <v>20</v>
      </c>
      <c r="Q934" t="s">
        <v>21</v>
      </c>
      <c r="R934">
        <v>74.040000000000006</v>
      </c>
      <c r="S934" t="s">
        <v>169</v>
      </c>
      <c r="T934" s="8"/>
      <c r="U934" s="10">
        <v>-18.423153499659556</v>
      </c>
      <c r="V934" s="10">
        <f t="shared" si="14"/>
        <v>-18.423153499659556</v>
      </c>
      <c r="W934" s="10">
        <v>8.4191177495979463</v>
      </c>
      <c r="X934" s="66">
        <v>2.9367895451050505</v>
      </c>
      <c r="Y934" s="11" t="s">
        <v>561</v>
      </c>
      <c r="Z934" s="11" t="s">
        <v>701</v>
      </c>
      <c r="AA934" s="11" t="s">
        <v>703</v>
      </c>
      <c r="AB934" t="s">
        <v>549</v>
      </c>
    </row>
    <row r="935" spans="1:28" s="1" customFormat="1" ht="13.5" hidden="1" customHeight="1">
      <c r="A935" s="5">
        <v>934</v>
      </c>
      <c r="B935" s="5"/>
      <c r="C935">
        <v>2016</v>
      </c>
      <c r="D935" s="1">
        <v>9</v>
      </c>
      <c r="E935" s="1">
        <v>6</v>
      </c>
      <c r="F935" s="8">
        <v>39</v>
      </c>
      <c r="G935" s="9">
        <v>5</v>
      </c>
      <c r="H935" t="s">
        <v>18</v>
      </c>
      <c r="I935" s="8">
        <v>137</v>
      </c>
      <c r="J935" s="20">
        <v>36</v>
      </c>
      <c r="K935" t="s">
        <v>415</v>
      </c>
      <c r="L935" t="s">
        <v>362</v>
      </c>
      <c r="M935" t="s">
        <v>363</v>
      </c>
      <c r="N935" t="s">
        <v>301</v>
      </c>
      <c r="O935" s="55">
        <v>176.31</v>
      </c>
      <c r="P935" t="s">
        <v>20</v>
      </c>
      <c r="Q935" t="s">
        <v>21</v>
      </c>
      <c r="R935">
        <v>69.8</v>
      </c>
      <c r="S935" t="s">
        <v>169</v>
      </c>
      <c r="T935" s="8"/>
      <c r="U935" s="10">
        <v>-18.522698034856145</v>
      </c>
      <c r="V935" s="10">
        <f t="shared" si="14"/>
        <v>-18.522698034856145</v>
      </c>
      <c r="W935" s="10">
        <v>8.1053155714429419</v>
      </c>
      <c r="X935" s="66">
        <v>2.9407097137465263</v>
      </c>
      <c r="Y935" s="11" t="s">
        <v>561</v>
      </c>
      <c r="Z935" s="11" t="s">
        <v>701</v>
      </c>
      <c r="AA935" s="11" t="s">
        <v>703</v>
      </c>
      <c r="AB935" t="s">
        <v>549</v>
      </c>
    </row>
    <row r="936" spans="1:28" s="1" customFormat="1" ht="13.5" hidden="1" customHeight="1">
      <c r="A936" s="5">
        <v>935</v>
      </c>
      <c r="B936" s="5"/>
      <c r="C936">
        <v>2016</v>
      </c>
      <c r="D936" s="1">
        <v>9</v>
      </c>
      <c r="E936" s="1">
        <v>6</v>
      </c>
      <c r="F936" s="8">
        <v>39</v>
      </c>
      <c r="G936" s="9">
        <v>5</v>
      </c>
      <c r="H936" t="s">
        <v>18</v>
      </c>
      <c r="I936" s="8">
        <v>137</v>
      </c>
      <c r="J936" s="20">
        <v>36</v>
      </c>
      <c r="K936" t="s">
        <v>415</v>
      </c>
      <c r="L936" t="s">
        <v>32</v>
      </c>
      <c r="M936" t="s">
        <v>33</v>
      </c>
      <c r="N936" t="s">
        <v>412</v>
      </c>
      <c r="O936" s="55">
        <v>223.32</v>
      </c>
      <c r="P936" t="s">
        <v>20</v>
      </c>
      <c r="Q936" t="s">
        <v>413</v>
      </c>
      <c r="R936">
        <v>234.24</v>
      </c>
      <c r="S936" t="s">
        <v>169</v>
      </c>
      <c r="T936" s="8"/>
      <c r="U936" s="10">
        <v>-17.224691068630335</v>
      </c>
      <c r="V936" s="10">
        <f t="shared" si="14"/>
        <v>-17.224691068630335</v>
      </c>
      <c r="W936" s="10">
        <v>11.68011957410649</v>
      </c>
      <c r="X936" s="66">
        <v>2.8271906917332839</v>
      </c>
      <c r="Y936" s="11" t="s">
        <v>706</v>
      </c>
      <c r="Z936" s="11" t="s">
        <v>704</v>
      </c>
      <c r="AA936" s="11" t="s">
        <v>703</v>
      </c>
      <c r="AB936" t="s">
        <v>549</v>
      </c>
    </row>
    <row r="937" spans="1:28" s="1" customFormat="1" ht="13.5" customHeight="1">
      <c r="A937" s="5">
        <v>936</v>
      </c>
      <c r="B937" s="5"/>
      <c r="C937">
        <v>2016</v>
      </c>
      <c r="D937" s="1">
        <v>9</v>
      </c>
      <c r="E937" s="1">
        <v>6</v>
      </c>
      <c r="F937" s="8">
        <v>39</v>
      </c>
      <c r="G937" s="9">
        <v>5</v>
      </c>
      <c r="H937" t="s">
        <v>18</v>
      </c>
      <c r="I937" s="8">
        <v>137</v>
      </c>
      <c r="J937" s="20">
        <v>36</v>
      </c>
      <c r="K937" t="s">
        <v>415</v>
      </c>
      <c r="L937" t="s">
        <v>385</v>
      </c>
      <c r="M937" t="s">
        <v>27</v>
      </c>
      <c r="N937" t="s">
        <v>306</v>
      </c>
      <c r="O937" s="55">
        <v>26.95</v>
      </c>
      <c r="P937" t="s">
        <v>20</v>
      </c>
      <c r="Q937" t="s">
        <v>414</v>
      </c>
      <c r="R937">
        <v>0.1</v>
      </c>
      <c r="S937" t="s">
        <v>169</v>
      </c>
      <c r="T937" s="8"/>
      <c r="U937" s="10">
        <v>-18.858584697069784</v>
      </c>
      <c r="V937" s="10">
        <f t="shared" si="14"/>
        <v>-18.858584697069784</v>
      </c>
      <c r="W937" s="10">
        <v>6.3703244220510671</v>
      </c>
      <c r="X937" s="66">
        <v>3.0386859047929842</v>
      </c>
      <c r="Y937" s="11" t="s">
        <v>561</v>
      </c>
      <c r="Z937" s="11" t="s">
        <v>701</v>
      </c>
      <c r="AA937" s="11" t="s">
        <v>703</v>
      </c>
      <c r="AB937" t="s">
        <v>549</v>
      </c>
    </row>
    <row r="938" spans="1:28" s="1" customFormat="1" ht="13.5" customHeight="1">
      <c r="A938" s="5">
        <v>937</v>
      </c>
      <c r="B938" s="5"/>
      <c r="C938">
        <v>2016</v>
      </c>
      <c r="D938" s="1">
        <v>9</v>
      </c>
      <c r="E938" s="1">
        <v>6</v>
      </c>
      <c r="F938" s="8">
        <v>39</v>
      </c>
      <c r="G938" s="9">
        <v>5</v>
      </c>
      <c r="H938" t="s">
        <v>18</v>
      </c>
      <c r="I938" s="8">
        <v>137</v>
      </c>
      <c r="J938" s="20">
        <v>36</v>
      </c>
      <c r="K938" t="s">
        <v>415</v>
      </c>
      <c r="L938" t="s">
        <v>385</v>
      </c>
      <c r="M938" t="s">
        <v>27</v>
      </c>
      <c r="N938" t="s">
        <v>306</v>
      </c>
      <c r="O938" s="55">
        <v>29.04</v>
      </c>
      <c r="P938" t="s">
        <v>20</v>
      </c>
      <c r="Q938" t="s">
        <v>414</v>
      </c>
      <c r="R938">
        <v>0.13</v>
      </c>
      <c r="S938" t="s">
        <v>169</v>
      </c>
      <c r="T938" s="8"/>
      <c r="U938" s="10">
        <v>-18.891042711653164</v>
      </c>
      <c r="V938" s="10">
        <f t="shared" si="14"/>
        <v>-18.891042711653164</v>
      </c>
      <c r="W938" s="10">
        <v>6.2932497878841467</v>
      </c>
      <c r="X938" s="66">
        <v>3.0372646994796622</v>
      </c>
      <c r="Y938" s="11" t="s">
        <v>561</v>
      </c>
      <c r="Z938" s="11" t="s">
        <v>701</v>
      </c>
      <c r="AA938" s="11" t="s">
        <v>703</v>
      </c>
      <c r="AB938" t="s">
        <v>549</v>
      </c>
    </row>
    <row r="939" spans="1:28" s="1" customFormat="1" ht="13.5" customHeight="1">
      <c r="A939" s="5">
        <v>938</v>
      </c>
      <c r="B939" s="5"/>
      <c r="C939">
        <v>2016</v>
      </c>
      <c r="D939" s="1">
        <v>9</v>
      </c>
      <c r="E939" s="1">
        <v>6</v>
      </c>
      <c r="F939" s="8">
        <v>39</v>
      </c>
      <c r="G939" s="9">
        <v>5</v>
      </c>
      <c r="H939" t="s">
        <v>18</v>
      </c>
      <c r="I939" s="8">
        <v>137</v>
      </c>
      <c r="J939" s="20">
        <v>36</v>
      </c>
      <c r="K939" t="s">
        <v>415</v>
      </c>
      <c r="L939" t="s">
        <v>385</v>
      </c>
      <c r="M939" t="s">
        <v>27</v>
      </c>
      <c r="N939" t="s">
        <v>306</v>
      </c>
      <c r="O939" s="55">
        <v>28.06</v>
      </c>
      <c r="P939" t="s">
        <v>20</v>
      </c>
      <c r="Q939" t="s">
        <v>414</v>
      </c>
      <c r="R939">
        <v>0.09</v>
      </c>
      <c r="S939" t="s">
        <v>169</v>
      </c>
      <c r="T939" s="8"/>
      <c r="U939" s="10">
        <v>-18.80914326148854</v>
      </c>
      <c r="V939" s="10">
        <f t="shared" si="14"/>
        <v>-18.80914326148854</v>
      </c>
      <c r="W939" s="10">
        <v>6.1195005509711979</v>
      </c>
      <c r="X939" s="66">
        <v>3.0420019625189783</v>
      </c>
      <c r="Y939" s="11" t="s">
        <v>561</v>
      </c>
      <c r="Z939" s="11" t="s">
        <v>701</v>
      </c>
      <c r="AA939" s="11" t="s">
        <v>703</v>
      </c>
      <c r="AB939" t="s">
        <v>549</v>
      </c>
    </row>
    <row r="940" spans="1:28" s="1" customFormat="1" ht="13.5" customHeight="1">
      <c r="A940" s="5">
        <v>939</v>
      </c>
      <c r="B940" s="5"/>
      <c r="C940">
        <v>2016</v>
      </c>
      <c r="D940" s="1">
        <v>9</v>
      </c>
      <c r="E940" s="1">
        <v>6</v>
      </c>
      <c r="F940" s="8">
        <v>39</v>
      </c>
      <c r="G940" s="9">
        <v>5</v>
      </c>
      <c r="H940" t="s">
        <v>18</v>
      </c>
      <c r="I940" s="8">
        <v>137</v>
      </c>
      <c r="J940" s="20">
        <v>36</v>
      </c>
      <c r="K940" t="s">
        <v>415</v>
      </c>
      <c r="L940" t="s">
        <v>385</v>
      </c>
      <c r="M940" t="s">
        <v>27</v>
      </c>
      <c r="N940" t="s">
        <v>306</v>
      </c>
      <c r="O940" s="55">
        <v>29.68</v>
      </c>
      <c r="P940" t="s">
        <v>20</v>
      </c>
      <c r="Q940" t="s">
        <v>414</v>
      </c>
      <c r="R940">
        <v>0.16</v>
      </c>
      <c r="S940" t="s">
        <v>169</v>
      </c>
      <c r="T940" s="8"/>
      <c r="U940" s="10">
        <v>-18.979767867313829</v>
      </c>
      <c r="V940" s="10">
        <f t="shared" si="14"/>
        <v>-18.979767867313829</v>
      </c>
      <c r="W940" s="10">
        <v>6.4439855828378629</v>
      </c>
      <c r="X940" s="66">
        <v>3.0036244065614337</v>
      </c>
      <c r="Y940" s="11" t="s">
        <v>561</v>
      </c>
      <c r="Z940" s="11" t="s">
        <v>701</v>
      </c>
      <c r="AA940" s="11" t="s">
        <v>703</v>
      </c>
      <c r="AB940" t="s">
        <v>549</v>
      </c>
    </row>
    <row r="941" spans="1:28" s="1" customFormat="1" ht="13.5" customHeight="1">
      <c r="A941" s="5">
        <v>940</v>
      </c>
      <c r="B941" s="5"/>
      <c r="C941">
        <v>2016</v>
      </c>
      <c r="D941" s="1">
        <v>9</v>
      </c>
      <c r="E941" s="1">
        <v>6</v>
      </c>
      <c r="F941" s="8">
        <v>39</v>
      </c>
      <c r="G941" s="9">
        <v>5</v>
      </c>
      <c r="H941" t="s">
        <v>18</v>
      </c>
      <c r="I941" s="8">
        <v>137</v>
      </c>
      <c r="J941" s="20">
        <v>36</v>
      </c>
      <c r="K941" t="s">
        <v>415</v>
      </c>
      <c r="L941" t="s">
        <v>385</v>
      </c>
      <c r="M941" t="s">
        <v>239</v>
      </c>
      <c r="N941" t="s">
        <v>306</v>
      </c>
      <c r="O941" s="55">
        <v>27.22</v>
      </c>
      <c r="P941" t="s">
        <v>20</v>
      </c>
      <c r="Q941" t="s">
        <v>414</v>
      </c>
      <c r="R941">
        <v>0.09</v>
      </c>
      <c r="S941" t="s">
        <v>169</v>
      </c>
      <c r="T941" s="8"/>
      <c r="U941" s="10">
        <v>-18.802266963569924</v>
      </c>
      <c r="V941" s="10">
        <f t="shared" si="14"/>
        <v>-18.802266963569924</v>
      </c>
      <c r="W941" s="10">
        <v>6.3232935406144914</v>
      </c>
      <c r="X941" s="66">
        <v>3.0240372484758291</v>
      </c>
      <c r="Y941" s="11" t="s">
        <v>561</v>
      </c>
      <c r="Z941" s="11" t="s">
        <v>701</v>
      </c>
      <c r="AA941" s="11" t="s">
        <v>703</v>
      </c>
      <c r="AB941" t="s">
        <v>549</v>
      </c>
    </row>
    <row r="942" spans="1:28" s="1" customFormat="1" ht="13.5" hidden="1" customHeight="1">
      <c r="A942" s="5">
        <v>941</v>
      </c>
      <c r="B942" s="5"/>
      <c r="C942">
        <v>2016</v>
      </c>
      <c r="D942" s="1">
        <v>7</v>
      </c>
      <c r="E942" s="1">
        <v>7</v>
      </c>
      <c r="F942" s="18">
        <v>32</v>
      </c>
      <c r="G942" s="18">
        <v>38.9</v>
      </c>
      <c r="H942" t="s">
        <v>18</v>
      </c>
      <c r="I942" s="18">
        <v>132</v>
      </c>
      <c r="J942" s="21">
        <v>8.8000000000000007</v>
      </c>
      <c r="K942" s="17" t="s">
        <v>165</v>
      </c>
      <c r="L942" t="s">
        <v>96</v>
      </c>
      <c r="M942" t="s">
        <v>429</v>
      </c>
      <c r="N942" t="s">
        <v>444</v>
      </c>
      <c r="O942" s="55">
        <v>69.540000000000006</v>
      </c>
      <c r="P942" t="s">
        <v>464</v>
      </c>
      <c r="Q942" t="s">
        <v>465</v>
      </c>
      <c r="R942">
        <v>3.5</v>
      </c>
      <c r="S942" t="s">
        <v>169</v>
      </c>
      <c r="T942" s="8"/>
      <c r="U942" s="10">
        <v>-18.639233075899078</v>
      </c>
      <c r="V942" s="10">
        <f t="shared" si="14"/>
        <v>-18.639233075899078</v>
      </c>
      <c r="W942" s="10">
        <v>9.9562138002768101</v>
      </c>
      <c r="X942" s="66">
        <v>3.0754267278656719</v>
      </c>
      <c r="Y942" s="11" t="s">
        <v>561</v>
      </c>
      <c r="Z942" s="11" t="s">
        <v>701</v>
      </c>
      <c r="AA942" s="11" t="s">
        <v>703</v>
      </c>
      <c r="AB942" t="s">
        <v>549</v>
      </c>
    </row>
    <row r="943" spans="1:28" s="1" customFormat="1" ht="13.5" hidden="1" customHeight="1">
      <c r="A943" s="5">
        <v>942</v>
      </c>
      <c r="B943" s="5"/>
      <c r="C943">
        <v>2016</v>
      </c>
      <c r="D943" s="1">
        <v>7</v>
      </c>
      <c r="E943" s="1">
        <v>7</v>
      </c>
      <c r="F943" s="18">
        <v>32</v>
      </c>
      <c r="G943" s="18">
        <v>38.9</v>
      </c>
      <c r="H943" t="s">
        <v>18</v>
      </c>
      <c r="I943" s="18">
        <v>132</v>
      </c>
      <c r="J943" s="21">
        <v>8.8000000000000007</v>
      </c>
      <c r="K943" s="17" t="s">
        <v>165</v>
      </c>
      <c r="L943" t="s">
        <v>96</v>
      </c>
      <c r="M943" t="s">
        <v>429</v>
      </c>
      <c r="N943" t="s">
        <v>444</v>
      </c>
      <c r="O943" s="55">
        <v>60.14</v>
      </c>
      <c r="P943" t="s">
        <v>464</v>
      </c>
      <c r="Q943" t="s">
        <v>465</v>
      </c>
      <c r="R943">
        <v>2.17</v>
      </c>
      <c r="S943" t="s">
        <v>169</v>
      </c>
      <c r="T943" s="8"/>
      <c r="U943" s="10">
        <v>-19.009539751609925</v>
      </c>
      <c r="V943" s="10">
        <f t="shared" si="14"/>
        <v>-19.009539751609925</v>
      </c>
      <c r="W943" s="10">
        <v>9.989806688514113</v>
      </c>
      <c r="X943" s="66">
        <v>3.0813530478766502</v>
      </c>
      <c r="Y943" s="11" t="s">
        <v>561</v>
      </c>
      <c r="Z943" s="11" t="s">
        <v>701</v>
      </c>
      <c r="AA943" s="11" t="s">
        <v>703</v>
      </c>
      <c r="AB943" t="s">
        <v>549</v>
      </c>
    </row>
    <row r="944" spans="1:28" s="1" customFormat="1" ht="13.5" hidden="1" customHeight="1">
      <c r="A944" s="5">
        <v>943</v>
      </c>
      <c r="B944" s="5"/>
      <c r="C944">
        <v>2016</v>
      </c>
      <c r="D944" s="1">
        <v>7</v>
      </c>
      <c r="E944" s="1">
        <v>7</v>
      </c>
      <c r="F944" s="18">
        <v>32</v>
      </c>
      <c r="G944" s="18">
        <v>38.9</v>
      </c>
      <c r="H944" t="s">
        <v>18</v>
      </c>
      <c r="I944" s="18">
        <v>132</v>
      </c>
      <c r="J944" s="21">
        <v>8.8000000000000007</v>
      </c>
      <c r="K944" s="17" t="s">
        <v>165</v>
      </c>
      <c r="L944" t="s">
        <v>96</v>
      </c>
      <c r="M944" t="s">
        <v>429</v>
      </c>
      <c r="N944" t="s">
        <v>444</v>
      </c>
      <c r="O944" s="55">
        <v>66.87</v>
      </c>
      <c r="P944" t="s">
        <v>464</v>
      </c>
      <c r="Q944" t="s">
        <v>465</v>
      </c>
      <c r="R944">
        <v>3.36</v>
      </c>
      <c r="S944" t="s">
        <v>169</v>
      </c>
      <c r="T944" s="8"/>
      <c r="U944" s="10">
        <v>-18.662247533495897</v>
      </c>
      <c r="V944" s="10">
        <f t="shared" si="14"/>
        <v>-18.662247533495897</v>
      </c>
      <c r="W944" s="10">
        <v>10.207623872952995</v>
      </c>
      <c r="X944" s="66">
        <v>3.0991477964418008</v>
      </c>
      <c r="Y944" s="11" t="s">
        <v>561</v>
      </c>
      <c r="Z944" s="11" t="s">
        <v>701</v>
      </c>
      <c r="AA944" s="11" t="s">
        <v>703</v>
      </c>
      <c r="AB944" t="s">
        <v>549</v>
      </c>
    </row>
    <row r="945" spans="1:28" s="1" customFormat="1" ht="13.5" hidden="1" customHeight="1">
      <c r="A945" s="5">
        <v>944</v>
      </c>
      <c r="B945" s="5"/>
      <c r="C945">
        <v>2016</v>
      </c>
      <c r="D945" s="1">
        <v>7</v>
      </c>
      <c r="E945" s="1">
        <v>7</v>
      </c>
      <c r="F945" s="18">
        <v>32</v>
      </c>
      <c r="G945" s="18">
        <v>38.9</v>
      </c>
      <c r="H945" t="s">
        <v>18</v>
      </c>
      <c r="I945" s="18">
        <v>132</v>
      </c>
      <c r="J945" s="21">
        <v>8.8000000000000007</v>
      </c>
      <c r="K945" s="17" t="s">
        <v>165</v>
      </c>
      <c r="L945" t="s">
        <v>96</v>
      </c>
      <c r="M945" t="s">
        <v>429</v>
      </c>
      <c r="N945" t="s">
        <v>444</v>
      </c>
      <c r="O945" s="55">
        <v>64.790000000000006</v>
      </c>
      <c r="P945" t="s">
        <v>464</v>
      </c>
      <c r="Q945" t="s">
        <v>465</v>
      </c>
      <c r="R945">
        <v>2.52</v>
      </c>
      <c r="S945" t="s">
        <v>169</v>
      </c>
      <c r="T945" s="8"/>
      <c r="U945" s="10">
        <v>-18.591045198117172</v>
      </c>
      <c r="V945" s="10">
        <f t="shared" si="14"/>
        <v>-18.591045198117172</v>
      </c>
      <c r="W945" s="10">
        <v>10.226070324985237</v>
      </c>
      <c r="X945" s="66">
        <v>3.0734855696027226</v>
      </c>
      <c r="Y945" s="11" t="s">
        <v>561</v>
      </c>
      <c r="Z945" s="11" t="s">
        <v>701</v>
      </c>
      <c r="AA945" s="11" t="s">
        <v>703</v>
      </c>
      <c r="AB945" t="s">
        <v>549</v>
      </c>
    </row>
    <row r="946" spans="1:28" s="1" customFormat="1" ht="13.5" hidden="1" customHeight="1">
      <c r="A946" s="5">
        <v>945</v>
      </c>
      <c r="B946" s="5"/>
      <c r="C946">
        <v>2016</v>
      </c>
      <c r="D946" s="1">
        <v>7</v>
      </c>
      <c r="E946" s="1">
        <v>7</v>
      </c>
      <c r="F946" s="18">
        <v>32</v>
      </c>
      <c r="G946" s="18">
        <v>38.9</v>
      </c>
      <c r="H946" t="s">
        <v>18</v>
      </c>
      <c r="I946" s="18">
        <v>132</v>
      </c>
      <c r="J946" s="21">
        <v>8.8000000000000007</v>
      </c>
      <c r="K946" s="17" t="s">
        <v>165</v>
      </c>
      <c r="L946" t="s">
        <v>96</v>
      </c>
      <c r="M946" t="s">
        <v>429</v>
      </c>
      <c r="N946" t="s">
        <v>444</v>
      </c>
      <c r="O946" s="55">
        <v>59.91</v>
      </c>
      <c r="P946" t="s">
        <v>464</v>
      </c>
      <c r="Q946" t="s">
        <v>465</v>
      </c>
      <c r="R946">
        <v>2.29</v>
      </c>
      <c r="S946" t="s">
        <v>169</v>
      </c>
      <c r="T946" s="8"/>
      <c r="U946" s="10">
        <v>-18.805353513920075</v>
      </c>
      <c r="V946" s="10">
        <f t="shared" si="14"/>
        <v>-18.805353513920075</v>
      </c>
      <c r="W946" s="10">
        <v>10.245495071344292</v>
      </c>
      <c r="X946" s="66">
        <v>3.1186868992358479</v>
      </c>
      <c r="Y946" s="11" t="s">
        <v>561</v>
      </c>
      <c r="Z946" s="11" t="s">
        <v>701</v>
      </c>
      <c r="AA946" s="11" t="s">
        <v>703</v>
      </c>
      <c r="AB946" t="s">
        <v>549</v>
      </c>
    </row>
    <row r="947" spans="1:28" s="1" customFormat="1" ht="13.5" hidden="1" customHeight="1">
      <c r="A947" s="5">
        <v>946</v>
      </c>
      <c r="B947" s="5"/>
      <c r="C947">
        <v>2016</v>
      </c>
      <c r="D947" s="1">
        <v>7</v>
      </c>
      <c r="E947" s="1">
        <v>7</v>
      </c>
      <c r="F947" s="18">
        <v>32</v>
      </c>
      <c r="G947" s="18">
        <v>38.9</v>
      </c>
      <c r="H947" t="s">
        <v>18</v>
      </c>
      <c r="I947" s="18">
        <v>132</v>
      </c>
      <c r="J947" s="21">
        <v>8.8000000000000007</v>
      </c>
      <c r="K947" s="17" t="s">
        <v>165</v>
      </c>
      <c r="L947" t="s">
        <v>96</v>
      </c>
      <c r="M947" t="s">
        <v>104</v>
      </c>
      <c r="N947" t="s">
        <v>445</v>
      </c>
      <c r="O947" s="55">
        <v>73.87</v>
      </c>
      <c r="P947" t="s">
        <v>464</v>
      </c>
      <c r="Q947" t="s">
        <v>465</v>
      </c>
      <c r="R947">
        <v>4.6900000000000004</v>
      </c>
      <c r="S947" t="s">
        <v>169</v>
      </c>
      <c r="T947" s="8"/>
      <c r="U947" s="10">
        <v>-19.787074242605716</v>
      </c>
      <c r="V947" s="10">
        <f t="shared" si="14"/>
        <v>-19.787074242605716</v>
      </c>
      <c r="W947" s="10">
        <v>9.5263086559152814</v>
      </c>
      <c r="X947" s="66">
        <v>3.0828053836655753</v>
      </c>
      <c r="Y947" s="11" t="s">
        <v>561</v>
      </c>
      <c r="Z947" s="11" t="s">
        <v>701</v>
      </c>
      <c r="AA947" s="11" t="s">
        <v>703</v>
      </c>
      <c r="AB947" t="s">
        <v>549</v>
      </c>
    </row>
    <row r="948" spans="1:28" s="1" customFormat="1" ht="13.5" hidden="1" customHeight="1">
      <c r="A948" s="5">
        <v>947</v>
      </c>
      <c r="B948" s="5"/>
      <c r="C948">
        <v>2016</v>
      </c>
      <c r="D948" s="1">
        <v>7</v>
      </c>
      <c r="E948" s="1">
        <v>7</v>
      </c>
      <c r="F948" s="18">
        <v>32</v>
      </c>
      <c r="G948" s="18">
        <v>38.9</v>
      </c>
      <c r="H948" t="s">
        <v>18</v>
      </c>
      <c r="I948" s="18">
        <v>132</v>
      </c>
      <c r="J948" s="21">
        <v>8.8000000000000007</v>
      </c>
      <c r="K948" s="17" t="s">
        <v>165</v>
      </c>
      <c r="L948" t="s">
        <v>96</v>
      </c>
      <c r="M948" t="s">
        <v>104</v>
      </c>
      <c r="N948" t="s">
        <v>445</v>
      </c>
      <c r="O948" s="55">
        <v>78.92</v>
      </c>
      <c r="P948" t="s">
        <v>464</v>
      </c>
      <c r="Q948" t="s">
        <v>465</v>
      </c>
      <c r="R948">
        <v>5.68</v>
      </c>
      <c r="S948" t="s">
        <v>169</v>
      </c>
      <c r="T948" s="8"/>
      <c r="U948" s="10">
        <v>-19.204471051019549</v>
      </c>
      <c r="V948" s="10">
        <f t="shared" si="14"/>
        <v>-19.204471051019549</v>
      </c>
      <c r="W948" s="10">
        <v>9.8585520689786641</v>
      </c>
      <c r="X948" s="66">
        <v>3.0706775548355627</v>
      </c>
      <c r="Y948" s="11" t="s">
        <v>561</v>
      </c>
      <c r="Z948" s="11" t="s">
        <v>701</v>
      </c>
      <c r="AA948" s="11" t="s">
        <v>703</v>
      </c>
      <c r="AB948" t="s">
        <v>549</v>
      </c>
    </row>
    <row r="949" spans="1:28" s="1" customFormat="1" ht="13.5" hidden="1" customHeight="1">
      <c r="A949" s="5">
        <v>948</v>
      </c>
      <c r="B949" s="5"/>
      <c r="C949">
        <v>2016</v>
      </c>
      <c r="D949" s="1">
        <v>7</v>
      </c>
      <c r="E949" s="1">
        <v>7</v>
      </c>
      <c r="F949" s="18">
        <v>32</v>
      </c>
      <c r="G949" s="18">
        <v>38.9</v>
      </c>
      <c r="H949" t="s">
        <v>18</v>
      </c>
      <c r="I949" s="18">
        <v>132</v>
      </c>
      <c r="J949" s="21">
        <v>8.8000000000000007</v>
      </c>
      <c r="K949" s="17" t="s">
        <v>165</v>
      </c>
      <c r="L949" t="s">
        <v>96</v>
      </c>
      <c r="M949" t="s">
        <v>104</v>
      </c>
      <c r="N949" t="s">
        <v>445</v>
      </c>
      <c r="O949" s="55">
        <v>53.83</v>
      </c>
      <c r="P949" t="s">
        <v>464</v>
      </c>
      <c r="Q949" t="s">
        <v>465</v>
      </c>
      <c r="R949">
        <v>1.28</v>
      </c>
      <c r="S949" t="s">
        <v>169</v>
      </c>
      <c r="T949" s="8"/>
      <c r="U949" s="10">
        <v>-19.522570471332301</v>
      </c>
      <c r="V949" s="10">
        <f t="shared" si="14"/>
        <v>-19.522570471332301</v>
      </c>
      <c r="W949" s="10">
        <v>9.3900607648912988</v>
      </c>
      <c r="X949" s="66">
        <v>3.0695778126350639</v>
      </c>
      <c r="Y949" s="11" t="s">
        <v>561</v>
      </c>
      <c r="Z949" s="11" t="s">
        <v>701</v>
      </c>
      <c r="AA949" s="11" t="s">
        <v>703</v>
      </c>
      <c r="AB949" t="s">
        <v>549</v>
      </c>
    </row>
    <row r="950" spans="1:28" s="1" customFormat="1" ht="13.5" hidden="1" customHeight="1">
      <c r="A950" s="5">
        <v>949</v>
      </c>
      <c r="B950" s="5"/>
      <c r="C950">
        <v>2016</v>
      </c>
      <c r="D950" s="1">
        <v>7</v>
      </c>
      <c r="E950" s="1">
        <v>7</v>
      </c>
      <c r="F950" s="18">
        <v>32</v>
      </c>
      <c r="G950" s="18">
        <v>38.9</v>
      </c>
      <c r="H950" t="s">
        <v>18</v>
      </c>
      <c r="I950" s="18">
        <v>132</v>
      </c>
      <c r="J950" s="21">
        <v>8.8000000000000007</v>
      </c>
      <c r="K950" s="17" t="s">
        <v>165</v>
      </c>
      <c r="L950" t="s">
        <v>96</v>
      </c>
      <c r="M950" t="s">
        <v>104</v>
      </c>
      <c r="N950" t="s">
        <v>445</v>
      </c>
      <c r="O950" s="55">
        <v>49.07</v>
      </c>
      <c r="P950" t="s">
        <v>464</v>
      </c>
      <c r="Q950" t="s">
        <v>465</v>
      </c>
      <c r="R950">
        <v>0.9</v>
      </c>
      <c r="S950" t="s">
        <v>169</v>
      </c>
      <c r="T950" s="8"/>
      <c r="U950" s="10">
        <v>-19.220037506242566</v>
      </c>
      <c r="V950" s="10">
        <f t="shared" si="14"/>
        <v>-19.220037506242566</v>
      </c>
      <c r="W950" s="10">
        <v>9.4426633342255553</v>
      </c>
      <c r="X950" s="66">
        <v>3.0720561422888464</v>
      </c>
      <c r="Y950" s="11" t="s">
        <v>561</v>
      </c>
      <c r="Z950" s="11" t="s">
        <v>701</v>
      </c>
      <c r="AA950" s="11" t="s">
        <v>703</v>
      </c>
      <c r="AB950" t="s">
        <v>549</v>
      </c>
    </row>
    <row r="951" spans="1:28" s="1" customFormat="1" ht="13.5" hidden="1" customHeight="1">
      <c r="A951" s="5">
        <v>950</v>
      </c>
      <c r="B951" s="5"/>
      <c r="C951">
        <v>2016</v>
      </c>
      <c r="D951" s="1">
        <v>7</v>
      </c>
      <c r="E951" s="1">
        <v>7</v>
      </c>
      <c r="F951" s="18">
        <v>32</v>
      </c>
      <c r="G951" s="18">
        <v>38.9</v>
      </c>
      <c r="H951" t="s">
        <v>18</v>
      </c>
      <c r="I951" s="18">
        <v>132</v>
      </c>
      <c r="J951" s="21">
        <v>8.8000000000000007</v>
      </c>
      <c r="K951" s="17" t="s">
        <v>165</v>
      </c>
      <c r="L951" t="s">
        <v>96</v>
      </c>
      <c r="M951" t="s">
        <v>104</v>
      </c>
      <c r="N951" t="s">
        <v>445</v>
      </c>
      <c r="O951" s="55">
        <v>57.07</v>
      </c>
      <c r="P951" t="s">
        <v>464</v>
      </c>
      <c r="Q951" t="s">
        <v>465</v>
      </c>
      <c r="R951">
        <v>1.4</v>
      </c>
      <c r="S951" t="s">
        <v>169</v>
      </c>
      <c r="T951" s="8"/>
      <c r="U951" s="10">
        <v>-19.257543779153917</v>
      </c>
      <c r="V951" s="10">
        <f t="shared" si="14"/>
        <v>-19.257543779153917</v>
      </c>
      <c r="W951" s="10">
        <v>9.3920358074225145</v>
      </c>
      <c r="X951" s="66">
        <v>3.0794239424549761</v>
      </c>
      <c r="Y951" s="11" t="s">
        <v>561</v>
      </c>
      <c r="Z951" s="11" t="s">
        <v>701</v>
      </c>
      <c r="AA951" s="11" t="s">
        <v>703</v>
      </c>
      <c r="AB951" t="s">
        <v>549</v>
      </c>
    </row>
    <row r="952" spans="1:28" s="1" customFormat="1" ht="13.5" hidden="1" customHeight="1">
      <c r="A952" s="5">
        <v>951</v>
      </c>
      <c r="B952" s="5"/>
      <c r="C952">
        <v>2016</v>
      </c>
      <c r="D952" s="1">
        <v>7</v>
      </c>
      <c r="E952" s="1">
        <v>9</v>
      </c>
      <c r="F952" s="8">
        <v>31</v>
      </c>
      <c r="G952" s="8">
        <v>53.6</v>
      </c>
      <c r="H952" t="s">
        <v>18</v>
      </c>
      <c r="I952" s="8">
        <v>131</v>
      </c>
      <c r="J952" s="9">
        <v>56.1</v>
      </c>
      <c r="K952" s="17" t="s">
        <v>165</v>
      </c>
      <c r="L952" t="s">
        <v>96</v>
      </c>
      <c r="M952" t="s">
        <v>429</v>
      </c>
      <c r="N952" t="s">
        <v>444</v>
      </c>
      <c r="O952" s="55">
        <v>65.56</v>
      </c>
      <c r="P952" t="s">
        <v>464</v>
      </c>
      <c r="Q952" t="s">
        <v>465</v>
      </c>
      <c r="R952">
        <v>3.1</v>
      </c>
      <c r="S952" t="s">
        <v>169</v>
      </c>
      <c r="T952" s="8"/>
      <c r="U952" s="10">
        <v>-18.727246599862376</v>
      </c>
      <c r="V952" s="10">
        <f t="shared" si="14"/>
        <v>-18.727246599862376</v>
      </c>
      <c r="W952" s="10">
        <v>9.9724682823898352</v>
      </c>
      <c r="X952" s="66">
        <v>3.0630193673299599</v>
      </c>
      <c r="Y952" s="11" t="s">
        <v>561</v>
      </c>
      <c r="Z952" s="11" t="s">
        <v>701</v>
      </c>
      <c r="AA952" s="11" t="s">
        <v>703</v>
      </c>
      <c r="AB952" t="s">
        <v>549</v>
      </c>
    </row>
    <row r="953" spans="1:28" s="1" customFormat="1" ht="13.5" hidden="1" customHeight="1">
      <c r="A953" s="5">
        <v>952</v>
      </c>
      <c r="B953" s="5"/>
      <c r="C953">
        <v>2016</v>
      </c>
      <c r="D953" s="1">
        <v>7</v>
      </c>
      <c r="E953" s="1">
        <v>9</v>
      </c>
      <c r="F953" s="8">
        <v>31</v>
      </c>
      <c r="G953" s="8">
        <v>53.6</v>
      </c>
      <c r="H953" t="s">
        <v>18</v>
      </c>
      <c r="I953" s="8">
        <v>131</v>
      </c>
      <c r="J953" s="9">
        <v>56.1</v>
      </c>
      <c r="K953" s="17" t="s">
        <v>165</v>
      </c>
      <c r="L953" t="s">
        <v>96</v>
      </c>
      <c r="M953" t="s">
        <v>429</v>
      </c>
      <c r="N953" t="s">
        <v>444</v>
      </c>
      <c r="O953" s="55">
        <v>63.87</v>
      </c>
      <c r="P953" t="s">
        <v>464</v>
      </c>
      <c r="Q953" t="s">
        <v>465</v>
      </c>
      <c r="R953">
        <v>3.15</v>
      </c>
      <c r="S953" t="s">
        <v>169</v>
      </c>
      <c r="T953" s="8"/>
      <c r="U953" s="10">
        <v>-18.485945481234882</v>
      </c>
      <c r="V953" s="10">
        <f t="shared" si="14"/>
        <v>-18.485945481234882</v>
      </c>
      <c r="W953" s="10">
        <v>10.037215729667123</v>
      </c>
      <c r="X953" s="66">
        <v>3.08777708405559</v>
      </c>
      <c r="Y953" s="11" t="s">
        <v>561</v>
      </c>
      <c r="Z953" s="11" t="s">
        <v>701</v>
      </c>
      <c r="AA953" s="11" t="s">
        <v>703</v>
      </c>
      <c r="AB953" t="s">
        <v>549</v>
      </c>
    </row>
    <row r="954" spans="1:28" s="1" customFormat="1" ht="13.5" hidden="1" customHeight="1">
      <c r="A954" s="5">
        <v>953</v>
      </c>
      <c r="B954" s="5"/>
      <c r="C954">
        <v>2016</v>
      </c>
      <c r="D954" s="1">
        <v>7</v>
      </c>
      <c r="E954" s="1">
        <v>9</v>
      </c>
      <c r="F954" s="8">
        <v>31</v>
      </c>
      <c r="G954" s="8">
        <v>53.6</v>
      </c>
      <c r="H954" t="s">
        <v>18</v>
      </c>
      <c r="I954" s="8">
        <v>131</v>
      </c>
      <c r="J954" s="9">
        <v>56.1</v>
      </c>
      <c r="K954" s="17" t="s">
        <v>165</v>
      </c>
      <c r="L954" t="s">
        <v>96</v>
      </c>
      <c r="M954" t="s">
        <v>429</v>
      </c>
      <c r="N954" t="s">
        <v>444</v>
      </c>
      <c r="O954" s="55">
        <v>59.1</v>
      </c>
      <c r="P954" t="s">
        <v>464</v>
      </c>
      <c r="Q954" t="s">
        <v>465</v>
      </c>
      <c r="R954">
        <v>2.56</v>
      </c>
      <c r="S954" t="s">
        <v>169</v>
      </c>
      <c r="T954" s="8"/>
      <c r="U954" s="10">
        <v>-18.559771363668709</v>
      </c>
      <c r="V954" s="10">
        <f t="shared" si="14"/>
        <v>-18.559771363668709</v>
      </c>
      <c r="W954" s="10">
        <v>10.225746978881329</v>
      </c>
      <c r="X954" s="66">
        <v>3.1192490418667123</v>
      </c>
      <c r="Y954" s="11" t="s">
        <v>561</v>
      </c>
      <c r="Z954" s="11" t="s">
        <v>701</v>
      </c>
      <c r="AA954" s="11" t="s">
        <v>703</v>
      </c>
      <c r="AB954" t="s">
        <v>549</v>
      </c>
    </row>
    <row r="955" spans="1:28" s="1" customFormat="1" ht="13.5" hidden="1" customHeight="1">
      <c r="A955" s="5">
        <v>954</v>
      </c>
      <c r="B955" s="5"/>
      <c r="C955">
        <v>2016</v>
      </c>
      <c r="D955" s="1">
        <v>7</v>
      </c>
      <c r="E955" s="1">
        <v>9</v>
      </c>
      <c r="F955" s="8">
        <v>31</v>
      </c>
      <c r="G955" s="8">
        <v>53.6</v>
      </c>
      <c r="H955" t="s">
        <v>18</v>
      </c>
      <c r="I955" s="8">
        <v>131</v>
      </c>
      <c r="J955" s="9">
        <v>56.1</v>
      </c>
      <c r="K955" s="17" t="s">
        <v>165</v>
      </c>
      <c r="L955" t="s">
        <v>96</v>
      </c>
      <c r="M955" t="s">
        <v>429</v>
      </c>
      <c r="N955" t="s">
        <v>444</v>
      </c>
      <c r="O955" s="55">
        <v>60.39</v>
      </c>
      <c r="P955" t="s">
        <v>464</v>
      </c>
      <c r="Q955" t="s">
        <v>465</v>
      </c>
      <c r="R955">
        <v>2.34</v>
      </c>
      <c r="S955" t="s">
        <v>169</v>
      </c>
      <c r="T955" s="8"/>
      <c r="U955" s="10">
        <v>-18.647082029959584</v>
      </c>
      <c r="V955" s="10">
        <f t="shared" si="14"/>
        <v>-18.647082029959584</v>
      </c>
      <c r="W955" s="10">
        <v>10.202259000050239</v>
      </c>
      <c r="X955" s="66">
        <v>3.1001805501800752</v>
      </c>
      <c r="Y955" s="11" t="s">
        <v>561</v>
      </c>
      <c r="Z955" s="11" t="s">
        <v>701</v>
      </c>
      <c r="AA955" s="11" t="s">
        <v>703</v>
      </c>
      <c r="AB955" t="s">
        <v>549</v>
      </c>
    </row>
    <row r="956" spans="1:28" s="1" customFormat="1" ht="13.5" hidden="1" customHeight="1">
      <c r="A956" s="5">
        <v>955</v>
      </c>
      <c r="B956" s="5"/>
      <c r="C956">
        <v>2016</v>
      </c>
      <c r="D956" s="1">
        <v>7</v>
      </c>
      <c r="E956" s="1">
        <v>9</v>
      </c>
      <c r="F956" s="8">
        <v>31</v>
      </c>
      <c r="G956" s="8">
        <v>53.6</v>
      </c>
      <c r="H956" t="s">
        <v>18</v>
      </c>
      <c r="I956" s="8">
        <v>131</v>
      </c>
      <c r="J956" s="9">
        <v>56.1</v>
      </c>
      <c r="K956" s="17" t="s">
        <v>165</v>
      </c>
      <c r="L956" t="s">
        <v>96</v>
      </c>
      <c r="M956" t="s">
        <v>429</v>
      </c>
      <c r="N956" t="s">
        <v>444</v>
      </c>
      <c r="O956" s="55">
        <v>61.45</v>
      </c>
      <c r="P956" t="s">
        <v>464</v>
      </c>
      <c r="Q956" t="s">
        <v>465</v>
      </c>
      <c r="R956">
        <v>2.4900000000000002</v>
      </c>
      <c r="S956" t="s">
        <v>169</v>
      </c>
      <c r="T956" s="8"/>
      <c r="U956" s="10">
        <v>-18.60960581298276</v>
      </c>
      <c r="V956" s="10">
        <f t="shared" si="14"/>
        <v>-18.60960581298276</v>
      </c>
      <c r="W956" s="10">
        <v>9.8864981140633184</v>
      </c>
      <c r="X956" s="66">
        <v>3.084304150437529</v>
      </c>
      <c r="Y956" s="11" t="s">
        <v>561</v>
      </c>
      <c r="Z956" s="11" t="s">
        <v>701</v>
      </c>
      <c r="AA956" s="11" t="s">
        <v>703</v>
      </c>
      <c r="AB956" t="s">
        <v>549</v>
      </c>
    </row>
    <row r="957" spans="1:28" s="1" customFormat="1" ht="13.5" hidden="1" customHeight="1">
      <c r="A957" s="5">
        <v>956</v>
      </c>
      <c r="B957" s="5"/>
      <c r="C957">
        <v>2016</v>
      </c>
      <c r="D957" s="1">
        <v>7</v>
      </c>
      <c r="E957" s="1">
        <v>9</v>
      </c>
      <c r="F957" s="8">
        <v>31</v>
      </c>
      <c r="G957" s="8">
        <v>53.6</v>
      </c>
      <c r="H957" t="s">
        <v>18</v>
      </c>
      <c r="I957" s="8">
        <v>131</v>
      </c>
      <c r="J957" s="9">
        <v>56.1</v>
      </c>
      <c r="K957" s="17" t="s">
        <v>165</v>
      </c>
      <c r="L957" t="s">
        <v>458</v>
      </c>
      <c r="M957" t="s">
        <v>459</v>
      </c>
      <c r="N957" t="s">
        <v>446</v>
      </c>
      <c r="O957" s="55">
        <v>72.17</v>
      </c>
      <c r="P957" t="s">
        <v>464</v>
      </c>
      <c r="Q957" t="s">
        <v>465</v>
      </c>
      <c r="R957">
        <v>3.34</v>
      </c>
      <c r="S957" t="s">
        <v>169</v>
      </c>
      <c r="T957" s="8"/>
      <c r="U957" s="10">
        <v>-18.693194531301778</v>
      </c>
      <c r="V957" s="10">
        <f t="shared" si="14"/>
        <v>-18.693194531301778</v>
      </c>
      <c r="W957" s="10">
        <v>8.7306287884538083</v>
      </c>
      <c r="X957" s="66">
        <v>3.0818104012125249</v>
      </c>
      <c r="Y957" s="11" t="s">
        <v>561</v>
      </c>
      <c r="Z957" s="11" t="s">
        <v>701</v>
      </c>
      <c r="AA957" s="11" t="s">
        <v>703</v>
      </c>
      <c r="AB957" t="s">
        <v>549</v>
      </c>
    </row>
    <row r="958" spans="1:28" s="1" customFormat="1" ht="13.5" hidden="1" customHeight="1">
      <c r="A958" s="5">
        <v>957</v>
      </c>
      <c r="B958" s="5"/>
      <c r="C958">
        <v>2016</v>
      </c>
      <c r="D958" s="1">
        <v>7</v>
      </c>
      <c r="E958" s="1">
        <v>9</v>
      </c>
      <c r="F958" s="8">
        <v>31</v>
      </c>
      <c r="G958" s="8">
        <v>53.6</v>
      </c>
      <c r="H958" t="s">
        <v>18</v>
      </c>
      <c r="I958" s="8">
        <v>131</v>
      </c>
      <c r="J958" s="9">
        <v>56.1</v>
      </c>
      <c r="K958" s="17" t="s">
        <v>165</v>
      </c>
      <c r="L958" t="s">
        <v>458</v>
      </c>
      <c r="M958" t="s">
        <v>459</v>
      </c>
      <c r="N958" t="s">
        <v>446</v>
      </c>
      <c r="O958" s="55">
        <v>64.36</v>
      </c>
      <c r="P958" t="s">
        <v>464</v>
      </c>
      <c r="Q958" t="s">
        <v>465</v>
      </c>
      <c r="R958">
        <v>2.46</v>
      </c>
      <c r="S958" t="s">
        <v>169</v>
      </c>
      <c r="T958" s="8"/>
      <c r="U958" s="10">
        <v>-19.273205510995712</v>
      </c>
      <c r="V958" s="10">
        <f t="shared" si="14"/>
        <v>-19.273205510995712</v>
      </c>
      <c r="W958" s="10">
        <v>8.0890012193478054</v>
      </c>
      <c r="X958" s="66">
        <v>3.0977372381419794</v>
      </c>
      <c r="Y958" s="11" t="s">
        <v>561</v>
      </c>
      <c r="Z958" s="11" t="s">
        <v>701</v>
      </c>
      <c r="AA958" s="11" t="s">
        <v>703</v>
      </c>
      <c r="AB958" t="s">
        <v>549</v>
      </c>
    </row>
    <row r="959" spans="1:28" s="1" customFormat="1" ht="13.5" hidden="1" customHeight="1">
      <c r="A959" s="5">
        <v>958</v>
      </c>
      <c r="B959" s="5"/>
      <c r="C959">
        <v>2016</v>
      </c>
      <c r="D959" s="1">
        <v>7</v>
      </c>
      <c r="E959" s="1">
        <v>9</v>
      </c>
      <c r="F959" s="8">
        <v>31</v>
      </c>
      <c r="G959" s="8">
        <v>53.6</v>
      </c>
      <c r="H959" t="s">
        <v>18</v>
      </c>
      <c r="I959" s="8">
        <v>131</v>
      </c>
      <c r="J959" s="9">
        <v>56.1</v>
      </c>
      <c r="K959" s="17" t="s">
        <v>165</v>
      </c>
      <c r="L959" t="s">
        <v>458</v>
      </c>
      <c r="M959" t="s">
        <v>459</v>
      </c>
      <c r="N959" t="s">
        <v>446</v>
      </c>
      <c r="O959" s="55">
        <v>47.1</v>
      </c>
      <c r="P959" t="s">
        <v>464</v>
      </c>
      <c r="Q959" t="s">
        <v>465</v>
      </c>
      <c r="R959">
        <v>0.85</v>
      </c>
      <c r="S959" t="s">
        <v>169</v>
      </c>
      <c r="T959" s="8"/>
      <c r="U959" s="10">
        <v>-18.765007426626031</v>
      </c>
      <c r="V959" s="10">
        <f t="shared" si="14"/>
        <v>-18.765007426626031</v>
      </c>
      <c r="W959" s="10">
        <v>7.1380801111348875</v>
      </c>
      <c r="X959" s="66">
        <v>3.0967180162504886</v>
      </c>
      <c r="Y959" s="11" t="s">
        <v>561</v>
      </c>
      <c r="Z959" s="11" t="s">
        <v>701</v>
      </c>
      <c r="AA959" s="11" t="s">
        <v>703</v>
      </c>
      <c r="AB959" t="s">
        <v>549</v>
      </c>
    </row>
    <row r="960" spans="1:28" s="1" customFormat="1" ht="13.5" hidden="1" customHeight="1">
      <c r="A960" s="5">
        <v>959</v>
      </c>
      <c r="B960" s="5"/>
      <c r="C960">
        <v>2016</v>
      </c>
      <c r="D960" s="1">
        <v>7</v>
      </c>
      <c r="E960" s="1">
        <v>10</v>
      </c>
      <c r="F960" s="8">
        <v>31</v>
      </c>
      <c r="G960" s="8">
        <v>39.42</v>
      </c>
      <c r="H960" t="s">
        <v>18</v>
      </c>
      <c r="I960" s="8">
        <v>132</v>
      </c>
      <c r="J960" s="9">
        <v>4.919999999999618</v>
      </c>
      <c r="K960" t="s">
        <v>19</v>
      </c>
      <c r="L960" t="s">
        <v>460</v>
      </c>
      <c r="M960" t="s">
        <v>461</v>
      </c>
      <c r="N960" t="s">
        <v>447</v>
      </c>
      <c r="O960" s="55">
        <v>21.06</v>
      </c>
      <c r="P960" t="s">
        <v>464</v>
      </c>
      <c r="Q960" t="s">
        <v>466</v>
      </c>
      <c r="R960">
        <v>1.24</v>
      </c>
      <c r="S960" t="s">
        <v>169</v>
      </c>
      <c r="T960" s="8"/>
      <c r="U960" s="10">
        <v>-18.29864775167723</v>
      </c>
      <c r="V960" s="10">
        <f t="shared" si="14"/>
        <v>-18.29864775167723</v>
      </c>
      <c r="W960" s="10">
        <v>10.061751898580948</v>
      </c>
      <c r="X960" s="66">
        <v>3.0603329108594197</v>
      </c>
      <c r="Y960" s="11" t="s">
        <v>706</v>
      </c>
      <c r="Z960" s="11" t="s">
        <v>704</v>
      </c>
      <c r="AA960" s="11" t="s">
        <v>703</v>
      </c>
      <c r="AB960" t="s">
        <v>549</v>
      </c>
    </row>
    <row r="961" spans="1:28" s="1" customFormat="1" ht="13.5" hidden="1" customHeight="1">
      <c r="A961" s="5">
        <v>960</v>
      </c>
      <c r="B961" s="5"/>
      <c r="C961">
        <v>2016</v>
      </c>
      <c r="D961" s="1">
        <v>7</v>
      </c>
      <c r="E961" s="1">
        <v>10</v>
      </c>
      <c r="F961" s="8">
        <v>31</v>
      </c>
      <c r="G961" s="8">
        <v>39.42</v>
      </c>
      <c r="H961" t="s">
        <v>18</v>
      </c>
      <c r="I961" s="8">
        <v>132</v>
      </c>
      <c r="J961" s="9">
        <v>4.919999999999618</v>
      </c>
      <c r="K961" t="s">
        <v>19</v>
      </c>
      <c r="L961" t="s">
        <v>460</v>
      </c>
      <c r="M961" t="s">
        <v>461</v>
      </c>
      <c r="N961" t="s">
        <v>447</v>
      </c>
      <c r="O961" s="55">
        <v>16.96</v>
      </c>
      <c r="P961" t="s">
        <v>464</v>
      </c>
      <c r="Q961" t="s">
        <v>466</v>
      </c>
      <c r="R961">
        <v>0.83</v>
      </c>
      <c r="S961" t="s">
        <v>169</v>
      </c>
      <c r="T961" s="8"/>
      <c r="U961" s="10">
        <v>-18.394846026976015</v>
      </c>
      <c r="V961" s="10">
        <f t="shared" si="14"/>
        <v>-18.394846026976015</v>
      </c>
      <c r="W961" s="10">
        <v>9.9532626985302333</v>
      </c>
      <c r="X961" s="66">
        <v>3.0578216763338157</v>
      </c>
      <c r="Y961" s="11" t="s">
        <v>706</v>
      </c>
      <c r="Z961" s="11" t="s">
        <v>704</v>
      </c>
      <c r="AA961" s="11" t="s">
        <v>703</v>
      </c>
      <c r="AB961" t="s">
        <v>549</v>
      </c>
    </row>
    <row r="962" spans="1:28" s="1" customFormat="1" ht="13.5" hidden="1" customHeight="1">
      <c r="A962" s="5">
        <v>961</v>
      </c>
      <c r="B962" s="5"/>
      <c r="C962">
        <v>2016</v>
      </c>
      <c r="D962" s="1">
        <v>7</v>
      </c>
      <c r="E962" s="1">
        <v>10</v>
      </c>
      <c r="F962" s="8">
        <v>31</v>
      </c>
      <c r="G962" s="8">
        <v>39.42</v>
      </c>
      <c r="H962" t="s">
        <v>18</v>
      </c>
      <c r="I962" s="8">
        <v>132</v>
      </c>
      <c r="J962" s="9">
        <v>4.919999999999618</v>
      </c>
      <c r="K962" t="s">
        <v>19</v>
      </c>
      <c r="L962" t="s">
        <v>460</v>
      </c>
      <c r="M962" t="s">
        <v>461</v>
      </c>
      <c r="N962" t="s">
        <v>447</v>
      </c>
      <c r="O962" s="55">
        <v>18.27</v>
      </c>
      <c r="P962" t="s">
        <v>464</v>
      </c>
      <c r="Q962" t="s">
        <v>466</v>
      </c>
      <c r="R962">
        <v>0.66</v>
      </c>
      <c r="S962" t="s">
        <v>169</v>
      </c>
      <c r="T962" s="8"/>
      <c r="U962" s="10">
        <v>-18.668524453974403</v>
      </c>
      <c r="V962" s="10">
        <f t="shared" si="14"/>
        <v>-18.668524453974403</v>
      </c>
      <c r="W962" s="10">
        <v>10.162944509624232</v>
      </c>
      <c r="X962" s="66">
        <v>3.0320498115405363</v>
      </c>
      <c r="Y962" s="11" t="s">
        <v>706</v>
      </c>
      <c r="Z962" s="11" t="s">
        <v>704</v>
      </c>
      <c r="AA962" s="11" t="s">
        <v>703</v>
      </c>
      <c r="AB962" t="s">
        <v>549</v>
      </c>
    </row>
    <row r="963" spans="1:28" s="1" customFormat="1" ht="13.5" hidden="1" customHeight="1">
      <c r="A963" s="5">
        <v>962</v>
      </c>
      <c r="B963" s="5"/>
      <c r="C963">
        <v>2016</v>
      </c>
      <c r="D963" s="1">
        <v>7</v>
      </c>
      <c r="E963" s="1">
        <v>10</v>
      </c>
      <c r="F963" s="8">
        <v>31</v>
      </c>
      <c r="G963" s="8">
        <v>39.42</v>
      </c>
      <c r="H963" t="s">
        <v>18</v>
      </c>
      <c r="I963" s="8">
        <v>132</v>
      </c>
      <c r="J963" s="9">
        <v>4.919999999999618</v>
      </c>
      <c r="K963" t="s">
        <v>19</v>
      </c>
      <c r="L963" t="s">
        <v>460</v>
      </c>
      <c r="M963" t="s">
        <v>461</v>
      </c>
      <c r="N963" t="s">
        <v>447</v>
      </c>
      <c r="O963" s="55">
        <v>21.48</v>
      </c>
      <c r="P963" t="s">
        <v>464</v>
      </c>
      <c r="Q963" t="s">
        <v>466</v>
      </c>
      <c r="R963">
        <v>0.69</v>
      </c>
      <c r="S963" t="s">
        <v>169</v>
      </c>
      <c r="T963" s="8"/>
      <c r="U963" s="10">
        <v>-18.299960646995476</v>
      </c>
      <c r="V963" s="10">
        <f t="shared" ref="V963:V1026" si="15">IF(X963&gt;3.3,U963+(7.584*X963-22.012)/(X963+1.657),U963)</f>
        <v>-18.299960646995476</v>
      </c>
      <c r="W963" s="10">
        <v>10.239127165344762</v>
      </c>
      <c r="X963" s="66">
        <v>3.0098052112501454</v>
      </c>
      <c r="Y963" s="11" t="s">
        <v>706</v>
      </c>
      <c r="Z963" s="11" t="s">
        <v>704</v>
      </c>
      <c r="AA963" s="11" t="s">
        <v>703</v>
      </c>
      <c r="AB963" t="s">
        <v>549</v>
      </c>
    </row>
    <row r="964" spans="1:28" s="1" customFormat="1" ht="13.5" hidden="1" customHeight="1">
      <c r="A964" s="5">
        <v>963</v>
      </c>
      <c r="B964" s="5"/>
      <c r="C964">
        <v>2016</v>
      </c>
      <c r="D964" s="1">
        <v>7</v>
      </c>
      <c r="E964" s="1">
        <v>10</v>
      </c>
      <c r="F964" s="8">
        <v>31</v>
      </c>
      <c r="G964" s="8">
        <v>39.42</v>
      </c>
      <c r="H964" t="s">
        <v>18</v>
      </c>
      <c r="I964" s="8">
        <v>132</v>
      </c>
      <c r="J964" s="9">
        <v>4.919999999999618</v>
      </c>
      <c r="K964" t="s">
        <v>19</v>
      </c>
      <c r="L964" t="s">
        <v>460</v>
      </c>
      <c r="M964" t="s">
        <v>461</v>
      </c>
      <c r="N964" t="s">
        <v>447</v>
      </c>
      <c r="O964" s="55">
        <v>17.25</v>
      </c>
      <c r="P964" t="s">
        <v>464</v>
      </c>
      <c r="Q964" t="s">
        <v>467</v>
      </c>
      <c r="R964">
        <v>0.73</v>
      </c>
      <c r="S964" t="s">
        <v>169</v>
      </c>
      <c r="T964" s="8"/>
      <c r="U964" s="10">
        <v>-18.469608395219229</v>
      </c>
      <c r="V964" s="10">
        <f t="shared" si="15"/>
        <v>-18.469608395219229</v>
      </c>
      <c r="W964" s="10">
        <v>9.6426072777290823</v>
      </c>
      <c r="X964" s="66">
        <v>3.0085408862068181</v>
      </c>
      <c r="Y964" s="11" t="s">
        <v>706</v>
      </c>
      <c r="Z964" s="11" t="s">
        <v>704</v>
      </c>
      <c r="AA964" s="11" t="s">
        <v>703</v>
      </c>
      <c r="AB964" t="s">
        <v>549</v>
      </c>
    </row>
    <row r="965" spans="1:28" s="1" customFormat="1" ht="13.5" hidden="1" customHeight="1">
      <c r="A965" s="5">
        <v>964</v>
      </c>
      <c r="B965" s="5"/>
      <c r="C965">
        <v>2016</v>
      </c>
      <c r="D965" s="1">
        <v>7</v>
      </c>
      <c r="E965" s="1">
        <v>10</v>
      </c>
      <c r="F965" s="8">
        <v>31</v>
      </c>
      <c r="G965" s="8">
        <v>39.42</v>
      </c>
      <c r="H965" t="s">
        <v>18</v>
      </c>
      <c r="I965" s="8">
        <v>132</v>
      </c>
      <c r="J965" s="9">
        <v>4.919999999999618</v>
      </c>
      <c r="K965" t="s">
        <v>19</v>
      </c>
      <c r="L965" t="s">
        <v>96</v>
      </c>
      <c r="M965" t="s">
        <v>429</v>
      </c>
      <c r="N965" t="s">
        <v>444</v>
      </c>
      <c r="O965" s="55">
        <v>54.42</v>
      </c>
      <c r="P965" t="s">
        <v>464</v>
      </c>
      <c r="Q965" t="s">
        <v>468</v>
      </c>
      <c r="R965">
        <v>1.63</v>
      </c>
      <c r="S965" t="s">
        <v>169</v>
      </c>
      <c r="T965" s="8"/>
      <c r="U965" s="10">
        <v>-19.085884674120521</v>
      </c>
      <c r="V965" s="10">
        <f t="shared" si="15"/>
        <v>-19.085884674120521</v>
      </c>
      <c r="W965" s="10">
        <v>9.6310932957189443</v>
      </c>
      <c r="X965" s="66">
        <v>3.0787581741543795</v>
      </c>
      <c r="Y965" s="11" t="s">
        <v>561</v>
      </c>
      <c r="Z965" s="11" t="s">
        <v>701</v>
      </c>
      <c r="AA965" s="11" t="s">
        <v>703</v>
      </c>
      <c r="AB965" t="s">
        <v>549</v>
      </c>
    </row>
    <row r="966" spans="1:28" s="1" customFormat="1" ht="13.5" hidden="1" customHeight="1">
      <c r="A966" s="5">
        <v>965</v>
      </c>
      <c r="B966" s="5"/>
      <c r="C966">
        <v>2016</v>
      </c>
      <c r="D966" s="1">
        <v>7</v>
      </c>
      <c r="E966" s="1">
        <v>10</v>
      </c>
      <c r="F966" s="8">
        <v>31</v>
      </c>
      <c r="G966" s="8">
        <v>39.42</v>
      </c>
      <c r="H966" t="s">
        <v>18</v>
      </c>
      <c r="I966" s="8">
        <v>132</v>
      </c>
      <c r="J966" s="9">
        <v>4.919999999999618</v>
      </c>
      <c r="K966" t="s">
        <v>19</v>
      </c>
      <c r="L966" t="s">
        <v>96</v>
      </c>
      <c r="M966" t="s">
        <v>429</v>
      </c>
      <c r="N966" t="s">
        <v>444</v>
      </c>
      <c r="O966" s="55">
        <v>62.87</v>
      </c>
      <c r="P966" t="s">
        <v>464</v>
      </c>
      <c r="Q966" t="s">
        <v>468</v>
      </c>
      <c r="R966">
        <v>2.4500000000000002</v>
      </c>
      <c r="S966" t="s">
        <v>169</v>
      </c>
      <c r="T966" s="8"/>
      <c r="U966" s="10">
        <v>-18.921923077876968</v>
      </c>
      <c r="V966" s="10">
        <f t="shared" si="15"/>
        <v>-18.921923077876968</v>
      </c>
      <c r="W966" s="10">
        <v>9.9183187621181759</v>
      </c>
      <c r="X966" s="66">
        <v>3.0455424659469945</v>
      </c>
      <c r="Y966" s="11" t="s">
        <v>561</v>
      </c>
      <c r="Z966" s="11" t="s">
        <v>701</v>
      </c>
      <c r="AA966" s="11" t="s">
        <v>703</v>
      </c>
      <c r="AB966" t="s">
        <v>549</v>
      </c>
    </row>
    <row r="967" spans="1:28" s="1" customFormat="1" ht="13.5" hidden="1" customHeight="1">
      <c r="A967" s="5">
        <v>966</v>
      </c>
      <c r="B967" s="5"/>
      <c r="C967">
        <v>2016</v>
      </c>
      <c r="D967" s="1">
        <v>7</v>
      </c>
      <c r="E967" s="1">
        <v>10</v>
      </c>
      <c r="F967" s="8">
        <v>31</v>
      </c>
      <c r="G967" s="8">
        <v>39.42</v>
      </c>
      <c r="H967" t="s">
        <v>18</v>
      </c>
      <c r="I967" s="8">
        <v>132</v>
      </c>
      <c r="J967" s="9">
        <v>4.919999999999618</v>
      </c>
      <c r="K967" t="s">
        <v>19</v>
      </c>
      <c r="L967" t="s">
        <v>96</v>
      </c>
      <c r="M967" t="s">
        <v>429</v>
      </c>
      <c r="N967" t="s">
        <v>444</v>
      </c>
      <c r="O967" s="55">
        <v>61.11</v>
      </c>
      <c r="P967" t="s">
        <v>464</v>
      </c>
      <c r="Q967" t="s">
        <v>468</v>
      </c>
      <c r="R967">
        <v>2.2000000000000002</v>
      </c>
      <c r="S967" t="s">
        <v>169</v>
      </c>
      <c r="T967" s="8"/>
      <c r="U967" s="10">
        <v>-18.74672163753554</v>
      </c>
      <c r="V967" s="10">
        <f t="shared" si="15"/>
        <v>-18.74672163753554</v>
      </c>
      <c r="W967" s="10">
        <v>9.6944547996998125</v>
      </c>
      <c r="X967" s="66">
        <v>3.0538049758702135</v>
      </c>
      <c r="Y967" s="11" t="s">
        <v>561</v>
      </c>
      <c r="Z967" s="11" t="s">
        <v>701</v>
      </c>
      <c r="AA967" s="11" t="s">
        <v>703</v>
      </c>
      <c r="AB967" t="s">
        <v>549</v>
      </c>
    </row>
    <row r="968" spans="1:28" s="1" customFormat="1" ht="13.5" hidden="1" customHeight="1">
      <c r="A968" s="5">
        <v>967</v>
      </c>
      <c r="B968" s="5"/>
      <c r="C968">
        <v>2016</v>
      </c>
      <c r="D968" s="1">
        <v>7</v>
      </c>
      <c r="E968" s="1">
        <v>10</v>
      </c>
      <c r="F968" s="8">
        <v>31</v>
      </c>
      <c r="G968" s="8">
        <v>39.42</v>
      </c>
      <c r="H968" t="s">
        <v>18</v>
      </c>
      <c r="I968" s="8">
        <v>132</v>
      </c>
      <c r="J968" s="9">
        <v>4.919999999999618</v>
      </c>
      <c r="K968" t="s">
        <v>19</v>
      </c>
      <c r="L968" t="s">
        <v>96</v>
      </c>
      <c r="M968" t="s">
        <v>429</v>
      </c>
      <c r="N968" t="s">
        <v>444</v>
      </c>
      <c r="O968" s="55">
        <v>66.58</v>
      </c>
      <c r="P968" t="s">
        <v>464</v>
      </c>
      <c r="Q968" t="s">
        <v>468</v>
      </c>
      <c r="R968">
        <v>2.6</v>
      </c>
      <c r="S968" t="s">
        <v>169</v>
      </c>
      <c r="T968" s="8"/>
      <c r="U968" s="10">
        <v>-18.733273065438507</v>
      </c>
      <c r="V968" s="10">
        <f t="shared" si="15"/>
        <v>-18.733273065438507</v>
      </c>
      <c r="W968" s="10">
        <v>10.06937590814462</v>
      </c>
      <c r="X968" s="66">
        <v>3.035040544745053</v>
      </c>
      <c r="Y968" s="11" t="s">
        <v>561</v>
      </c>
      <c r="Z968" s="11" t="s">
        <v>701</v>
      </c>
      <c r="AA968" s="11" t="s">
        <v>703</v>
      </c>
      <c r="AB968" t="s">
        <v>549</v>
      </c>
    </row>
    <row r="969" spans="1:28" s="1" customFormat="1" ht="13.5" hidden="1" customHeight="1">
      <c r="A969" s="5">
        <v>968</v>
      </c>
      <c r="B969" s="5"/>
      <c r="C969">
        <v>2016</v>
      </c>
      <c r="D969" s="1">
        <v>7</v>
      </c>
      <c r="E969" s="1">
        <v>10</v>
      </c>
      <c r="F969" s="8">
        <v>31</v>
      </c>
      <c r="G969" s="8">
        <v>39.42</v>
      </c>
      <c r="H969" t="s">
        <v>18</v>
      </c>
      <c r="I969" s="8">
        <v>132</v>
      </c>
      <c r="J969" s="9">
        <v>4.919999999999618</v>
      </c>
      <c r="K969" t="s">
        <v>19</v>
      </c>
      <c r="L969" t="s">
        <v>96</v>
      </c>
      <c r="M969" t="s">
        <v>429</v>
      </c>
      <c r="N969" t="s">
        <v>444</v>
      </c>
      <c r="O969" s="55">
        <v>54.9</v>
      </c>
      <c r="P969" t="s">
        <v>464</v>
      </c>
      <c r="Q969" t="s">
        <v>468</v>
      </c>
      <c r="R969">
        <v>1.52</v>
      </c>
      <c r="S969" t="s">
        <v>169</v>
      </c>
      <c r="T969" s="8"/>
      <c r="U969" s="10">
        <v>-18.781307878447446</v>
      </c>
      <c r="V969" s="10">
        <f t="shared" si="15"/>
        <v>-18.781307878447446</v>
      </c>
      <c r="W969" s="10">
        <v>9.8460840208918867</v>
      </c>
      <c r="X969" s="66">
        <v>3.0780277842563906</v>
      </c>
      <c r="Y969" s="11" t="s">
        <v>561</v>
      </c>
      <c r="Z969" s="11" t="s">
        <v>701</v>
      </c>
      <c r="AA969" s="11" t="s">
        <v>703</v>
      </c>
      <c r="AB969" t="s">
        <v>549</v>
      </c>
    </row>
    <row r="970" spans="1:28" s="1" customFormat="1" ht="13.5" hidden="1" customHeight="1">
      <c r="A970" s="5">
        <v>969</v>
      </c>
      <c r="B970" s="5"/>
      <c r="C970">
        <v>2016</v>
      </c>
      <c r="D970" s="1">
        <v>7</v>
      </c>
      <c r="E970" s="1">
        <v>10</v>
      </c>
      <c r="F970" s="8">
        <v>31</v>
      </c>
      <c r="G970" s="8">
        <v>39.42</v>
      </c>
      <c r="H970" t="s">
        <v>18</v>
      </c>
      <c r="I970" s="8">
        <v>132</v>
      </c>
      <c r="J970" s="9">
        <v>4.919999999999618</v>
      </c>
      <c r="K970" t="s">
        <v>19</v>
      </c>
      <c r="L970" t="s">
        <v>96</v>
      </c>
      <c r="M970" t="s">
        <v>104</v>
      </c>
      <c r="N970" t="s">
        <v>448</v>
      </c>
      <c r="O970" s="55">
        <v>51.53</v>
      </c>
      <c r="P970" t="s">
        <v>464</v>
      </c>
      <c r="Q970" t="s">
        <v>468</v>
      </c>
      <c r="R970">
        <v>1.1499999999999999</v>
      </c>
      <c r="S970" t="s">
        <v>169</v>
      </c>
      <c r="T970" s="8"/>
      <c r="U970" s="10">
        <v>-19.377001422368089</v>
      </c>
      <c r="V970" s="10">
        <f t="shared" si="15"/>
        <v>-19.377001422368089</v>
      </c>
      <c r="W970" s="10">
        <v>8.7419138747535143</v>
      </c>
      <c r="X970" s="66">
        <v>3.0624224037208703</v>
      </c>
      <c r="Y970" s="11" t="s">
        <v>561</v>
      </c>
      <c r="Z970" s="11" t="s">
        <v>701</v>
      </c>
      <c r="AA970" s="11" t="s">
        <v>703</v>
      </c>
      <c r="AB970" t="s">
        <v>549</v>
      </c>
    </row>
    <row r="971" spans="1:28" s="1" customFormat="1" ht="13.5" hidden="1" customHeight="1">
      <c r="A971" s="5">
        <v>970</v>
      </c>
      <c r="B971" s="5"/>
      <c r="C971">
        <v>2016</v>
      </c>
      <c r="D971" s="1">
        <v>7</v>
      </c>
      <c r="E971" s="1">
        <v>10</v>
      </c>
      <c r="F971" s="8">
        <v>31</v>
      </c>
      <c r="G971" s="8">
        <v>39.42</v>
      </c>
      <c r="H971" t="s">
        <v>18</v>
      </c>
      <c r="I971" s="8">
        <v>132</v>
      </c>
      <c r="J971" s="9">
        <v>4.919999999999618</v>
      </c>
      <c r="K971" t="s">
        <v>19</v>
      </c>
      <c r="L971" t="s">
        <v>96</v>
      </c>
      <c r="M971" t="s">
        <v>104</v>
      </c>
      <c r="N971" t="s">
        <v>448</v>
      </c>
      <c r="O971" s="55">
        <v>51.92</v>
      </c>
      <c r="P971" t="s">
        <v>464</v>
      </c>
      <c r="Q971" t="s">
        <v>468</v>
      </c>
      <c r="R971">
        <v>0.69</v>
      </c>
      <c r="S971" t="s">
        <v>169</v>
      </c>
      <c r="T971" s="8"/>
      <c r="U971" s="10">
        <v>-19.5033930447259</v>
      </c>
      <c r="V971" s="10">
        <f t="shared" si="15"/>
        <v>-19.5033930447259</v>
      </c>
      <c r="W971" s="10">
        <v>7.7104334372772465</v>
      </c>
      <c r="X971" s="66">
        <v>3.0610937364571784</v>
      </c>
      <c r="Y971" s="11" t="s">
        <v>561</v>
      </c>
      <c r="Z971" s="11" t="s">
        <v>701</v>
      </c>
      <c r="AA971" s="11" t="s">
        <v>703</v>
      </c>
      <c r="AB971" t="s">
        <v>549</v>
      </c>
    </row>
    <row r="972" spans="1:28" s="1" customFormat="1" ht="13.5" hidden="1" customHeight="1">
      <c r="A972" s="5">
        <v>971</v>
      </c>
      <c r="B972" s="5"/>
      <c r="C972">
        <v>2016</v>
      </c>
      <c r="D972" s="1">
        <v>7</v>
      </c>
      <c r="E972" s="1">
        <v>10</v>
      </c>
      <c r="F972" s="8">
        <v>31</v>
      </c>
      <c r="G972" s="8">
        <v>39.42</v>
      </c>
      <c r="H972" t="s">
        <v>18</v>
      </c>
      <c r="I972" s="8">
        <v>132</v>
      </c>
      <c r="J972" s="9">
        <v>4.919999999999618</v>
      </c>
      <c r="K972" t="s">
        <v>19</v>
      </c>
      <c r="L972" t="s">
        <v>96</v>
      </c>
      <c r="M972" t="s">
        <v>104</v>
      </c>
      <c r="N972" t="s">
        <v>448</v>
      </c>
      <c r="O972" s="55">
        <v>48.7</v>
      </c>
      <c r="P972" t="s">
        <v>464</v>
      </c>
      <c r="Q972" t="s">
        <v>468</v>
      </c>
      <c r="R972">
        <v>0.98</v>
      </c>
      <c r="S972" t="s">
        <v>169</v>
      </c>
      <c r="T972" s="8"/>
      <c r="U972" s="10">
        <v>-19.234059943116737</v>
      </c>
      <c r="V972" s="10">
        <f t="shared" si="15"/>
        <v>-19.234059943116737</v>
      </c>
      <c r="W972" s="10">
        <v>7.6959863395600188</v>
      </c>
      <c r="X972" s="66">
        <v>3.0362359563139303</v>
      </c>
      <c r="Y972" s="11" t="s">
        <v>561</v>
      </c>
      <c r="Z972" s="11" t="s">
        <v>701</v>
      </c>
      <c r="AA972" s="11" t="s">
        <v>703</v>
      </c>
      <c r="AB972" t="s">
        <v>549</v>
      </c>
    </row>
    <row r="973" spans="1:28" s="1" customFormat="1" ht="13.5" hidden="1" customHeight="1">
      <c r="A973" s="5">
        <v>972</v>
      </c>
      <c r="B973" s="5"/>
      <c r="C973">
        <v>2016</v>
      </c>
      <c r="D973" s="1">
        <v>7</v>
      </c>
      <c r="E973" s="1">
        <v>10</v>
      </c>
      <c r="F973" s="8">
        <v>31</v>
      </c>
      <c r="G973" s="8">
        <v>39.42</v>
      </c>
      <c r="H973" t="s">
        <v>18</v>
      </c>
      <c r="I973" s="8">
        <v>132</v>
      </c>
      <c r="J973" s="9">
        <v>4.919999999999618</v>
      </c>
      <c r="K973" t="s">
        <v>19</v>
      </c>
      <c r="L973" t="s">
        <v>96</v>
      </c>
      <c r="M973" t="s">
        <v>104</v>
      </c>
      <c r="N973" t="s">
        <v>448</v>
      </c>
      <c r="O973" s="55">
        <v>42.14</v>
      </c>
      <c r="P973" t="s">
        <v>464</v>
      </c>
      <c r="Q973" t="s">
        <v>468</v>
      </c>
      <c r="R973">
        <v>0.5</v>
      </c>
      <c r="S973" t="s">
        <v>169</v>
      </c>
      <c r="T973" s="8"/>
      <c r="U973" s="10">
        <v>-19.059705590839105</v>
      </c>
      <c r="V973" s="10">
        <f t="shared" si="15"/>
        <v>-19.059705590839105</v>
      </c>
      <c r="W973" s="10">
        <v>7.4220085660008523</v>
      </c>
      <c r="X973" s="66">
        <v>3.0795348444080939</v>
      </c>
      <c r="Y973" s="11" t="s">
        <v>561</v>
      </c>
      <c r="Z973" s="11" t="s">
        <v>701</v>
      </c>
      <c r="AA973" s="11" t="s">
        <v>703</v>
      </c>
      <c r="AB973" t="s">
        <v>549</v>
      </c>
    </row>
    <row r="974" spans="1:28" s="1" customFormat="1" ht="13.5" hidden="1" customHeight="1">
      <c r="A974" s="5">
        <v>973</v>
      </c>
      <c r="B974" s="5"/>
      <c r="C974">
        <v>2016</v>
      </c>
      <c r="D974" s="1">
        <v>7</v>
      </c>
      <c r="E974" s="1">
        <v>10</v>
      </c>
      <c r="F974" s="8">
        <v>31</v>
      </c>
      <c r="G974" s="8">
        <v>39.42</v>
      </c>
      <c r="H974" t="s">
        <v>18</v>
      </c>
      <c r="I974" s="8">
        <v>132</v>
      </c>
      <c r="J974" s="9">
        <v>4.919999999999618</v>
      </c>
      <c r="K974" t="s">
        <v>19</v>
      </c>
      <c r="L974" t="s">
        <v>45</v>
      </c>
      <c r="M974" t="s">
        <v>59</v>
      </c>
      <c r="N974" t="s">
        <v>449</v>
      </c>
      <c r="O974" s="55">
        <v>65.14</v>
      </c>
      <c r="P974" t="s">
        <v>464</v>
      </c>
      <c r="Q974" t="s">
        <v>468</v>
      </c>
      <c r="R974">
        <v>2.7</v>
      </c>
      <c r="S974" t="s">
        <v>169</v>
      </c>
      <c r="T974" s="8"/>
      <c r="U974" s="10">
        <v>-18.645773788930448</v>
      </c>
      <c r="V974" s="10">
        <f t="shared" si="15"/>
        <v>-18.645773788930448</v>
      </c>
      <c r="W974" s="10">
        <v>10.692793290241601</v>
      </c>
      <c r="X974" s="66">
        <v>3.1083701053370807</v>
      </c>
      <c r="Y974" s="11" t="s">
        <v>561</v>
      </c>
      <c r="Z974" s="11" t="s">
        <v>701</v>
      </c>
      <c r="AA974" s="11" t="s">
        <v>703</v>
      </c>
      <c r="AB974" t="s">
        <v>549</v>
      </c>
    </row>
    <row r="975" spans="1:28" s="1" customFormat="1" ht="13.5" hidden="1" customHeight="1">
      <c r="A975" s="5">
        <v>974</v>
      </c>
      <c r="B975" s="5"/>
      <c r="C975">
        <v>2016</v>
      </c>
      <c r="D975" s="1">
        <v>7</v>
      </c>
      <c r="E975" s="1">
        <v>10</v>
      </c>
      <c r="F975" s="8">
        <v>31</v>
      </c>
      <c r="G975" s="8">
        <v>39.42</v>
      </c>
      <c r="H975" t="s">
        <v>18</v>
      </c>
      <c r="I975" s="8">
        <v>132</v>
      </c>
      <c r="J975" s="9">
        <v>4.919999999999618</v>
      </c>
      <c r="K975" t="s">
        <v>19</v>
      </c>
      <c r="L975" t="s">
        <v>45</v>
      </c>
      <c r="M975" t="s">
        <v>59</v>
      </c>
      <c r="N975" t="s">
        <v>449</v>
      </c>
      <c r="O975" s="55">
        <v>69.7</v>
      </c>
      <c r="P975" t="s">
        <v>464</v>
      </c>
      <c r="Q975" t="s">
        <v>468</v>
      </c>
      <c r="R975">
        <v>4.1500000000000004</v>
      </c>
      <c r="S975" t="s">
        <v>169</v>
      </c>
      <c r="T975" s="8"/>
      <c r="U975" s="10">
        <v>-18.399790514689407</v>
      </c>
      <c r="V975" s="10">
        <f t="shared" si="15"/>
        <v>-18.399790514689407</v>
      </c>
      <c r="W975" s="10">
        <v>10.303495285598041</v>
      </c>
      <c r="X975" s="66">
        <v>3.0660742234147955</v>
      </c>
      <c r="Y975" s="11" t="s">
        <v>561</v>
      </c>
      <c r="Z975" s="11" t="s">
        <v>701</v>
      </c>
      <c r="AA975" s="11" t="s">
        <v>703</v>
      </c>
      <c r="AB975" t="s">
        <v>549</v>
      </c>
    </row>
    <row r="976" spans="1:28" s="1" customFormat="1" ht="13.5" hidden="1" customHeight="1">
      <c r="A976" s="5">
        <v>975</v>
      </c>
      <c r="B976" s="5"/>
      <c r="C976">
        <v>2016</v>
      </c>
      <c r="D976" s="1">
        <v>7</v>
      </c>
      <c r="E976" s="1">
        <v>10</v>
      </c>
      <c r="F976" s="8">
        <v>31</v>
      </c>
      <c r="G976" s="8">
        <v>39.42</v>
      </c>
      <c r="H976" t="s">
        <v>18</v>
      </c>
      <c r="I976" s="8">
        <v>132</v>
      </c>
      <c r="J976" s="9">
        <v>4.919999999999618</v>
      </c>
      <c r="K976" t="s">
        <v>19</v>
      </c>
      <c r="L976" t="s">
        <v>45</v>
      </c>
      <c r="M976" t="s">
        <v>59</v>
      </c>
      <c r="N976" t="s">
        <v>449</v>
      </c>
      <c r="O976" s="55">
        <v>60.75</v>
      </c>
      <c r="P976" t="s">
        <v>464</v>
      </c>
      <c r="Q976" t="s">
        <v>468</v>
      </c>
      <c r="R976">
        <v>2.31</v>
      </c>
      <c r="S976" t="s">
        <v>169</v>
      </c>
      <c r="T976" s="8"/>
      <c r="U976" s="10">
        <v>-18.688755781866558</v>
      </c>
      <c r="V976" s="10">
        <f t="shared" si="15"/>
        <v>-18.688755781866558</v>
      </c>
      <c r="W976" s="10">
        <v>10.683602873558025</v>
      </c>
      <c r="X976" s="66">
        <v>3.1244364344894309</v>
      </c>
      <c r="Y976" s="11" t="s">
        <v>561</v>
      </c>
      <c r="Z976" s="11" t="s">
        <v>701</v>
      </c>
      <c r="AA976" s="11" t="s">
        <v>703</v>
      </c>
      <c r="AB976" t="s">
        <v>549</v>
      </c>
    </row>
    <row r="977" spans="1:28" s="1" customFormat="1" ht="13.5" hidden="1" customHeight="1">
      <c r="A977" s="5">
        <v>976</v>
      </c>
      <c r="B977" s="5"/>
      <c r="C977">
        <v>2016</v>
      </c>
      <c r="D977" s="1">
        <v>7</v>
      </c>
      <c r="E977" s="1">
        <v>10</v>
      </c>
      <c r="F977" s="8">
        <v>31</v>
      </c>
      <c r="G977" s="8">
        <v>39.42</v>
      </c>
      <c r="H977" t="s">
        <v>18</v>
      </c>
      <c r="I977" s="8">
        <v>132</v>
      </c>
      <c r="J977" s="9">
        <v>4.919999999999618</v>
      </c>
      <c r="K977" t="s">
        <v>19</v>
      </c>
      <c r="L977" t="s">
        <v>45</v>
      </c>
      <c r="M977" t="s">
        <v>59</v>
      </c>
      <c r="N977" t="s">
        <v>449</v>
      </c>
      <c r="O977" s="55">
        <v>60.7</v>
      </c>
      <c r="P977" t="s">
        <v>464</v>
      </c>
      <c r="Q977" t="s">
        <v>468</v>
      </c>
      <c r="R977">
        <v>2.3199999999999998</v>
      </c>
      <c r="S977" t="s">
        <v>169</v>
      </c>
      <c r="T977" s="8"/>
      <c r="U977" s="10">
        <v>-18.728695165906387</v>
      </c>
      <c r="V977" s="10">
        <f t="shared" si="15"/>
        <v>-18.728695165906387</v>
      </c>
      <c r="W977" s="10">
        <v>10.559651207694984</v>
      </c>
      <c r="X977" s="66">
        <v>3.1113768178677792</v>
      </c>
      <c r="Y977" s="11" t="s">
        <v>561</v>
      </c>
      <c r="Z977" s="11" t="s">
        <v>701</v>
      </c>
      <c r="AA977" s="11" t="s">
        <v>703</v>
      </c>
      <c r="AB977" t="s">
        <v>549</v>
      </c>
    </row>
    <row r="978" spans="1:28" s="1" customFormat="1" ht="13.5" hidden="1" customHeight="1">
      <c r="A978" s="5">
        <v>977</v>
      </c>
      <c r="B978" s="5"/>
      <c r="C978">
        <v>2016</v>
      </c>
      <c r="D978" s="1">
        <v>7</v>
      </c>
      <c r="E978" s="1">
        <v>10</v>
      </c>
      <c r="F978" s="8">
        <v>31</v>
      </c>
      <c r="G978" s="8">
        <v>39.42</v>
      </c>
      <c r="H978" t="s">
        <v>18</v>
      </c>
      <c r="I978" s="8">
        <v>132</v>
      </c>
      <c r="J978" s="9">
        <v>4.919999999999618</v>
      </c>
      <c r="K978" t="s">
        <v>19</v>
      </c>
      <c r="L978" t="s">
        <v>45</v>
      </c>
      <c r="M978" t="s">
        <v>59</v>
      </c>
      <c r="N978" t="s">
        <v>449</v>
      </c>
      <c r="O978" s="55">
        <v>64.47</v>
      </c>
      <c r="P978" t="s">
        <v>464</v>
      </c>
      <c r="Q978" t="s">
        <v>468</v>
      </c>
      <c r="R978">
        <v>2.5099999999999998</v>
      </c>
      <c r="S978" t="s">
        <v>169</v>
      </c>
      <c r="T978" s="8"/>
      <c r="U978" s="10">
        <v>-18.679895634970773</v>
      </c>
      <c r="V978" s="10">
        <f t="shared" si="15"/>
        <v>-18.679895634970773</v>
      </c>
      <c r="W978" s="10">
        <v>10.830122194793873</v>
      </c>
      <c r="X978" s="66">
        <v>3.0827304473013091</v>
      </c>
      <c r="Y978" s="11" t="s">
        <v>561</v>
      </c>
      <c r="Z978" s="11" t="s">
        <v>701</v>
      </c>
      <c r="AA978" s="11" t="s">
        <v>703</v>
      </c>
      <c r="AB978" t="s">
        <v>549</v>
      </c>
    </row>
    <row r="979" spans="1:28" s="1" customFormat="1" ht="13.5" hidden="1" customHeight="1">
      <c r="A979" s="5">
        <v>978</v>
      </c>
      <c r="B979" s="5"/>
      <c r="C979">
        <v>2016</v>
      </c>
      <c r="D979" s="1">
        <v>7</v>
      </c>
      <c r="E979" s="1">
        <v>5</v>
      </c>
      <c r="F979" s="8">
        <v>31</v>
      </c>
      <c r="G979" s="8">
        <v>21.2</v>
      </c>
      <c r="H979" t="s">
        <v>18</v>
      </c>
      <c r="I979" s="8">
        <v>132</v>
      </c>
      <c r="J979" s="9">
        <v>29</v>
      </c>
      <c r="K979" t="s">
        <v>19</v>
      </c>
      <c r="L979" t="s">
        <v>376</v>
      </c>
      <c r="M979" t="s">
        <v>377</v>
      </c>
      <c r="N979" t="s">
        <v>450</v>
      </c>
      <c r="O979" s="55">
        <v>22.51</v>
      </c>
      <c r="P979" t="s">
        <v>464</v>
      </c>
      <c r="Q979" t="s">
        <v>467</v>
      </c>
      <c r="R979">
        <v>0.86</v>
      </c>
      <c r="S979" t="s">
        <v>169</v>
      </c>
      <c r="T979" s="8"/>
      <c r="U979" s="10">
        <v>-18.231361612788447</v>
      </c>
      <c r="V979" s="10">
        <f t="shared" si="15"/>
        <v>-18.231361612788447</v>
      </c>
      <c r="W979" s="10">
        <v>9.3834603070612665</v>
      </c>
      <c r="X979" s="66">
        <v>2.9286985213997934</v>
      </c>
      <c r="Y979" s="11" t="s">
        <v>706</v>
      </c>
      <c r="Z979" s="11" t="s">
        <v>704</v>
      </c>
      <c r="AA979" s="11" t="s">
        <v>703</v>
      </c>
      <c r="AB979" t="s">
        <v>549</v>
      </c>
    </row>
    <row r="980" spans="1:28" s="1" customFormat="1" ht="13.5" hidden="1" customHeight="1">
      <c r="A980" s="5">
        <v>979</v>
      </c>
      <c r="B980" s="5"/>
      <c r="C980">
        <v>2016</v>
      </c>
      <c r="D980" s="1">
        <v>7</v>
      </c>
      <c r="E980" s="1">
        <v>5</v>
      </c>
      <c r="F980" s="8">
        <v>31</v>
      </c>
      <c r="G980" s="8">
        <v>21.2</v>
      </c>
      <c r="H980" t="s">
        <v>18</v>
      </c>
      <c r="I980" s="8">
        <v>132</v>
      </c>
      <c r="J980" s="9">
        <v>29</v>
      </c>
      <c r="K980" t="s">
        <v>19</v>
      </c>
      <c r="L980" t="s">
        <v>376</v>
      </c>
      <c r="M980" t="s">
        <v>377</v>
      </c>
      <c r="N980" t="s">
        <v>450</v>
      </c>
      <c r="O980" s="55">
        <v>25.01</v>
      </c>
      <c r="P980" t="s">
        <v>464</v>
      </c>
      <c r="Q980" t="s">
        <v>467</v>
      </c>
      <c r="R980">
        <v>1.18</v>
      </c>
      <c r="S980" t="s">
        <v>169</v>
      </c>
      <c r="T980" s="8"/>
      <c r="U980" s="10">
        <v>-18.314438739985906</v>
      </c>
      <c r="V980" s="10">
        <f t="shared" si="15"/>
        <v>-18.314438739985906</v>
      </c>
      <c r="W980" s="10">
        <v>8.7184224014841138</v>
      </c>
      <c r="X980" s="66">
        <v>2.9804841823852666</v>
      </c>
      <c r="Y980" s="11" t="s">
        <v>706</v>
      </c>
      <c r="Z980" s="11" t="s">
        <v>704</v>
      </c>
      <c r="AA980" s="11" t="s">
        <v>703</v>
      </c>
      <c r="AB980" t="s">
        <v>549</v>
      </c>
    </row>
    <row r="981" spans="1:28" s="1" customFormat="1" ht="13.5" hidden="1" customHeight="1">
      <c r="A981" s="5">
        <v>980</v>
      </c>
      <c r="B981" s="5"/>
      <c r="C981">
        <v>2016</v>
      </c>
      <c r="D981" s="1">
        <v>7</v>
      </c>
      <c r="E981" s="1">
        <v>5</v>
      </c>
      <c r="F981" s="8">
        <v>31</v>
      </c>
      <c r="G981" s="8">
        <v>21.2</v>
      </c>
      <c r="H981" t="s">
        <v>18</v>
      </c>
      <c r="I981" s="8">
        <v>132</v>
      </c>
      <c r="J981" s="9">
        <v>29</v>
      </c>
      <c r="K981" t="s">
        <v>19</v>
      </c>
      <c r="L981" t="s">
        <v>376</v>
      </c>
      <c r="M981" t="s">
        <v>377</v>
      </c>
      <c r="N981" t="s">
        <v>450</v>
      </c>
      <c r="O981" s="55">
        <v>26.89</v>
      </c>
      <c r="P981" t="s">
        <v>464</v>
      </c>
      <c r="Q981" t="s">
        <v>467</v>
      </c>
      <c r="R981">
        <v>1.21</v>
      </c>
      <c r="S981" t="s">
        <v>169</v>
      </c>
      <c r="T981" s="8"/>
      <c r="U981" s="10">
        <v>-18.239591684300958</v>
      </c>
      <c r="V981" s="10">
        <f t="shared" si="15"/>
        <v>-18.239591684300958</v>
      </c>
      <c r="W981" s="10">
        <v>8.9666307208745248</v>
      </c>
      <c r="X981" s="66">
        <v>2.9466695953546127</v>
      </c>
      <c r="Y981" s="11" t="s">
        <v>706</v>
      </c>
      <c r="Z981" s="11" t="s">
        <v>704</v>
      </c>
      <c r="AA981" s="11" t="s">
        <v>703</v>
      </c>
      <c r="AB981" t="s">
        <v>549</v>
      </c>
    </row>
    <row r="982" spans="1:28" s="1" customFormat="1" ht="13.5" hidden="1" customHeight="1">
      <c r="A982" s="5">
        <v>981</v>
      </c>
      <c r="B982" s="5"/>
      <c r="C982">
        <v>2016</v>
      </c>
      <c r="D982" s="1">
        <v>7</v>
      </c>
      <c r="E982" s="1">
        <v>5</v>
      </c>
      <c r="F982" s="8">
        <v>31</v>
      </c>
      <c r="G982" s="8">
        <v>21.2</v>
      </c>
      <c r="H982" t="s">
        <v>18</v>
      </c>
      <c r="I982" s="8">
        <v>132</v>
      </c>
      <c r="J982" s="9">
        <v>29</v>
      </c>
      <c r="K982" t="s">
        <v>19</v>
      </c>
      <c r="L982" t="s">
        <v>376</v>
      </c>
      <c r="M982" t="s">
        <v>377</v>
      </c>
      <c r="N982" t="s">
        <v>450</v>
      </c>
      <c r="O982" s="55">
        <v>23.42</v>
      </c>
      <c r="P982" t="s">
        <v>464</v>
      </c>
      <c r="Q982" t="s">
        <v>467</v>
      </c>
      <c r="R982">
        <v>1</v>
      </c>
      <c r="S982" t="s">
        <v>169</v>
      </c>
      <c r="T982" s="8"/>
      <c r="U982" s="10">
        <v>-18.36567095651759</v>
      </c>
      <c r="V982" s="10">
        <f t="shared" si="15"/>
        <v>-18.36567095651759</v>
      </c>
      <c r="W982" s="10">
        <v>9.7727665507801689</v>
      </c>
      <c r="X982" s="66">
        <v>2.9570445747696223</v>
      </c>
      <c r="Y982" s="11" t="s">
        <v>706</v>
      </c>
      <c r="Z982" s="11" t="s">
        <v>704</v>
      </c>
      <c r="AA982" s="11" t="s">
        <v>703</v>
      </c>
      <c r="AB982" t="s">
        <v>549</v>
      </c>
    </row>
    <row r="983" spans="1:28" s="1" customFormat="1" ht="13.5" hidden="1" customHeight="1">
      <c r="A983" s="5">
        <v>982</v>
      </c>
      <c r="B983" s="5"/>
      <c r="C983">
        <v>2016</v>
      </c>
      <c r="D983" s="1">
        <v>7</v>
      </c>
      <c r="E983" s="1">
        <v>5</v>
      </c>
      <c r="F983" s="8">
        <v>31</v>
      </c>
      <c r="G983" s="8">
        <v>21.2</v>
      </c>
      <c r="H983" t="s">
        <v>18</v>
      </c>
      <c r="I983" s="8">
        <v>132</v>
      </c>
      <c r="J983" s="9">
        <v>29</v>
      </c>
      <c r="K983" t="s">
        <v>19</v>
      </c>
      <c r="L983" t="s">
        <v>376</v>
      </c>
      <c r="M983" t="s">
        <v>377</v>
      </c>
      <c r="N983" t="s">
        <v>450</v>
      </c>
      <c r="O983" s="55">
        <v>15.58</v>
      </c>
      <c r="P983" t="s">
        <v>464</v>
      </c>
      <c r="Q983" t="s">
        <v>469</v>
      </c>
      <c r="R983">
        <v>1.05</v>
      </c>
      <c r="S983" t="s">
        <v>169</v>
      </c>
      <c r="T983" s="8"/>
      <c r="U983" s="10">
        <v>-18.187383408664399</v>
      </c>
      <c r="V983" s="10">
        <f t="shared" si="15"/>
        <v>-18.187383408664399</v>
      </c>
      <c r="W983" s="10">
        <v>9.998799664486512</v>
      </c>
      <c r="X983" s="66">
        <v>2.9964243772556003</v>
      </c>
      <c r="Y983" s="11" t="s">
        <v>706</v>
      </c>
      <c r="Z983" s="11" t="s">
        <v>704</v>
      </c>
      <c r="AA983" s="11" t="s">
        <v>703</v>
      </c>
      <c r="AB983" t="s">
        <v>549</v>
      </c>
    </row>
    <row r="984" spans="1:28" s="1" customFormat="1" ht="13.5" hidden="1" customHeight="1">
      <c r="A984" s="5">
        <v>983</v>
      </c>
      <c r="B984" s="5"/>
      <c r="C984">
        <v>2016</v>
      </c>
      <c r="D984" s="1">
        <v>7</v>
      </c>
      <c r="E984" s="1">
        <v>5</v>
      </c>
      <c r="F984" s="8">
        <v>31</v>
      </c>
      <c r="G984" s="8">
        <v>21.2</v>
      </c>
      <c r="H984" t="s">
        <v>18</v>
      </c>
      <c r="I984" s="8">
        <v>132</v>
      </c>
      <c r="J984" s="9">
        <v>29</v>
      </c>
      <c r="K984" t="s">
        <v>19</v>
      </c>
      <c r="L984" t="s">
        <v>347</v>
      </c>
      <c r="M984" t="s">
        <v>174</v>
      </c>
      <c r="N984" t="s">
        <v>451</v>
      </c>
      <c r="O984" s="55">
        <v>93.88</v>
      </c>
      <c r="P984" t="s">
        <v>464</v>
      </c>
      <c r="Q984" t="s">
        <v>468</v>
      </c>
      <c r="R984">
        <v>7.62</v>
      </c>
      <c r="S984" t="s">
        <v>169</v>
      </c>
      <c r="T984" s="8"/>
      <c r="U984" s="10">
        <v>-17.560349578106916</v>
      </c>
      <c r="V984" s="10">
        <f t="shared" si="15"/>
        <v>-17.560349578106916</v>
      </c>
      <c r="W984" s="10">
        <v>7.0595287507138362</v>
      </c>
      <c r="X984" s="66">
        <v>3.0613918617238185</v>
      </c>
      <c r="Y984" s="11" t="s">
        <v>561</v>
      </c>
      <c r="Z984" s="11" t="s">
        <v>701</v>
      </c>
      <c r="AA984" s="11" t="s">
        <v>703</v>
      </c>
      <c r="AB984" t="s">
        <v>549</v>
      </c>
    </row>
    <row r="985" spans="1:28" s="1" customFormat="1" ht="13.5" hidden="1" customHeight="1">
      <c r="A985" s="5">
        <v>984</v>
      </c>
      <c r="B985" s="5"/>
      <c r="C985">
        <v>2016</v>
      </c>
      <c r="D985" s="1">
        <v>7</v>
      </c>
      <c r="E985" s="1">
        <v>5</v>
      </c>
      <c r="F985" s="8">
        <v>31</v>
      </c>
      <c r="G985" s="8">
        <v>21.2</v>
      </c>
      <c r="H985" t="s">
        <v>18</v>
      </c>
      <c r="I985" s="8">
        <v>132</v>
      </c>
      <c r="J985" s="9">
        <v>29</v>
      </c>
      <c r="K985" t="s">
        <v>19</v>
      </c>
      <c r="L985" t="s">
        <v>347</v>
      </c>
      <c r="M985" t="s">
        <v>174</v>
      </c>
      <c r="N985" t="s">
        <v>451</v>
      </c>
      <c r="O985" s="55">
        <v>80.12</v>
      </c>
      <c r="P985" t="s">
        <v>464</v>
      </c>
      <c r="Q985" t="s">
        <v>468</v>
      </c>
      <c r="R985">
        <v>5.17</v>
      </c>
      <c r="S985" t="s">
        <v>169</v>
      </c>
      <c r="T985" s="8"/>
      <c r="U985" s="10">
        <v>-19.130663477063329</v>
      </c>
      <c r="V985" s="10">
        <f t="shared" si="15"/>
        <v>-19.130663477063329</v>
      </c>
      <c r="W985" s="10">
        <v>8.1115412715933353</v>
      </c>
      <c r="X985" s="66">
        <v>3.0560327125168087</v>
      </c>
      <c r="Y985" s="11" t="s">
        <v>561</v>
      </c>
      <c r="Z985" s="11" t="s">
        <v>701</v>
      </c>
      <c r="AA985" s="11" t="s">
        <v>703</v>
      </c>
      <c r="AB985" t="s">
        <v>549</v>
      </c>
    </row>
    <row r="986" spans="1:28" s="1" customFormat="1" ht="13.5" hidden="1" customHeight="1">
      <c r="A986" s="5">
        <v>985</v>
      </c>
      <c r="B986" s="5"/>
      <c r="C986">
        <v>2016</v>
      </c>
      <c r="D986" s="1">
        <v>7</v>
      </c>
      <c r="E986" s="1">
        <v>5</v>
      </c>
      <c r="F986" s="8">
        <v>31</v>
      </c>
      <c r="G986" s="8">
        <v>21.2</v>
      </c>
      <c r="H986" t="s">
        <v>18</v>
      </c>
      <c r="I986" s="8">
        <v>132</v>
      </c>
      <c r="J986" s="9">
        <v>29</v>
      </c>
      <c r="K986" t="s">
        <v>19</v>
      </c>
      <c r="L986" t="s">
        <v>347</v>
      </c>
      <c r="M986" t="s">
        <v>174</v>
      </c>
      <c r="N986" t="s">
        <v>451</v>
      </c>
      <c r="O986" s="55">
        <v>82.98</v>
      </c>
      <c r="P986" t="s">
        <v>464</v>
      </c>
      <c r="Q986" t="s">
        <v>468</v>
      </c>
      <c r="R986">
        <v>5.32</v>
      </c>
      <c r="S986" t="s">
        <v>169</v>
      </c>
      <c r="T986" s="8"/>
      <c r="U986" s="10">
        <v>-19.161732167478256</v>
      </c>
      <c r="V986" s="10">
        <f t="shared" si="15"/>
        <v>-19.161732167478256</v>
      </c>
      <c r="W986" s="10">
        <v>8.0953365924756842</v>
      </c>
      <c r="X986" s="66">
        <v>3.04657890636881</v>
      </c>
      <c r="Y986" s="11" t="s">
        <v>561</v>
      </c>
      <c r="Z986" s="11" t="s">
        <v>701</v>
      </c>
      <c r="AA986" s="11" t="s">
        <v>703</v>
      </c>
      <c r="AB986" t="s">
        <v>549</v>
      </c>
    </row>
    <row r="987" spans="1:28" s="1" customFormat="1" ht="13.5" hidden="1" customHeight="1">
      <c r="A987" s="5">
        <v>986</v>
      </c>
      <c r="B987" s="5"/>
      <c r="C987">
        <v>2016</v>
      </c>
      <c r="D987" s="1">
        <v>7</v>
      </c>
      <c r="E987" s="1">
        <v>5</v>
      </c>
      <c r="F987" s="8">
        <v>31</v>
      </c>
      <c r="G987" s="8">
        <v>21.2</v>
      </c>
      <c r="H987" t="s">
        <v>18</v>
      </c>
      <c r="I987" s="8">
        <v>132</v>
      </c>
      <c r="J987" s="9">
        <v>29</v>
      </c>
      <c r="K987" t="s">
        <v>19</v>
      </c>
      <c r="L987" t="s">
        <v>347</v>
      </c>
      <c r="M987" t="s">
        <v>174</v>
      </c>
      <c r="N987" t="s">
        <v>451</v>
      </c>
      <c r="O987" s="55">
        <v>78.81</v>
      </c>
      <c r="P987" t="s">
        <v>464</v>
      </c>
      <c r="Q987" t="s">
        <v>468</v>
      </c>
      <c r="R987">
        <v>4.53</v>
      </c>
      <c r="S987" t="s">
        <v>169</v>
      </c>
      <c r="T987" s="8"/>
      <c r="U987" s="10">
        <v>-19.402536352548466</v>
      </c>
      <c r="V987" s="10">
        <f t="shared" si="15"/>
        <v>-19.402536352548466</v>
      </c>
      <c r="W987" s="10">
        <v>8.022880544529194</v>
      </c>
      <c r="X987" s="66">
        <v>3.0294395899532192</v>
      </c>
      <c r="Y987" s="11" t="s">
        <v>561</v>
      </c>
      <c r="Z987" s="11" t="s">
        <v>701</v>
      </c>
      <c r="AA987" s="11" t="s">
        <v>703</v>
      </c>
      <c r="AB987" t="s">
        <v>549</v>
      </c>
    </row>
    <row r="988" spans="1:28" s="1" customFormat="1" ht="13.5" hidden="1" customHeight="1">
      <c r="A988" s="5">
        <v>987</v>
      </c>
      <c r="B988" s="5"/>
      <c r="C988">
        <v>2016</v>
      </c>
      <c r="D988" s="1">
        <v>7</v>
      </c>
      <c r="E988" s="1">
        <v>5</v>
      </c>
      <c r="F988" s="8">
        <v>31</v>
      </c>
      <c r="G988" s="8">
        <v>21.2</v>
      </c>
      <c r="H988" t="s">
        <v>18</v>
      </c>
      <c r="I988" s="8">
        <v>132</v>
      </c>
      <c r="J988" s="9">
        <v>29</v>
      </c>
      <c r="K988" t="s">
        <v>19</v>
      </c>
      <c r="L988" t="s">
        <v>347</v>
      </c>
      <c r="M988" t="s">
        <v>174</v>
      </c>
      <c r="N988" t="s">
        <v>451</v>
      </c>
      <c r="O988" s="55">
        <v>80.33</v>
      </c>
      <c r="P988" t="s">
        <v>464</v>
      </c>
      <c r="Q988" t="s">
        <v>468</v>
      </c>
      <c r="R988">
        <v>5.75</v>
      </c>
      <c r="S988" t="s">
        <v>169</v>
      </c>
      <c r="T988" s="8"/>
      <c r="U988" s="10">
        <v>-18.848379482748935</v>
      </c>
      <c r="V988" s="10">
        <f t="shared" si="15"/>
        <v>-18.848379482748935</v>
      </c>
      <c r="W988" s="10">
        <v>9.0056948815407907</v>
      </c>
      <c r="X988" s="66">
        <v>3.0694250202162716</v>
      </c>
      <c r="Y988" s="11" t="s">
        <v>561</v>
      </c>
      <c r="Z988" s="11" t="s">
        <v>701</v>
      </c>
      <c r="AA988" s="11" t="s">
        <v>703</v>
      </c>
      <c r="AB988" t="s">
        <v>549</v>
      </c>
    </row>
    <row r="989" spans="1:28" s="1" customFormat="1" ht="13.5" hidden="1" customHeight="1">
      <c r="A989" s="5">
        <v>988</v>
      </c>
      <c r="B989" s="5"/>
      <c r="C989">
        <v>2016</v>
      </c>
      <c r="D989" s="1">
        <v>7</v>
      </c>
      <c r="E989" s="1">
        <v>5</v>
      </c>
      <c r="F989" s="8">
        <v>31</v>
      </c>
      <c r="G989" s="8">
        <v>21.2</v>
      </c>
      <c r="H989" t="s">
        <v>18</v>
      </c>
      <c r="I989" s="8">
        <v>132</v>
      </c>
      <c r="J989" s="9">
        <v>29</v>
      </c>
      <c r="K989" t="s">
        <v>19</v>
      </c>
      <c r="L989" t="s">
        <v>337</v>
      </c>
      <c r="M989" t="s">
        <v>339</v>
      </c>
      <c r="N989" t="s">
        <v>452</v>
      </c>
      <c r="O989" s="55">
        <v>59.73</v>
      </c>
      <c r="P989" t="s">
        <v>464</v>
      </c>
      <c r="Q989" t="s">
        <v>468</v>
      </c>
      <c r="R989">
        <v>2.56</v>
      </c>
      <c r="S989" t="s">
        <v>169</v>
      </c>
      <c r="T989" s="8"/>
      <c r="U989" s="10">
        <v>-18.515580662428135</v>
      </c>
      <c r="V989" s="10">
        <f t="shared" si="15"/>
        <v>-18.515580662428135</v>
      </c>
      <c r="W989" s="10">
        <v>10.116244119278162</v>
      </c>
      <c r="X989" s="66">
        <v>3.112231235933085</v>
      </c>
      <c r="Y989" s="11" t="s">
        <v>561</v>
      </c>
      <c r="Z989" s="11" t="s">
        <v>701</v>
      </c>
      <c r="AA989" s="11" t="s">
        <v>703</v>
      </c>
      <c r="AB989" t="s">
        <v>549</v>
      </c>
    </row>
    <row r="990" spans="1:28" s="1" customFormat="1" ht="13.5" hidden="1" customHeight="1">
      <c r="A990" s="5">
        <v>989</v>
      </c>
      <c r="B990" s="5"/>
      <c r="C990">
        <v>2016</v>
      </c>
      <c r="D990" s="1">
        <v>7</v>
      </c>
      <c r="E990" s="1">
        <v>5</v>
      </c>
      <c r="F990" s="8">
        <v>31</v>
      </c>
      <c r="G990" s="8">
        <v>21.2</v>
      </c>
      <c r="H990" t="s">
        <v>18</v>
      </c>
      <c r="I990" s="8">
        <v>132</v>
      </c>
      <c r="J990" s="9">
        <v>29</v>
      </c>
      <c r="K990" t="s">
        <v>19</v>
      </c>
      <c r="L990" t="s">
        <v>337</v>
      </c>
      <c r="M990" t="s">
        <v>339</v>
      </c>
      <c r="N990" t="s">
        <v>452</v>
      </c>
      <c r="O990" s="55">
        <v>58.34</v>
      </c>
      <c r="P990" t="s">
        <v>464</v>
      </c>
      <c r="Q990" t="s">
        <v>468</v>
      </c>
      <c r="R990">
        <v>1.81</v>
      </c>
      <c r="S990" t="s">
        <v>169</v>
      </c>
      <c r="T990" s="8"/>
      <c r="U990" s="10">
        <v>-19.407518953924946</v>
      </c>
      <c r="V990" s="10">
        <f t="shared" si="15"/>
        <v>-19.407518953924946</v>
      </c>
      <c r="W990" s="10">
        <v>8.1953069497224611</v>
      </c>
      <c r="X990" s="66">
        <v>3.1323292418780317</v>
      </c>
      <c r="Y990" s="11" t="s">
        <v>561</v>
      </c>
      <c r="Z990" s="11" t="s">
        <v>701</v>
      </c>
      <c r="AA990" s="11" t="s">
        <v>703</v>
      </c>
      <c r="AB990" t="s">
        <v>549</v>
      </c>
    </row>
    <row r="991" spans="1:28" s="1" customFormat="1" ht="13.5" hidden="1" customHeight="1">
      <c r="A991" s="5">
        <v>990</v>
      </c>
      <c r="B991" s="5"/>
      <c r="C991">
        <v>2016</v>
      </c>
      <c r="D991" s="1">
        <v>7</v>
      </c>
      <c r="E991" s="1">
        <v>5</v>
      </c>
      <c r="F991" s="8">
        <v>31</v>
      </c>
      <c r="G991" s="8">
        <v>21.2</v>
      </c>
      <c r="H991" t="s">
        <v>18</v>
      </c>
      <c r="I991" s="8">
        <v>132</v>
      </c>
      <c r="J991" s="9">
        <v>29</v>
      </c>
      <c r="K991" t="s">
        <v>19</v>
      </c>
      <c r="L991" t="s">
        <v>337</v>
      </c>
      <c r="M991" t="s">
        <v>339</v>
      </c>
      <c r="N991" t="s">
        <v>452</v>
      </c>
      <c r="O991" s="55">
        <v>67.92</v>
      </c>
      <c r="P991" t="s">
        <v>464</v>
      </c>
      <c r="Q991" t="s">
        <v>468</v>
      </c>
      <c r="R991">
        <v>3.05</v>
      </c>
      <c r="S991" t="s">
        <v>169</v>
      </c>
      <c r="T991" s="8"/>
      <c r="U991" s="10">
        <v>-19.253376750864579</v>
      </c>
      <c r="V991" s="10">
        <f t="shared" si="15"/>
        <v>-19.253376750864579</v>
      </c>
      <c r="W991" s="10">
        <v>10.376524006468172</v>
      </c>
      <c r="X991" s="66">
        <v>3.1923768346393255</v>
      </c>
      <c r="Y991" s="11" t="s">
        <v>561</v>
      </c>
      <c r="Z991" s="11" t="s">
        <v>701</v>
      </c>
      <c r="AA991" s="11" t="s">
        <v>703</v>
      </c>
      <c r="AB991" t="s">
        <v>549</v>
      </c>
    </row>
    <row r="992" spans="1:28" s="1" customFormat="1" ht="13.5" hidden="1" customHeight="1">
      <c r="A992" s="5">
        <v>991</v>
      </c>
      <c r="B992" s="5"/>
      <c r="C992">
        <v>2016</v>
      </c>
      <c r="D992" s="1">
        <v>7</v>
      </c>
      <c r="E992" s="1">
        <v>5</v>
      </c>
      <c r="F992" s="8">
        <v>31</v>
      </c>
      <c r="G992" s="8">
        <v>21.2</v>
      </c>
      <c r="H992" t="s">
        <v>18</v>
      </c>
      <c r="I992" s="8">
        <v>132</v>
      </c>
      <c r="J992" s="9">
        <v>29</v>
      </c>
      <c r="K992" t="s">
        <v>19</v>
      </c>
      <c r="L992" t="s">
        <v>337</v>
      </c>
      <c r="M992" t="s">
        <v>339</v>
      </c>
      <c r="N992" t="s">
        <v>452</v>
      </c>
      <c r="O992" s="55">
        <v>47.64</v>
      </c>
      <c r="P992" t="s">
        <v>464</v>
      </c>
      <c r="Q992" t="s">
        <v>468</v>
      </c>
      <c r="R992">
        <v>1.1299999999999999</v>
      </c>
      <c r="S992" t="s">
        <v>169</v>
      </c>
      <c r="T992" s="8"/>
      <c r="U992" s="10">
        <v>-19.765512215323785</v>
      </c>
      <c r="V992" s="10">
        <f t="shared" si="15"/>
        <v>-19.765512215323785</v>
      </c>
      <c r="W992" s="10">
        <v>8.3111482010912621</v>
      </c>
      <c r="X992" s="66">
        <v>3.1646857142703744</v>
      </c>
      <c r="Y992" s="11" t="s">
        <v>561</v>
      </c>
      <c r="Z992" s="11" t="s">
        <v>701</v>
      </c>
      <c r="AA992" s="11" t="s">
        <v>703</v>
      </c>
      <c r="AB992" t="s">
        <v>549</v>
      </c>
    </row>
    <row r="993" spans="1:28" s="1" customFormat="1" ht="13.5" hidden="1" customHeight="1">
      <c r="A993" s="5">
        <v>992</v>
      </c>
      <c r="B993" s="5"/>
      <c r="C993">
        <v>2016</v>
      </c>
      <c r="D993" s="1">
        <v>7</v>
      </c>
      <c r="E993" s="1">
        <v>5</v>
      </c>
      <c r="F993" s="8">
        <v>31</v>
      </c>
      <c r="G993" s="8">
        <v>21.2</v>
      </c>
      <c r="H993" t="s">
        <v>18</v>
      </c>
      <c r="I993" s="8">
        <v>132</v>
      </c>
      <c r="J993" s="9">
        <v>29</v>
      </c>
      <c r="K993" t="s">
        <v>19</v>
      </c>
      <c r="L993" t="s">
        <v>224</v>
      </c>
      <c r="M993" t="s">
        <v>421</v>
      </c>
      <c r="N993" t="s">
        <v>453</v>
      </c>
      <c r="O993" s="55">
        <v>50.1</v>
      </c>
      <c r="P993" t="s">
        <v>464</v>
      </c>
      <c r="Q993" t="s">
        <v>468</v>
      </c>
      <c r="R993">
        <v>0.89</v>
      </c>
      <c r="S993" t="s">
        <v>169</v>
      </c>
      <c r="T993" s="8"/>
      <c r="U993" s="10">
        <v>-19.972489598285573</v>
      </c>
      <c r="V993" s="10">
        <f t="shared" si="15"/>
        <v>-19.972489598285573</v>
      </c>
      <c r="W993" s="10">
        <v>7.2649856970403279</v>
      </c>
      <c r="X993" s="66">
        <v>3.0794094872130091</v>
      </c>
      <c r="Y993" s="11" t="s">
        <v>561</v>
      </c>
      <c r="Z993" s="11" t="s">
        <v>701</v>
      </c>
      <c r="AA993" s="11" t="s">
        <v>703</v>
      </c>
      <c r="AB993" t="s">
        <v>549</v>
      </c>
    </row>
    <row r="994" spans="1:28" s="1" customFormat="1" ht="13.5" hidden="1" customHeight="1">
      <c r="A994" s="5">
        <v>993</v>
      </c>
      <c r="B994" s="5"/>
      <c r="C994">
        <v>2016</v>
      </c>
      <c r="D994" s="1">
        <v>7</v>
      </c>
      <c r="E994" s="1">
        <v>5</v>
      </c>
      <c r="F994" s="8">
        <v>31</v>
      </c>
      <c r="G994" s="8">
        <v>21.2</v>
      </c>
      <c r="H994" t="s">
        <v>18</v>
      </c>
      <c r="I994" s="8">
        <v>132</v>
      </c>
      <c r="J994" s="9">
        <v>29</v>
      </c>
      <c r="K994" t="s">
        <v>19</v>
      </c>
      <c r="L994" t="s">
        <v>224</v>
      </c>
      <c r="M994" t="s">
        <v>421</v>
      </c>
      <c r="N994" t="s">
        <v>453</v>
      </c>
      <c r="O994" s="55">
        <v>44.72</v>
      </c>
      <c r="P994" t="s">
        <v>464</v>
      </c>
      <c r="Q994" t="s">
        <v>468</v>
      </c>
      <c r="R994">
        <v>0.66</v>
      </c>
      <c r="S994" t="s">
        <v>169</v>
      </c>
      <c r="T994" s="8"/>
      <c r="U994" s="10">
        <v>-18.796878511254977</v>
      </c>
      <c r="V994" s="10">
        <f t="shared" si="15"/>
        <v>-18.796878511254977</v>
      </c>
      <c r="W994" s="10">
        <v>6.6895359867025084</v>
      </c>
      <c r="X994" s="66">
        <v>3.0544459491647804</v>
      </c>
      <c r="Y994" s="11" t="s">
        <v>561</v>
      </c>
      <c r="Z994" s="11" t="s">
        <v>701</v>
      </c>
      <c r="AA994" s="11" t="s">
        <v>703</v>
      </c>
      <c r="AB994" t="s">
        <v>549</v>
      </c>
    </row>
    <row r="995" spans="1:28" s="1" customFormat="1" ht="13.5" hidden="1" customHeight="1">
      <c r="A995" s="5">
        <v>994</v>
      </c>
      <c r="B995" s="5"/>
      <c r="C995">
        <v>2016</v>
      </c>
      <c r="D995" s="1">
        <v>7</v>
      </c>
      <c r="E995" s="1">
        <v>5</v>
      </c>
      <c r="F995" s="8">
        <v>31</v>
      </c>
      <c r="G995" s="8">
        <v>21.2</v>
      </c>
      <c r="H995" t="s">
        <v>18</v>
      </c>
      <c r="I995" s="8">
        <v>132</v>
      </c>
      <c r="J995" s="9">
        <v>29</v>
      </c>
      <c r="K995" t="s">
        <v>19</v>
      </c>
      <c r="L995" t="s">
        <v>224</v>
      </c>
      <c r="M995" t="s">
        <v>421</v>
      </c>
      <c r="N995" t="s">
        <v>453</v>
      </c>
      <c r="O995" s="55">
        <v>46.23</v>
      </c>
      <c r="P995" t="s">
        <v>464</v>
      </c>
      <c r="Q995" t="s">
        <v>468</v>
      </c>
      <c r="R995">
        <v>0.65</v>
      </c>
      <c r="S995" t="s">
        <v>169</v>
      </c>
      <c r="T995" s="8"/>
      <c r="U995" s="10">
        <v>-19.796431404164601</v>
      </c>
      <c r="V995" s="10">
        <f t="shared" si="15"/>
        <v>-19.796431404164601</v>
      </c>
      <c r="W995" s="10">
        <v>7.1755562684453826</v>
      </c>
      <c r="X995" s="66">
        <v>3.1099531075654387</v>
      </c>
      <c r="Y995" s="11" t="s">
        <v>561</v>
      </c>
      <c r="Z995" s="11" t="s">
        <v>701</v>
      </c>
      <c r="AA995" s="11" t="s">
        <v>703</v>
      </c>
      <c r="AB995" t="s">
        <v>549</v>
      </c>
    </row>
    <row r="996" spans="1:28" s="1" customFormat="1" ht="13.5" hidden="1" customHeight="1">
      <c r="A996" s="5">
        <v>995</v>
      </c>
      <c r="B996" s="5"/>
      <c r="C996">
        <v>2016</v>
      </c>
      <c r="D996" s="1">
        <v>7</v>
      </c>
      <c r="E996" s="1">
        <v>5</v>
      </c>
      <c r="F996" s="8">
        <v>31</v>
      </c>
      <c r="G996" s="8">
        <v>21.2</v>
      </c>
      <c r="H996" t="s">
        <v>18</v>
      </c>
      <c r="I996" s="8">
        <v>132</v>
      </c>
      <c r="J996" s="9">
        <v>29</v>
      </c>
      <c r="K996" t="s">
        <v>19</v>
      </c>
      <c r="L996" t="s">
        <v>224</v>
      </c>
      <c r="M996" t="s">
        <v>421</v>
      </c>
      <c r="N996" t="s">
        <v>453</v>
      </c>
      <c r="O996" s="55">
        <v>53.81</v>
      </c>
      <c r="P996" t="s">
        <v>464</v>
      </c>
      <c r="Q996" t="s">
        <v>468</v>
      </c>
      <c r="R996">
        <v>1.01</v>
      </c>
      <c r="S996" t="s">
        <v>169</v>
      </c>
      <c r="T996" s="8"/>
      <c r="U996" s="10">
        <v>-19.892581487065247</v>
      </c>
      <c r="V996" s="10">
        <f t="shared" si="15"/>
        <v>-19.892581487065247</v>
      </c>
      <c r="W996" s="10">
        <v>7.2718351147237854</v>
      </c>
      <c r="X996" s="66">
        <v>3.1003684273526795</v>
      </c>
      <c r="Y996" s="11" t="s">
        <v>561</v>
      </c>
      <c r="Z996" s="11" t="s">
        <v>701</v>
      </c>
      <c r="AA996" s="11" t="s">
        <v>703</v>
      </c>
      <c r="AB996" t="s">
        <v>549</v>
      </c>
    </row>
    <row r="997" spans="1:28" s="1" customFormat="1" ht="13.5" hidden="1" customHeight="1">
      <c r="A997" s="5">
        <v>996</v>
      </c>
      <c r="B997" s="5"/>
      <c r="C997">
        <v>2016</v>
      </c>
      <c r="D997" s="1">
        <v>7</v>
      </c>
      <c r="E997" s="1">
        <v>5</v>
      </c>
      <c r="F997" s="8">
        <v>31</v>
      </c>
      <c r="G997" s="8">
        <v>21.2</v>
      </c>
      <c r="H997" t="s">
        <v>18</v>
      </c>
      <c r="I997" s="8">
        <v>132</v>
      </c>
      <c r="J997" s="9">
        <v>29</v>
      </c>
      <c r="K997" t="s">
        <v>19</v>
      </c>
      <c r="L997" t="s">
        <v>224</v>
      </c>
      <c r="M997" t="s">
        <v>421</v>
      </c>
      <c r="N997" t="s">
        <v>454</v>
      </c>
      <c r="O997" s="55">
        <v>48</v>
      </c>
      <c r="P997" t="s">
        <v>464</v>
      </c>
      <c r="Q997" t="s">
        <v>468</v>
      </c>
      <c r="R997">
        <v>0.69</v>
      </c>
      <c r="S997" t="s">
        <v>169</v>
      </c>
      <c r="T997" s="8"/>
      <c r="U997" s="10">
        <v>-19.757801845900012</v>
      </c>
      <c r="V997" s="10">
        <f t="shared" si="15"/>
        <v>-19.757801845900012</v>
      </c>
      <c r="W997" s="10">
        <v>7.2735143875067854</v>
      </c>
      <c r="X997" s="66">
        <v>3.099749244383613</v>
      </c>
      <c r="Y997" s="11" t="s">
        <v>561</v>
      </c>
      <c r="Z997" s="11" t="s">
        <v>701</v>
      </c>
      <c r="AA997" s="11" t="s">
        <v>703</v>
      </c>
      <c r="AB997" t="s">
        <v>549</v>
      </c>
    </row>
    <row r="998" spans="1:28" s="1" customFormat="1" ht="13.5" hidden="1" customHeight="1">
      <c r="A998" s="5">
        <v>997</v>
      </c>
      <c r="B998" s="5"/>
      <c r="C998">
        <v>2016</v>
      </c>
      <c r="D998" s="1">
        <v>7</v>
      </c>
      <c r="E998" s="1">
        <v>3</v>
      </c>
      <c r="F998" s="8">
        <v>32</v>
      </c>
      <c r="G998" s="8">
        <v>31.6</v>
      </c>
      <c r="H998" t="s">
        <v>18</v>
      </c>
      <c r="I998" s="8">
        <v>133</v>
      </c>
      <c r="J998" s="21">
        <v>21.5</v>
      </c>
      <c r="K998" t="s">
        <v>19</v>
      </c>
      <c r="L998" t="s">
        <v>224</v>
      </c>
      <c r="M998" t="s">
        <v>421</v>
      </c>
      <c r="N998" t="s">
        <v>223</v>
      </c>
      <c r="O998" s="55">
        <v>44.41</v>
      </c>
      <c r="P998" t="s">
        <v>464</v>
      </c>
      <c r="Q998" t="s">
        <v>468</v>
      </c>
      <c r="R998">
        <v>0.69</v>
      </c>
      <c r="S998" t="s">
        <v>169</v>
      </c>
      <c r="T998" s="8"/>
      <c r="U998" s="10">
        <v>-19.621230019388609</v>
      </c>
      <c r="V998" s="10">
        <f t="shared" si="15"/>
        <v>-19.621230019388609</v>
      </c>
      <c r="W998" s="10">
        <v>8.2475045437108818</v>
      </c>
      <c r="X998" s="66">
        <v>3.0991164159176825</v>
      </c>
      <c r="Y998" s="11" t="s">
        <v>561</v>
      </c>
      <c r="Z998" s="11" t="s">
        <v>701</v>
      </c>
      <c r="AA998" s="11" t="s">
        <v>703</v>
      </c>
      <c r="AB998" t="s">
        <v>549</v>
      </c>
    </row>
    <row r="999" spans="1:28" s="1" customFormat="1" ht="13.5" hidden="1" customHeight="1">
      <c r="A999" s="5">
        <v>998</v>
      </c>
      <c r="B999" s="5"/>
      <c r="C999">
        <v>2016</v>
      </c>
      <c r="D999" s="1">
        <v>7</v>
      </c>
      <c r="E999" s="1">
        <v>3</v>
      </c>
      <c r="F999" s="8">
        <v>32</v>
      </c>
      <c r="G999" s="8">
        <v>31.6</v>
      </c>
      <c r="H999" t="s">
        <v>18</v>
      </c>
      <c r="I999" s="8">
        <v>133</v>
      </c>
      <c r="J999" s="21">
        <v>21.5</v>
      </c>
      <c r="K999" t="s">
        <v>19</v>
      </c>
      <c r="L999" t="s">
        <v>224</v>
      </c>
      <c r="M999" t="s">
        <v>421</v>
      </c>
      <c r="N999" t="s">
        <v>223</v>
      </c>
      <c r="O999" s="55">
        <v>50.79</v>
      </c>
      <c r="P999" t="s">
        <v>464</v>
      </c>
      <c r="Q999" t="s">
        <v>468</v>
      </c>
      <c r="R999">
        <v>1.01</v>
      </c>
      <c r="S999" t="s">
        <v>169</v>
      </c>
      <c r="T999" s="8"/>
      <c r="U999" s="10">
        <v>-19.733186437887845</v>
      </c>
      <c r="V999" s="10">
        <f t="shared" si="15"/>
        <v>-19.733186437887845</v>
      </c>
      <c r="W999" s="10">
        <v>8.0792461037580434</v>
      </c>
      <c r="X999" s="66">
        <v>3.1053452629339597</v>
      </c>
      <c r="Y999" s="11" t="s">
        <v>561</v>
      </c>
      <c r="Z999" s="11" t="s">
        <v>701</v>
      </c>
      <c r="AA999" s="11" t="s">
        <v>703</v>
      </c>
      <c r="AB999" t="s">
        <v>549</v>
      </c>
    </row>
    <row r="1000" spans="1:28" s="1" customFormat="1" ht="13.5" hidden="1" customHeight="1">
      <c r="A1000" s="5">
        <v>999</v>
      </c>
      <c r="B1000" s="5"/>
      <c r="C1000">
        <v>2016</v>
      </c>
      <c r="D1000" s="1">
        <v>7</v>
      </c>
      <c r="E1000" s="1">
        <v>3</v>
      </c>
      <c r="F1000" s="8">
        <v>32</v>
      </c>
      <c r="G1000" s="8">
        <v>31.6</v>
      </c>
      <c r="H1000" t="s">
        <v>18</v>
      </c>
      <c r="I1000" s="8">
        <v>133</v>
      </c>
      <c r="J1000" s="21">
        <v>21.5</v>
      </c>
      <c r="K1000" t="s">
        <v>19</v>
      </c>
      <c r="L1000" t="s">
        <v>224</v>
      </c>
      <c r="M1000" t="s">
        <v>421</v>
      </c>
      <c r="N1000" t="s">
        <v>223</v>
      </c>
      <c r="O1000" s="55">
        <v>44.67</v>
      </c>
      <c r="P1000" t="s">
        <v>464</v>
      </c>
      <c r="Q1000" t="s">
        <v>468</v>
      </c>
      <c r="R1000">
        <v>0.68</v>
      </c>
      <c r="S1000" t="s">
        <v>169</v>
      </c>
      <c r="T1000" s="8"/>
      <c r="U1000" s="10">
        <v>-19.588475253569928</v>
      </c>
      <c r="V1000" s="10">
        <f t="shared" si="15"/>
        <v>-19.588475253569928</v>
      </c>
      <c r="W1000" s="10">
        <v>8.0262649655078473</v>
      </c>
      <c r="X1000" s="66">
        <v>3.0767549071142528</v>
      </c>
      <c r="Y1000" s="11" t="s">
        <v>561</v>
      </c>
      <c r="Z1000" s="11" t="s">
        <v>701</v>
      </c>
      <c r="AA1000" s="11" t="s">
        <v>703</v>
      </c>
      <c r="AB1000" t="s">
        <v>549</v>
      </c>
    </row>
    <row r="1001" spans="1:28" s="1" customFormat="1" ht="13.5" hidden="1" customHeight="1">
      <c r="A1001" s="5">
        <v>1000</v>
      </c>
      <c r="B1001" s="5"/>
      <c r="C1001">
        <v>2016</v>
      </c>
      <c r="D1001" s="1">
        <v>7</v>
      </c>
      <c r="E1001" s="1">
        <v>3</v>
      </c>
      <c r="F1001" s="8">
        <v>32</v>
      </c>
      <c r="G1001" s="8">
        <v>31.6</v>
      </c>
      <c r="H1001" t="s">
        <v>18</v>
      </c>
      <c r="I1001" s="8">
        <v>133</v>
      </c>
      <c r="J1001" s="21">
        <v>21.5</v>
      </c>
      <c r="K1001" t="s">
        <v>19</v>
      </c>
      <c r="L1001" t="s">
        <v>224</v>
      </c>
      <c r="M1001" t="s">
        <v>421</v>
      </c>
      <c r="N1001" t="s">
        <v>223</v>
      </c>
      <c r="O1001" s="55">
        <v>43.45</v>
      </c>
      <c r="P1001" t="s">
        <v>464</v>
      </c>
      <c r="Q1001" t="s">
        <v>468</v>
      </c>
      <c r="R1001">
        <v>0.63</v>
      </c>
      <c r="S1001" t="s">
        <v>169</v>
      </c>
      <c r="T1001" s="8"/>
      <c r="U1001" s="10">
        <v>-19.657299942007764</v>
      </c>
      <c r="V1001" s="10">
        <f t="shared" si="15"/>
        <v>-19.657299942007764</v>
      </c>
      <c r="W1001" s="10">
        <v>7.628628316512498</v>
      </c>
      <c r="X1001" s="66">
        <v>3.0713532870542597</v>
      </c>
      <c r="Y1001" s="11" t="s">
        <v>561</v>
      </c>
      <c r="Z1001" s="11" t="s">
        <v>701</v>
      </c>
      <c r="AA1001" s="11" t="s">
        <v>703</v>
      </c>
      <c r="AB1001" t="s">
        <v>549</v>
      </c>
    </row>
    <row r="1002" spans="1:28" s="1" customFormat="1" ht="13.5" hidden="1" customHeight="1">
      <c r="A1002" s="5">
        <v>1001</v>
      </c>
      <c r="B1002" s="5"/>
      <c r="C1002">
        <v>2016</v>
      </c>
      <c r="D1002" s="1">
        <v>7</v>
      </c>
      <c r="E1002" s="1">
        <v>3</v>
      </c>
      <c r="F1002" s="8">
        <v>32</v>
      </c>
      <c r="G1002" s="8">
        <v>31.6</v>
      </c>
      <c r="H1002" t="s">
        <v>18</v>
      </c>
      <c r="I1002" s="8">
        <v>133</v>
      </c>
      <c r="J1002" s="21">
        <v>21.5</v>
      </c>
      <c r="K1002" t="s">
        <v>19</v>
      </c>
      <c r="L1002" t="s">
        <v>224</v>
      </c>
      <c r="M1002" t="s">
        <v>421</v>
      </c>
      <c r="N1002" t="s">
        <v>223</v>
      </c>
      <c r="O1002" s="55">
        <v>46.98</v>
      </c>
      <c r="P1002" t="s">
        <v>464</v>
      </c>
      <c r="Q1002" t="s">
        <v>468</v>
      </c>
      <c r="R1002">
        <v>0.83</v>
      </c>
      <c r="S1002" t="s">
        <v>169</v>
      </c>
      <c r="T1002" s="8"/>
      <c r="U1002" s="10">
        <v>-19.570174446770473</v>
      </c>
      <c r="V1002" s="10">
        <f t="shared" si="15"/>
        <v>-19.570174446770473</v>
      </c>
      <c r="W1002" s="10">
        <v>7.8015606777969637</v>
      </c>
      <c r="X1002" s="66">
        <v>3.0608706746286423</v>
      </c>
      <c r="Y1002" s="11" t="s">
        <v>561</v>
      </c>
      <c r="Z1002" s="11" t="s">
        <v>701</v>
      </c>
      <c r="AA1002" s="11" t="s">
        <v>703</v>
      </c>
      <c r="AB1002" t="s">
        <v>549</v>
      </c>
    </row>
    <row r="1003" spans="1:28" s="1" customFormat="1" ht="13.5" hidden="1" customHeight="1">
      <c r="A1003" s="5">
        <v>1002</v>
      </c>
      <c r="B1003" s="5"/>
      <c r="C1003">
        <v>2016</v>
      </c>
      <c r="D1003" s="1">
        <v>7</v>
      </c>
      <c r="E1003" s="1">
        <v>3</v>
      </c>
      <c r="F1003" s="8">
        <v>32</v>
      </c>
      <c r="G1003" s="8">
        <v>31.6</v>
      </c>
      <c r="H1003" t="s">
        <v>18</v>
      </c>
      <c r="I1003" s="8">
        <v>133</v>
      </c>
      <c r="J1003" s="21">
        <v>21.5</v>
      </c>
      <c r="K1003" t="s">
        <v>19</v>
      </c>
      <c r="L1003" t="s">
        <v>337</v>
      </c>
      <c r="M1003" t="s">
        <v>204</v>
      </c>
      <c r="N1003" t="s">
        <v>455</v>
      </c>
      <c r="O1003" s="55">
        <v>102.03</v>
      </c>
      <c r="P1003" t="s">
        <v>464</v>
      </c>
      <c r="Q1003" t="s">
        <v>468</v>
      </c>
      <c r="R1003">
        <v>14.53</v>
      </c>
      <c r="S1003" t="s">
        <v>169</v>
      </c>
      <c r="T1003" s="8"/>
      <c r="U1003" s="10">
        <v>-17.661393065020778</v>
      </c>
      <c r="V1003" s="10">
        <f t="shared" si="15"/>
        <v>-17.661393065020778</v>
      </c>
      <c r="W1003" s="10">
        <v>10.733289068516248</v>
      </c>
      <c r="X1003" s="66">
        <v>3.1182970002585986</v>
      </c>
      <c r="Y1003" s="11" t="s">
        <v>561</v>
      </c>
      <c r="Z1003" s="11" t="s">
        <v>701</v>
      </c>
      <c r="AA1003" s="11" t="s">
        <v>703</v>
      </c>
      <c r="AB1003" t="s">
        <v>549</v>
      </c>
    </row>
    <row r="1004" spans="1:28" s="1" customFormat="1" ht="13.5" hidden="1" customHeight="1">
      <c r="A1004" s="5">
        <v>1003</v>
      </c>
      <c r="B1004" s="5"/>
      <c r="C1004">
        <v>2016</v>
      </c>
      <c r="D1004" s="1">
        <v>7</v>
      </c>
      <c r="E1004" s="1">
        <v>3</v>
      </c>
      <c r="F1004" s="8">
        <v>32</v>
      </c>
      <c r="G1004" s="8">
        <v>31.6</v>
      </c>
      <c r="H1004" t="s">
        <v>18</v>
      </c>
      <c r="I1004" s="8">
        <v>133</v>
      </c>
      <c r="J1004" s="21">
        <v>21.5</v>
      </c>
      <c r="K1004" t="s">
        <v>19</v>
      </c>
      <c r="L1004" t="s">
        <v>337</v>
      </c>
      <c r="M1004" t="s">
        <v>204</v>
      </c>
      <c r="N1004" t="s">
        <v>455</v>
      </c>
      <c r="O1004" s="55">
        <v>98.69</v>
      </c>
      <c r="P1004" t="s">
        <v>464</v>
      </c>
      <c r="Q1004" t="s">
        <v>468</v>
      </c>
      <c r="R1004">
        <v>11.85</v>
      </c>
      <c r="S1004" t="s">
        <v>169</v>
      </c>
      <c r="T1004" s="8"/>
      <c r="U1004" s="10">
        <v>-18.114690827306443</v>
      </c>
      <c r="V1004" s="10">
        <f t="shared" si="15"/>
        <v>-18.114690827306443</v>
      </c>
      <c r="W1004" s="10">
        <v>10.590438119904043</v>
      </c>
      <c r="X1004" s="66">
        <v>3.1796061186129538</v>
      </c>
      <c r="Y1004" s="11" t="s">
        <v>561</v>
      </c>
      <c r="Z1004" s="11" t="s">
        <v>701</v>
      </c>
      <c r="AA1004" s="11" t="s">
        <v>703</v>
      </c>
      <c r="AB1004" t="s">
        <v>549</v>
      </c>
    </row>
    <row r="1005" spans="1:28" s="1" customFormat="1" ht="13.5" hidden="1" customHeight="1">
      <c r="A1005" s="5">
        <v>1004</v>
      </c>
      <c r="B1005" s="5"/>
      <c r="C1005">
        <v>2016</v>
      </c>
      <c r="D1005" s="1">
        <v>7</v>
      </c>
      <c r="E1005" s="1">
        <v>3</v>
      </c>
      <c r="F1005" s="8">
        <v>32</v>
      </c>
      <c r="G1005" s="8">
        <v>31.6</v>
      </c>
      <c r="H1005" t="s">
        <v>18</v>
      </c>
      <c r="I1005" s="8">
        <v>133</v>
      </c>
      <c r="J1005" s="21">
        <v>21.5</v>
      </c>
      <c r="K1005" t="s">
        <v>19</v>
      </c>
      <c r="L1005" t="s">
        <v>337</v>
      </c>
      <c r="M1005" t="s">
        <v>204</v>
      </c>
      <c r="N1005" t="s">
        <v>455</v>
      </c>
      <c r="O1005" s="55">
        <v>103.34</v>
      </c>
      <c r="P1005" t="s">
        <v>464</v>
      </c>
      <c r="Q1005" t="s">
        <v>468</v>
      </c>
      <c r="R1005">
        <v>14.85</v>
      </c>
      <c r="S1005" t="s">
        <v>169</v>
      </c>
      <c r="T1005" s="8"/>
      <c r="U1005" s="10">
        <v>-18.090419693905101</v>
      </c>
      <c r="V1005" s="10">
        <f t="shared" si="15"/>
        <v>-18.090419693905101</v>
      </c>
      <c r="W1005" s="10">
        <v>10.251575834043576</v>
      </c>
      <c r="X1005" s="66">
        <v>3.1271415083727248</v>
      </c>
      <c r="Y1005" s="11" t="s">
        <v>561</v>
      </c>
      <c r="Z1005" s="11" t="s">
        <v>701</v>
      </c>
      <c r="AA1005" s="11" t="s">
        <v>703</v>
      </c>
      <c r="AB1005" t="s">
        <v>549</v>
      </c>
    </row>
    <row r="1006" spans="1:28" s="1" customFormat="1" ht="13.5" hidden="1" customHeight="1">
      <c r="A1006" s="5">
        <v>1005</v>
      </c>
      <c r="B1006" s="5"/>
      <c r="C1006">
        <v>2016</v>
      </c>
      <c r="D1006" s="1">
        <v>7</v>
      </c>
      <c r="E1006" s="1">
        <v>3</v>
      </c>
      <c r="F1006" s="8">
        <v>32</v>
      </c>
      <c r="G1006" s="8">
        <v>31.6</v>
      </c>
      <c r="H1006" t="s">
        <v>18</v>
      </c>
      <c r="I1006" s="8">
        <v>133</v>
      </c>
      <c r="J1006" s="21">
        <v>21.5</v>
      </c>
      <c r="K1006" t="s">
        <v>19</v>
      </c>
      <c r="L1006" t="s">
        <v>337</v>
      </c>
      <c r="M1006" t="s">
        <v>204</v>
      </c>
      <c r="N1006" t="s">
        <v>455</v>
      </c>
      <c r="O1006" s="55">
        <v>106.9</v>
      </c>
      <c r="P1006" t="s">
        <v>464</v>
      </c>
      <c r="Q1006" t="s">
        <v>468</v>
      </c>
      <c r="R1006">
        <v>15.5</v>
      </c>
      <c r="S1006" t="s">
        <v>169</v>
      </c>
      <c r="T1006" s="8"/>
      <c r="U1006" s="10">
        <v>-17.587472243159105</v>
      </c>
      <c r="V1006" s="10">
        <f t="shared" si="15"/>
        <v>-17.587472243159105</v>
      </c>
      <c r="W1006" s="10">
        <v>10.857501205580348</v>
      </c>
      <c r="X1006" s="66">
        <v>3.122344750454825</v>
      </c>
      <c r="Y1006" s="11" t="s">
        <v>561</v>
      </c>
      <c r="Z1006" s="11" t="s">
        <v>701</v>
      </c>
      <c r="AA1006" s="11" t="s">
        <v>703</v>
      </c>
      <c r="AB1006" t="s">
        <v>549</v>
      </c>
    </row>
    <row r="1007" spans="1:28" s="1" customFormat="1" ht="13.5" hidden="1" customHeight="1">
      <c r="A1007" s="5">
        <v>1006</v>
      </c>
      <c r="B1007" s="5"/>
      <c r="C1007">
        <v>2016</v>
      </c>
      <c r="D1007" s="1">
        <v>7</v>
      </c>
      <c r="E1007" s="1">
        <v>3</v>
      </c>
      <c r="F1007" s="8">
        <v>32</v>
      </c>
      <c r="G1007" s="8">
        <v>31.6</v>
      </c>
      <c r="H1007" t="s">
        <v>18</v>
      </c>
      <c r="I1007" s="8">
        <v>133</v>
      </c>
      <c r="J1007" s="21">
        <v>21.5</v>
      </c>
      <c r="K1007" t="s">
        <v>19</v>
      </c>
      <c r="L1007" t="s">
        <v>460</v>
      </c>
      <c r="M1007" t="s">
        <v>461</v>
      </c>
      <c r="N1007" t="s">
        <v>456</v>
      </c>
      <c r="O1007" s="55">
        <v>27.66</v>
      </c>
      <c r="P1007" t="s">
        <v>464</v>
      </c>
      <c r="Q1007" t="s">
        <v>467</v>
      </c>
      <c r="R1007">
        <v>2.13</v>
      </c>
      <c r="S1007" t="s">
        <v>169</v>
      </c>
      <c r="T1007" s="8"/>
      <c r="U1007" s="10">
        <v>-18.54237838165227</v>
      </c>
      <c r="V1007" s="10">
        <f t="shared" si="15"/>
        <v>-18.54237838165227</v>
      </c>
      <c r="W1007" s="10">
        <v>10.397185154758322</v>
      </c>
      <c r="X1007" s="66">
        <v>2.9937421943891662</v>
      </c>
      <c r="Y1007" s="11" t="s">
        <v>706</v>
      </c>
      <c r="Z1007" s="11" t="s">
        <v>704</v>
      </c>
      <c r="AA1007" s="11" t="s">
        <v>703</v>
      </c>
      <c r="AB1007" t="s">
        <v>549</v>
      </c>
    </row>
    <row r="1008" spans="1:28" s="1" customFormat="1" ht="13.5" hidden="1" customHeight="1">
      <c r="A1008" s="5">
        <v>1007</v>
      </c>
      <c r="B1008" s="5"/>
      <c r="C1008">
        <v>2016</v>
      </c>
      <c r="D1008" s="1">
        <v>7</v>
      </c>
      <c r="E1008" s="1">
        <v>3</v>
      </c>
      <c r="F1008" s="8">
        <v>32</v>
      </c>
      <c r="G1008" s="8">
        <v>31.6</v>
      </c>
      <c r="H1008" t="s">
        <v>18</v>
      </c>
      <c r="I1008" s="8">
        <v>133</v>
      </c>
      <c r="J1008" s="21">
        <v>21.5</v>
      </c>
      <c r="K1008" t="s">
        <v>19</v>
      </c>
      <c r="L1008" t="s">
        <v>460</v>
      </c>
      <c r="M1008" t="s">
        <v>461</v>
      </c>
      <c r="N1008" t="s">
        <v>456</v>
      </c>
      <c r="O1008" s="55">
        <v>23.33</v>
      </c>
      <c r="P1008" t="s">
        <v>464</v>
      </c>
      <c r="Q1008" t="s">
        <v>467</v>
      </c>
      <c r="R1008">
        <v>1.1399999999999999</v>
      </c>
      <c r="S1008" t="s">
        <v>169</v>
      </c>
      <c r="T1008" s="8"/>
      <c r="U1008" s="10">
        <v>-17.928115175695094</v>
      </c>
      <c r="V1008" s="10">
        <f t="shared" si="15"/>
        <v>-17.928115175695094</v>
      </c>
      <c r="W1008" s="10">
        <v>10.728611333775783</v>
      </c>
      <c r="X1008" s="66">
        <v>2.997354965114857</v>
      </c>
      <c r="Y1008" s="11" t="s">
        <v>706</v>
      </c>
      <c r="Z1008" s="11" t="s">
        <v>704</v>
      </c>
      <c r="AA1008" s="11" t="s">
        <v>703</v>
      </c>
      <c r="AB1008" t="s">
        <v>549</v>
      </c>
    </row>
    <row r="1009" spans="1:28" s="1" customFormat="1" ht="13.5" hidden="1" customHeight="1">
      <c r="A1009" s="5">
        <v>1008</v>
      </c>
      <c r="B1009" s="5"/>
      <c r="C1009">
        <v>2016</v>
      </c>
      <c r="D1009" s="1">
        <v>7</v>
      </c>
      <c r="E1009" s="1">
        <v>3</v>
      </c>
      <c r="F1009" s="8">
        <v>32</v>
      </c>
      <c r="G1009" s="8">
        <v>31.6</v>
      </c>
      <c r="H1009" t="s">
        <v>18</v>
      </c>
      <c r="I1009" s="8">
        <v>133</v>
      </c>
      <c r="J1009" s="21">
        <v>21.5</v>
      </c>
      <c r="K1009" t="s">
        <v>19</v>
      </c>
      <c r="L1009" t="s">
        <v>460</v>
      </c>
      <c r="M1009" t="s">
        <v>461</v>
      </c>
      <c r="N1009" t="s">
        <v>456</v>
      </c>
      <c r="O1009" s="55">
        <v>25.72</v>
      </c>
      <c r="P1009" t="s">
        <v>464</v>
      </c>
      <c r="Q1009" t="s">
        <v>467</v>
      </c>
      <c r="R1009">
        <v>2.29</v>
      </c>
      <c r="S1009" t="s">
        <v>169</v>
      </c>
      <c r="T1009" s="8"/>
      <c r="U1009" s="10">
        <v>-18.456970625986166</v>
      </c>
      <c r="V1009" s="10">
        <f t="shared" si="15"/>
        <v>-18.456970625986166</v>
      </c>
      <c r="W1009" s="10">
        <v>9.7348963794932004</v>
      </c>
      <c r="X1009" s="66">
        <v>2.9668453973664484</v>
      </c>
      <c r="Y1009" s="11" t="s">
        <v>706</v>
      </c>
      <c r="Z1009" s="11" t="s">
        <v>704</v>
      </c>
      <c r="AA1009" s="11" t="s">
        <v>703</v>
      </c>
      <c r="AB1009" t="s">
        <v>549</v>
      </c>
    </row>
    <row r="1010" spans="1:28" s="1" customFormat="1" ht="13.5" hidden="1" customHeight="1">
      <c r="A1010" s="5">
        <v>1009</v>
      </c>
      <c r="B1010" s="5"/>
      <c r="C1010">
        <v>2016</v>
      </c>
      <c r="D1010" s="1">
        <v>7</v>
      </c>
      <c r="E1010" s="1">
        <v>3</v>
      </c>
      <c r="F1010" s="8">
        <v>32</v>
      </c>
      <c r="G1010" s="8">
        <v>31.6</v>
      </c>
      <c r="H1010" t="s">
        <v>18</v>
      </c>
      <c r="I1010" s="8">
        <v>133</v>
      </c>
      <c r="J1010" s="21">
        <v>21.5</v>
      </c>
      <c r="K1010" t="s">
        <v>19</v>
      </c>
      <c r="L1010" t="s">
        <v>460</v>
      </c>
      <c r="M1010" t="s">
        <v>461</v>
      </c>
      <c r="N1010" t="s">
        <v>456</v>
      </c>
      <c r="O1010" s="55">
        <v>25.5</v>
      </c>
      <c r="P1010" t="s">
        <v>464</v>
      </c>
      <c r="Q1010" t="s">
        <v>467</v>
      </c>
      <c r="R1010">
        <v>2.5499999999999998</v>
      </c>
      <c r="S1010" t="s">
        <v>169</v>
      </c>
      <c r="T1010" s="8"/>
      <c r="U1010" s="10">
        <v>-18.41488111956053</v>
      </c>
      <c r="V1010" s="10">
        <f t="shared" si="15"/>
        <v>-18.41488111956053</v>
      </c>
      <c r="W1010" s="10">
        <v>10.28649477355113</v>
      </c>
      <c r="X1010" s="66">
        <v>2.9926100337992096</v>
      </c>
      <c r="Y1010" s="11" t="s">
        <v>706</v>
      </c>
      <c r="Z1010" s="11" t="s">
        <v>704</v>
      </c>
      <c r="AA1010" s="11" t="s">
        <v>703</v>
      </c>
      <c r="AB1010" t="s">
        <v>549</v>
      </c>
    </row>
    <row r="1011" spans="1:28" s="1" customFormat="1" ht="13.5" hidden="1" customHeight="1">
      <c r="A1011" s="5">
        <v>1010</v>
      </c>
      <c r="B1011" s="5"/>
      <c r="C1011">
        <v>2016</v>
      </c>
      <c r="D1011" s="1">
        <v>7</v>
      </c>
      <c r="E1011" s="1">
        <v>3</v>
      </c>
      <c r="F1011" s="8">
        <v>32</v>
      </c>
      <c r="G1011" s="8">
        <v>31.6</v>
      </c>
      <c r="H1011" t="s">
        <v>18</v>
      </c>
      <c r="I1011" s="8">
        <v>133</v>
      </c>
      <c r="J1011" s="21">
        <v>21.5</v>
      </c>
      <c r="K1011" t="s">
        <v>19</v>
      </c>
      <c r="L1011" t="s">
        <v>460</v>
      </c>
      <c r="M1011" t="s">
        <v>461</v>
      </c>
      <c r="N1011" t="s">
        <v>456</v>
      </c>
      <c r="O1011" s="55">
        <v>28.75</v>
      </c>
      <c r="P1011" t="s">
        <v>464</v>
      </c>
      <c r="Q1011" t="s">
        <v>466</v>
      </c>
      <c r="R1011">
        <v>2.5499999999999998</v>
      </c>
      <c r="S1011" t="s">
        <v>169</v>
      </c>
      <c r="T1011" s="8"/>
      <c r="U1011" s="10">
        <v>-18.21738187984354</v>
      </c>
      <c r="V1011" s="10">
        <f t="shared" si="15"/>
        <v>-18.21738187984354</v>
      </c>
      <c r="W1011" s="10">
        <v>10.295244039264091</v>
      </c>
      <c r="X1011" s="66">
        <v>3.0058207937292023</v>
      </c>
      <c r="Y1011" s="11" t="s">
        <v>706</v>
      </c>
      <c r="Z1011" s="11" t="s">
        <v>704</v>
      </c>
      <c r="AA1011" s="11" t="s">
        <v>703</v>
      </c>
      <c r="AB1011" t="s">
        <v>549</v>
      </c>
    </row>
    <row r="1012" spans="1:28" s="1" customFormat="1" ht="13.5" hidden="1" customHeight="1">
      <c r="A1012" s="5">
        <v>1011</v>
      </c>
      <c r="B1012" s="5"/>
      <c r="C1012">
        <v>2016</v>
      </c>
      <c r="D1012" s="1">
        <v>7</v>
      </c>
      <c r="E1012" s="1">
        <v>3</v>
      </c>
      <c r="F1012" s="8">
        <v>32</v>
      </c>
      <c r="G1012" s="8">
        <v>38.4</v>
      </c>
      <c r="H1012" t="s">
        <v>18</v>
      </c>
      <c r="I1012" s="18">
        <v>133</v>
      </c>
      <c r="J1012" s="21">
        <v>7.5</v>
      </c>
      <c r="K1012" t="s">
        <v>19</v>
      </c>
      <c r="L1012" t="s">
        <v>462</v>
      </c>
      <c r="M1012" t="s">
        <v>463</v>
      </c>
      <c r="N1012" t="s">
        <v>457</v>
      </c>
      <c r="O1012" s="55">
        <v>56.11</v>
      </c>
      <c r="P1012" t="s">
        <v>464</v>
      </c>
      <c r="Q1012" t="s">
        <v>468</v>
      </c>
      <c r="R1012">
        <v>2.19</v>
      </c>
      <c r="S1012" t="s">
        <v>169</v>
      </c>
      <c r="T1012" s="8"/>
      <c r="U1012" s="10">
        <v>-18.583675081934974</v>
      </c>
      <c r="V1012" s="10">
        <f t="shared" si="15"/>
        <v>-18.583675081934974</v>
      </c>
      <c r="W1012" s="10">
        <v>10.993462363266401</v>
      </c>
      <c r="X1012" s="66">
        <v>3.1198469857873738</v>
      </c>
      <c r="Y1012" s="11" t="s">
        <v>561</v>
      </c>
      <c r="Z1012" s="11" t="s">
        <v>701</v>
      </c>
      <c r="AA1012" s="11" t="s">
        <v>703</v>
      </c>
      <c r="AB1012" t="s">
        <v>549</v>
      </c>
    </row>
    <row r="1013" spans="1:28" s="1" customFormat="1" ht="13.5" hidden="1" customHeight="1">
      <c r="A1013" s="5">
        <v>1012</v>
      </c>
      <c r="B1013" s="5"/>
      <c r="C1013">
        <v>2016</v>
      </c>
      <c r="D1013" s="1">
        <v>7</v>
      </c>
      <c r="E1013" s="1">
        <v>3</v>
      </c>
      <c r="F1013" s="8">
        <v>32</v>
      </c>
      <c r="G1013" s="8">
        <v>38.4</v>
      </c>
      <c r="H1013" t="s">
        <v>18</v>
      </c>
      <c r="I1013" s="18">
        <v>133</v>
      </c>
      <c r="J1013" s="21">
        <v>7.5</v>
      </c>
      <c r="K1013" t="s">
        <v>19</v>
      </c>
      <c r="L1013" t="s">
        <v>462</v>
      </c>
      <c r="M1013" t="s">
        <v>463</v>
      </c>
      <c r="N1013" t="s">
        <v>457</v>
      </c>
      <c r="O1013" s="55">
        <v>51.59</v>
      </c>
      <c r="P1013" t="s">
        <v>464</v>
      </c>
      <c r="Q1013" t="s">
        <v>468</v>
      </c>
      <c r="R1013">
        <v>1.72</v>
      </c>
      <c r="S1013" t="s">
        <v>169</v>
      </c>
      <c r="T1013" s="8"/>
      <c r="U1013" s="10">
        <v>-18.756850519493636</v>
      </c>
      <c r="V1013" s="10">
        <f t="shared" si="15"/>
        <v>-18.756850519493636</v>
      </c>
      <c r="W1013" s="10">
        <v>11.00527638395436</v>
      </c>
      <c r="X1013" s="66">
        <v>3.1179228447178162</v>
      </c>
      <c r="Y1013" s="11" t="s">
        <v>561</v>
      </c>
      <c r="Z1013" s="11" t="s">
        <v>701</v>
      </c>
      <c r="AA1013" s="11" t="s">
        <v>703</v>
      </c>
      <c r="AB1013" t="s">
        <v>549</v>
      </c>
    </row>
    <row r="1014" spans="1:28" s="1" customFormat="1" ht="13.5" hidden="1" customHeight="1">
      <c r="A1014" s="5">
        <v>1013</v>
      </c>
      <c r="B1014" s="5"/>
      <c r="C1014">
        <v>2016</v>
      </c>
      <c r="D1014" s="1">
        <v>7</v>
      </c>
      <c r="E1014" s="1">
        <v>3</v>
      </c>
      <c r="F1014" s="8">
        <v>32</v>
      </c>
      <c r="G1014" s="8">
        <v>38.4</v>
      </c>
      <c r="H1014" t="s">
        <v>18</v>
      </c>
      <c r="I1014" s="18">
        <v>133</v>
      </c>
      <c r="J1014" s="21">
        <v>7.5</v>
      </c>
      <c r="K1014" t="s">
        <v>19</v>
      </c>
      <c r="L1014" t="s">
        <v>462</v>
      </c>
      <c r="M1014" t="s">
        <v>463</v>
      </c>
      <c r="N1014" t="s">
        <v>457</v>
      </c>
      <c r="O1014" s="55">
        <v>48.38</v>
      </c>
      <c r="P1014" t="s">
        <v>464</v>
      </c>
      <c r="Q1014" t="s">
        <v>468</v>
      </c>
      <c r="R1014">
        <v>1.36</v>
      </c>
      <c r="S1014" t="s">
        <v>169</v>
      </c>
      <c r="T1014" s="8"/>
      <c r="U1014" s="10">
        <v>-18.87844843903898</v>
      </c>
      <c r="V1014" s="10">
        <f t="shared" si="15"/>
        <v>-18.87844843903898</v>
      </c>
      <c r="W1014" s="10">
        <v>11.240068239791533</v>
      </c>
      <c r="X1014" s="66">
        <v>3.0695133582134715</v>
      </c>
      <c r="Y1014" s="11" t="s">
        <v>561</v>
      </c>
      <c r="Z1014" s="11" t="s">
        <v>701</v>
      </c>
      <c r="AA1014" s="11" t="s">
        <v>703</v>
      </c>
      <c r="AB1014" t="s">
        <v>549</v>
      </c>
    </row>
    <row r="1015" spans="1:28" s="1" customFormat="1" ht="13.5" hidden="1" customHeight="1">
      <c r="A1015" s="5">
        <v>1014</v>
      </c>
      <c r="B1015" s="5"/>
      <c r="C1015">
        <v>2016</v>
      </c>
      <c r="D1015" s="1">
        <v>7</v>
      </c>
      <c r="E1015" s="1">
        <v>3</v>
      </c>
      <c r="F1015" s="8">
        <v>32</v>
      </c>
      <c r="G1015" s="8">
        <v>38.4</v>
      </c>
      <c r="H1015" t="s">
        <v>18</v>
      </c>
      <c r="I1015" s="18">
        <v>133</v>
      </c>
      <c r="J1015" s="21">
        <v>7.5</v>
      </c>
      <c r="K1015" t="s">
        <v>19</v>
      </c>
      <c r="L1015" t="s">
        <v>462</v>
      </c>
      <c r="M1015" t="s">
        <v>463</v>
      </c>
      <c r="N1015" t="s">
        <v>457</v>
      </c>
      <c r="O1015" s="55">
        <v>49.27</v>
      </c>
      <c r="P1015" t="s">
        <v>464</v>
      </c>
      <c r="Q1015" t="s">
        <v>468</v>
      </c>
      <c r="R1015">
        <v>1.37</v>
      </c>
      <c r="S1015" t="s">
        <v>169</v>
      </c>
      <c r="T1015" s="8"/>
      <c r="U1015" s="10">
        <v>-19.236562640793025</v>
      </c>
      <c r="V1015" s="10">
        <f t="shared" si="15"/>
        <v>-19.236562640793025</v>
      </c>
      <c r="W1015" s="10">
        <v>10.337092362703205</v>
      </c>
      <c r="X1015" s="66">
        <v>3.1346628072450664</v>
      </c>
      <c r="Y1015" s="11" t="s">
        <v>561</v>
      </c>
      <c r="Z1015" s="11" t="s">
        <v>701</v>
      </c>
      <c r="AA1015" s="11" t="s">
        <v>703</v>
      </c>
      <c r="AB1015" t="s">
        <v>549</v>
      </c>
    </row>
    <row r="1016" spans="1:28" s="1" customFormat="1" ht="13.5" hidden="1" customHeight="1">
      <c r="A1016" s="5">
        <v>1015</v>
      </c>
      <c r="B1016" s="5"/>
      <c r="C1016">
        <v>2016</v>
      </c>
      <c r="D1016" s="1">
        <v>7</v>
      </c>
      <c r="E1016" s="1">
        <v>3</v>
      </c>
      <c r="F1016" s="8">
        <v>32</v>
      </c>
      <c r="G1016" s="8">
        <v>38.4</v>
      </c>
      <c r="H1016" t="s">
        <v>18</v>
      </c>
      <c r="I1016" s="18">
        <v>133</v>
      </c>
      <c r="J1016" s="21">
        <v>7.5</v>
      </c>
      <c r="K1016" t="s">
        <v>19</v>
      </c>
      <c r="L1016" t="s">
        <v>462</v>
      </c>
      <c r="M1016" t="s">
        <v>463</v>
      </c>
      <c r="N1016" t="s">
        <v>457</v>
      </c>
      <c r="O1016" s="55">
        <v>50.66</v>
      </c>
      <c r="P1016" t="s">
        <v>464</v>
      </c>
      <c r="Q1016" t="s">
        <v>468</v>
      </c>
      <c r="R1016">
        <v>1.6</v>
      </c>
      <c r="S1016" t="s">
        <v>169</v>
      </c>
      <c r="T1016" s="8"/>
      <c r="U1016" s="10">
        <v>-18.766440919762861</v>
      </c>
      <c r="V1016" s="10">
        <f t="shared" si="15"/>
        <v>-18.766440919762861</v>
      </c>
      <c r="W1016" s="10">
        <v>10.908519112404928</v>
      </c>
      <c r="X1016" s="66">
        <v>3.167339376884367</v>
      </c>
      <c r="Y1016" s="11" t="s">
        <v>561</v>
      </c>
      <c r="Z1016" s="11" t="s">
        <v>701</v>
      </c>
      <c r="AA1016" s="11" t="s">
        <v>703</v>
      </c>
      <c r="AB1016" t="s">
        <v>549</v>
      </c>
    </row>
    <row r="1017" spans="1:28" s="1" customFormat="1" ht="13.5" hidden="1" customHeight="1">
      <c r="A1017" s="5">
        <v>1016</v>
      </c>
      <c r="B1017" s="5"/>
      <c r="C1017">
        <v>2016</v>
      </c>
      <c r="D1017" s="1">
        <v>7</v>
      </c>
      <c r="E1017" s="1">
        <v>10</v>
      </c>
      <c r="F1017" s="8">
        <v>31</v>
      </c>
      <c r="G1017" s="8">
        <v>14.2</v>
      </c>
      <c r="H1017" t="s">
        <v>18</v>
      </c>
      <c r="I1017" s="8">
        <v>131</v>
      </c>
      <c r="J1017" s="9">
        <v>33.5</v>
      </c>
      <c r="K1017" t="s">
        <v>19</v>
      </c>
      <c r="L1017" t="s">
        <v>347</v>
      </c>
      <c r="M1017" t="s">
        <v>174</v>
      </c>
      <c r="N1017" t="s">
        <v>470</v>
      </c>
      <c r="O1017" s="55">
        <v>50.82</v>
      </c>
      <c r="P1017" t="s">
        <v>464</v>
      </c>
      <c r="Q1017" t="s">
        <v>468</v>
      </c>
      <c r="R1017">
        <v>1.34</v>
      </c>
      <c r="S1017" t="s">
        <v>169</v>
      </c>
      <c r="T1017" s="8"/>
      <c r="U1017" s="10">
        <v>-18.668764526973838</v>
      </c>
      <c r="V1017" s="10">
        <f t="shared" si="15"/>
        <v>-18.668764526973838</v>
      </c>
      <c r="W1017" s="10">
        <v>10.23373411938384</v>
      </c>
      <c r="X1017" s="66">
        <v>3.1184763106489788</v>
      </c>
      <c r="Y1017" s="11" t="s">
        <v>561</v>
      </c>
      <c r="Z1017" s="11" t="s">
        <v>701</v>
      </c>
      <c r="AA1017" s="11" t="s">
        <v>703</v>
      </c>
      <c r="AB1017" t="s">
        <v>549</v>
      </c>
    </row>
    <row r="1018" spans="1:28" s="1" customFormat="1" ht="13.5" hidden="1" customHeight="1">
      <c r="A1018" s="5">
        <v>1017</v>
      </c>
      <c r="B1018" s="5"/>
      <c r="C1018">
        <v>2016</v>
      </c>
      <c r="D1018" s="1">
        <v>7</v>
      </c>
      <c r="E1018" s="1">
        <v>10</v>
      </c>
      <c r="F1018" s="8">
        <v>31</v>
      </c>
      <c r="G1018" s="8">
        <v>14.2</v>
      </c>
      <c r="H1018" t="s">
        <v>18</v>
      </c>
      <c r="I1018" s="8">
        <v>131</v>
      </c>
      <c r="J1018" s="9">
        <v>33.5</v>
      </c>
      <c r="K1018" t="s">
        <v>19</v>
      </c>
      <c r="L1018" t="s">
        <v>347</v>
      </c>
      <c r="M1018" t="s">
        <v>174</v>
      </c>
      <c r="N1018" t="s">
        <v>470</v>
      </c>
      <c r="O1018" s="55">
        <v>46.08</v>
      </c>
      <c r="P1018" t="s">
        <v>464</v>
      </c>
      <c r="Q1018" t="s">
        <v>468</v>
      </c>
      <c r="R1018">
        <v>1.18</v>
      </c>
      <c r="S1018" t="s">
        <v>169</v>
      </c>
      <c r="T1018" s="8"/>
      <c r="U1018" s="10">
        <v>-18.841579222372474</v>
      </c>
      <c r="V1018" s="10">
        <f t="shared" si="15"/>
        <v>-18.841579222372474</v>
      </c>
      <c r="W1018" s="10">
        <v>9.9450731777739119</v>
      </c>
      <c r="X1018" s="66">
        <v>3.1230811928575646</v>
      </c>
      <c r="Y1018" s="11" t="s">
        <v>561</v>
      </c>
      <c r="Z1018" s="11" t="s">
        <v>701</v>
      </c>
      <c r="AA1018" s="11" t="s">
        <v>703</v>
      </c>
      <c r="AB1018" t="s">
        <v>549</v>
      </c>
    </row>
    <row r="1019" spans="1:28" s="1" customFormat="1" ht="13.5" hidden="1" customHeight="1">
      <c r="A1019" s="5">
        <v>1018</v>
      </c>
      <c r="B1019" s="5"/>
      <c r="C1019">
        <v>2016</v>
      </c>
      <c r="D1019" s="1">
        <v>7</v>
      </c>
      <c r="E1019" s="1">
        <v>10</v>
      </c>
      <c r="F1019" s="8">
        <v>31</v>
      </c>
      <c r="G1019" s="8">
        <v>14.2</v>
      </c>
      <c r="H1019" t="s">
        <v>18</v>
      </c>
      <c r="I1019" s="8">
        <v>131</v>
      </c>
      <c r="J1019" s="9">
        <v>33.5</v>
      </c>
      <c r="K1019" t="s">
        <v>19</v>
      </c>
      <c r="L1019" t="s">
        <v>347</v>
      </c>
      <c r="M1019" t="s">
        <v>174</v>
      </c>
      <c r="N1019" t="s">
        <v>470</v>
      </c>
      <c r="O1019" s="55">
        <v>46.36</v>
      </c>
      <c r="P1019" t="s">
        <v>464</v>
      </c>
      <c r="Q1019" t="s">
        <v>468</v>
      </c>
      <c r="R1019">
        <v>1.24</v>
      </c>
      <c r="S1019" t="s">
        <v>169</v>
      </c>
      <c r="T1019" s="8"/>
      <c r="U1019" s="10">
        <v>-18.825595215178357</v>
      </c>
      <c r="V1019" s="10">
        <f t="shared" si="15"/>
        <v>-18.825595215178357</v>
      </c>
      <c r="W1019" s="10">
        <v>9.9160582437702107</v>
      </c>
      <c r="X1019" s="66">
        <v>3.1296335681730776</v>
      </c>
      <c r="Y1019" s="11" t="s">
        <v>561</v>
      </c>
      <c r="Z1019" s="11" t="s">
        <v>701</v>
      </c>
      <c r="AA1019" s="11" t="s">
        <v>703</v>
      </c>
      <c r="AB1019" t="s">
        <v>549</v>
      </c>
    </row>
    <row r="1020" spans="1:28" s="1" customFormat="1" ht="13.5" hidden="1" customHeight="1">
      <c r="A1020" s="5">
        <v>1019</v>
      </c>
      <c r="B1020" s="5"/>
      <c r="C1020">
        <v>2016</v>
      </c>
      <c r="D1020" s="1">
        <v>7</v>
      </c>
      <c r="E1020" s="1">
        <v>10</v>
      </c>
      <c r="F1020" s="8">
        <v>31</v>
      </c>
      <c r="G1020" s="8">
        <v>14.2</v>
      </c>
      <c r="H1020" t="s">
        <v>18</v>
      </c>
      <c r="I1020" s="8">
        <v>131</v>
      </c>
      <c r="J1020" s="9">
        <v>33.5</v>
      </c>
      <c r="K1020" t="s">
        <v>19</v>
      </c>
      <c r="L1020" t="s">
        <v>347</v>
      </c>
      <c r="M1020" t="s">
        <v>174</v>
      </c>
      <c r="N1020" t="s">
        <v>470</v>
      </c>
      <c r="O1020" s="55">
        <v>46.01</v>
      </c>
      <c r="P1020" t="s">
        <v>464</v>
      </c>
      <c r="Q1020" t="s">
        <v>468</v>
      </c>
      <c r="R1020">
        <v>1.21</v>
      </c>
      <c r="S1020" t="s">
        <v>169</v>
      </c>
      <c r="T1020" s="8"/>
      <c r="U1020" s="10">
        <v>-18.718648030430185</v>
      </c>
      <c r="V1020" s="10">
        <f t="shared" si="15"/>
        <v>-18.718648030430185</v>
      </c>
      <c r="W1020" s="10">
        <v>9.9496933520513036</v>
      </c>
      <c r="X1020" s="66">
        <v>3.1291737396660722</v>
      </c>
      <c r="Y1020" s="11" t="s">
        <v>561</v>
      </c>
      <c r="Z1020" s="11" t="s">
        <v>701</v>
      </c>
      <c r="AA1020" s="11" t="s">
        <v>703</v>
      </c>
      <c r="AB1020" t="s">
        <v>549</v>
      </c>
    </row>
    <row r="1021" spans="1:28" s="1" customFormat="1" ht="13.5" hidden="1" customHeight="1">
      <c r="A1021" s="5">
        <v>1020</v>
      </c>
      <c r="B1021" s="5"/>
      <c r="C1021">
        <v>2016</v>
      </c>
      <c r="D1021" s="1">
        <v>7</v>
      </c>
      <c r="E1021" s="1">
        <v>10</v>
      </c>
      <c r="F1021" s="8">
        <v>31</v>
      </c>
      <c r="G1021" s="8">
        <v>14.2</v>
      </c>
      <c r="H1021" t="s">
        <v>18</v>
      </c>
      <c r="I1021" s="8">
        <v>131</v>
      </c>
      <c r="J1021" s="9">
        <v>33.5</v>
      </c>
      <c r="K1021" t="s">
        <v>19</v>
      </c>
      <c r="L1021" t="s">
        <v>288</v>
      </c>
      <c r="M1021" t="s">
        <v>289</v>
      </c>
      <c r="N1021" t="s">
        <v>471</v>
      </c>
      <c r="O1021" s="55">
        <v>33.67</v>
      </c>
      <c r="P1021" t="s">
        <v>464</v>
      </c>
      <c r="Q1021" t="s">
        <v>473</v>
      </c>
      <c r="R1021">
        <v>1.94</v>
      </c>
      <c r="S1021" t="s">
        <v>169</v>
      </c>
      <c r="T1021" s="8"/>
      <c r="U1021" s="10">
        <v>-18.266144203463256</v>
      </c>
      <c r="V1021" s="10">
        <f t="shared" si="15"/>
        <v>-18.266144203463256</v>
      </c>
      <c r="W1021" s="10">
        <v>9.3934339180554893</v>
      </c>
      <c r="X1021" s="66">
        <v>2.9844151706147812</v>
      </c>
      <c r="Y1021" s="11" t="s">
        <v>706</v>
      </c>
      <c r="Z1021" s="11" t="s">
        <v>704</v>
      </c>
      <c r="AA1021" s="11" t="s">
        <v>703</v>
      </c>
      <c r="AB1021" t="s">
        <v>549</v>
      </c>
    </row>
    <row r="1022" spans="1:28" s="1" customFormat="1" ht="13.5" hidden="1" customHeight="1">
      <c r="A1022" s="5">
        <v>1021</v>
      </c>
      <c r="B1022" s="5"/>
      <c r="C1022">
        <v>2016</v>
      </c>
      <c r="D1022" s="1">
        <v>7</v>
      </c>
      <c r="E1022" s="1">
        <v>10</v>
      </c>
      <c r="F1022" s="8">
        <v>31</v>
      </c>
      <c r="G1022" s="8">
        <v>14.2</v>
      </c>
      <c r="H1022" t="s">
        <v>18</v>
      </c>
      <c r="I1022" s="8">
        <v>131</v>
      </c>
      <c r="J1022" s="9">
        <v>33.5</v>
      </c>
      <c r="K1022" t="s">
        <v>19</v>
      </c>
      <c r="L1022" t="s">
        <v>288</v>
      </c>
      <c r="M1022" t="s">
        <v>289</v>
      </c>
      <c r="N1022" t="s">
        <v>471</v>
      </c>
      <c r="O1022" s="55">
        <v>28.59</v>
      </c>
      <c r="P1022" t="s">
        <v>464</v>
      </c>
      <c r="Q1022" t="s">
        <v>473</v>
      </c>
      <c r="R1022">
        <v>1.27</v>
      </c>
      <c r="S1022" t="s">
        <v>169</v>
      </c>
      <c r="T1022" s="8"/>
      <c r="U1022" s="10">
        <v>-18.136852189251464</v>
      </c>
      <c r="V1022" s="10">
        <f t="shared" si="15"/>
        <v>-18.136852189251464</v>
      </c>
      <c r="W1022" s="10">
        <v>9.6300942672059922</v>
      </c>
      <c r="X1022" s="66">
        <v>3.0416584503036619</v>
      </c>
      <c r="Y1022" s="11" t="s">
        <v>706</v>
      </c>
      <c r="Z1022" s="11" t="s">
        <v>704</v>
      </c>
      <c r="AA1022" s="11" t="s">
        <v>703</v>
      </c>
      <c r="AB1022" t="s">
        <v>549</v>
      </c>
    </row>
    <row r="1023" spans="1:28" s="1" customFormat="1" ht="13.5" hidden="1" customHeight="1">
      <c r="A1023" s="5">
        <v>1022</v>
      </c>
      <c r="B1023" s="5"/>
      <c r="C1023">
        <v>2016</v>
      </c>
      <c r="D1023" s="1">
        <v>7</v>
      </c>
      <c r="E1023" s="1">
        <v>10</v>
      </c>
      <c r="F1023" s="8">
        <v>31</v>
      </c>
      <c r="G1023" s="8">
        <v>14.2</v>
      </c>
      <c r="H1023" t="s">
        <v>18</v>
      </c>
      <c r="I1023" s="8">
        <v>131</v>
      </c>
      <c r="J1023" s="9">
        <v>33.5</v>
      </c>
      <c r="K1023" t="s">
        <v>19</v>
      </c>
      <c r="L1023" t="s">
        <v>288</v>
      </c>
      <c r="M1023" t="s">
        <v>289</v>
      </c>
      <c r="N1023" t="s">
        <v>471</v>
      </c>
      <c r="O1023" s="55">
        <v>32.1</v>
      </c>
      <c r="P1023" t="s">
        <v>464</v>
      </c>
      <c r="Q1023" t="s">
        <v>473</v>
      </c>
      <c r="R1023">
        <v>1.58</v>
      </c>
      <c r="S1023" t="s">
        <v>169</v>
      </c>
      <c r="T1023" s="8"/>
      <c r="U1023" s="10">
        <v>-18.091795217326396</v>
      </c>
      <c r="V1023" s="10">
        <f t="shared" si="15"/>
        <v>-18.091795217326396</v>
      </c>
      <c r="W1023" s="10">
        <v>9.2450164269493929</v>
      </c>
      <c r="X1023" s="66">
        <v>2.9914727294230614</v>
      </c>
      <c r="Y1023" s="11" t="s">
        <v>706</v>
      </c>
      <c r="Z1023" s="11" t="s">
        <v>704</v>
      </c>
      <c r="AA1023" s="11" t="s">
        <v>703</v>
      </c>
      <c r="AB1023" t="s">
        <v>549</v>
      </c>
    </row>
    <row r="1024" spans="1:28" s="1" customFormat="1" ht="13.5" hidden="1" customHeight="1">
      <c r="A1024" s="5">
        <v>1023</v>
      </c>
      <c r="B1024" s="5"/>
      <c r="C1024">
        <v>2016</v>
      </c>
      <c r="D1024" s="1">
        <v>7</v>
      </c>
      <c r="E1024" s="1">
        <v>10</v>
      </c>
      <c r="F1024" s="8">
        <v>31</v>
      </c>
      <c r="G1024" s="8">
        <v>14.2</v>
      </c>
      <c r="H1024" t="s">
        <v>18</v>
      </c>
      <c r="I1024" s="8">
        <v>131</v>
      </c>
      <c r="J1024" s="9">
        <v>33.5</v>
      </c>
      <c r="K1024" t="s">
        <v>19</v>
      </c>
      <c r="L1024" t="s">
        <v>288</v>
      </c>
      <c r="M1024" t="s">
        <v>289</v>
      </c>
      <c r="N1024" t="s">
        <v>471</v>
      </c>
      <c r="O1024" s="55">
        <v>28.4</v>
      </c>
      <c r="P1024" t="s">
        <v>464</v>
      </c>
      <c r="Q1024" t="s">
        <v>473</v>
      </c>
      <c r="R1024">
        <v>1.49</v>
      </c>
      <c r="S1024" t="s">
        <v>169</v>
      </c>
      <c r="T1024" s="8"/>
      <c r="U1024" s="10">
        <v>-18.123528224773963</v>
      </c>
      <c r="V1024" s="10">
        <f t="shared" si="15"/>
        <v>-18.123528224773963</v>
      </c>
      <c r="W1024" s="10">
        <v>9.3289768362140482</v>
      </c>
      <c r="X1024" s="66">
        <v>2.9903565758910857</v>
      </c>
      <c r="Y1024" s="11" t="s">
        <v>706</v>
      </c>
      <c r="Z1024" s="11" t="s">
        <v>704</v>
      </c>
      <c r="AA1024" s="11" t="s">
        <v>703</v>
      </c>
      <c r="AB1024" t="s">
        <v>549</v>
      </c>
    </row>
    <row r="1025" spans="1:28" s="1" customFormat="1" ht="13.5" hidden="1" customHeight="1">
      <c r="A1025" s="5">
        <v>1024</v>
      </c>
      <c r="B1025" s="5"/>
      <c r="C1025">
        <v>2016</v>
      </c>
      <c r="D1025" s="1">
        <v>7</v>
      </c>
      <c r="E1025" s="1">
        <v>10</v>
      </c>
      <c r="F1025" s="8">
        <v>31</v>
      </c>
      <c r="G1025" s="8">
        <v>14.2</v>
      </c>
      <c r="H1025" t="s">
        <v>18</v>
      </c>
      <c r="I1025" s="8">
        <v>131</v>
      </c>
      <c r="J1025" s="9">
        <v>33.5</v>
      </c>
      <c r="K1025" t="s">
        <v>19</v>
      </c>
      <c r="L1025" t="s">
        <v>288</v>
      </c>
      <c r="M1025" t="s">
        <v>289</v>
      </c>
      <c r="N1025" t="s">
        <v>471</v>
      </c>
      <c r="O1025" s="55">
        <v>29.47</v>
      </c>
      <c r="P1025" t="s">
        <v>464</v>
      </c>
      <c r="Q1025" t="s">
        <v>473</v>
      </c>
      <c r="R1025">
        <v>1.67</v>
      </c>
      <c r="S1025" t="s">
        <v>169</v>
      </c>
      <c r="T1025" s="8"/>
      <c r="U1025" s="10">
        <v>-18.078912511499887</v>
      </c>
      <c r="V1025" s="10">
        <f t="shared" si="15"/>
        <v>-18.078912511499887</v>
      </c>
      <c r="W1025" s="10">
        <v>9.2963511033525545</v>
      </c>
      <c r="X1025" s="66">
        <v>2.9657046893826591</v>
      </c>
      <c r="Y1025" s="11" t="s">
        <v>706</v>
      </c>
      <c r="Z1025" s="11" t="s">
        <v>704</v>
      </c>
      <c r="AA1025" s="11" t="s">
        <v>703</v>
      </c>
      <c r="AB1025" t="s">
        <v>549</v>
      </c>
    </row>
    <row r="1026" spans="1:28" s="1" customFormat="1" ht="13.5" hidden="1" customHeight="1">
      <c r="A1026" s="5">
        <v>1025</v>
      </c>
      <c r="B1026" s="5"/>
      <c r="C1026">
        <v>2016</v>
      </c>
      <c r="D1026" s="1">
        <v>7</v>
      </c>
      <c r="E1026" s="1">
        <v>10</v>
      </c>
      <c r="F1026" s="8">
        <v>31</v>
      </c>
      <c r="G1026" s="8">
        <v>14.2</v>
      </c>
      <c r="H1026" t="s">
        <v>18</v>
      </c>
      <c r="I1026" s="8">
        <v>131</v>
      </c>
      <c r="J1026" s="9">
        <v>33.5</v>
      </c>
      <c r="K1026" t="s">
        <v>19</v>
      </c>
      <c r="L1026" t="s">
        <v>376</v>
      </c>
      <c r="M1026" t="s">
        <v>377</v>
      </c>
      <c r="N1026" t="s">
        <v>472</v>
      </c>
      <c r="O1026" s="55">
        <v>19.52</v>
      </c>
      <c r="P1026" t="s">
        <v>464</v>
      </c>
      <c r="Q1026" t="s">
        <v>473</v>
      </c>
      <c r="R1026">
        <v>0.95</v>
      </c>
      <c r="S1026" t="s">
        <v>169</v>
      </c>
      <c r="T1026" s="8"/>
      <c r="U1026" s="10">
        <v>-18.12802633809369</v>
      </c>
      <c r="V1026" s="10">
        <f t="shared" si="15"/>
        <v>-18.12802633809369</v>
      </c>
      <c r="W1026" s="10">
        <v>10.428591846554149</v>
      </c>
      <c r="X1026" s="66">
        <v>3.0083815626235801</v>
      </c>
      <c r="Y1026" s="11" t="s">
        <v>706</v>
      </c>
      <c r="Z1026" s="11" t="s">
        <v>704</v>
      </c>
      <c r="AA1026" s="11" t="s">
        <v>703</v>
      </c>
      <c r="AB1026" t="s">
        <v>549</v>
      </c>
    </row>
    <row r="1027" spans="1:28" s="1" customFormat="1" ht="13.5" hidden="1" customHeight="1">
      <c r="A1027" s="5">
        <v>1026</v>
      </c>
      <c r="B1027" s="5"/>
      <c r="C1027">
        <v>2016</v>
      </c>
      <c r="D1027" s="1">
        <v>7</v>
      </c>
      <c r="E1027" s="1">
        <v>10</v>
      </c>
      <c r="F1027" s="8">
        <v>31</v>
      </c>
      <c r="G1027" s="8">
        <v>14.2</v>
      </c>
      <c r="H1027" t="s">
        <v>18</v>
      </c>
      <c r="I1027" s="8">
        <v>131</v>
      </c>
      <c r="J1027" s="9">
        <v>33.5</v>
      </c>
      <c r="K1027" t="s">
        <v>19</v>
      </c>
      <c r="L1027" t="s">
        <v>376</v>
      </c>
      <c r="M1027" t="s">
        <v>377</v>
      </c>
      <c r="N1027" t="s">
        <v>472</v>
      </c>
      <c r="O1027" s="55">
        <v>20.46</v>
      </c>
      <c r="P1027" t="s">
        <v>464</v>
      </c>
      <c r="Q1027" t="s">
        <v>473</v>
      </c>
      <c r="R1027">
        <v>1.1000000000000001</v>
      </c>
      <c r="S1027" t="s">
        <v>169</v>
      </c>
      <c r="T1027" s="8"/>
      <c r="U1027" s="10">
        <v>-17.966191719431063</v>
      </c>
      <c r="V1027" s="10">
        <f t="shared" ref="V1027:V1090" si="16">IF(X1027&gt;3.3,U1027+(7.584*X1027-22.012)/(X1027+1.657),U1027)</f>
        <v>-17.966191719431063</v>
      </c>
      <c r="W1027" s="10">
        <v>10.312310106947663</v>
      </c>
      <c r="X1027" s="66">
        <v>2.9812397312552559</v>
      </c>
      <c r="Y1027" s="11" t="s">
        <v>706</v>
      </c>
      <c r="Z1027" s="11" t="s">
        <v>704</v>
      </c>
      <c r="AA1027" s="11" t="s">
        <v>703</v>
      </c>
      <c r="AB1027" t="s">
        <v>549</v>
      </c>
    </row>
    <row r="1028" spans="1:28" s="1" customFormat="1" ht="13.5" hidden="1" customHeight="1">
      <c r="A1028" s="5">
        <v>1027</v>
      </c>
      <c r="B1028" s="5"/>
      <c r="C1028">
        <v>2016</v>
      </c>
      <c r="D1028" s="1">
        <v>7</v>
      </c>
      <c r="E1028" s="1">
        <v>10</v>
      </c>
      <c r="F1028" s="8">
        <v>31</v>
      </c>
      <c r="G1028" s="8">
        <v>14.2</v>
      </c>
      <c r="H1028" t="s">
        <v>18</v>
      </c>
      <c r="I1028" s="8">
        <v>131</v>
      </c>
      <c r="J1028" s="9">
        <v>33.5</v>
      </c>
      <c r="K1028" t="s">
        <v>19</v>
      </c>
      <c r="L1028" t="s">
        <v>376</v>
      </c>
      <c r="M1028" t="s">
        <v>377</v>
      </c>
      <c r="N1028" t="s">
        <v>472</v>
      </c>
      <c r="O1028" s="55">
        <v>20.62</v>
      </c>
      <c r="P1028" t="s">
        <v>464</v>
      </c>
      <c r="Q1028" t="s">
        <v>473</v>
      </c>
      <c r="R1028">
        <v>1.02</v>
      </c>
      <c r="S1028" t="s">
        <v>169</v>
      </c>
      <c r="T1028" s="8"/>
      <c r="U1028" s="10">
        <v>-18.092852717455607</v>
      </c>
      <c r="V1028" s="10">
        <f t="shared" si="16"/>
        <v>-18.092852717455607</v>
      </c>
      <c r="W1028" s="10">
        <v>10.452517692836199</v>
      </c>
      <c r="X1028" s="66">
        <v>2.9895018278218082</v>
      </c>
      <c r="Y1028" s="11" t="s">
        <v>706</v>
      </c>
      <c r="Z1028" s="11" t="s">
        <v>704</v>
      </c>
      <c r="AA1028" s="11" t="s">
        <v>703</v>
      </c>
      <c r="AB1028" t="s">
        <v>549</v>
      </c>
    </row>
    <row r="1029" spans="1:28" s="1" customFormat="1" ht="13.5" hidden="1" customHeight="1">
      <c r="A1029" s="5">
        <v>1028</v>
      </c>
      <c r="B1029" s="5"/>
      <c r="C1029">
        <v>2016</v>
      </c>
      <c r="D1029" s="1">
        <v>7</v>
      </c>
      <c r="E1029" s="1">
        <v>10</v>
      </c>
      <c r="F1029" s="8">
        <v>31</v>
      </c>
      <c r="G1029" s="8">
        <v>14.2</v>
      </c>
      <c r="H1029" t="s">
        <v>18</v>
      </c>
      <c r="I1029" s="8">
        <v>131</v>
      </c>
      <c r="J1029" s="9">
        <v>33.5</v>
      </c>
      <c r="K1029" t="s">
        <v>19</v>
      </c>
      <c r="L1029" t="s">
        <v>376</v>
      </c>
      <c r="M1029" t="s">
        <v>377</v>
      </c>
      <c r="N1029" t="s">
        <v>472</v>
      </c>
      <c r="O1029" s="55">
        <v>17.79</v>
      </c>
      <c r="P1029" t="s">
        <v>464</v>
      </c>
      <c r="Q1029" t="s">
        <v>473</v>
      </c>
      <c r="R1029">
        <v>1.06</v>
      </c>
      <c r="S1029" t="s">
        <v>169</v>
      </c>
      <c r="T1029" s="8"/>
      <c r="U1029" s="10">
        <v>-18.022811276278983</v>
      </c>
      <c r="V1029" s="10">
        <f t="shared" si="16"/>
        <v>-18.022811276278983</v>
      </c>
      <c r="W1029" s="10">
        <v>10.131232404159761</v>
      </c>
      <c r="X1029" s="66">
        <v>2.9588408268502704</v>
      </c>
      <c r="Y1029" s="11" t="s">
        <v>706</v>
      </c>
      <c r="Z1029" s="11" t="s">
        <v>704</v>
      </c>
      <c r="AA1029" s="11" t="s">
        <v>703</v>
      </c>
      <c r="AB1029" t="s">
        <v>549</v>
      </c>
    </row>
    <row r="1030" spans="1:28" s="1" customFormat="1" ht="13.5" hidden="1" customHeight="1">
      <c r="A1030" s="5">
        <v>1029</v>
      </c>
      <c r="B1030" s="5"/>
      <c r="C1030">
        <v>2016</v>
      </c>
      <c r="D1030" s="1">
        <v>7</v>
      </c>
      <c r="E1030" s="1">
        <v>10</v>
      </c>
      <c r="F1030" s="8">
        <v>31</v>
      </c>
      <c r="G1030" s="8">
        <v>14.2</v>
      </c>
      <c r="H1030" t="s">
        <v>18</v>
      </c>
      <c r="I1030" s="8">
        <v>131</v>
      </c>
      <c r="J1030" s="9">
        <v>33.5</v>
      </c>
      <c r="K1030" t="s">
        <v>19</v>
      </c>
      <c r="L1030" t="s">
        <v>376</v>
      </c>
      <c r="M1030" t="s">
        <v>377</v>
      </c>
      <c r="N1030" t="s">
        <v>472</v>
      </c>
      <c r="O1030" s="55">
        <v>19.96</v>
      </c>
      <c r="P1030" t="s">
        <v>464</v>
      </c>
      <c r="Q1030" t="s">
        <v>473</v>
      </c>
      <c r="R1030">
        <v>1.04</v>
      </c>
      <c r="S1030" t="s">
        <v>169</v>
      </c>
      <c r="T1030" s="8"/>
      <c r="U1030" s="10">
        <v>-18.14156275746598</v>
      </c>
      <c r="V1030" s="10">
        <f t="shared" si="16"/>
        <v>-18.14156275746598</v>
      </c>
      <c r="W1030" s="10">
        <v>10.534479725488628</v>
      </c>
      <c r="X1030" s="66">
        <v>3.0440577856990636</v>
      </c>
      <c r="Y1030" s="11" t="s">
        <v>706</v>
      </c>
      <c r="Z1030" s="11" t="s">
        <v>704</v>
      </c>
      <c r="AA1030" s="11" t="s">
        <v>703</v>
      </c>
      <c r="AB1030" t="s">
        <v>549</v>
      </c>
    </row>
    <row r="1031" spans="1:28" s="1" customFormat="1" ht="13.5" hidden="1" customHeight="1">
      <c r="A1031" s="5">
        <v>1030</v>
      </c>
      <c r="B1031" s="5"/>
      <c r="C1031">
        <v>2015</v>
      </c>
      <c r="D1031" s="1">
        <v>2</v>
      </c>
      <c r="E1031" s="1">
        <v>24</v>
      </c>
      <c r="F1031" s="8">
        <v>20</v>
      </c>
      <c r="G1031" s="9">
        <v>41.219000000000001</v>
      </c>
      <c r="H1031" t="s">
        <v>18</v>
      </c>
      <c r="I1031">
        <v>140</v>
      </c>
      <c r="J1031" s="9">
        <v>25.821999999999999</v>
      </c>
      <c r="K1031" t="s">
        <v>19</v>
      </c>
      <c r="L1031" t="s">
        <v>347</v>
      </c>
      <c r="M1031" t="s">
        <v>174</v>
      </c>
      <c r="N1031" t="s">
        <v>171</v>
      </c>
      <c r="O1031" s="55">
        <v>77.56</v>
      </c>
      <c r="P1031" t="s">
        <v>475</v>
      </c>
      <c r="Q1031" t="s">
        <v>168</v>
      </c>
      <c r="R1031">
        <v>3.89</v>
      </c>
      <c r="S1031" t="s">
        <v>169</v>
      </c>
      <c r="T1031" s="8"/>
      <c r="U1031" s="10">
        <v>-16.883414057899447</v>
      </c>
      <c r="V1031" s="10">
        <f t="shared" si="16"/>
        <v>-16.883414057899447</v>
      </c>
      <c r="W1031" s="10">
        <v>6.0895299701594103</v>
      </c>
      <c r="X1031" s="66">
        <v>3.0911489993312542</v>
      </c>
      <c r="Y1031" s="11" t="s">
        <v>561</v>
      </c>
      <c r="Z1031" s="11" t="s">
        <v>701</v>
      </c>
      <c r="AA1031" s="11" t="s">
        <v>703</v>
      </c>
      <c r="AB1031" t="s">
        <v>549</v>
      </c>
    </row>
    <row r="1032" spans="1:28" s="1" customFormat="1" ht="13.5" hidden="1" customHeight="1">
      <c r="A1032" s="5">
        <v>1031</v>
      </c>
      <c r="B1032" s="5"/>
      <c r="C1032">
        <v>2015</v>
      </c>
      <c r="D1032" s="1">
        <v>2</v>
      </c>
      <c r="E1032" s="1">
        <v>24</v>
      </c>
      <c r="F1032" s="8">
        <v>20</v>
      </c>
      <c r="G1032" s="9">
        <v>41.219000000000001</v>
      </c>
      <c r="H1032" t="s">
        <v>18</v>
      </c>
      <c r="I1032">
        <v>140</v>
      </c>
      <c r="J1032" s="9">
        <v>25.821999999999999</v>
      </c>
      <c r="K1032" t="s">
        <v>19</v>
      </c>
      <c r="L1032" t="s">
        <v>347</v>
      </c>
      <c r="M1032" t="s">
        <v>174</v>
      </c>
      <c r="N1032" t="s">
        <v>171</v>
      </c>
      <c r="O1032" s="55">
        <v>73.819999999999993</v>
      </c>
      <c r="P1032" t="s">
        <v>475</v>
      </c>
      <c r="Q1032" t="s">
        <v>168</v>
      </c>
      <c r="R1032">
        <v>4.53</v>
      </c>
      <c r="S1032" t="s">
        <v>169</v>
      </c>
      <c r="T1032" s="8"/>
      <c r="U1032" s="10">
        <v>-16.883246551826566</v>
      </c>
      <c r="V1032" s="10">
        <f t="shared" si="16"/>
        <v>-16.883246551826566</v>
      </c>
      <c r="W1032" s="10">
        <v>5.865566161211003</v>
      </c>
      <c r="X1032" s="66">
        <v>3.1119828634895721</v>
      </c>
      <c r="Y1032" s="11" t="s">
        <v>561</v>
      </c>
      <c r="Z1032" s="11" t="s">
        <v>701</v>
      </c>
      <c r="AA1032" s="11" t="s">
        <v>703</v>
      </c>
      <c r="AB1032" t="s">
        <v>549</v>
      </c>
    </row>
    <row r="1033" spans="1:28" s="1" customFormat="1" ht="13.5" hidden="1" customHeight="1">
      <c r="A1033" s="5">
        <v>1032</v>
      </c>
      <c r="B1033" s="5"/>
      <c r="C1033">
        <v>2015</v>
      </c>
      <c r="D1033" s="1">
        <v>2</v>
      </c>
      <c r="E1033" s="1">
        <v>24</v>
      </c>
      <c r="F1033" s="8">
        <v>20</v>
      </c>
      <c r="G1033" s="9">
        <v>41.219000000000001</v>
      </c>
      <c r="H1033" t="s">
        <v>18</v>
      </c>
      <c r="I1033">
        <v>140</v>
      </c>
      <c r="J1033" s="9">
        <v>25.821999999999999</v>
      </c>
      <c r="K1033" t="s">
        <v>19</v>
      </c>
      <c r="L1033" t="s">
        <v>347</v>
      </c>
      <c r="M1033" t="s">
        <v>174</v>
      </c>
      <c r="N1033" t="s">
        <v>171</v>
      </c>
      <c r="O1033" s="55">
        <v>72.52</v>
      </c>
      <c r="P1033" t="s">
        <v>475</v>
      </c>
      <c r="Q1033" t="s">
        <v>168</v>
      </c>
      <c r="R1033">
        <v>3.48</v>
      </c>
      <c r="S1033" t="s">
        <v>169</v>
      </c>
      <c r="T1033" s="8"/>
      <c r="U1033" s="10">
        <v>-17.024558778013258</v>
      </c>
      <c r="V1033" s="10">
        <f t="shared" si="16"/>
        <v>-17.024558778013258</v>
      </c>
      <c r="W1033" s="10">
        <v>5.9891838090175344</v>
      </c>
      <c r="X1033" s="66">
        <v>3.0685576840076685</v>
      </c>
      <c r="Y1033" s="11" t="s">
        <v>561</v>
      </c>
      <c r="Z1033" s="11" t="s">
        <v>701</v>
      </c>
      <c r="AA1033" s="11" t="s">
        <v>703</v>
      </c>
      <c r="AB1033" t="s">
        <v>549</v>
      </c>
    </row>
    <row r="1034" spans="1:28" s="1" customFormat="1" ht="13.5" hidden="1" customHeight="1">
      <c r="A1034" s="5">
        <v>1033</v>
      </c>
      <c r="B1034" s="5"/>
      <c r="C1034">
        <v>2015</v>
      </c>
      <c r="D1034" s="1">
        <v>2</v>
      </c>
      <c r="E1034" s="1">
        <v>24</v>
      </c>
      <c r="F1034" s="8">
        <v>20</v>
      </c>
      <c r="G1034" s="9">
        <v>41.219000000000001</v>
      </c>
      <c r="H1034" t="s">
        <v>18</v>
      </c>
      <c r="I1034">
        <v>140</v>
      </c>
      <c r="J1034" s="9">
        <v>25.821999999999999</v>
      </c>
      <c r="K1034" t="s">
        <v>19</v>
      </c>
      <c r="L1034" t="s">
        <v>347</v>
      </c>
      <c r="M1034" t="s">
        <v>174</v>
      </c>
      <c r="N1034" t="s">
        <v>171</v>
      </c>
      <c r="O1034" s="55">
        <v>77.239999999999995</v>
      </c>
      <c r="P1034" t="s">
        <v>475</v>
      </c>
      <c r="Q1034" t="s">
        <v>168</v>
      </c>
      <c r="R1034">
        <v>4.21</v>
      </c>
      <c r="S1034" t="s">
        <v>169</v>
      </c>
      <c r="T1034" s="8"/>
      <c r="U1034" s="10">
        <v>-16.943881353035486</v>
      </c>
      <c r="V1034" s="10">
        <f t="shared" si="16"/>
        <v>-16.943881353035486</v>
      </c>
      <c r="W1034" s="10">
        <v>6.1371924591400075</v>
      </c>
      <c r="X1034" s="66">
        <v>3.0316693492534386</v>
      </c>
      <c r="Y1034" s="11" t="s">
        <v>561</v>
      </c>
      <c r="Z1034" s="11" t="s">
        <v>701</v>
      </c>
      <c r="AA1034" s="11" t="s">
        <v>703</v>
      </c>
      <c r="AB1034" t="s">
        <v>549</v>
      </c>
    </row>
    <row r="1035" spans="1:28" s="1" customFormat="1" ht="13.5" hidden="1" customHeight="1">
      <c r="A1035" s="5">
        <v>1034</v>
      </c>
      <c r="B1035" s="5"/>
      <c r="C1035">
        <v>2015</v>
      </c>
      <c r="D1035" s="1">
        <v>2</v>
      </c>
      <c r="E1035" s="1">
        <v>24</v>
      </c>
      <c r="F1035" s="8">
        <v>20</v>
      </c>
      <c r="G1035" s="9">
        <v>41.219000000000001</v>
      </c>
      <c r="H1035" t="s">
        <v>18</v>
      </c>
      <c r="I1035">
        <v>140</v>
      </c>
      <c r="J1035" s="9">
        <v>25.821999999999999</v>
      </c>
      <c r="K1035" t="s">
        <v>19</v>
      </c>
      <c r="L1035" t="s">
        <v>347</v>
      </c>
      <c r="M1035" t="s">
        <v>174</v>
      </c>
      <c r="N1035" t="s">
        <v>171</v>
      </c>
      <c r="O1035" s="55">
        <v>74.819999999999993</v>
      </c>
      <c r="P1035" t="s">
        <v>475</v>
      </c>
      <c r="Q1035" t="s">
        <v>168</v>
      </c>
      <c r="R1035">
        <v>4.6500000000000004</v>
      </c>
      <c r="S1035" t="s">
        <v>169</v>
      </c>
      <c r="T1035" s="8"/>
      <c r="U1035" s="10">
        <v>-16.973138405434522</v>
      </c>
      <c r="V1035" s="10">
        <f t="shared" si="16"/>
        <v>-16.973138405434522</v>
      </c>
      <c r="W1035" s="10">
        <v>6.5090404253332723</v>
      </c>
      <c r="X1035" s="66">
        <v>3.0624610370891396</v>
      </c>
      <c r="Y1035" s="11" t="s">
        <v>561</v>
      </c>
      <c r="Z1035" s="11" t="s">
        <v>701</v>
      </c>
      <c r="AA1035" s="11" t="s">
        <v>703</v>
      </c>
      <c r="AB1035" t="s">
        <v>549</v>
      </c>
    </row>
    <row r="1036" spans="1:28" s="1" customFormat="1" ht="13.5" hidden="1" customHeight="1">
      <c r="A1036" s="5">
        <v>1035</v>
      </c>
      <c r="B1036" s="5"/>
      <c r="C1036">
        <v>2015</v>
      </c>
      <c r="D1036" s="1">
        <v>2</v>
      </c>
      <c r="E1036" s="1">
        <v>24</v>
      </c>
      <c r="F1036" s="8">
        <v>20</v>
      </c>
      <c r="G1036" s="9">
        <v>41.219000000000001</v>
      </c>
      <c r="H1036" t="s">
        <v>18</v>
      </c>
      <c r="I1036">
        <v>140</v>
      </c>
      <c r="J1036" s="9">
        <v>25.821999999999999</v>
      </c>
      <c r="K1036" t="s">
        <v>19</v>
      </c>
      <c r="L1036" t="s">
        <v>224</v>
      </c>
      <c r="M1036" t="s">
        <v>421</v>
      </c>
      <c r="N1036" t="s">
        <v>474</v>
      </c>
      <c r="O1036" s="55">
        <v>66.63</v>
      </c>
      <c r="P1036" t="s">
        <v>475</v>
      </c>
      <c r="Q1036" t="s">
        <v>168</v>
      </c>
      <c r="R1036">
        <v>2.44</v>
      </c>
      <c r="S1036" t="s">
        <v>169</v>
      </c>
      <c r="T1036" s="8"/>
      <c r="U1036" s="10">
        <v>-17.451760611791855</v>
      </c>
      <c r="V1036" s="10">
        <f t="shared" si="16"/>
        <v>-17.451760611791855</v>
      </c>
      <c r="W1036" s="10">
        <v>5.880855820097076</v>
      </c>
      <c r="X1036" s="66">
        <v>3.0517069960070029</v>
      </c>
      <c r="Y1036" s="11" t="s">
        <v>561</v>
      </c>
      <c r="Z1036" s="11" t="s">
        <v>701</v>
      </c>
      <c r="AA1036" s="11" t="s">
        <v>703</v>
      </c>
      <c r="AB1036" t="s">
        <v>549</v>
      </c>
    </row>
    <row r="1037" spans="1:28" s="1" customFormat="1" ht="13.5" hidden="1" customHeight="1">
      <c r="A1037" s="5">
        <v>1036</v>
      </c>
      <c r="B1037" s="5"/>
      <c r="C1037">
        <v>2015</v>
      </c>
      <c r="D1037" s="1">
        <v>2</v>
      </c>
      <c r="E1037" s="1">
        <v>24</v>
      </c>
      <c r="F1037" s="8">
        <v>20</v>
      </c>
      <c r="G1037" s="9">
        <v>41.219000000000001</v>
      </c>
      <c r="H1037" t="s">
        <v>18</v>
      </c>
      <c r="I1037">
        <v>140</v>
      </c>
      <c r="J1037" s="9">
        <v>25.821999999999999</v>
      </c>
      <c r="K1037" t="s">
        <v>19</v>
      </c>
      <c r="L1037" t="s">
        <v>224</v>
      </c>
      <c r="M1037" t="s">
        <v>421</v>
      </c>
      <c r="N1037" t="s">
        <v>474</v>
      </c>
      <c r="O1037" s="55">
        <v>66.819999999999993</v>
      </c>
      <c r="P1037" t="s">
        <v>475</v>
      </c>
      <c r="Q1037" t="s">
        <v>168</v>
      </c>
      <c r="R1037">
        <v>2.4300000000000002</v>
      </c>
      <c r="S1037" t="s">
        <v>169</v>
      </c>
      <c r="T1037" s="8"/>
      <c r="U1037" s="10">
        <v>-17.618283728917703</v>
      </c>
      <c r="V1037" s="10">
        <f t="shared" si="16"/>
        <v>-17.618283728917703</v>
      </c>
      <c r="W1037" s="10">
        <v>6.2363072791772041</v>
      </c>
      <c r="X1037" s="66">
        <v>3.0965839128959782</v>
      </c>
      <c r="Y1037" s="11" t="s">
        <v>561</v>
      </c>
      <c r="Z1037" s="11" t="s">
        <v>701</v>
      </c>
      <c r="AA1037" s="11" t="s">
        <v>703</v>
      </c>
      <c r="AB1037" t="s">
        <v>549</v>
      </c>
    </row>
    <row r="1038" spans="1:28" s="1" customFormat="1" ht="13.5" hidden="1" customHeight="1">
      <c r="A1038" s="5">
        <v>1037</v>
      </c>
      <c r="B1038" s="5"/>
      <c r="C1038">
        <v>2015</v>
      </c>
      <c r="D1038" s="1">
        <v>2</v>
      </c>
      <c r="E1038" s="1">
        <v>24</v>
      </c>
      <c r="F1038" s="8">
        <v>20</v>
      </c>
      <c r="G1038" s="9">
        <v>41.219000000000001</v>
      </c>
      <c r="H1038" t="s">
        <v>18</v>
      </c>
      <c r="I1038">
        <v>140</v>
      </c>
      <c r="J1038" s="9">
        <v>25.821999999999999</v>
      </c>
      <c r="K1038" t="s">
        <v>19</v>
      </c>
      <c r="L1038" t="s">
        <v>224</v>
      </c>
      <c r="M1038" t="s">
        <v>421</v>
      </c>
      <c r="N1038" t="s">
        <v>474</v>
      </c>
      <c r="O1038" s="55">
        <v>62.55</v>
      </c>
      <c r="P1038" t="s">
        <v>475</v>
      </c>
      <c r="Q1038" t="s">
        <v>168</v>
      </c>
      <c r="R1038">
        <v>2.21</v>
      </c>
      <c r="S1038" t="s">
        <v>169</v>
      </c>
      <c r="T1038" s="8"/>
      <c r="U1038" s="10">
        <v>-17.877267013199226</v>
      </c>
      <c r="V1038" s="10">
        <f t="shared" si="16"/>
        <v>-17.877267013199226</v>
      </c>
      <c r="W1038" s="10">
        <v>5.8672197258540333</v>
      </c>
      <c r="X1038" s="66">
        <v>3.0744714624980429</v>
      </c>
      <c r="Y1038" s="11" t="s">
        <v>561</v>
      </c>
      <c r="Z1038" s="11" t="s">
        <v>701</v>
      </c>
      <c r="AA1038" s="11" t="s">
        <v>703</v>
      </c>
      <c r="AB1038" t="s">
        <v>549</v>
      </c>
    </row>
    <row r="1039" spans="1:28" s="1" customFormat="1" ht="13.5" hidden="1" customHeight="1">
      <c r="A1039" s="5">
        <v>1038</v>
      </c>
      <c r="B1039" s="5"/>
      <c r="C1039">
        <v>2015</v>
      </c>
      <c r="D1039" s="1">
        <v>2</v>
      </c>
      <c r="E1039" s="1">
        <v>24</v>
      </c>
      <c r="F1039" s="8">
        <v>20</v>
      </c>
      <c r="G1039" s="9">
        <v>41.219000000000001</v>
      </c>
      <c r="H1039" t="s">
        <v>18</v>
      </c>
      <c r="I1039">
        <v>140</v>
      </c>
      <c r="J1039" s="9">
        <v>25.821999999999999</v>
      </c>
      <c r="K1039" t="s">
        <v>19</v>
      </c>
      <c r="L1039" t="s">
        <v>224</v>
      </c>
      <c r="M1039" t="s">
        <v>421</v>
      </c>
      <c r="N1039" t="s">
        <v>474</v>
      </c>
      <c r="O1039" s="55">
        <v>65.17</v>
      </c>
      <c r="P1039" t="s">
        <v>475</v>
      </c>
      <c r="Q1039" t="s">
        <v>168</v>
      </c>
      <c r="R1039">
        <v>2.58</v>
      </c>
      <c r="S1039" t="s">
        <v>169</v>
      </c>
      <c r="T1039" s="8"/>
      <c r="U1039" s="10">
        <v>-17.169463011589809</v>
      </c>
      <c r="V1039" s="10">
        <f t="shared" si="16"/>
        <v>-17.169463011589809</v>
      </c>
      <c r="W1039" s="10">
        <v>5.8454146486628762</v>
      </c>
      <c r="X1039" s="66">
        <v>3.0581110652547805</v>
      </c>
      <c r="Y1039" s="11" t="s">
        <v>561</v>
      </c>
      <c r="Z1039" s="11" t="s">
        <v>701</v>
      </c>
      <c r="AA1039" s="11" t="s">
        <v>703</v>
      </c>
      <c r="AB1039" t="s">
        <v>549</v>
      </c>
    </row>
    <row r="1040" spans="1:28" s="1" customFormat="1" ht="13.5" customHeight="1">
      <c r="A1040" s="5">
        <v>1039</v>
      </c>
      <c r="B1040" s="5"/>
      <c r="C1040">
        <v>2017</v>
      </c>
      <c r="D1040" s="1">
        <v>1</v>
      </c>
      <c r="E1040" s="1">
        <v>29</v>
      </c>
      <c r="F1040" s="8">
        <v>34</v>
      </c>
      <c r="G1040" s="9">
        <v>39</v>
      </c>
      <c r="H1040" t="s">
        <v>18</v>
      </c>
      <c r="I1040" s="8">
        <v>138</v>
      </c>
      <c r="J1040" s="9">
        <v>31</v>
      </c>
      <c r="K1040" t="s">
        <v>19</v>
      </c>
      <c r="L1040" t="s">
        <v>51</v>
      </c>
      <c r="M1040" t="s">
        <v>27</v>
      </c>
      <c r="N1040" t="s">
        <v>477</v>
      </c>
      <c r="O1040" s="55">
        <v>321.75</v>
      </c>
      <c r="P1040" t="s">
        <v>478</v>
      </c>
      <c r="Q1040" t="s">
        <v>168</v>
      </c>
      <c r="R1040">
        <v>389.47</v>
      </c>
      <c r="S1040" t="s">
        <v>169</v>
      </c>
      <c r="T1040" s="8"/>
      <c r="U1040" s="10">
        <v>-19.496445838354965</v>
      </c>
      <c r="V1040" s="10">
        <f t="shared" si="16"/>
        <v>-19.496445838354965</v>
      </c>
      <c r="W1040" s="10">
        <v>11.843130636399724</v>
      </c>
      <c r="X1040" s="66">
        <v>3.1979475612925046</v>
      </c>
      <c r="Y1040" s="11" t="s">
        <v>561</v>
      </c>
      <c r="Z1040" s="11" t="s">
        <v>701</v>
      </c>
      <c r="AA1040" s="11" t="s">
        <v>703</v>
      </c>
      <c r="AB1040" t="s">
        <v>549</v>
      </c>
    </row>
    <row r="1041" spans="1:28" s="1" customFormat="1" ht="13.5" customHeight="1">
      <c r="A1041" s="5">
        <v>1040</v>
      </c>
      <c r="B1041" s="5"/>
      <c r="C1041">
        <v>2016</v>
      </c>
      <c r="D1041" s="1">
        <v>2</v>
      </c>
      <c r="E1041" s="1">
        <v>6</v>
      </c>
      <c r="F1041" s="8">
        <v>34</v>
      </c>
      <c r="G1041" s="9">
        <v>39</v>
      </c>
      <c r="H1041" t="s">
        <v>18</v>
      </c>
      <c r="I1041" s="8">
        <v>138</v>
      </c>
      <c r="J1041" s="9">
        <v>31</v>
      </c>
      <c r="K1041" t="s">
        <v>19</v>
      </c>
      <c r="L1041" t="s">
        <v>51</v>
      </c>
      <c r="M1041" t="s">
        <v>27</v>
      </c>
      <c r="N1041" t="s">
        <v>479</v>
      </c>
      <c r="O1041" s="55">
        <v>264.83999999999997</v>
      </c>
      <c r="P1041" t="s">
        <v>480</v>
      </c>
      <c r="Q1041" t="s">
        <v>481</v>
      </c>
      <c r="R1041">
        <v>212.09</v>
      </c>
      <c r="S1041" t="s">
        <v>169</v>
      </c>
      <c r="T1041" s="8"/>
      <c r="U1041" s="10">
        <v>-17.403469356906328</v>
      </c>
      <c r="V1041" s="10">
        <f t="shared" si="16"/>
        <v>-17.403469356906328</v>
      </c>
      <c r="W1041" s="10">
        <v>11.030405703096564</v>
      </c>
      <c r="X1041" s="20">
        <v>2.897970717961353</v>
      </c>
      <c r="Y1041" s="11" t="s">
        <v>561</v>
      </c>
      <c r="Z1041" s="11" t="s">
        <v>701</v>
      </c>
      <c r="AA1041" s="11" t="s">
        <v>703</v>
      </c>
      <c r="AB1041" t="s">
        <v>549</v>
      </c>
    </row>
    <row r="1042" spans="1:28" s="1" customFormat="1" ht="13.5" customHeight="1">
      <c r="A1042" s="5">
        <v>1041</v>
      </c>
      <c r="B1042" s="5"/>
      <c r="C1042">
        <v>2016</v>
      </c>
      <c r="D1042" s="1">
        <v>2</v>
      </c>
      <c r="E1042" s="1">
        <v>3</v>
      </c>
      <c r="F1042" s="8">
        <v>34</v>
      </c>
      <c r="G1042" s="9">
        <v>39</v>
      </c>
      <c r="H1042" t="s">
        <v>18</v>
      </c>
      <c r="I1042" s="8">
        <v>138</v>
      </c>
      <c r="J1042" s="9">
        <v>31</v>
      </c>
      <c r="K1042" t="s">
        <v>483</v>
      </c>
      <c r="L1042" t="s">
        <v>48</v>
      </c>
      <c r="M1042" t="s">
        <v>49</v>
      </c>
      <c r="N1042" t="s">
        <v>482</v>
      </c>
      <c r="O1042" s="55">
        <v>301.07</v>
      </c>
      <c r="P1042" t="s">
        <v>170</v>
      </c>
      <c r="Q1042" t="s">
        <v>168</v>
      </c>
      <c r="R1042">
        <v>343.52</v>
      </c>
      <c r="S1042" t="s">
        <v>169</v>
      </c>
      <c r="T1042" s="8"/>
      <c r="U1042" s="10">
        <v>-15.934518154259099</v>
      </c>
      <c r="V1042" s="10">
        <f t="shared" si="16"/>
        <v>-15.934518154259099</v>
      </c>
      <c r="W1042" s="10">
        <v>13.826258406553848</v>
      </c>
      <c r="X1042" s="20">
        <v>2.9679437914020581</v>
      </c>
      <c r="Y1042" s="11" t="s">
        <v>561</v>
      </c>
      <c r="Z1042" s="11" t="s">
        <v>701</v>
      </c>
      <c r="AA1042" s="11" t="s">
        <v>703</v>
      </c>
      <c r="AB1042" t="s">
        <v>549</v>
      </c>
    </row>
    <row r="1043" spans="1:28" s="1" customFormat="1" ht="13.5" customHeight="1">
      <c r="A1043" s="5">
        <v>1042</v>
      </c>
      <c r="B1043" s="5"/>
      <c r="C1043">
        <v>2016</v>
      </c>
      <c r="D1043" s="1">
        <v>2</v>
      </c>
      <c r="E1043" s="1">
        <v>3</v>
      </c>
      <c r="F1043" s="8">
        <v>34</v>
      </c>
      <c r="G1043" s="9">
        <v>39</v>
      </c>
      <c r="H1043" t="s">
        <v>18</v>
      </c>
      <c r="I1043" s="8">
        <v>138</v>
      </c>
      <c r="J1043" s="9">
        <v>31</v>
      </c>
      <c r="K1043" t="s">
        <v>483</v>
      </c>
      <c r="L1043" t="s">
        <v>48</v>
      </c>
      <c r="M1043" t="s">
        <v>49</v>
      </c>
      <c r="N1043" t="s">
        <v>482</v>
      </c>
      <c r="O1043" s="55">
        <v>303.27999999999997</v>
      </c>
      <c r="P1043" t="s">
        <v>170</v>
      </c>
      <c r="Q1043" t="s">
        <v>168</v>
      </c>
      <c r="R1043">
        <v>366.07</v>
      </c>
      <c r="S1043" t="s">
        <v>169</v>
      </c>
      <c r="T1043" s="8"/>
      <c r="U1043" s="10">
        <v>-16.306309669992437</v>
      </c>
      <c r="V1043" s="10">
        <f t="shared" si="16"/>
        <v>-16.306309669992437</v>
      </c>
      <c r="W1043" s="10">
        <v>12.495127403153498</v>
      </c>
      <c r="X1043" s="20">
        <v>2.9878589109658771</v>
      </c>
      <c r="Y1043" s="11" t="s">
        <v>561</v>
      </c>
      <c r="Z1043" s="11" t="s">
        <v>701</v>
      </c>
      <c r="AA1043" s="11" t="s">
        <v>703</v>
      </c>
      <c r="AB1043" t="s">
        <v>549</v>
      </c>
    </row>
    <row r="1044" spans="1:28" s="1" customFormat="1" ht="13.5" customHeight="1">
      <c r="A1044" s="5">
        <v>1043</v>
      </c>
      <c r="B1044" s="5"/>
      <c r="C1044">
        <v>2016</v>
      </c>
      <c r="D1044" s="1">
        <v>2</v>
      </c>
      <c r="E1044" s="1">
        <v>3</v>
      </c>
      <c r="F1044" s="8">
        <v>34</v>
      </c>
      <c r="G1044" s="9">
        <v>39</v>
      </c>
      <c r="H1044" t="s">
        <v>18</v>
      </c>
      <c r="I1044" s="8">
        <v>138</v>
      </c>
      <c r="J1044" s="9">
        <v>31</v>
      </c>
      <c r="K1044" t="s">
        <v>483</v>
      </c>
      <c r="L1044" t="s">
        <v>48</v>
      </c>
      <c r="M1044" t="s">
        <v>49</v>
      </c>
      <c r="N1044" t="s">
        <v>482</v>
      </c>
      <c r="O1044" s="55">
        <v>288.26</v>
      </c>
      <c r="P1044" t="s">
        <v>170</v>
      </c>
      <c r="Q1044" t="s">
        <v>168</v>
      </c>
      <c r="R1044">
        <v>363.52</v>
      </c>
      <c r="S1044" t="s">
        <v>169</v>
      </c>
      <c r="T1044" s="8"/>
      <c r="U1044" s="10">
        <v>-16.263282742598566</v>
      </c>
      <c r="V1044" s="10">
        <f t="shared" si="16"/>
        <v>-16.263282742598566</v>
      </c>
      <c r="W1044" s="10">
        <v>12.674799725503172</v>
      </c>
      <c r="X1044" s="20">
        <v>2.9619721709655242</v>
      </c>
      <c r="Y1044" s="11" t="s">
        <v>561</v>
      </c>
      <c r="Z1044" s="11" t="s">
        <v>701</v>
      </c>
      <c r="AA1044" s="11" t="s">
        <v>703</v>
      </c>
      <c r="AB1044" t="s">
        <v>549</v>
      </c>
    </row>
    <row r="1045" spans="1:28" s="1" customFormat="1" ht="13.5" customHeight="1">
      <c r="A1045" s="5">
        <v>1044</v>
      </c>
      <c r="B1045" s="5"/>
      <c r="C1045">
        <v>2016</v>
      </c>
      <c r="D1045" s="1">
        <v>2</v>
      </c>
      <c r="E1045" s="1">
        <v>3</v>
      </c>
      <c r="F1045" s="8">
        <v>34</v>
      </c>
      <c r="G1045" s="9">
        <v>39</v>
      </c>
      <c r="H1045" t="s">
        <v>18</v>
      </c>
      <c r="I1045" s="8">
        <v>138</v>
      </c>
      <c r="J1045" s="9">
        <v>31</v>
      </c>
      <c r="K1045" t="s">
        <v>483</v>
      </c>
      <c r="L1045" t="s">
        <v>48</v>
      </c>
      <c r="M1045" t="s">
        <v>49</v>
      </c>
      <c r="N1045" t="s">
        <v>482</v>
      </c>
      <c r="O1045" s="55">
        <v>289.77</v>
      </c>
      <c r="P1045" t="s">
        <v>170</v>
      </c>
      <c r="Q1045" t="s">
        <v>168</v>
      </c>
      <c r="R1045">
        <v>368.86</v>
      </c>
      <c r="S1045" t="s">
        <v>169</v>
      </c>
      <c r="T1045" s="8"/>
      <c r="U1045" s="10">
        <v>-16.555238342523204</v>
      </c>
      <c r="V1045" s="10">
        <f t="shared" si="16"/>
        <v>-16.555238342523204</v>
      </c>
      <c r="W1045" s="10">
        <v>12.717825232442378</v>
      </c>
      <c r="X1045" s="20">
        <v>2.957852370363792</v>
      </c>
      <c r="Y1045" s="11" t="s">
        <v>561</v>
      </c>
      <c r="Z1045" s="11" t="s">
        <v>701</v>
      </c>
      <c r="AA1045" s="11" t="s">
        <v>703</v>
      </c>
      <c r="AB1045" t="s">
        <v>549</v>
      </c>
    </row>
    <row r="1046" spans="1:28" s="1" customFormat="1" ht="13.5" customHeight="1">
      <c r="A1046" s="5">
        <v>1045</v>
      </c>
      <c r="B1046" s="5"/>
      <c r="C1046">
        <v>2016</v>
      </c>
      <c r="D1046" s="1">
        <v>2</v>
      </c>
      <c r="E1046" s="1">
        <v>3</v>
      </c>
      <c r="F1046" s="8">
        <v>34</v>
      </c>
      <c r="G1046" s="9">
        <v>39</v>
      </c>
      <c r="H1046" t="s">
        <v>18</v>
      </c>
      <c r="I1046" s="8">
        <v>138</v>
      </c>
      <c r="J1046" s="9">
        <v>31</v>
      </c>
      <c r="K1046" t="s">
        <v>483</v>
      </c>
      <c r="L1046" t="s">
        <v>48</v>
      </c>
      <c r="M1046" t="s">
        <v>49</v>
      </c>
      <c r="N1046" t="s">
        <v>482</v>
      </c>
      <c r="O1046" s="55">
        <v>289.68</v>
      </c>
      <c r="P1046" t="s">
        <v>170</v>
      </c>
      <c r="Q1046" t="s">
        <v>168</v>
      </c>
      <c r="R1046">
        <v>349.79</v>
      </c>
      <c r="S1046" t="s">
        <v>169</v>
      </c>
      <c r="T1046" s="8"/>
      <c r="U1046" s="10">
        <v>-15.571715149399264</v>
      </c>
      <c r="V1046" s="10">
        <f t="shared" si="16"/>
        <v>-15.571715149399264</v>
      </c>
      <c r="W1046" s="10">
        <v>14.784225940376068</v>
      </c>
      <c r="X1046" s="20">
        <v>2.9507613235088663</v>
      </c>
      <c r="Y1046" s="11" t="s">
        <v>561</v>
      </c>
      <c r="Z1046" s="11" t="s">
        <v>701</v>
      </c>
      <c r="AA1046" s="11" t="s">
        <v>703</v>
      </c>
      <c r="AB1046" t="s">
        <v>549</v>
      </c>
    </row>
    <row r="1047" spans="1:28" s="1" customFormat="1" ht="13.5" customHeight="1">
      <c r="A1047" s="5">
        <v>1046</v>
      </c>
      <c r="B1047" s="5"/>
      <c r="C1047">
        <v>2017</v>
      </c>
      <c r="D1047" s="1">
        <v>3</v>
      </c>
      <c r="E1047" s="1">
        <v>30</v>
      </c>
      <c r="F1047" s="8">
        <v>34</v>
      </c>
      <c r="G1047" s="9">
        <v>39</v>
      </c>
      <c r="H1047" t="s">
        <v>18</v>
      </c>
      <c r="I1047" s="8">
        <v>138</v>
      </c>
      <c r="J1047" s="9">
        <v>31</v>
      </c>
      <c r="K1047" t="s">
        <v>165</v>
      </c>
      <c r="L1047" t="s">
        <v>51</v>
      </c>
      <c r="M1047" t="s">
        <v>53</v>
      </c>
      <c r="N1047" t="s">
        <v>54</v>
      </c>
      <c r="O1047" s="55">
        <v>246.1</v>
      </c>
      <c r="P1047" s="22" t="s">
        <v>170</v>
      </c>
      <c r="Q1047" s="22" t="s">
        <v>168</v>
      </c>
      <c r="R1047">
        <v>179.57</v>
      </c>
      <c r="S1047" t="s">
        <v>169</v>
      </c>
      <c r="T1047" s="8"/>
      <c r="U1047" s="10">
        <v>-16.46340178533254</v>
      </c>
      <c r="V1047" s="10">
        <f t="shared" si="16"/>
        <v>-16.46340178533254</v>
      </c>
      <c r="W1047" s="10">
        <v>12.280280582623501</v>
      </c>
      <c r="X1047" s="20">
        <v>2.8940683595131018</v>
      </c>
      <c r="Y1047" s="11" t="s">
        <v>561</v>
      </c>
      <c r="Z1047" s="11" t="s">
        <v>701</v>
      </c>
      <c r="AA1047" s="11" t="s">
        <v>703</v>
      </c>
      <c r="AB1047" t="s">
        <v>549</v>
      </c>
    </row>
    <row r="1048" spans="1:28" s="1" customFormat="1" ht="13.5" customHeight="1">
      <c r="A1048" s="5">
        <v>1047</v>
      </c>
      <c r="B1048" s="5"/>
      <c r="C1048">
        <v>2017</v>
      </c>
      <c r="D1048" s="1">
        <v>3</v>
      </c>
      <c r="E1048" s="1">
        <v>30</v>
      </c>
      <c r="F1048" s="8">
        <v>34</v>
      </c>
      <c r="G1048" s="9">
        <v>39</v>
      </c>
      <c r="H1048" t="s">
        <v>18</v>
      </c>
      <c r="I1048" s="8">
        <v>138</v>
      </c>
      <c r="J1048" s="9">
        <v>31</v>
      </c>
      <c r="K1048" t="s">
        <v>165</v>
      </c>
      <c r="L1048" t="s">
        <v>51</v>
      </c>
      <c r="M1048" t="s">
        <v>53</v>
      </c>
      <c r="N1048" t="s">
        <v>54</v>
      </c>
      <c r="O1048" s="55">
        <v>272.89999999999998</v>
      </c>
      <c r="P1048" s="22" t="s">
        <v>170</v>
      </c>
      <c r="Q1048" s="22" t="s">
        <v>168</v>
      </c>
      <c r="R1048">
        <v>240.39</v>
      </c>
      <c r="S1048" t="s">
        <v>169</v>
      </c>
      <c r="T1048" s="8"/>
      <c r="U1048" s="10">
        <v>-16.791310288966187</v>
      </c>
      <c r="V1048" s="10">
        <f t="shared" si="16"/>
        <v>-16.791310288966187</v>
      </c>
      <c r="W1048" s="10">
        <v>11.742995073947595</v>
      </c>
      <c r="X1048" s="20">
        <v>2.9005042499834253</v>
      </c>
      <c r="Y1048" s="11" t="s">
        <v>561</v>
      </c>
      <c r="Z1048" s="11" t="s">
        <v>701</v>
      </c>
      <c r="AA1048" s="11" t="s">
        <v>703</v>
      </c>
      <c r="AB1048" t="s">
        <v>549</v>
      </c>
    </row>
    <row r="1049" spans="1:28" s="1" customFormat="1" ht="13.5" customHeight="1">
      <c r="A1049" s="5">
        <v>1048</v>
      </c>
      <c r="B1049" s="5"/>
      <c r="C1049">
        <v>2017</v>
      </c>
      <c r="D1049" s="1">
        <v>3</v>
      </c>
      <c r="E1049" s="1">
        <v>30</v>
      </c>
      <c r="F1049" s="8">
        <v>34</v>
      </c>
      <c r="G1049" s="9">
        <v>39</v>
      </c>
      <c r="H1049" t="s">
        <v>18</v>
      </c>
      <c r="I1049" s="8">
        <v>138</v>
      </c>
      <c r="J1049" s="9">
        <v>31</v>
      </c>
      <c r="K1049" t="s">
        <v>165</v>
      </c>
      <c r="L1049" t="s">
        <v>51</v>
      </c>
      <c r="M1049" t="s">
        <v>53</v>
      </c>
      <c r="N1049" t="s">
        <v>54</v>
      </c>
      <c r="O1049" s="55">
        <v>249</v>
      </c>
      <c r="P1049" s="22" t="s">
        <v>170</v>
      </c>
      <c r="Q1049" s="22" t="s">
        <v>168</v>
      </c>
      <c r="R1049">
        <v>188.43</v>
      </c>
      <c r="S1049" t="s">
        <v>169</v>
      </c>
      <c r="T1049" s="8"/>
      <c r="U1049" s="10">
        <v>-16.776215315902856</v>
      </c>
      <c r="V1049" s="10">
        <f t="shared" si="16"/>
        <v>-16.776215315902856</v>
      </c>
      <c r="W1049" s="10">
        <v>11.594315442830492</v>
      </c>
      <c r="X1049" s="20">
        <v>2.8934356201765188</v>
      </c>
      <c r="Y1049" s="11" t="s">
        <v>561</v>
      </c>
      <c r="Z1049" s="11" t="s">
        <v>701</v>
      </c>
      <c r="AA1049" s="11" t="s">
        <v>703</v>
      </c>
      <c r="AB1049" t="s">
        <v>549</v>
      </c>
    </row>
    <row r="1050" spans="1:28" s="1" customFormat="1" ht="13.5" customHeight="1">
      <c r="A1050" s="5">
        <v>1049</v>
      </c>
      <c r="B1050" s="5"/>
      <c r="C1050">
        <v>2017</v>
      </c>
      <c r="D1050" s="1">
        <v>3</v>
      </c>
      <c r="E1050" s="1">
        <v>30</v>
      </c>
      <c r="F1050" s="8">
        <v>34</v>
      </c>
      <c r="G1050" s="9">
        <v>39</v>
      </c>
      <c r="H1050" t="s">
        <v>18</v>
      </c>
      <c r="I1050" s="8">
        <v>138</v>
      </c>
      <c r="J1050" s="9">
        <v>31</v>
      </c>
      <c r="K1050" t="s">
        <v>165</v>
      </c>
      <c r="L1050" t="s">
        <v>51</v>
      </c>
      <c r="M1050" t="s">
        <v>53</v>
      </c>
      <c r="N1050" t="s">
        <v>54</v>
      </c>
      <c r="O1050" s="55">
        <v>261.2</v>
      </c>
      <c r="P1050" s="22" t="s">
        <v>170</v>
      </c>
      <c r="Q1050" s="22" t="s">
        <v>168</v>
      </c>
      <c r="R1050">
        <v>198.6</v>
      </c>
      <c r="S1050" t="s">
        <v>169</v>
      </c>
      <c r="T1050" s="8"/>
      <c r="U1050" s="10">
        <v>-17.361724519133166</v>
      </c>
      <c r="V1050" s="10">
        <f t="shared" si="16"/>
        <v>-17.361724519133166</v>
      </c>
      <c r="W1050" s="10">
        <v>11.320185543647048</v>
      </c>
      <c r="X1050" s="20">
        <v>2.8714957449121248</v>
      </c>
      <c r="Y1050" s="11" t="s">
        <v>561</v>
      </c>
      <c r="Z1050" s="11" t="s">
        <v>701</v>
      </c>
      <c r="AA1050" s="11" t="s">
        <v>703</v>
      </c>
      <c r="AB1050" t="s">
        <v>549</v>
      </c>
    </row>
    <row r="1051" spans="1:28" s="1" customFormat="1" ht="13.5" customHeight="1">
      <c r="A1051" s="5">
        <v>1050</v>
      </c>
      <c r="B1051" s="5"/>
      <c r="C1051">
        <v>2017</v>
      </c>
      <c r="D1051" s="1">
        <v>3</v>
      </c>
      <c r="E1051" s="1">
        <v>30</v>
      </c>
      <c r="F1051" s="8">
        <v>34</v>
      </c>
      <c r="G1051" s="9">
        <v>39</v>
      </c>
      <c r="H1051" t="s">
        <v>18</v>
      </c>
      <c r="I1051" s="8">
        <v>138</v>
      </c>
      <c r="J1051" s="9">
        <v>31</v>
      </c>
      <c r="K1051" t="s">
        <v>165</v>
      </c>
      <c r="L1051" t="s">
        <v>51</v>
      </c>
      <c r="M1051" t="s">
        <v>53</v>
      </c>
      <c r="N1051" t="s">
        <v>54</v>
      </c>
      <c r="O1051" s="55">
        <v>255</v>
      </c>
      <c r="P1051" s="22" t="s">
        <v>170</v>
      </c>
      <c r="Q1051" s="22" t="s">
        <v>168</v>
      </c>
      <c r="R1051">
        <v>207.54</v>
      </c>
      <c r="S1051" t="s">
        <v>169</v>
      </c>
      <c r="T1051" s="8"/>
      <c r="U1051" s="10">
        <v>-16.642299790136629</v>
      </c>
      <c r="V1051" s="10">
        <f t="shared" si="16"/>
        <v>-16.642299790136629</v>
      </c>
      <c r="W1051" s="10">
        <v>11.70797235602851</v>
      </c>
      <c r="X1051" s="20">
        <v>2.9135067717523051</v>
      </c>
      <c r="Y1051" s="11" t="s">
        <v>561</v>
      </c>
      <c r="Z1051" s="11" t="s">
        <v>701</v>
      </c>
      <c r="AA1051" s="11" t="s">
        <v>703</v>
      </c>
      <c r="AB1051" t="s">
        <v>549</v>
      </c>
    </row>
    <row r="1052" spans="1:28" s="1" customFormat="1" ht="13.5" hidden="1" customHeight="1">
      <c r="A1052" s="5">
        <v>1051</v>
      </c>
      <c r="B1052" s="5"/>
      <c r="C1052">
        <v>2017</v>
      </c>
      <c r="D1052" s="1">
        <v>4</v>
      </c>
      <c r="E1052" s="1">
        <v>16</v>
      </c>
      <c r="F1052" s="23">
        <v>38</v>
      </c>
      <c r="G1052" s="24">
        <v>23.16</v>
      </c>
      <c r="H1052" t="s">
        <v>18</v>
      </c>
      <c r="I1052" s="23">
        <v>141</v>
      </c>
      <c r="J1052" s="24">
        <v>53.87</v>
      </c>
      <c r="K1052" t="s">
        <v>165</v>
      </c>
      <c r="L1052" t="s">
        <v>535</v>
      </c>
      <c r="M1052" t="s">
        <v>536</v>
      </c>
      <c r="N1052" t="s">
        <v>60</v>
      </c>
      <c r="O1052" s="55">
        <v>116.81</v>
      </c>
      <c r="P1052" s="22" t="s">
        <v>170</v>
      </c>
      <c r="Q1052" s="22" t="s">
        <v>168</v>
      </c>
      <c r="R1052">
        <v>20.100000000000001</v>
      </c>
      <c r="S1052" t="s">
        <v>169</v>
      </c>
      <c r="T1052" s="8"/>
      <c r="U1052" s="10">
        <v>-18.101256712492674</v>
      </c>
      <c r="V1052" s="10">
        <f t="shared" si="16"/>
        <v>-18.101256712492674</v>
      </c>
      <c r="W1052" s="10">
        <v>12.25593436977306</v>
      </c>
      <c r="X1052" s="20">
        <v>3.0772994199521841</v>
      </c>
      <c r="Y1052" s="11" t="s">
        <v>561</v>
      </c>
      <c r="Z1052" s="11" t="s">
        <v>701</v>
      </c>
      <c r="AA1052" s="11" t="s">
        <v>703</v>
      </c>
      <c r="AB1052" t="s">
        <v>549</v>
      </c>
    </row>
    <row r="1053" spans="1:28" s="1" customFormat="1" ht="13.5" hidden="1" customHeight="1">
      <c r="A1053" s="5">
        <v>1052</v>
      </c>
      <c r="B1053" s="5"/>
      <c r="C1053">
        <v>2017</v>
      </c>
      <c r="D1053" s="1">
        <v>4</v>
      </c>
      <c r="E1053" s="1">
        <v>16</v>
      </c>
      <c r="F1053" s="23">
        <v>38</v>
      </c>
      <c r="G1053" s="24">
        <v>23.16</v>
      </c>
      <c r="H1053" t="s">
        <v>18</v>
      </c>
      <c r="I1053" s="23">
        <v>141</v>
      </c>
      <c r="J1053" s="24">
        <v>53.87</v>
      </c>
      <c r="K1053" t="s">
        <v>165</v>
      </c>
      <c r="L1053" t="s">
        <v>535</v>
      </c>
      <c r="M1053" t="s">
        <v>536</v>
      </c>
      <c r="N1053" t="s">
        <v>60</v>
      </c>
      <c r="O1053" s="55">
        <v>107.97</v>
      </c>
      <c r="P1053" s="22" t="s">
        <v>170</v>
      </c>
      <c r="Q1053" s="22" t="s">
        <v>168</v>
      </c>
      <c r="R1053">
        <v>14.74</v>
      </c>
      <c r="S1053" t="s">
        <v>169</v>
      </c>
      <c r="T1053" s="8"/>
      <c r="U1053" s="10">
        <v>-18.674139903490602</v>
      </c>
      <c r="V1053" s="10">
        <f t="shared" si="16"/>
        <v>-18.674139903490602</v>
      </c>
      <c r="W1053" s="10">
        <v>11.552218536552022</v>
      </c>
      <c r="X1053" s="20">
        <v>3.0886876823692315</v>
      </c>
      <c r="Y1053" s="11" t="s">
        <v>561</v>
      </c>
      <c r="Z1053" s="11" t="s">
        <v>701</v>
      </c>
      <c r="AA1053" s="11" t="s">
        <v>703</v>
      </c>
      <c r="AB1053" t="s">
        <v>549</v>
      </c>
    </row>
    <row r="1054" spans="1:28" s="1" customFormat="1" ht="13.5" hidden="1" customHeight="1">
      <c r="A1054" s="5">
        <v>1053</v>
      </c>
      <c r="B1054" s="5"/>
      <c r="C1054">
        <v>2017</v>
      </c>
      <c r="D1054" s="1">
        <v>4</v>
      </c>
      <c r="E1054" s="1">
        <v>16</v>
      </c>
      <c r="F1054" s="23">
        <v>38</v>
      </c>
      <c r="G1054" s="24">
        <v>23.16</v>
      </c>
      <c r="H1054" t="s">
        <v>18</v>
      </c>
      <c r="I1054" s="23">
        <v>141</v>
      </c>
      <c r="J1054" s="24">
        <v>53.87</v>
      </c>
      <c r="K1054" t="s">
        <v>165</v>
      </c>
      <c r="L1054" t="s">
        <v>535</v>
      </c>
      <c r="M1054" t="s">
        <v>536</v>
      </c>
      <c r="N1054" t="s">
        <v>60</v>
      </c>
      <c r="O1054" s="55">
        <v>103.58</v>
      </c>
      <c r="P1054" s="22" t="s">
        <v>170</v>
      </c>
      <c r="Q1054" s="22" t="s">
        <v>168</v>
      </c>
      <c r="R1054">
        <v>15.14</v>
      </c>
      <c r="S1054" t="s">
        <v>169</v>
      </c>
      <c r="T1054" s="8"/>
      <c r="U1054" s="10">
        <v>-18.369455554190157</v>
      </c>
      <c r="V1054" s="10">
        <f t="shared" si="16"/>
        <v>-18.369455554190157</v>
      </c>
      <c r="W1054" s="10">
        <v>12.278231957746083</v>
      </c>
      <c r="X1054" s="20">
        <v>3.027164480810232</v>
      </c>
      <c r="Y1054" s="11" t="s">
        <v>561</v>
      </c>
      <c r="Z1054" s="11" t="s">
        <v>701</v>
      </c>
      <c r="AA1054" s="11" t="s">
        <v>703</v>
      </c>
      <c r="AB1054" t="s">
        <v>549</v>
      </c>
    </row>
    <row r="1055" spans="1:28" s="1" customFormat="1" hidden="1">
      <c r="A1055" s="5">
        <v>1054</v>
      </c>
      <c r="B1055" s="5"/>
      <c r="C1055">
        <v>2017</v>
      </c>
      <c r="D1055" s="1">
        <v>4</v>
      </c>
      <c r="E1055" s="1">
        <v>16</v>
      </c>
      <c r="F1055" s="23">
        <v>38</v>
      </c>
      <c r="G1055" s="24">
        <v>23.16</v>
      </c>
      <c r="H1055" t="s">
        <v>18</v>
      </c>
      <c r="I1055" s="23">
        <v>141</v>
      </c>
      <c r="J1055" s="24">
        <v>53.87</v>
      </c>
      <c r="K1055" t="s">
        <v>165</v>
      </c>
      <c r="L1055" t="s">
        <v>535</v>
      </c>
      <c r="M1055" t="s">
        <v>536</v>
      </c>
      <c r="N1055" t="s">
        <v>60</v>
      </c>
      <c r="O1055" s="55">
        <v>94.96</v>
      </c>
      <c r="P1055" s="22" t="s">
        <v>170</v>
      </c>
      <c r="Q1055" s="22" t="s">
        <v>168</v>
      </c>
      <c r="R1055">
        <v>9.8800000000000008</v>
      </c>
      <c r="S1055" t="s">
        <v>169</v>
      </c>
      <c r="T1055" s="8"/>
      <c r="U1055" s="10">
        <v>-18.744384668696213</v>
      </c>
      <c r="V1055" s="10">
        <f t="shared" si="16"/>
        <v>-18.744384668696213</v>
      </c>
      <c r="W1055" s="10">
        <v>11.903943689667246</v>
      </c>
      <c r="X1055" s="20">
        <v>3.0701063953607783</v>
      </c>
      <c r="Y1055" s="11" t="s">
        <v>561</v>
      </c>
      <c r="Z1055" s="11" t="s">
        <v>701</v>
      </c>
      <c r="AA1055" s="11" t="s">
        <v>703</v>
      </c>
      <c r="AB1055" t="s">
        <v>549</v>
      </c>
    </row>
    <row r="1056" spans="1:28" s="1" customFormat="1" hidden="1">
      <c r="A1056" s="5">
        <v>1055</v>
      </c>
      <c r="B1056" s="5"/>
      <c r="C1056">
        <v>2017</v>
      </c>
      <c r="D1056" s="1">
        <v>4</v>
      </c>
      <c r="E1056" s="1">
        <v>16</v>
      </c>
      <c r="F1056" s="23">
        <v>38</v>
      </c>
      <c r="G1056" s="24">
        <v>23.16</v>
      </c>
      <c r="H1056" t="s">
        <v>18</v>
      </c>
      <c r="I1056" s="23">
        <v>141</v>
      </c>
      <c r="J1056" s="24">
        <v>53.87</v>
      </c>
      <c r="K1056" t="s">
        <v>165</v>
      </c>
      <c r="L1056" t="s">
        <v>535</v>
      </c>
      <c r="M1056" t="s">
        <v>536</v>
      </c>
      <c r="N1056" t="s">
        <v>60</v>
      </c>
      <c r="O1056" s="55">
        <v>92.41</v>
      </c>
      <c r="P1056" s="22" t="s">
        <v>170</v>
      </c>
      <c r="Q1056" s="22" t="s">
        <v>168</v>
      </c>
      <c r="R1056">
        <v>9.64</v>
      </c>
      <c r="S1056" t="s">
        <v>169</v>
      </c>
      <c r="T1056" s="8"/>
      <c r="U1056" s="10">
        <v>-18.902544176526376</v>
      </c>
      <c r="V1056" s="10">
        <f t="shared" si="16"/>
        <v>-18.902544176526376</v>
      </c>
      <c r="W1056" s="10">
        <v>11.842401835070353</v>
      </c>
      <c r="X1056" s="20">
        <v>2.9829835832974481</v>
      </c>
      <c r="Y1056" s="11" t="s">
        <v>561</v>
      </c>
      <c r="Z1056" s="11" t="s">
        <v>701</v>
      </c>
      <c r="AA1056" s="11" t="s">
        <v>703</v>
      </c>
      <c r="AB1056" t="s">
        <v>549</v>
      </c>
    </row>
    <row r="1057" spans="1:28" s="1" customFormat="1" hidden="1">
      <c r="A1057" s="5">
        <v>1056</v>
      </c>
      <c r="B1057" s="5"/>
      <c r="C1057">
        <v>2017</v>
      </c>
      <c r="D1057" s="1">
        <v>4</v>
      </c>
      <c r="E1057" s="1">
        <v>14</v>
      </c>
      <c r="F1057" s="23">
        <v>40</v>
      </c>
      <c r="G1057" s="24">
        <v>8.51</v>
      </c>
      <c r="H1057" t="s">
        <v>18</v>
      </c>
      <c r="I1057" s="23">
        <v>142</v>
      </c>
      <c r="J1057" s="24">
        <v>14.56</v>
      </c>
      <c r="K1057" t="s">
        <v>165</v>
      </c>
      <c r="L1057" t="s">
        <v>535</v>
      </c>
      <c r="M1057" t="s">
        <v>537</v>
      </c>
      <c r="N1057" t="s">
        <v>484</v>
      </c>
      <c r="O1057" s="55">
        <v>73.599999999999994</v>
      </c>
      <c r="P1057" s="22" t="s">
        <v>170</v>
      </c>
      <c r="Q1057" s="22" t="s">
        <v>168</v>
      </c>
      <c r="R1057">
        <v>6.44</v>
      </c>
      <c r="S1057" t="s">
        <v>169</v>
      </c>
      <c r="T1057" s="8"/>
      <c r="U1057" s="10">
        <v>-19.739912625452174</v>
      </c>
      <c r="V1057" s="10">
        <f t="shared" si="16"/>
        <v>-19.739912625452174</v>
      </c>
      <c r="W1057" s="10">
        <v>12.590826249446406</v>
      </c>
      <c r="X1057" s="20">
        <v>3.1194004902648871</v>
      </c>
      <c r="Y1057" s="11" t="s">
        <v>561</v>
      </c>
      <c r="Z1057" s="11" t="s">
        <v>701</v>
      </c>
      <c r="AA1057" s="11" t="s">
        <v>703</v>
      </c>
      <c r="AB1057" t="s">
        <v>549</v>
      </c>
    </row>
    <row r="1058" spans="1:28" s="1" customFormat="1" hidden="1">
      <c r="A1058" s="5">
        <v>1057</v>
      </c>
      <c r="B1058" s="5"/>
      <c r="C1058">
        <v>2017</v>
      </c>
      <c r="D1058" s="1">
        <v>4</v>
      </c>
      <c r="E1058" s="1">
        <v>14</v>
      </c>
      <c r="F1058" s="23">
        <v>40</v>
      </c>
      <c r="G1058" s="24">
        <v>8.51</v>
      </c>
      <c r="H1058" t="s">
        <v>18</v>
      </c>
      <c r="I1058" s="23">
        <v>142</v>
      </c>
      <c r="J1058" s="24">
        <v>14.56</v>
      </c>
      <c r="K1058" t="s">
        <v>165</v>
      </c>
      <c r="L1058" t="s">
        <v>535</v>
      </c>
      <c r="M1058" t="s">
        <v>537</v>
      </c>
      <c r="N1058" t="s">
        <v>484</v>
      </c>
      <c r="O1058" s="55">
        <v>79.36</v>
      </c>
      <c r="P1058" s="22" t="s">
        <v>170</v>
      </c>
      <c r="Q1058" s="22" t="s">
        <v>168</v>
      </c>
      <c r="R1058">
        <v>7.63</v>
      </c>
      <c r="S1058" t="s">
        <v>169</v>
      </c>
      <c r="T1058" s="8"/>
      <c r="U1058" s="10">
        <v>-19.697905348977137</v>
      </c>
      <c r="V1058" s="10">
        <f t="shared" si="16"/>
        <v>-19.697905348977137</v>
      </c>
      <c r="W1058" s="10">
        <v>12.837105996634417</v>
      </c>
      <c r="X1058" s="20">
        <v>3.1075523952064716</v>
      </c>
      <c r="Y1058" s="11" t="s">
        <v>561</v>
      </c>
      <c r="Z1058" s="11" t="s">
        <v>701</v>
      </c>
      <c r="AA1058" s="11" t="s">
        <v>703</v>
      </c>
      <c r="AB1058" t="s">
        <v>549</v>
      </c>
    </row>
    <row r="1059" spans="1:28" s="1" customFormat="1" hidden="1">
      <c r="A1059" s="5">
        <v>1058</v>
      </c>
      <c r="B1059" s="5"/>
      <c r="C1059">
        <v>2017</v>
      </c>
      <c r="D1059" s="1">
        <v>4</v>
      </c>
      <c r="E1059" s="1">
        <v>14</v>
      </c>
      <c r="F1059" s="23">
        <v>40</v>
      </c>
      <c r="G1059" s="24">
        <v>8.51</v>
      </c>
      <c r="H1059" t="s">
        <v>18</v>
      </c>
      <c r="I1059" s="23">
        <v>142</v>
      </c>
      <c r="J1059" s="24">
        <v>14.56</v>
      </c>
      <c r="K1059" t="s">
        <v>165</v>
      </c>
      <c r="L1059" t="s">
        <v>535</v>
      </c>
      <c r="M1059" t="s">
        <v>537</v>
      </c>
      <c r="N1059" t="s">
        <v>484</v>
      </c>
      <c r="O1059" s="55">
        <v>74.61</v>
      </c>
      <c r="P1059" s="22" t="s">
        <v>170</v>
      </c>
      <c r="Q1059" s="22" t="s">
        <v>168</v>
      </c>
      <c r="R1059">
        <v>5.9</v>
      </c>
      <c r="S1059" t="s">
        <v>169</v>
      </c>
      <c r="T1059" s="8"/>
      <c r="U1059" s="10">
        <v>-19.815033084062481</v>
      </c>
      <c r="V1059" s="10">
        <f t="shared" si="16"/>
        <v>-19.815033084062481</v>
      </c>
      <c r="W1059" s="10">
        <v>12.896804536438983</v>
      </c>
      <c r="X1059" s="20">
        <v>3.154647962212433</v>
      </c>
      <c r="Y1059" s="11" t="s">
        <v>561</v>
      </c>
      <c r="Z1059" s="11" t="s">
        <v>701</v>
      </c>
      <c r="AA1059" s="11" t="s">
        <v>703</v>
      </c>
      <c r="AB1059" t="s">
        <v>549</v>
      </c>
    </row>
    <row r="1060" spans="1:28" s="1" customFormat="1" hidden="1">
      <c r="A1060" s="5">
        <v>1059</v>
      </c>
      <c r="B1060" s="5"/>
      <c r="C1060">
        <v>2017</v>
      </c>
      <c r="D1060" s="1">
        <v>4</v>
      </c>
      <c r="E1060" s="1">
        <v>14</v>
      </c>
      <c r="F1060" s="23">
        <v>40</v>
      </c>
      <c r="G1060" s="24">
        <v>8.51</v>
      </c>
      <c r="H1060" t="s">
        <v>18</v>
      </c>
      <c r="I1060" s="23">
        <v>142</v>
      </c>
      <c r="J1060" s="24">
        <v>14.56</v>
      </c>
      <c r="K1060" t="s">
        <v>165</v>
      </c>
      <c r="L1060" t="s">
        <v>535</v>
      </c>
      <c r="M1060" t="s">
        <v>537</v>
      </c>
      <c r="N1060" t="s">
        <v>484</v>
      </c>
      <c r="O1060" s="55">
        <v>72.7</v>
      </c>
      <c r="P1060" s="22" t="s">
        <v>170</v>
      </c>
      <c r="Q1060" s="22" t="s">
        <v>168</v>
      </c>
      <c r="R1060">
        <v>5.23</v>
      </c>
      <c r="S1060" t="s">
        <v>169</v>
      </c>
      <c r="T1060" s="8"/>
      <c r="U1060" s="10">
        <v>-19.511557566898517</v>
      </c>
      <c r="V1060" s="10">
        <f t="shared" si="16"/>
        <v>-19.511557566898517</v>
      </c>
      <c r="W1060" s="10">
        <v>12.28261694591667</v>
      </c>
      <c r="X1060" s="20">
        <v>3.0971127284446496</v>
      </c>
      <c r="Y1060" s="11" t="s">
        <v>561</v>
      </c>
      <c r="Z1060" s="11" t="s">
        <v>701</v>
      </c>
      <c r="AA1060" s="11" t="s">
        <v>703</v>
      </c>
      <c r="AB1060" t="s">
        <v>549</v>
      </c>
    </row>
    <row r="1061" spans="1:28" s="1" customFormat="1" hidden="1">
      <c r="A1061" s="5">
        <v>1060</v>
      </c>
      <c r="B1061" s="5"/>
      <c r="C1061">
        <v>2017</v>
      </c>
      <c r="D1061" s="1">
        <v>4</v>
      </c>
      <c r="E1061" s="1">
        <v>14</v>
      </c>
      <c r="F1061" s="23">
        <v>40</v>
      </c>
      <c r="G1061" s="24">
        <v>8.51</v>
      </c>
      <c r="H1061" t="s">
        <v>18</v>
      </c>
      <c r="I1061" s="23">
        <v>142</v>
      </c>
      <c r="J1061" s="24">
        <v>14.56</v>
      </c>
      <c r="K1061" t="s">
        <v>165</v>
      </c>
      <c r="L1061" t="s">
        <v>535</v>
      </c>
      <c r="M1061" t="s">
        <v>537</v>
      </c>
      <c r="N1061" t="s">
        <v>484</v>
      </c>
      <c r="O1061" s="55">
        <v>72.22</v>
      </c>
      <c r="P1061" s="22" t="s">
        <v>170</v>
      </c>
      <c r="Q1061" s="22" t="s">
        <v>168</v>
      </c>
      <c r="R1061">
        <v>5.0999999999999996</v>
      </c>
      <c r="S1061" t="s">
        <v>169</v>
      </c>
      <c r="T1061" s="8"/>
      <c r="U1061" s="10">
        <v>-20.204612778347425</v>
      </c>
      <c r="V1061" s="10">
        <f t="shared" si="16"/>
        <v>-20.204612778347425</v>
      </c>
      <c r="W1061" s="10">
        <v>12.144825978223862</v>
      </c>
      <c r="X1061" s="20">
        <v>3.1818295372116432</v>
      </c>
      <c r="Y1061" s="11" t="s">
        <v>561</v>
      </c>
      <c r="Z1061" s="11" t="s">
        <v>701</v>
      </c>
      <c r="AA1061" s="11" t="s">
        <v>703</v>
      </c>
      <c r="AB1061" t="s">
        <v>549</v>
      </c>
    </row>
    <row r="1062" spans="1:28" s="1" customFormat="1" hidden="1">
      <c r="A1062" s="5">
        <v>1061</v>
      </c>
      <c r="B1062" s="5"/>
      <c r="C1062">
        <v>2017</v>
      </c>
      <c r="D1062" s="1">
        <v>4</v>
      </c>
      <c r="E1062" s="1">
        <v>14</v>
      </c>
      <c r="F1062" s="23">
        <v>40</v>
      </c>
      <c r="G1062" s="24">
        <v>8.51</v>
      </c>
      <c r="H1062" t="s">
        <v>18</v>
      </c>
      <c r="I1062" s="23">
        <v>142</v>
      </c>
      <c r="J1062" s="24">
        <v>14.56</v>
      </c>
      <c r="K1062" t="s">
        <v>165</v>
      </c>
      <c r="L1062" t="s">
        <v>99</v>
      </c>
      <c r="M1062" t="s">
        <v>538</v>
      </c>
      <c r="N1062" t="s">
        <v>485</v>
      </c>
      <c r="O1062" s="55">
        <v>118.54</v>
      </c>
      <c r="P1062" s="22" t="s">
        <v>170</v>
      </c>
      <c r="Q1062" s="22" t="s">
        <v>168</v>
      </c>
      <c r="R1062">
        <v>18.649999999999999</v>
      </c>
      <c r="S1062" t="s">
        <v>169</v>
      </c>
      <c r="T1062" s="8"/>
      <c r="U1062" s="10">
        <v>-20.257533781330494</v>
      </c>
      <c r="V1062" s="10">
        <f t="shared" si="16"/>
        <v>-20.257533781330494</v>
      </c>
      <c r="W1062" s="10">
        <v>12.286012083043653</v>
      </c>
      <c r="X1062" s="20">
        <v>3.0664260153351512</v>
      </c>
      <c r="Y1062" s="11" t="s">
        <v>561</v>
      </c>
      <c r="Z1062" s="11" t="s">
        <v>701</v>
      </c>
      <c r="AA1062" s="11" t="s">
        <v>703</v>
      </c>
      <c r="AB1062" t="s">
        <v>549</v>
      </c>
    </row>
    <row r="1063" spans="1:28" s="1" customFormat="1" hidden="1">
      <c r="A1063" s="5">
        <v>1062</v>
      </c>
      <c r="B1063" s="5"/>
      <c r="C1063">
        <v>2017</v>
      </c>
      <c r="D1063" s="1">
        <v>4</v>
      </c>
      <c r="E1063" s="1">
        <v>14</v>
      </c>
      <c r="F1063" s="23">
        <v>40</v>
      </c>
      <c r="G1063" s="24">
        <v>8.51</v>
      </c>
      <c r="H1063" t="s">
        <v>18</v>
      </c>
      <c r="I1063" s="23">
        <v>142</v>
      </c>
      <c r="J1063" s="24">
        <v>14.56</v>
      </c>
      <c r="K1063" t="s">
        <v>165</v>
      </c>
      <c r="L1063" t="s">
        <v>99</v>
      </c>
      <c r="M1063" t="s">
        <v>538</v>
      </c>
      <c r="N1063" t="s">
        <v>485</v>
      </c>
      <c r="O1063" s="55">
        <v>125.64</v>
      </c>
      <c r="P1063" s="22" t="s">
        <v>170</v>
      </c>
      <c r="Q1063" s="22" t="s">
        <v>168</v>
      </c>
      <c r="R1063">
        <v>17.440000000000001</v>
      </c>
      <c r="S1063" t="s">
        <v>169</v>
      </c>
      <c r="T1063" s="8"/>
      <c r="U1063" s="10">
        <v>-18.976236634795274</v>
      </c>
      <c r="V1063" s="10">
        <f t="shared" si="16"/>
        <v>-18.976236634795274</v>
      </c>
      <c r="W1063" s="10">
        <v>13.081470857823318</v>
      </c>
      <c r="X1063" s="20">
        <v>3.0857425968346024</v>
      </c>
      <c r="Y1063" s="11" t="s">
        <v>561</v>
      </c>
      <c r="Z1063" s="11" t="s">
        <v>701</v>
      </c>
      <c r="AA1063" s="11" t="s">
        <v>703</v>
      </c>
      <c r="AB1063" t="s">
        <v>549</v>
      </c>
    </row>
    <row r="1064" spans="1:28" s="1" customFormat="1" hidden="1">
      <c r="A1064" s="5">
        <v>1063</v>
      </c>
      <c r="B1064" s="5"/>
      <c r="C1064">
        <v>2017</v>
      </c>
      <c r="D1064" s="1">
        <v>4</v>
      </c>
      <c r="E1064" s="1">
        <v>14</v>
      </c>
      <c r="F1064" s="23">
        <v>40</v>
      </c>
      <c r="G1064" s="24">
        <v>8.51</v>
      </c>
      <c r="H1064" t="s">
        <v>18</v>
      </c>
      <c r="I1064" s="23">
        <v>142</v>
      </c>
      <c r="J1064" s="24">
        <v>14.56</v>
      </c>
      <c r="K1064" t="s">
        <v>165</v>
      </c>
      <c r="L1064" t="s">
        <v>99</v>
      </c>
      <c r="M1064" t="s">
        <v>538</v>
      </c>
      <c r="N1064" t="s">
        <v>485</v>
      </c>
      <c r="O1064" s="55">
        <v>112.02</v>
      </c>
      <c r="P1064" s="22" t="s">
        <v>170</v>
      </c>
      <c r="Q1064" s="22" t="s">
        <v>168</v>
      </c>
      <c r="R1064">
        <v>14.3</v>
      </c>
      <c r="S1064" t="s">
        <v>169</v>
      </c>
      <c r="T1064" s="8"/>
      <c r="U1064" s="10">
        <v>-20.544280149084219</v>
      </c>
      <c r="V1064" s="10">
        <f t="shared" si="16"/>
        <v>-20.544280149084219</v>
      </c>
      <c r="W1064" s="10">
        <v>11.682553899894124</v>
      </c>
      <c r="X1064" s="20">
        <v>3.0333070167176768</v>
      </c>
      <c r="Y1064" s="11" t="s">
        <v>561</v>
      </c>
      <c r="Z1064" s="11" t="s">
        <v>701</v>
      </c>
      <c r="AA1064" s="11" t="s">
        <v>703</v>
      </c>
      <c r="AB1064" t="s">
        <v>549</v>
      </c>
    </row>
    <row r="1065" spans="1:28" s="1" customFormat="1" hidden="1">
      <c r="A1065" s="5">
        <v>1064</v>
      </c>
      <c r="B1065" s="5"/>
      <c r="C1065">
        <v>2017</v>
      </c>
      <c r="D1065" s="1">
        <v>4</v>
      </c>
      <c r="E1065" s="1">
        <v>14</v>
      </c>
      <c r="F1065" s="23">
        <v>40</v>
      </c>
      <c r="G1065" s="24">
        <v>8.51</v>
      </c>
      <c r="H1065" t="s">
        <v>18</v>
      </c>
      <c r="I1065" s="23">
        <v>142</v>
      </c>
      <c r="J1065" s="24">
        <v>14.56</v>
      </c>
      <c r="K1065" t="s">
        <v>165</v>
      </c>
      <c r="L1065" t="s">
        <v>99</v>
      </c>
      <c r="M1065" t="s">
        <v>538</v>
      </c>
      <c r="N1065" t="s">
        <v>485</v>
      </c>
      <c r="O1065" s="55">
        <v>113.52</v>
      </c>
      <c r="P1065" s="22" t="s">
        <v>170</v>
      </c>
      <c r="Q1065" s="22" t="s">
        <v>168</v>
      </c>
      <c r="R1065">
        <v>15.64</v>
      </c>
      <c r="S1065" t="s">
        <v>169</v>
      </c>
      <c r="T1065" s="8"/>
      <c r="U1065" s="10">
        <v>-20.695152317133626</v>
      </c>
      <c r="V1065" s="10">
        <f t="shared" si="16"/>
        <v>-20.695152317133626</v>
      </c>
      <c r="W1065" s="10">
        <v>11.465602175569947</v>
      </c>
      <c r="X1065" s="20">
        <v>3.0109389219515625</v>
      </c>
      <c r="Y1065" s="11" t="s">
        <v>561</v>
      </c>
      <c r="Z1065" s="11" t="s">
        <v>701</v>
      </c>
      <c r="AA1065" s="11" t="s">
        <v>703</v>
      </c>
      <c r="AB1065" t="s">
        <v>549</v>
      </c>
    </row>
    <row r="1066" spans="1:28" s="1" customFormat="1" hidden="1">
      <c r="A1066" s="5">
        <v>1065</v>
      </c>
      <c r="B1066" s="5"/>
      <c r="C1066">
        <v>2017</v>
      </c>
      <c r="D1066" s="1">
        <v>4</v>
      </c>
      <c r="E1066" s="1">
        <v>14</v>
      </c>
      <c r="F1066" s="23">
        <v>40</v>
      </c>
      <c r="G1066" s="24">
        <v>8.51</v>
      </c>
      <c r="H1066" t="s">
        <v>18</v>
      </c>
      <c r="I1066" s="23">
        <v>142</v>
      </c>
      <c r="J1066" s="24">
        <v>14.56</v>
      </c>
      <c r="K1066" t="s">
        <v>165</v>
      </c>
      <c r="L1066" t="s">
        <v>99</v>
      </c>
      <c r="M1066" t="s">
        <v>538</v>
      </c>
      <c r="N1066" t="s">
        <v>485</v>
      </c>
      <c r="O1066" s="55">
        <v>113.13</v>
      </c>
      <c r="P1066" s="22" t="s">
        <v>170</v>
      </c>
      <c r="Q1066" s="22" t="s">
        <v>168</v>
      </c>
      <c r="R1066">
        <v>14.77</v>
      </c>
      <c r="S1066" t="s">
        <v>169</v>
      </c>
      <c r="T1066" s="8"/>
      <c r="U1066" s="10">
        <v>-20.048977420830724</v>
      </c>
      <c r="V1066" s="10">
        <f t="shared" si="16"/>
        <v>-20.048977420830724</v>
      </c>
      <c r="W1066" s="10">
        <v>11.982682233749921</v>
      </c>
      <c r="X1066" s="20">
        <v>3.0514268711623247</v>
      </c>
      <c r="Y1066" s="11" t="s">
        <v>561</v>
      </c>
      <c r="Z1066" s="11" t="s">
        <v>701</v>
      </c>
      <c r="AA1066" s="11" t="s">
        <v>703</v>
      </c>
      <c r="AB1066" t="s">
        <v>549</v>
      </c>
    </row>
    <row r="1067" spans="1:28" s="1" customFormat="1" hidden="1">
      <c r="A1067" s="5">
        <v>1066</v>
      </c>
      <c r="B1067" s="5"/>
      <c r="C1067">
        <v>2017</v>
      </c>
      <c r="D1067" s="1">
        <v>4</v>
      </c>
      <c r="E1067" s="1">
        <v>15</v>
      </c>
      <c r="F1067" s="23">
        <v>38</v>
      </c>
      <c r="G1067" s="24">
        <v>56.49</v>
      </c>
      <c r="H1067" t="s">
        <v>18</v>
      </c>
      <c r="I1067" s="23">
        <v>142</v>
      </c>
      <c r="J1067" s="24">
        <v>1.48</v>
      </c>
      <c r="K1067" t="s">
        <v>165</v>
      </c>
      <c r="L1067" t="s">
        <v>535</v>
      </c>
      <c r="M1067" t="s">
        <v>536</v>
      </c>
      <c r="N1067" t="s">
        <v>60</v>
      </c>
      <c r="O1067" s="55">
        <v>122.92</v>
      </c>
      <c r="P1067" s="22" t="s">
        <v>170</v>
      </c>
      <c r="Q1067" s="22" t="s">
        <v>168</v>
      </c>
      <c r="R1067">
        <v>22.52</v>
      </c>
      <c r="S1067" t="s">
        <v>169</v>
      </c>
      <c r="T1067" s="8"/>
      <c r="U1067" s="10">
        <v>-18.655991464811365</v>
      </c>
      <c r="V1067" s="10">
        <f t="shared" si="16"/>
        <v>-18.655991464811365</v>
      </c>
      <c r="W1067" s="10">
        <v>12.436537639718322</v>
      </c>
      <c r="X1067" s="20">
        <v>3.0925626443834475</v>
      </c>
      <c r="Y1067" s="11" t="s">
        <v>561</v>
      </c>
      <c r="Z1067" s="11" t="s">
        <v>701</v>
      </c>
      <c r="AA1067" s="11" t="s">
        <v>703</v>
      </c>
      <c r="AB1067" t="s">
        <v>549</v>
      </c>
    </row>
    <row r="1068" spans="1:28" s="1" customFormat="1" hidden="1">
      <c r="A1068" s="5">
        <v>1067</v>
      </c>
      <c r="B1068" s="5"/>
      <c r="C1068">
        <v>2017</v>
      </c>
      <c r="D1068" s="1">
        <v>4</v>
      </c>
      <c r="E1068" s="1">
        <v>15</v>
      </c>
      <c r="F1068" s="23">
        <v>38</v>
      </c>
      <c r="G1068" s="24">
        <v>56.49</v>
      </c>
      <c r="H1068" t="s">
        <v>18</v>
      </c>
      <c r="I1068" s="23">
        <v>142</v>
      </c>
      <c r="J1068" s="24">
        <v>1.48</v>
      </c>
      <c r="K1068" t="s">
        <v>165</v>
      </c>
      <c r="L1068" t="s">
        <v>535</v>
      </c>
      <c r="M1068" t="s">
        <v>536</v>
      </c>
      <c r="N1068" t="s">
        <v>60</v>
      </c>
      <c r="O1068" s="55">
        <v>117.09</v>
      </c>
      <c r="P1068" s="22" t="s">
        <v>170</v>
      </c>
      <c r="Q1068" s="22" t="s">
        <v>168</v>
      </c>
      <c r="R1068">
        <v>18.55</v>
      </c>
      <c r="S1068" t="s">
        <v>169</v>
      </c>
      <c r="T1068" s="8"/>
      <c r="U1068" s="10">
        <v>-18.59471117905893</v>
      </c>
      <c r="V1068" s="10">
        <f t="shared" si="16"/>
        <v>-18.59471117905893</v>
      </c>
      <c r="W1068" s="10">
        <v>12.220374471379429</v>
      </c>
      <c r="X1068" s="20">
        <v>3.0716158880096001</v>
      </c>
      <c r="Y1068" s="11" t="s">
        <v>561</v>
      </c>
      <c r="Z1068" s="11" t="s">
        <v>701</v>
      </c>
      <c r="AA1068" s="11" t="s">
        <v>703</v>
      </c>
      <c r="AB1068" t="s">
        <v>549</v>
      </c>
    </row>
    <row r="1069" spans="1:28" s="1" customFormat="1" hidden="1">
      <c r="A1069" s="5">
        <v>1068</v>
      </c>
      <c r="B1069" s="5"/>
      <c r="C1069">
        <v>2017</v>
      </c>
      <c r="D1069" s="1">
        <v>4</v>
      </c>
      <c r="E1069" s="1">
        <v>15</v>
      </c>
      <c r="F1069" s="23">
        <v>38</v>
      </c>
      <c r="G1069" s="24">
        <v>56.49</v>
      </c>
      <c r="H1069" t="s">
        <v>18</v>
      </c>
      <c r="I1069" s="23">
        <v>142</v>
      </c>
      <c r="J1069" s="24">
        <v>1.48</v>
      </c>
      <c r="K1069" t="s">
        <v>165</v>
      </c>
      <c r="L1069" t="s">
        <v>535</v>
      </c>
      <c r="M1069" t="s">
        <v>536</v>
      </c>
      <c r="N1069" t="s">
        <v>60</v>
      </c>
      <c r="O1069" s="55">
        <v>105.55</v>
      </c>
      <c r="P1069" s="22" t="s">
        <v>170</v>
      </c>
      <c r="Q1069" s="22" t="s">
        <v>168</v>
      </c>
      <c r="R1069">
        <v>12.27</v>
      </c>
      <c r="S1069" t="s">
        <v>169</v>
      </c>
      <c r="T1069" s="8"/>
      <c r="U1069" s="10">
        <v>-18.70933054887352</v>
      </c>
      <c r="V1069" s="10">
        <f t="shared" si="16"/>
        <v>-18.70933054887352</v>
      </c>
      <c r="W1069" s="10">
        <v>12.092917548890252</v>
      </c>
      <c r="X1069" s="20">
        <v>3.0916194813978231</v>
      </c>
      <c r="Y1069" s="11" t="s">
        <v>561</v>
      </c>
      <c r="Z1069" s="11" t="s">
        <v>701</v>
      </c>
      <c r="AA1069" s="11" t="s">
        <v>703</v>
      </c>
      <c r="AB1069" t="s">
        <v>549</v>
      </c>
    </row>
    <row r="1070" spans="1:28" s="1" customFormat="1" hidden="1">
      <c r="A1070" s="5">
        <v>1069</v>
      </c>
      <c r="B1070" s="5"/>
      <c r="C1070">
        <v>2017</v>
      </c>
      <c r="D1070" s="1">
        <v>4</v>
      </c>
      <c r="E1070" s="1">
        <v>15</v>
      </c>
      <c r="F1070" s="23">
        <v>38</v>
      </c>
      <c r="G1070" s="24">
        <v>56.49</v>
      </c>
      <c r="H1070" t="s">
        <v>18</v>
      </c>
      <c r="I1070" s="23">
        <v>142</v>
      </c>
      <c r="J1070" s="24">
        <v>1.48</v>
      </c>
      <c r="K1070" t="s">
        <v>165</v>
      </c>
      <c r="L1070" t="s">
        <v>535</v>
      </c>
      <c r="M1070" t="s">
        <v>536</v>
      </c>
      <c r="N1070" t="s">
        <v>60</v>
      </c>
      <c r="O1070" s="55">
        <v>97.06</v>
      </c>
      <c r="P1070" s="22" t="s">
        <v>170</v>
      </c>
      <c r="Q1070" s="22" t="s">
        <v>168</v>
      </c>
      <c r="R1070">
        <v>10.85</v>
      </c>
      <c r="S1070" t="s">
        <v>169</v>
      </c>
      <c r="T1070" s="8"/>
      <c r="U1070" s="10">
        <v>-18.918653685102043</v>
      </c>
      <c r="V1070" s="10">
        <f t="shared" si="16"/>
        <v>-18.918653685102043</v>
      </c>
      <c r="W1070" s="10">
        <v>11.935241860480998</v>
      </c>
      <c r="X1070" s="20">
        <v>3.11463784162332</v>
      </c>
      <c r="Y1070" s="11" t="s">
        <v>561</v>
      </c>
      <c r="Z1070" s="11" t="s">
        <v>701</v>
      </c>
      <c r="AA1070" s="11" t="s">
        <v>703</v>
      </c>
      <c r="AB1070" t="s">
        <v>549</v>
      </c>
    </row>
    <row r="1071" spans="1:28" s="1" customFormat="1" hidden="1">
      <c r="A1071" s="5">
        <v>1070</v>
      </c>
      <c r="B1071" s="5"/>
      <c r="C1071">
        <v>2017</v>
      </c>
      <c r="D1071" s="1">
        <v>4</v>
      </c>
      <c r="E1071" s="1">
        <v>15</v>
      </c>
      <c r="F1071" s="23">
        <v>38</v>
      </c>
      <c r="G1071" s="24">
        <v>56.49</v>
      </c>
      <c r="H1071" t="s">
        <v>18</v>
      </c>
      <c r="I1071" s="23">
        <v>142</v>
      </c>
      <c r="J1071" s="24">
        <v>1.48</v>
      </c>
      <c r="K1071" t="s">
        <v>165</v>
      </c>
      <c r="L1071" t="s">
        <v>535</v>
      </c>
      <c r="M1071" t="s">
        <v>536</v>
      </c>
      <c r="N1071" t="s">
        <v>60</v>
      </c>
      <c r="O1071" s="55">
        <v>99.57</v>
      </c>
      <c r="P1071" s="22" t="s">
        <v>170</v>
      </c>
      <c r="Q1071" s="22" t="s">
        <v>168</v>
      </c>
      <c r="R1071">
        <v>11.62</v>
      </c>
      <c r="S1071" t="s">
        <v>169</v>
      </c>
      <c r="T1071" s="8"/>
      <c r="U1071" s="10">
        <v>-18.592199392815214</v>
      </c>
      <c r="V1071" s="10">
        <f t="shared" si="16"/>
        <v>-18.592199392815214</v>
      </c>
      <c r="W1071" s="10">
        <v>12.206716346937901</v>
      </c>
      <c r="X1071" s="20">
        <v>3.0730447523913678</v>
      </c>
      <c r="Y1071" s="11" t="s">
        <v>561</v>
      </c>
      <c r="Z1071" s="11" t="s">
        <v>701</v>
      </c>
      <c r="AA1071" s="11" t="s">
        <v>703</v>
      </c>
      <c r="AB1071" t="s">
        <v>549</v>
      </c>
    </row>
    <row r="1072" spans="1:28" s="1" customFormat="1" hidden="1">
      <c r="A1072" s="5">
        <v>1071</v>
      </c>
      <c r="B1072" s="5"/>
      <c r="C1072">
        <v>2017</v>
      </c>
      <c r="D1072" s="1">
        <v>4</v>
      </c>
      <c r="E1072" s="1">
        <v>14</v>
      </c>
      <c r="F1072" s="23">
        <v>40</v>
      </c>
      <c r="G1072" s="24">
        <v>8.51</v>
      </c>
      <c r="H1072" t="s">
        <v>18</v>
      </c>
      <c r="I1072" s="23">
        <v>142</v>
      </c>
      <c r="J1072" s="24">
        <v>14.56</v>
      </c>
      <c r="K1072" t="s">
        <v>165</v>
      </c>
      <c r="L1072" t="s">
        <v>539</v>
      </c>
      <c r="M1072" t="s">
        <v>540</v>
      </c>
      <c r="N1072" t="s">
        <v>486</v>
      </c>
      <c r="O1072" s="55">
        <v>124.71</v>
      </c>
      <c r="P1072" s="22" t="s">
        <v>170</v>
      </c>
      <c r="Q1072" s="22" t="s">
        <v>168</v>
      </c>
      <c r="R1072">
        <v>16.190000000000001</v>
      </c>
      <c r="S1072" t="s">
        <v>169</v>
      </c>
      <c r="T1072" s="8"/>
      <c r="U1072" s="10">
        <v>-19.561203797105144</v>
      </c>
      <c r="V1072" s="10">
        <f t="shared" si="16"/>
        <v>-19.561203797105144</v>
      </c>
      <c r="W1072" s="10">
        <v>14.587786280882442</v>
      </c>
      <c r="X1072" s="20">
        <v>3.0250882953314528</v>
      </c>
      <c r="Y1072" s="11" t="s">
        <v>561</v>
      </c>
      <c r="Z1072" s="11" t="s">
        <v>701</v>
      </c>
      <c r="AA1072" s="11" t="s">
        <v>703</v>
      </c>
      <c r="AB1072" t="s">
        <v>549</v>
      </c>
    </row>
    <row r="1073" spans="1:28" s="1" customFormat="1" hidden="1">
      <c r="A1073" s="5">
        <v>1072</v>
      </c>
      <c r="B1073" s="5"/>
      <c r="C1073">
        <v>2017</v>
      </c>
      <c r="D1073" s="1">
        <v>4</v>
      </c>
      <c r="E1073" s="1">
        <v>14</v>
      </c>
      <c r="F1073" s="23">
        <v>40</v>
      </c>
      <c r="G1073" s="24">
        <v>8.51</v>
      </c>
      <c r="H1073" t="s">
        <v>18</v>
      </c>
      <c r="I1073" s="23">
        <v>142</v>
      </c>
      <c r="J1073" s="24">
        <v>14.56</v>
      </c>
      <c r="K1073" t="s">
        <v>165</v>
      </c>
      <c r="L1073" t="s">
        <v>539</v>
      </c>
      <c r="M1073" t="s">
        <v>540</v>
      </c>
      <c r="N1073" t="s">
        <v>486</v>
      </c>
      <c r="O1073" s="55">
        <v>106.79</v>
      </c>
      <c r="P1073" s="22" t="s">
        <v>170</v>
      </c>
      <c r="Q1073" s="22" t="s">
        <v>168</v>
      </c>
      <c r="R1073">
        <v>10.53</v>
      </c>
      <c r="S1073" t="s">
        <v>169</v>
      </c>
      <c r="T1073" s="8"/>
      <c r="U1073" s="10">
        <v>-20.330622819197654</v>
      </c>
      <c r="V1073" s="10">
        <f t="shared" si="16"/>
        <v>-20.330622819197654</v>
      </c>
      <c r="W1073" s="10">
        <v>12.143393411078748</v>
      </c>
      <c r="X1073" s="20">
        <v>3.0534113937936462</v>
      </c>
      <c r="Y1073" s="11" t="s">
        <v>561</v>
      </c>
      <c r="Z1073" s="11" t="s">
        <v>701</v>
      </c>
      <c r="AA1073" s="11" t="s">
        <v>703</v>
      </c>
      <c r="AB1073" t="s">
        <v>549</v>
      </c>
    </row>
    <row r="1074" spans="1:28" s="1" customFormat="1" hidden="1">
      <c r="A1074" s="5">
        <v>1073</v>
      </c>
      <c r="B1074" s="5"/>
      <c r="C1074">
        <v>2017</v>
      </c>
      <c r="D1074" s="1">
        <v>4</v>
      </c>
      <c r="E1074" s="1">
        <v>14</v>
      </c>
      <c r="F1074" s="23">
        <v>40</v>
      </c>
      <c r="G1074" s="24">
        <v>8.51</v>
      </c>
      <c r="H1074" t="s">
        <v>18</v>
      </c>
      <c r="I1074" s="23">
        <v>142</v>
      </c>
      <c r="J1074" s="24">
        <v>14.56</v>
      </c>
      <c r="K1074" t="s">
        <v>165</v>
      </c>
      <c r="L1074" t="s">
        <v>539</v>
      </c>
      <c r="M1074" t="s">
        <v>540</v>
      </c>
      <c r="N1074" t="s">
        <v>486</v>
      </c>
      <c r="O1074" s="55">
        <v>106.74</v>
      </c>
      <c r="P1074" s="22" t="s">
        <v>170</v>
      </c>
      <c r="Q1074" s="22" t="s">
        <v>168</v>
      </c>
      <c r="R1074">
        <v>10.98</v>
      </c>
      <c r="S1074" t="s">
        <v>169</v>
      </c>
      <c r="T1074" s="8"/>
      <c r="U1074" s="10">
        <v>-19.284654265097217</v>
      </c>
      <c r="V1074" s="10">
        <f t="shared" si="16"/>
        <v>-19.284654265097217</v>
      </c>
      <c r="W1074" s="10">
        <v>12.651638432060196</v>
      </c>
      <c r="X1074" s="20">
        <v>3.0583842686252147</v>
      </c>
      <c r="Y1074" s="11" t="s">
        <v>561</v>
      </c>
      <c r="Z1074" s="11" t="s">
        <v>701</v>
      </c>
      <c r="AA1074" s="11" t="s">
        <v>703</v>
      </c>
      <c r="AB1074" t="s">
        <v>549</v>
      </c>
    </row>
    <row r="1075" spans="1:28" s="1" customFormat="1" hidden="1">
      <c r="A1075" s="5">
        <v>1074</v>
      </c>
      <c r="B1075" s="5"/>
      <c r="C1075">
        <v>2017</v>
      </c>
      <c r="D1075" s="1">
        <v>4</v>
      </c>
      <c r="E1075" s="1">
        <v>14</v>
      </c>
      <c r="F1075" s="23">
        <v>40</v>
      </c>
      <c r="G1075" s="24">
        <v>8.51</v>
      </c>
      <c r="H1075" t="s">
        <v>18</v>
      </c>
      <c r="I1075" s="23">
        <v>142</v>
      </c>
      <c r="J1075" s="24">
        <v>14.56</v>
      </c>
      <c r="K1075" t="s">
        <v>165</v>
      </c>
      <c r="L1075" t="s">
        <v>539</v>
      </c>
      <c r="M1075" t="s">
        <v>540</v>
      </c>
      <c r="N1075" t="s">
        <v>486</v>
      </c>
      <c r="O1075" s="55">
        <v>101.97</v>
      </c>
      <c r="P1075" s="22" t="s">
        <v>170</v>
      </c>
      <c r="Q1075" s="22" t="s">
        <v>168</v>
      </c>
      <c r="R1075">
        <v>9.39</v>
      </c>
      <c r="S1075" t="s">
        <v>169</v>
      </c>
      <c r="T1075" s="8"/>
      <c r="U1075" s="10">
        <v>-19.207532502747629</v>
      </c>
      <c r="V1075" s="10">
        <f t="shared" si="16"/>
        <v>-19.207532502747629</v>
      </c>
      <c r="W1075" s="10">
        <v>12.483628336848515</v>
      </c>
      <c r="X1075" s="20">
        <v>3.0496143563354003</v>
      </c>
      <c r="Y1075" s="11" t="s">
        <v>561</v>
      </c>
      <c r="Z1075" s="11" t="s">
        <v>701</v>
      </c>
      <c r="AA1075" s="11" t="s">
        <v>703</v>
      </c>
      <c r="AB1075" t="s">
        <v>549</v>
      </c>
    </row>
    <row r="1076" spans="1:28" s="1" customFormat="1" hidden="1">
      <c r="A1076" s="5">
        <v>1075</v>
      </c>
      <c r="B1076" s="5"/>
      <c r="C1076">
        <v>2017</v>
      </c>
      <c r="D1076" s="1">
        <v>4</v>
      </c>
      <c r="E1076" s="1">
        <v>14</v>
      </c>
      <c r="F1076" s="23">
        <v>40</v>
      </c>
      <c r="G1076" s="24">
        <v>8.51</v>
      </c>
      <c r="H1076" t="s">
        <v>18</v>
      </c>
      <c r="I1076" s="23">
        <v>142</v>
      </c>
      <c r="J1076" s="24">
        <v>14.56</v>
      </c>
      <c r="K1076" t="s">
        <v>165</v>
      </c>
      <c r="L1076" t="s">
        <v>114</v>
      </c>
      <c r="M1076" t="s">
        <v>531</v>
      </c>
      <c r="N1076" t="s">
        <v>487</v>
      </c>
      <c r="O1076" s="55">
        <v>130.75</v>
      </c>
      <c r="P1076" s="22" t="s">
        <v>170</v>
      </c>
      <c r="Q1076" s="22" t="s">
        <v>168</v>
      </c>
      <c r="R1076">
        <v>24.53</v>
      </c>
      <c r="S1076" t="s">
        <v>169</v>
      </c>
      <c r="T1076" s="8"/>
      <c r="U1076" s="10">
        <v>-19.406651925133158</v>
      </c>
      <c r="V1076" s="10">
        <f t="shared" si="16"/>
        <v>-19.406651925133158</v>
      </c>
      <c r="W1076" s="10">
        <v>11.447913630286788</v>
      </c>
      <c r="X1076" s="20">
        <v>3.1109764982774499</v>
      </c>
      <c r="Y1076" s="11" t="s">
        <v>561</v>
      </c>
      <c r="Z1076" s="11" t="s">
        <v>701</v>
      </c>
      <c r="AA1076" s="11" t="s">
        <v>703</v>
      </c>
      <c r="AB1076" t="s">
        <v>549</v>
      </c>
    </row>
    <row r="1077" spans="1:28" s="1" customFormat="1" hidden="1">
      <c r="A1077" s="5">
        <v>1076</v>
      </c>
      <c r="B1077" s="5"/>
      <c r="C1077">
        <v>2017</v>
      </c>
      <c r="D1077" s="1">
        <v>4</v>
      </c>
      <c r="E1077" s="1">
        <v>14</v>
      </c>
      <c r="F1077" s="23">
        <v>40</v>
      </c>
      <c r="G1077" s="24">
        <v>8.51</v>
      </c>
      <c r="H1077" t="s">
        <v>18</v>
      </c>
      <c r="I1077" s="23">
        <v>142</v>
      </c>
      <c r="J1077" s="24">
        <v>14.56</v>
      </c>
      <c r="K1077" t="s">
        <v>165</v>
      </c>
      <c r="L1077" t="s">
        <v>114</v>
      </c>
      <c r="M1077" t="s">
        <v>531</v>
      </c>
      <c r="N1077" t="s">
        <v>487</v>
      </c>
      <c r="O1077" s="55">
        <v>131.19999999999999</v>
      </c>
      <c r="P1077" s="22" t="s">
        <v>170</v>
      </c>
      <c r="Q1077" s="22" t="s">
        <v>168</v>
      </c>
      <c r="R1077">
        <v>22.08</v>
      </c>
      <c r="S1077" t="s">
        <v>169</v>
      </c>
      <c r="T1077" s="8"/>
      <c r="U1077" s="10">
        <v>-18.990110128260319</v>
      </c>
      <c r="V1077" s="10">
        <f t="shared" si="16"/>
        <v>-18.990110128260319</v>
      </c>
      <c r="W1077" s="10">
        <v>11.250224412614733</v>
      </c>
      <c r="X1077" s="20">
        <v>3.0874110322781236</v>
      </c>
      <c r="Y1077" s="11" t="s">
        <v>561</v>
      </c>
      <c r="Z1077" s="11" t="s">
        <v>701</v>
      </c>
      <c r="AA1077" s="11" t="s">
        <v>703</v>
      </c>
      <c r="AB1077" t="s">
        <v>549</v>
      </c>
    </row>
    <row r="1078" spans="1:28" s="1" customFormat="1" hidden="1">
      <c r="A1078" s="5">
        <v>1077</v>
      </c>
      <c r="B1078" s="5"/>
      <c r="C1078">
        <v>2017</v>
      </c>
      <c r="D1078" s="1">
        <v>4</v>
      </c>
      <c r="E1078" s="1">
        <v>14</v>
      </c>
      <c r="F1078" s="23">
        <v>40</v>
      </c>
      <c r="G1078" s="24">
        <v>8.51</v>
      </c>
      <c r="H1078" t="s">
        <v>18</v>
      </c>
      <c r="I1078" s="23">
        <v>142</v>
      </c>
      <c r="J1078" s="24">
        <v>14.56</v>
      </c>
      <c r="K1078" t="s">
        <v>165</v>
      </c>
      <c r="L1078" t="s">
        <v>114</v>
      </c>
      <c r="M1078" t="s">
        <v>531</v>
      </c>
      <c r="N1078" t="s">
        <v>487</v>
      </c>
      <c r="O1078" s="55">
        <v>129.65</v>
      </c>
      <c r="P1078" s="22" t="s">
        <v>170</v>
      </c>
      <c r="Q1078" s="22" t="s">
        <v>168</v>
      </c>
      <c r="R1078">
        <v>26.27</v>
      </c>
      <c r="S1078" t="s">
        <v>169</v>
      </c>
      <c r="T1078" s="8"/>
      <c r="U1078" s="10">
        <v>-18.853665631866853</v>
      </c>
      <c r="V1078" s="10">
        <f t="shared" si="16"/>
        <v>-18.853665631866853</v>
      </c>
      <c r="W1078" s="10">
        <v>11.461469638057981</v>
      </c>
      <c r="X1078" s="20">
        <v>3.0949584239248407</v>
      </c>
      <c r="Y1078" s="11" t="s">
        <v>561</v>
      </c>
      <c r="Z1078" s="11" t="s">
        <v>701</v>
      </c>
      <c r="AA1078" s="11" t="s">
        <v>703</v>
      </c>
      <c r="AB1078" t="s">
        <v>549</v>
      </c>
    </row>
    <row r="1079" spans="1:28" s="1" customFormat="1" hidden="1">
      <c r="A1079" s="5">
        <v>1078</v>
      </c>
      <c r="B1079" s="5"/>
      <c r="C1079">
        <v>2017</v>
      </c>
      <c r="D1079" s="1">
        <v>4</v>
      </c>
      <c r="E1079" s="1">
        <v>14</v>
      </c>
      <c r="F1079" s="23">
        <v>40</v>
      </c>
      <c r="G1079" s="24">
        <v>8.51</v>
      </c>
      <c r="H1079" t="s">
        <v>18</v>
      </c>
      <c r="I1079" s="23">
        <v>142</v>
      </c>
      <c r="J1079" s="24">
        <v>14.56</v>
      </c>
      <c r="K1079" t="s">
        <v>165</v>
      </c>
      <c r="L1079" t="s">
        <v>114</v>
      </c>
      <c r="M1079" t="s">
        <v>531</v>
      </c>
      <c r="N1079" t="s">
        <v>487</v>
      </c>
      <c r="O1079" s="55">
        <v>125.68</v>
      </c>
      <c r="P1079" s="22" t="s">
        <v>170</v>
      </c>
      <c r="Q1079" s="22" t="s">
        <v>168</v>
      </c>
      <c r="R1079">
        <v>23.89</v>
      </c>
      <c r="S1079" t="s">
        <v>169</v>
      </c>
      <c r="T1079" s="8"/>
      <c r="U1079" s="10">
        <v>-18.542592586431109</v>
      </c>
      <c r="V1079" s="10">
        <f t="shared" si="16"/>
        <v>-18.542592586431109</v>
      </c>
      <c r="W1079" s="10">
        <v>12.233143206189466</v>
      </c>
      <c r="X1079" s="20">
        <v>3.1144070588316204</v>
      </c>
      <c r="Y1079" s="11" t="s">
        <v>561</v>
      </c>
      <c r="Z1079" s="11" t="s">
        <v>701</v>
      </c>
      <c r="AA1079" s="11" t="s">
        <v>703</v>
      </c>
      <c r="AB1079" t="s">
        <v>549</v>
      </c>
    </row>
    <row r="1080" spans="1:28" s="1" customFormat="1" hidden="1">
      <c r="A1080" s="5">
        <v>1079</v>
      </c>
      <c r="B1080" s="5"/>
      <c r="C1080">
        <v>2017</v>
      </c>
      <c r="D1080" s="1">
        <v>4</v>
      </c>
      <c r="E1080" s="1">
        <v>16</v>
      </c>
      <c r="F1080" s="23">
        <v>38</v>
      </c>
      <c r="G1080" s="24">
        <v>25.84</v>
      </c>
      <c r="H1080" t="s">
        <v>18</v>
      </c>
      <c r="I1080" s="23">
        <v>142</v>
      </c>
      <c r="J1080" s="24">
        <v>3.49</v>
      </c>
      <c r="K1080" t="s">
        <v>165</v>
      </c>
      <c r="L1080" t="s">
        <v>99</v>
      </c>
      <c r="M1080" t="s">
        <v>538</v>
      </c>
      <c r="N1080" t="s">
        <v>485</v>
      </c>
      <c r="O1080" s="55">
        <v>124.66</v>
      </c>
      <c r="P1080" s="22" t="s">
        <v>170</v>
      </c>
      <c r="Q1080" s="22" t="s">
        <v>168</v>
      </c>
      <c r="R1080">
        <v>22.89</v>
      </c>
      <c r="S1080" t="s">
        <v>169</v>
      </c>
      <c r="T1080" s="8"/>
      <c r="U1080" s="10">
        <v>-20.057689011193549</v>
      </c>
      <c r="V1080" s="10">
        <f t="shared" si="16"/>
        <v>-20.057689011193549</v>
      </c>
      <c r="W1080" s="10">
        <v>12.607357537383537</v>
      </c>
      <c r="X1080" s="20">
        <v>3.0476853760234368</v>
      </c>
      <c r="Y1080" s="11" t="s">
        <v>561</v>
      </c>
      <c r="Z1080" s="11" t="s">
        <v>701</v>
      </c>
      <c r="AA1080" s="11" t="s">
        <v>703</v>
      </c>
      <c r="AB1080" t="s">
        <v>549</v>
      </c>
    </row>
    <row r="1081" spans="1:28" s="1" customFormat="1" hidden="1">
      <c r="A1081" s="5">
        <v>1080</v>
      </c>
      <c r="B1081" s="5"/>
      <c r="C1081">
        <v>2017</v>
      </c>
      <c r="D1081" s="1">
        <v>4</v>
      </c>
      <c r="E1081" s="1">
        <v>16</v>
      </c>
      <c r="F1081" s="23">
        <v>38</v>
      </c>
      <c r="G1081" s="24">
        <v>25.84</v>
      </c>
      <c r="H1081" t="s">
        <v>18</v>
      </c>
      <c r="I1081" s="23">
        <v>142</v>
      </c>
      <c r="J1081" s="24">
        <v>3.49</v>
      </c>
      <c r="K1081" t="s">
        <v>165</v>
      </c>
      <c r="L1081" t="s">
        <v>99</v>
      </c>
      <c r="M1081" t="s">
        <v>538</v>
      </c>
      <c r="N1081" t="s">
        <v>485</v>
      </c>
      <c r="O1081" s="55">
        <v>123.41</v>
      </c>
      <c r="P1081" s="22" t="s">
        <v>170</v>
      </c>
      <c r="Q1081" s="22" t="s">
        <v>168</v>
      </c>
      <c r="R1081">
        <v>24.53</v>
      </c>
      <c r="S1081" t="s">
        <v>169</v>
      </c>
      <c r="T1081" s="8"/>
      <c r="U1081" s="10">
        <v>-19.625052699454386</v>
      </c>
      <c r="V1081" s="10">
        <f t="shared" si="16"/>
        <v>-19.625052699454386</v>
      </c>
      <c r="W1081" s="10">
        <v>12.499771454115763</v>
      </c>
      <c r="X1081" s="20">
        <v>3.0319769309182454</v>
      </c>
      <c r="Y1081" s="11" t="s">
        <v>561</v>
      </c>
      <c r="Z1081" s="11" t="s">
        <v>701</v>
      </c>
      <c r="AA1081" s="11" t="s">
        <v>703</v>
      </c>
      <c r="AB1081" t="s">
        <v>549</v>
      </c>
    </row>
    <row r="1082" spans="1:28" s="1" customFormat="1" hidden="1">
      <c r="A1082" s="5">
        <v>1081</v>
      </c>
      <c r="B1082" s="5"/>
      <c r="C1082">
        <v>2017</v>
      </c>
      <c r="D1082" s="1">
        <v>4</v>
      </c>
      <c r="E1082" s="1">
        <v>16</v>
      </c>
      <c r="F1082" s="23">
        <v>38</v>
      </c>
      <c r="G1082" s="24">
        <v>25.84</v>
      </c>
      <c r="H1082" t="s">
        <v>18</v>
      </c>
      <c r="I1082" s="23">
        <v>142</v>
      </c>
      <c r="J1082" s="24">
        <v>3.49</v>
      </c>
      <c r="K1082" t="s">
        <v>165</v>
      </c>
      <c r="L1082" t="s">
        <v>99</v>
      </c>
      <c r="M1082" t="s">
        <v>538</v>
      </c>
      <c r="N1082" t="s">
        <v>485</v>
      </c>
      <c r="O1082" s="55">
        <v>122.05</v>
      </c>
      <c r="P1082" s="22" t="s">
        <v>170</v>
      </c>
      <c r="Q1082" s="22" t="s">
        <v>168</v>
      </c>
      <c r="R1082">
        <v>19.47</v>
      </c>
      <c r="S1082" t="s">
        <v>169</v>
      </c>
      <c r="T1082" s="8"/>
      <c r="U1082" s="10">
        <v>-19.763841134332683</v>
      </c>
      <c r="V1082" s="10">
        <f t="shared" si="16"/>
        <v>-19.763841134332683</v>
      </c>
      <c r="W1082" s="10">
        <v>12.137022512566718</v>
      </c>
      <c r="X1082" s="20">
        <v>2.9915036336358645</v>
      </c>
      <c r="Y1082" s="11" t="s">
        <v>561</v>
      </c>
      <c r="Z1082" s="11" t="s">
        <v>701</v>
      </c>
      <c r="AA1082" s="11" t="s">
        <v>703</v>
      </c>
      <c r="AB1082" t="s">
        <v>549</v>
      </c>
    </row>
    <row r="1083" spans="1:28" s="1" customFormat="1" hidden="1">
      <c r="A1083" s="5">
        <v>1082</v>
      </c>
      <c r="B1083" s="5"/>
      <c r="C1083">
        <v>2017</v>
      </c>
      <c r="D1083" s="1">
        <v>4</v>
      </c>
      <c r="E1083" s="1">
        <v>16</v>
      </c>
      <c r="F1083" s="23">
        <v>38</v>
      </c>
      <c r="G1083" s="24">
        <v>25.84</v>
      </c>
      <c r="H1083" t="s">
        <v>18</v>
      </c>
      <c r="I1083" s="23">
        <v>142</v>
      </c>
      <c r="J1083" s="24">
        <v>3.49</v>
      </c>
      <c r="K1083" t="s">
        <v>165</v>
      </c>
      <c r="L1083" t="s">
        <v>99</v>
      </c>
      <c r="M1083" t="s">
        <v>538</v>
      </c>
      <c r="N1083" t="s">
        <v>485</v>
      </c>
      <c r="O1083" s="55">
        <v>116.91</v>
      </c>
      <c r="P1083" s="22" t="s">
        <v>170</v>
      </c>
      <c r="Q1083" s="22" t="s">
        <v>168</v>
      </c>
      <c r="R1083">
        <v>17.8</v>
      </c>
      <c r="S1083" t="s">
        <v>169</v>
      </c>
      <c r="T1083" s="8"/>
      <c r="U1083" s="10">
        <v>-19.94279558712098</v>
      </c>
      <c r="V1083" s="10">
        <f t="shared" si="16"/>
        <v>-19.94279558712098</v>
      </c>
      <c r="W1083" s="10">
        <v>13.150049432419333</v>
      </c>
      <c r="X1083" s="20">
        <v>3.0530037316021672</v>
      </c>
      <c r="Y1083" s="11" t="s">
        <v>561</v>
      </c>
      <c r="Z1083" s="11" t="s">
        <v>701</v>
      </c>
      <c r="AA1083" s="11" t="s">
        <v>703</v>
      </c>
      <c r="AB1083" t="s">
        <v>549</v>
      </c>
    </row>
    <row r="1084" spans="1:28" s="1" customFormat="1" hidden="1">
      <c r="A1084" s="5">
        <v>1083</v>
      </c>
      <c r="B1084" s="5"/>
      <c r="C1084">
        <v>2017</v>
      </c>
      <c r="D1084" s="1">
        <v>4</v>
      </c>
      <c r="E1084" s="1">
        <v>16</v>
      </c>
      <c r="F1084" s="23">
        <v>38</v>
      </c>
      <c r="G1084" s="24">
        <v>25.84</v>
      </c>
      <c r="H1084" t="s">
        <v>18</v>
      </c>
      <c r="I1084" s="23">
        <v>142</v>
      </c>
      <c r="J1084" s="24">
        <v>3.49</v>
      </c>
      <c r="K1084" t="s">
        <v>165</v>
      </c>
      <c r="L1084" t="s">
        <v>99</v>
      </c>
      <c r="M1084" t="s">
        <v>538</v>
      </c>
      <c r="N1084" t="s">
        <v>485</v>
      </c>
      <c r="O1084" s="55">
        <v>106.91</v>
      </c>
      <c r="P1084" s="22" t="s">
        <v>170</v>
      </c>
      <c r="Q1084" s="22" t="s">
        <v>168</v>
      </c>
      <c r="R1084">
        <v>12.76</v>
      </c>
      <c r="S1084" t="s">
        <v>169</v>
      </c>
      <c r="T1084" s="8"/>
      <c r="U1084" s="10">
        <v>-20.123536297249871</v>
      </c>
      <c r="V1084" s="10">
        <f t="shared" si="16"/>
        <v>-20.123536297249871</v>
      </c>
      <c r="W1084" s="10">
        <v>14.400159462905528</v>
      </c>
      <c r="X1084" s="20">
        <v>3.0266347717533768</v>
      </c>
      <c r="Y1084" s="11" t="s">
        <v>561</v>
      </c>
      <c r="Z1084" s="11" t="s">
        <v>701</v>
      </c>
      <c r="AA1084" s="11" t="s">
        <v>703</v>
      </c>
      <c r="AB1084" t="s">
        <v>549</v>
      </c>
    </row>
    <row r="1085" spans="1:28" s="1" customFormat="1" hidden="1">
      <c r="A1085" s="5">
        <v>1084</v>
      </c>
      <c r="B1085" s="5"/>
      <c r="C1085">
        <v>2017</v>
      </c>
      <c r="D1085" s="1">
        <v>4</v>
      </c>
      <c r="E1085" s="1">
        <v>15</v>
      </c>
      <c r="F1085" s="23">
        <v>38</v>
      </c>
      <c r="G1085" s="24">
        <v>56.49</v>
      </c>
      <c r="H1085" t="s">
        <v>18</v>
      </c>
      <c r="I1085" s="23">
        <v>142</v>
      </c>
      <c r="J1085" s="24">
        <v>1.48</v>
      </c>
      <c r="K1085" t="s">
        <v>165</v>
      </c>
      <c r="L1085" t="s">
        <v>114</v>
      </c>
      <c r="M1085" t="s">
        <v>531</v>
      </c>
      <c r="N1085" t="s">
        <v>487</v>
      </c>
      <c r="O1085" s="55">
        <v>147.56</v>
      </c>
      <c r="P1085" s="22" t="s">
        <v>170</v>
      </c>
      <c r="Q1085" s="22" t="s">
        <v>168</v>
      </c>
      <c r="R1085">
        <v>33.840000000000003</v>
      </c>
      <c r="S1085" t="s">
        <v>169</v>
      </c>
      <c r="T1085" s="8"/>
      <c r="U1085" s="10">
        <v>-18.810098395916523</v>
      </c>
      <c r="V1085" s="10">
        <f t="shared" si="16"/>
        <v>-18.810098395916523</v>
      </c>
      <c r="W1085" s="10">
        <v>11.023502907189329</v>
      </c>
      <c r="X1085" s="20">
        <v>3.0607918631456759</v>
      </c>
      <c r="Y1085" s="11" t="s">
        <v>561</v>
      </c>
      <c r="Z1085" s="11" t="s">
        <v>701</v>
      </c>
      <c r="AA1085" s="11" t="s">
        <v>703</v>
      </c>
      <c r="AB1085" t="s">
        <v>549</v>
      </c>
    </row>
    <row r="1086" spans="1:28" s="1" customFormat="1" hidden="1">
      <c r="A1086" s="5">
        <v>1085</v>
      </c>
      <c r="B1086" s="5"/>
      <c r="C1086">
        <v>2017</v>
      </c>
      <c r="D1086" s="1">
        <v>4</v>
      </c>
      <c r="E1086" s="1">
        <v>15</v>
      </c>
      <c r="F1086" s="23">
        <v>38</v>
      </c>
      <c r="G1086" s="24">
        <v>56.49</v>
      </c>
      <c r="H1086" t="s">
        <v>18</v>
      </c>
      <c r="I1086" s="23">
        <v>142</v>
      </c>
      <c r="J1086" s="24">
        <v>1.48</v>
      </c>
      <c r="K1086" t="s">
        <v>165</v>
      </c>
      <c r="L1086" t="s">
        <v>114</v>
      </c>
      <c r="M1086" t="s">
        <v>531</v>
      </c>
      <c r="N1086" t="s">
        <v>487</v>
      </c>
      <c r="O1086" s="55">
        <v>146.99</v>
      </c>
      <c r="P1086" s="22" t="s">
        <v>170</v>
      </c>
      <c r="Q1086" s="22" t="s">
        <v>168</v>
      </c>
      <c r="R1086">
        <v>32.65</v>
      </c>
      <c r="S1086" t="s">
        <v>169</v>
      </c>
      <c r="T1086" s="8"/>
      <c r="U1086" s="10">
        <v>-19.704376095158242</v>
      </c>
      <c r="V1086" s="10">
        <f t="shared" si="16"/>
        <v>-19.704376095158242</v>
      </c>
      <c r="W1086" s="10">
        <v>11.241410356376125</v>
      </c>
      <c r="X1086" s="20">
        <v>3.0568157147063149</v>
      </c>
      <c r="Y1086" s="11" t="s">
        <v>561</v>
      </c>
      <c r="Z1086" s="11" t="s">
        <v>701</v>
      </c>
      <c r="AA1086" s="11" t="s">
        <v>703</v>
      </c>
      <c r="AB1086" t="s">
        <v>549</v>
      </c>
    </row>
    <row r="1087" spans="1:28" s="1" customFormat="1" hidden="1">
      <c r="A1087" s="5">
        <v>1086</v>
      </c>
      <c r="B1087" s="5"/>
      <c r="C1087">
        <v>2017</v>
      </c>
      <c r="D1087" s="1">
        <v>4</v>
      </c>
      <c r="E1087" s="1">
        <v>15</v>
      </c>
      <c r="F1087" s="23">
        <v>38</v>
      </c>
      <c r="G1087" s="24">
        <v>56.49</v>
      </c>
      <c r="H1087" t="s">
        <v>18</v>
      </c>
      <c r="I1087" s="23">
        <v>142</v>
      </c>
      <c r="J1087" s="24">
        <v>1.48</v>
      </c>
      <c r="K1087" t="s">
        <v>165</v>
      </c>
      <c r="L1087" t="s">
        <v>114</v>
      </c>
      <c r="M1087" t="s">
        <v>531</v>
      </c>
      <c r="N1087" t="s">
        <v>487</v>
      </c>
      <c r="O1087" s="55">
        <v>131</v>
      </c>
      <c r="P1087" s="22" t="s">
        <v>170</v>
      </c>
      <c r="Q1087" s="22" t="s">
        <v>168</v>
      </c>
      <c r="R1087">
        <v>23.01</v>
      </c>
      <c r="S1087" t="s">
        <v>169</v>
      </c>
      <c r="T1087" s="8"/>
      <c r="U1087" s="10">
        <v>-18.962675798053528</v>
      </c>
      <c r="V1087" s="10">
        <f t="shared" si="16"/>
        <v>-18.962675798053528</v>
      </c>
      <c r="W1087" s="10">
        <v>12.174144845832735</v>
      </c>
      <c r="X1087" s="20">
        <v>3.0849937009779809</v>
      </c>
      <c r="Y1087" s="11" t="s">
        <v>561</v>
      </c>
      <c r="Z1087" s="11" t="s">
        <v>701</v>
      </c>
      <c r="AA1087" s="11" t="s">
        <v>703</v>
      </c>
      <c r="AB1087" t="s">
        <v>549</v>
      </c>
    </row>
    <row r="1088" spans="1:28" s="1" customFormat="1" hidden="1">
      <c r="A1088" s="5">
        <v>1087</v>
      </c>
      <c r="B1088" s="5"/>
      <c r="C1088">
        <v>2017</v>
      </c>
      <c r="D1088" s="1">
        <v>4</v>
      </c>
      <c r="E1088" s="1">
        <v>15</v>
      </c>
      <c r="F1088" s="23">
        <v>38</v>
      </c>
      <c r="G1088" s="24">
        <v>56.49</v>
      </c>
      <c r="H1088" t="s">
        <v>18</v>
      </c>
      <c r="I1088" s="23">
        <v>142</v>
      </c>
      <c r="J1088" s="24">
        <v>1.48</v>
      </c>
      <c r="K1088" t="s">
        <v>165</v>
      </c>
      <c r="L1088" t="s">
        <v>114</v>
      </c>
      <c r="M1088" t="s">
        <v>531</v>
      </c>
      <c r="N1088" t="s">
        <v>487</v>
      </c>
      <c r="O1088" s="55">
        <v>127.36</v>
      </c>
      <c r="P1088" s="22" t="s">
        <v>170</v>
      </c>
      <c r="Q1088" s="22" t="s">
        <v>168</v>
      </c>
      <c r="R1088">
        <v>23.37</v>
      </c>
      <c r="S1088" t="s">
        <v>169</v>
      </c>
      <c r="T1088" s="8"/>
      <c r="U1088" s="10">
        <v>-18.704025009206486</v>
      </c>
      <c r="V1088" s="10">
        <f t="shared" si="16"/>
        <v>-18.704025009206486</v>
      </c>
      <c r="W1088" s="10">
        <v>12.052955079617254</v>
      </c>
      <c r="X1088" s="20">
        <v>3.0771210658559611</v>
      </c>
      <c r="Y1088" s="11" t="s">
        <v>561</v>
      </c>
      <c r="Z1088" s="11" t="s">
        <v>701</v>
      </c>
      <c r="AA1088" s="11" t="s">
        <v>703</v>
      </c>
      <c r="AB1088" t="s">
        <v>549</v>
      </c>
    </row>
    <row r="1089" spans="1:28" s="1" customFormat="1" hidden="1">
      <c r="A1089" s="5">
        <v>1088</v>
      </c>
      <c r="B1089" s="5"/>
      <c r="C1089">
        <v>2017</v>
      </c>
      <c r="D1089" s="1">
        <v>4</v>
      </c>
      <c r="E1089" s="1">
        <v>15</v>
      </c>
      <c r="F1089" s="23">
        <v>38</v>
      </c>
      <c r="G1089" s="24">
        <v>56.49</v>
      </c>
      <c r="H1089" t="s">
        <v>18</v>
      </c>
      <c r="I1089" s="23">
        <v>142</v>
      </c>
      <c r="J1089" s="24">
        <v>1.48</v>
      </c>
      <c r="K1089" t="s">
        <v>165</v>
      </c>
      <c r="L1089" t="s">
        <v>114</v>
      </c>
      <c r="M1089" t="s">
        <v>531</v>
      </c>
      <c r="N1089" t="s">
        <v>487</v>
      </c>
      <c r="O1089" s="55">
        <v>124.9</v>
      </c>
      <c r="P1089" s="22" t="s">
        <v>170</v>
      </c>
      <c r="Q1089" s="22" t="s">
        <v>168</v>
      </c>
      <c r="R1089">
        <v>19.25</v>
      </c>
      <c r="S1089" t="s">
        <v>169</v>
      </c>
      <c r="T1089" s="8"/>
      <c r="U1089" s="10">
        <v>-19.289189984065025</v>
      </c>
      <c r="V1089" s="10">
        <f t="shared" si="16"/>
        <v>-19.289189984065025</v>
      </c>
      <c r="W1089" s="10">
        <v>11.46900175952144</v>
      </c>
      <c r="X1089" s="20">
        <v>3.0653826962537325</v>
      </c>
      <c r="Y1089" s="11" t="s">
        <v>561</v>
      </c>
      <c r="Z1089" s="11" t="s">
        <v>701</v>
      </c>
      <c r="AA1089" s="11" t="s">
        <v>703</v>
      </c>
      <c r="AB1089" t="s">
        <v>549</v>
      </c>
    </row>
    <row r="1090" spans="1:28" s="1" customFormat="1" hidden="1">
      <c r="A1090" s="5">
        <v>1089</v>
      </c>
      <c r="B1090" s="5"/>
      <c r="C1090">
        <v>2015</v>
      </c>
      <c r="D1090" s="1">
        <v>2</v>
      </c>
      <c r="E1090" s="1">
        <v>24</v>
      </c>
      <c r="F1090" s="8">
        <v>20</v>
      </c>
      <c r="G1090" s="9">
        <v>41.219000000000001</v>
      </c>
      <c r="H1090" t="s">
        <v>18</v>
      </c>
      <c r="I1090" s="8">
        <v>140</v>
      </c>
      <c r="J1090" s="9">
        <v>25.821999999999999</v>
      </c>
      <c r="K1090" t="s">
        <v>19</v>
      </c>
      <c r="L1090" t="s">
        <v>337</v>
      </c>
      <c r="M1090" t="s">
        <v>204</v>
      </c>
      <c r="N1090" t="s">
        <v>327</v>
      </c>
      <c r="O1090" s="55">
        <v>104.42</v>
      </c>
      <c r="P1090" t="s">
        <v>170</v>
      </c>
      <c r="Q1090" t="s">
        <v>168</v>
      </c>
      <c r="R1090">
        <v>13.03</v>
      </c>
      <c r="S1090" t="s">
        <v>169</v>
      </c>
      <c r="T1090" s="8"/>
      <c r="U1090" s="10">
        <v>-17.101948589642035</v>
      </c>
      <c r="V1090" s="10">
        <f t="shared" si="16"/>
        <v>-17.101948589642035</v>
      </c>
      <c r="W1090" s="10">
        <v>10.715585867087992</v>
      </c>
      <c r="X1090" s="66">
        <v>3.1307252360951594</v>
      </c>
      <c r="Y1090" s="11" t="s">
        <v>561</v>
      </c>
      <c r="Z1090" s="11" t="s">
        <v>701</v>
      </c>
      <c r="AA1090" s="11" t="s">
        <v>703</v>
      </c>
      <c r="AB1090" t="s">
        <v>549</v>
      </c>
    </row>
    <row r="1091" spans="1:28" s="1" customFormat="1" hidden="1">
      <c r="A1091" s="5">
        <v>1090</v>
      </c>
      <c r="B1091" s="5"/>
      <c r="C1091">
        <v>2015</v>
      </c>
      <c r="D1091" s="1">
        <v>2</v>
      </c>
      <c r="E1091" s="1">
        <v>24</v>
      </c>
      <c r="F1091" s="8">
        <v>20</v>
      </c>
      <c r="G1091" s="9">
        <v>41.219000000000001</v>
      </c>
      <c r="H1091" t="s">
        <v>18</v>
      </c>
      <c r="I1091" s="8">
        <v>140</v>
      </c>
      <c r="J1091" s="9">
        <v>25.821999999999999</v>
      </c>
      <c r="K1091" t="s">
        <v>19</v>
      </c>
      <c r="L1091" t="s">
        <v>337</v>
      </c>
      <c r="M1091" t="s">
        <v>204</v>
      </c>
      <c r="N1091" t="s">
        <v>327</v>
      </c>
      <c r="O1091" s="55">
        <v>79.510000000000005</v>
      </c>
      <c r="P1091" t="s">
        <v>170</v>
      </c>
      <c r="Q1091" t="s">
        <v>168</v>
      </c>
      <c r="R1091">
        <v>5.44</v>
      </c>
      <c r="S1091" t="s">
        <v>169</v>
      </c>
      <c r="T1091" s="8"/>
      <c r="U1091" s="10">
        <v>-17.461508332466305</v>
      </c>
      <c r="V1091" s="10">
        <f t="shared" ref="V1091:V1154" si="17">IF(X1091&gt;3.3,U1091+(7.584*X1091-22.012)/(X1091+1.657),U1091)</f>
        <v>-17.461508332466305</v>
      </c>
      <c r="W1091" s="10">
        <v>7.3746747996018005</v>
      </c>
      <c r="X1091" s="66">
        <v>3.1280270270113633</v>
      </c>
      <c r="Y1091" s="11" t="s">
        <v>561</v>
      </c>
      <c r="Z1091" s="11" t="s">
        <v>701</v>
      </c>
      <c r="AA1091" s="11" t="s">
        <v>703</v>
      </c>
      <c r="AB1091" t="s">
        <v>549</v>
      </c>
    </row>
    <row r="1092" spans="1:28" s="1" customFormat="1" hidden="1">
      <c r="A1092" s="5">
        <v>1091</v>
      </c>
      <c r="B1092" s="5"/>
      <c r="C1092">
        <v>2015</v>
      </c>
      <c r="D1092" s="1">
        <v>2</v>
      </c>
      <c r="E1092" s="1">
        <v>24</v>
      </c>
      <c r="F1092" s="8">
        <v>20</v>
      </c>
      <c r="G1092" s="9">
        <v>41.219000000000001</v>
      </c>
      <c r="H1092" t="s">
        <v>18</v>
      </c>
      <c r="I1092" s="8">
        <v>140</v>
      </c>
      <c r="J1092" s="9">
        <v>25.821999999999999</v>
      </c>
      <c r="K1092" t="s">
        <v>19</v>
      </c>
      <c r="L1092" t="s">
        <v>337</v>
      </c>
      <c r="M1092" t="s">
        <v>204</v>
      </c>
      <c r="N1092" t="s">
        <v>327</v>
      </c>
      <c r="O1092" s="55">
        <v>67.48</v>
      </c>
      <c r="P1092" t="s">
        <v>170</v>
      </c>
      <c r="Q1092" t="s">
        <v>168</v>
      </c>
      <c r="R1092">
        <v>3.79</v>
      </c>
      <c r="S1092" t="s">
        <v>169</v>
      </c>
      <c r="T1092" s="8"/>
      <c r="U1092" s="10">
        <v>-17.572047181382782</v>
      </c>
      <c r="V1092" s="10">
        <f t="shared" si="17"/>
        <v>-17.572047181382782</v>
      </c>
      <c r="W1092" s="10">
        <v>7.3374007077442949</v>
      </c>
      <c r="X1092" s="66">
        <v>3.1112762673297585</v>
      </c>
      <c r="Y1092" s="11" t="s">
        <v>561</v>
      </c>
      <c r="Z1092" s="11" t="s">
        <v>701</v>
      </c>
      <c r="AA1092" s="11" t="s">
        <v>703</v>
      </c>
      <c r="AB1092" t="s">
        <v>549</v>
      </c>
    </row>
    <row r="1093" spans="1:28" s="1" customFormat="1" hidden="1">
      <c r="A1093" s="5">
        <v>1092</v>
      </c>
      <c r="B1093" s="5"/>
      <c r="C1093">
        <v>2015</v>
      </c>
      <c r="D1093" s="1">
        <v>2</v>
      </c>
      <c r="E1093" s="1">
        <v>24</v>
      </c>
      <c r="F1093" s="8">
        <v>20</v>
      </c>
      <c r="G1093" s="9">
        <v>41.219000000000001</v>
      </c>
      <c r="H1093" t="s">
        <v>18</v>
      </c>
      <c r="I1093" s="8">
        <v>140</v>
      </c>
      <c r="J1093" s="9">
        <v>25.821999999999999</v>
      </c>
      <c r="K1093" t="s">
        <v>19</v>
      </c>
      <c r="L1093" t="s">
        <v>337</v>
      </c>
      <c r="M1093" t="s">
        <v>204</v>
      </c>
      <c r="N1093" t="s">
        <v>327</v>
      </c>
      <c r="O1093" s="55">
        <v>71.040000000000006</v>
      </c>
      <c r="P1093" t="s">
        <v>170</v>
      </c>
      <c r="Q1093" t="s">
        <v>168</v>
      </c>
      <c r="R1093">
        <v>3.92</v>
      </c>
      <c r="S1093" t="s">
        <v>169</v>
      </c>
      <c r="T1093" s="8"/>
      <c r="U1093" s="10">
        <v>-17.53139742155868</v>
      </c>
      <c r="V1093" s="10">
        <f t="shared" si="17"/>
        <v>-17.53139742155868</v>
      </c>
      <c r="W1093" s="10">
        <v>7.5815253491082286</v>
      </c>
      <c r="X1093" s="66">
        <v>3.1047307594092115</v>
      </c>
      <c r="Y1093" s="11" t="s">
        <v>561</v>
      </c>
      <c r="Z1093" s="11" t="s">
        <v>701</v>
      </c>
      <c r="AA1093" s="11" t="s">
        <v>703</v>
      </c>
      <c r="AB1093" t="s">
        <v>549</v>
      </c>
    </row>
    <row r="1094" spans="1:28" s="1" customFormat="1" hidden="1">
      <c r="A1094" s="5">
        <v>1093</v>
      </c>
      <c r="B1094" s="5"/>
      <c r="C1094">
        <v>2017</v>
      </c>
      <c r="D1094" s="1">
        <v>5</v>
      </c>
      <c r="E1094" s="1">
        <v>26</v>
      </c>
      <c r="F1094" s="8">
        <v>37</v>
      </c>
      <c r="G1094" s="9">
        <v>12</v>
      </c>
      <c r="H1094" t="s">
        <v>18</v>
      </c>
      <c r="I1094" s="8">
        <v>137</v>
      </c>
      <c r="J1094" s="9">
        <v>6</v>
      </c>
      <c r="K1094" t="s">
        <v>19</v>
      </c>
      <c r="L1094" t="s">
        <v>32</v>
      </c>
      <c r="M1094" t="s">
        <v>33</v>
      </c>
      <c r="N1094" t="s">
        <v>34</v>
      </c>
      <c r="O1094" s="55">
        <v>190.77</v>
      </c>
      <c r="P1094" t="s">
        <v>488</v>
      </c>
      <c r="Q1094" t="s">
        <v>489</v>
      </c>
      <c r="R1094">
        <v>143.83000000000001</v>
      </c>
      <c r="S1094" t="s">
        <v>169</v>
      </c>
      <c r="T1094" s="8"/>
      <c r="U1094" s="10">
        <v>-18.275605482203439</v>
      </c>
      <c r="V1094" s="10">
        <f t="shared" si="17"/>
        <v>-18.275605482203439</v>
      </c>
      <c r="W1094" s="10">
        <v>10.756670710620307</v>
      </c>
      <c r="X1094" s="20">
        <v>2.9396051741381735</v>
      </c>
      <c r="Y1094" s="11" t="s">
        <v>706</v>
      </c>
      <c r="Z1094" s="11" t="s">
        <v>704</v>
      </c>
      <c r="AA1094" s="11" t="s">
        <v>703</v>
      </c>
      <c r="AB1094" t="s">
        <v>549</v>
      </c>
    </row>
    <row r="1095" spans="1:28" s="1" customFormat="1" hidden="1">
      <c r="A1095" s="5">
        <v>1094</v>
      </c>
      <c r="B1095" s="5"/>
      <c r="C1095">
        <v>2017</v>
      </c>
      <c r="D1095" s="1">
        <v>5</v>
      </c>
      <c r="E1095" s="1">
        <v>26</v>
      </c>
      <c r="F1095" s="8">
        <v>37</v>
      </c>
      <c r="G1095" s="9">
        <v>15</v>
      </c>
      <c r="H1095" t="s">
        <v>18</v>
      </c>
      <c r="I1095" s="8">
        <v>137</v>
      </c>
      <c r="J1095" s="9">
        <v>6</v>
      </c>
      <c r="K1095" t="s">
        <v>19</v>
      </c>
      <c r="L1095" t="s">
        <v>32</v>
      </c>
      <c r="M1095" t="s">
        <v>33</v>
      </c>
      <c r="N1095" t="s">
        <v>34</v>
      </c>
      <c r="O1095" s="55">
        <v>180.22</v>
      </c>
      <c r="P1095" t="s">
        <v>488</v>
      </c>
      <c r="Q1095" t="s">
        <v>489</v>
      </c>
      <c r="R1095">
        <v>118.73</v>
      </c>
      <c r="S1095" t="s">
        <v>169</v>
      </c>
      <c r="T1095" s="8"/>
      <c r="U1095" s="10">
        <v>-17.684990209184253</v>
      </c>
      <c r="V1095" s="10">
        <f t="shared" si="17"/>
        <v>-17.684990209184253</v>
      </c>
      <c r="W1095" s="10">
        <v>10.507458002791887</v>
      </c>
      <c r="X1095" s="20">
        <v>2.9329067821796735</v>
      </c>
      <c r="Y1095" s="11" t="s">
        <v>706</v>
      </c>
      <c r="Z1095" s="11" t="s">
        <v>704</v>
      </c>
      <c r="AA1095" s="11" t="s">
        <v>703</v>
      </c>
      <c r="AB1095" t="s">
        <v>549</v>
      </c>
    </row>
    <row r="1096" spans="1:28" s="1" customFormat="1" hidden="1">
      <c r="A1096" s="5">
        <v>1095</v>
      </c>
      <c r="B1096" s="5"/>
      <c r="C1096">
        <v>2017</v>
      </c>
      <c r="D1096" s="1">
        <v>5</v>
      </c>
      <c r="E1096" s="1">
        <v>26</v>
      </c>
      <c r="F1096" s="8">
        <v>37</v>
      </c>
      <c r="G1096" s="9">
        <v>15</v>
      </c>
      <c r="H1096" t="s">
        <v>18</v>
      </c>
      <c r="I1096" s="8">
        <v>137</v>
      </c>
      <c r="J1096" s="9">
        <v>6</v>
      </c>
      <c r="K1096" t="s">
        <v>19</v>
      </c>
      <c r="L1096" t="s">
        <v>32</v>
      </c>
      <c r="M1096" t="s">
        <v>33</v>
      </c>
      <c r="N1096" t="s">
        <v>34</v>
      </c>
      <c r="O1096" s="55">
        <v>166.23</v>
      </c>
      <c r="P1096" t="s">
        <v>488</v>
      </c>
      <c r="Q1096" t="s">
        <v>489</v>
      </c>
      <c r="R1096">
        <v>85.59</v>
      </c>
      <c r="S1096" t="s">
        <v>169</v>
      </c>
      <c r="T1096" s="8"/>
      <c r="U1096" s="10">
        <v>-18.170546787490192</v>
      </c>
      <c r="V1096" s="10">
        <f t="shared" si="17"/>
        <v>-18.170546787490192</v>
      </c>
      <c r="W1096" s="10">
        <v>10.546245811248584</v>
      </c>
      <c r="X1096" s="20">
        <v>2.8986338730542744</v>
      </c>
      <c r="Y1096" s="11" t="s">
        <v>706</v>
      </c>
      <c r="Z1096" s="11" t="s">
        <v>704</v>
      </c>
      <c r="AA1096" s="11" t="s">
        <v>703</v>
      </c>
      <c r="AB1096" t="s">
        <v>549</v>
      </c>
    </row>
    <row r="1097" spans="1:28" s="1" customFormat="1" hidden="1">
      <c r="A1097" s="5">
        <v>1096</v>
      </c>
      <c r="B1097" s="5"/>
      <c r="C1097">
        <v>2017</v>
      </c>
      <c r="D1097" s="1">
        <v>5</v>
      </c>
      <c r="E1097" s="1">
        <v>26</v>
      </c>
      <c r="F1097" s="8">
        <v>37</v>
      </c>
      <c r="G1097" s="9">
        <v>15</v>
      </c>
      <c r="H1097" t="s">
        <v>18</v>
      </c>
      <c r="I1097" s="8">
        <v>137</v>
      </c>
      <c r="J1097" s="9">
        <v>6</v>
      </c>
      <c r="K1097" t="s">
        <v>19</v>
      </c>
      <c r="L1097" t="s">
        <v>32</v>
      </c>
      <c r="M1097" t="s">
        <v>33</v>
      </c>
      <c r="N1097" t="s">
        <v>34</v>
      </c>
      <c r="O1097" s="55">
        <v>136.22999999999999</v>
      </c>
      <c r="P1097" t="s">
        <v>488</v>
      </c>
      <c r="Q1097" t="s">
        <v>489</v>
      </c>
      <c r="R1097">
        <v>52.28</v>
      </c>
      <c r="S1097" t="s">
        <v>169</v>
      </c>
      <c r="T1097" s="8"/>
      <c r="U1097" s="10">
        <v>-18.067033120809143</v>
      </c>
      <c r="V1097" s="10">
        <f t="shared" si="17"/>
        <v>-18.067033120809143</v>
      </c>
      <c r="W1097" s="10">
        <v>10.955965908346542</v>
      </c>
      <c r="X1097" s="20">
        <v>2.937278295192316</v>
      </c>
      <c r="Y1097" s="11" t="s">
        <v>706</v>
      </c>
      <c r="Z1097" s="11" t="s">
        <v>704</v>
      </c>
      <c r="AA1097" s="11" t="s">
        <v>703</v>
      </c>
      <c r="AB1097" t="s">
        <v>549</v>
      </c>
    </row>
    <row r="1098" spans="1:28" s="1" customFormat="1" hidden="1">
      <c r="A1098" s="5">
        <v>1097</v>
      </c>
      <c r="B1098" s="5"/>
      <c r="C1098">
        <v>2017</v>
      </c>
      <c r="D1098" s="1">
        <v>5</v>
      </c>
      <c r="E1098" s="1">
        <v>26</v>
      </c>
      <c r="F1098" s="8">
        <v>37</v>
      </c>
      <c r="G1098" s="9">
        <v>12</v>
      </c>
      <c r="H1098" t="s">
        <v>18</v>
      </c>
      <c r="I1098" s="8">
        <v>137</v>
      </c>
      <c r="J1098" s="9">
        <v>6</v>
      </c>
      <c r="K1098" t="s">
        <v>19</v>
      </c>
      <c r="L1098" t="s">
        <v>32</v>
      </c>
      <c r="M1098" t="s">
        <v>33</v>
      </c>
      <c r="N1098" t="s">
        <v>34</v>
      </c>
      <c r="O1098" s="55">
        <v>131.21</v>
      </c>
      <c r="P1098" t="s">
        <v>488</v>
      </c>
      <c r="Q1098" t="s">
        <v>489</v>
      </c>
      <c r="R1098">
        <v>37.14</v>
      </c>
      <c r="S1098" t="s">
        <v>169</v>
      </c>
      <c r="T1098" s="8"/>
      <c r="U1098" s="10">
        <v>-18.112096292500588</v>
      </c>
      <c r="V1098" s="10">
        <f t="shared" si="17"/>
        <v>-18.112096292500588</v>
      </c>
      <c r="W1098" s="10">
        <v>10.783535975778102</v>
      </c>
      <c r="X1098" s="20">
        <v>2.9832464307715951</v>
      </c>
      <c r="Y1098" s="11" t="s">
        <v>706</v>
      </c>
      <c r="Z1098" s="11" t="s">
        <v>704</v>
      </c>
      <c r="AA1098" s="11" t="s">
        <v>703</v>
      </c>
      <c r="AB1098" t="s">
        <v>549</v>
      </c>
    </row>
    <row r="1099" spans="1:28" s="1" customFormat="1">
      <c r="A1099" s="5">
        <v>1098</v>
      </c>
      <c r="B1099" s="5"/>
      <c r="C1099">
        <v>2017</v>
      </c>
      <c r="D1099" s="1">
        <v>5</v>
      </c>
      <c r="E1099" s="1">
        <v>29</v>
      </c>
      <c r="F1099" s="8">
        <v>37</v>
      </c>
      <c r="G1099" s="9">
        <v>17.600000000000001</v>
      </c>
      <c r="H1099" t="s">
        <v>18</v>
      </c>
      <c r="I1099" s="8">
        <v>137</v>
      </c>
      <c r="J1099" s="9">
        <v>9.5399999999999991</v>
      </c>
      <c r="K1099" t="s">
        <v>19</v>
      </c>
      <c r="L1099" t="s">
        <v>42</v>
      </c>
      <c r="M1099" t="s">
        <v>43</v>
      </c>
      <c r="N1099" t="s">
        <v>44</v>
      </c>
      <c r="O1099" s="55">
        <v>242</v>
      </c>
      <c r="P1099" t="s">
        <v>488</v>
      </c>
      <c r="Q1099" t="s">
        <v>490</v>
      </c>
      <c r="R1099">
        <v>156.78</v>
      </c>
      <c r="S1099" t="s">
        <v>169</v>
      </c>
      <c r="T1099" s="8"/>
      <c r="U1099" s="10">
        <v>-17.91517557846273</v>
      </c>
      <c r="V1099" s="10">
        <f t="shared" si="17"/>
        <v>-17.91517557846273</v>
      </c>
      <c r="W1099" s="10">
        <v>11.310635261281638</v>
      </c>
      <c r="X1099" s="20"/>
      <c r="Y1099" s="11" t="s">
        <v>561</v>
      </c>
      <c r="Z1099" s="11" t="s">
        <v>701</v>
      </c>
      <c r="AA1099" s="11" t="s">
        <v>703</v>
      </c>
      <c r="AB1099" t="s">
        <v>549</v>
      </c>
    </row>
    <row r="1100" spans="1:28" s="1" customFormat="1">
      <c r="A1100" s="5">
        <v>1099</v>
      </c>
      <c r="B1100" s="5"/>
      <c r="C1100">
        <v>2017</v>
      </c>
      <c r="D1100" s="1">
        <v>5</v>
      </c>
      <c r="E1100" s="1">
        <v>29</v>
      </c>
      <c r="F1100" s="8">
        <v>37</v>
      </c>
      <c r="G1100" s="9">
        <v>17.600000000000001</v>
      </c>
      <c r="H1100" t="s">
        <v>18</v>
      </c>
      <c r="I1100" s="8">
        <v>137</v>
      </c>
      <c r="J1100" s="9">
        <v>9.5399999999999991</v>
      </c>
      <c r="K1100" t="s">
        <v>19</v>
      </c>
      <c r="L1100" t="s">
        <v>42</v>
      </c>
      <c r="M1100" t="s">
        <v>43</v>
      </c>
      <c r="N1100" t="s">
        <v>44</v>
      </c>
      <c r="O1100" s="55">
        <v>244</v>
      </c>
      <c r="P1100" t="s">
        <v>488</v>
      </c>
      <c r="Q1100" t="s">
        <v>490</v>
      </c>
      <c r="R1100">
        <v>161.91</v>
      </c>
      <c r="S1100" t="s">
        <v>169</v>
      </c>
      <c r="T1100" s="8"/>
      <c r="U1100" s="10">
        <v>-17.562991443088098</v>
      </c>
      <c r="V1100" s="10">
        <f t="shared" si="17"/>
        <v>-17.562991443088098</v>
      </c>
      <c r="W1100" s="10">
        <v>11.356768397820284</v>
      </c>
      <c r="X1100" s="20"/>
      <c r="Y1100" s="11" t="s">
        <v>561</v>
      </c>
      <c r="Z1100" s="11" t="s">
        <v>701</v>
      </c>
      <c r="AA1100" s="11" t="s">
        <v>703</v>
      </c>
      <c r="AB1100" t="s">
        <v>549</v>
      </c>
    </row>
    <row r="1101" spans="1:28" s="1" customFormat="1">
      <c r="A1101" s="5">
        <v>1100</v>
      </c>
      <c r="B1101" s="5"/>
      <c r="C1101">
        <v>2017</v>
      </c>
      <c r="D1101" s="1">
        <v>5</v>
      </c>
      <c r="E1101" s="1">
        <v>29</v>
      </c>
      <c r="F1101" s="8">
        <v>37</v>
      </c>
      <c r="G1101" s="9">
        <v>17.600000000000001</v>
      </c>
      <c r="H1101" t="s">
        <v>18</v>
      </c>
      <c r="I1101" s="8">
        <v>137</v>
      </c>
      <c r="J1101" s="9">
        <v>9.5399999999999991</v>
      </c>
      <c r="K1101" t="s">
        <v>19</v>
      </c>
      <c r="L1101" t="s">
        <v>42</v>
      </c>
      <c r="M1101" t="s">
        <v>43</v>
      </c>
      <c r="N1101" t="s">
        <v>44</v>
      </c>
      <c r="O1101" s="55">
        <v>244</v>
      </c>
      <c r="P1101" t="s">
        <v>488</v>
      </c>
      <c r="Q1101" t="s">
        <v>490</v>
      </c>
      <c r="R1101">
        <v>163.18</v>
      </c>
      <c r="S1101" t="s">
        <v>169</v>
      </c>
      <c r="T1101" s="8"/>
      <c r="U1101" s="10">
        <v>-17.944503425554199</v>
      </c>
      <c r="V1101" s="10">
        <f t="shared" si="17"/>
        <v>-17.944503425554199</v>
      </c>
      <c r="W1101" s="10">
        <v>11.145891088567518</v>
      </c>
      <c r="X1101" s="20"/>
      <c r="Y1101" s="11" t="s">
        <v>561</v>
      </c>
      <c r="Z1101" s="11" t="s">
        <v>701</v>
      </c>
      <c r="AA1101" s="11" t="s">
        <v>703</v>
      </c>
      <c r="AB1101" t="s">
        <v>549</v>
      </c>
    </row>
    <row r="1102" spans="1:28" s="1" customFormat="1">
      <c r="A1102" s="5">
        <v>1101</v>
      </c>
      <c r="B1102" s="5"/>
      <c r="C1102">
        <v>2017</v>
      </c>
      <c r="D1102" s="1">
        <v>5</v>
      </c>
      <c r="E1102" s="1">
        <v>29</v>
      </c>
      <c r="F1102" s="8">
        <v>37</v>
      </c>
      <c r="G1102" s="9">
        <v>17.600000000000001</v>
      </c>
      <c r="H1102" t="s">
        <v>18</v>
      </c>
      <c r="I1102" s="8">
        <v>137</v>
      </c>
      <c r="J1102" s="9">
        <v>9.5399999999999991</v>
      </c>
      <c r="K1102" t="s">
        <v>19</v>
      </c>
      <c r="L1102" t="s">
        <v>42</v>
      </c>
      <c r="M1102" t="s">
        <v>43</v>
      </c>
      <c r="N1102" t="s">
        <v>44</v>
      </c>
      <c r="O1102" s="55">
        <v>263</v>
      </c>
      <c r="P1102" t="s">
        <v>488</v>
      </c>
      <c r="Q1102" t="s">
        <v>490</v>
      </c>
      <c r="R1102">
        <v>206.52</v>
      </c>
      <c r="S1102" t="s">
        <v>169</v>
      </c>
      <c r="T1102" s="8"/>
      <c r="U1102" s="10">
        <v>-17.49497045863524</v>
      </c>
      <c r="V1102" s="10">
        <f t="shared" si="17"/>
        <v>-17.49497045863524</v>
      </c>
      <c r="W1102" s="10">
        <v>10.987815123875412</v>
      </c>
      <c r="X1102" s="20"/>
      <c r="Y1102" s="11" t="s">
        <v>561</v>
      </c>
      <c r="Z1102" s="11" t="s">
        <v>701</v>
      </c>
      <c r="AA1102" s="11" t="s">
        <v>703</v>
      </c>
      <c r="AB1102" t="s">
        <v>549</v>
      </c>
    </row>
    <row r="1103" spans="1:28" s="1" customFormat="1">
      <c r="A1103" s="5">
        <v>1102</v>
      </c>
      <c r="B1103" s="5"/>
      <c r="C1103">
        <v>2017</v>
      </c>
      <c r="D1103" s="1">
        <v>5</v>
      </c>
      <c r="E1103" s="1">
        <v>29</v>
      </c>
      <c r="F1103" s="8">
        <v>37</v>
      </c>
      <c r="G1103" s="9">
        <v>4.9800000000000004</v>
      </c>
      <c r="H1103" t="s">
        <v>18</v>
      </c>
      <c r="I1103" s="8">
        <v>136</v>
      </c>
      <c r="J1103" s="9">
        <v>58.9</v>
      </c>
      <c r="K1103" t="s">
        <v>19</v>
      </c>
      <c r="L1103" t="s">
        <v>51</v>
      </c>
      <c r="M1103" t="s">
        <v>27</v>
      </c>
      <c r="N1103" t="s">
        <v>52</v>
      </c>
      <c r="O1103" s="55">
        <v>302</v>
      </c>
      <c r="P1103" t="s">
        <v>488</v>
      </c>
      <c r="Q1103" t="s">
        <v>490</v>
      </c>
      <c r="R1103">
        <v>341.67</v>
      </c>
      <c r="S1103" t="s">
        <v>169</v>
      </c>
      <c r="T1103" s="8"/>
      <c r="U1103" s="10">
        <v>-18.40364607137553</v>
      </c>
      <c r="V1103" s="10">
        <f t="shared" si="17"/>
        <v>-18.40364607137553</v>
      </c>
      <c r="W1103" s="10">
        <v>10.741488004521351</v>
      </c>
      <c r="X1103" s="20"/>
      <c r="Y1103" s="11" t="s">
        <v>561</v>
      </c>
      <c r="Z1103" s="11" t="s">
        <v>701</v>
      </c>
      <c r="AA1103" s="11" t="s">
        <v>703</v>
      </c>
      <c r="AB1103" t="s">
        <v>549</v>
      </c>
    </row>
    <row r="1104" spans="1:28" s="1" customFormat="1">
      <c r="A1104" s="5">
        <v>1103</v>
      </c>
      <c r="B1104" s="5"/>
      <c r="C1104">
        <v>2017</v>
      </c>
      <c r="D1104" s="1">
        <v>5</v>
      </c>
      <c r="E1104" s="1">
        <v>29</v>
      </c>
      <c r="F1104" s="8">
        <v>37</v>
      </c>
      <c r="G1104" s="9">
        <v>4.9800000000000004</v>
      </c>
      <c r="H1104" t="s">
        <v>18</v>
      </c>
      <c r="I1104" s="8">
        <v>136</v>
      </c>
      <c r="J1104" s="9">
        <v>58.9</v>
      </c>
      <c r="K1104" t="s">
        <v>19</v>
      </c>
      <c r="L1104" t="s">
        <v>51</v>
      </c>
      <c r="M1104" t="s">
        <v>27</v>
      </c>
      <c r="N1104" t="s">
        <v>52</v>
      </c>
      <c r="O1104" s="55">
        <v>291</v>
      </c>
      <c r="P1104" t="s">
        <v>488</v>
      </c>
      <c r="Q1104" t="s">
        <v>490</v>
      </c>
      <c r="R1104">
        <v>331.88</v>
      </c>
      <c r="S1104" t="s">
        <v>169</v>
      </c>
      <c r="T1104" s="8"/>
      <c r="U1104" s="10">
        <v>-18.549270597386624</v>
      </c>
      <c r="V1104" s="10">
        <f t="shared" si="17"/>
        <v>-18.549270597386624</v>
      </c>
      <c r="W1104" s="10">
        <v>11.031205013586385</v>
      </c>
      <c r="X1104" s="20"/>
      <c r="Y1104" s="11" t="s">
        <v>561</v>
      </c>
      <c r="Z1104" s="11" t="s">
        <v>701</v>
      </c>
      <c r="AA1104" s="11" t="s">
        <v>703</v>
      </c>
      <c r="AB1104" t="s">
        <v>549</v>
      </c>
    </row>
    <row r="1105" spans="1:28" s="1" customFormat="1">
      <c r="A1105" s="5">
        <v>1104</v>
      </c>
      <c r="B1105" s="5"/>
      <c r="C1105">
        <v>2017</v>
      </c>
      <c r="D1105" s="1">
        <v>5</v>
      </c>
      <c r="E1105" s="1">
        <v>29</v>
      </c>
      <c r="F1105" s="8">
        <v>37</v>
      </c>
      <c r="G1105" s="9">
        <v>4.9800000000000004</v>
      </c>
      <c r="H1105" t="s">
        <v>18</v>
      </c>
      <c r="I1105" s="8">
        <v>136</v>
      </c>
      <c r="J1105" s="9">
        <v>58.9</v>
      </c>
      <c r="K1105" t="s">
        <v>19</v>
      </c>
      <c r="L1105" t="s">
        <v>51</v>
      </c>
      <c r="M1105" t="s">
        <v>27</v>
      </c>
      <c r="N1105" t="s">
        <v>52</v>
      </c>
      <c r="O1105" s="55">
        <v>274</v>
      </c>
      <c r="P1105" t="s">
        <v>488</v>
      </c>
      <c r="Q1105" t="s">
        <v>490</v>
      </c>
      <c r="R1105">
        <v>309.70999999999998</v>
      </c>
      <c r="S1105" t="s">
        <v>169</v>
      </c>
      <c r="T1105" s="8"/>
      <c r="U1105" s="10">
        <v>-18.600101663426759</v>
      </c>
      <c r="V1105" s="10">
        <f t="shared" si="17"/>
        <v>-18.600101663426759</v>
      </c>
      <c r="W1105" s="10">
        <v>10.736356572015795</v>
      </c>
      <c r="X1105" s="20"/>
      <c r="Y1105" s="11" t="s">
        <v>561</v>
      </c>
      <c r="Z1105" s="11" t="s">
        <v>701</v>
      </c>
      <c r="AA1105" s="11" t="s">
        <v>703</v>
      </c>
      <c r="AB1105" t="s">
        <v>549</v>
      </c>
    </row>
    <row r="1106" spans="1:28" s="1" customFormat="1">
      <c r="A1106" s="5">
        <v>1105</v>
      </c>
      <c r="B1106" s="5"/>
      <c r="C1106">
        <v>2017</v>
      </c>
      <c r="D1106" s="1">
        <v>5</v>
      </c>
      <c r="E1106" s="1">
        <v>29</v>
      </c>
      <c r="F1106" s="8">
        <v>37</v>
      </c>
      <c r="G1106" s="9">
        <v>4.9800000000000004</v>
      </c>
      <c r="H1106" t="s">
        <v>18</v>
      </c>
      <c r="I1106" s="8">
        <v>136</v>
      </c>
      <c r="J1106" s="9">
        <v>58.9</v>
      </c>
      <c r="K1106" t="s">
        <v>19</v>
      </c>
      <c r="L1106" t="s">
        <v>51</v>
      </c>
      <c r="M1106" t="s">
        <v>27</v>
      </c>
      <c r="N1106" t="s">
        <v>52</v>
      </c>
      <c r="O1106" s="55">
        <v>256</v>
      </c>
      <c r="P1106" t="s">
        <v>488</v>
      </c>
      <c r="Q1106" t="s">
        <v>490</v>
      </c>
      <c r="R1106">
        <v>222.72</v>
      </c>
      <c r="S1106" t="s">
        <v>169</v>
      </c>
      <c r="T1106" s="8"/>
      <c r="U1106" s="10">
        <v>-18.044549978032109</v>
      </c>
      <c r="V1106" s="10">
        <f t="shared" si="17"/>
        <v>-18.044549978032109</v>
      </c>
      <c r="W1106" s="10">
        <v>10.920907986317985</v>
      </c>
      <c r="X1106" s="20"/>
      <c r="Y1106" s="11" t="s">
        <v>561</v>
      </c>
      <c r="Z1106" s="11" t="s">
        <v>701</v>
      </c>
      <c r="AA1106" s="11" t="s">
        <v>703</v>
      </c>
      <c r="AB1106" t="s">
        <v>549</v>
      </c>
    </row>
    <row r="1107" spans="1:28" s="1" customFormat="1">
      <c r="A1107" s="5">
        <v>1106</v>
      </c>
      <c r="B1107" s="5"/>
      <c r="C1107">
        <v>2017</v>
      </c>
      <c r="D1107" s="1">
        <v>5</v>
      </c>
      <c r="E1107" s="1">
        <v>29</v>
      </c>
      <c r="F1107" s="8">
        <v>37</v>
      </c>
      <c r="G1107" s="9">
        <v>4.9800000000000004</v>
      </c>
      <c r="H1107" t="s">
        <v>18</v>
      </c>
      <c r="I1107" s="8">
        <v>136</v>
      </c>
      <c r="J1107" s="9">
        <v>58.9</v>
      </c>
      <c r="K1107" t="s">
        <v>19</v>
      </c>
      <c r="L1107" t="s">
        <v>51</v>
      </c>
      <c r="M1107" t="s">
        <v>27</v>
      </c>
      <c r="N1107" t="s">
        <v>52</v>
      </c>
      <c r="O1107" s="55">
        <v>244</v>
      </c>
      <c r="P1107" t="s">
        <v>488</v>
      </c>
      <c r="Q1107" t="s">
        <v>490</v>
      </c>
      <c r="R1107">
        <v>212.54</v>
      </c>
      <c r="S1107" t="s">
        <v>169</v>
      </c>
      <c r="T1107" s="8"/>
      <c r="U1107" s="10">
        <v>-18.402239260102878</v>
      </c>
      <c r="V1107" s="10">
        <f t="shared" si="17"/>
        <v>-18.402239260102878</v>
      </c>
      <c r="W1107" s="10">
        <v>10.853738884849752</v>
      </c>
      <c r="X1107" s="20"/>
      <c r="Y1107" s="11" t="s">
        <v>561</v>
      </c>
      <c r="Z1107" s="11" t="s">
        <v>701</v>
      </c>
      <c r="AA1107" s="11" t="s">
        <v>703</v>
      </c>
      <c r="AB1107" t="s">
        <v>549</v>
      </c>
    </row>
    <row r="1108" spans="1:28" s="1" customFormat="1" hidden="1">
      <c r="A1108" s="5">
        <v>1107</v>
      </c>
      <c r="B1108" s="5"/>
      <c r="C1108">
        <v>2017</v>
      </c>
      <c r="D1108" s="1">
        <v>5</v>
      </c>
      <c r="E1108" s="1">
        <v>26</v>
      </c>
      <c r="F1108" s="8">
        <v>37</v>
      </c>
      <c r="G1108" s="9">
        <v>15</v>
      </c>
      <c r="H1108" t="s">
        <v>18</v>
      </c>
      <c r="I1108" s="8">
        <v>137</v>
      </c>
      <c r="J1108" s="9">
        <v>6</v>
      </c>
      <c r="K1108" t="s">
        <v>19</v>
      </c>
      <c r="L1108" t="s">
        <v>32</v>
      </c>
      <c r="M1108" t="s">
        <v>33</v>
      </c>
      <c r="N1108" t="s">
        <v>34</v>
      </c>
      <c r="O1108" s="55">
        <v>190.93</v>
      </c>
      <c r="P1108" t="s">
        <v>488</v>
      </c>
      <c r="Q1108" t="s">
        <v>489</v>
      </c>
      <c r="R1108">
        <v>122.93</v>
      </c>
      <c r="S1108" t="s">
        <v>169</v>
      </c>
      <c r="T1108" s="8"/>
      <c r="U1108" s="10">
        <v>-17.636667931220103</v>
      </c>
      <c r="V1108" s="10">
        <f t="shared" si="17"/>
        <v>-17.636667931220103</v>
      </c>
      <c r="W1108" s="10">
        <v>10.589891068770068</v>
      </c>
      <c r="X1108" s="20"/>
      <c r="Y1108" s="11" t="s">
        <v>706</v>
      </c>
      <c r="Z1108" s="11" t="s">
        <v>704</v>
      </c>
      <c r="AA1108" s="11" t="s">
        <v>703</v>
      </c>
      <c r="AB1108" t="s">
        <v>549</v>
      </c>
    </row>
    <row r="1109" spans="1:28" s="1" customFormat="1" hidden="1">
      <c r="A1109" s="5">
        <v>1108</v>
      </c>
      <c r="B1109" s="5"/>
      <c r="C1109">
        <v>2017</v>
      </c>
      <c r="D1109" s="1">
        <v>5</v>
      </c>
      <c r="E1109" s="1">
        <v>26</v>
      </c>
      <c r="F1109" s="8">
        <v>37</v>
      </c>
      <c r="G1109" s="9">
        <v>15</v>
      </c>
      <c r="H1109" t="s">
        <v>18</v>
      </c>
      <c r="I1109" s="8">
        <v>137</v>
      </c>
      <c r="J1109" s="9">
        <v>6</v>
      </c>
      <c r="K1109" t="s">
        <v>19</v>
      </c>
      <c r="L1109" t="s">
        <v>32</v>
      </c>
      <c r="M1109" t="s">
        <v>33</v>
      </c>
      <c r="N1109" t="s">
        <v>34</v>
      </c>
      <c r="O1109" s="55">
        <v>172.69</v>
      </c>
      <c r="P1109" t="s">
        <v>488</v>
      </c>
      <c r="Q1109" t="s">
        <v>489</v>
      </c>
      <c r="R1109">
        <v>85.56</v>
      </c>
      <c r="S1109" t="s">
        <v>169</v>
      </c>
      <c r="T1109" s="8"/>
      <c r="U1109" s="10">
        <v>-17.794812088017576</v>
      </c>
      <c r="V1109" s="10">
        <f t="shared" si="17"/>
        <v>-17.794812088017576</v>
      </c>
      <c r="W1109" s="10">
        <v>10.388892017766109</v>
      </c>
      <c r="X1109" s="20"/>
      <c r="Y1109" s="11" t="s">
        <v>706</v>
      </c>
      <c r="Z1109" s="11" t="s">
        <v>704</v>
      </c>
      <c r="AA1109" s="11" t="s">
        <v>703</v>
      </c>
      <c r="AB1109" t="s">
        <v>549</v>
      </c>
    </row>
    <row r="1110" spans="1:28" s="1" customFormat="1" hidden="1">
      <c r="A1110" s="5">
        <v>1109</v>
      </c>
      <c r="B1110" s="5"/>
      <c r="C1110">
        <v>2017</v>
      </c>
      <c r="D1110" s="1">
        <v>5</v>
      </c>
      <c r="E1110" s="1">
        <v>26</v>
      </c>
      <c r="F1110" s="8">
        <v>37</v>
      </c>
      <c r="G1110" s="9">
        <v>15</v>
      </c>
      <c r="H1110" t="s">
        <v>18</v>
      </c>
      <c r="I1110" s="8">
        <v>137</v>
      </c>
      <c r="J1110" s="9">
        <v>6</v>
      </c>
      <c r="K1110" t="s">
        <v>19</v>
      </c>
      <c r="L1110" t="s">
        <v>32</v>
      </c>
      <c r="M1110" t="s">
        <v>33</v>
      </c>
      <c r="N1110" t="s">
        <v>34</v>
      </c>
      <c r="O1110" s="55">
        <v>161.80000000000001</v>
      </c>
      <c r="P1110" t="s">
        <v>488</v>
      </c>
      <c r="Q1110" t="s">
        <v>489</v>
      </c>
      <c r="R1110">
        <v>87.7</v>
      </c>
      <c r="S1110" t="s">
        <v>169</v>
      </c>
      <c r="T1110" s="8"/>
      <c r="U1110" s="10">
        <v>-17.941454844764543</v>
      </c>
      <c r="V1110" s="10">
        <f t="shared" si="17"/>
        <v>-17.941454844764543</v>
      </c>
      <c r="W1110" s="10">
        <v>10.773584089056946</v>
      </c>
      <c r="X1110" s="20"/>
      <c r="Y1110" s="11" t="s">
        <v>706</v>
      </c>
      <c r="Z1110" s="11" t="s">
        <v>704</v>
      </c>
      <c r="AA1110" s="11" t="s">
        <v>703</v>
      </c>
      <c r="AB1110" t="s">
        <v>549</v>
      </c>
    </row>
    <row r="1111" spans="1:28" s="1" customFormat="1" hidden="1">
      <c r="A1111" s="5">
        <v>1110</v>
      </c>
      <c r="B1111" s="5"/>
      <c r="C1111">
        <v>2017</v>
      </c>
      <c r="D1111" s="1">
        <v>5</v>
      </c>
      <c r="E1111" s="1">
        <v>26</v>
      </c>
      <c r="F1111" s="8">
        <v>37</v>
      </c>
      <c r="G1111" s="9">
        <v>15</v>
      </c>
      <c r="H1111" t="s">
        <v>18</v>
      </c>
      <c r="I1111" s="8">
        <v>137</v>
      </c>
      <c r="J1111" s="9">
        <v>6</v>
      </c>
      <c r="K1111" t="s">
        <v>19</v>
      </c>
      <c r="L1111" t="s">
        <v>32</v>
      </c>
      <c r="M1111" t="s">
        <v>33</v>
      </c>
      <c r="N1111" t="s">
        <v>34</v>
      </c>
      <c r="O1111" s="55">
        <v>148.09</v>
      </c>
      <c r="P1111" t="s">
        <v>488</v>
      </c>
      <c r="Q1111" t="s">
        <v>489</v>
      </c>
      <c r="R1111">
        <v>53.37</v>
      </c>
      <c r="S1111" t="s">
        <v>169</v>
      </c>
      <c r="T1111" s="8"/>
      <c r="U1111" s="10">
        <v>-17.892777084895094</v>
      </c>
      <c r="V1111" s="10">
        <f t="shared" si="17"/>
        <v>-17.892777084895094</v>
      </c>
      <c r="W1111" s="10">
        <v>10.744320319606649</v>
      </c>
      <c r="X1111" s="20"/>
      <c r="Y1111" s="11" t="s">
        <v>706</v>
      </c>
      <c r="Z1111" s="11" t="s">
        <v>704</v>
      </c>
      <c r="AA1111" s="11" t="s">
        <v>703</v>
      </c>
      <c r="AB1111" t="s">
        <v>549</v>
      </c>
    </row>
    <row r="1112" spans="1:28" s="1" customFormat="1" hidden="1">
      <c r="A1112" s="5">
        <v>1111</v>
      </c>
      <c r="B1112" s="5"/>
      <c r="C1112">
        <v>2017</v>
      </c>
      <c r="D1112" s="1">
        <v>5</v>
      </c>
      <c r="E1112" s="1">
        <v>26</v>
      </c>
      <c r="F1112" s="8">
        <v>37</v>
      </c>
      <c r="G1112" s="9">
        <v>15</v>
      </c>
      <c r="H1112" t="s">
        <v>18</v>
      </c>
      <c r="I1112" s="8">
        <v>137</v>
      </c>
      <c r="J1112" s="9">
        <v>6</v>
      </c>
      <c r="K1112" t="s">
        <v>19</v>
      </c>
      <c r="L1112" t="s">
        <v>32</v>
      </c>
      <c r="M1112" t="s">
        <v>33</v>
      </c>
      <c r="N1112" t="s">
        <v>34</v>
      </c>
      <c r="O1112" s="55">
        <v>118.4</v>
      </c>
      <c r="P1112" t="s">
        <v>488</v>
      </c>
      <c r="Q1112" t="s">
        <v>489</v>
      </c>
      <c r="R1112">
        <v>30.19</v>
      </c>
      <c r="S1112" t="s">
        <v>169</v>
      </c>
      <c r="T1112" s="8"/>
      <c r="U1112" s="10">
        <v>-18.076174341635287</v>
      </c>
      <c r="V1112" s="10">
        <f t="shared" si="17"/>
        <v>-18.076174341635287</v>
      </c>
      <c r="W1112" s="10">
        <v>10.843224012172481</v>
      </c>
      <c r="X1112" s="20"/>
      <c r="Y1112" s="11" t="s">
        <v>706</v>
      </c>
      <c r="Z1112" s="11" t="s">
        <v>704</v>
      </c>
      <c r="AA1112" s="11" t="s">
        <v>703</v>
      </c>
      <c r="AB1112" t="s">
        <v>549</v>
      </c>
    </row>
    <row r="1113" spans="1:28" s="1" customFormat="1">
      <c r="A1113" s="5">
        <v>1112</v>
      </c>
      <c r="B1113" s="5"/>
      <c r="C1113">
        <v>2017</v>
      </c>
      <c r="D1113" s="1">
        <v>5</v>
      </c>
      <c r="E1113" s="1">
        <v>29</v>
      </c>
      <c r="F1113" s="8">
        <v>37</v>
      </c>
      <c r="G1113" s="9">
        <v>15</v>
      </c>
      <c r="H1113" t="s">
        <v>18</v>
      </c>
      <c r="I1113" s="8">
        <v>137</v>
      </c>
      <c r="J1113" s="9">
        <v>6</v>
      </c>
      <c r="K1113" t="s">
        <v>19</v>
      </c>
      <c r="L1113" t="s">
        <v>42</v>
      </c>
      <c r="M1113" t="s">
        <v>43</v>
      </c>
      <c r="N1113" t="s">
        <v>44</v>
      </c>
      <c r="O1113" s="55">
        <v>249</v>
      </c>
      <c r="P1113" t="s">
        <v>488</v>
      </c>
      <c r="Q1113" t="s">
        <v>490</v>
      </c>
      <c r="R1113">
        <v>164</v>
      </c>
      <c r="S1113" t="s">
        <v>169</v>
      </c>
      <c r="T1113" s="8"/>
      <c r="U1113" s="10">
        <v>-17.757885908174824</v>
      </c>
      <c r="V1113" s="10">
        <f t="shared" si="17"/>
        <v>-17.757885908174824</v>
      </c>
      <c r="W1113" s="10">
        <v>11.152109026578767</v>
      </c>
      <c r="X1113" s="20"/>
      <c r="Y1113" s="11" t="s">
        <v>561</v>
      </c>
      <c r="Z1113" s="11" t="s">
        <v>701</v>
      </c>
      <c r="AA1113" s="11" t="s">
        <v>703</v>
      </c>
      <c r="AB1113" t="s">
        <v>549</v>
      </c>
    </row>
    <row r="1114" spans="1:28" s="1" customFormat="1">
      <c r="A1114" s="5">
        <v>1113</v>
      </c>
      <c r="B1114" s="5"/>
      <c r="C1114">
        <v>2017</v>
      </c>
      <c r="D1114" s="1">
        <v>5</v>
      </c>
      <c r="E1114" s="1">
        <v>29</v>
      </c>
      <c r="F1114" s="8">
        <v>37</v>
      </c>
      <c r="G1114" s="9">
        <v>15</v>
      </c>
      <c r="H1114" t="s">
        <v>18</v>
      </c>
      <c r="I1114" s="8">
        <v>137</v>
      </c>
      <c r="J1114" s="9">
        <v>6</v>
      </c>
      <c r="K1114" t="s">
        <v>19</v>
      </c>
      <c r="L1114" t="s">
        <v>42</v>
      </c>
      <c r="M1114" t="s">
        <v>43</v>
      </c>
      <c r="N1114" t="s">
        <v>44</v>
      </c>
      <c r="O1114" s="55">
        <v>216</v>
      </c>
      <c r="P1114" t="s">
        <v>488</v>
      </c>
      <c r="Q1114" t="s">
        <v>490</v>
      </c>
      <c r="R1114">
        <v>115.98</v>
      </c>
      <c r="S1114" t="s">
        <v>169</v>
      </c>
      <c r="T1114" s="8"/>
      <c r="U1114" s="10">
        <v>-17.908215363133849</v>
      </c>
      <c r="V1114" s="10">
        <f t="shared" si="17"/>
        <v>-17.908215363133849</v>
      </c>
      <c r="W1114" s="10">
        <v>10.958056968516807</v>
      </c>
      <c r="X1114" s="20"/>
      <c r="Y1114" s="11" t="s">
        <v>561</v>
      </c>
      <c r="Z1114" s="11" t="s">
        <v>701</v>
      </c>
      <c r="AA1114" s="11" t="s">
        <v>703</v>
      </c>
      <c r="AB1114" t="s">
        <v>549</v>
      </c>
    </row>
    <row r="1115" spans="1:28" s="1" customFormat="1">
      <c r="A1115" s="5">
        <v>1114</v>
      </c>
      <c r="B1115" s="5"/>
      <c r="C1115">
        <v>2017</v>
      </c>
      <c r="D1115" s="1">
        <v>5</v>
      </c>
      <c r="E1115" s="1">
        <v>29</v>
      </c>
      <c r="F1115" s="8">
        <v>37</v>
      </c>
      <c r="G1115" s="9">
        <v>15</v>
      </c>
      <c r="H1115" t="s">
        <v>18</v>
      </c>
      <c r="I1115" s="8">
        <v>137</v>
      </c>
      <c r="J1115" s="9">
        <v>6</v>
      </c>
      <c r="K1115" t="s">
        <v>19</v>
      </c>
      <c r="L1115" t="s">
        <v>42</v>
      </c>
      <c r="M1115" t="s">
        <v>43</v>
      </c>
      <c r="N1115" t="s">
        <v>44</v>
      </c>
      <c r="O1115" s="55">
        <v>243</v>
      </c>
      <c r="P1115" t="s">
        <v>488</v>
      </c>
      <c r="Q1115" t="s">
        <v>490</v>
      </c>
      <c r="R1115">
        <v>161.75</v>
      </c>
      <c r="S1115" t="s">
        <v>169</v>
      </c>
      <c r="T1115" s="8"/>
      <c r="U1115" s="10">
        <v>-18.197742278088192</v>
      </c>
      <c r="V1115" s="10">
        <f t="shared" si="17"/>
        <v>-18.197742278088192</v>
      </c>
      <c r="W1115" s="10">
        <v>10.892621827519561</v>
      </c>
      <c r="X1115" s="20"/>
      <c r="Y1115" s="11" t="s">
        <v>561</v>
      </c>
      <c r="Z1115" s="11" t="s">
        <v>701</v>
      </c>
      <c r="AA1115" s="11" t="s">
        <v>703</v>
      </c>
      <c r="AB1115" t="s">
        <v>549</v>
      </c>
    </row>
    <row r="1116" spans="1:28" s="1" customFormat="1">
      <c r="A1116" s="5">
        <v>1115</v>
      </c>
      <c r="B1116" s="5"/>
      <c r="C1116">
        <v>2017</v>
      </c>
      <c r="D1116" s="1">
        <v>5</v>
      </c>
      <c r="E1116" s="1">
        <v>29</v>
      </c>
      <c r="F1116" s="8">
        <v>37</v>
      </c>
      <c r="G1116" s="9">
        <v>4.9800000000000004</v>
      </c>
      <c r="H1116" t="s">
        <v>18</v>
      </c>
      <c r="I1116" s="8">
        <v>136</v>
      </c>
      <c r="J1116" s="9">
        <v>58.9</v>
      </c>
      <c r="K1116" t="s">
        <v>19</v>
      </c>
      <c r="L1116" t="s">
        <v>51</v>
      </c>
      <c r="M1116" t="s">
        <v>27</v>
      </c>
      <c r="N1116" t="s">
        <v>52</v>
      </c>
      <c r="O1116" s="55">
        <v>275</v>
      </c>
      <c r="P1116" t="s">
        <v>488</v>
      </c>
      <c r="Q1116" t="s">
        <v>490</v>
      </c>
      <c r="R1116">
        <v>310.01</v>
      </c>
      <c r="S1116" t="s">
        <v>169</v>
      </c>
      <c r="T1116" s="8"/>
      <c r="U1116" s="10">
        <v>-18.588433817772565</v>
      </c>
      <c r="V1116" s="10">
        <f t="shared" si="17"/>
        <v>-18.588433817772565</v>
      </c>
      <c r="W1116" s="10">
        <v>10.764296537913848</v>
      </c>
      <c r="X1116" s="20"/>
      <c r="Y1116" s="11" t="s">
        <v>561</v>
      </c>
      <c r="Z1116" s="11" t="s">
        <v>701</v>
      </c>
      <c r="AA1116" s="11" t="s">
        <v>703</v>
      </c>
      <c r="AB1116" t="s">
        <v>549</v>
      </c>
    </row>
    <row r="1117" spans="1:28" s="1" customFormat="1">
      <c r="A1117" s="5">
        <v>1116</v>
      </c>
      <c r="B1117" s="5"/>
      <c r="C1117">
        <v>2017</v>
      </c>
      <c r="D1117" s="1">
        <v>5</v>
      </c>
      <c r="E1117" s="1">
        <v>29</v>
      </c>
      <c r="F1117" s="8">
        <v>37</v>
      </c>
      <c r="G1117" s="9">
        <v>4.9800000000000004</v>
      </c>
      <c r="H1117" t="s">
        <v>18</v>
      </c>
      <c r="I1117" s="8">
        <v>136</v>
      </c>
      <c r="J1117" s="9">
        <v>58.9</v>
      </c>
      <c r="K1117" t="s">
        <v>19</v>
      </c>
      <c r="L1117" t="s">
        <v>51</v>
      </c>
      <c r="M1117" t="s">
        <v>27</v>
      </c>
      <c r="N1117" t="s">
        <v>52</v>
      </c>
      <c r="O1117" s="55">
        <v>249</v>
      </c>
      <c r="P1117" t="s">
        <v>488</v>
      </c>
      <c r="Q1117" t="s">
        <v>490</v>
      </c>
      <c r="R1117">
        <v>212.33</v>
      </c>
      <c r="S1117" t="s">
        <v>169</v>
      </c>
      <c r="T1117" s="8"/>
      <c r="U1117" s="10">
        <v>-18.487984333937291</v>
      </c>
      <c r="V1117" s="10">
        <f t="shared" si="17"/>
        <v>-18.487984333937291</v>
      </c>
      <c r="W1117" s="10">
        <v>10.713125944967993</v>
      </c>
      <c r="X1117" s="20"/>
      <c r="Y1117" s="11" t="s">
        <v>561</v>
      </c>
      <c r="Z1117" s="11" t="s">
        <v>701</v>
      </c>
      <c r="AA1117" s="11" t="s">
        <v>703</v>
      </c>
      <c r="AB1117" t="s">
        <v>549</v>
      </c>
    </row>
    <row r="1118" spans="1:28" s="1" customFormat="1">
      <c r="A1118" s="5">
        <v>1117</v>
      </c>
      <c r="B1118" s="5"/>
      <c r="C1118">
        <v>2017</v>
      </c>
      <c r="D1118" s="1">
        <v>5</v>
      </c>
      <c r="E1118" s="1">
        <v>29</v>
      </c>
      <c r="F1118" s="8">
        <v>37</v>
      </c>
      <c r="G1118" s="9">
        <v>4.9800000000000004</v>
      </c>
      <c r="H1118" t="s">
        <v>18</v>
      </c>
      <c r="I1118" s="8">
        <v>136</v>
      </c>
      <c r="J1118" s="9">
        <v>58.9</v>
      </c>
      <c r="K1118" t="s">
        <v>19</v>
      </c>
      <c r="L1118" t="s">
        <v>51</v>
      </c>
      <c r="M1118" t="s">
        <v>27</v>
      </c>
      <c r="N1118" t="s">
        <v>52</v>
      </c>
      <c r="O1118" s="55">
        <v>252</v>
      </c>
      <c r="P1118" t="s">
        <v>488</v>
      </c>
      <c r="Q1118" t="s">
        <v>490</v>
      </c>
      <c r="R1118">
        <v>220.85</v>
      </c>
      <c r="S1118" t="s">
        <v>169</v>
      </c>
      <c r="T1118" s="8"/>
      <c r="U1118" s="10">
        <v>-18.258734863636796</v>
      </c>
      <c r="V1118" s="10">
        <f t="shared" si="17"/>
        <v>-18.258734863636796</v>
      </c>
      <c r="W1118" s="10">
        <v>10.945788472103342</v>
      </c>
      <c r="X1118" s="20"/>
      <c r="Y1118" s="11" t="s">
        <v>561</v>
      </c>
      <c r="Z1118" s="11" t="s">
        <v>701</v>
      </c>
      <c r="AA1118" s="11" t="s">
        <v>703</v>
      </c>
      <c r="AB1118" t="s">
        <v>549</v>
      </c>
    </row>
    <row r="1119" spans="1:28" s="1" customFormat="1">
      <c r="A1119" s="5">
        <v>1118</v>
      </c>
      <c r="B1119" s="5"/>
      <c r="C1119">
        <v>2017</v>
      </c>
      <c r="D1119" s="1">
        <v>4</v>
      </c>
      <c r="E1119" s="1">
        <v>18</v>
      </c>
      <c r="F1119" s="8">
        <v>28</v>
      </c>
      <c r="G1119" s="9">
        <v>45</v>
      </c>
      <c r="H1119" t="s">
        <v>18</v>
      </c>
      <c r="I1119" s="8">
        <v>126</v>
      </c>
      <c r="J1119" s="9">
        <v>45</v>
      </c>
      <c r="K1119" t="s">
        <v>19</v>
      </c>
      <c r="L1119" t="s">
        <v>51</v>
      </c>
      <c r="M1119" t="s">
        <v>27</v>
      </c>
      <c r="N1119" t="s">
        <v>52</v>
      </c>
      <c r="O1119" s="55">
        <v>299</v>
      </c>
      <c r="P1119" t="s">
        <v>546</v>
      </c>
      <c r="Q1119" t="s">
        <v>490</v>
      </c>
      <c r="R1119">
        <v>372.28</v>
      </c>
      <c r="S1119" t="s">
        <v>169</v>
      </c>
      <c r="T1119" s="8"/>
      <c r="U1119" s="10">
        <v>-17.095899186960821</v>
      </c>
      <c r="V1119" s="10">
        <f t="shared" si="17"/>
        <v>-17.095899186960821</v>
      </c>
      <c r="W1119" s="10">
        <v>11.223756175347932</v>
      </c>
      <c r="X1119" s="20"/>
      <c r="Y1119" s="11" t="s">
        <v>561</v>
      </c>
      <c r="Z1119" s="11" t="s">
        <v>701</v>
      </c>
      <c r="AA1119" s="11" t="s">
        <v>703</v>
      </c>
      <c r="AB1119" t="s">
        <v>549</v>
      </c>
    </row>
    <row r="1120" spans="1:28" s="1" customFormat="1">
      <c r="A1120" s="5">
        <v>1119</v>
      </c>
      <c r="B1120" s="5"/>
      <c r="C1120">
        <v>2017</v>
      </c>
      <c r="D1120" s="1">
        <v>4</v>
      </c>
      <c r="E1120" s="1">
        <v>18</v>
      </c>
      <c r="F1120" s="8">
        <v>28</v>
      </c>
      <c r="G1120" s="9">
        <v>45</v>
      </c>
      <c r="H1120" t="s">
        <v>18</v>
      </c>
      <c r="I1120" s="8">
        <v>126</v>
      </c>
      <c r="J1120" s="9">
        <v>45</v>
      </c>
      <c r="K1120" t="s">
        <v>19</v>
      </c>
      <c r="L1120" t="s">
        <v>51</v>
      </c>
      <c r="M1120" t="s">
        <v>27</v>
      </c>
      <c r="N1120" t="s">
        <v>52</v>
      </c>
      <c r="O1120" s="55">
        <v>309</v>
      </c>
      <c r="P1120" t="s">
        <v>546</v>
      </c>
      <c r="Q1120" t="s">
        <v>490</v>
      </c>
      <c r="R1120">
        <v>428.58</v>
      </c>
      <c r="S1120" t="s">
        <v>169</v>
      </c>
      <c r="T1120" s="8"/>
      <c r="U1120" s="10">
        <v>-17.082373273317621</v>
      </c>
      <c r="V1120" s="10">
        <f t="shared" si="17"/>
        <v>-17.082373273317621</v>
      </c>
      <c r="W1120" s="10">
        <v>11.093976614659045</v>
      </c>
      <c r="X1120" s="20"/>
      <c r="Y1120" s="11" t="s">
        <v>561</v>
      </c>
      <c r="Z1120" s="11" t="s">
        <v>701</v>
      </c>
      <c r="AA1120" s="11" t="s">
        <v>703</v>
      </c>
      <c r="AB1120" t="s">
        <v>549</v>
      </c>
    </row>
    <row r="1121" spans="1:28" s="1" customFormat="1">
      <c r="A1121" s="5">
        <v>1120</v>
      </c>
      <c r="B1121" s="5"/>
      <c r="C1121">
        <v>2017</v>
      </c>
      <c r="D1121" s="1">
        <v>4</v>
      </c>
      <c r="E1121" s="1">
        <v>18</v>
      </c>
      <c r="F1121" s="8">
        <v>28</v>
      </c>
      <c r="G1121" s="9">
        <v>45</v>
      </c>
      <c r="H1121" t="s">
        <v>18</v>
      </c>
      <c r="I1121" s="8">
        <v>126</v>
      </c>
      <c r="J1121" s="9">
        <v>45</v>
      </c>
      <c r="K1121" t="s">
        <v>19</v>
      </c>
      <c r="L1121" t="s">
        <v>51</v>
      </c>
      <c r="M1121" t="s">
        <v>27</v>
      </c>
      <c r="N1121" t="s">
        <v>52</v>
      </c>
      <c r="O1121" s="55">
        <v>313</v>
      </c>
      <c r="P1121" t="s">
        <v>546</v>
      </c>
      <c r="Q1121" t="s">
        <v>490</v>
      </c>
      <c r="R1121">
        <v>428.38</v>
      </c>
      <c r="S1121" t="s">
        <v>169</v>
      </c>
      <c r="T1121" s="8"/>
      <c r="U1121" s="10">
        <v>-17.926040957461904</v>
      </c>
      <c r="V1121" s="10">
        <f t="shared" si="17"/>
        <v>-17.926040957461904</v>
      </c>
      <c r="W1121" s="10">
        <v>10.683316125834805</v>
      </c>
      <c r="X1121" s="20"/>
      <c r="Y1121" s="11" t="s">
        <v>561</v>
      </c>
      <c r="Z1121" s="11" t="s">
        <v>701</v>
      </c>
      <c r="AA1121" s="11" t="s">
        <v>703</v>
      </c>
      <c r="AB1121" t="s">
        <v>549</v>
      </c>
    </row>
    <row r="1122" spans="1:28" s="1" customFormat="1">
      <c r="A1122" s="5">
        <v>1121</v>
      </c>
      <c r="B1122" s="5"/>
      <c r="C1122">
        <v>2017</v>
      </c>
      <c r="D1122" s="1">
        <v>4</v>
      </c>
      <c r="E1122" s="1">
        <v>18</v>
      </c>
      <c r="F1122" s="8">
        <v>28</v>
      </c>
      <c r="G1122" s="9">
        <v>45</v>
      </c>
      <c r="H1122" t="s">
        <v>18</v>
      </c>
      <c r="I1122" s="8">
        <v>126</v>
      </c>
      <c r="J1122" s="9">
        <v>45</v>
      </c>
      <c r="K1122" t="s">
        <v>19</v>
      </c>
      <c r="L1122" t="s">
        <v>51</v>
      </c>
      <c r="M1122" t="s">
        <v>27</v>
      </c>
      <c r="N1122" t="s">
        <v>52</v>
      </c>
      <c r="O1122" s="55">
        <v>314</v>
      </c>
      <c r="P1122" t="s">
        <v>546</v>
      </c>
      <c r="Q1122" t="s">
        <v>490</v>
      </c>
      <c r="R1122">
        <v>464.9</v>
      </c>
      <c r="S1122" t="s">
        <v>169</v>
      </c>
      <c r="T1122" s="8"/>
      <c r="U1122" s="10">
        <v>-16.787294861111079</v>
      </c>
      <c r="V1122" s="10">
        <f t="shared" si="17"/>
        <v>-16.787294861111079</v>
      </c>
      <c r="W1122" s="10">
        <v>11.135932920841011</v>
      </c>
      <c r="X1122" s="20"/>
      <c r="Y1122" s="11" t="s">
        <v>561</v>
      </c>
      <c r="Z1122" s="11" t="s">
        <v>701</v>
      </c>
      <c r="AA1122" s="11" t="s">
        <v>703</v>
      </c>
      <c r="AB1122" t="s">
        <v>549</v>
      </c>
    </row>
    <row r="1123" spans="1:28" s="1" customFormat="1">
      <c r="A1123" s="5">
        <v>1122</v>
      </c>
      <c r="B1123" s="5"/>
      <c r="C1123">
        <v>2017</v>
      </c>
      <c r="D1123" s="1">
        <v>4</v>
      </c>
      <c r="E1123" s="1">
        <v>18</v>
      </c>
      <c r="F1123" s="8">
        <v>28</v>
      </c>
      <c r="G1123" s="9">
        <v>45</v>
      </c>
      <c r="H1123" t="s">
        <v>18</v>
      </c>
      <c r="I1123" s="8">
        <v>126</v>
      </c>
      <c r="J1123" s="9">
        <v>45</v>
      </c>
      <c r="K1123" t="s">
        <v>19</v>
      </c>
      <c r="L1123" t="s">
        <v>51</v>
      </c>
      <c r="M1123" t="s">
        <v>27</v>
      </c>
      <c r="N1123" t="s">
        <v>52</v>
      </c>
      <c r="O1123" s="55">
        <v>329</v>
      </c>
      <c r="P1123" t="s">
        <v>546</v>
      </c>
      <c r="Q1123" t="s">
        <v>490</v>
      </c>
      <c r="R1123">
        <v>480.18</v>
      </c>
      <c r="S1123" t="s">
        <v>169</v>
      </c>
      <c r="T1123" s="8"/>
      <c r="U1123" s="10">
        <v>-17.23918375223564</v>
      </c>
      <c r="V1123" s="10">
        <f t="shared" si="17"/>
        <v>-17.23918375223564</v>
      </c>
      <c r="W1123" s="10">
        <v>10.827382761614828</v>
      </c>
      <c r="X1123" s="20"/>
      <c r="Y1123" s="11" t="s">
        <v>561</v>
      </c>
      <c r="Z1123" s="11" t="s">
        <v>701</v>
      </c>
      <c r="AA1123" s="11" t="s">
        <v>703</v>
      </c>
      <c r="AB1123" t="s">
        <v>549</v>
      </c>
    </row>
    <row r="1124" spans="1:28" s="1" customFormat="1">
      <c r="A1124" s="5">
        <v>1123</v>
      </c>
      <c r="B1124" s="5"/>
      <c r="C1124">
        <v>2017</v>
      </c>
      <c r="D1124" s="1">
        <v>5</v>
      </c>
      <c r="E1124" s="1">
        <v>10</v>
      </c>
      <c r="F1124" s="8">
        <v>29</v>
      </c>
      <c r="G1124" s="9">
        <v>15</v>
      </c>
      <c r="H1124" t="s">
        <v>18</v>
      </c>
      <c r="I1124" s="8">
        <v>126</v>
      </c>
      <c r="J1124" s="9">
        <v>15</v>
      </c>
      <c r="K1124" t="s">
        <v>19</v>
      </c>
      <c r="L1124" t="s">
        <v>51</v>
      </c>
      <c r="M1124" t="s">
        <v>27</v>
      </c>
      <c r="N1124" t="s">
        <v>52</v>
      </c>
      <c r="O1124" s="55">
        <v>297</v>
      </c>
      <c r="P1124" t="s">
        <v>546</v>
      </c>
      <c r="Q1124" t="s">
        <v>490</v>
      </c>
      <c r="R1124">
        <v>360.14</v>
      </c>
      <c r="S1124" t="s">
        <v>169</v>
      </c>
      <c r="T1124" s="8"/>
      <c r="U1124" s="10">
        <v>-17.500836715984843</v>
      </c>
      <c r="V1124" s="10">
        <f t="shared" si="17"/>
        <v>-17.500836715984843</v>
      </c>
      <c r="W1124" s="10">
        <v>10.722315461617036</v>
      </c>
      <c r="X1124" s="20"/>
      <c r="Y1124" s="11" t="s">
        <v>561</v>
      </c>
      <c r="Z1124" s="11" t="s">
        <v>701</v>
      </c>
      <c r="AA1124" s="11" t="s">
        <v>703</v>
      </c>
      <c r="AB1124" t="s">
        <v>549</v>
      </c>
    </row>
    <row r="1125" spans="1:28" s="1" customFormat="1">
      <c r="A1125" s="5">
        <v>1124</v>
      </c>
      <c r="B1125" s="5"/>
      <c r="C1125">
        <v>2017</v>
      </c>
      <c r="D1125" s="1">
        <v>5</v>
      </c>
      <c r="E1125" s="1">
        <v>10</v>
      </c>
      <c r="F1125" s="8">
        <v>29</v>
      </c>
      <c r="G1125" s="9">
        <v>15</v>
      </c>
      <c r="H1125" t="s">
        <v>18</v>
      </c>
      <c r="I1125" s="8">
        <v>126</v>
      </c>
      <c r="J1125" s="9">
        <v>15</v>
      </c>
      <c r="K1125" t="s">
        <v>19</v>
      </c>
      <c r="L1125" t="s">
        <v>51</v>
      </c>
      <c r="M1125" t="s">
        <v>27</v>
      </c>
      <c r="N1125" t="s">
        <v>52</v>
      </c>
      <c r="O1125" s="55">
        <v>309</v>
      </c>
      <c r="P1125" t="s">
        <v>546</v>
      </c>
      <c r="Q1125" t="s">
        <v>490</v>
      </c>
      <c r="R1125">
        <v>453.74</v>
      </c>
      <c r="S1125" t="s">
        <v>169</v>
      </c>
      <c r="T1125" s="8"/>
      <c r="U1125" s="10">
        <v>-16.894428307255087</v>
      </c>
      <c r="V1125" s="10">
        <f t="shared" si="17"/>
        <v>-16.894428307255087</v>
      </c>
      <c r="W1125" s="10">
        <v>11.109170739383577</v>
      </c>
      <c r="X1125" s="20"/>
      <c r="Y1125" s="11" t="s">
        <v>561</v>
      </c>
      <c r="Z1125" s="11" t="s">
        <v>701</v>
      </c>
      <c r="AA1125" s="11" t="s">
        <v>703</v>
      </c>
      <c r="AB1125" t="s">
        <v>549</v>
      </c>
    </row>
    <row r="1126" spans="1:28" s="1" customFormat="1">
      <c r="A1126" s="5">
        <v>1125</v>
      </c>
      <c r="B1126" s="5"/>
      <c r="C1126">
        <v>2017</v>
      </c>
      <c r="D1126" s="1">
        <v>5</v>
      </c>
      <c r="E1126" s="1">
        <v>10</v>
      </c>
      <c r="F1126" s="8">
        <v>29</v>
      </c>
      <c r="G1126" s="9">
        <v>15</v>
      </c>
      <c r="H1126" t="s">
        <v>18</v>
      </c>
      <c r="I1126" s="8">
        <v>126</v>
      </c>
      <c r="J1126" s="9">
        <v>15</v>
      </c>
      <c r="K1126" t="s">
        <v>19</v>
      </c>
      <c r="L1126" t="s">
        <v>51</v>
      </c>
      <c r="M1126" t="s">
        <v>27</v>
      </c>
      <c r="N1126" t="s">
        <v>52</v>
      </c>
      <c r="O1126" s="55">
        <v>316</v>
      </c>
      <c r="P1126" t="s">
        <v>546</v>
      </c>
      <c r="Q1126" t="s">
        <v>490</v>
      </c>
      <c r="R1126">
        <v>450.25</v>
      </c>
      <c r="S1126" t="s">
        <v>169</v>
      </c>
      <c r="T1126" s="8"/>
      <c r="U1126" s="10">
        <v>-17.125619375130743</v>
      </c>
      <c r="V1126" s="10">
        <f t="shared" si="17"/>
        <v>-17.125619375130743</v>
      </c>
      <c r="W1126" s="10">
        <v>11.565985902494363</v>
      </c>
      <c r="X1126" s="20"/>
      <c r="Y1126" s="11" t="s">
        <v>561</v>
      </c>
      <c r="Z1126" s="11" t="s">
        <v>701</v>
      </c>
      <c r="AA1126" s="11" t="s">
        <v>703</v>
      </c>
      <c r="AB1126" t="s">
        <v>549</v>
      </c>
    </row>
    <row r="1127" spans="1:28" s="1" customFormat="1">
      <c r="A1127" s="5">
        <v>1126</v>
      </c>
      <c r="B1127" s="5"/>
      <c r="C1127">
        <v>2017</v>
      </c>
      <c r="D1127" s="1">
        <v>5</v>
      </c>
      <c r="E1127" s="1">
        <v>10</v>
      </c>
      <c r="F1127" s="8">
        <v>29</v>
      </c>
      <c r="G1127" s="9">
        <v>15</v>
      </c>
      <c r="H1127" t="s">
        <v>18</v>
      </c>
      <c r="I1127" s="8">
        <v>126</v>
      </c>
      <c r="J1127" s="9">
        <v>15</v>
      </c>
      <c r="K1127" t="s">
        <v>19</v>
      </c>
      <c r="L1127" t="s">
        <v>51</v>
      </c>
      <c r="M1127" t="s">
        <v>27</v>
      </c>
      <c r="N1127" t="s">
        <v>52</v>
      </c>
      <c r="O1127" s="55">
        <v>323</v>
      </c>
      <c r="P1127" t="s">
        <v>546</v>
      </c>
      <c r="Q1127" t="s">
        <v>490</v>
      </c>
      <c r="R1127">
        <v>471.37</v>
      </c>
      <c r="S1127" t="s">
        <v>169</v>
      </c>
      <c r="T1127" s="8"/>
      <c r="U1127" s="10">
        <v>-15.885933497147272</v>
      </c>
      <c r="V1127" s="10">
        <f t="shared" si="17"/>
        <v>-15.885933497147272</v>
      </c>
      <c r="W1127" s="10">
        <v>10.076654164940811</v>
      </c>
      <c r="X1127" s="20"/>
      <c r="Y1127" s="11" t="s">
        <v>561</v>
      </c>
      <c r="Z1127" s="11" t="s">
        <v>701</v>
      </c>
      <c r="AA1127" s="11" t="s">
        <v>703</v>
      </c>
      <c r="AB1127" t="s">
        <v>549</v>
      </c>
    </row>
    <row r="1128" spans="1:28" s="1" customFormat="1">
      <c r="A1128" s="5">
        <v>1127</v>
      </c>
      <c r="B1128" s="5"/>
      <c r="C1128">
        <v>2017</v>
      </c>
      <c r="D1128" s="1">
        <v>5</v>
      </c>
      <c r="E1128" s="1">
        <v>10</v>
      </c>
      <c r="F1128" s="8">
        <v>29</v>
      </c>
      <c r="G1128" s="9">
        <v>15</v>
      </c>
      <c r="H1128" t="s">
        <v>18</v>
      </c>
      <c r="I1128" s="8">
        <v>126</v>
      </c>
      <c r="J1128" s="9">
        <v>15</v>
      </c>
      <c r="K1128" t="s">
        <v>19</v>
      </c>
      <c r="L1128" t="s">
        <v>51</v>
      </c>
      <c r="M1128" t="s">
        <v>27</v>
      </c>
      <c r="N1128" t="s">
        <v>52</v>
      </c>
      <c r="O1128" s="55">
        <v>358</v>
      </c>
      <c r="P1128" t="s">
        <v>546</v>
      </c>
      <c r="Q1128" t="s">
        <v>490</v>
      </c>
      <c r="R1128">
        <v>630.02</v>
      </c>
      <c r="S1128" t="s">
        <v>169</v>
      </c>
      <c r="T1128" s="8"/>
      <c r="U1128" s="10">
        <v>-17.247443241512357</v>
      </c>
      <c r="V1128" s="10">
        <f t="shared" si="17"/>
        <v>-17.247443241512357</v>
      </c>
      <c r="W1128" s="10">
        <v>11.222402956651811</v>
      </c>
      <c r="X1128" s="20"/>
      <c r="Y1128" s="11" t="s">
        <v>561</v>
      </c>
      <c r="Z1128" s="11" t="s">
        <v>701</v>
      </c>
      <c r="AA1128" s="11" t="s">
        <v>703</v>
      </c>
      <c r="AB1128" t="s">
        <v>549</v>
      </c>
    </row>
    <row r="1129" spans="1:28" s="1" customFormat="1">
      <c r="A1129" s="5">
        <v>1128</v>
      </c>
      <c r="B1129" s="5"/>
      <c r="C1129">
        <v>2006</v>
      </c>
      <c r="F1129" s="8">
        <v>38</v>
      </c>
      <c r="G1129" s="9">
        <v>15</v>
      </c>
      <c r="H1129" t="s">
        <v>18</v>
      </c>
      <c r="I1129" s="8">
        <v>138</v>
      </c>
      <c r="J1129" s="9">
        <v>5</v>
      </c>
      <c r="K1129" t="s">
        <v>19</v>
      </c>
      <c r="L1129" t="s">
        <v>69</v>
      </c>
      <c r="M1129" t="s">
        <v>27</v>
      </c>
      <c r="N1129" t="s">
        <v>70</v>
      </c>
      <c r="O1129" s="55">
        <v>42.3</v>
      </c>
      <c r="P1129" t="s">
        <v>20</v>
      </c>
      <c r="Q1129"/>
      <c r="R1129">
        <v>1.1399999999999999</v>
      </c>
      <c r="S1129" t="s">
        <v>169</v>
      </c>
      <c r="T1129" s="8"/>
      <c r="U1129" s="10">
        <v>-18.614999999999998</v>
      </c>
      <c r="V1129" s="10">
        <f t="shared" si="17"/>
        <v>-18.614999999999998</v>
      </c>
      <c r="W1129" s="10">
        <v>9.6340000000000003</v>
      </c>
      <c r="X1129" s="20"/>
      <c r="Y1129" s="11" t="s">
        <v>561</v>
      </c>
      <c r="Z1129" s="11" t="s">
        <v>701</v>
      </c>
      <c r="AA1129" s="11" t="s">
        <v>703</v>
      </c>
      <c r="AB1129" t="s">
        <v>549</v>
      </c>
    </row>
    <row r="1130" spans="1:28" s="1" customFormat="1">
      <c r="A1130" s="5">
        <v>1129</v>
      </c>
      <c r="B1130" s="5"/>
      <c r="C1130">
        <v>2006</v>
      </c>
      <c r="F1130" s="8">
        <v>38</v>
      </c>
      <c r="G1130" s="9">
        <v>15</v>
      </c>
      <c r="H1130" t="s">
        <v>18</v>
      </c>
      <c r="I1130" s="8">
        <v>138</v>
      </c>
      <c r="J1130" s="9">
        <v>5</v>
      </c>
      <c r="K1130" t="s">
        <v>19</v>
      </c>
      <c r="L1130" t="s">
        <v>69</v>
      </c>
      <c r="M1130" t="s">
        <v>27</v>
      </c>
      <c r="N1130" t="s">
        <v>70</v>
      </c>
      <c r="O1130" s="55">
        <v>39.1</v>
      </c>
      <c r="P1130" t="s">
        <v>20</v>
      </c>
      <c r="Q1130"/>
      <c r="R1130">
        <v>1.1200000000000001</v>
      </c>
      <c r="S1130" t="s">
        <v>169</v>
      </c>
      <c r="T1130" s="8"/>
      <c r="U1130" s="10">
        <v>-18.425000000000001</v>
      </c>
      <c r="V1130" s="10">
        <f t="shared" si="17"/>
        <v>-18.425000000000001</v>
      </c>
      <c r="W1130" s="10">
        <v>9.3089999999999993</v>
      </c>
      <c r="X1130" s="20"/>
      <c r="Y1130" s="11" t="s">
        <v>561</v>
      </c>
      <c r="Z1130" s="11" t="s">
        <v>701</v>
      </c>
      <c r="AA1130" s="11" t="s">
        <v>703</v>
      </c>
      <c r="AB1130" t="s">
        <v>549</v>
      </c>
    </row>
    <row r="1131" spans="1:28" s="1" customFormat="1">
      <c r="A1131" s="5">
        <v>1130</v>
      </c>
      <c r="B1131" s="5"/>
      <c r="C1131">
        <v>2006</v>
      </c>
      <c r="F1131" s="8">
        <v>38</v>
      </c>
      <c r="G1131" s="9">
        <v>15</v>
      </c>
      <c r="H1131" t="s">
        <v>18</v>
      </c>
      <c r="I1131" s="8">
        <v>138</v>
      </c>
      <c r="J1131" s="9">
        <v>5</v>
      </c>
      <c r="K1131" t="s">
        <v>19</v>
      </c>
      <c r="L1131" t="s">
        <v>69</v>
      </c>
      <c r="M1131" t="s">
        <v>27</v>
      </c>
      <c r="N1131" t="s">
        <v>70</v>
      </c>
      <c r="O1131" s="55">
        <v>40.200000000000003</v>
      </c>
      <c r="P1131" t="s">
        <v>20</v>
      </c>
      <c r="Q1131"/>
      <c r="R1131">
        <v>1.22</v>
      </c>
      <c r="S1131" t="s">
        <v>169</v>
      </c>
      <c r="T1131" s="8"/>
      <c r="U1131" s="10">
        <v>-18.529</v>
      </c>
      <c r="V1131" s="10">
        <f t="shared" si="17"/>
        <v>-18.529</v>
      </c>
      <c r="W1131" s="10">
        <v>9.6780000000000008</v>
      </c>
      <c r="X1131" s="20"/>
      <c r="Y1131" s="11" t="s">
        <v>561</v>
      </c>
      <c r="Z1131" s="11" t="s">
        <v>701</v>
      </c>
      <c r="AA1131" s="11" t="s">
        <v>703</v>
      </c>
      <c r="AB1131" t="s">
        <v>549</v>
      </c>
    </row>
    <row r="1132" spans="1:28" s="1" customFormat="1">
      <c r="A1132" s="5">
        <v>1131</v>
      </c>
      <c r="B1132" s="5"/>
      <c r="C1132">
        <v>2006</v>
      </c>
      <c r="F1132" s="8">
        <v>38</v>
      </c>
      <c r="G1132" s="9">
        <v>15</v>
      </c>
      <c r="H1132" t="s">
        <v>18</v>
      </c>
      <c r="I1132" s="8">
        <v>138</v>
      </c>
      <c r="J1132" s="9">
        <v>5</v>
      </c>
      <c r="K1132" t="s">
        <v>19</v>
      </c>
      <c r="L1132" t="s">
        <v>69</v>
      </c>
      <c r="M1132" t="s">
        <v>27</v>
      </c>
      <c r="N1132" t="s">
        <v>70</v>
      </c>
      <c r="O1132" s="55">
        <v>43.4</v>
      </c>
      <c r="P1132" t="s">
        <v>20</v>
      </c>
      <c r="Q1132"/>
      <c r="R1132">
        <v>1.43</v>
      </c>
      <c r="S1132" t="s">
        <v>169</v>
      </c>
      <c r="T1132" s="8"/>
      <c r="U1132" s="10">
        <v>-18.628</v>
      </c>
      <c r="V1132" s="10">
        <f t="shared" si="17"/>
        <v>-18.628</v>
      </c>
      <c r="W1132" s="10">
        <v>9.6620000000000008</v>
      </c>
      <c r="X1132" s="20"/>
      <c r="Y1132" s="11" t="s">
        <v>561</v>
      </c>
      <c r="Z1132" s="11" t="s">
        <v>701</v>
      </c>
      <c r="AA1132" s="11" t="s">
        <v>703</v>
      </c>
      <c r="AB1132" t="s">
        <v>549</v>
      </c>
    </row>
    <row r="1133" spans="1:28" s="1" customFormat="1">
      <c r="A1133" s="5">
        <v>1132</v>
      </c>
      <c r="B1133" s="5"/>
      <c r="C1133">
        <v>2006</v>
      </c>
      <c r="F1133" s="8">
        <v>38</v>
      </c>
      <c r="G1133" s="9">
        <v>15</v>
      </c>
      <c r="H1133" t="s">
        <v>18</v>
      </c>
      <c r="I1133" s="8">
        <v>138</v>
      </c>
      <c r="J1133" s="9">
        <v>5</v>
      </c>
      <c r="K1133" t="s">
        <v>19</v>
      </c>
      <c r="L1133" t="s">
        <v>69</v>
      </c>
      <c r="M1133" t="s">
        <v>27</v>
      </c>
      <c r="N1133" t="s">
        <v>70</v>
      </c>
      <c r="O1133" s="55">
        <v>41.3</v>
      </c>
      <c r="P1133" t="s">
        <v>20</v>
      </c>
      <c r="Q1133"/>
      <c r="R1133">
        <v>1.08</v>
      </c>
      <c r="S1133" t="s">
        <v>169</v>
      </c>
      <c r="T1133" s="8"/>
      <c r="U1133" s="10">
        <v>-18.759</v>
      </c>
      <c r="V1133" s="10">
        <f t="shared" si="17"/>
        <v>-18.759</v>
      </c>
      <c r="W1133" s="10">
        <v>9.5449999999999999</v>
      </c>
      <c r="X1133" s="20"/>
      <c r="Y1133" s="11" t="s">
        <v>561</v>
      </c>
      <c r="Z1133" s="11" t="s">
        <v>701</v>
      </c>
      <c r="AA1133" s="11" t="s">
        <v>703</v>
      </c>
      <c r="AB1133" t="s">
        <v>549</v>
      </c>
    </row>
    <row r="1134" spans="1:28" s="1" customFormat="1">
      <c r="A1134" s="5">
        <v>1133</v>
      </c>
      <c r="B1134" s="5"/>
      <c r="C1134">
        <v>2006</v>
      </c>
      <c r="F1134" s="8">
        <v>38</v>
      </c>
      <c r="G1134" s="9">
        <v>15</v>
      </c>
      <c r="H1134" t="s">
        <v>18</v>
      </c>
      <c r="I1134" s="8">
        <v>138</v>
      </c>
      <c r="J1134" s="9">
        <v>5</v>
      </c>
      <c r="K1134" t="s">
        <v>19</v>
      </c>
      <c r="L1134" t="s">
        <v>69</v>
      </c>
      <c r="M1134" t="s">
        <v>27</v>
      </c>
      <c r="N1134" t="s">
        <v>70</v>
      </c>
      <c r="O1134" s="55">
        <v>42.2</v>
      </c>
      <c r="P1134" t="s">
        <v>20</v>
      </c>
      <c r="Q1134"/>
      <c r="R1134">
        <v>1.1499999999999999</v>
      </c>
      <c r="S1134" t="s">
        <v>169</v>
      </c>
      <c r="T1134" s="8"/>
      <c r="U1134" s="10">
        <v>-18.491</v>
      </c>
      <c r="V1134" s="10">
        <f t="shared" si="17"/>
        <v>-18.491</v>
      </c>
      <c r="W1134" s="10">
        <v>9.7439999999999998</v>
      </c>
      <c r="X1134" s="20"/>
      <c r="Y1134" s="11" t="s">
        <v>561</v>
      </c>
      <c r="Z1134" s="11" t="s">
        <v>701</v>
      </c>
      <c r="AA1134" s="11" t="s">
        <v>703</v>
      </c>
      <c r="AB1134" t="s">
        <v>549</v>
      </c>
    </row>
    <row r="1135" spans="1:28" s="1" customFormat="1">
      <c r="A1135" s="5">
        <v>1134</v>
      </c>
      <c r="B1135" s="5"/>
      <c r="C1135">
        <v>2006</v>
      </c>
      <c r="F1135" s="8">
        <v>38</v>
      </c>
      <c r="G1135" s="9">
        <v>15</v>
      </c>
      <c r="H1135" t="s">
        <v>18</v>
      </c>
      <c r="I1135" s="8">
        <v>138</v>
      </c>
      <c r="J1135" s="9">
        <v>5</v>
      </c>
      <c r="K1135" t="s">
        <v>19</v>
      </c>
      <c r="L1135" t="s">
        <v>69</v>
      </c>
      <c r="M1135" t="s">
        <v>27</v>
      </c>
      <c r="N1135" t="s">
        <v>70</v>
      </c>
      <c r="O1135" s="55">
        <v>44.7</v>
      </c>
      <c r="P1135" t="s">
        <v>20</v>
      </c>
      <c r="Q1135"/>
      <c r="R1135">
        <v>1.24</v>
      </c>
      <c r="S1135" t="s">
        <v>169</v>
      </c>
      <c r="T1135" s="8"/>
      <c r="U1135" s="10">
        <v>-17.876999999999999</v>
      </c>
      <c r="V1135" s="10">
        <f t="shared" si="17"/>
        <v>-17.876999999999999</v>
      </c>
      <c r="W1135" s="10">
        <v>9.6590000000000007</v>
      </c>
      <c r="X1135" s="20"/>
      <c r="Y1135" s="11" t="s">
        <v>561</v>
      </c>
      <c r="Z1135" s="11" t="s">
        <v>701</v>
      </c>
      <c r="AA1135" s="11" t="s">
        <v>703</v>
      </c>
      <c r="AB1135" t="s">
        <v>549</v>
      </c>
    </row>
    <row r="1136" spans="1:28" s="1" customFormat="1">
      <c r="A1136" s="5">
        <v>1135</v>
      </c>
      <c r="B1136" s="5"/>
      <c r="C1136">
        <v>2006</v>
      </c>
      <c r="F1136" s="8">
        <v>38</v>
      </c>
      <c r="G1136" s="9">
        <v>15</v>
      </c>
      <c r="H1136" t="s">
        <v>18</v>
      </c>
      <c r="I1136" s="8">
        <v>138</v>
      </c>
      <c r="J1136" s="9">
        <v>5</v>
      </c>
      <c r="K1136" t="s">
        <v>19</v>
      </c>
      <c r="L1136" t="s">
        <v>69</v>
      </c>
      <c r="M1136" t="s">
        <v>27</v>
      </c>
      <c r="N1136" t="s">
        <v>70</v>
      </c>
      <c r="O1136" s="55">
        <v>52.2</v>
      </c>
      <c r="P1136" t="s">
        <v>20</v>
      </c>
      <c r="Q1136"/>
      <c r="R1136">
        <v>2.21</v>
      </c>
      <c r="S1136" t="s">
        <v>169</v>
      </c>
      <c r="T1136" s="8"/>
      <c r="U1136" s="10">
        <v>-17.486999999999998</v>
      </c>
      <c r="V1136" s="10">
        <f t="shared" si="17"/>
        <v>-17.486999999999998</v>
      </c>
      <c r="W1136" s="10">
        <v>9.7390000000000008</v>
      </c>
      <c r="X1136" s="20"/>
      <c r="Y1136" s="11" t="s">
        <v>561</v>
      </c>
      <c r="Z1136" s="11" t="s">
        <v>701</v>
      </c>
      <c r="AA1136" s="11" t="s">
        <v>703</v>
      </c>
      <c r="AB1136" t="s">
        <v>549</v>
      </c>
    </row>
    <row r="1137" spans="1:29" s="1" customFormat="1">
      <c r="A1137" s="5">
        <v>1136</v>
      </c>
      <c r="B1137" s="5"/>
      <c r="C1137">
        <v>2006</v>
      </c>
      <c r="F1137" s="8">
        <v>38</v>
      </c>
      <c r="G1137" s="9">
        <v>15</v>
      </c>
      <c r="H1137" t="s">
        <v>18</v>
      </c>
      <c r="I1137" s="8">
        <v>138</v>
      </c>
      <c r="J1137" s="9">
        <v>5</v>
      </c>
      <c r="K1137" t="s">
        <v>19</v>
      </c>
      <c r="L1137" t="s">
        <v>26</v>
      </c>
      <c r="M1137" t="s">
        <v>27</v>
      </c>
      <c r="N1137" t="s">
        <v>28</v>
      </c>
      <c r="O1137" s="55">
        <v>125.3</v>
      </c>
      <c r="P1137" t="s">
        <v>20</v>
      </c>
      <c r="Q1137"/>
      <c r="R1137">
        <v>18.2</v>
      </c>
      <c r="S1137" t="s">
        <v>169</v>
      </c>
      <c r="T1137" s="8"/>
      <c r="U1137" s="10">
        <v>-19.007999999999999</v>
      </c>
      <c r="V1137" s="10">
        <f t="shared" si="17"/>
        <v>-19.007999999999999</v>
      </c>
      <c r="W1137" s="10">
        <v>9.8879999999999999</v>
      </c>
      <c r="X1137" s="20"/>
      <c r="Y1137" s="11" t="s">
        <v>561</v>
      </c>
      <c r="Z1137" s="11" t="s">
        <v>701</v>
      </c>
      <c r="AA1137" s="11" t="s">
        <v>703</v>
      </c>
      <c r="AB1137" t="s">
        <v>549</v>
      </c>
      <c r="AC1137" t="s">
        <v>698</v>
      </c>
    </row>
    <row r="1138" spans="1:29" s="1" customFormat="1">
      <c r="A1138" s="5">
        <v>1137</v>
      </c>
      <c r="B1138" s="5"/>
      <c r="C1138">
        <v>2006</v>
      </c>
      <c r="F1138" s="8">
        <v>38</v>
      </c>
      <c r="G1138" s="9">
        <v>15</v>
      </c>
      <c r="H1138" t="s">
        <v>18</v>
      </c>
      <c r="I1138" s="8">
        <v>138</v>
      </c>
      <c r="J1138" s="9">
        <v>5</v>
      </c>
      <c r="K1138" t="s">
        <v>19</v>
      </c>
      <c r="L1138" t="s">
        <v>26</v>
      </c>
      <c r="M1138" t="s">
        <v>27</v>
      </c>
      <c r="N1138" t="s">
        <v>28</v>
      </c>
      <c r="O1138" s="55">
        <v>134.5</v>
      </c>
      <c r="P1138" t="s">
        <v>20</v>
      </c>
      <c r="Q1138"/>
      <c r="R1138">
        <v>23.6</v>
      </c>
      <c r="S1138" t="s">
        <v>169</v>
      </c>
      <c r="T1138" s="8"/>
      <c r="U1138" s="10">
        <v>-18.591000000000001</v>
      </c>
      <c r="V1138" s="10">
        <f t="shared" si="17"/>
        <v>-18.591000000000001</v>
      </c>
      <c r="W1138" s="10">
        <v>9.266</v>
      </c>
      <c r="X1138" s="20"/>
      <c r="Y1138" s="11" t="s">
        <v>561</v>
      </c>
      <c r="Z1138" s="11" t="s">
        <v>701</v>
      </c>
      <c r="AA1138" s="11" t="s">
        <v>703</v>
      </c>
      <c r="AB1138" t="s">
        <v>549</v>
      </c>
      <c r="AC1138" t="s">
        <v>698</v>
      </c>
    </row>
    <row r="1139" spans="1:29" s="1" customFormat="1">
      <c r="A1139" s="5">
        <v>1138</v>
      </c>
      <c r="B1139" s="5"/>
      <c r="C1139">
        <v>2006</v>
      </c>
      <c r="F1139" s="8">
        <v>38</v>
      </c>
      <c r="G1139" s="9">
        <v>15</v>
      </c>
      <c r="H1139" t="s">
        <v>18</v>
      </c>
      <c r="I1139" s="8">
        <v>138</v>
      </c>
      <c r="J1139" s="9">
        <v>5</v>
      </c>
      <c r="K1139" t="s">
        <v>19</v>
      </c>
      <c r="L1139" t="s">
        <v>26</v>
      </c>
      <c r="M1139" t="s">
        <v>27</v>
      </c>
      <c r="N1139" t="s">
        <v>28</v>
      </c>
      <c r="O1139" s="55">
        <v>109.7</v>
      </c>
      <c r="P1139" t="s">
        <v>20</v>
      </c>
      <c r="Q1139"/>
      <c r="R1139">
        <v>14.2</v>
      </c>
      <c r="S1139" t="s">
        <v>169</v>
      </c>
      <c r="T1139" s="8"/>
      <c r="U1139" s="10">
        <v>-17.59</v>
      </c>
      <c r="V1139" s="10">
        <f t="shared" si="17"/>
        <v>-17.59</v>
      </c>
      <c r="W1139" s="10">
        <v>9.0380000000000003</v>
      </c>
      <c r="X1139" s="20"/>
      <c r="Y1139" s="11" t="s">
        <v>561</v>
      </c>
      <c r="Z1139" s="11" t="s">
        <v>701</v>
      </c>
      <c r="AA1139" s="11" t="s">
        <v>703</v>
      </c>
      <c r="AB1139" t="s">
        <v>549</v>
      </c>
      <c r="AC1139" t="s">
        <v>698</v>
      </c>
    </row>
    <row r="1140" spans="1:29" s="1" customFormat="1">
      <c r="A1140" s="5">
        <v>1139</v>
      </c>
      <c r="B1140" s="5"/>
      <c r="C1140">
        <v>2006</v>
      </c>
      <c r="F1140" s="8">
        <v>38</v>
      </c>
      <c r="G1140" s="9">
        <v>15</v>
      </c>
      <c r="H1140" t="s">
        <v>18</v>
      </c>
      <c r="I1140" s="8">
        <v>138</v>
      </c>
      <c r="J1140" s="9">
        <v>5</v>
      </c>
      <c r="K1140" t="s">
        <v>19</v>
      </c>
      <c r="L1140" t="s">
        <v>26</v>
      </c>
      <c r="M1140" t="s">
        <v>27</v>
      </c>
      <c r="N1140" t="s">
        <v>28</v>
      </c>
      <c r="O1140" s="55">
        <v>124.3</v>
      </c>
      <c r="P1140" t="s">
        <v>20</v>
      </c>
      <c r="Q1140"/>
      <c r="R1140">
        <v>22.3</v>
      </c>
      <c r="S1140" t="s">
        <v>169</v>
      </c>
      <c r="T1140" s="8"/>
      <c r="U1140" s="10">
        <v>-17.122</v>
      </c>
      <c r="V1140" s="10">
        <f t="shared" si="17"/>
        <v>-17.122</v>
      </c>
      <c r="W1140" s="10">
        <v>10.173</v>
      </c>
      <c r="X1140" s="20"/>
      <c r="Y1140" s="11" t="s">
        <v>561</v>
      </c>
      <c r="Z1140" s="11" t="s">
        <v>701</v>
      </c>
      <c r="AA1140" s="11" t="s">
        <v>703</v>
      </c>
      <c r="AB1140" t="s">
        <v>549</v>
      </c>
      <c r="AC1140" t="s">
        <v>698</v>
      </c>
    </row>
    <row r="1141" spans="1:29" s="1" customFormat="1">
      <c r="A1141" s="5">
        <v>1140</v>
      </c>
      <c r="B1141" s="5"/>
      <c r="C1141">
        <v>2006</v>
      </c>
      <c r="F1141" s="8">
        <v>38</v>
      </c>
      <c r="G1141" s="9">
        <v>15</v>
      </c>
      <c r="H1141" t="s">
        <v>18</v>
      </c>
      <c r="I1141" s="8">
        <v>138</v>
      </c>
      <c r="J1141" s="9">
        <v>5</v>
      </c>
      <c r="K1141" t="s">
        <v>19</v>
      </c>
      <c r="L1141" t="s">
        <v>26</v>
      </c>
      <c r="M1141" t="s">
        <v>27</v>
      </c>
      <c r="N1141" t="s">
        <v>28</v>
      </c>
      <c r="O1141" s="55">
        <v>120.7</v>
      </c>
      <c r="P1141" t="s">
        <v>20</v>
      </c>
      <c r="Q1141"/>
      <c r="R1141">
        <v>19.7</v>
      </c>
      <c r="S1141" t="s">
        <v>169</v>
      </c>
      <c r="T1141" s="8"/>
      <c r="U1141" s="10">
        <v>-19.227</v>
      </c>
      <c r="V1141" s="10">
        <f t="shared" si="17"/>
        <v>-19.227</v>
      </c>
      <c r="W1141" s="10">
        <v>8.5289999999999999</v>
      </c>
      <c r="X1141" s="20"/>
      <c r="Y1141" s="11" t="s">
        <v>561</v>
      </c>
      <c r="Z1141" s="11" t="s">
        <v>701</v>
      </c>
      <c r="AA1141" s="11" t="s">
        <v>703</v>
      </c>
      <c r="AB1141" t="s">
        <v>549</v>
      </c>
      <c r="AC1141" t="s">
        <v>698</v>
      </c>
    </row>
    <row r="1142" spans="1:29" s="1" customFormat="1">
      <c r="A1142" s="5">
        <v>1141</v>
      </c>
      <c r="B1142" s="5"/>
      <c r="C1142">
        <v>2006</v>
      </c>
      <c r="F1142" s="8">
        <v>38</v>
      </c>
      <c r="G1142" s="9">
        <v>15</v>
      </c>
      <c r="H1142" t="s">
        <v>18</v>
      </c>
      <c r="I1142" s="8">
        <v>138</v>
      </c>
      <c r="J1142" s="9">
        <v>5</v>
      </c>
      <c r="K1142" t="s">
        <v>19</v>
      </c>
      <c r="L1142" t="s">
        <v>26</v>
      </c>
      <c r="M1142" t="s">
        <v>27</v>
      </c>
      <c r="N1142" t="s">
        <v>28</v>
      </c>
      <c r="O1142" s="55">
        <v>102.7</v>
      </c>
      <c r="P1142" t="s">
        <v>20</v>
      </c>
      <c r="Q1142"/>
      <c r="R1142">
        <v>11.8</v>
      </c>
      <c r="S1142" t="s">
        <v>169</v>
      </c>
      <c r="T1142" s="8"/>
      <c r="U1142" s="10">
        <v>-18.416</v>
      </c>
      <c r="V1142" s="10">
        <f t="shared" si="17"/>
        <v>-18.416</v>
      </c>
      <c r="W1142" s="10">
        <v>8.968</v>
      </c>
      <c r="X1142" s="20"/>
      <c r="Y1142" s="11" t="s">
        <v>561</v>
      </c>
      <c r="Z1142" s="11" t="s">
        <v>701</v>
      </c>
      <c r="AA1142" s="11" t="s">
        <v>703</v>
      </c>
      <c r="AB1142" t="s">
        <v>549</v>
      </c>
      <c r="AC1142" t="s">
        <v>698</v>
      </c>
    </row>
    <row r="1143" spans="1:29" s="1" customFormat="1">
      <c r="A1143" s="5">
        <v>1142</v>
      </c>
      <c r="B1143" s="5"/>
      <c r="C1143">
        <v>2006</v>
      </c>
      <c r="F1143" s="8">
        <v>38</v>
      </c>
      <c r="G1143" s="9">
        <v>15</v>
      </c>
      <c r="H1143" t="s">
        <v>18</v>
      </c>
      <c r="I1143" s="8">
        <v>138</v>
      </c>
      <c r="J1143" s="9">
        <v>5</v>
      </c>
      <c r="K1143" t="s">
        <v>19</v>
      </c>
      <c r="L1143" t="s">
        <v>26</v>
      </c>
      <c r="M1143" t="s">
        <v>27</v>
      </c>
      <c r="N1143" t="s">
        <v>28</v>
      </c>
      <c r="O1143" s="55">
        <v>104.1</v>
      </c>
      <c r="P1143" t="s">
        <v>20</v>
      </c>
      <c r="Q1143"/>
      <c r="R1143">
        <v>10.3</v>
      </c>
      <c r="S1143" t="s">
        <v>169</v>
      </c>
      <c r="T1143" s="8"/>
      <c r="U1143" s="10">
        <v>-17.329999999999998</v>
      </c>
      <c r="V1143" s="10">
        <f t="shared" si="17"/>
        <v>-17.329999999999998</v>
      </c>
      <c r="W1143" s="10">
        <v>9.532</v>
      </c>
      <c r="X1143" s="20"/>
      <c r="Y1143" s="11" t="s">
        <v>561</v>
      </c>
      <c r="Z1143" s="11" t="s">
        <v>701</v>
      </c>
      <c r="AA1143" s="11" t="s">
        <v>703</v>
      </c>
      <c r="AB1143" t="s">
        <v>549</v>
      </c>
      <c r="AC1143" t="s">
        <v>698</v>
      </c>
    </row>
    <row r="1144" spans="1:29" s="1" customFormat="1">
      <c r="A1144" s="5">
        <v>1143</v>
      </c>
      <c r="B1144" s="5"/>
      <c r="C1144">
        <v>2006</v>
      </c>
      <c r="F1144" s="8">
        <v>38</v>
      </c>
      <c r="G1144" s="9">
        <v>15</v>
      </c>
      <c r="H1144" t="s">
        <v>18</v>
      </c>
      <c r="I1144" s="8">
        <v>138</v>
      </c>
      <c r="J1144" s="9">
        <v>5</v>
      </c>
      <c r="K1144" t="s">
        <v>19</v>
      </c>
      <c r="L1144" t="s">
        <v>26</v>
      </c>
      <c r="M1144" t="s">
        <v>27</v>
      </c>
      <c r="N1144" t="s">
        <v>28</v>
      </c>
      <c r="O1144" s="55">
        <v>102.8</v>
      </c>
      <c r="P1144" t="s">
        <v>20</v>
      </c>
      <c r="Q1144"/>
      <c r="R1144">
        <v>11.8</v>
      </c>
      <c r="S1144" t="s">
        <v>169</v>
      </c>
      <c r="T1144" s="8"/>
      <c r="U1144" s="10">
        <v>-18.46</v>
      </c>
      <c r="V1144" s="10">
        <f t="shared" si="17"/>
        <v>-18.46</v>
      </c>
      <c r="W1144" s="10">
        <v>8.7349999999999994</v>
      </c>
      <c r="X1144" s="20"/>
      <c r="Y1144" s="11" t="s">
        <v>561</v>
      </c>
      <c r="Z1144" s="11" t="s">
        <v>701</v>
      </c>
      <c r="AA1144" s="11" t="s">
        <v>703</v>
      </c>
      <c r="AB1144" t="s">
        <v>549</v>
      </c>
      <c r="AC1144" t="s">
        <v>698</v>
      </c>
    </row>
    <row r="1145" spans="1:29" s="1" customFormat="1" hidden="1">
      <c r="A1145" s="5">
        <v>1144</v>
      </c>
      <c r="B1145" s="5"/>
      <c r="C1145">
        <v>2006</v>
      </c>
      <c r="F1145" s="8">
        <v>38</v>
      </c>
      <c r="G1145" s="9">
        <v>15</v>
      </c>
      <c r="H1145" t="s">
        <v>18</v>
      </c>
      <c r="I1145" s="8">
        <v>138</v>
      </c>
      <c r="J1145" s="9">
        <v>5</v>
      </c>
      <c r="K1145" t="s">
        <v>19</v>
      </c>
      <c r="L1145" t="s">
        <v>153</v>
      </c>
      <c r="M1145" t="s">
        <v>154</v>
      </c>
      <c r="N1145" t="s">
        <v>155</v>
      </c>
      <c r="O1145" s="55">
        <v>53.1</v>
      </c>
      <c r="P1145" t="s">
        <v>20</v>
      </c>
      <c r="Q1145"/>
      <c r="R1145">
        <v>6.4</v>
      </c>
      <c r="S1145" t="s">
        <v>169</v>
      </c>
      <c r="T1145" s="8"/>
      <c r="U1145" s="10">
        <v>-19.445</v>
      </c>
      <c r="V1145" s="10">
        <f t="shared" si="17"/>
        <v>-19.445</v>
      </c>
      <c r="W1145" s="10">
        <v>11.603999999999999</v>
      </c>
      <c r="X1145" s="20"/>
      <c r="Y1145" s="11" t="s">
        <v>706</v>
      </c>
      <c r="Z1145" s="11" t="s">
        <v>704</v>
      </c>
      <c r="AA1145" s="11" t="s">
        <v>703</v>
      </c>
      <c r="AB1145" t="s">
        <v>549</v>
      </c>
    </row>
    <row r="1146" spans="1:29" s="1" customFormat="1" hidden="1">
      <c r="A1146" s="5">
        <v>1145</v>
      </c>
      <c r="B1146" s="5"/>
      <c r="C1146">
        <v>2006</v>
      </c>
      <c r="F1146" s="8">
        <v>38</v>
      </c>
      <c r="G1146" s="9">
        <v>15</v>
      </c>
      <c r="H1146" t="s">
        <v>18</v>
      </c>
      <c r="I1146" s="8">
        <v>138</v>
      </c>
      <c r="J1146" s="9">
        <v>5</v>
      </c>
      <c r="K1146" t="s">
        <v>19</v>
      </c>
      <c r="L1146" t="s">
        <v>153</v>
      </c>
      <c r="M1146" t="s">
        <v>154</v>
      </c>
      <c r="N1146" t="s">
        <v>155</v>
      </c>
      <c r="O1146" s="55">
        <v>56.7</v>
      </c>
      <c r="P1146" t="s">
        <v>20</v>
      </c>
      <c r="Q1146"/>
      <c r="R1146">
        <v>6.9</v>
      </c>
      <c r="S1146" t="s">
        <v>169</v>
      </c>
      <c r="T1146" s="8"/>
      <c r="U1146" s="10">
        <v>-18.408000000000001</v>
      </c>
      <c r="V1146" s="10">
        <f t="shared" si="17"/>
        <v>-18.408000000000001</v>
      </c>
      <c r="W1146" s="10">
        <v>11.753</v>
      </c>
      <c r="X1146" s="20"/>
      <c r="Y1146" s="11" t="s">
        <v>706</v>
      </c>
      <c r="Z1146" s="11" t="s">
        <v>704</v>
      </c>
      <c r="AA1146" s="11" t="s">
        <v>703</v>
      </c>
      <c r="AB1146" t="s">
        <v>549</v>
      </c>
    </row>
    <row r="1147" spans="1:29" s="1" customFormat="1" hidden="1">
      <c r="A1147" s="5">
        <v>1146</v>
      </c>
      <c r="B1147" s="5"/>
      <c r="C1147">
        <v>2006</v>
      </c>
      <c r="F1147" s="8">
        <v>38</v>
      </c>
      <c r="G1147" s="9">
        <v>15</v>
      </c>
      <c r="H1147" t="s">
        <v>18</v>
      </c>
      <c r="I1147" s="8">
        <v>138</v>
      </c>
      <c r="J1147" s="9">
        <v>5</v>
      </c>
      <c r="K1147" t="s">
        <v>19</v>
      </c>
      <c r="L1147" t="s">
        <v>153</v>
      </c>
      <c r="M1147" t="s">
        <v>154</v>
      </c>
      <c r="N1147" t="s">
        <v>155</v>
      </c>
      <c r="O1147" s="55">
        <v>52.7</v>
      </c>
      <c r="P1147" t="s">
        <v>20</v>
      </c>
      <c r="Q1147"/>
      <c r="R1147">
        <v>6.6</v>
      </c>
      <c r="S1147" t="s">
        <v>169</v>
      </c>
      <c r="T1147" s="8"/>
      <c r="U1147" s="10">
        <v>-18.983000000000001</v>
      </c>
      <c r="V1147" s="10">
        <f t="shared" si="17"/>
        <v>-18.983000000000001</v>
      </c>
      <c r="W1147" s="10">
        <v>11.378</v>
      </c>
      <c r="X1147" s="20"/>
      <c r="Y1147" s="11" t="s">
        <v>706</v>
      </c>
      <c r="Z1147" s="11" t="s">
        <v>704</v>
      </c>
      <c r="AA1147" s="11" t="s">
        <v>703</v>
      </c>
      <c r="AB1147" t="s">
        <v>549</v>
      </c>
    </row>
    <row r="1148" spans="1:29" s="1" customFormat="1" hidden="1">
      <c r="A1148" s="5">
        <v>1147</v>
      </c>
      <c r="B1148" s="5"/>
      <c r="C1148">
        <v>2006</v>
      </c>
      <c r="F1148" s="8">
        <v>38</v>
      </c>
      <c r="G1148" s="9">
        <v>15</v>
      </c>
      <c r="H1148" t="s">
        <v>18</v>
      </c>
      <c r="I1148" s="8">
        <v>138</v>
      </c>
      <c r="J1148" s="9">
        <v>5</v>
      </c>
      <c r="K1148" t="s">
        <v>19</v>
      </c>
      <c r="L1148" t="s">
        <v>153</v>
      </c>
      <c r="M1148" t="s">
        <v>154</v>
      </c>
      <c r="N1148" t="s">
        <v>155</v>
      </c>
      <c r="O1148" s="55">
        <v>55.7</v>
      </c>
      <c r="P1148" t="s">
        <v>20</v>
      </c>
      <c r="Q1148"/>
      <c r="R1148">
        <v>7.1</v>
      </c>
      <c r="S1148" t="s">
        <v>169</v>
      </c>
      <c r="T1148" s="8"/>
      <c r="U1148" s="10">
        <v>-18.678999999999998</v>
      </c>
      <c r="V1148" s="10">
        <f t="shared" si="17"/>
        <v>-18.678999999999998</v>
      </c>
      <c r="W1148" s="10">
        <v>11.747</v>
      </c>
      <c r="X1148" s="20"/>
      <c r="Y1148" s="11" t="s">
        <v>706</v>
      </c>
      <c r="Z1148" s="11" t="s">
        <v>704</v>
      </c>
      <c r="AA1148" s="11" t="s">
        <v>703</v>
      </c>
      <c r="AB1148" t="s">
        <v>549</v>
      </c>
    </row>
    <row r="1149" spans="1:29" s="1" customFormat="1" hidden="1">
      <c r="A1149" s="5">
        <v>1148</v>
      </c>
      <c r="B1149" s="5"/>
      <c r="C1149">
        <v>2006</v>
      </c>
      <c r="F1149" s="8">
        <v>38</v>
      </c>
      <c r="G1149" s="9">
        <v>15</v>
      </c>
      <c r="H1149" t="s">
        <v>18</v>
      </c>
      <c r="I1149" s="8">
        <v>138</v>
      </c>
      <c r="J1149" s="9">
        <v>5</v>
      </c>
      <c r="K1149" t="s">
        <v>19</v>
      </c>
      <c r="L1149" t="s">
        <v>153</v>
      </c>
      <c r="M1149" t="s">
        <v>154</v>
      </c>
      <c r="N1149" t="s">
        <v>155</v>
      </c>
      <c r="O1149" s="55">
        <v>57.6</v>
      </c>
      <c r="P1149" t="s">
        <v>20</v>
      </c>
      <c r="Q1149"/>
      <c r="R1149">
        <v>7.4</v>
      </c>
      <c r="S1149" t="s">
        <v>169</v>
      </c>
      <c r="T1149" s="8"/>
      <c r="U1149" s="10">
        <v>-19.085999999999999</v>
      </c>
      <c r="V1149" s="10">
        <f t="shared" si="17"/>
        <v>-19.085999999999999</v>
      </c>
      <c r="W1149" s="10">
        <v>11.476000000000001</v>
      </c>
      <c r="X1149" s="20"/>
      <c r="Y1149" s="11" t="s">
        <v>706</v>
      </c>
      <c r="Z1149" s="11" t="s">
        <v>704</v>
      </c>
      <c r="AA1149" s="11" t="s">
        <v>703</v>
      </c>
      <c r="AB1149" t="s">
        <v>549</v>
      </c>
    </row>
    <row r="1150" spans="1:29" s="1" customFormat="1" hidden="1">
      <c r="A1150" s="5">
        <v>1149</v>
      </c>
      <c r="B1150" s="5"/>
      <c r="C1150">
        <v>2006</v>
      </c>
      <c r="F1150" s="8">
        <v>38</v>
      </c>
      <c r="G1150" s="9">
        <v>15</v>
      </c>
      <c r="H1150" t="s">
        <v>18</v>
      </c>
      <c r="I1150" s="8">
        <v>138</v>
      </c>
      <c r="J1150" s="9">
        <v>5</v>
      </c>
      <c r="K1150" t="s">
        <v>19</v>
      </c>
      <c r="L1150" t="s">
        <v>153</v>
      </c>
      <c r="M1150" t="s">
        <v>154</v>
      </c>
      <c r="N1150" t="s">
        <v>155</v>
      </c>
      <c r="O1150" s="55">
        <v>54.3</v>
      </c>
      <c r="P1150" t="s">
        <v>20</v>
      </c>
      <c r="Q1150"/>
      <c r="R1150">
        <v>6.4</v>
      </c>
      <c r="S1150" t="s">
        <v>169</v>
      </c>
      <c r="T1150" s="8"/>
      <c r="U1150" s="10">
        <v>-18.709</v>
      </c>
      <c r="V1150" s="10">
        <f t="shared" si="17"/>
        <v>-18.709</v>
      </c>
      <c r="W1150" s="10">
        <v>11.24</v>
      </c>
      <c r="X1150" s="20"/>
      <c r="Y1150" s="11" t="s">
        <v>706</v>
      </c>
      <c r="Z1150" s="11" t="s">
        <v>704</v>
      </c>
      <c r="AA1150" s="11" t="s">
        <v>703</v>
      </c>
      <c r="AB1150" t="s">
        <v>549</v>
      </c>
    </row>
    <row r="1151" spans="1:29" s="1" customFormat="1" hidden="1">
      <c r="A1151" s="5">
        <v>1150</v>
      </c>
      <c r="B1151" s="5"/>
      <c r="C1151">
        <v>2006</v>
      </c>
      <c r="F1151" s="8">
        <v>38</v>
      </c>
      <c r="G1151" s="9">
        <v>15</v>
      </c>
      <c r="H1151" t="s">
        <v>18</v>
      </c>
      <c r="I1151" s="8">
        <v>138</v>
      </c>
      <c r="J1151" s="9">
        <v>5</v>
      </c>
      <c r="K1151" t="s">
        <v>19</v>
      </c>
      <c r="L1151" t="s">
        <v>153</v>
      </c>
      <c r="M1151" t="s">
        <v>154</v>
      </c>
      <c r="N1151" t="s">
        <v>155</v>
      </c>
      <c r="O1151" s="55">
        <v>53.1</v>
      </c>
      <c r="P1151" t="s">
        <v>20</v>
      </c>
      <c r="Q1151"/>
      <c r="R1151">
        <v>6.1</v>
      </c>
      <c r="S1151" t="s">
        <v>169</v>
      </c>
      <c r="T1151" s="8"/>
      <c r="U1151" s="10">
        <v>-18.792000000000002</v>
      </c>
      <c r="V1151" s="10">
        <f t="shared" si="17"/>
        <v>-18.792000000000002</v>
      </c>
      <c r="W1151" s="10">
        <v>11.528</v>
      </c>
      <c r="X1151" s="20"/>
      <c r="Y1151" s="11" t="s">
        <v>706</v>
      </c>
      <c r="Z1151" s="11" t="s">
        <v>704</v>
      </c>
      <c r="AA1151" s="11" t="s">
        <v>703</v>
      </c>
      <c r="AB1151" t="s">
        <v>549</v>
      </c>
    </row>
    <row r="1152" spans="1:29" s="1" customFormat="1" hidden="1">
      <c r="A1152" s="5">
        <v>1151</v>
      </c>
      <c r="B1152" s="5"/>
      <c r="C1152">
        <v>2006</v>
      </c>
      <c r="F1152" s="8">
        <v>38</v>
      </c>
      <c r="G1152" s="9">
        <v>15</v>
      </c>
      <c r="H1152" t="s">
        <v>18</v>
      </c>
      <c r="I1152" s="8">
        <v>138</v>
      </c>
      <c r="J1152" s="9">
        <v>5</v>
      </c>
      <c r="K1152" t="s">
        <v>19</v>
      </c>
      <c r="L1152" t="s">
        <v>153</v>
      </c>
      <c r="M1152" t="s">
        <v>154</v>
      </c>
      <c r="N1152" t="s">
        <v>155</v>
      </c>
      <c r="O1152" s="55">
        <v>55.3</v>
      </c>
      <c r="P1152" t="s">
        <v>20</v>
      </c>
      <c r="Q1152"/>
      <c r="R1152">
        <v>6.5</v>
      </c>
      <c r="S1152" t="s">
        <v>169</v>
      </c>
      <c r="T1152" s="8"/>
      <c r="U1152" s="10">
        <v>-18.064</v>
      </c>
      <c r="V1152" s="10">
        <f t="shared" si="17"/>
        <v>-18.064</v>
      </c>
      <c r="W1152" s="10">
        <v>11.297000000000001</v>
      </c>
      <c r="X1152" s="20"/>
      <c r="Y1152" s="11" t="s">
        <v>706</v>
      </c>
      <c r="Z1152" s="11" t="s">
        <v>704</v>
      </c>
      <c r="AA1152" s="11" t="s">
        <v>703</v>
      </c>
      <c r="AB1152" t="s">
        <v>549</v>
      </c>
    </row>
    <row r="1153" spans="1:28" s="1" customFormat="1" hidden="1">
      <c r="A1153" s="5">
        <v>1152</v>
      </c>
      <c r="B1153" s="5"/>
      <c r="C1153">
        <v>2006</v>
      </c>
      <c r="F1153" s="8">
        <v>38</v>
      </c>
      <c r="G1153" s="9">
        <v>15</v>
      </c>
      <c r="H1153" t="s">
        <v>18</v>
      </c>
      <c r="I1153" s="8">
        <v>138</v>
      </c>
      <c r="J1153" s="9">
        <v>5</v>
      </c>
      <c r="K1153" t="s">
        <v>19</v>
      </c>
      <c r="L1153" t="s">
        <v>32</v>
      </c>
      <c r="M1153" t="s">
        <v>33</v>
      </c>
      <c r="N1153" t="s">
        <v>34</v>
      </c>
      <c r="O1153" s="55">
        <v>98.12</v>
      </c>
      <c r="P1153" t="s">
        <v>20</v>
      </c>
      <c r="Q1153"/>
      <c r="R1153">
        <v>19.100000000000001</v>
      </c>
      <c r="S1153" t="s">
        <v>169</v>
      </c>
      <c r="T1153" s="8"/>
      <c r="U1153" s="10">
        <v>-17.003</v>
      </c>
      <c r="V1153" s="10">
        <f t="shared" si="17"/>
        <v>-17.003</v>
      </c>
      <c r="W1153" s="10">
        <v>9.734</v>
      </c>
      <c r="X1153" s="20"/>
      <c r="Y1153" s="11" t="s">
        <v>706</v>
      </c>
      <c r="Z1153" s="11" t="s">
        <v>704</v>
      </c>
      <c r="AA1153" s="11" t="s">
        <v>703</v>
      </c>
      <c r="AB1153" t="s">
        <v>549</v>
      </c>
    </row>
    <row r="1154" spans="1:28" s="1" customFormat="1" hidden="1">
      <c r="A1154" s="5">
        <v>1153</v>
      </c>
      <c r="B1154" s="5"/>
      <c r="C1154">
        <v>2006</v>
      </c>
      <c r="F1154" s="8">
        <v>38</v>
      </c>
      <c r="G1154" s="9">
        <v>15</v>
      </c>
      <c r="H1154" t="s">
        <v>18</v>
      </c>
      <c r="I1154" s="8">
        <v>138</v>
      </c>
      <c r="J1154" s="9">
        <v>5</v>
      </c>
      <c r="K1154" t="s">
        <v>19</v>
      </c>
      <c r="L1154" t="s">
        <v>32</v>
      </c>
      <c r="M1154" t="s">
        <v>33</v>
      </c>
      <c r="N1154" t="s">
        <v>34</v>
      </c>
      <c r="O1154" s="55">
        <v>101.3</v>
      </c>
      <c r="P1154" t="s">
        <v>20</v>
      </c>
      <c r="Q1154"/>
      <c r="R1154">
        <v>24.77</v>
      </c>
      <c r="S1154" t="s">
        <v>169</v>
      </c>
      <c r="T1154" s="8"/>
      <c r="U1154" s="10">
        <v>-17.25</v>
      </c>
      <c r="V1154" s="10">
        <f t="shared" si="17"/>
        <v>-17.25</v>
      </c>
      <c r="W1154" s="10">
        <v>10.228</v>
      </c>
      <c r="X1154" s="20"/>
      <c r="Y1154" s="11" t="s">
        <v>706</v>
      </c>
      <c r="Z1154" s="11" t="s">
        <v>704</v>
      </c>
      <c r="AA1154" s="11" t="s">
        <v>703</v>
      </c>
      <c r="AB1154" t="s">
        <v>549</v>
      </c>
    </row>
    <row r="1155" spans="1:28" s="1" customFormat="1" hidden="1">
      <c r="A1155" s="5">
        <v>1154</v>
      </c>
      <c r="B1155" s="5"/>
      <c r="C1155">
        <v>2006</v>
      </c>
      <c r="F1155" s="8">
        <v>38</v>
      </c>
      <c r="G1155" s="9">
        <v>15</v>
      </c>
      <c r="H1155" t="s">
        <v>18</v>
      </c>
      <c r="I1155" s="8">
        <v>138</v>
      </c>
      <c r="J1155" s="9">
        <v>5</v>
      </c>
      <c r="K1155" t="s">
        <v>19</v>
      </c>
      <c r="L1155" t="s">
        <v>32</v>
      </c>
      <c r="M1155" t="s">
        <v>33</v>
      </c>
      <c r="N1155" t="s">
        <v>34</v>
      </c>
      <c r="O1155" s="55">
        <v>118.7</v>
      </c>
      <c r="P1155" t="s">
        <v>20</v>
      </c>
      <c r="Q1155"/>
      <c r="R1155">
        <v>31.6</v>
      </c>
      <c r="S1155" t="s">
        <v>169</v>
      </c>
      <c r="T1155" s="8"/>
      <c r="U1155" s="10">
        <v>-17.254999999999999</v>
      </c>
      <c r="V1155" s="10">
        <f t="shared" ref="V1155:V1218" si="18">IF(X1155&gt;3.3,U1155+(7.584*X1155-22.012)/(X1155+1.657),U1155)</f>
        <v>-17.254999999999999</v>
      </c>
      <c r="W1155" s="10">
        <v>10.462</v>
      </c>
      <c r="X1155" s="20"/>
      <c r="Y1155" s="11" t="s">
        <v>706</v>
      </c>
      <c r="Z1155" s="11" t="s">
        <v>704</v>
      </c>
      <c r="AA1155" s="11" t="s">
        <v>703</v>
      </c>
      <c r="AB1155" t="s">
        <v>549</v>
      </c>
    </row>
    <row r="1156" spans="1:28" s="1" customFormat="1" hidden="1">
      <c r="A1156" s="5">
        <v>1155</v>
      </c>
      <c r="B1156" s="5"/>
      <c r="C1156">
        <v>2006</v>
      </c>
      <c r="F1156" s="8">
        <v>38</v>
      </c>
      <c r="G1156" s="9">
        <v>15</v>
      </c>
      <c r="H1156" t="s">
        <v>18</v>
      </c>
      <c r="I1156" s="8">
        <v>138</v>
      </c>
      <c r="J1156" s="9">
        <v>5</v>
      </c>
      <c r="K1156" t="s">
        <v>19</v>
      </c>
      <c r="L1156" t="s">
        <v>32</v>
      </c>
      <c r="M1156" t="s">
        <v>33</v>
      </c>
      <c r="N1156" t="s">
        <v>34</v>
      </c>
      <c r="O1156" s="55">
        <v>136.80000000000001</v>
      </c>
      <c r="P1156" t="s">
        <v>20</v>
      </c>
      <c r="Q1156"/>
      <c r="R1156">
        <v>45.5</v>
      </c>
      <c r="S1156" t="s">
        <v>169</v>
      </c>
      <c r="T1156" s="8"/>
      <c r="U1156" s="10">
        <v>-17.353999999999999</v>
      </c>
      <c r="V1156" s="10">
        <f t="shared" si="18"/>
        <v>-17.353999999999999</v>
      </c>
      <c r="W1156" s="10">
        <v>10.422000000000001</v>
      </c>
      <c r="X1156" s="20"/>
      <c r="Y1156" s="11" t="s">
        <v>706</v>
      </c>
      <c r="Z1156" s="11" t="s">
        <v>704</v>
      </c>
      <c r="AA1156" s="11" t="s">
        <v>703</v>
      </c>
      <c r="AB1156" t="s">
        <v>549</v>
      </c>
    </row>
    <row r="1157" spans="1:28" s="1" customFormat="1" hidden="1">
      <c r="A1157" s="5">
        <v>1156</v>
      </c>
      <c r="B1157" s="5"/>
      <c r="C1157">
        <v>2006</v>
      </c>
      <c r="F1157" s="8">
        <v>38</v>
      </c>
      <c r="G1157" s="9">
        <v>15</v>
      </c>
      <c r="H1157" t="s">
        <v>18</v>
      </c>
      <c r="I1157" s="8">
        <v>138</v>
      </c>
      <c r="J1157" s="9">
        <v>5</v>
      </c>
      <c r="K1157" t="s">
        <v>19</v>
      </c>
      <c r="L1157" t="s">
        <v>32</v>
      </c>
      <c r="M1157" t="s">
        <v>33</v>
      </c>
      <c r="N1157" t="s">
        <v>34</v>
      </c>
      <c r="O1157" s="55">
        <v>133.5</v>
      </c>
      <c r="P1157" t="s">
        <v>20</v>
      </c>
      <c r="Q1157"/>
      <c r="R1157">
        <v>50.1</v>
      </c>
      <c r="S1157" t="s">
        <v>169</v>
      </c>
      <c r="T1157" s="8"/>
      <c r="U1157" s="10">
        <v>-17.161000000000001</v>
      </c>
      <c r="V1157" s="10">
        <f t="shared" si="18"/>
        <v>-17.161000000000001</v>
      </c>
      <c r="W1157" s="10">
        <v>10.336</v>
      </c>
      <c r="X1157" s="20"/>
      <c r="Y1157" s="11" t="s">
        <v>706</v>
      </c>
      <c r="Z1157" s="11" t="s">
        <v>704</v>
      </c>
      <c r="AA1157" s="11" t="s">
        <v>703</v>
      </c>
      <c r="AB1157" t="s">
        <v>549</v>
      </c>
    </row>
    <row r="1158" spans="1:28" s="1" customFormat="1" hidden="1">
      <c r="A1158" s="5">
        <v>1157</v>
      </c>
      <c r="B1158" s="5"/>
      <c r="C1158">
        <v>2006</v>
      </c>
      <c r="F1158" s="8">
        <v>38</v>
      </c>
      <c r="G1158" s="9">
        <v>15</v>
      </c>
      <c r="H1158" t="s">
        <v>18</v>
      </c>
      <c r="I1158" s="8">
        <v>138</v>
      </c>
      <c r="J1158" s="9">
        <v>5</v>
      </c>
      <c r="K1158" t="s">
        <v>19</v>
      </c>
      <c r="L1158" t="s">
        <v>32</v>
      </c>
      <c r="M1158" t="s">
        <v>33</v>
      </c>
      <c r="N1158" t="s">
        <v>34</v>
      </c>
      <c r="O1158" s="55">
        <v>112</v>
      </c>
      <c r="P1158" t="s">
        <v>20</v>
      </c>
      <c r="Q1158"/>
      <c r="R1158">
        <v>27.8</v>
      </c>
      <c r="S1158" t="s">
        <v>169</v>
      </c>
      <c r="T1158" s="8"/>
      <c r="U1158" s="10">
        <v>-17.109000000000002</v>
      </c>
      <c r="V1158" s="10">
        <f t="shared" si="18"/>
        <v>-17.109000000000002</v>
      </c>
      <c r="W1158" s="10">
        <v>9.7539999999999996</v>
      </c>
      <c r="X1158" s="20"/>
      <c r="Y1158" s="11" t="s">
        <v>706</v>
      </c>
      <c r="Z1158" s="11" t="s">
        <v>704</v>
      </c>
      <c r="AA1158" s="11" t="s">
        <v>703</v>
      </c>
      <c r="AB1158" t="s">
        <v>549</v>
      </c>
    </row>
    <row r="1159" spans="1:28" s="1" customFormat="1" hidden="1">
      <c r="A1159" s="5">
        <v>1158</v>
      </c>
      <c r="B1159" s="5"/>
      <c r="C1159">
        <v>2006</v>
      </c>
      <c r="F1159" s="8">
        <v>38</v>
      </c>
      <c r="G1159" s="9">
        <v>15</v>
      </c>
      <c r="H1159" t="s">
        <v>18</v>
      </c>
      <c r="I1159" s="8">
        <v>138</v>
      </c>
      <c r="J1159" s="9">
        <v>5</v>
      </c>
      <c r="K1159" t="s">
        <v>19</v>
      </c>
      <c r="L1159" t="s">
        <v>32</v>
      </c>
      <c r="M1159" t="s">
        <v>33</v>
      </c>
      <c r="N1159" t="s">
        <v>34</v>
      </c>
      <c r="O1159" s="55">
        <v>102.1</v>
      </c>
      <c r="P1159" t="s">
        <v>20</v>
      </c>
      <c r="Q1159"/>
      <c r="R1159">
        <v>24</v>
      </c>
      <c r="S1159" t="s">
        <v>169</v>
      </c>
      <c r="T1159" s="8"/>
      <c r="U1159" s="10">
        <v>-17.515000000000001</v>
      </c>
      <c r="V1159" s="10">
        <f t="shared" si="18"/>
        <v>-17.515000000000001</v>
      </c>
      <c r="W1159" s="10">
        <v>9.9160000000000004</v>
      </c>
      <c r="X1159" s="20"/>
      <c r="Y1159" s="11" t="s">
        <v>706</v>
      </c>
      <c r="Z1159" s="11" t="s">
        <v>704</v>
      </c>
      <c r="AA1159" s="11" t="s">
        <v>703</v>
      </c>
      <c r="AB1159" t="s">
        <v>549</v>
      </c>
    </row>
    <row r="1160" spans="1:28" s="1" customFormat="1" hidden="1">
      <c r="A1160" s="5">
        <v>1159</v>
      </c>
      <c r="B1160" s="5"/>
      <c r="C1160">
        <v>2006</v>
      </c>
      <c r="F1160" s="8">
        <v>38</v>
      </c>
      <c r="G1160" s="9">
        <v>15</v>
      </c>
      <c r="H1160" t="s">
        <v>18</v>
      </c>
      <c r="I1160" s="8">
        <v>138</v>
      </c>
      <c r="J1160" s="9">
        <v>5</v>
      </c>
      <c r="K1160" t="s">
        <v>19</v>
      </c>
      <c r="L1160" t="s">
        <v>32</v>
      </c>
      <c r="M1160" t="s">
        <v>33</v>
      </c>
      <c r="N1160" t="s">
        <v>34</v>
      </c>
      <c r="O1160" s="55">
        <v>127.3</v>
      </c>
      <c r="P1160" t="s">
        <v>20</v>
      </c>
      <c r="Q1160"/>
      <c r="R1160">
        <v>48.1</v>
      </c>
      <c r="S1160" t="s">
        <v>169</v>
      </c>
      <c r="T1160" s="8"/>
      <c r="U1160" s="10">
        <v>-16.701000000000001</v>
      </c>
      <c r="V1160" s="10">
        <f t="shared" si="18"/>
        <v>-16.701000000000001</v>
      </c>
      <c r="W1160" s="10">
        <v>10.488</v>
      </c>
      <c r="X1160" s="20"/>
      <c r="Y1160" s="11" t="s">
        <v>706</v>
      </c>
      <c r="Z1160" s="11" t="s">
        <v>704</v>
      </c>
      <c r="AA1160" s="11" t="s">
        <v>703</v>
      </c>
      <c r="AB1160" t="s">
        <v>549</v>
      </c>
    </row>
    <row r="1161" spans="1:28" s="1" customFormat="1" hidden="1">
      <c r="A1161" s="5">
        <v>1160</v>
      </c>
      <c r="B1161" s="5"/>
      <c r="C1161">
        <v>2006</v>
      </c>
      <c r="F1161" s="8">
        <v>38</v>
      </c>
      <c r="G1161" s="9">
        <v>15</v>
      </c>
      <c r="H1161" t="s">
        <v>18</v>
      </c>
      <c r="I1161" s="8">
        <v>138</v>
      </c>
      <c r="J1161" s="9">
        <v>5</v>
      </c>
      <c r="K1161" t="s">
        <v>19</v>
      </c>
      <c r="L1161" t="s">
        <v>32</v>
      </c>
      <c r="M1161" t="s">
        <v>33</v>
      </c>
      <c r="N1161" t="s">
        <v>34</v>
      </c>
      <c r="O1161" s="55">
        <v>252</v>
      </c>
      <c r="P1161" t="s">
        <v>20</v>
      </c>
      <c r="Q1161"/>
      <c r="R1161">
        <v>377.15</v>
      </c>
      <c r="S1161" t="s">
        <v>169</v>
      </c>
      <c r="T1161" s="8"/>
      <c r="U1161" s="10">
        <v>-19.13</v>
      </c>
      <c r="V1161" s="10">
        <f t="shared" si="18"/>
        <v>-19.13</v>
      </c>
      <c r="W1161" s="10">
        <v>10.637</v>
      </c>
      <c r="X1161" s="20"/>
      <c r="Y1161" s="11" t="s">
        <v>706</v>
      </c>
      <c r="Z1161" s="11" t="s">
        <v>704</v>
      </c>
      <c r="AA1161" s="11" t="s">
        <v>703</v>
      </c>
      <c r="AB1161" t="s">
        <v>549</v>
      </c>
    </row>
    <row r="1162" spans="1:28" s="1" customFormat="1" hidden="1">
      <c r="A1162" s="5">
        <v>1161</v>
      </c>
      <c r="B1162" s="5"/>
      <c r="C1162">
        <v>2006</v>
      </c>
      <c r="F1162" s="8">
        <v>38</v>
      </c>
      <c r="G1162" s="9">
        <v>15</v>
      </c>
      <c r="H1162" t="s">
        <v>18</v>
      </c>
      <c r="I1162" s="8">
        <v>138</v>
      </c>
      <c r="J1162" s="9">
        <v>5</v>
      </c>
      <c r="K1162" t="s">
        <v>19</v>
      </c>
      <c r="L1162" t="s">
        <v>32</v>
      </c>
      <c r="M1162" t="s">
        <v>33</v>
      </c>
      <c r="N1162" t="s">
        <v>34</v>
      </c>
      <c r="O1162" s="55">
        <v>256</v>
      </c>
      <c r="P1162" t="s">
        <v>20</v>
      </c>
      <c r="Q1162"/>
      <c r="R1162">
        <v>272.14</v>
      </c>
      <c r="S1162" t="s">
        <v>169</v>
      </c>
      <c r="T1162" s="8"/>
      <c r="U1162" s="10">
        <v>-18.306000000000001</v>
      </c>
      <c r="V1162" s="10">
        <f t="shared" si="18"/>
        <v>-18.306000000000001</v>
      </c>
      <c r="W1162" s="10">
        <v>10.363</v>
      </c>
      <c r="X1162" s="20"/>
      <c r="Y1162" s="11" t="s">
        <v>706</v>
      </c>
      <c r="Z1162" s="11" t="s">
        <v>704</v>
      </c>
      <c r="AA1162" s="11" t="s">
        <v>703</v>
      </c>
      <c r="AB1162" t="s">
        <v>549</v>
      </c>
    </row>
    <row r="1163" spans="1:28" s="1" customFormat="1" hidden="1">
      <c r="A1163" s="5">
        <v>1162</v>
      </c>
      <c r="B1163" s="5"/>
      <c r="C1163">
        <v>2006</v>
      </c>
      <c r="F1163" s="8">
        <v>38</v>
      </c>
      <c r="G1163" s="9">
        <v>15</v>
      </c>
      <c r="H1163" t="s">
        <v>18</v>
      </c>
      <c r="I1163" s="8">
        <v>138</v>
      </c>
      <c r="J1163" s="9">
        <v>5</v>
      </c>
      <c r="K1163" t="s">
        <v>19</v>
      </c>
      <c r="L1163" t="s">
        <v>32</v>
      </c>
      <c r="M1163" t="s">
        <v>33</v>
      </c>
      <c r="N1163" t="s">
        <v>34</v>
      </c>
      <c r="O1163" s="55">
        <v>198</v>
      </c>
      <c r="P1163" t="s">
        <v>20</v>
      </c>
      <c r="Q1163"/>
      <c r="R1163">
        <v>167.87</v>
      </c>
      <c r="S1163" t="s">
        <v>169</v>
      </c>
      <c r="T1163" s="8"/>
      <c r="U1163" s="10">
        <v>-18.670000000000002</v>
      </c>
      <c r="V1163" s="10">
        <f t="shared" si="18"/>
        <v>-18.670000000000002</v>
      </c>
      <c r="W1163" s="10">
        <v>10.055999999999999</v>
      </c>
      <c r="X1163" s="20"/>
      <c r="Y1163" s="11" t="s">
        <v>706</v>
      </c>
      <c r="Z1163" s="11" t="s">
        <v>704</v>
      </c>
      <c r="AA1163" s="11" t="s">
        <v>703</v>
      </c>
      <c r="AB1163" t="s">
        <v>549</v>
      </c>
    </row>
    <row r="1164" spans="1:28" s="1" customFormat="1" hidden="1">
      <c r="A1164" s="5">
        <v>1163</v>
      </c>
      <c r="B1164" s="5"/>
      <c r="C1164">
        <v>2006</v>
      </c>
      <c r="F1164" s="8">
        <v>38</v>
      </c>
      <c r="G1164" s="9">
        <v>15</v>
      </c>
      <c r="H1164" t="s">
        <v>18</v>
      </c>
      <c r="I1164" s="8">
        <v>138</v>
      </c>
      <c r="J1164" s="9">
        <v>5</v>
      </c>
      <c r="K1164" t="s">
        <v>19</v>
      </c>
      <c r="L1164" t="s">
        <v>32</v>
      </c>
      <c r="M1164" t="s">
        <v>33</v>
      </c>
      <c r="N1164" t="s">
        <v>34</v>
      </c>
      <c r="O1164" s="55">
        <v>215</v>
      </c>
      <c r="P1164" t="s">
        <v>20</v>
      </c>
      <c r="Q1164"/>
      <c r="R1164">
        <v>189.65</v>
      </c>
      <c r="S1164" t="s">
        <v>169</v>
      </c>
      <c r="T1164" s="8"/>
      <c r="U1164" s="10">
        <v>-18.111999999999998</v>
      </c>
      <c r="V1164" s="10">
        <f t="shared" si="18"/>
        <v>-18.111999999999998</v>
      </c>
      <c r="W1164" s="10">
        <v>10.336</v>
      </c>
      <c r="X1164" s="20"/>
      <c r="Y1164" s="11" t="s">
        <v>706</v>
      </c>
      <c r="Z1164" s="11" t="s">
        <v>704</v>
      </c>
      <c r="AA1164" s="11" t="s">
        <v>703</v>
      </c>
      <c r="AB1164" t="s">
        <v>549</v>
      </c>
    </row>
    <row r="1165" spans="1:28" s="1" customFormat="1" hidden="1">
      <c r="A1165" s="5">
        <v>1164</v>
      </c>
      <c r="B1165" s="5"/>
      <c r="C1165">
        <v>2006</v>
      </c>
      <c r="F1165" s="8">
        <v>38</v>
      </c>
      <c r="G1165" s="9">
        <v>15</v>
      </c>
      <c r="H1165" t="s">
        <v>18</v>
      </c>
      <c r="I1165" s="8">
        <v>138</v>
      </c>
      <c r="J1165" s="9">
        <v>5</v>
      </c>
      <c r="K1165" t="s">
        <v>19</v>
      </c>
      <c r="L1165" t="s">
        <v>32</v>
      </c>
      <c r="M1165" t="s">
        <v>33</v>
      </c>
      <c r="N1165" t="s">
        <v>34</v>
      </c>
      <c r="O1165" s="55">
        <v>254</v>
      </c>
      <c r="P1165" t="s">
        <v>20</v>
      </c>
      <c r="Q1165"/>
      <c r="R1165">
        <v>395.6</v>
      </c>
      <c r="S1165" t="s">
        <v>169</v>
      </c>
      <c r="T1165" s="8"/>
      <c r="U1165" s="10">
        <v>-17.888999999999999</v>
      </c>
      <c r="V1165" s="10">
        <f t="shared" si="18"/>
        <v>-17.888999999999999</v>
      </c>
      <c r="W1165" s="10">
        <v>10.778</v>
      </c>
      <c r="X1165" s="20"/>
      <c r="Y1165" s="11" t="s">
        <v>706</v>
      </c>
      <c r="Z1165" s="11" t="s">
        <v>704</v>
      </c>
      <c r="AA1165" s="11" t="s">
        <v>703</v>
      </c>
      <c r="AB1165" t="s">
        <v>549</v>
      </c>
    </row>
    <row r="1166" spans="1:28" s="1" customFormat="1" hidden="1">
      <c r="A1166" s="5">
        <v>1165</v>
      </c>
      <c r="B1166" s="5"/>
      <c r="C1166">
        <v>2006</v>
      </c>
      <c r="F1166" s="8">
        <v>38</v>
      </c>
      <c r="G1166" s="9">
        <v>15</v>
      </c>
      <c r="H1166" t="s">
        <v>18</v>
      </c>
      <c r="I1166" s="8">
        <v>138</v>
      </c>
      <c r="J1166" s="9">
        <v>5</v>
      </c>
      <c r="K1166" t="s">
        <v>19</v>
      </c>
      <c r="L1166" t="s">
        <v>32</v>
      </c>
      <c r="M1166" t="s">
        <v>33</v>
      </c>
      <c r="N1166" t="s">
        <v>34</v>
      </c>
      <c r="O1166" s="55">
        <v>232</v>
      </c>
      <c r="P1166" t="s">
        <v>20</v>
      </c>
      <c r="Q1166"/>
      <c r="R1166">
        <v>266.87</v>
      </c>
      <c r="S1166" t="s">
        <v>169</v>
      </c>
      <c r="T1166" s="8"/>
      <c r="U1166" s="10">
        <v>-18.015999999999998</v>
      </c>
      <c r="V1166" s="10">
        <f t="shared" si="18"/>
        <v>-18.015999999999998</v>
      </c>
      <c r="W1166" s="10">
        <v>10.744999999999999</v>
      </c>
      <c r="X1166" s="20"/>
      <c r="Y1166" s="11" t="s">
        <v>706</v>
      </c>
      <c r="Z1166" s="11" t="s">
        <v>704</v>
      </c>
      <c r="AA1166" s="11" t="s">
        <v>703</v>
      </c>
      <c r="AB1166" t="s">
        <v>549</v>
      </c>
    </row>
    <row r="1167" spans="1:28" s="1" customFormat="1" hidden="1">
      <c r="A1167" s="5">
        <v>1166</v>
      </c>
      <c r="B1167" s="5"/>
      <c r="C1167">
        <v>2006</v>
      </c>
      <c r="F1167" s="8">
        <v>38</v>
      </c>
      <c r="G1167" s="9">
        <v>15</v>
      </c>
      <c r="H1167" t="s">
        <v>18</v>
      </c>
      <c r="I1167" s="8">
        <v>138</v>
      </c>
      <c r="J1167" s="9">
        <v>5</v>
      </c>
      <c r="K1167" t="s">
        <v>19</v>
      </c>
      <c r="L1167" t="s">
        <v>32</v>
      </c>
      <c r="M1167" t="s">
        <v>33</v>
      </c>
      <c r="N1167" t="s">
        <v>34</v>
      </c>
      <c r="O1167" s="55">
        <v>252</v>
      </c>
      <c r="P1167" t="s">
        <v>20</v>
      </c>
      <c r="Q1167"/>
      <c r="R1167">
        <v>330.26</v>
      </c>
      <c r="S1167" t="s">
        <v>169</v>
      </c>
      <c r="T1167" s="8"/>
      <c r="U1167" s="10">
        <v>-17.856000000000002</v>
      </c>
      <c r="V1167" s="10">
        <f t="shared" si="18"/>
        <v>-17.856000000000002</v>
      </c>
      <c r="W1167" s="10">
        <v>10.993</v>
      </c>
      <c r="X1167" s="20"/>
      <c r="Y1167" s="11" t="s">
        <v>706</v>
      </c>
      <c r="Z1167" s="11" t="s">
        <v>704</v>
      </c>
      <c r="AA1167" s="11" t="s">
        <v>703</v>
      </c>
      <c r="AB1167" t="s">
        <v>549</v>
      </c>
    </row>
    <row r="1168" spans="1:28" s="1" customFormat="1" hidden="1">
      <c r="A1168" s="5">
        <v>1167</v>
      </c>
      <c r="B1168" s="5"/>
      <c r="C1168">
        <v>2006</v>
      </c>
      <c r="F1168" s="8">
        <v>38</v>
      </c>
      <c r="G1168" s="9">
        <v>15</v>
      </c>
      <c r="H1168" t="s">
        <v>18</v>
      </c>
      <c r="I1168" s="8">
        <v>138</v>
      </c>
      <c r="J1168" s="9">
        <v>5</v>
      </c>
      <c r="K1168" t="s">
        <v>19</v>
      </c>
      <c r="L1168" t="s">
        <v>32</v>
      </c>
      <c r="M1168" t="s">
        <v>33</v>
      </c>
      <c r="N1168" t="s">
        <v>34</v>
      </c>
      <c r="O1168" s="55">
        <v>204</v>
      </c>
      <c r="P1168" t="s">
        <v>20</v>
      </c>
      <c r="Q1168"/>
      <c r="R1168">
        <v>193.8</v>
      </c>
      <c r="S1168" t="s">
        <v>169</v>
      </c>
      <c r="T1168" s="8"/>
      <c r="U1168" s="10">
        <v>-18.102</v>
      </c>
      <c r="V1168" s="10">
        <f t="shared" si="18"/>
        <v>-18.102</v>
      </c>
      <c r="W1168" s="10">
        <v>10.576000000000001</v>
      </c>
      <c r="X1168" s="20"/>
      <c r="Y1168" s="11" t="s">
        <v>706</v>
      </c>
      <c r="Z1168" s="11" t="s">
        <v>704</v>
      </c>
      <c r="AA1168" s="11" t="s">
        <v>703</v>
      </c>
      <c r="AB1168" t="s">
        <v>549</v>
      </c>
    </row>
    <row r="1169" spans="1:28" s="1" customFormat="1" hidden="1">
      <c r="A1169" s="5">
        <v>1168</v>
      </c>
      <c r="B1169" s="5"/>
      <c r="C1169">
        <v>2006</v>
      </c>
      <c r="F1169" s="8">
        <v>38</v>
      </c>
      <c r="G1169" s="9">
        <v>15</v>
      </c>
      <c r="H1169" t="s">
        <v>18</v>
      </c>
      <c r="I1169" s="8">
        <v>138</v>
      </c>
      <c r="J1169" s="9">
        <v>5</v>
      </c>
      <c r="K1169" t="s">
        <v>19</v>
      </c>
      <c r="L1169" t="s">
        <v>439</v>
      </c>
      <c r="M1169" t="s">
        <v>440</v>
      </c>
      <c r="N1169" t="s">
        <v>441</v>
      </c>
      <c r="O1169" s="55">
        <v>134</v>
      </c>
      <c r="P1169" t="s">
        <v>20</v>
      </c>
      <c r="Q1169"/>
      <c r="R1169">
        <v>47.7</v>
      </c>
      <c r="S1169" t="s">
        <v>169</v>
      </c>
      <c r="T1169" s="8"/>
      <c r="U1169" s="10">
        <v>-17.803999999999998</v>
      </c>
      <c r="V1169" s="10">
        <f t="shared" si="18"/>
        <v>-17.803999999999998</v>
      </c>
      <c r="W1169" s="10">
        <v>10.75</v>
      </c>
      <c r="X1169" s="20"/>
      <c r="Y1169" s="11" t="s">
        <v>706</v>
      </c>
      <c r="Z1169" s="11" t="s">
        <v>704</v>
      </c>
      <c r="AA1169" s="11" t="s">
        <v>703</v>
      </c>
      <c r="AB1169" t="s">
        <v>549</v>
      </c>
    </row>
    <row r="1170" spans="1:28" s="1" customFormat="1" hidden="1">
      <c r="A1170" s="5">
        <v>1169</v>
      </c>
      <c r="B1170" s="5"/>
      <c r="C1170">
        <v>2006</v>
      </c>
      <c r="F1170" s="8">
        <v>38</v>
      </c>
      <c r="G1170" s="9">
        <v>15</v>
      </c>
      <c r="H1170" t="s">
        <v>18</v>
      </c>
      <c r="I1170" s="8">
        <v>138</v>
      </c>
      <c r="J1170" s="9">
        <v>5</v>
      </c>
      <c r="K1170" t="s">
        <v>19</v>
      </c>
      <c r="L1170" t="s">
        <v>439</v>
      </c>
      <c r="M1170" t="s">
        <v>440</v>
      </c>
      <c r="N1170" t="s">
        <v>441</v>
      </c>
      <c r="O1170" s="55">
        <v>138</v>
      </c>
      <c r="P1170" t="s">
        <v>20</v>
      </c>
      <c r="Q1170"/>
      <c r="R1170">
        <v>53.5</v>
      </c>
      <c r="S1170" t="s">
        <v>169</v>
      </c>
      <c r="T1170" s="8"/>
      <c r="U1170" s="10">
        <v>-17.728000000000002</v>
      </c>
      <c r="V1170" s="10">
        <f t="shared" si="18"/>
        <v>-17.728000000000002</v>
      </c>
      <c r="W1170" s="10">
        <v>10.321</v>
      </c>
      <c r="X1170" s="20"/>
      <c r="Y1170" s="11" t="s">
        <v>706</v>
      </c>
      <c r="Z1170" s="11" t="s">
        <v>704</v>
      </c>
      <c r="AA1170" s="11" t="s">
        <v>703</v>
      </c>
      <c r="AB1170" t="s">
        <v>549</v>
      </c>
    </row>
    <row r="1171" spans="1:28" s="1" customFormat="1" hidden="1">
      <c r="A1171" s="5">
        <v>1170</v>
      </c>
      <c r="B1171" s="5"/>
      <c r="C1171">
        <v>2006</v>
      </c>
      <c r="F1171" s="8">
        <v>38</v>
      </c>
      <c r="G1171" s="9">
        <v>15</v>
      </c>
      <c r="H1171" t="s">
        <v>18</v>
      </c>
      <c r="I1171" s="8">
        <v>138</v>
      </c>
      <c r="J1171" s="9">
        <v>5</v>
      </c>
      <c r="K1171" t="s">
        <v>19</v>
      </c>
      <c r="L1171" t="s">
        <v>439</v>
      </c>
      <c r="M1171" t="s">
        <v>440</v>
      </c>
      <c r="N1171" t="s">
        <v>441</v>
      </c>
      <c r="O1171" s="55">
        <v>152</v>
      </c>
      <c r="P1171" t="s">
        <v>20</v>
      </c>
      <c r="Q1171"/>
      <c r="R1171">
        <v>53.8</v>
      </c>
      <c r="S1171" t="s">
        <v>169</v>
      </c>
      <c r="T1171" s="8"/>
      <c r="U1171" s="10">
        <v>-17.806999999999999</v>
      </c>
      <c r="V1171" s="10">
        <f t="shared" si="18"/>
        <v>-17.806999999999999</v>
      </c>
      <c r="W1171" s="10">
        <v>10.728999999999999</v>
      </c>
      <c r="X1171" s="20"/>
      <c r="Y1171" s="11" t="s">
        <v>706</v>
      </c>
      <c r="Z1171" s="11" t="s">
        <v>704</v>
      </c>
      <c r="AA1171" s="11" t="s">
        <v>703</v>
      </c>
      <c r="AB1171" t="s">
        <v>549</v>
      </c>
    </row>
    <row r="1172" spans="1:28" s="1" customFormat="1" hidden="1">
      <c r="A1172" s="5">
        <v>1171</v>
      </c>
      <c r="B1172" s="5"/>
      <c r="C1172">
        <v>2006</v>
      </c>
      <c r="F1172" s="8">
        <v>38</v>
      </c>
      <c r="G1172" s="9">
        <v>15</v>
      </c>
      <c r="H1172" t="s">
        <v>18</v>
      </c>
      <c r="I1172" s="8">
        <v>138</v>
      </c>
      <c r="J1172" s="9">
        <v>5</v>
      </c>
      <c r="K1172" t="s">
        <v>19</v>
      </c>
      <c r="L1172" t="s">
        <v>439</v>
      </c>
      <c r="M1172" t="s">
        <v>440</v>
      </c>
      <c r="N1172" t="s">
        <v>441</v>
      </c>
      <c r="O1172" s="55">
        <v>132</v>
      </c>
      <c r="P1172" t="s">
        <v>20</v>
      </c>
      <c r="Q1172"/>
      <c r="R1172">
        <v>43</v>
      </c>
      <c r="S1172" t="s">
        <v>169</v>
      </c>
      <c r="T1172" s="8"/>
      <c r="U1172" s="10">
        <v>-17.678000000000001</v>
      </c>
      <c r="V1172" s="10">
        <f t="shared" si="18"/>
        <v>-17.678000000000001</v>
      </c>
      <c r="W1172" s="10">
        <v>10.625</v>
      </c>
      <c r="X1172" s="20"/>
      <c r="Y1172" s="11" t="s">
        <v>706</v>
      </c>
      <c r="Z1172" s="11" t="s">
        <v>704</v>
      </c>
      <c r="AA1172" s="11" t="s">
        <v>703</v>
      </c>
      <c r="AB1172" t="s">
        <v>549</v>
      </c>
    </row>
    <row r="1173" spans="1:28" s="1" customFormat="1" hidden="1">
      <c r="A1173" s="5">
        <v>1172</v>
      </c>
      <c r="B1173" s="5"/>
      <c r="C1173">
        <v>2006</v>
      </c>
      <c r="F1173" s="8">
        <v>38</v>
      </c>
      <c r="G1173" s="9">
        <v>15</v>
      </c>
      <c r="H1173" t="s">
        <v>18</v>
      </c>
      <c r="I1173" s="8">
        <v>138</v>
      </c>
      <c r="J1173" s="9">
        <v>5</v>
      </c>
      <c r="K1173" t="s">
        <v>19</v>
      </c>
      <c r="L1173" t="s">
        <v>439</v>
      </c>
      <c r="M1173" t="s">
        <v>440</v>
      </c>
      <c r="N1173" t="s">
        <v>441</v>
      </c>
      <c r="O1173" s="55">
        <v>158</v>
      </c>
      <c r="P1173" t="s">
        <v>20</v>
      </c>
      <c r="Q1173"/>
      <c r="R1173">
        <v>69.5</v>
      </c>
      <c r="S1173" t="s">
        <v>169</v>
      </c>
      <c r="T1173" s="8"/>
      <c r="U1173" s="10">
        <v>-17.975999999999999</v>
      </c>
      <c r="V1173" s="10">
        <f t="shared" si="18"/>
        <v>-17.975999999999999</v>
      </c>
      <c r="W1173" s="10">
        <v>10.474</v>
      </c>
      <c r="X1173" s="20"/>
      <c r="Y1173" s="11" t="s">
        <v>706</v>
      </c>
      <c r="Z1173" s="11" t="s">
        <v>704</v>
      </c>
      <c r="AA1173" s="11" t="s">
        <v>703</v>
      </c>
      <c r="AB1173" t="s">
        <v>549</v>
      </c>
    </row>
    <row r="1174" spans="1:28" s="1" customFormat="1" hidden="1">
      <c r="A1174" s="5">
        <v>1173</v>
      </c>
      <c r="B1174" s="5"/>
      <c r="C1174">
        <v>2006</v>
      </c>
      <c r="F1174" s="8">
        <v>38</v>
      </c>
      <c r="G1174" s="9">
        <v>15</v>
      </c>
      <c r="H1174" t="s">
        <v>18</v>
      </c>
      <c r="I1174" s="8">
        <v>138</v>
      </c>
      <c r="J1174" s="9">
        <v>5</v>
      </c>
      <c r="K1174" t="s">
        <v>19</v>
      </c>
      <c r="L1174" t="s">
        <v>439</v>
      </c>
      <c r="M1174" t="s">
        <v>440</v>
      </c>
      <c r="N1174" t="s">
        <v>441</v>
      </c>
      <c r="O1174" s="55">
        <v>134</v>
      </c>
      <c r="P1174" t="s">
        <v>20</v>
      </c>
      <c r="Q1174"/>
      <c r="R1174">
        <v>58.6</v>
      </c>
      <c r="S1174" t="s">
        <v>169</v>
      </c>
      <c r="T1174" s="8"/>
      <c r="U1174" s="10">
        <v>-17.760999999999999</v>
      </c>
      <c r="V1174" s="10">
        <f t="shared" si="18"/>
        <v>-17.760999999999999</v>
      </c>
      <c r="W1174" s="10">
        <v>10.689</v>
      </c>
      <c r="X1174" s="20"/>
      <c r="Y1174" s="11" t="s">
        <v>706</v>
      </c>
      <c r="Z1174" s="11" t="s">
        <v>704</v>
      </c>
      <c r="AA1174" s="11" t="s">
        <v>703</v>
      </c>
      <c r="AB1174" t="s">
        <v>549</v>
      </c>
    </row>
    <row r="1175" spans="1:28" s="1" customFormat="1" hidden="1">
      <c r="A1175" s="5">
        <v>1174</v>
      </c>
      <c r="B1175" s="5"/>
      <c r="C1175">
        <v>2006</v>
      </c>
      <c r="F1175" s="8">
        <v>38</v>
      </c>
      <c r="G1175" s="9">
        <v>15</v>
      </c>
      <c r="H1175" t="s">
        <v>18</v>
      </c>
      <c r="I1175" s="8">
        <v>138</v>
      </c>
      <c r="J1175" s="9">
        <v>5</v>
      </c>
      <c r="K1175" t="s">
        <v>19</v>
      </c>
      <c r="L1175" t="s">
        <v>439</v>
      </c>
      <c r="M1175" t="s">
        <v>440</v>
      </c>
      <c r="N1175" t="s">
        <v>441</v>
      </c>
      <c r="O1175" s="55">
        <v>166</v>
      </c>
      <c r="P1175" t="s">
        <v>20</v>
      </c>
      <c r="Q1175"/>
      <c r="R1175">
        <v>81.400000000000006</v>
      </c>
      <c r="S1175" t="s">
        <v>169</v>
      </c>
      <c r="T1175" s="8"/>
      <c r="U1175" s="10">
        <v>-17.725999999999999</v>
      </c>
      <c r="V1175" s="10">
        <f t="shared" si="18"/>
        <v>-17.725999999999999</v>
      </c>
      <c r="W1175" s="10">
        <v>10.715999999999999</v>
      </c>
      <c r="X1175" s="20"/>
      <c r="Y1175" s="11" t="s">
        <v>706</v>
      </c>
      <c r="Z1175" s="11" t="s">
        <v>704</v>
      </c>
      <c r="AA1175" s="11" t="s">
        <v>703</v>
      </c>
      <c r="AB1175" t="s">
        <v>549</v>
      </c>
    </row>
    <row r="1176" spans="1:28" s="1" customFormat="1" hidden="1">
      <c r="A1176" s="5">
        <v>1175</v>
      </c>
      <c r="B1176" s="5"/>
      <c r="C1176">
        <v>2006</v>
      </c>
      <c r="F1176" s="8">
        <v>38</v>
      </c>
      <c r="G1176" s="9">
        <v>15</v>
      </c>
      <c r="H1176" t="s">
        <v>18</v>
      </c>
      <c r="I1176" s="8">
        <v>138</v>
      </c>
      <c r="J1176" s="9">
        <v>5</v>
      </c>
      <c r="K1176" t="s">
        <v>19</v>
      </c>
      <c r="L1176" t="s">
        <v>439</v>
      </c>
      <c r="M1176" t="s">
        <v>440</v>
      </c>
      <c r="N1176" t="s">
        <v>441</v>
      </c>
      <c r="O1176" s="55">
        <v>178</v>
      </c>
      <c r="P1176" t="s">
        <v>20</v>
      </c>
      <c r="Q1176"/>
      <c r="R1176">
        <v>95.7</v>
      </c>
      <c r="S1176" t="s">
        <v>169</v>
      </c>
      <c r="T1176" s="8"/>
      <c r="U1176" s="10">
        <v>-17.664999999999999</v>
      </c>
      <c r="V1176" s="10">
        <f t="shared" si="18"/>
        <v>-17.664999999999999</v>
      </c>
      <c r="W1176" s="10">
        <v>11.098000000000001</v>
      </c>
      <c r="X1176" s="20"/>
      <c r="Y1176" s="11" t="s">
        <v>706</v>
      </c>
      <c r="Z1176" s="11" t="s">
        <v>704</v>
      </c>
      <c r="AA1176" s="11" t="s">
        <v>703</v>
      </c>
      <c r="AB1176" t="s">
        <v>549</v>
      </c>
    </row>
    <row r="1177" spans="1:28" s="1" customFormat="1">
      <c r="A1177" s="5">
        <v>1176</v>
      </c>
      <c r="B1177" s="5"/>
      <c r="C1177">
        <v>2006</v>
      </c>
      <c r="F1177" s="8">
        <v>38</v>
      </c>
      <c r="G1177" s="9">
        <v>15</v>
      </c>
      <c r="H1177" t="s">
        <v>18</v>
      </c>
      <c r="I1177" s="8">
        <v>138</v>
      </c>
      <c r="J1177" s="9">
        <v>5</v>
      </c>
      <c r="K1177" t="s">
        <v>19</v>
      </c>
      <c r="L1177" t="s">
        <v>69</v>
      </c>
      <c r="M1177" t="s">
        <v>27</v>
      </c>
      <c r="N1177" t="s">
        <v>70</v>
      </c>
      <c r="O1177" s="55">
        <v>208</v>
      </c>
      <c r="P1177" t="s">
        <v>20</v>
      </c>
      <c r="Q1177"/>
      <c r="R1177">
        <v>122.7</v>
      </c>
      <c r="S1177" t="s">
        <v>169</v>
      </c>
      <c r="T1177" s="8"/>
      <c r="U1177" s="10">
        <v>-17.228999999999999</v>
      </c>
      <c r="V1177" s="10">
        <f t="shared" si="18"/>
        <v>-17.228999999999999</v>
      </c>
      <c r="W1177" s="10">
        <v>10.914999999999999</v>
      </c>
      <c r="X1177" s="20"/>
      <c r="Y1177" s="11" t="s">
        <v>561</v>
      </c>
      <c r="Z1177" s="11" t="s">
        <v>701</v>
      </c>
      <c r="AA1177" s="11" t="s">
        <v>703</v>
      </c>
      <c r="AB1177" t="s">
        <v>549</v>
      </c>
    </row>
    <row r="1178" spans="1:28" s="1" customFormat="1">
      <c r="A1178" s="5">
        <v>1177</v>
      </c>
      <c r="B1178" s="5"/>
      <c r="C1178">
        <v>2006</v>
      </c>
      <c r="F1178" s="8">
        <v>38</v>
      </c>
      <c r="G1178" s="9">
        <v>15</v>
      </c>
      <c r="H1178" t="s">
        <v>18</v>
      </c>
      <c r="I1178" s="8">
        <v>138</v>
      </c>
      <c r="J1178" s="9">
        <v>5</v>
      </c>
      <c r="K1178" t="s">
        <v>19</v>
      </c>
      <c r="L1178" t="s">
        <v>69</v>
      </c>
      <c r="M1178" t="s">
        <v>27</v>
      </c>
      <c r="N1178" t="s">
        <v>70</v>
      </c>
      <c r="O1178" s="55">
        <v>262</v>
      </c>
      <c r="P1178" t="s">
        <v>20</v>
      </c>
      <c r="Q1178"/>
      <c r="R1178">
        <v>233.9</v>
      </c>
      <c r="S1178" t="s">
        <v>169</v>
      </c>
      <c r="T1178" s="8"/>
      <c r="U1178" s="10">
        <v>-18.533000000000001</v>
      </c>
      <c r="V1178" s="10">
        <f t="shared" si="18"/>
        <v>-18.533000000000001</v>
      </c>
      <c r="W1178" s="10">
        <v>11.093</v>
      </c>
      <c r="X1178" s="20"/>
      <c r="Y1178" s="11" t="s">
        <v>561</v>
      </c>
      <c r="Z1178" s="11" t="s">
        <v>701</v>
      </c>
      <c r="AA1178" s="11" t="s">
        <v>703</v>
      </c>
      <c r="AB1178" t="s">
        <v>549</v>
      </c>
    </row>
    <row r="1179" spans="1:28" s="1" customFormat="1">
      <c r="A1179" s="5">
        <v>1178</v>
      </c>
      <c r="B1179" s="5"/>
      <c r="C1179">
        <v>2006</v>
      </c>
      <c r="F1179" s="8">
        <v>38</v>
      </c>
      <c r="G1179" s="9">
        <v>15</v>
      </c>
      <c r="H1179" t="s">
        <v>18</v>
      </c>
      <c r="I1179" s="8">
        <v>138</v>
      </c>
      <c r="J1179" s="9">
        <v>5</v>
      </c>
      <c r="K1179" t="s">
        <v>19</v>
      </c>
      <c r="L1179" t="s">
        <v>69</v>
      </c>
      <c r="M1179" t="s">
        <v>27</v>
      </c>
      <c r="N1179" t="s">
        <v>70</v>
      </c>
      <c r="O1179" s="55">
        <v>228</v>
      </c>
      <c r="P1179" t="s">
        <v>20</v>
      </c>
      <c r="Q1179"/>
      <c r="R1179">
        <v>170.9</v>
      </c>
      <c r="S1179" t="s">
        <v>169</v>
      </c>
      <c r="T1179" s="8"/>
      <c r="U1179" s="10">
        <v>-18.311</v>
      </c>
      <c r="V1179" s="10">
        <f t="shared" si="18"/>
        <v>-18.311</v>
      </c>
      <c r="W1179" s="10">
        <v>10.832000000000001</v>
      </c>
      <c r="X1179" s="20"/>
      <c r="Y1179" s="11" t="s">
        <v>561</v>
      </c>
      <c r="Z1179" s="11" t="s">
        <v>701</v>
      </c>
      <c r="AA1179" s="11" t="s">
        <v>703</v>
      </c>
      <c r="AB1179" t="s">
        <v>549</v>
      </c>
    </row>
    <row r="1180" spans="1:28" s="1" customFormat="1">
      <c r="A1180" s="5">
        <v>1179</v>
      </c>
      <c r="B1180" s="5"/>
      <c r="C1180">
        <v>2006</v>
      </c>
      <c r="F1180" s="8">
        <v>38</v>
      </c>
      <c r="G1180" s="9">
        <v>15</v>
      </c>
      <c r="H1180" t="s">
        <v>18</v>
      </c>
      <c r="I1180" s="8">
        <v>138</v>
      </c>
      <c r="J1180" s="9">
        <v>5</v>
      </c>
      <c r="K1180" t="s">
        <v>19</v>
      </c>
      <c r="L1180" t="s">
        <v>69</v>
      </c>
      <c r="M1180" t="s">
        <v>27</v>
      </c>
      <c r="N1180" t="s">
        <v>70</v>
      </c>
      <c r="O1180" s="55">
        <v>227</v>
      </c>
      <c r="P1180" t="s">
        <v>20</v>
      </c>
      <c r="Q1180"/>
      <c r="R1180">
        <v>148.9</v>
      </c>
      <c r="S1180" t="s">
        <v>169</v>
      </c>
      <c r="T1180" s="8"/>
      <c r="U1180" s="10">
        <v>-17.917999999999999</v>
      </c>
      <c r="V1180" s="10">
        <f t="shared" si="18"/>
        <v>-17.917999999999999</v>
      </c>
      <c r="W1180" s="10">
        <v>10.303000000000001</v>
      </c>
      <c r="X1180" s="20"/>
      <c r="Y1180" s="11" t="s">
        <v>561</v>
      </c>
      <c r="Z1180" s="11" t="s">
        <v>701</v>
      </c>
      <c r="AA1180" s="11" t="s">
        <v>703</v>
      </c>
      <c r="AB1180" t="s">
        <v>549</v>
      </c>
    </row>
    <row r="1181" spans="1:28" s="1" customFormat="1">
      <c r="A1181" s="5">
        <v>1180</v>
      </c>
      <c r="B1181" s="5"/>
      <c r="C1181">
        <v>2006</v>
      </c>
      <c r="F1181" s="8">
        <v>38</v>
      </c>
      <c r="G1181" s="9">
        <v>15</v>
      </c>
      <c r="H1181" t="s">
        <v>18</v>
      </c>
      <c r="I1181" s="8">
        <v>138</v>
      </c>
      <c r="J1181" s="9">
        <v>5</v>
      </c>
      <c r="K1181" t="s">
        <v>19</v>
      </c>
      <c r="L1181" t="s">
        <v>69</v>
      </c>
      <c r="M1181" t="s">
        <v>27</v>
      </c>
      <c r="N1181" t="s">
        <v>70</v>
      </c>
      <c r="O1181" s="55">
        <v>232</v>
      </c>
      <c r="P1181" t="s">
        <v>20</v>
      </c>
      <c r="Q1181"/>
      <c r="R1181">
        <v>159.30000000000001</v>
      </c>
      <c r="S1181" t="s">
        <v>169</v>
      </c>
      <c r="T1181" s="8"/>
      <c r="U1181" s="10">
        <v>-18.478000000000002</v>
      </c>
      <c r="V1181" s="10">
        <f t="shared" si="18"/>
        <v>-18.478000000000002</v>
      </c>
      <c r="W1181" s="10">
        <v>10.634</v>
      </c>
      <c r="X1181" s="20"/>
      <c r="Y1181" s="11" t="s">
        <v>561</v>
      </c>
      <c r="Z1181" s="11" t="s">
        <v>701</v>
      </c>
      <c r="AA1181" s="11" t="s">
        <v>703</v>
      </c>
      <c r="AB1181" t="s">
        <v>549</v>
      </c>
    </row>
    <row r="1182" spans="1:28" s="1" customFormat="1">
      <c r="A1182" s="5">
        <v>1181</v>
      </c>
      <c r="B1182" s="5"/>
      <c r="C1182">
        <v>2006</v>
      </c>
      <c r="F1182" s="8">
        <v>38</v>
      </c>
      <c r="G1182" s="9">
        <v>15</v>
      </c>
      <c r="H1182" t="s">
        <v>18</v>
      </c>
      <c r="I1182" s="8">
        <v>138</v>
      </c>
      <c r="J1182" s="9">
        <v>5</v>
      </c>
      <c r="K1182" t="s">
        <v>19</v>
      </c>
      <c r="L1182" t="s">
        <v>69</v>
      </c>
      <c r="M1182" t="s">
        <v>27</v>
      </c>
      <c r="N1182" t="s">
        <v>70</v>
      </c>
      <c r="O1182" s="55">
        <v>228</v>
      </c>
      <c r="P1182" t="s">
        <v>20</v>
      </c>
      <c r="Q1182"/>
      <c r="R1182">
        <v>165.3</v>
      </c>
      <c r="S1182" t="s">
        <v>169</v>
      </c>
      <c r="T1182" s="8"/>
      <c r="U1182" s="10">
        <v>-18.402000000000001</v>
      </c>
      <c r="V1182" s="10">
        <f t="shared" si="18"/>
        <v>-18.402000000000001</v>
      </c>
      <c r="W1182" s="10">
        <v>10.818</v>
      </c>
      <c r="X1182" s="20"/>
      <c r="Y1182" s="11" t="s">
        <v>561</v>
      </c>
      <c r="Z1182" s="11" t="s">
        <v>701</v>
      </c>
      <c r="AA1182" s="11" t="s">
        <v>703</v>
      </c>
      <c r="AB1182" t="s">
        <v>549</v>
      </c>
    </row>
    <row r="1183" spans="1:28" s="1" customFormat="1">
      <c r="A1183" s="5">
        <v>1182</v>
      </c>
      <c r="B1183" s="5"/>
      <c r="C1183">
        <v>2006</v>
      </c>
      <c r="F1183" s="8">
        <v>38</v>
      </c>
      <c r="G1183" s="9">
        <v>15</v>
      </c>
      <c r="H1183" t="s">
        <v>18</v>
      </c>
      <c r="I1183" s="8">
        <v>138</v>
      </c>
      <c r="J1183" s="9">
        <v>5</v>
      </c>
      <c r="K1183" t="s">
        <v>19</v>
      </c>
      <c r="L1183" t="s">
        <v>69</v>
      </c>
      <c r="M1183" t="s">
        <v>27</v>
      </c>
      <c r="N1183" t="s">
        <v>70</v>
      </c>
      <c r="O1183" s="55">
        <v>231</v>
      </c>
      <c r="P1183" t="s">
        <v>20</v>
      </c>
      <c r="Q1183"/>
      <c r="R1183">
        <v>159.4</v>
      </c>
      <c r="S1183" t="s">
        <v>169</v>
      </c>
      <c r="T1183" s="8"/>
      <c r="U1183" s="10">
        <v>-18.510999999999999</v>
      </c>
      <c r="V1183" s="10">
        <f t="shared" si="18"/>
        <v>-18.510999999999999</v>
      </c>
      <c r="W1183" s="10">
        <v>10.92</v>
      </c>
      <c r="X1183" s="20"/>
      <c r="Y1183" s="11" t="s">
        <v>561</v>
      </c>
      <c r="Z1183" s="11" t="s">
        <v>701</v>
      </c>
      <c r="AA1183" s="11" t="s">
        <v>703</v>
      </c>
      <c r="AB1183" t="s">
        <v>549</v>
      </c>
    </row>
    <row r="1184" spans="1:28" s="1" customFormat="1">
      <c r="A1184" s="5">
        <v>1183</v>
      </c>
      <c r="B1184" s="5"/>
      <c r="C1184">
        <v>2006</v>
      </c>
      <c r="F1184" s="8">
        <v>38</v>
      </c>
      <c r="G1184" s="9">
        <v>15</v>
      </c>
      <c r="H1184" t="s">
        <v>18</v>
      </c>
      <c r="I1184" s="8">
        <v>138</v>
      </c>
      <c r="J1184" s="9">
        <v>5</v>
      </c>
      <c r="K1184" t="s">
        <v>19</v>
      </c>
      <c r="L1184" t="s">
        <v>69</v>
      </c>
      <c r="M1184" t="s">
        <v>27</v>
      </c>
      <c r="N1184" t="s">
        <v>70</v>
      </c>
      <c r="O1184" s="55">
        <v>236</v>
      </c>
      <c r="P1184" t="s">
        <v>20</v>
      </c>
      <c r="Q1184"/>
      <c r="R1184">
        <v>164.7</v>
      </c>
      <c r="S1184" t="s">
        <v>169</v>
      </c>
      <c r="T1184" s="8"/>
      <c r="U1184" s="10">
        <v>-18.052</v>
      </c>
      <c r="V1184" s="10">
        <f t="shared" si="18"/>
        <v>-18.052</v>
      </c>
      <c r="W1184" s="10">
        <v>10.141</v>
      </c>
      <c r="X1184" s="20"/>
      <c r="Y1184" s="11" t="s">
        <v>561</v>
      </c>
      <c r="Z1184" s="11" t="s">
        <v>701</v>
      </c>
      <c r="AA1184" s="11" t="s">
        <v>703</v>
      </c>
      <c r="AB1184" t="s">
        <v>549</v>
      </c>
    </row>
    <row r="1185" spans="1:28" s="1" customFormat="1" hidden="1">
      <c r="A1185" s="5">
        <v>1184</v>
      </c>
      <c r="B1185" s="5"/>
      <c r="C1185">
        <v>2006</v>
      </c>
      <c r="F1185" s="8">
        <v>36</v>
      </c>
      <c r="G1185" s="9">
        <v>30</v>
      </c>
      <c r="H1185" t="s">
        <v>18</v>
      </c>
      <c r="I1185" s="8">
        <v>133</v>
      </c>
      <c r="J1185" s="9">
        <v>30</v>
      </c>
      <c r="K1185" t="s">
        <v>19</v>
      </c>
      <c r="L1185" t="s">
        <v>442</v>
      </c>
      <c r="M1185" t="s">
        <v>37</v>
      </c>
      <c r="N1185" t="s">
        <v>443</v>
      </c>
      <c r="O1185" s="55">
        <v>413</v>
      </c>
      <c r="P1185" t="s">
        <v>20</v>
      </c>
      <c r="Q1185"/>
      <c r="R1185">
        <v>1270</v>
      </c>
      <c r="S1185" t="s">
        <v>169</v>
      </c>
      <c r="T1185" s="8"/>
      <c r="U1185" s="10">
        <v>-19.158999999999999</v>
      </c>
      <c r="V1185" s="10">
        <f t="shared" si="18"/>
        <v>-19.158999999999999</v>
      </c>
      <c r="W1185" s="10">
        <v>11.353</v>
      </c>
      <c r="X1185" s="20"/>
      <c r="Y1185" s="11" t="s">
        <v>561</v>
      </c>
      <c r="Z1185" s="11" t="s">
        <v>701</v>
      </c>
      <c r="AA1185" s="11" t="s">
        <v>703</v>
      </c>
      <c r="AB1185" t="s">
        <v>549</v>
      </c>
    </row>
    <row r="1186" spans="1:28" s="1" customFormat="1" hidden="1">
      <c r="A1186" s="5">
        <v>1185</v>
      </c>
      <c r="B1186" s="5"/>
      <c r="C1186">
        <v>2006</v>
      </c>
      <c r="F1186" s="8">
        <v>36</v>
      </c>
      <c r="G1186" s="9">
        <v>30</v>
      </c>
      <c r="H1186" t="s">
        <v>18</v>
      </c>
      <c r="I1186" s="8">
        <v>133</v>
      </c>
      <c r="J1186" s="9">
        <v>30</v>
      </c>
      <c r="K1186" t="s">
        <v>19</v>
      </c>
      <c r="L1186" t="s">
        <v>442</v>
      </c>
      <c r="M1186" t="s">
        <v>37</v>
      </c>
      <c r="N1186" t="s">
        <v>443</v>
      </c>
      <c r="O1186" s="55">
        <v>420</v>
      </c>
      <c r="P1186" t="s">
        <v>20</v>
      </c>
      <c r="Q1186"/>
      <c r="R1186">
        <v>1300</v>
      </c>
      <c r="S1186" t="s">
        <v>169</v>
      </c>
      <c r="T1186" s="8"/>
      <c r="U1186" s="10">
        <v>-19.513999999999999</v>
      </c>
      <c r="V1186" s="10">
        <f t="shared" si="18"/>
        <v>-19.513999999999999</v>
      </c>
      <c r="W1186" s="10">
        <v>10.551</v>
      </c>
      <c r="X1186" s="20"/>
      <c r="Y1186" s="11" t="s">
        <v>561</v>
      </c>
      <c r="Z1186" s="11" t="s">
        <v>701</v>
      </c>
      <c r="AA1186" s="11" t="s">
        <v>703</v>
      </c>
      <c r="AB1186" t="s">
        <v>549</v>
      </c>
    </row>
    <row r="1187" spans="1:28" s="1" customFormat="1" hidden="1">
      <c r="A1187" s="5">
        <v>1186</v>
      </c>
      <c r="B1187" s="5"/>
      <c r="C1187">
        <v>2006</v>
      </c>
      <c r="F1187" s="8">
        <v>36</v>
      </c>
      <c r="G1187" s="9">
        <v>30</v>
      </c>
      <c r="H1187" t="s">
        <v>18</v>
      </c>
      <c r="I1187" s="8">
        <v>133</v>
      </c>
      <c r="J1187" s="9">
        <v>30</v>
      </c>
      <c r="K1187" t="s">
        <v>19</v>
      </c>
      <c r="L1187" t="s">
        <v>442</v>
      </c>
      <c r="M1187" t="s">
        <v>37</v>
      </c>
      <c r="N1187" t="s">
        <v>443</v>
      </c>
      <c r="O1187" s="55">
        <v>396</v>
      </c>
      <c r="P1187" t="s">
        <v>20</v>
      </c>
      <c r="Q1187"/>
      <c r="R1187">
        <v>1090</v>
      </c>
      <c r="S1187" t="s">
        <v>169</v>
      </c>
      <c r="T1187" s="8"/>
      <c r="U1187" s="10">
        <v>-19.797999999999998</v>
      </c>
      <c r="V1187" s="10">
        <f t="shared" si="18"/>
        <v>-19.797999999999998</v>
      </c>
      <c r="W1187" s="10">
        <v>10.678000000000001</v>
      </c>
      <c r="X1187" s="20"/>
      <c r="Y1187" s="11" t="s">
        <v>561</v>
      </c>
      <c r="Z1187" s="11" t="s">
        <v>701</v>
      </c>
      <c r="AA1187" s="11" t="s">
        <v>703</v>
      </c>
      <c r="AB1187" t="s">
        <v>549</v>
      </c>
    </row>
    <row r="1188" spans="1:28" s="1" customFormat="1" hidden="1">
      <c r="A1188" s="5">
        <v>1187</v>
      </c>
      <c r="B1188" s="5"/>
      <c r="C1188">
        <v>2006</v>
      </c>
      <c r="F1188" s="8">
        <v>36</v>
      </c>
      <c r="G1188" s="9">
        <v>30</v>
      </c>
      <c r="H1188" t="s">
        <v>18</v>
      </c>
      <c r="I1188" s="8">
        <v>133</v>
      </c>
      <c r="J1188" s="9">
        <v>30</v>
      </c>
      <c r="K1188" t="s">
        <v>19</v>
      </c>
      <c r="L1188" t="s">
        <v>442</v>
      </c>
      <c r="M1188" t="s">
        <v>37</v>
      </c>
      <c r="N1188" t="s">
        <v>443</v>
      </c>
      <c r="O1188" s="55">
        <v>414</v>
      </c>
      <c r="P1188" t="s">
        <v>20</v>
      </c>
      <c r="Q1188"/>
      <c r="R1188">
        <v>1190</v>
      </c>
      <c r="S1188" t="s">
        <v>169</v>
      </c>
      <c r="T1188" s="8"/>
      <c r="U1188" s="10">
        <v>-19.263999999999999</v>
      </c>
      <c r="V1188" s="10">
        <f t="shared" si="18"/>
        <v>-19.263999999999999</v>
      </c>
      <c r="W1188" s="10">
        <v>11.071999999999999</v>
      </c>
      <c r="X1188" s="20"/>
      <c r="Y1188" s="11" t="s">
        <v>561</v>
      </c>
      <c r="Z1188" s="11" t="s">
        <v>701</v>
      </c>
      <c r="AA1188" s="11" t="s">
        <v>703</v>
      </c>
      <c r="AB1188" t="s">
        <v>549</v>
      </c>
    </row>
    <row r="1189" spans="1:28" s="1" customFormat="1" hidden="1">
      <c r="A1189" s="5">
        <v>1188</v>
      </c>
      <c r="B1189" s="5"/>
      <c r="C1189">
        <v>2006</v>
      </c>
      <c r="F1189" s="8">
        <v>36</v>
      </c>
      <c r="G1189" s="9">
        <v>30</v>
      </c>
      <c r="H1189" t="s">
        <v>18</v>
      </c>
      <c r="I1189" s="8">
        <v>133</v>
      </c>
      <c r="J1189" s="9">
        <v>30</v>
      </c>
      <c r="K1189" t="s">
        <v>19</v>
      </c>
      <c r="L1189" t="s">
        <v>442</v>
      </c>
      <c r="M1189" t="s">
        <v>37</v>
      </c>
      <c r="N1189" t="s">
        <v>443</v>
      </c>
      <c r="O1189" s="55">
        <v>406</v>
      </c>
      <c r="P1189" t="s">
        <v>20</v>
      </c>
      <c r="Q1189"/>
      <c r="R1189">
        <v>1200</v>
      </c>
      <c r="S1189" t="s">
        <v>169</v>
      </c>
      <c r="T1189" s="8"/>
      <c r="U1189" s="10">
        <v>-19.238</v>
      </c>
      <c r="V1189" s="10">
        <f t="shared" si="18"/>
        <v>-19.238</v>
      </c>
      <c r="W1189" s="10">
        <v>10.42</v>
      </c>
      <c r="X1189" s="20"/>
      <c r="Y1189" s="11" t="s">
        <v>561</v>
      </c>
      <c r="Z1189" s="11" t="s">
        <v>701</v>
      </c>
      <c r="AA1189" s="11" t="s">
        <v>703</v>
      </c>
      <c r="AB1189" t="s">
        <v>549</v>
      </c>
    </row>
    <row r="1190" spans="1:28" s="1" customFormat="1" hidden="1">
      <c r="A1190" s="5">
        <v>1189</v>
      </c>
      <c r="B1190" s="5"/>
      <c r="C1190">
        <v>2006</v>
      </c>
      <c r="F1190" s="8">
        <v>36</v>
      </c>
      <c r="G1190" s="9">
        <v>30</v>
      </c>
      <c r="H1190" t="s">
        <v>18</v>
      </c>
      <c r="I1190" s="8">
        <v>133</v>
      </c>
      <c r="J1190" s="9">
        <v>30</v>
      </c>
      <c r="K1190" t="s">
        <v>19</v>
      </c>
      <c r="L1190" t="s">
        <v>442</v>
      </c>
      <c r="M1190" t="s">
        <v>37</v>
      </c>
      <c r="N1190" t="s">
        <v>443</v>
      </c>
      <c r="O1190" s="55">
        <v>412</v>
      </c>
      <c r="P1190" t="s">
        <v>20</v>
      </c>
      <c r="Q1190"/>
      <c r="R1190">
        <v>1230</v>
      </c>
      <c r="S1190" t="s">
        <v>169</v>
      </c>
      <c r="T1190" s="8"/>
      <c r="U1190" s="10">
        <v>-19.658000000000001</v>
      </c>
      <c r="V1190" s="10">
        <f t="shared" si="18"/>
        <v>-19.658000000000001</v>
      </c>
      <c r="W1190" s="10">
        <v>11.006</v>
      </c>
      <c r="X1190" s="20"/>
      <c r="Y1190" s="11" t="s">
        <v>561</v>
      </c>
      <c r="Z1190" s="11" t="s">
        <v>701</v>
      </c>
      <c r="AA1190" s="11" t="s">
        <v>703</v>
      </c>
      <c r="AB1190" t="s">
        <v>549</v>
      </c>
    </row>
    <row r="1191" spans="1:28" s="1" customFormat="1" hidden="1">
      <c r="A1191" s="5">
        <v>1190</v>
      </c>
      <c r="B1191" s="5"/>
      <c r="C1191">
        <v>2006</v>
      </c>
      <c r="F1191" s="8">
        <v>36</v>
      </c>
      <c r="G1191" s="9">
        <v>30</v>
      </c>
      <c r="H1191" t="s">
        <v>18</v>
      </c>
      <c r="I1191" s="8">
        <v>133</v>
      </c>
      <c r="J1191" s="9">
        <v>30</v>
      </c>
      <c r="K1191" t="s">
        <v>19</v>
      </c>
      <c r="L1191" t="s">
        <v>442</v>
      </c>
      <c r="M1191" t="s">
        <v>37</v>
      </c>
      <c r="N1191" t="s">
        <v>443</v>
      </c>
      <c r="O1191" s="55">
        <v>404</v>
      </c>
      <c r="P1191" t="s">
        <v>20</v>
      </c>
      <c r="Q1191"/>
      <c r="R1191">
        <v>1150</v>
      </c>
      <c r="S1191" t="s">
        <v>169</v>
      </c>
      <c r="T1191" s="8"/>
      <c r="U1191" s="10">
        <v>-19.484000000000002</v>
      </c>
      <c r="V1191" s="10">
        <f t="shared" si="18"/>
        <v>-19.484000000000002</v>
      </c>
      <c r="W1191" s="10">
        <v>10.535</v>
      </c>
      <c r="X1191" s="20"/>
      <c r="Y1191" s="11" t="s">
        <v>561</v>
      </c>
      <c r="Z1191" s="11" t="s">
        <v>701</v>
      </c>
      <c r="AA1191" s="11" t="s">
        <v>703</v>
      </c>
      <c r="AB1191" t="s">
        <v>549</v>
      </c>
    </row>
    <row r="1192" spans="1:28" s="1" customFormat="1" hidden="1">
      <c r="A1192" s="5">
        <v>1191</v>
      </c>
      <c r="B1192" s="5"/>
      <c r="C1192">
        <v>2006</v>
      </c>
      <c r="F1192" s="8">
        <v>36</v>
      </c>
      <c r="G1192" s="9">
        <v>30</v>
      </c>
      <c r="H1192" t="s">
        <v>18</v>
      </c>
      <c r="I1192" s="8">
        <v>133</v>
      </c>
      <c r="J1192" s="9">
        <v>30</v>
      </c>
      <c r="K1192" t="s">
        <v>19</v>
      </c>
      <c r="L1192" t="s">
        <v>442</v>
      </c>
      <c r="M1192" t="s">
        <v>37</v>
      </c>
      <c r="N1192" t="s">
        <v>443</v>
      </c>
      <c r="O1192" s="55">
        <v>408</v>
      </c>
      <c r="P1192" t="s">
        <v>20</v>
      </c>
      <c r="Q1192"/>
      <c r="R1192">
        <v>1140</v>
      </c>
      <c r="S1192" t="s">
        <v>169</v>
      </c>
      <c r="T1192" s="8"/>
      <c r="U1192" s="10">
        <v>-19.821000000000002</v>
      </c>
      <c r="V1192" s="10">
        <f t="shared" si="18"/>
        <v>-19.821000000000002</v>
      </c>
      <c r="W1192" s="10">
        <v>10.632</v>
      </c>
      <c r="X1192" s="20"/>
      <c r="Y1192" s="11" t="s">
        <v>561</v>
      </c>
      <c r="Z1192" s="11" t="s">
        <v>701</v>
      </c>
      <c r="AA1192" s="11" t="s">
        <v>703</v>
      </c>
      <c r="AB1192" t="s">
        <v>549</v>
      </c>
    </row>
    <row r="1193" spans="1:28" s="1" customFormat="1">
      <c r="A1193" s="5">
        <v>1192</v>
      </c>
      <c r="B1193" s="5"/>
      <c r="C1193">
        <v>2008</v>
      </c>
      <c r="D1193" s="1">
        <v>1</v>
      </c>
      <c r="E1193" s="1">
        <v>29</v>
      </c>
      <c r="F1193" s="8">
        <v>38</v>
      </c>
      <c r="G1193" s="9">
        <v>0</v>
      </c>
      <c r="H1193" t="s">
        <v>18</v>
      </c>
      <c r="I1193" s="8">
        <v>139</v>
      </c>
      <c r="J1193" s="9">
        <v>0</v>
      </c>
      <c r="K1193" t="s">
        <v>19</v>
      </c>
      <c r="L1193" t="s">
        <v>51</v>
      </c>
      <c r="M1193" t="s">
        <v>27</v>
      </c>
      <c r="N1193" t="s">
        <v>52</v>
      </c>
      <c r="O1193" s="55">
        <v>314</v>
      </c>
      <c r="P1193" t="s">
        <v>170</v>
      </c>
      <c r="Q1193"/>
      <c r="R1193">
        <v>360</v>
      </c>
      <c r="S1193" t="s">
        <v>169</v>
      </c>
      <c r="T1193" s="8"/>
      <c r="U1193" s="10">
        <v>-18.437000000000001</v>
      </c>
      <c r="V1193" s="10">
        <f t="shared" si="18"/>
        <v>-18.437000000000001</v>
      </c>
      <c r="W1193" s="10">
        <v>10.602</v>
      </c>
      <c r="X1193" s="20"/>
      <c r="Y1193" s="11" t="s">
        <v>561</v>
      </c>
      <c r="Z1193" s="11" t="s">
        <v>701</v>
      </c>
      <c r="AA1193" s="11" t="s">
        <v>703</v>
      </c>
      <c r="AB1193" t="s">
        <v>549</v>
      </c>
    </row>
    <row r="1194" spans="1:28" s="1" customFormat="1">
      <c r="A1194" s="5">
        <v>1193</v>
      </c>
      <c r="B1194" s="5"/>
      <c r="C1194">
        <v>2008</v>
      </c>
      <c r="D1194" s="1">
        <v>1</v>
      </c>
      <c r="E1194" s="1">
        <v>29</v>
      </c>
      <c r="F1194" s="8">
        <v>38</v>
      </c>
      <c r="G1194" s="9">
        <v>0</v>
      </c>
      <c r="H1194" t="s">
        <v>18</v>
      </c>
      <c r="I1194" s="8">
        <v>139</v>
      </c>
      <c r="J1194" s="9">
        <v>0</v>
      </c>
      <c r="K1194" t="s">
        <v>19</v>
      </c>
      <c r="L1194" t="s">
        <v>51</v>
      </c>
      <c r="M1194" t="s">
        <v>27</v>
      </c>
      <c r="N1194" t="s">
        <v>52</v>
      </c>
      <c r="O1194" s="55">
        <v>318</v>
      </c>
      <c r="P1194" t="s">
        <v>170</v>
      </c>
      <c r="Q1194"/>
      <c r="R1194">
        <v>440</v>
      </c>
      <c r="S1194" t="s">
        <v>169</v>
      </c>
      <c r="T1194" s="8"/>
      <c r="U1194" s="10">
        <v>-18.402000000000001</v>
      </c>
      <c r="V1194" s="10">
        <f t="shared" si="18"/>
        <v>-18.402000000000001</v>
      </c>
      <c r="W1194" s="10">
        <v>10.319000000000001</v>
      </c>
      <c r="X1194" s="20"/>
      <c r="Y1194" s="11" t="s">
        <v>561</v>
      </c>
      <c r="Z1194" s="11" t="s">
        <v>701</v>
      </c>
      <c r="AA1194" s="11" t="s">
        <v>703</v>
      </c>
      <c r="AB1194" t="s">
        <v>549</v>
      </c>
    </row>
    <row r="1195" spans="1:28" s="1" customFormat="1">
      <c r="A1195" s="5">
        <v>1194</v>
      </c>
      <c r="B1195" s="5"/>
      <c r="C1195">
        <v>2008</v>
      </c>
      <c r="D1195" s="1">
        <v>1</v>
      </c>
      <c r="E1195" s="1">
        <v>29</v>
      </c>
      <c r="F1195" s="8">
        <v>38</v>
      </c>
      <c r="G1195" s="9">
        <v>0</v>
      </c>
      <c r="H1195" t="s">
        <v>18</v>
      </c>
      <c r="I1195" s="8">
        <v>139</v>
      </c>
      <c r="J1195" s="9">
        <v>0</v>
      </c>
      <c r="K1195" t="s">
        <v>19</v>
      </c>
      <c r="L1195" t="s">
        <v>51</v>
      </c>
      <c r="M1195" t="s">
        <v>27</v>
      </c>
      <c r="N1195" t="s">
        <v>52</v>
      </c>
      <c r="O1195" s="55">
        <v>320</v>
      </c>
      <c r="P1195" t="s">
        <v>170</v>
      </c>
      <c r="Q1195"/>
      <c r="R1195">
        <v>450</v>
      </c>
      <c r="S1195" t="s">
        <v>169</v>
      </c>
      <c r="T1195" s="8"/>
      <c r="U1195" s="10">
        <v>-18.2</v>
      </c>
      <c r="V1195" s="10">
        <f t="shared" si="18"/>
        <v>-18.2</v>
      </c>
      <c r="W1195" s="10">
        <v>10.404</v>
      </c>
      <c r="X1195" s="20"/>
      <c r="Y1195" s="11" t="s">
        <v>561</v>
      </c>
      <c r="Z1195" s="11" t="s">
        <v>701</v>
      </c>
      <c r="AA1195" s="11" t="s">
        <v>703</v>
      </c>
      <c r="AB1195" t="s">
        <v>549</v>
      </c>
    </row>
    <row r="1196" spans="1:28" s="1" customFormat="1">
      <c r="A1196" s="5">
        <v>1195</v>
      </c>
      <c r="B1196" s="5"/>
      <c r="C1196">
        <v>2008</v>
      </c>
      <c r="D1196" s="1">
        <v>1</v>
      </c>
      <c r="E1196" s="1">
        <v>29</v>
      </c>
      <c r="F1196" s="8">
        <v>38</v>
      </c>
      <c r="G1196" s="9">
        <v>0</v>
      </c>
      <c r="H1196" t="s">
        <v>18</v>
      </c>
      <c r="I1196" s="8">
        <v>139</v>
      </c>
      <c r="J1196" s="9">
        <v>0</v>
      </c>
      <c r="K1196" t="s">
        <v>19</v>
      </c>
      <c r="L1196" t="s">
        <v>51</v>
      </c>
      <c r="M1196" t="s">
        <v>27</v>
      </c>
      <c r="N1196" t="s">
        <v>52</v>
      </c>
      <c r="O1196" s="55">
        <v>325</v>
      </c>
      <c r="P1196" t="s">
        <v>170</v>
      </c>
      <c r="Q1196"/>
      <c r="R1196">
        <v>520</v>
      </c>
      <c r="S1196" t="s">
        <v>169</v>
      </c>
      <c r="T1196" s="8"/>
      <c r="U1196" s="10">
        <v>-18.579999999999998</v>
      </c>
      <c r="V1196" s="10">
        <f t="shared" si="18"/>
        <v>-18.579999999999998</v>
      </c>
      <c r="W1196" s="10">
        <v>10.853999999999999</v>
      </c>
      <c r="X1196" s="20"/>
      <c r="Y1196" s="11" t="s">
        <v>561</v>
      </c>
      <c r="Z1196" s="11" t="s">
        <v>701</v>
      </c>
      <c r="AA1196" s="11" t="s">
        <v>703</v>
      </c>
      <c r="AB1196" t="s">
        <v>549</v>
      </c>
    </row>
    <row r="1197" spans="1:28" s="1" customFormat="1">
      <c r="A1197" s="5">
        <v>1196</v>
      </c>
      <c r="B1197" s="5"/>
      <c r="C1197">
        <v>2008</v>
      </c>
      <c r="D1197" s="1">
        <v>1</v>
      </c>
      <c r="E1197" s="1">
        <v>29</v>
      </c>
      <c r="F1197" s="8">
        <v>38</v>
      </c>
      <c r="G1197" s="9">
        <v>0</v>
      </c>
      <c r="H1197" t="s">
        <v>18</v>
      </c>
      <c r="I1197" s="8">
        <v>139</v>
      </c>
      <c r="J1197" s="9">
        <v>0</v>
      </c>
      <c r="K1197" t="s">
        <v>19</v>
      </c>
      <c r="L1197" t="s">
        <v>51</v>
      </c>
      <c r="M1197" t="s">
        <v>27</v>
      </c>
      <c r="N1197" t="s">
        <v>52</v>
      </c>
      <c r="O1197" s="55">
        <v>324</v>
      </c>
      <c r="P1197" t="s">
        <v>170</v>
      </c>
      <c r="Q1197"/>
      <c r="R1197">
        <v>490</v>
      </c>
      <c r="S1197" t="s">
        <v>169</v>
      </c>
      <c r="T1197" s="8"/>
      <c r="U1197" s="10">
        <v>-17.882999999999999</v>
      </c>
      <c r="V1197" s="10">
        <f t="shared" si="18"/>
        <v>-17.882999999999999</v>
      </c>
      <c r="W1197" s="10">
        <v>10.683</v>
      </c>
      <c r="X1197" s="20"/>
      <c r="Y1197" s="11" t="s">
        <v>561</v>
      </c>
      <c r="Z1197" s="11" t="s">
        <v>701</v>
      </c>
      <c r="AA1197" s="11" t="s">
        <v>703</v>
      </c>
      <c r="AB1197" t="s">
        <v>549</v>
      </c>
    </row>
    <row r="1198" spans="1:28" s="1" customFormat="1">
      <c r="A1198" s="5">
        <v>1197</v>
      </c>
      <c r="B1198" s="5"/>
      <c r="C1198">
        <v>2008</v>
      </c>
      <c r="D1198" s="1">
        <v>1</v>
      </c>
      <c r="E1198" s="1">
        <v>29</v>
      </c>
      <c r="F1198" s="8">
        <v>38</v>
      </c>
      <c r="G1198" s="9">
        <v>0</v>
      </c>
      <c r="H1198" t="s">
        <v>18</v>
      </c>
      <c r="I1198" s="8">
        <v>139</v>
      </c>
      <c r="J1198" s="9">
        <v>0</v>
      </c>
      <c r="K1198" t="s">
        <v>19</v>
      </c>
      <c r="L1198" t="s">
        <v>51</v>
      </c>
      <c r="M1198" t="s">
        <v>27</v>
      </c>
      <c r="N1198" t="s">
        <v>52</v>
      </c>
      <c r="O1198" s="55">
        <v>314</v>
      </c>
      <c r="P1198" t="s">
        <v>170</v>
      </c>
      <c r="Q1198"/>
      <c r="R1198">
        <v>440</v>
      </c>
      <c r="S1198" t="s">
        <v>169</v>
      </c>
      <c r="T1198" s="8"/>
      <c r="U1198" s="10">
        <v>-18.236000000000001</v>
      </c>
      <c r="V1198" s="10">
        <f t="shared" si="18"/>
        <v>-18.236000000000001</v>
      </c>
      <c r="W1198" s="10">
        <v>11.013999999999999</v>
      </c>
      <c r="X1198" s="20"/>
      <c r="Y1198" s="11" t="s">
        <v>561</v>
      </c>
      <c r="Z1198" s="11" t="s">
        <v>701</v>
      </c>
      <c r="AA1198" s="11" t="s">
        <v>703</v>
      </c>
      <c r="AB1198" t="s">
        <v>549</v>
      </c>
    </row>
    <row r="1199" spans="1:28" s="1" customFormat="1">
      <c r="A1199" s="5">
        <v>1198</v>
      </c>
      <c r="B1199" s="5"/>
      <c r="C1199">
        <v>2008</v>
      </c>
      <c r="D1199" s="1">
        <v>1</v>
      </c>
      <c r="E1199" s="1">
        <v>29</v>
      </c>
      <c r="F1199" s="8">
        <v>38</v>
      </c>
      <c r="G1199" s="9">
        <v>0</v>
      </c>
      <c r="H1199" t="s">
        <v>18</v>
      </c>
      <c r="I1199" s="8">
        <v>139</v>
      </c>
      <c r="J1199" s="9">
        <v>0</v>
      </c>
      <c r="K1199" t="s">
        <v>19</v>
      </c>
      <c r="L1199" t="s">
        <v>51</v>
      </c>
      <c r="M1199" t="s">
        <v>27</v>
      </c>
      <c r="N1199" t="s">
        <v>52</v>
      </c>
      <c r="O1199" s="55">
        <v>346</v>
      </c>
      <c r="P1199" t="s">
        <v>170</v>
      </c>
      <c r="Q1199"/>
      <c r="R1199">
        <v>600</v>
      </c>
      <c r="S1199" t="s">
        <v>169</v>
      </c>
      <c r="T1199" s="8"/>
      <c r="U1199" s="10">
        <v>-17.882999999999999</v>
      </c>
      <c r="V1199" s="10">
        <f t="shared" si="18"/>
        <v>-17.882999999999999</v>
      </c>
      <c r="W1199" s="10">
        <v>10.816000000000001</v>
      </c>
      <c r="X1199" s="20"/>
      <c r="Y1199" s="11" t="s">
        <v>561</v>
      </c>
      <c r="Z1199" s="11" t="s">
        <v>701</v>
      </c>
      <c r="AA1199" s="11" t="s">
        <v>703</v>
      </c>
      <c r="AB1199" t="s">
        <v>549</v>
      </c>
    </row>
    <row r="1200" spans="1:28" s="1" customFormat="1">
      <c r="A1200" s="5">
        <v>1199</v>
      </c>
      <c r="B1200" s="5"/>
      <c r="C1200">
        <v>2008</v>
      </c>
      <c r="D1200" s="1">
        <v>1</v>
      </c>
      <c r="E1200" s="1">
        <v>29</v>
      </c>
      <c r="F1200" s="8">
        <v>38</v>
      </c>
      <c r="G1200" s="9">
        <v>0</v>
      </c>
      <c r="H1200" t="s">
        <v>18</v>
      </c>
      <c r="I1200" s="8">
        <v>139</v>
      </c>
      <c r="J1200" s="9">
        <v>0</v>
      </c>
      <c r="K1200" t="s">
        <v>19</v>
      </c>
      <c r="L1200" t="s">
        <v>51</v>
      </c>
      <c r="M1200" t="s">
        <v>27</v>
      </c>
      <c r="N1200" t="s">
        <v>52</v>
      </c>
      <c r="O1200" s="55">
        <v>348</v>
      </c>
      <c r="P1200" t="s">
        <v>170</v>
      </c>
      <c r="Q1200"/>
      <c r="R1200">
        <v>560</v>
      </c>
      <c r="S1200" t="s">
        <v>169</v>
      </c>
      <c r="T1200" s="8"/>
      <c r="U1200" s="10">
        <v>-18.321999999999999</v>
      </c>
      <c r="V1200" s="10">
        <f t="shared" si="18"/>
        <v>-18.321999999999999</v>
      </c>
      <c r="W1200" s="10">
        <v>10.702</v>
      </c>
      <c r="X1200" s="20"/>
      <c r="Y1200" s="11" t="s">
        <v>561</v>
      </c>
      <c r="Z1200" s="11" t="s">
        <v>701</v>
      </c>
      <c r="AA1200" s="11" t="s">
        <v>703</v>
      </c>
      <c r="AB1200" t="s">
        <v>549</v>
      </c>
    </row>
    <row r="1201" spans="1:29" s="1" customFormat="1">
      <c r="A1201" s="5">
        <v>1200</v>
      </c>
      <c r="B1201" s="5"/>
      <c r="C1201">
        <v>2007</v>
      </c>
      <c r="D1201" s="1">
        <v>1</v>
      </c>
      <c r="E1201" s="1">
        <v>18</v>
      </c>
      <c r="F1201" s="8">
        <v>37</v>
      </c>
      <c r="G1201" s="9">
        <v>0</v>
      </c>
      <c r="H1201" t="s">
        <v>18</v>
      </c>
      <c r="I1201" s="8">
        <v>137</v>
      </c>
      <c r="J1201" s="9">
        <v>15</v>
      </c>
      <c r="K1201" t="s">
        <v>19</v>
      </c>
      <c r="L1201" t="s">
        <v>26</v>
      </c>
      <c r="M1201" t="s">
        <v>27</v>
      </c>
      <c r="N1201" t="s">
        <v>28</v>
      </c>
      <c r="O1201" s="55">
        <v>133.30000000000001</v>
      </c>
      <c r="P1201" t="s">
        <v>170</v>
      </c>
      <c r="Q1201"/>
      <c r="R1201">
        <v>24.48</v>
      </c>
      <c r="S1201" t="s">
        <v>169</v>
      </c>
      <c r="T1201" s="8"/>
      <c r="U1201" s="10">
        <v>-19.48</v>
      </c>
      <c r="V1201" s="10">
        <f t="shared" si="18"/>
        <v>-19.48</v>
      </c>
      <c r="W1201" s="10">
        <v>9.5419999999999998</v>
      </c>
      <c r="X1201" s="20"/>
      <c r="Y1201" s="11" t="s">
        <v>561</v>
      </c>
      <c r="Z1201" s="11" t="s">
        <v>701</v>
      </c>
      <c r="AA1201" s="11" t="s">
        <v>703</v>
      </c>
      <c r="AB1201" t="s">
        <v>549</v>
      </c>
      <c r="AC1201" t="s">
        <v>698</v>
      </c>
    </row>
    <row r="1202" spans="1:29" s="1" customFormat="1">
      <c r="A1202" s="5">
        <v>1201</v>
      </c>
      <c r="B1202" s="5"/>
      <c r="C1202">
        <v>2007</v>
      </c>
      <c r="D1202" s="1">
        <v>1</v>
      </c>
      <c r="E1202" s="1">
        <v>18</v>
      </c>
      <c r="F1202" s="8">
        <v>37</v>
      </c>
      <c r="G1202" s="9">
        <v>0</v>
      </c>
      <c r="H1202" t="s">
        <v>18</v>
      </c>
      <c r="I1202" s="8">
        <v>137</v>
      </c>
      <c r="J1202" s="9">
        <v>15</v>
      </c>
      <c r="K1202" t="s">
        <v>19</v>
      </c>
      <c r="L1202" t="s">
        <v>26</v>
      </c>
      <c r="M1202" t="s">
        <v>27</v>
      </c>
      <c r="N1202" t="s">
        <v>28</v>
      </c>
      <c r="O1202" s="55">
        <v>126.26</v>
      </c>
      <c r="P1202" t="s">
        <v>170</v>
      </c>
      <c r="Q1202"/>
      <c r="R1202">
        <v>21.87</v>
      </c>
      <c r="S1202" t="s">
        <v>169</v>
      </c>
      <c r="T1202" s="8"/>
      <c r="U1202" s="10">
        <v>-19.481999999999999</v>
      </c>
      <c r="V1202" s="10">
        <f t="shared" si="18"/>
        <v>-19.481999999999999</v>
      </c>
      <c r="W1202" s="10">
        <v>7.5110000000000001</v>
      </c>
      <c r="X1202" s="20"/>
      <c r="Y1202" s="11" t="s">
        <v>561</v>
      </c>
      <c r="Z1202" s="11" t="s">
        <v>701</v>
      </c>
      <c r="AA1202" s="11" t="s">
        <v>703</v>
      </c>
      <c r="AB1202" t="s">
        <v>549</v>
      </c>
      <c r="AC1202" t="s">
        <v>698</v>
      </c>
    </row>
    <row r="1203" spans="1:29" s="4" customFormat="1">
      <c r="A1203" s="5">
        <v>1202</v>
      </c>
      <c r="B1203" s="5"/>
      <c r="C1203">
        <v>2007</v>
      </c>
      <c r="D1203" s="1">
        <v>1</v>
      </c>
      <c r="E1203" s="1">
        <v>18</v>
      </c>
      <c r="F1203" s="8">
        <v>37</v>
      </c>
      <c r="G1203" s="9">
        <v>0</v>
      </c>
      <c r="H1203" t="s">
        <v>18</v>
      </c>
      <c r="I1203" s="8">
        <v>137</v>
      </c>
      <c r="J1203" s="9">
        <v>15</v>
      </c>
      <c r="K1203" t="s">
        <v>19</v>
      </c>
      <c r="L1203" t="s">
        <v>26</v>
      </c>
      <c r="M1203" t="s">
        <v>27</v>
      </c>
      <c r="N1203" t="s">
        <v>28</v>
      </c>
      <c r="O1203" s="55">
        <v>112.75</v>
      </c>
      <c r="P1203" t="s">
        <v>170</v>
      </c>
      <c r="Q1203"/>
      <c r="R1203">
        <v>14.15</v>
      </c>
      <c r="S1203" t="s">
        <v>169</v>
      </c>
      <c r="T1203" s="8"/>
      <c r="U1203" s="10">
        <v>-19.396999999999998</v>
      </c>
      <c r="V1203" s="10">
        <f t="shared" si="18"/>
        <v>-19.396999999999998</v>
      </c>
      <c r="W1203" s="10">
        <v>8.9290000000000003</v>
      </c>
      <c r="X1203" s="20"/>
      <c r="Y1203" s="11" t="s">
        <v>561</v>
      </c>
      <c r="Z1203" s="11" t="s">
        <v>701</v>
      </c>
      <c r="AA1203" s="11" t="s">
        <v>703</v>
      </c>
      <c r="AB1203" t="s">
        <v>549</v>
      </c>
      <c r="AC1203" t="s">
        <v>698</v>
      </c>
    </row>
    <row r="1204" spans="1:29" s="4" customFormat="1">
      <c r="A1204" s="5">
        <v>1203</v>
      </c>
      <c r="B1204" s="5"/>
      <c r="C1204">
        <v>2007</v>
      </c>
      <c r="D1204" s="1">
        <v>1</v>
      </c>
      <c r="E1204" s="1">
        <v>18</v>
      </c>
      <c r="F1204" s="8">
        <v>37</v>
      </c>
      <c r="G1204" s="9">
        <v>0</v>
      </c>
      <c r="H1204" t="s">
        <v>18</v>
      </c>
      <c r="I1204" s="8">
        <v>137</v>
      </c>
      <c r="J1204" s="9">
        <v>15</v>
      </c>
      <c r="K1204" t="s">
        <v>19</v>
      </c>
      <c r="L1204" t="s">
        <v>26</v>
      </c>
      <c r="M1204" t="s">
        <v>27</v>
      </c>
      <c r="N1204" t="s">
        <v>28</v>
      </c>
      <c r="O1204" s="55">
        <v>121.69</v>
      </c>
      <c r="P1204" t="s">
        <v>170</v>
      </c>
      <c r="Q1204"/>
      <c r="R1204">
        <v>15.39</v>
      </c>
      <c r="S1204" t="s">
        <v>169</v>
      </c>
      <c r="T1204" s="8"/>
      <c r="U1204" s="10">
        <v>-19.11</v>
      </c>
      <c r="V1204" s="10">
        <f t="shared" si="18"/>
        <v>-19.11</v>
      </c>
      <c r="W1204" s="10">
        <v>8.0619999999999994</v>
      </c>
      <c r="X1204" s="20"/>
      <c r="Y1204" s="11" t="s">
        <v>561</v>
      </c>
      <c r="Z1204" s="11" t="s">
        <v>701</v>
      </c>
      <c r="AA1204" s="11" t="s">
        <v>703</v>
      </c>
      <c r="AB1204" t="s">
        <v>549</v>
      </c>
      <c r="AC1204" t="s">
        <v>698</v>
      </c>
    </row>
    <row r="1205" spans="1:29" s="4" customFormat="1">
      <c r="A1205" s="5">
        <v>1204</v>
      </c>
      <c r="B1205" s="5"/>
      <c r="C1205">
        <v>2007</v>
      </c>
      <c r="D1205" s="1">
        <v>1</v>
      </c>
      <c r="E1205" s="1">
        <v>18</v>
      </c>
      <c r="F1205" s="8">
        <v>37</v>
      </c>
      <c r="G1205" s="9">
        <v>0</v>
      </c>
      <c r="H1205" t="s">
        <v>18</v>
      </c>
      <c r="I1205" s="8">
        <v>137</v>
      </c>
      <c r="J1205" s="9">
        <v>15</v>
      </c>
      <c r="K1205" t="s">
        <v>19</v>
      </c>
      <c r="L1205" t="s">
        <v>26</v>
      </c>
      <c r="M1205" t="s">
        <v>27</v>
      </c>
      <c r="N1205" t="s">
        <v>28</v>
      </c>
      <c r="O1205" s="55">
        <v>119.34</v>
      </c>
      <c r="P1205" t="s">
        <v>170</v>
      </c>
      <c r="Q1205"/>
      <c r="R1205">
        <v>18.12</v>
      </c>
      <c r="S1205" t="s">
        <v>169</v>
      </c>
      <c r="T1205" s="8"/>
      <c r="U1205" s="10">
        <v>-19.254999999999999</v>
      </c>
      <c r="V1205" s="10">
        <f t="shared" si="18"/>
        <v>-19.254999999999999</v>
      </c>
      <c r="W1205" s="10">
        <v>7.9550000000000001</v>
      </c>
      <c r="X1205" s="20"/>
      <c r="Y1205" s="11" t="s">
        <v>561</v>
      </c>
      <c r="Z1205" s="11" t="s">
        <v>701</v>
      </c>
      <c r="AA1205" s="11" t="s">
        <v>703</v>
      </c>
      <c r="AB1205" t="s">
        <v>549</v>
      </c>
      <c r="AC1205" t="s">
        <v>698</v>
      </c>
    </row>
    <row r="1206" spans="1:29" s="4" customFormat="1">
      <c r="A1206" s="5">
        <v>1205</v>
      </c>
      <c r="B1206" s="5"/>
      <c r="C1206">
        <v>2007</v>
      </c>
      <c r="D1206" s="1">
        <v>1</v>
      </c>
      <c r="E1206" s="1">
        <v>18</v>
      </c>
      <c r="F1206" s="8">
        <v>37</v>
      </c>
      <c r="G1206" s="9">
        <v>0</v>
      </c>
      <c r="H1206" t="s">
        <v>18</v>
      </c>
      <c r="I1206" s="8">
        <v>137</v>
      </c>
      <c r="J1206" s="9">
        <v>15</v>
      </c>
      <c r="K1206" t="s">
        <v>19</v>
      </c>
      <c r="L1206" t="s">
        <v>26</v>
      </c>
      <c r="M1206" t="s">
        <v>27</v>
      </c>
      <c r="N1206" t="s">
        <v>28</v>
      </c>
      <c r="O1206" s="55">
        <v>123.04</v>
      </c>
      <c r="P1206" t="s">
        <v>170</v>
      </c>
      <c r="Q1206"/>
      <c r="R1206">
        <v>18.3</v>
      </c>
      <c r="S1206" t="s">
        <v>169</v>
      </c>
      <c r="T1206" s="8"/>
      <c r="U1206" s="10">
        <v>-18.626999999999999</v>
      </c>
      <c r="V1206" s="10">
        <f t="shared" si="18"/>
        <v>-18.626999999999999</v>
      </c>
      <c r="W1206" s="10">
        <v>8.2789999999999999</v>
      </c>
      <c r="X1206" s="20"/>
      <c r="Y1206" s="11" t="s">
        <v>561</v>
      </c>
      <c r="Z1206" s="11" t="s">
        <v>701</v>
      </c>
      <c r="AA1206" s="11" t="s">
        <v>703</v>
      </c>
      <c r="AB1206" t="s">
        <v>549</v>
      </c>
      <c r="AC1206" t="s">
        <v>698</v>
      </c>
    </row>
    <row r="1207" spans="1:29" s="4" customFormat="1">
      <c r="A1207" s="5">
        <v>1206</v>
      </c>
      <c r="B1207" s="5"/>
      <c r="C1207">
        <v>2007</v>
      </c>
      <c r="D1207" s="1">
        <v>1</v>
      </c>
      <c r="E1207" s="1">
        <v>18</v>
      </c>
      <c r="F1207" s="8">
        <v>37</v>
      </c>
      <c r="G1207" s="9">
        <v>0</v>
      </c>
      <c r="H1207" t="s">
        <v>18</v>
      </c>
      <c r="I1207" s="8">
        <v>137</v>
      </c>
      <c r="J1207" s="9">
        <v>15</v>
      </c>
      <c r="K1207" t="s">
        <v>19</v>
      </c>
      <c r="L1207" t="s">
        <v>26</v>
      </c>
      <c r="M1207" t="s">
        <v>27</v>
      </c>
      <c r="N1207" t="s">
        <v>28</v>
      </c>
      <c r="O1207" s="55">
        <v>119.88</v>
      </c>
      <c r="P1207" t="s">
        <v>170</v>
      </c>
      <c r="Q1207"/>
      <c r="R1207">
        <v>14.64</v>
      </c>
      <c r="S1207" t="s">
        <v>169</v>
      </c>
      <c r="T1207" s="8"/>
      <c r="U1207" s="10">
        <v>-19.471</v>
      </c>
      <c r="V1207" s="10">
        <f t="shared" si="18"/>
        <v>-19.471</v>
      </c>
      <c r="W1207" s="10">
        <v>7.4080000000000004</v>
      </c>
      <c r="X1207" s="20"/>
      <c r="Y1207" s="11" t="s">
        <v>561</v>
      </c>
      <c r="Z1207" s="11" t="s">
        <v>701</v>
      </c>
      <c r="AA1207" s="11" t="s">
        <v>703</v>
      </c>
      <c r="AB1207" t="s">
        <v>549</v>
      </c>
      <c r="AC1207" t="s">
        <v>698</v>
      </c>
    </row>
    <row r="1208" spans="1:29" s="4" customFormat="1">
      <c r="A1208" s="5">
        <v>1207</v>
      </c>
      <c r="B1208" s="5"/>
      <c r="C1208">
        <v>2007</v>
      </c>
      <c r="D1208" s="1">
        <v>1</v>
      </c>
      <c r="E1208" s="1">
        <v>18</v>
      </c>
      <c r="F1208" s="8">
        <v>37</v>
      </c>
      <c r="G1208" s="9">
        <v>0</v>
      </c>
      <c r="H1208" t="s">
        <v>18</v>
      </c>
      <c r="I1208" s="8">
        <v>137</v>
      </c>
      <c r="J1208" s="9">
        <v>15</v>
      </c>
      <c r="K1208" t="s">
        <v>19</v>
      </c>
      <c r="L1208" t="s">
        <v>26</v>
      </c>
      <c r="M1208" t="s">
        <v>27</v>
      </c>
      <c r="N1208" t="s">
        <v>28</v>
      </c>
      <c r="O1208" s="55">
        <v>135.29</v>
      </c>
      <c r="P1208" t="s">
        <v>170</v>
      </c>
      <c r="Q1208"/>
      <c r="R1208">
        <v>25.87</v>
      </c>
      <c r="S1208" t="s">
        <v>169</v>
      </c>
      <c r="T1208" s="8"/>
      <c r="U1208" s="10">
        <v>-20.042999999999999</v>
      </c>
      <c r="V1208" s="10">
        <f t="shared" si="18"/>
        <v>-20.042999999999999</v>
      </c>
      <c r="W1208" s="10">
        <v>8.2590000000000003</v>
      </c>
      <c r="X1208" s="20"/>
      <c r="Y1208" s="11" t="s">
        <v>561</v>
      </c>
      <c r="Z1208" s="11" t="s">
        <v>701</v>
      </c>
      <c r="AA1208" s="11" t="s">
        <v>703</v>
      </c>
      <c r="AB1208" t="s">
        <v>549</v>
      </c>
      <c r="AC1208" t="s">
        <v>698</v>
      </c>
    </row>
    <row r="1209" spans="1:29" s="4" customFormat="1">
      <c r="A1209" s="5">
        <v>1208</v>
      </c>
      <c r="B1209" s="5"/>
      <c r="C1209">
        <v>2007</v>
      </c>
      <c r="D1209" s="1">
        <v>1</v>
      </c>
      <c r="E1209" s="1">
        <v>18</v>
      </c>
      <c r="F1209" s="8">
        <v>37</v>
      </c>
      <c r="G1209" s="9">
        <v>0</v>
      </c>
      <c r="H1209" t="s">
        <v>18</v>
      </c>
      <c r="I1209" s="8">
        <v>137</v>
      </c>
      <c r="J1209" s="9">
        <v>15</v>
      </c>
      <c r="K1209" t="s">
        <v>19</v>
      </c>
      <c r="L1209" t="s">
        <v>26</v>
      </c>
      <c r="M1209" t="s">
        <v>27</v>
      </c>
      <c r="N1209" t="s">
        <v>28</v>
      </c>
      <c r="O1209" s="55">
        <v>137.02000000000001</v>
      </c>
      <c r="P1209" t="s">
        <v>170</v>
      </c>
      <c r="Q1209"/>
      <c r="R1209">
        <v>24.35</v>
      </c>
      <c r="S1209" t="s">
        <v>169</v>
      </c>
      <c r="T1209" s="8"/>
      <c r="U1209" s="10">
        <v>-19.047000000000001</v>
      </c>
      <c r="V1209" s="10">
        <f t="shared" si="18"/>
        <v>-19.047000000000001</v>
      </c>
      <c r="W1209" s="10">
        <v>9.5410000000000004</v>
      </c>
      <c r="X1209" s="20"/>
      <c r="Y1209" s="11" t="s">
        <v>561</v>
      </c>
      <c r="Z1209" s="11" t="s">
        <v>701</v>
      </c>
      <c r="AA1209" s="11" t="s">
        <v>703</v>
      </c>
      <c r="AB1209" t="s">
        <v>549</v>
      </c>
      <c r="AC1209" t="s">
        <v>698</v>
      </c>
    </row>
    <row r="1210" spans="1:29" s="4" customFormat="1">
      <c r="A1210" s="5">
        <v>1209</v>
      </c>
      <c r="B1210" s="5"/>
      <c r="C1210">
        <v>2007</v>
      </c>
      <c r="D1210" s="1">
        <v>1</v>
      </c>
      <c r="E1210" s="1">
        <v>18</v>
      </c>
      <c r="F1210" s="8">
        <v>37</v>
      </c>
      <c r="G1210" s="9">
        <v>0</v>
      </c>
      <c r="H1210" t="s">
        <v>18</v>
      </c>
      <c r="I1210" s="8">
        <v>137</v>
      </c>
      <c r="J1210" s="9">
        <v>15</v>
      </c>
      <c r="K1210" t="s">
        <v>19</v>
      </c>
      <c r="L1210" t="s">
        <v>26</v>
      </c>
      <c r="M1210" t="s">
        <v>27</v>
      </c>
      <c r="N1210" t="s">
        <v>28</v>
      </c>
      <c r="O1210" s="55">
        <v>133.43</v>
      </c>
      <c r="P1210" t="s">
        <v>170</v>
      </c>
      <c r="Q1210"/>
      <c r="R1210">
        <v>28.84</v>
      </c>
      <c r="S1210" t="s">
        <v>169</v>
      </c>
      <c r="T1210" s="8"/>
      <c r="U1210" s="10">
        <v>-20.524000000000001</v>
      </c>
      <c r="V1210" s="10">
        <f t="shared" si="18"/>
        <v>-20.524000000000001</v>
      </c>
      <c r="W1210" s="10">
        <v>8.2420000000000009</v>
      </c>
      <c r="X1210" s="20"/>
      <c r="Y1210" s="11" t="s">
        <v>561</v>
      </c>
      <c r="Z1210" s="11" t="s">
        <v>701</v>
      </c>
      <c r="AA1210" s="11" t="s">
        <v>703</v>
      </c>
      <c r="AB1210" t="s">
        <v>549</v>
      </c>
      <c r="AC1210" t="s">
        <v>698</v>
      </c>
    </row>
    <row r="1211" spans="1:29" s="4" customFormat="1">
      <c r="A1211" s="5">
        <v>1210</v>
      </c>
      <c r="B1211" s="5"/>
      <c r="C1211">
        <v>2007</v>
      </c>
      <c r="D1211" s="1">
        <v>4</v>
      </c>
      <c r="E1211" s="1">
        <v>22</v>
      </c>
      <c r="F1211" s="8">
        <v>38</v>
      </c>
      <c r="G1211" s="9">
        <v>0</v>
      </c>
      <c r="H1211" t="s">
        <v>18</v>
      </c>
      <c r="I1211" s="8">
        <v>139</v>
      </c>
      <c r="J1211" s="9">
        <v>0</v>
      </c>
      <c r="K1211" t="s">
        <v>19</v>
      </c>
      <c r="L1211" t="s">
        <v>23</v>
      </c>
      <c r="M1211" t="s">
        <v>24</v>
      </c>
      <c r="N1211" t="s">
        <v>25</v>
      </c>
      <c r="O1211" s="55">
        <v>208</v>
      </c>
      <c r="P1211" t="s">
        <v>170</v>
      </c>
      <c r="Q1211"/>
      <c r="R1211">
        <v>111.89</v>
      </c>
      <c r="S1211" t="s">
        <v>169</v>
      </c>
      <c r="T1211" s="8"/>
      <c r="U1211" s="10">
        <v>-17.933</v>
      </c>
      <c r="V1211" s="10">
        <f t="shared" si="18"/>
        <v>-17.933</v>
      </c>
      <c r="W1211" s="10">
        <v>9.7270000000000003</v>
      </c>
      <c r="X1211" s="20"/>
      <c r="Y1211" s="11" t="s">
        <v>561</v>
      </c>
      <c r="Z1211" s="11" t="s">
        <v>701</v>
      </c>
      <c r="AA1211" s="11" t="s">
        <v>703</v>
      </c>
      <c r="AB1211" t="s">
        <v>549</v>
      </c>
    </row>
    <row r="1212" spans="1:29" s="4" customFormat="1">
      <c r="A1212" s="5">
        <v>1211</v>
      </c>
      <c r="B1212" s="5"/>
      <c r="C1212">
        <v>2007</v>
      </c>
      <c r="D1212" s="1">
        <v>4</v>
      </c>
      <c r="E1212" s="1">
        <v>22</v>
      </c>
      <c r="F1212" s="8">
        <v>38</v>
      </c>
      <c r="G1212" s="9">
        <v>0</v>
      </c>
      <c r="H1212" t="s">
        <v>18</v>
      </c>
      <c r="I1212" s="8">
        <v>139</v>
      </c>
      <c r="J1212" s="9">
        <v>0</v>
      </c>
      <c r="K1212" t="s">
        <v>19</v>
      </c>
      <c r="L1212" t="s">
        <v>23</v>
      </c>
      <c r="M1212" t="s">
        <v>24</v>
      </c>
      <c r="N1212" t="s">
        <v>25</v>
      </c>
      <c r="O1212" s="55">
        <v>213</v>
      </c>
      <c r="P1212" t="s">
        <v>170</v>
      </c>
      <c r="Q1212"/>
      <c r="R1212">
        <v>126.09</v>
      </c>
      <c r="S1212" t="s">
        <v>169</v>
      </c>
      <c r="T1212" s="8"/>
      <c r="U1212" s="10">
        <v>-18.193000000000001</v>
      </c>
      <c r="V1212" s="10">
        <f t="shared" si="18"/>
        <v>-18.193000000000001</v>
      </c>
      <c r="W1212" s="10">
        <v>9.1709999999999994</v>
      </c>
      <c r="X1212" s="20"/>
      <c r="Y1212" s="11" t="s">
        <v>561</v>
      </c>
      <c r="Z1212" s="11" t="s">
        <v>701</v>
      </c>
      <c r="AA1212" s="11" t="s">
        <v>703</v>
      </c>
      <c r="AB1212" t="s">
        <v>549</v>
      </c>
    </row>
    <row r="1213" spans="1:29" s="4" customFormat="1">
      <c r="A1213" s="5">
        <v>1212</v>
      </c>
      <c r="B1213" s="5"/>
      <c r="C1213">
        <v>2007</v>
      </c>
      <c r="D1213" s="1">
        <v>4</v>
      </c>
      <c r="E1213" s="1">
        <v>22</v>
      </c>
      <c r="F1213" s="8">
        <v>38</v>
      </c>
      <c r="G1213" s="9">
        <v>0</v>
      </c>
      <c r="H1213" t="s">
        <v>18</v>
      </c>
      <c r="I1213" s="8">
        <v>139</v>
      </c>
      <c r="J1213" s="9">
        <v>0</v>
      </c>
      <c r="K1213" t="s">
        <v>19</v>
      </c>
      <c r="L1213" t="s">
        <v>23</v>
      </c>
      <c r="M1213" t="s">
        <v>24</v>
      </c>
      <c r="N1213" t="s">
        <v>25</v>
      </c>
      <c r="O1213" s="55">
        <v>191</v>
      </c>
      <c r="P1213" t="s">
        <v>170</v>
      </c>
      <c r="Q1213"/>
      <c r="R1213">
        <v>97.53</v>
      </c>
      <c r="S1213" t="s">
        <v>169</v>
      </c>
      <c r="T1213" s="8"/>
      <c r="U1213" s="10">
        <v>-17.625</v>
      </c>
      <c r="V1213" s="10">
        <f t="shared" si="18"/>
        <v>-17.625</v>
      </c>
      <c r="W1213" s="10">
        <v>9.9190000000000005</v>
      </c>
      <c r="X1213" s="20"/>
      <c r="Y1213" s="11" t="s">
        <v>561</v>
      </c>
      <c r="Z1213" s="11" t="s">
        <v>701</v>
      </c>
      <c r="AA1213" s="11" t="s">
        <v>703</v>
      </c>
      <c r="AB1213" t="s">
        <v>549</v>
      </c>
    </row>
    <row r="1214" spans="1:29" s="4" customFormat="1">
      <c r="A1214" s="5">
        <v>1213</v>
      </c>
      <c r="B1214" s="5"/>
      <c r="C1214">
        <v>2007</v>
      </c>
      <c r="D1214" s="1">
        <v>4</v>
      </c>
      <c r="E1214" s="1">
        <v>22</v>
      </c>
      <c r="F1214" s="8">
        <v>38</v>
      </c>
      <c r="G1214" s="9">
        <v>0</v>
      </c>
      <c r="H1214" t="s">
        <v>18</v>
      </c>
      <c r="I1214" s="8">
        <v>139</v>
      </c>
      <c r="J1214" s="9">
        <v>0</v>
      </c>
      <c r="K1214" t="s">
        <v>19</v>
      </c>
      <c r="L1214" t="s">
        <v>23</v>
      </c>
      <c r="M1214" t="s">
        <v>24</v>
      </c>
      <c r="N1214" t="s">
        <v>25</v>
      </c>
      <c r="O1214" s="55">
        <v>188</v>
      </c>
      <c r="P1214" t="s">
        <v>170</v>
      </c>
      <c r="Q1214"/>
      <c r="R1214">
        <v>89.24</v>
      </c>
      <c r="S1214" t="s">
        <v>169</v>
      </c>
      <c r="T1214" s="8"/>
      <c r="U1214" s="10">
        <v>-17.675999999999998</v>
      </c>
      <c r="V1214" s="10">
        <f t="shared" si="18"/>
        <v>-17.675999999999998</v>
      </c>
      <c r="W1214" s="10">
        <v>8.7110000000000003</v>
      </c>
      <c r="X1214" s="20"/>
      <c r="Y1214" s="11" t="s">
        <v>561</v>
      </c>
      <c r="Z1214" s="11" t="s">
        <v>701</v>
      </c>
      <c r="AA1214" s="11" t="s">
        <v>703</v>
      </c>
      <c r="AB1214" t="s">
        <v>549</v>
      </c>
    </row>
    <row r="1215" spans="1:29" s="4" customFormat="1">
      <c r="A1215" s="5">
        <v>1214</v>
      </c>
      <c r="B1215" s="5"/>
      <c r="C1215">
        <v>2007</v>
      </c>
      <c r="D1215" s="1">
        <v>4</v>
      </c>
      <c r="E1215" s="1">
        <v>22</v>
      </c>
      <c r="F1215" s="8">
        <v>38</v>
      </c>
      <c r="G1215" s="9">
        <v>0</v>
      </c>
      <c r="H1215" t="s">
        <v>18</v>
      </c>
      <c r="I1215" s="8">
        <v>139</v>
      </c>
      <c r="J1215" s="9">
        <v>0</v>
      </c>
      <c r="K1215" t="s">
        <v>19</v>
      </c>
      <c r="L1215" t="s">
        <v>23</v>
      </c>
      <c r="M1215" t="s">
        <v>24</v>
      </c>
      <c r="N1215" t="s">
        <v>25</v>
      </c>
      <c r="O1215" s="55">
        <v>191</v>
      </c>
      <c r="P1215" t="s">
        <v>170</v>
      </c>
      <c r="Q1215"/>
      <c r="R1215">
        <v>94.59</v>
      </c>
      <c r="S1215" t="s">
        <v>169</v>
      </c>
      <c r="T1215" s="8"/>
      <c r="U1215" s="10">
        <v>-17.047999999999998</v>
      </c>
      <c r="V1215" s="10">
        <f t="shared" si="18"/>
        <v>-17.047999999999998</v>
      </c>
      <c r="W1215" s="10">
        <v>9.1769999999999996</v>
      </c>
      <c r="X1215" s="20"/>
      <c r="Y1215" s="11" t="s">
        <v>561</v>
      </c>
      <c r="Z1215" s="11" t="s">
        <v>701</v>
      </c>
      <c r="AA1215" s="11" t="s">
        <v>703</v>
      </c>
      <c r="AB1215" t="s">
        <v>549</v>
      </c>
    </row>
    <row r="1216" spans="1:29" s="4" customFormat="1">
      <c r="A1216" s="5">
        <v>1215</v>
      </c>
      <c r="B1216" s="5"/>
      <c r="C1216">
        <v>2007</v>
      </c>
      <c r="D1216" s="1">
        <v>4</v>
      </c>
      <c r="E1216" s="1">
        <v>22</v>
      </c>
      <c r="F1216" s="8">
        <v>38</v>
      </c>
      <c r="G1216" s="9">
        <v>0</v>
      </c>
      <c r="H1216" t="s">
        <v>18</v>
      </c>
      <c r="I1216" s="8">
        <v>139</v>
      </c>
      <c r="J1216" s="9">
        <v>0</v>
      </c>
      <c r="K1216" t="s">
        <v>19</v>
      </c>
      <c r="L1216" t="s">
        <v>23</v>
      </c>
      <c r="M1216" t="s">
        <v>24</v>
      </c>
      <c r="N1216" t="s">
        <v>25</v>
      </c>
      <c r="O1216" s="55">
        <v>202</v>
      </c>
      <c r="P1216" t="s">
        <v>170</v>
      </c>
      <c r="Q1216"/>
      <c r="R1216">
        <v>104.13</v>
      </c>
      <c r="S1216" t="s">
        <v>169</v>
      </c>
      <c r="T1216" s="8"/>
      <c r="U1216" s="10">
        <v>-17.385999999999999</v>
      </c>
      <c r="V1216" s="10">
        <f t="shared" si="18"/>
        <v>-17.385999999999999</v>
      </c>
      <c r="W1216" s="10">
        <v>10.045</v>
      </c>
      <c r="X1216" s="20"/>
      <c r="Y1216" s="11" t="s">
        <v>561</v>
      </c>
      <c r="Z1216" s="11" t="s">
        <v>701</v>
      </c>
      <c r="AA1216" s="11" t="s">
        <v>703</v>
      </c>
      <c r="AB1216" t="s">
        <v>549</v>
      </c>
    </row>
    <row r="1217" spans="1:28" s="4" customFormat="1">
      <c r="A1217" s="5">
        <v>1216</v>
      </c>
      <c r="B1217" s="5"/>
      <c r="C1217">
        <v>2007</v>
      </c>
      <c r="D1217" s="1">
        <v>4</v>
      </c>
      <c r="E1217" s="1">
        <v>22</v>
      </c>
      <c r="F1217" s="8">
        <v>38</v>
      </c>
      <c r="G1217" s="9">
        <v>0</v>
      </c>
      <c r="H1217" t="s">
        <v>18</v>
      </c>
      <c r="I1217" s="8">
        <v>139</v>
      </c>
      <c r="J1217" s="9">
        <v>0</v>
      </c>
      <c r="K1217" t="s">
        <v>19</v>
      </c>
      <c r="L1217" t="s">
        <v>23</v>
      </c>
      <c r="M1217" t="s">
        <v>24</v>
      </c>
      <c r="N1217" t="s">
        <v>25</v>
      </c>
      <c r="O1217" s="55">
        <v>209</v>
      </c>
      <c r="P1217" t="s">
        <v>170</v>
      </c>
      <c r="Q1217"/>
      <c r="R1217">
        <v>117.72</v>
      </c>
      <c r="S1217" t="s">
        <v>169</v>
      </c>
      <c r="T1217" s="8"/>
      <c r="U1217" s="10">
        <v>-18.199000000000002</v>
      </c>
      <c r="V1217" s="10">
        <f t="shared" si="18"/>
        <v>-18.199000000000002</v>
      </c>
      <c r="W1217" s="10">
        <v>9.2710000000000008</v>
      </c>
      <c r="X1217" s="20"/>
      <c r="Y1217" s="11" t="s">
        <v>561</v>
      </c>
      <c r="Z1217" s="11" t="s">
        <v>701</v>
      </c>
      <c r="AA1217" s="11" t="s">
        <v>703</v>
      </c>
      <c r="AB1217" t="s">
        <v>549</v>
      </c>
    </row>
    <row r="1218" spans="1:28" s="4" customFormat="1">
      <c r="A1218" s="5">
        <v>1217</v>
      </c>
      <c r="B1218" s="5"/>
      <c r="C1218">
        <v>2007</v>
      </c>
      <c r="D1218" s="1">
        <v>4</v>
      </c>
      <c r="E1218" s="1">
        <v>22</v>
      </c>
      <c r="F1218" s="8">
        <v>38</v>
      </c>
      <c r="G1218" s="9">
        <v>0</v>
      </c>
      <c r="H1218" t="s">
        <v>18</v>
      </c>
      <c r="I1218" s="8">
        <v>139</v>
      </c>
      <c r="J1218" s="9">
        <v>0</v>
      </c>
      <c r="K1218" t="s">
        <v>19</v>
      </c>
      <c r="L1218" t="s">
        <v>23</v>
      </c>
      <c r="M1218" t="s">
        <v>24</v>
      </c>
      <c r="N1218" t="s">
        <v>25</v>
      </c>
      <c r="O1218" s="55">
        <v>200</v>
      </c>
      <c r="P1218" t="s">
        <v>170</v>
      </c>
      <c r="Q1218"/>
      <c r="R1218">
        <v>114.05</v>
      </c>
      <c r="S1218" t="s">
        <v>169</v>
      </c>
      <c r="T1218" s="8"/>
      <c r="U1218" s="10">
        <v>-17.931000000000001</v>
      </c>
      <c r="V1218" s="10">
        <f t="shared" si="18"/>
        <v>-17.931000000000001</v>
      </c>
      <c r="W1218" s="10">
        <v>9.5890000000000004</v>
      </c>
      <c r="X1218" s="20"/>
      <c r="Y1218" s="11" t="s">
        <v>561</v>
      </c>
      <c r="Z1218" s="11" t="s">
        <v>701</v>
      </c>
      <c r="AA1218" s="11" t="s">
        <v>703</v>
      </c>
      <c r="AB1218" t="s">
        <v>549</v>
      </c>
    </row>
    <row r="1219" spans="1:28" s="4" customFormat="1">
      <c r="A1219" s="5">
        <v>1218</v>
      </c>
      <c r="B1219" s="5"/>
      <c r="C1219">
        <v>2007</v>
      </c>
      <c r="D1219" s="1">
        <v>4</v>
      </c>
      <c r="E1219" s="1">
        <v>22</v>
      </c>
      <c r="F1219" s="8">
        <v>38</v>
      </c>
      <c r="G1219" s="9">
        <v>0</v>
      </c>
      <c r="H1219" t="s">
        <v>18</v>
      </c>
      <c r="I1219" s="8">
        <v>139</v>
      </c>
      <c r="J1219" s="9">
        <v>0</v>
      </c>
      <c r="K1219" t="s">
        <v>19</v>
      </c>
      <c r="L1219" t="s">
        <v>23</v>
      </c>
      <c r="M1219" t="s">
        <v>24</v>
      </c>
      <c r="N1219" t="s">
        <v>25</v>
      </c>
      <c r="O1219" s="55">
        <v>212</v>
      </c>
      <c r="P1219" t="s">
        <v>170</v>
      </c>
      <c r="Q1219"/>
      <c r="R1219">
        <v>135.27000000000001</v>
      </c>
      <c r="S1219" t="s">
        <v>169</v>
      </c>
      <c r="T1219" s="8"/>
      <c r="U1219" s="10">
        <v>-18.186</v>
      </c>
      <c r="V1219" s="10">
        <f t="shared" ref="V1219:V1282" si="19">IF(X1219&gt;3.3,U1219+(7.584*X1219-22.012)/(X1219+1.657),U1219)</f>
        <v>-18.186</v>
      </c>
      <c r="W1219" s="10">
        <v>9.5749999999999993</v>
      </c>
      <c r="X1219" s="20"/>
      <c r="Y1219" s="11" t="s">
        <v>561</v>
      </c>
      <c r="Z1219" s="11" t="s">
        <v>701</v>
      </c>
      <c r="AA1219" s="11" t="s">
        <v>703</v>
      </c>
      <c r="AB1219" t="s">
        <v>549</v>
      </c>
    </row>
    <row r="1220" spans="1:28" s="4" customFormat="1">
      <c r="A1220" s="5">
        <v>1219</v>
      </c>
      <c r="B1220" s="5"/>
      <c r="C1220">
        <v>2007</v>
      </c>
      <c r="D1220" s="1">
        <v>4</v>
      </c>
      <c r="E1220" s="1">
        <v>22</v>
      </c>
      <c r="F1220" s="8">
        <v>38</v>
      </c>
      <c r="G1220" s="9">
        <v>0</v>
      </c>
      <c r="H1220" t="s">
        <v>18</v>
      </c>
      <c r="I1220" s="8">
        <v>139</v>
      </c>
      <c r="J1220" s="9">
        <v>0</v>
      </c>
      <c r="K1220" t="s">
        <v>19</v>
      </c>
      <c r="L1220" t="s">
        <v>23</v>
      </c>
      <c r="M1220" t="s">
        <v>24</v>
      </c>
      <c r="N1220" t="s">
        <v>25</v>
      </c>
      <c r="O1220" s="55">
        <v>191</v>
      </c>
      <c r="P1220" t="s">
        <v>170</v>
      </c>
      <c r="Q1220"/>
      <c r="R1220">
        <v>90.7</v>
      </c>
      <c r="S1220" t="s">
        <v>169</v>
      </c>
      <c r="T1220" s="8"/>
      <c r="U1220" s="10">
        <v>-17.495999999999999</v>
      </c>
      <c r="V1220" s="10">
        <f t="shared" si="19"/>
        <v>-17.495999999999999</v>
      </c>
      <c r="W1220" s="10">
        <v>9.9060000000000006</v>
      </c>
      <c r="X1220" s="20"/>
      <c r="Y1220" s="11" t="s">
        <v>561</v>
      </c>
      <c r="Z1220" s="11" t="s">
        <v>701</v>
      </c>
      <c r="AA1220" s="11" t="s">
        <v>703</v>
      </c>
      <c r="AB1220" t="s">
        <v>549</v>
      </c>
    </row>
    <row r="1221" spans="1:28" s="4" customFormat="1" hidden="1">
      <c r="A1221" s="5">
        <v>1220</v>
      </c>
      <c r="B1221" s="5"/>
      <c r="C1221">
        <v>2003</v>
      </c>
      <c r="D1221" s="1">
        <v>6</v>
      </c>
      <c r="E1221" s="1">
        <v>27</v>
      </c>
      <c r="F1221" s="8">
        <v>36</v>
      </c>
      <c r="G1221" s="9">
        <v>30</v>
      </c>
      <c r="H1221" t="s">
        <v>18</v>
      </c>
      <c r="I1221" s="8">
        <v>133</v>
      </c>
      <c r="J1221" s="9">
        <v>30</v>
      </c>
      <c r="K1221" t="s">
        <v>19</v>
      </c>
      <c r="L1221" t="s">
        <v>130</v>
      </c>
      <c r="M1221" t="s">
        <v>131</v>
      </c>
      <c r="N1221" t="s">
        <v>132</v>
      </c>
      <c r="O1221" s="55">
        <v>102</v>
      </c>
      <c r="P1221" t="s">
        <v>170</v>
      </c>
      <c r="Q1221"/>
      <c r="R1221">
        <v>43.8</v>
      </c>
      <c r="S1221" t="s">
        <v>169</v>
      </c>
      <c r="T1221" s="8"/>
      <c r="U1221" s="10">
        <v>-17.632999999999999</v>
      </c>
      <c r="V1221" s="10">
        <f t="shared" si="19"/>
        <v>-17.632999999999999</v>
      </c>
      <c r="W1221" s="10">
        <v>11.78</v>
      </c>
      <c r="X1221" s="20"/>
      <c r="Y1221" s="11" t="s">
        <v>706</v>
      </c>
      <c r="Z1221" s="11" t="s">
        <v>704</v>
      </c>
      <c r="AA1221" s="11" t="s">
        <v>702</v>
      </c>
      <c r="AB1221" t="s">
        <v>549</v>
      </c>
    </row>
    <row r="1222" spans="1:28" s="4" customFormat="1" hidden="1">
      <c r="A1222" s="5">
        <v>1221</v>
      </c>
      <c r="B1222" s="5"/>
      <c r="C1222">
        <v>2004</v>
      </c>
      <c r="D1222" s="1">
        <v>12</v>
      </c>
      <c r="E1222" s="1">
        <v>13</v>
      </c>
      <c r="F1222" s="8">
        <v>36</v>
      </c>
      <c r="G1222" s="9">
        <v>30</v>
      </c>
      <c r="H1222" t="s">
        <v>18</v>
      </c>
      <c r="I1222" s="8">
        <v>133</v>
      </c>
      <c r="J1222" s="9">
        <v>30</v>
      </c>
      <c r="K1222" t="s">
        <v>19</v>
      </c>
      <c r="L1222" t="s">
        <v>130</v>
      </c>
      <c r="M1222" t="s">
        <v>131</v>
      </c>
      <c r="N1222" t="s">
        <v>132</v>
      </c>
      <c r="O1222" s="55">
        <v>134</v>
      </c>
      <c r="P1222" t="s">
        <v>170</v>
      </c>
      <c r="Q1222"/>
      <c r="R1222">
        <v>82.7</v>
      </c>
      <c r="S1222" t="s">
        <v>169</v>
      </c>
      <c r="T1222" s="8"/>
      <c r="U1222" s="10">
        <v>-17.75</v>
      </c>
      <c r="V1222" s="10">
        <f t="shared" si="19"/>
        <v>-17.75</v>
      </c>
      <c r="W1222" s="10">
        <v>11.666</v>
      </c>
      <c r="X1222" s="20"/>
      <c r="Y1222" s="11" t="s">
        <v>706</v>
      </c>
      <c r="Z1222" s="11" t="s">
        <v>704</v>
      </c>
      <c r="AA1222" s="11" t="s">
        <v>702</v>
      </c>
      <c r="AB1222" t="s">
        <v>549</v>
      </c>
    </row>
    <row r="1223" spans="1:28" s="4" customFormat="1" hidden="1">
      <c r="A1223" s="5">
        <v>1222</v>
      </c>
      <c r="B1223" s="5"/>
      <c r="C1223">
        <v>2006</v>
      </c>
      <c r="D1223" s="1">
        <v>8</v>
      </c>
      <c r="E1223" s="1">
        <v>17</v>
      </c>
      <c r="F1223" s="8">
        <v>36</v>
      </c>
      <c r="G1223" s="9">
        <v>30</v>
      </c>
      <c r="H1223" t="s">
        <v>18</v>
      </c>
      <c r="I1223" s="8">
        <v>133</v>
      </c>
      <c r="J1223" s="9">
        <v>30</v>
      </c>
      <c r="K1223" t="s">
        <v>19</v>
      </c>
      <c r="L1223" t="s">
        <v>130</v>
      </c>
      <c r="M1223" t="s">
        <v>131</v>
      </c>
      <c r="N1223" t="s">
        <v>132</v>
      </c>
      <c r="O1223" s="55">
        <v>159</v>
      </c>
      <c r="P1223" t="s">
        <v>170</v>
      </c>
      <c r="Q1223"/>
      <c r="R1223">
        <v>1680</v>
      </c>
      <c r="S1223" t="s">
        <v>169</v>
      </c>
      <c r="T1223" s="8"/>
      <c r="U1223" s="10">
        <v>-16.219000000000001</v>
      </c>
      <c r="V1223" s="10">
        <f t="shared" si="19"/>
        <v>-16.219000000000001</v>
      </c>
      <c r="W1223" s="10">
        <v>11.010999999999999</v>
      </c>
      <c r="X1223" s="20"/>
      <c r="Y1223" s="11" t="s">
        <v>706</v>
      </c>
      <c r="Z1223" s="11" t="s">
        <v>704</v>
      </c>
      <c r="AA1223" s="11" t="s">
        <v>702</v>
      </c>
      <c r="AB1223" t="s">
        <v>549</v>
      </c>
    </row>
    <row r="1224" spans="1:28" s="4" customFormat="1" hidden="1">
      <c r="A1224" s="5">
        <v>1223</v>
      </c>
      <c r="B1224" s="5"/>
      <c r="C1224">
        <v>2006</v>
      </c>
      <c r="D1224" s="1">
        <v>8</v>
      </c>
      <c r="E1224" s="1">
        <v>17</v>
      </c>
      <c r="F1224" s="8">
        <v>36</v>
      </c>
      <c r="G1224" s="9">
        <v>30</v>
      </c>
      <c r="H1224" t="s">
        <v>18</v>
      </c>
      <c r="I1224" s="8">
        <v>133</v>
      </c>
      <c r="J1224" s="9">
        <v>30</v>
      </c>
      <c r="K1224" t="s">
        <v>19</v>
      </c>
      <c r="L1224" t="s">
        <v>130</v>
      </c>
      <c r="M1224" t="s">
        <v>131</v>
      </c>
      <c r="N1224" t="s">
        <v>132</v>
      </c>
      <c r="O1224" s="55">
        <v>166</v>
      </c>
      <c r="P1224" t="s">
        <v>170</v>
      </c>
      <c r="Q1224"/>
      <c r="R1224">
        <v>1870</v>
      </c>
      <c r="S1224" t="s">
        <v>169</v>
      </c>
      <c r="T1224" s="8"/>
      <c r="U1224" s="10">
        <v>-16.369</v>
      </c>
      <c r="V1224" s="10">
        <f t="shared" si="19"/>
        <v>-16.369</v>
      </c>
      <c r="W1224" s="10">
        <v>11.101000000000001</v>
      </c>
      <c r="X1224" s="20"/>
      <c r="Y1224" s="11" t="s">
        <v>706</v>
      </c>
      <c r="Z1224" s="11" t="s">
        <v>704</v>
      </c>
      <c r="AA1224" s="11" t="s">
        <v>702</v>
      </c>
      <c r="AB1224" t="s">
        <v>549</v>
      </c>
    </row>
    <row r="1225" spans="1:28" s="4" customFormat="1" hidden="1">
      <c r="A1225" s="5">
        <v>1224</v>
      </c>
      <c r="B1225" s="5"/>
      <c r="C1225">
        <v>2006</v>
      </c>
      <c r="D1225" s="1">
        <v>10</v>
      </c>
      <c r="E1225" s="1">
        <v>19</v>
      </c>
      <c r="F1225" s="8">
        <v>36</v>
      </c>
      <c r="G1225" s="9">
        <v>30</v>
      </c>
      <c r="H1225" t="s">
        <v>18</v>
      </c>
      <c r="I1225" s="8">
        <v>133</v>
      </c>
      <c r="J1225" s="9">
        <v>30</v>
      </c>
      <c r="K1225" t="s">
        <v>19</v>
      </c>
      <c r="L1225" t="s">
        <v>130</v>
      </c>
      <c r="M1225" t="s">
        <v>131</v>
      </c>
      <c r="N1225" t="s">
        <v>132</v>
      </c>
      <c r="O1225" s="55">
        <v>389</v>
      </c>
      <c r="P1225" t="s">
        <v>170</v>
      </c>
      <c r="Q1225"/>
      <c r="R1225">
        <v>2420</v>
      </c>
      <c r="S1225" t="s">
        <v>169</v>
      </c>
      <c r="T1225" s="8"/>
      <c r="U1225" s="10">
        <v>-16.673999999999999</v>
      </c>
      <c r="V1225" s="10">
        <f t="shared" si="19"/>
        <v>-16.673999999999999</v>
      </c>
      <c r="W1225" s="10">
        <v>11.782</v>
      </c>
      <c r="X1225" s="20"/>
      <c r="Y1225" s="11" t="s">
        <v>706</v>
      </c>
      <c r="Z1225" s="11" t="s">
        <v>704</v>
      </c>
      <c r="AA1225" s="11" t="s">
        <v>702</v>
      </c>
      <c r="AB1225" t="s">
        <v>549</v>
      </c>
    </row>
    <row r="1226" spans="1:28" s="4" customFormat="1" hidden="1">
      <c r="A1226" s="5">
        <v>1225</v>
      </c>
      <c r="B1226" s="5"/>
      <c r="C1226">
        <v>2006</v>
      </c>
      <c r="D1226" s="1">
        <v>11</v>
      </c>
      <c r="E1226" s="1">
        <v>10</v>
      </c>
      <c r="F1226" s="8">
        <v>36</v>
      </c>
      <c r="G1226" s="9">
        <v>30</v>
      </c>
      <c r="H1226" t="s">
        <v>18</v>
      </c>
      <c r="I1226" s="8">
        <v>133</v>
      </c>
      <c r="J1226" s="9">
        <v>30</v>
      </c>
      <c r="K1226" t="s">
        <v>19</v>
      </c>
      <c r="L1226" t="s">
        <v>130</v>
      </c>
      <c r="M1226" t="s">
        <v>131</v>
      </c>
      <c r="N1226" t="s">
        <v>132</v>
      </c>
      <c r="O1226" s="55">
        <v>375</v>
      </c>
      <c r="P1226" t="s">
        <v>170</v>
      </c>
      <c r="Q1226"/>
      <c r="R1226">
        <v>2000</v>
      </c>
      <c r="S1226" t="s">
        <v>169</v>
      </c>
      <c r="T1226" s="8"/>
      <c r="U1226" s="10">
        <v>-16.914999999999999</v>
      </c>
      <c r="V1226" s="10">
        <f t="shared" si="19"/>
        <v>-16.914999999999999</v>
      </c>
      <c r="W1226" s="10">
        <v>11.846</v>
      </c>
      <c r="X1226" s="20"/>
      <c r="Y1226" s="11" t="s">
        <v>706</v>
      </c>
      <c r="Z1226" s="11" t="s">
        <v>704</v>
      </c>
      <c r="AA1226" s="11" t="s">
        <v>702</v>
      </c>
      <c r="AB1226" t="s">
        <v>549</v>
      </c>
    </row>
    <row r="1227" spans="1:28" s="4" customFormat="1" hidden="1">
      <c r="A1227" s="5">
        <v>1226</v>
      </c>
      <c r="B1227" s="5"/>
      <c r="C1227">
        <v>2006</v>
      </c>
      <c r="D1227" s="1">
        <v>11</v>
      </c>
      <c r="E1227" s="1">
        <v>10</v>
      </c>
      <c r="F1227" s="8">
        <v>36</v>
      </c>
      <c r="G1227" s="9">
        <v>30</v>
      </c>
      <c r="H1227" t="s">
        <v>18</v>
      </c>
      <c r="I1227" s="8">
        <v>133</v>
      </c>
      <c r="J1227" s="9">
        <v>30</v>
      </c>
      <c r="K1227" t="s">
        <v>19</v>
      </c>
      <c r="L1227" t="s">
        <v>130</v>
      </c>
      <c r="M1227" t="s">
        <v>131</v>
      </c>
      <c r="N1227" t="s">
        <v>132</v>
      </c>
      <c r="O1227" s="55">
        <v>357</v>
      </c>
      <c r="P1227" t="s">
        <v>170</v>
      </c>
      <c r="Q1227"/>
      <c r="R1227">
        <v>1780</v>
      </c>
      <c r="S1227" t="s">
        <v>169</v>
      </c>
      <c r="T1227" s="8"/>
      <c r="U1227" s="10">
        <v>-17.193999999999999</v>
      </c>
      <c r="V1227" s="10">
        <f t="shared" si="19"/>
        <v>-17.193999999999999</v>
      </c>
      <c r="W1227" s="10">
        <v>11.343</v>
      </c>
      <c r="X1227" s="20"/>
      <c r="Y1227" s="11" t="s">
        <v>706</v>
      </c>
      <c r="Z1227" s="11" t="s">
        <v>704</v>
      </c>
      <c r="AA1227" s="11" t="s">
        <v>702</v>
      </c>
      <c r="AB1227" t="s">
        <v>549</v>
      </c>
    </row>
    <row r="1228" spans="1:28" s="4" customFormat="1" hidden="1">
      <c r="A1228" s="5">
        <v>1227</v>
      </c>
      <c r="B1228" s="5"/>
      <c r="C1228">
        <v>2006</v>
      </c>
      <c r="D1228" s="1">
        <v>12</v>
      </c>
      <c r="E1228" s="1">
        <v>26</v>
      </c>
      <c r="F1228" s="8">
        <v>36</v>
      </c>
      <c r="G1228" s="9">
        <v>30</v>
      </c>
      <c r="H1228" t="s">
        <v>18</v>
      </c>
      <c r="I1228" s="8">
        <v>133</v>
      </c>
      <c r="J1228" s="9">
        <v>30</v>
      </c>
      <c r="K1228" t="s">
        <v>19</v>
      </c>
      <c r="L1228" t="s">
        <v>130</v>
      </c>
      <c r="M1228" t="s">
        <v>131</v>
      </c>
      <c r="N1228" t="s">
        <v>132</v>
      </c>
      <c r="O1228" s="55">
        <v>366</v>
      </c>
      <c r="P1228" t="s">
        <v>170</v>
      </c>
      <c r="Q1228"/>
      <c r="R1228">
        <v>1752.6</v>
      </c>
      <c r="S1228" t="s">
        <v>169</v>
      </c>
      <c r="T1228" s="8"/>
      <c r="U1228" s="10">
        <v>-16.649000000000001</v>
      </c>
      <c r="V1228" s="10">
        <f t="shared" si="19"/>
        <v>-16.649000000000001</v>
      </c>
      <c r="W1228" s="10">
        <v>12.423999999999999</v>
      </c>
      <c r="X1228" s="20"/>
      <c r="Y1228" s="11" t="s">
        <v>706</v>
      </c>
      <c r="Z1228" s="11" t="s">
        <v>704</v>
      </c>
      <c r="AA1228" s="11" t="s">
        <v>702</v>
      </c>
      <c r="AB1228" t="s">
        <v>549</v>
      </c>
    </row>
    <row r="1229" spans="1:28" s="4" customFormat="1" hidden="1">
      <c r="A1229" s="5">
        <v>1228</v>
      </c>
      <c r="B1229" s="5"/>
      <c r="C1229">
        <v>2006</v>
      </c>
      <c r="D1229" s="1">
        <v>10</v>
      </c>
      <c r="E1229" s="1">
        <v>19</v>
      </c>
      <c r="F1229" s="8">
        <v>36</v>
      </c>
      <c r="G1229" s="9">
        <v>30</v>
      </c>
      <c r="H1229" t="s">
        <v>18</v>
      </c>
      <c r="I1229" s="8">
        <v>133</v>
      </c>
      <c r="J1229" s="9">
        <v>30</v>
      </c>
      <c r="K1229" t="s">
        <v>19</v>
      </c>
      <c r="L1229" t="s">
        <v>130</v>
      </c>
      <c r="M1229" t="s">
        <v>131</v>
      </c>
      <c r="N1229" t="s">
        <v>132</v>
      </c>
      <c r="O1229" s="55">
        <v>628</v>
      </c>
      <c r="P1229" t="s">
        <v>170</v>
      </c>
      <c r="Q1229"/>
      <c r="R1229">
        <v>9800</v>
      </c>
      <c r="S1229" t="s">
        <v>169</v>
      </c>
      <c r="T1229" s="8"/>
      <c r="U1229" s="10">
        <v>-17.149999999999999</v>
      </c>
      <c r="V1229" s="10">
        <f t="shared" si="19"/>
        <v>-17.149999999999999</v>
      </c>
      <c r="W1229" s="10">
        <v>11.794</v>
      </c>
      <c r="X1229" s="20"/>
      <c r="Y1229" s="11" t="s">
        <v>706</v>
      </c>
      <c r="Z1229" s="11" t="s">
        <v>704</v>
      </c>
      <c r="AA1229" s="11" t="s">
        <v>702</v>
      </c>
      <c r="AB1229" t="s">
        <v>549</v>
      </c>
    </row>
    <row r="1230" spans="1:28" s="4" customFormat="1" hidden="1">
      <c r="A1230" s="5">
        <v>1229</v>
      </c>
      <c r="B1230" s="5"/>
      <c r="C1230">
        <v>2006</v>
      </c>
      <c r="D1230" s="1">
        <v>10</v>
      </c>
      <c r="E1230" s="1">
        <v>19</v>
      </c>
      <c r="F1230" s="8">
        <v>36</v>
      </c>
      <c r="G1230" s="9">
        <v>30</v>
      </c>
      <c r="H1230" t="s">
        <v>18</v>
      </c>
      <c r="I1230" s="8">
        <v>133</v>
      </c>
      <c r="J1230" s="9">
        <v>30</v>
      </c>
      <c r="K1230" t="s">
        <v>19</v>
      </c>
      <c r="L1230" t="s">
        <v>130</v>
      </c>
      <c r="M1230" t="s">
        <v>131</v>
      </c>
      <c r="N1230" t="s">
        <v>132</v>
      </c>
      <c r="O1230" s="55">
        <v>548</v>
      </c>
      <c r="P1230" t="s">
        <v>170</v>
      </c>
      <c r="Q1230"/>
      <c r="R1230">
        <v>1180</v>
      </c>
      <c r="S1230" t="s">
        <v>169</v>
      </c>
      <c r="T1230" s="8"/>
      <c r="U1230" s="10">
        <v>-16.719000000000001</v>
      </c>
      <c r="V1230" s="10">
        <f t="shared" si="19"/>
        <v>-16.719000000000001</v>
      </c>
      <c r="W1230" s="10">
        <v>11.537000000000001</v>
      </c>
      <c r="X1230" s="20"/>
      <c r="Y1230" s="11" t="s">
        <v>706</v>
      </c>
      <c r="Z1230" s="11" t="s">
        <v>704</v>
      </c>
      <c r="AA1230" s="11" t="s">
        <v>702</v>
      </c>
      <c r="AB1230" t="s">
        <v>549</v>
      </c>
    </row>
    <row r="1231" spans="1:28" s="4" customFormat="1" hidden="1">
      <c r="A1231" s="5">
        <v>1230</v>
      </c>
      <c r="B1231" s="5"/>
      <c r="C1231">
        <v>2006</v>
      </c>
      <c r="D1231" s="1">
        <v>10</v>
      </c>
      <c r="E1231" s="1">
        <v>19</v>
      </c>
      <c r="F1231" s="8">
        <v>36</v>
      </c>
      <c r="G1231" s="9">
        <v>30</v>
      </c>
      <c r="H1231" t="s">
        <v>18</v>
      </c>
      <c r="I1231" s="8">
        <v>133</v>
      </c>
      <c r="J1231" s="9">
        <v>30</v>
      </c>
      <c r="K1231" t="s">
        <v>19</v>
      </c>
      <c r="L1231" t="s">
        <v>130</v>
      </c>
      <c r="M1231" t="s">
        <v>131</v>
      </c>
      <c r="N1231" t="s">
        <v>132</v>
      </c>
      <c r="O1231" s="55">
        <v>598</v>
      </c>
      <c r="P1231" t="s">
        <v>170</v>
      </c>
      <c r="Q1231"/>
      <c r="R1231">
        <v>8240</v>
      </c>
      <c r="S1231" t="s">
        <v>169</v>
      </c>
      <c r="T1231" s="8"/>
      <c r="U1231" s="10">
        <v>-16.962</v>
      </c>
      <c r="V1231" s="10">
        <f t="shared" si="19"/>
        <v>-16.962</v>
      </c>
      <c r="W1231" s="10">
        <v>11.44</v>
      </c>
      <c r="X1231" s="20"/>
      <c r="Y1231" s="11" t="s">
        <v>706</v>
      </c>
      <c r="Z1231" s="11" t="s">
        <v>704</v>
      </c>
      <c r="AA1231" s="11" t="s">
        <v>702</v>
      </c>
      <c r="AB1231" t="s">
        <v>549</v>
      </c>
    </row>
    <row r="1232" spans="1:28" s="4" customFormat="1" hidden="1">
      <c r="A1232" s="5">
        <v>1231</v>
      </c>
      <c r="B1232" s="5"/>
      <c r="C1232">
        <v>2006</v>
      </c>
      <c r="D1232" s="1">
        <v>11</v>
      </c>
      <c r="E1232" s="1">
        <v>10</v>
      </c>
      <c r="F1232" s="8">
        <v>36</v>
      </c>
      <c r="G1232" s="9">
        <v>30</v>
      </c>
      <c r="H1232" t="s">
        <v>18</v>
      </c>
      <c r="I1232" s="8">
        <v>133</v>
      </c>
      <c r="J1232" s="9">
        <v>30</v>
      </c>
      <c r="K1232" t="s">
        <v>19</v>
      </c>
      <c r="L1232" t="s">
        <v>130</v>
      </c>
      <c r="M1232" t="s">
        <v>131</v>
      </c>
      <c r="N1232" t="s">
        <v>132</v>
      </c>
      <c r="O1232" s="55">
        <v>647</v>
      </c>
      <c r="P1232" t="s">
        <v>170</v>
      </c>
      <c r="Q1232"/>
      <c r="R1232">
        <v>9540</v>
      </c>
      <c r="S1232" t="s">
        <v>169</v>
      </c>
      <c r="T1232" s="8"/>
      <c r="U1232" s="10">
        <v>-17.013000000000002</v>
      </c>
      <c r="V1232" s="10">
        <f t="shared" si="19"/>
        <v>-17.013000000000002</v>
      </c>
      <c r="W1232" s="10">
        <v>12.044</v>
      </c>
      <c r="X1232" s="20"/>
      <c r="Y1232" s="11" t="s">
        <v>706</v>
      </c>
      <c r="Z1232" s="11" t="s">
        <v>704</v>
      </c>
      <c r="AA1232" s="11" t="s">
        <v>702</v>
      </c>
      <c r="AB1232" t="s">
        <v>549</v>
      </c>
    </row>
    <row r="1233" spans="1:29" s="4" customFormat="1">
      <c r="A1233" s="5">
        <v>1232</v>
      </c>
      <c r="B1233" s="5"/>
      <c r="C1233">
        <v>2006</v>
      </c>
      <c r="D1233" s="1">
        <v>5</v>
      </c>
      <c r="E1233" s="1">
        <v>23</v>
      </c>
      <c r="F1233" s="8">
        <v>32</v>
      </c>
      <c r="G1233" s="9">
        <v>42.5</v>
      </c>
      <c r="H1233" t="s">
        <v>18</v>
      </c>
      <c r="I1233" s="8">
        <v>129</v>
      </c>
      <c r="J1233" s="9">
        <v>17.5</v>
      </c>
      <c r="K1233" t="s">
        <v>19</v>
      </c>
      <c r="L1233" t="s">
        <v>23</v>
      </c>
      <c r="M1233" t="s">
        <v>24</v>
      </c>
      <c r="N1233" t="s">
        <v>25</v>
      </c>
      <c r="O1233" s="55">
        <v>162</v>
      </c>
      <c r="P1233" t="s">
        <v>20</v>
      </c>
      <c r="Q1233" t="s">
        <v>22</v>
      </c>
      <c r="R1233">
        <v>50.2</v>
      </c>
      <c r="S1233" t="s">
        <v>169</v>
      </c>
      <c r="T1233" s="8"/>
      <c r="U1233" s="10">
        <v>-18.289000000000001</v>
      </c>
      <c r="V1233" s="10">
        <f t="shared" si="19"/>
        <v>-18.289000000000001</v>
      </c>
      <c r="W1233" s="10">
        <v>10.755000000000001</v>
      </c>
      <c r="X1233" s="20"/>
      <c r="Y1233" s="11" t="s">
        <v>561</v>
      </c>
      <c r="Z1233" s="11" t="s">
        <v>701</v>
      </c>
      <c r="AA1233" s="11" t="s">
        <v>703</v>
      </c>
      <c r="AB1233" t="s">
        <v>549</v>
      </c>
    </row>
    <row r="1234" spans="1:29" s="4" customFormat="1">
      <c r="A1234" s="5">
        <v>1233</v>
      </c>
      <c r="B1234" s="5"/>
      <c r="C1234">
        <v>2006</v>
      </c>
      <c r="D1234" s="1">
        <v>5</v>
      </c>
      <c r="E1234" s="1">
        <v>23</v>
      </c>
      <c r="F1234" s="8">
        <v>32</v>
      </c>
      <c r="G1234" s="9">
        <v>42.5</v>
      </c>
      <c r="H1234" t="s">
        <v>18</v>
      </c>
      <c r="I1234" s="8">
        <v>129</v>
      </c>
      <c r="J1234" s="9">
        <v>17.5</v>
      </c>
      <c r="K1234" t="s">
        <v>19</v>
      </c>
      <c r="L1234" t="s">
        <v>23</v>
      </c>
      <c r="M1234" t="s">
        <v>24</v>
      </c>
      <c r="N1234" t="s">
        <v>25</v>
      </c>
      <c r="O1234" s="55">
        <v>156</v>
      </c>
      <c r="P1234" t="s">
        <v>20</v>
      </c>
      <c r="Q1234" t="s">
        <v>22</v>
      </c>
      <c r="R1234">
        <v>45.7</v>
      </c>
      <c r="S1234" t="s">
        <v>169</v>
      </c>
      <c r="T1234" s="8"/>
      <c r="U1234" s="10">
        <v>-18.001000000000001</v>
      </c>
      <c r="V1234" s="10">
        <f t="shared" si="19"/>
        <v>-18.001000000000001</v>
      </c>
      <c r="W1234" s="10">
        <v>9.8209999999999997</v>
      </c>
      <c r="X1234" s="20"/>
      <c r="Y1234" s="11" t="s">
        <v>561</v>
      </c>
      <c r="Z1234" s="11" t="s">
        <v>701</v>
      </c>
      <c r="AA1234" s="11" t="s">
        <v>703</v>
      </c>
      <c r="AB1234" t="s">
        <v>549</v>
      </c>
    </row>
    <row r="1235" spans="1:29" s="4" customFormat="1">
      <c r="A1235" s="5">
        <v>1234</v>
      </c>
      <c r="B1235" s="5"/>
      <c r="C1235">
        <v>2006</v>
      </c>
      <c r="D1235" s="1">
        <v>5</v>
      </c>
      <c r="E1235" s="1">
        <v>23</v>
      </c>
      <c r="F1235" s="8">
        <v>32</v>
      </c>
      <c r="G1235" s="9">
        <v>42.5</v>
      </c>
      <c r="H1235" t="s">
        <v>18</v>
      </c>
      <c r="I1235" s="8">
        <v>129</v>
      </c>
      <c r="J1235" s="9">
        <v>17.5</v>
      </c>
      <c r="K1235" t="s">
        <v>19</v>
      </c>
      <c r="L1235" t="s">
        <v>26</v>
      </c>
      <c r="M1235" t="s">
        <v>27</v>
      </c>
      <c r="N1235" t="s">
        <v>28</v>
      </c>
      <c r="O1235" s="55">
        <v>144</v>
      </c>
      <c r="P1235" t="s">
        <v>20</v>
      </c>
      <c r="Q1235" t="s">
        <v>22</v>
      </c>
      <c r="R1235">
        <v>29</v>
      </c>
      <c r="S1235" t="s">
        <v>169</v>
      </c>
      <c r="T1235" s="8"/>
      <c r="U1235" s="10">
        <v>-19.494</v>
      </c>
      <c r="V1235" s="10">
        <f t="shared" si="19"/>
        <v>-19.494</v>
      </c>
      <c r="W1235" s="10">
        <v>9.2829999999999995</v>
      </c>
      <c r="X1235" s="20"/>
      <c r="Y1235" s="11" t="s">
        <v>561</v>
      </c>
      <c r="Z1235" s="11" t="s">
        <v>701</v>
      </c>
      <c r="AA1235" s="11" t="s">
        <v>703</v>
      </c>
      <c r="AB1235" t="s">
        <v>549</v>
      </c>
      <c r="AC1235" t="s">
        <v>698</v>
      </c>
    </row>
    <row r="1236" spans="1:29" s="4" customFormat="1">
      <c r="A1236" s="5">
        <v>1235</v>
      </c>
      <c r="B1236" s="5"/>
      <c r="C1236">
        <v>2006</v>
      </c>
      <c r="D1236" s="1">
        <v>5</v>
      </c>
      <c r="E1236" s="1">
        <v>23</v>
      </c>
      <c r="F1236" s="8">
        <v>32</v>
      </c>
      <c r="G1236" s="9">
        <v>42.5</v>
      </c>
      <c r="H1236" t="s">
        <v>18</v>
      </c>
      <c r="I1236" s="8">
        <v>129</v>
      </c>
      <c r="J1236" s="9">
        <v>17.5</v>
      </c>
      <c r="K1236" t="s">
        <v>19</v>
      </c>
      <c r="L1236" t="s">
        <v>26</v>
      </c>
      <c r="M1236" t="s">
        <v>27</v>
      </c>
      <c r="N1236" t="s">
        <v>28</v>
      </c>
      <c r="O1236" s="55">
        <v>145</v>
      </c>
      <c r="P1236" t="s">
        <v>20</v>
      </c>
      <c r="Q1236" t="s">
        <v>22</v>
      </c>
      <c r="R1236">
        <v>31.9</v>
      </c>
      <c r="S1236" t="s">
        <v>169</v>
      </c>
      <c r="T1236" s="8"/>
      <c r="U1236" s="10">
        <v>-18.66</v>
      </c>
      <c r="V1236" s="10">
        <f t="shared" si="19"/>
        <v>-18.66</v>
      </c>
      <c r="W1236" s="10">
        <v>9.8160000000000007</v>
      </c>
      <c r="X1236" s="20"/>
      <c r="Y1236" s="11" t="s">
        <v>561</v>
      </c>
      <c r="Z1236" s="11" t="s">
        <v>701</v>
      </c>
      <c r="AA1236" s="11" t="s">
        <v>703</v>
      </c>
      <c r="AB1236" t="s">
        <v>549</v>
      </c>
      <c r="AC1236" t="s">
        <v>698</v>
      </c>
    </row>
    <row r="1237" spans="1:29" s="4" customFormat="1" hidden="1">
      <c r="A1237" s="5">
        <v>1236</v>
      </c>
      <c r="B1237" s="5"/>
      <c r="C1237">
        <v>2006</v>
      </c>
      <c r="D1237" s="1">
        <v>6</v>
      </c>
      <c r="E1237" s="1">
        <v>6</v>
      </c>
      <c r="F1237" s="8">
        <v>34</v>
      </c>
      <c r="G1237" s="9">
        <v>50.2</v>
      </c>
      <c r="H1237" t="s">
        <v>18</v>
      </c>
      <c r="I1237" s="8">
        <v>130</v>
      </c>
      <c r="J1237" s="9">
        <v>29.2</v>
      </c>
      <c r="K1237" t="s">
        <v>19</v>
      </c>
      <c r="L1237" t="s">
        <v>29</v>
      </c>
      <c r="M1237" t="s">
        <v>27</v>
      </c>
      <c r="N1237" t="s">
        <v>30</v>
      </c>
      <c r="O1237" s="55">
        <v>44.6</v>
      </c>
      <c r="P1237" t="s">
        <v>20</v>
      </c>
      <c r="Q1237" t="s">
        <v>31</v>
      </c>
      <c r="R1237">
        <v>1.21</v>
      </c>
      <c r="S1237" t="s">
        <v>169</v>
      </c>
      <c r="T1237" s="8"/>
      <c r="U1237" s="10">
        <v>-17.687000000000001</v>
      </c>
      <c r="V1237" s="10">
        <f t="shared" si="19"/>
        <v>-17.687000000000001</v>
      </c>
      <c r="W1237" s="10">
        <v>11.327</v>
      </c>
      <c r="X1237" s="20"/>
      <c r="Y1237" s="11" t="s">
        <v>561</v>
      </c>
      <c r="Z1237" s="11" t="s">
        <v>701</v>
      </c>
      <c r="AA1237" s="11" t="s">
        <v>703</v>
      </c>
      <c r="AB1237" t="s">
        <v>549</v>
      </c>
    </row>
    <row r="1238" spans="1:29" s="4" customFormat="1" hidden="1">
      <c r="A1238" s="5">
        <v>1237</v>
      </c>
      <c r="B1238" s="5"/>
      <c r="C1238">
        <v>2006</v>
      </c>
      <c r="D1238" s="1">
        <v>6</v>
      </c>
      <c r="E1238" s="1">
        <v>6</v>
      </c>
      <c r="F1238" s="8">
        <v>34</v>
      </c>
      <c r="G1238" s="9">
        <v>50.2</v>
      </c>
      <c r="H1238" t="s">
        <v>18</v>
      </c>
      <c r="I1238" s="8">
        <v>130</v>
      </c>
      <c r="J1238" s="9">
        <v>29.2</v>
      </c>
      <c r="K1238" t="s">
        <v>19</v>
      </c>
      <c r="L1238" t="s">
        <v>29</v>
      </c>
      <c r="M1238" t="s">
        <v>27</v>
      </c>
      <c r="N1238" t="s">
        <v>30</v>
      </c>
      <c r="O1238" s="55">
        <v>39.5</v>
      </c>
      <c r="P1238" t="s">
        <v>20</v>
      </c>
      <c r="Q1238" t="s">
        <v>31</v>
      </c>
      <c r="R1238">
        <v>1.04</v>
      </c>
      <c r="S1238" t="s">
        <v>169</v>
      </c>
      <c r="T1238" s="8"/>
      <c r="U1238" s="10">
        <v>-17.521999999999998</v>
      </c>
      <c r="V1238" s="10">
        <f t="shared" si="19"/>
        <v>-17.521999999999998</v>
      </c>
      <c r="W1238" s="10">
        <v>11.585000000000001</v>
      </c>
      <c r="X1238" s="20"/>
      <c r="Y1238" s="11" t="s">
        <v>561</v>
      </c>
      <c r="Z1238" s="11" t="s">
        <v>701</v>
      </c>
      <c r="AA1238" s="11" t="s">
        <v>703</v>
      </c>
      <c r="AB1238" t="s">
        <v>549</v>
      </c>
    </row>
    <row r="1239" spans="1:29" s="4" customFormat="1" hidden="1">
      <c r="A1239" s="5">
        <v>1238</v>
      </c>
      <c r="B1239" s="5"/>
      <c r="C1239">
        <v>2006</v>
      </c>
      <c r="D1239" s="1">
        <v>6</v>
      </c>
      <c r="E1239" s="1">
        <v>6</v>
      </c>
      <c r="F1239" s="8">
        <v>34</v>
      </c>
      <c r="G1239" s="9">
        <v>50.2</v>
      </c>
      <c r="H1239" t="s">
        <v>18</v>
      </c>
      <c r="I1239" s="8">
        <v>130</v>
      </c>
      <c r="J1239" s="9">
        <v>29.2</v>
      </c>
      <c r="K1239" t="s">
        <v>19</v>
      </c>
      <c r="L1239" t="s">
        <v>29</v>
      </c>
      <c r="M1239" t="s">
        <v>27</v>
      </c>
      <c r="N1239" t="s">
        <v>30</v>
      </c>
      <c r="O1239" s="55">
        <v>46.9</v>
      </c>
      <c r="P1239" t="s">
        <v>20</v>
      </c>
      <c r="Q1239" t="s">
        <v>31</v>
      </c>
      <c r="R1239">
        <v>1.35</v>
      </c>
      <c r="S1239" t="s">
        <v>169</v>
      </c>
      <c r="T1239" s="8"/>
      <c r="U1239" s="10">
        <v>-17.449000000000002</v>
      </c>
      <c r="V1239" s="10">
        <f t="shared" si="19"/>
        <v>-17.449000000000002</v>
      </c>
      <c r="W1239" s="10">
        <v>11.739000000000001</v>
      </c>
      <c r="X1239" s="20"/>
      <c r="Y1239" s="11" t="s">
        <v>561</v>
      </c>
      <c r="Z1239" s="11" t="s">
        <v>701</v>
      </c>
      <c r="AA1239" s="11" t="s">
        <v>703</v>
      </c>
      <c r="AB1239" t="s">
        <v>549</v>
      </c>
    </row>
    <row r="1240" spans="1:29" s="4" customFormat="1" hidden="1">
      <c r="A1240" s="5">
        <v>1239</v>
      </c>
      <c r="B1240" s="5"/>
      <c r="C1240">
        <v>2006</v>
      </c>
      <c r="D1240" s="1">
        <v>6</v>
      </c>
      <c r="E1240" s="1">
        <v>6</v>
      </c>
      <c r="F1240" s="8">
        <v>34</v>
      </c>
      <c r="G1240" s="9">
        <v>50.2</v>
      </c>
      <c r="H1240" t="s">
        <v>18</v>
      </c>
      <c r="I1240" s="8">
        <v>130</v>
      </c>
      <c r="J1240" s="9">
        <v>29.2</v>
      </c>
      <c r="K1240" t="s">
        <v>19</v>
      </c>
      <c r="L1240" t="s">
        <v>29</v>
      </c>
      <c r="M1240" t="s">
        <v>27</v>
      </c>
      <c r="N1240" t="s">
        <v>30</v>
      </c>
      <c r="O1240" s="55">
        <v>45.1</v>
      </c>
      <c r="P1240" t="s">
        <v>20</v>
      </c>
      <c r="Q1240" t="s">
        <v>31</v>
      </c>
      <c r="R1240">
        <v>1.54</v>
      </c>
      <c r="S1240" t="s">
        <v>169</v>
      </c>
      <c r="T1240" s="8"/>
      <c r="U1240" s="10">
        <v>-17.056000000000001</v>
      </c>
      <c r="V1240" s="10">
        <f t="shared" si="19"/>
        <v>-17.056000000000001</v>
      </c>
      <c r="W1240" s="10">
        <v>11.551</v>
      </c>
      <c r="X1240" s="20"/>
      <c r="Y1240" s="11" t="s">
        <v>561</v>
      </c>
      <c r="Z1240" s="11" t="s">
        <v>701</v>
      </c>
      <c r="AA1240" s="11" t="s">
        <v>703</v>
      </c>
      <c r="AB1240" t="s">
        <v>549</v>
      </c>
    </row>
    <row r="1241" spans="1:29" s="4" customFormat="1">
      <c r="A1241" s="5">
        <v>1240</v>
      </c>
      <c r="B1241" s="5"/>
      <c r="C1241">
        <v>2006</v>
      </c>
      <c r="D1241" s="1">
        <v>6</v>
      </c>
      <c r="E1241" s="1">
        <v>6</v>
      </c>
      <c r="F1241" s="8">
        <v>34</v>
      </c>
      <c r="G1241" s="9">
        <v>50.2</v>
      </c>
      <c r="H1241" t="s">
        <v>18</v>
      </c>
      <c r="I1241" s="8">
        <v>130</v>
      </c>
      <c r="J1241" s="9">
        <v>29.2</v>
      </c>
      <c r="K1241" t="s">
        <v>19</v>
      </c>
      <c r="L1241" t="s">
        <v>26</v>
      </c>
      <c r="M1241" t="s">
        <v>27</v>
      </c>
      <c r="N1241" t="s">
        <v>28</v>
      </c>
      <c r="O1241" s="55">
        <v>45</v>
      </c>
      <c r="P1241" t="s">
        <v>20</v>
      </c>
      <c r="Q1241" t="s">
        <v>22</v>
      </c>
      <c r="R1241">
        <v>0.65</v>
      </c>
      <c r="S1241" t="s">
        <v>169</v>
      </c>
      <c r="T1241" s="8"/>
      <c r="U1241" s="10">
        <v>-17.721</v>
      </c>
      <c r="V1241" s="10">
        <f t="shared" si="19"/>
        <v>-17.721</v>
      </c>
      <c r="W1241" s="10">
        <v>10.189</v>
      </c>
      <c r="X1241" s="20"/>
      <c r="Y1241" s="11" t="s">
        <v>561</v>
      </c>
      <c r="Z1241" s="11" t="s">
        <v>701</v>
      </c>
      <c r="AA1241" s="11" t="s">
        <v>703</v>
      </c>
      <c r="AB1241" t="s">
        <v>549</v>
      </c>
      <c r="AC1241" t="s">
        <v>698</v>
      </c>
    </row>
    <row r="1242" spans="1:29" s="4" customFormat="1">
      <c r="A1242" s="5">
        <v>1241</v>
      </c>
      <c r="B1242" s="5"/>
      <c r="C1242">
        <v>2006</v>
      </c>
      <c r="D1242" s="1">
        <v>6</v>
      </c>
      <c r="E1242" s="1">
        <v>6</v>
      </c>
      <c r="F1242" s="8">
        <v>34</v>
      </c>
      <c r="G1242" s="9">
        <v>50.2</v>
      </c>
      <c r="H1242" t="s">
        <v>18</v>
      </c>
      <c r="I1242" s="8">
        <v>130</v>
      </c>
      <c r="J1242" s="9">
        <v>29.2</v>
      </c>
      <c r="K1242" t="s">
        <v>19</v>
      </c>
      <c r="L1242" t="s">
        <v>26</v>
      </c>
      <c r="M1242" t="s">
        <v>27</v>
      </c>
      <c r="N1242" t="s">
        <v>28</v>
      </c>
      <c r="O1242" s="55">
        <v>56.3</v>
      </c>
      <c r="P1242" t="s">
        <v>20</v>
      </c>
      <c r="Q1242" t="s">
        <v>22</v>
      </c>
      <c r="R1242">
        <v>1.52</v>
      </c>
      <c r="S1242" t="s">
        <v>169</v>
      </c>
      <c r="T1242" s="8"/>
      <c r="U1242" s="10">
        <v>-17.934999999999999</v>
      </c>
      <c r="V1242" s="10">
        <f t="shared" si="19"/>
        <v>-17.934999999999999</v>
      </c>
      <c r="W1242" s="10">
        <v>10.151</v>
      </c>
      <c r="X1242" s="20"/>
      <c r="Y1242" s="11" t="s">
        <v>561</v>
      </c>
      <c r="Z1242" s="11" t="s">
        <v>701</v>
      </c>
      <c r="AA1242" s="11" t="s">
        <v>703</v>
      </c>
      <c r="AB1242" t="s">
        <v>549</v>
      </c>
      <c r="AC1242" t="s">
        <v>698</v>
      </c>
    </row>
    <row r="1243" spans="1:29" s="4" customFormat="1">
      <c r="A1243" s="5">
        <v>1242</v>
      </c>
      <c r="B1243" s="5"/>
      <c r="C1243">
        <v>2006</v>
      </c>
      <c r="D1243" s="1">
        <v>6</v>
      </c>
      <c r="E1243" s="1">
        <v>6</v>
      </c>
      <c r="F1243" s="8">
        <v>34</v>
      </c>
      <c r="G1243" s="9">
        <v>50.2</v>
      </c>
      <c r="H1243" t="s">
        <v>18</v>
      </c>
      <c r="I1243" s="8">
        <v>130</v>
      </c>
      <c r="J1243" s="9">
        <v>29.2</v>
      </c>
      <c r="K1243" t="s">
        <v>19</v>
      </c>
      <c r="L1243" t="s">
        <v>26</v>
      </c>
      <c r="M1243" t="s">
        <v>27</v>
      </c>
      <c r="N1243" t="s">
        <v>28</v>
      </c>
      <c r="O1243" s="55">
        <v>61.1</v>
      </c>
      <c r="P1243" t="s">
        <v>20</v>
      </c>
      <c r="Q1243" t="s">
        <v>22</v>
      </c>
      <c r="R1243">
        <v>2.21</v>
      </c>
      <c r="S1243" t="s">
        <v>169</v>
      </c>
      <c r="T1243" s="8"/>
      <c r="U1243" s="10">
        <v>-17.628</v>
      </c>
      <c r="V1243" s="10">
        <f t="shared" si="19"/>
        <v>-17.628</v>
      </c>
      <c r="W1243" s="10">
        <v>10.132</v>
      </c>
      <c r="X1243" s="20"/>
      <c r="Y1243" s="11" t="s">
        <v>561</v>
      </c>
      <c r="Z1243" s="11" t="s">
        <v>701</v>
      </c>
      <c r="AA1243" s="11" t="s">
        <v>703</v>
      </c>
      <c r="AB1243" t="s">
        <v>549</v>
      </c>
      <c r="AC1243" t="s">
        <v>698</v>
      </c>
    </row>
    <row r="1244" spans="1:29" s="4" customFormat="1" hidden="1">
      <c r="A1244" s="5">
        <v>1243</v>
      </c>
      <c r="B1244" s="5"/>
      <c r="C1244">
        <v>2006</v>
      </c>
      <c r="D1244" s="1"/>
      <c r="E1244" s="1"/>
      <c r="F1244" s="8">
        <v>35</v>
      </c>
      <c r="G1244" s="9">
        <v>59</v>
      </c>
      <c r="H1244" t="s">
        <v>18</v>
      </c>
      <c r="I1244" s="8">
        <v>132</v>
      </c>
      <c r="J1244" s="9">
        <v>20</v>
      </c>
      <c r="K1244" t="s">
        <v>19</v>
      </c>
      <c r="L1244" t="s">
        <v>32</v>
      </c>
      <c r="M1244" t="s">
        <v>33</v>
      </c>
      <c r="N1244" t="s">
        <v>34</v>
      </c>
      <c r="O1244" s="55">
        <v>162</v>
      </c>
      <c r="P1244" t="s">
        <v>20</v>
      </c>
      <c r="Q1244" t="s">
        <v>35</v>
      </c>
      <c r="R1244">
        <v>87.03</v>
      </c>
      <c r="S1244" t="s">
        <v>169</v>
      </c>
      <c r="T1244" s="8"/>
      <c r="U1244" s="10">
        <v>-17.173999999999999</v>
      </c>
      <c r="V1244" s="10">
        <f t="shared" si="19"/>
        <v>-17.173999999999999</v>
      </c>
      <c r="W1244" s="10">
        <v>12.249000000000001</v>
      </c>
      <c r="X1244" s="20"/>
      <c r="Y1244" s="11" t="s">
        <v>706</v>
      </c>
      <c r="Z1244" s="11" t="s">
        <v>704</v>
      </c>
      <c r="AA1244" s="11" t="s">
        <v>703</v>
      </c>
      <c r="AB1244" t="s">
        <v>549</v>
      </c>
    </row>
    <row r="1245" spans="1:29" s="4" customFormat="1" hidden="1">
      <c r="A1245" s="5">
        <v>1244</v>
      </c>
      <c r="B1245" s="5"/>
      <c r="C1245">
        <v>2006</v>
      </c>
      <c r="D1245" s="1"/>
      <c r="E1245" s="1"/>
      <c r="F1245" s="8">
        <v>35</v>
      </c>
      <c r="G1245" s="9">
        <v>59</v>
      </c>
      <c r="H1245" t="s">
        <v>18</v>
      </c>
      <c r="I1245" s="8">
        <v>132</v>
      </c>
      <c r="J1245" s="9">
        <v>20</v>
      </c>
      <c r="K1245" t="s">
        <v>19</v>
      </c>
      <c r="L1245" t="s">
        <v>32</v>
      </c>
      <c r="M1245" t="s">
        <v>33</v>
      </c>
      <c r="N1245" t="s">
        <v>34</v>
      </c>
      <c r="O1245" s="55">
        <v>210</v>
      </c>
      <c r="P1245" t="s">
        <v>20</v>
      </c>
      <c r="Q1245" t="s">
        <v>35</v>
      </c>
      <c r="R1245">
        <v>210.4</v>
      </c>
      <c r="S1245" t="s">
        <v>169</v>
      </c>
      <c r="T1245" s="8"/>
      <c r="U1245" s="10">
        <v>-18.071999999999999</v>
      </c>
      <c r="V1245" s="10">
        <f t="shared" si="19"/>
        <v>-18.071999999999999</v>
      </c>
      <c r="W1245" s="10">
        <v>11.803000000000001</v>
      </c>
      <c r="X1245" s="20"/>
      <c r="Y1245" s="11" t="s">
        <v>706</v>
      </c>
      <c r="Z1245" s="11" t="s">
        <v>704</v>
      </c>
      <c r="AA1245" s="11" t="s">
        <v>703</v>
      </c>
      <c r="AB1245" t="s">
        <v>549</v>
      </c>
    </row>
    <row r="1246" spans="1:29" s="4" customFormat="1" hidden="1">
      <c r="A1246" s="5">
        <v>1245</v>
      </c>
      <c r="B1246" s="5"/>
      <c r="C1246">
        <v>2006</v>
      </c>
      <c r="D1246" s="1"/>
      <c r="E1246" s="1"/>
      <c r="F1246" s="8">
        <v>35</v>
      </c>
      <c r="G1246" s="9">
        <v>59</v>
      </c>
      <c r="H1246" t="s">
        <v>18</v>
      </c>
      <c r="I1246" s="8">
        <v>132</v>
      </c>
      <c r="J1246" s="9">
        <v>20</v>
      </c>
      <c r="K1246" t="s">
        <v>19</v>
      </c>
      <c r="L1246" t="s">
        <v>32</v>
      </c>
      <c r="M1246" t="s">
        <v>33</v>
      </c>
      <c r="N1246" t="s">
        <v>34</v>
      </c>
      <c r="O1246" s="55">
        <v>198</v>
      </c>
      <c r="P1246" t="s">
        <v>20</v>
      </c>
      <c r="Q1246" t="s">
        <v>35</v>
      </c>
      <c r="R1246">
        <v>160</v>
      </c>
      <c r="S1246" t="s">
        <v>169</v>
      </c>
      <c r="T1246" s="8"/>
      <c r="U1246" s="10">
        <v>-16.491</v>
      </c>
      <c r="V1246" s="10">
        <f t="shared" si="19"/>
        <v>-16.491</v>
      </c>
      <c r="W1246" s="10">
        <v>12.564</v>
      </c>
      <c r="X1246" s="20"/>
      <c r="Y1246" s="11" t="s">
        <v>706</v>
      </c>
      <c r="Z1246" s="11" t="s">
        <v>704</v>
      </c>
      <c r="AA1246" s="11" t="s">
        <v>703</v>
      </c>
      <c r="AB1246" t="s">
        <v>549</v>
      </c>
    </row>
    <row r="1247" spans="1:29" s="4" customFormat="1" hidden="1">
      <c r="A1247" s="5">
        <v>1246</v>
      </c>
      <c r="B1247" s="5"/>
      <c r="C1247">
        <v>2006</v>
      </c>
      <c r="D1247" s="1"/>
      <c r="E1247" s="1"/>
      <c r="F1247" s="8">
        <v>37</v>
      </c>
      <c r="G1247" s="9">
        <v>44</v>
      </c>
      <c r="H1247" t="s">
        <v>18</v>
      </c>
      <c r="I1247" s="8">
        <v>132</v>
      </c>
      <c r="J1247" s="9">
        <v>21</v>
      </c>
      <c r="K1247" t="s">
        <v>19</v>
      </c>
      <c r="L1247" t="s">
        <v>32</v>
      </c>
      <c r="M1247" t="s">
        <v>33</v>
      </c>
      <c r="N1247" t="s">
        <v>34</v>
      </c>
      <c r="O1247" s="55">
        <v>209</v>
      </c>
      <c r="P1247" t="s">
        <v>20</v>
      </c>
      <c r="Q1247" t="s">
        <v>35</v>
      </c>
      <c r="R1247">
        <v>183.9</v>
      </c>
      <c r="S1247" t="s">
        <v>169</v>
      </c>
      <c r="T1247" s="8"/>
      <c r="U1247" s="10">
        <v>-18.123999999999999</v>
      </c>
      <c r="V1247" s="10">
        <f t="shared" si="19"/>
        <v>-18.123999999999999</v>
      </c>
      <c r="W1247" s="10">
        <v>11.134</v>
      </c>
      <c r="X1247" s="20"/>
      <c r="Y1247" s="11" t="s">
        <v>706</v>
      </c>
      <c r="Z1247" s="11" t="s">
        <v>704</v>
      </c>
      <c r="AA1247" s="11" t="s">
        <v>703</v>
      </c>
      <c r="AB1247" t="s">
        <v>549</v>
      </c>
    </row>
    <row r="1248" spans="1:29" s="4" customFormat="1" hidden="1">
      <c r="A1248" s="5">
        <v>1247</v>
      </c>
      <c r="B1248" s="5"/>
      <c r="C1248">
        <v>2006</v>
      </c>
      <c r="D1248" s="1"/>
      <c r="E1248" s="1"/>
      <c r="F1248" s="8">
        <v>37</v>
      </c>
      <c r="G1248" s="9">
        <v>44</v>
      </c>
      <c r="H1248" t="s">
        <v>18</v>
      </c>
      <c r="I1248" s="8">
        <v>132</v>
      </c>
      <c r="J1248" s="9">
        <v>21</v>
      </c>
      <c r="K1248" t="s">
        <v>19</v>
      </c>
      <c r="L1248" t="s">
        <v>32</v>
      </c>
      <c r="M1248" t="s">
        <v>33</v>
      </c>
      <c r="N1248" t="s">
        <v>34</v>
      </c>
      <c r="O1248" s="55">
        <v>205</v>
      </c>
      <c r="P1248" t="s">
        <v>20</v>
      </c>
      <c r="Q1248" t="s">
        <v>35</v>
      </c>
      <c r="R1248">
        <v>182.9</v>
      </c>
      <c r="S1248" t="s">
        <v>169</v>
      </c>
      <c r="T1248" s="8"/>
      <c r="U1248" s="10">
        <v>-17.327999999999999</v>
      </c>
      <c r="V1248" s="10">
        <f t="shared" si="19"/>
        <v>-17.327999999999999</v>
      </c>
      <c r="W1248" s="10">
        <v>11.621</v>
      </c>
      <c r="X1248" s="20"/>
      <c r="Y1248" s="11" t="s">
        <v>706</v>
      </c>
      <c r="Z1248" s="11" t="s">
        <v>704</v>
      </c>
      <c r="AA1248" s="11" t="s">
        <v>703</v>
      </c>
      <c r="AB1248" t="s">
        <v>549</v>
      </c>
    </row>
    <row r="1249" spans="1:28" s="4" customFormat="1" hidden="1">
      <c r="A1249" s="5">
        <v>1248</v>
      </c>
      <c r="B1249" s="5"/>
      <c r="C1249">
        <v>2006</v>
      </c>
      <c r="D1249" s="1"/>
      <c r="E1249" s="1"/>
      <c r="F1249" s="8">
        <v>37</v>
      </c>
      <c r="G1249" s="9">
        <v>44</v>
      </c>
      <c r="H1249" t="s">
        <v>18</v>
      </c>
      <c r="I1249" s="8">
        <v>132</v>
      </c>
      <c r="J1249" s="9">
        <v>21</v>
      </c>
      <c r="K1249" t="s">
        <v>19</v>
      </c>
      <c r="L1249" t="s">
        <v>32</v>
      </c>
      <c r="M1249" t="s">
        <v>33</v>
      </c>
      <c r="N1249" t="s">
        <v>34</v>
      </c>
      <c r="O1249" s="55">
        <v>223</v>
      </c>
      <c r="P1249" t="s">
        <v>20</v>
      </c>
      <c r="Q1249" t="s">
        <v>35</v>
      </c>
      <c r="R1249">
        <v>251.1</v>
      </c>
      <c r="S1249" t="s">
        <v>169</v>
      </c>
      <c r="T1249" s="8"/>
      <c r="U1249" s="10">
        <v>-17.308</v>
      </c>
      <c r="V1249" s="10">
        <f t="shared" si="19"/>
        <v>-17.308</v>
      </c>
      <c r="W1249" s="10">
        <v>11.515000000000001</v>
      </c>
      <c r="X1249" s="20"/>
      <c r="Y1249" s="11" t="s">
        <v>706</v>
      </c>
      <c r="Z1249" s="11" t="s">
        <v>704</v>
      </c>
      <c r="AA1249" s="11" t="s">
        <v>703</v>
      </c>
      <c r="AB1249" t="s">
        <v>549</v>
      </c>
    </row>
    <row r="1250" spans="1:28" s="4" customFormat="1" hidden="1">
      <c r="A1250" s="5">
        <v>1249</v>
      </c>
      <c r="B1250" s="5"/>
      <c r="C1250">
        <v>2006</v>
      </c>
      <c r="D1250" s="1"/>
      <c r="E1250" s="1"/>
      <c r="F1250" s="8">
        <v>38</v>
      </c>
      <c r="G1250" s="9">
        <v>20</v>
      </c>
      <c r="H1250" t="s">
        <v>18</v>
      </c>
      <c r="I1250" s="8">
        <v>132</v>
      </c>
      <c r="J1250" s="9">
        <v>59</v>
      </c>
      <c r="K1250" t="s">
        <v>19</v>
      </c>
      <c r="L1250" t="s">
        <v>32</v>
      </c>
      <c r="M1250" t="s">
        <v>33</v>
      </c>
      <c r="N1250" t="s">
        <v>34</v>
      </c>
      <c r="O1250" s="55">
        <v>211</v>
      </c>
      <c r="P1250" t="s">
        <v>20</v>
      </c>
      <c r="Q1250" t="s">
        <v>35</v>
      </c>
      <c r="R1250">
        <v>206</v>
      </c>
      <c r="S1250" t="s">
        <v>169</v>
      </c>
      <c r="T1250" s="8"/>
      <c r="U1250" s="10">
        <v>-17.997</v>
      </c>
      <c r="V1250" s="10">
        <f t="shared" si="19"/>
        <v>-17.997</v>
      </c>
      <c r="W1250" s="10">
        <v>11.048</v>
      </c>
      <c r="X1250" s="20"/>
      <c r="Y1250" s="11" t="s">
        <v>706</v>
      </c>
      <c r="Z1250" s="11" t="s">
        <v>704</v>
      </c>
      <c r="AA1250" s="11" t="s">
        <v>703</v>
      </c>
      <c r="AB1250" t="s">
        <v>549</v>
      </c>
    </row>
    <row r="1251" spans="1:28" s="4" customFormat="1" hidden="1">
      <c r="A1251" s="5">
        <v>1250</v>
      </c>
      <c r="B1251" s="5"/>
      <c r="C1251">
        <v>2006</v>
      </c>
      <c r="D1251" s="1"/>
      <c r="E1251" s="1"/>
      <c r="F1251" s="8">
        <v>38</v>
      </c>
      <c r="G1251" s="9">
        <v>20</v>
      </c>
      <c r="H1251" t="s">
        <v>18</v>
      </c>
      <c r="I1251" s="8">
        <v>132</v>
      </c>
      <c r="J1251" s="9">
        <v>59</v>
      </c>
      <c r="K1251" t="s">
        <v>19</v>
      </c>
      <c r="L1251" t="s">
        <v>32</v>
      </c>
      <c r="M1251" t="s">
        <v>33</v>
      </c>
      <c r="N1251" t="s">
        <v>34</v>
      </c>
      <c r="O1251" s="55">
        <v>194</v>
      </c>
      <c r="P1251" t="s">
        <v>20</v>
      </c>
      <c r="Q1251" t="s">
        <v>35</v>
      </c>
      <c r="R1251">
        <v>154.4</v>
      </c>
      <c r="S1251" t="s">
        <v>169</v>
      </c>
      <c r="T1251" s="8"/>
      <c r="U1251" s="10">
        <v>-16.86</v>
      </c>
      <c r="V1251" s="10">
        <f t="shared" si="19"/>
        <v>-16.86</v>
      </c>
      <c r="W1251" s="10">
        <v>11.798999999999999</v>
      </c>
      <c r="X1251" s="20"/>
      <c r="Y1251" s="11" t="s">
        <v>706</v>
      </c>
      <c r="Z1251" s="11" t="s">
        <v>704</v>
      </c>
      <c r="AA1251" s="11" t="s">
        <v>703</v>
      </c>
      <c r="AB1251" t="s">
        <v>549</v>
      </c>
    </row>
    <row r="1252" spans="1:28" s="4" customFormat="1" hidden="1">
      <c r="A1252" s="5">
        <v>1251</v>
      </c>
      <c r="B1252" s="5"/>
      <c r="C1252">
        <v>2006</v>
      </c>
      <c r="D1252" s="1"/>
      <c r="E1252" s="1"/>
      <c r="F1252" s="8">
        <v>38</v>
      </c>
      <c r="G1252" s="9">
        <v>20</v>
      </c>
      <c r="H1252" t="s">
        <v>18</v>
      </c>
      <c r="I1252" s="8">
        <v>132</v>
      </c>
      <c r="J1252" s="9">
        <v>59</v>
      </c>
      <c r="K1252" t="s">
        <v>19</v>
      </c>
      <c r="L1252" t="s">
        <v>32</v>
      </c>
      <c r="M1252" t="s">
        <v>33</v>
      </c>
      <c r="N1252" t="s">
        <v>34</v>
      </c>
      <c r="O1252" s="55">
        <v>221</v>
      </c>
      <c r="P1252" t="s">
        <v>20</v>
      </c>
      <c r="Q1252" t="s">
        <v>35</v>
      </c>
      <c r="R1252">
        <v>242.9</v>
      </c>
      <c r="S1252" t="s">
        <v>169</v>
      </c>
      <c r="T1252" s="8"/>
      <c r="U1252" s="10">
        <v>-16.786999999999999</v>
      </c>
      <c r="V1252" s="10">
        <f t="shared" si="19"/>
        <v>-16.786999999999999</v>
      </c>
      <c r="W1252" s="10">
        <v>12.492000000000001</v>
      </c>
      <c r="X1252" s="20"/>
      <c r="Y1252" s="11" t="s">
        <v>706</v>
      </c>
      <c r="Z1252" s="11" t="s">
        <v>704</v>
      </c>
      <c r="AA1252" s="11" t="s">
        <v>703</v>
      </c>
      <c r="AB1252" t="s">
        <v>549</v>
      </c>
    </row>
    <row r="1253" spans="1:28" s="4" customFormat="1" hidden="1">
      <c r="A1253" s="5">
        <v>1252</v>
      </c>
      <c r="B1253" s="5"/>
      <c r="C1253">
        <v>2006</v>
      </c>
      <c r="D1253" s="1"/>
      <c r="E1253" s="1"/>
      <c r="F1253" s="8">
        <v>37</v>
      </c>
      <c r="G1253" s="9">
        <v>18</v>
      </c>
      <c r="H1253" t="s">
        <v>18</v>
      </c>
      <c r="I1253" s="8">
        <v>133</v>
      </c>
      <c r="J1253" s="9">
        <v>3</v>
      </c>
      <c r="K1253" t="s">
        <v>19</v>
      </c>
      <c r="L1253" t="s">
        <v>32</v>
      </c>
      <c r="M1253" t="s">
        <v>33</v>
      </c>
      <c r="N1253" t="s">
        <v>34</v>
      </c>
      <c r="O1253" s="55">
        <v>204</v>
      </c>
      <c r="P1253" t="s">
        <v>20</v>
      </c>
      <c r="Q1253" t="s">
        <v>35</v>
      </c>
      <c r="R1253">
        <v>218.8</v>
      </c>
      <c r="S1253" t="s">
        <v>169</v>
      </c>
      <c r="T1253" s="8"/>
      <c r="U1253" s="10">
        <v>-17.184000000000001</v>
      </c>
      <c r="V1253" s="10">
        <f t="shared" si="19"/>
        <v>-17.184000000000001</v>
      </c>
      <c r="W1253" s="10">
        <v>11.706</v>
      </c>
      <c r="X1253" s="20"/>
      <c r="Y1253" s="11" t="s">
        <v>706</v>
      </c>
      <c r="Z1253" s="11" t="s">
        <v>704</v>
      </c>
      <c r="AA1253" s="11" t="s">
        <v>703</v>
      </c>
      <c r="AB1253" t="s">
        <v>549</v>
      </c>
    </row>
    <row r="1254" spans="1:28" s="4" customFormat="1" hidden="1">
      <c r="A1254" s="5">
        <v>1253</v>
      </c>
      <c r="B1254" s="5"/>
      <c r="C1254">
        <v>2006</v>
      </c>
      <c r="D1254" s="1"/>
      <c r="E1254" s="1"/>
      <c r="F1254" s="8">
        <v>37</v>
      </c>
      <c r="G1254" s="9">
        <v>18</v>
      </c>
      <c r="H1254" t="s">
        <v>18</v>
      </c>
      <c r="I1254" s="8">
        <v>133</v>
      </c>
      <c r="J1254" s="9">
        <v>3</v>
      </c>
      <c r="K1254" t="s">
        <v>19</v>
      </c>
      <c r="L1254" t="s">
        <v>32</v>
      </c>
      <c r="M1254" t="s">
        <v>33</v>
      </c>
      <c r="N1254" t="s">
        <v>34</v>
      </c>
      <c r="O1254" s="55">
        <v>219</v>
      </c>
      <c r="P1254" t="s">
        <v>20</v>
      </c>
      <c r="Q1254" t="s">
        <v>35</v>
      </c>
      <c r="R1254">
        <v>214.3</v>
      </c>
      <c r="S1254" t="s">
        <v>169</v>
      </c>
      <c r="T1254" s="8"/>
      <c r="U1254" s="10">
        <v>-16.733000000000001</v>
      </c>
      <c r="V1254" s="10">
        <f t="shared" si="19"/>
        <v>-16.733000000000001</v>
      </c>
      <c r="W1254" s="10">
        <v>12.048999999999999</v>
      </c>
      <c r="X1254" s="20"/>
      <c r="Y1254" s="11" t="s">
        <v>706</v>
      </c>
      <c r="Z1254" s="11" t="s">
        <v>704</v>
      </c>
      <c r="AA1254" s="11" t="s">
        <v>703</v>
      </c>
      <c r="AB1254" t="s">
        <v>549</v>
      </c>
    </row>
    <row r="1255" spans="1:28" s="4" customFormat="1" hidden="1">
      <c r="A1255" s="5">
        <v>1254</v>
      </c>
      <c r="B1255" s="5"/>
      <c r="C1255">
        <v>2006</v>
      </c>
      <c r="D1255" s="1"/>
      <c r="E1255" s="1"/>
      <c r="F1255" s="8">
        <v>37</v>
      </c>
      <c r="G1255" s="9">
        <v>18</v>
      </c>
      <c r="H1255" t="s">
        <v>18</v>
      </c>
      <c r="I1255" s="8">
        <v>133</v>
      </c>
      <c r="J1255" s="9">
        <v>3</v>
      </c>
      <c r="K1255" t="s">
        <v>19</v>
      </c>
      <c r="L1255" t="s">
        <v>32</v>
      </c>
      <c r="M1255" t="s">
        <v>33</v>
      </c>
      <c r="N1255" t="s">
        <v>34</v>
      </c>
      <c r="O1255" s="55">
        <v>208</v>
      </c>
      <c r="P1255" t="s">
        <v>20</v>
      </c>
      <c r="Q1255" t="s">
        <v>35</v>
      </c>
      <c r="R1255">
        <v>208.6</v>
      </c>
      <c r="S1255" t="s">
        <v>169</v>
      </c>
      <c r="T1255" s="8"/>
      <c r="U1255" s="10">
        <v>-17.044</v>
      </c>
      <c r="V1255" s="10">
        <f t="shared" si="19"/>
        <v>-17.044</v>
      </c>
      <c r="W1255" s="10">
        <v>12.292</v>
      </c>
      <c r="X1255" s="20"/>
      <c r="Y1255" s="11" t="s">
        <v>706</v>
      </c>
      <c r="Z1255" s="11" t="s">
        <v>704</v>
      </c>
      <c r="AA1255" s="11" t="s">
        <v>703</v>
      </c>
      <c r="AB1255" t="s">
        <v>549</v>
      </c>
    </row>
    <row r="1256" spans="1:28" s="4" customFormat="1" hidden="1">
      <c r="A1256" s="5">
        <v>1255</v>
      </c>
      <c r="B1256" s="5"/>
      <c r="C1256">
        <v>2006</v>
      </c>
      <c r="D1256" s="1"/>
      <c r="E1256" s="1"/>
      <c r="F1256" s="8">
        <v>36</v>
      </c>
      <c r="G1256" s="9">
        <v>17</v>
      </c>
      <c r="H1256" t="s">
        <v>18</v>
      </c>
      <c r="I1256" s="8">
        <v>132</v>
      </c>
      <c r="J1256" s="9">
        <v>58</v>
      </c>
      <c r="K1256" t="s">
        <v>19</v>
      </c>
      <c r="L1256" t="s">
        <v>32</v>
      </c>
      <c r="M1256" t="s">
        <v>33</v>
      </c>
      <c r="N1256" t="s">
        <v>34</v>
      </c>
      <c r="O1256" s="55">
        <v>187</v>
      </c>
      <c r="P1256" t="s">
        <v>20</v>
      </c>
      <c r="Q1256" t="s">
        <v>35</v>
      </c>
      <c r="R1256">
        <v>143.4</v>
      </c>
      <c r="S1256" t="s">
        <v>169</v>
      </c>
      <c r="T1256" s="8"/>
      <c r="U1256" s="10">
        <v>-16.800999999999998</v>
      </c>
      <c r="V1256" s="10">
        <f t="shared" si="19"/>
        <v>-16.800999999999998</v>
      </c>
      <c r="W1256" s="10">
        <v>12.766999999999999</v>
      </c>
      <c r="X1256" s="20"/>
      <c r="Y1256" s="11" t="s">
        <v>706</v>
      </c>
      <c r="Z1256" s="11" t="s">
        <v>704</v>
      </c>
      <c r="AA1256" s="11" t="s">
        <v>703</v>
      </c>
      <c r="AB1256" t="s">
        <v>549</v>
      </c>
    </row>
    <row r="1257" spans="1:28" s="4" customFormat="1" hidden="1">
      <c r="A1257" s="5">
        <v>1256</v>
      </c>
      <c r="B1257" s="5"/>
      <c r="C1257">
        <v>2006</v>
      </c>
      <c r="D1257" s="1"/>
      <c r="E1257" s="1"/>
      <c r="F1257" s="8">
        <v>36</v>
      </c>
      <c r="G1257" s="9">
        <v>17</v>
      </c>
      <c r="H1257" t="s">
        <v>18</v>
      </c>
      <c r="I1257" s="8">
        <v>132</v>
      </c>
      <c r="J1257" s="9">
        <v>58</v>
      </c>
      <c r="K1257" t="s">
        <v>19</v>
      </c>
      <c r="L1257" t="s">
        <v>32</v>
      </c>
      <c r="M1257" t="s">
        <v>33</v>
      </c>
      <c r="N1257" t="s">
        <v>34</v>
      </c>
      <c r="O1257" s="55">
        <v>173</v>
      </c>
      <c r="P1257" t="s">
        <v>20</v>
      </c>
      <c r="Q1257" t="s">
        <v>35</v>
      </c>
      <c r="R1257">
        <v>125.7</v>
      </c>
      <c r="S1257" t="s">
        <v>169</v>
      </c>
      <c r="T1257" s="8"/>
      <c r="U1257" s="10">
        <v>-16.593</v>
      </c>
      <c r="V1257" s="10">
        <f t="shared" si="19"/>
        <v>-16.593</v>
      </c>
      <c r="W1257" s="10">
        <v>12.51</v>
      </c>
      <c r="X1257" s="20"/>
      <c r="Y1257" s="11" t="s">
        <v>706</v>
      </c>
      <c r="Z1257" s="11" t="s">
        <v>704</v>
      </c>
      <c r="AA1257" s="11" t="s">
        <v>703</v>
      </c>
      <c r="AB1257" t="s">
        <v>549</v>
      </c>
    </row>
    <row r="1258" spans="1:28" s="4" customFormat="1" hidden="1">
      <c r="A1258" s="5">
        <v>1257</v>
      </c>
      <c r="B1258" s="5"/>
      <c r="C1258">
        <v>2006</v>
      </c>
      <c r="D1258" s="1"/>
      <c r="E1258" s="1"/>
      <c r="F1258" s="8">
        <v>36</v>
      </c>
      <c r="G1258" s="9">
        <v>17</v>
      </c>
      <c r="H1258" t="s">
        <v>18</v>
      </c>
      <c r="I1258" s="8">
        <v>132</v>
      </c>
      <c r="J1258" s="9">
        <v>58</v>
      </c>
      <c r="K1258" t="s">
        <v>19</v>
      </c>
      <c r="L1258" t="s">
        <v>32</v>
      </c>
      <c r="M1258" t="s">
        <v>33</v>
      </c>
      <c r="N1258" t="s">
        <v>34</v>
      </c>
      <c r="O1258" s="55">
        <v>156</v>
      </c>
      <c r="P1258" t="s">
        <v>20</v>
      </c>
      <c r="Q1258" t="s">
        <v>35</v>
      </c>
      <c r="R1258">
        <v>80</v>
      </c>
      <c r="S1258" t="s">
        <v>169</v>
      </c>
      <c r="T1258" s="8"/>
      <c r="U1258" s="10">
        <v>-16.96</v>
      </c>
      <c r="V1258" s="10">
        <f t="shared" si="19"/>
        <v>-16.96</v>
      </c>
      <c r="W1258" s="10">
        <v>11.991</v>
      </c>
      <c r="X1258" s="20"/>
      <c r="Y1258" s="11" t="s">
        <v>706</v>
      </c>
      <c r="Z1258" s="11" t="s">
        <v>704</v>
      </c>
      <c r="AA1258" s="11" t="s">
        <v>703</v>
      </c>
      <c r="AB1258" t="s">
        <v>549</v>
      </c>
    </row>
    <row r="1259" spans="1:28" s="4" customFormat="1" hidden="1">
      <c r="A1259" s="5">
        <v>1258</v>
      </c>
      <c r="B1259" s="5"/>
      <c r="C1259">
        <v>2006</v>
      </c>
      <c r="D1259" s="1">
        <v>9</v>
      </c>
      <c r="E1259" s="1">
        <v>5</v>
      </c>
      <c r="F1259" s="8">
        <v>32</v>
      </c>
      <c r="G1259" s="9">
        <v>18.600000000000001</v>
      </c>
      <c r="H1259" t="s">
        <v>18</v>
      </c>
      <c r="I1259" s="8">
        <v>129</v>
      </c>
      <c r="J1259" s="9">
        <v>27.8</v>
      </c>
      <c r="K1259" t="s">
        <v>19</v>
      </c>
      <c r="L1259" t="s">
        <v>36</v>
      </c>
      <c r="M1259" t="s">
        <v>37</v>
      </c>
      <c r="N1259" t="s">
        <v>38</v>
      </c>
      <c r="O1259" s="55">
        <v>297</v>
      </c>
      <c r="P1259" t="s">
        <v>20</v>
      </c>
      <c r="Q1259" t="s">
        <v>21</v>
      </c>
      <c r="R1259">
        <v>188.5</v>
      </c>
      <c r="S1259" t="s">
        <v>169</v>
      </c>
      <c r="T1259" s="8"/>
      <c r="U1259" s="10">
        <v>-15.829000000000001</v>
      </c>
      <c r="V1259" s="10">
        <f t="shared" si="19"/>
        <v>-15.829000000000001</v>
      </c>
      <c r="W1259" s="10">
        <v>12.795999999999999</v>
      </c>
      <c r="X1259" s="20"/>
      <c r="Y1259" s="11" t="s">
        <v>561</v>
      </c>
      <c r="Z1259" s="11" t="s">
        <v>701</v>
      </c>
      <c r="AA1259" s="11" t="s">
        <v>703</v>
      </c>
      <c r="AB1259" t="s">
        <v>549</v>
      </c>
    </row>
    <row r="1260" spans="1:28" s="4" customFormat="1" hidden="1">
      <c r="A1260" s="5">
        <v>1259</v>
      </c>
      <c r="B1260" s="5"/>
      <c r="C1260">
        <v>2006</v>
      </c>
      <c r="D1260" s="1">
        <v>9</v>
      </c>
      <c r="E1260" s="1">
        <v>5</v>
      </c>
      <c r="F1260" s="8">
        <v>32</v>
      </c>
      <c r="G1260" s="9">
        <v>18.600000000000001</v>
      </c>
      <c r="H1260" t="s">
        <v>18</v>
      </c>
      <c r="I1260" s="8">
        <v>129</v>
      </c>
      <c r="J1260" s="9">
        <v>27.8</v>
      </c>
      <c r="K1260" t="s">
        <v>19</v>
      </c>
      <c r="L1260" t="s">
        <v>36</v>
      </c>
      <c r="M1260" t="s">
        <v>37</v>
      </c>
      <c r="N1260" t="s">
        <v>38</v>
      </c>
      <c r="O1260" s="55">
        <v>246</v>
      </c>
      <c r="P1260" t="s">
        <v>20</v>
      </c>
      <c r="Q1260" t="s">
        <v>21</v>
      </c>
      <c r="R1260">
        <v>93.1</v>
      </c>
      <c r="S1260" t="s">
        <v>169</v>
      </c>
      <c r="T1260" s="8"/>
      <c r="U1260" s="10">
        <v>-17.094999999999999</v>
      </c>
      <c r="V1260" s="10">
        <f t="shared" si="19"/>
        <v>-17.094999999999999</v>
      </c>
      <c r="W1260" s="10">
        <v>10.794</v>
      </c>
      <c r="X1260" s="20"/>
      <c r="Y1260" s="11" t="s">
        <v>561</v>
      </c>
      <c r="Z1260" s="11" t="s">
        <v>701</v>
      </c>
      <c r="AA1260" s="11" t="s">
        <v>703</v>
      </c>
      <c r="AB1260" t="s">
        <v>549</v>
      </c>
    </row>
    <row r="1261" spans="1:28" s="4" customFormat="1" hidden="1">
      <c r="A1261" s="5">
        <v>1260</v>
      </c>
      <c r="B1261" s="5"/>
      <c r="C1261">
        <v>2006</v>
      </c>
      <c r="D1261" s="1">
        <v>9</v>
      </c>
      <c r="E1261" s="1">
        <v>5</v>
      </c>
      <c r="F1261" s="8">
        <v>32</v>
      </c>
      <c r="G1261" s="9">
        <v>18.600000000000001</v>
      </c>
      <c r="H1261" t="s">
        <v>18</v>
      </c>
      <c r="I1261" s="8">
        <v>129</v>
      </c>
      <c r="J1261" s="9">
        <v>27.8</v>
      </c>
      <c r="K1261" t="s">
        <v>19</v>
      </c>
      <c r="L1261" t="s">
        <v>36</v>
      </c>
      <c r="M1261" t="s">
        <v>37</v>
      </c>
      <c r="N1261" t="s">
        <v>38</v>
      </c>
      <c r="O1261" s="55">
        <v>247</v>
      </c>
      <c r="P1261" t="s">
        <v>20</v>
      </c>
      <c r="Q1261" t="s">
        <v>21</v>
      </c>
      <c r="R1261">
        <v>117.8</v>
      </c>
      <c r="S1261" t="s">
        <v>169</v>
      </c>
      <c r="T1261" s="8"/>
      <c r="U1261" s="10">
        <v>-16.044</v>
      </c>
      <c r="V1261" s="10">
        <f t="shared" si="19"/>
        <v>-16.044</v>
      </c>
      <c r="W1261" s="10">
        <v>12.124000000000001</v>
      </c>
      <c r="X1261" s="20"/>
      <c r="Y1261" s="11" t="s">
        <v>561</v>
      </c>
      <c r="Z1261" s="11" t="s">
        <v>701</v>
      </c>
      <c r="AA1261" s="11" t="s">
        <v>703</v>
      </c>
      <c r="AB1261" t="s">
        <v>549</v>
      </c>
    </row>
    <row r="1262" spans="1:28" s="4" customFormat="1" hidden="1">
      <c r="A1262" s="5">
        <v>1261</v>
      </c>
      <c r="B1262" s="5"/>
      <c r="C1262">
        <v>2006</v>
      </c>
      <c r="D1262" s="1">
        <v>8</v>
      </c>
      <c r="E1262" s="1">
        <v>25</v>
      </c>
      <c r="F1262" s="8">
        <v>32</v>
      </c>
      <c r="G1262" s="9">
        <v>6.7</v>
      </c>
      <c r="H1262" t="s">
        <v>18</v>
      </c>
      <c r="I1262" s="8">
        <v>128</v>
      </c>
      <c r="J1262" s="9">
        <v>0</v>
      </c>
      <c r="K1262" t="s">
        <v>19</v>
      </c>
      <c r="L1262" t="s">
        <v>32</v>
      </c>
      <c r="M1262" t="s">
        <v>33</v>
      </c>
      <c r="N1262" t="s">
        <v>34</v>
      </c>
      <c r="O1262" s="55">
        <v>208</v>
      </c>
      <c r="P1262" t="s">
        <v>20</v>
      </c>
      <c r="Q1262" t="s">
        <v>35</v>
      </c>
      <c r="R1262">
        <v>194.26</v>
      </c>
      <c r="S1262" t="s">
        <v>169</v>
      </c>
      <c r="T1262" s="8"/>
      <c r="U1262" s="10">
        <v>-16.488</v>
      </c>
      <c r="V1262" s="10">
        <f t="shared" si="19"/>
        <v>-16.488</v>
      </c>
      <c r="W1262" s="10">
        <v>12.702999999999999</v>
      </c>
      <c r="X1262" s="20"/>
      <c r="Y1262" s="11" t="s">
        <v>706</v>
      </c>
      <c r="Z1262" s="11" t="s">
        <v>704</v>
      </c>
      <c r="AA1262" s="11" t="s">
        <v>703</v>
      </c>
      <c r="AB1262" t="s">
        <v>549</v>
      </c>
    </row>
    <row r="1263" spans="1:28" s="4" customFormat="1" hidden="1">
      <c r="A1263" s="5">
        <v>1262</v>
      </c>
      <c r="B1263" s="5"/>
      <c r="C1263">
        <v>2006</v>
      </c>
      <c r="D1263" s="1">
        <v>8</v>
      </c>
      <c r="E1263" s="1">
        <v>25</v>
      </c>
      <c r="F1263" s="8">
        <v>32</v>
      </c>
      <c r="G1263" s="9">
        <v>6.7</v>
      </c>
      <c r="H1263" t="s">
        <v>18</v>
      </c>
      <c r="I1263" s="8">
        <v>128</v>
      </c>
      <c r="J1263" s="9">
        <v>0</v>
      </c>
      <c r="K1263" t="s">
        <v>19</v>
      </c>
      <c r="L1263" t="s">
        <v>32</v>
      </c>
      <c r="M1263" t="s">
        <v>33</v>
      </c>
      <c r="N1263" t="s">
        <v>34</v>
      </c>
      <c r="O1263" s="55">
        <v>214</v>
      </c>
      <c r="P1263" t="s">
        <v>20</v>
      </c>
      <c r="Q1263" t="s">
        <v>35</v>
      </c>
      <c r="R1263">
        <v>198.73</v>
      </c>
      <c r="S1263" t="s">
        <v>169</v>
      </c>
      <c r="T1263" s="8"/>
      <c r="U1263" s="10">
        <v>-16.344999999999999</v>
      </c>
      <c r="V1263" s="10">
        <f t="shared" si="19"/>
        <v>-16.344999999999999</v>
      </c>
      <c r="W1263" s="10">
        <v>13.055</v>
      </c>
      <c r="X1263" s="20"/>
      <c r="Y1263" s="11" t="s">
        <v>706</v>
      </c>
      <c r="Z1263" s="11" t="s">
        <v>704</v>
      </c>
      <c r="AA1263" s="11" t="s">
        <v>703</v>
      </c>
      <c r="AB1263" t="s">
        <v>549</v>
      </c>
    </row>
    <row r="1264" spans="1:28" s="4" customFormat="1" hidden="1">
      <c r="A1264" s="5">
        <v>1263</v>
      </c>
      <c r="B1264" s="5"/>
      <c r="C1264">
        <v>2006</v>
      </c>
      <c r="D1264" s="1">
        <v>8</v>
      </c>
      <c r="E1264" s="1">
        <v>31</v>
      </c>
      <c r="F1264" s="8">
        <v>34</v>
      </c>
      <c r="G1264" s="9">
        <v>49.5</v>
      </c>
      <c r="H1264" t="s">
        <v>18</v>
      </c>
      <c r="I1264" s="8">
        <v>130</v>
      </c>
      <c r="J1264" s="9">
        <v>25.3</v>
      </c>
      <c r="K1264" t="s">
        <v>19</v>
      </c>
      <c r="L1264" t="s">
        <v>32</v>
      </c>
      <c r="M1264" t="s">
        <v>33</v>
      </c>
      <c r="N1264" t="s">
        <v>34</v>
      </c>
      <c r="O1264" s="55">
        <v>109</v>
      </c>
      <c r="P1264" t="s">
        <v>20</v>
      </c>
      <c r="Q1264" t="s">
        <v>35</v>
      </c>
      <c r="R1264">
        <v>25.25</v>
      </c>
      <c r="S1264" t="s">
        <v>169</v>
      </c>
      <c r="T1264" s="8"/>
      <c r="U1264" s="10">
        <v>-17.064</v>
      </c>
      <c r="V1264" s="10">
        <f t="shared" si="19"/>
        <v>-17.064</v>
      </c>
      <c r="W1264" s="10">
        <v>11.986000000000001</v>
      </c>
      <c r="X1264" s="20"/>
      <c r="Y1264" s="11" t="s">
        <v>706</v>
      </c>
      <c r="Z1264" s="11" t="s">
        <v>704</v>
      </c>
      <c r="AA1264" s="11" t="s">
        <v>703</v>
      </c>
      <c r="AB1264" t="s">
        <v>549</v>
      </c>
    </row>
    <row r="1265" spans="1:28" s="4" customFormat="1" hidden="1">
      <c r="A1265" s="5">
        <v>1264</v>
      </c>
      <c r="B1265" s="5"/>
      <c r="C1265">
        <v>2006</v>
      </c>
      <c r="D1265" s="1">
        <v>8</v>
      </c>
      <c r="E1265" s="1">
        <v>31</v>
      </c>
      <c r="F1265" s="8">
        <v>34</v>
      </c>
      <c r="G1265" s="9">
        <v>49.5</v>
      </c>
      <c r="H1265" t="s">
        <v>18</v>
      </c>
      <c r="I1265" s="8">
        <v>130</v>
      </c>
      <c r="J1265" s="9">
        <v>25.3</v>
      </c>
      <c r="K1265" t="s">
        <v>19</v>
      </c>
      <c r="L1265" t="s">
        <v>32</v>
      </c>
      <c r="M1265" t="s">
        <v>33</v>
      </c>
      <c r="N1265" t="s">
        <v>34</v>
      </c>
      <c r="O1265" s="55">
        <v>126</v>
      </c>
      <c r="P1265" t="s">
        <v>20</v>
      </c>
      <c r="Q1265" t="s">
        <v>35</v>
      </c>
      <c r="R1265">
        <v>41.25</v>
      </c>
      <c r="S1265" t="s">
        <v>169</v>
      </c>
      <c r="T1265" s="8"/>
      <c r="U1265" s="10">
        <v>-16.875</v>
      </c>
      <c r="V1265" s="10">
        <f t="shared" si="19"/>
        <v>-16.875</v>
      </c>
      <c r="W1265" s="10">
        <v>12.004</v>
      </c>
      <c r="X1265" s="20"/>
      <c r="Y1265" s="11" t="s">
        <v>706</v>
      </c>
      <c r="Z1265" s="11" t="s">
        <v>704</v>
      </c>
      <c r="AA1265" s="11" t="s">
        <v>703</v>
      </c>
      <c r="AB1265" t="s">
        <v>549</v>
      </c>
    </row>
    <row r="1266" spans="1:28" s="4" customFormat="1" hidden="1">
      <c r="A1266" s="5">
        <v>1265</v>
      </c>
      <c r="B1266" s="5"/>
      <c r="C1266">
        <v>2006</v>
      </c>
      <c r="D1266" s="1">
        <v>8</v>
      </c>
      <c r="E1266" s="1">
        <v>31</v>
      </c>
      <c r="F1266" s="8">
        <v>34</v>
      </c>
      <c r="G1266" s="9">
        <v>49.5</v>
      </c>
      <c r="H1266" t="s">
        <v>18</v>
      </c>
      <c r="I1266" s="8">
        <v>130</v>
      </c>
      <c r="J1266" s="9">
        <v>25.3</v>
      </c>
      <c r="K1266" t="s">
        <v>19</v>
      </c>
      <c r="L1266" t="s">
        <v>32</v>
      </c>
      <c r="M1266" t="s">
        <v>33</v>
      </c>
      <c r="N1266" t="s">
        <v>34</v>
      </c>
      <c r="O1266" s="55">
        <v>81</v>
      </c>
      <c r="P1266" t="s">
        <v>20</v>
      </c>
      <c r="Q1266" t="s">
        <v>35</v>
      </c>
      <c r="R1266">
        <v>13.8</v>
      </c>
      <c r="S1266" t="s">
        <v>169</v>
      </c>
      <c r="T1266" s="8"/>
      <c r="U1266" s="10">
        <v>-16.93</v>
      </c>
      <c r="V1266" s="10">
        <f t="shared" si="19"/>
        <v>-16.93</v>
      </c>
      <c r="W1266" s="10">
        <v>11.574999999999999</v>
      </c>
      <c r="X1266" s="20"/>
      <c r="Y1266" s="11" t="s">
        <v>706</v>
      </c>
      <c r="Z1266" s="11" t="s">
        <v>704</v>
      </c>
      <c r="AA1266" s="11" t="s">
        <v>703</v>
      </c>
      <c r="AB1266" t="s">
        <v>549</v>
      </c>
    </row>
    <row r="1267" spans="1:28" s="4" customFormat="1" hidden="1">
      <c r="A1267" s="5">
        <v>1266</v>
      </c>
      <c r="B1267" s="5"/>
      <c r="C1267">
        <v>2006</v>
      </c>
      <c r="D1267" s="1">
        <v>12</v>
      </c>
      <c r="E1267" s="1">
        <v>8</v>
      </c>
      <c r="F1267" s="8">
        <v>32</v>
      </c>
      <c r="G1267" s="9">
        <v>42.5</v>
      </c>
      <c r="H1267" t="s">
        <v>18</v>
      </c>
      <c r="I1267" s="8">
        <v>129</v>
      </c>
      <c r="J1267" s="9">
        <v>17.5</v>
      </c>
      <c r="K1267" t="s">
        <v>19</v>
      </c>
      <c r="L1267" t="s">
        <v>39</v>
      </c>
      <c r="M1267" t="s">
        <v>40</v>
      </c>
      <c r="N1267" t="s">
        <v>41</v>
      </c>
      <c r="O1267" s="55">
        <v>358</v>
      </c>
      <c r="P1267" t="s">
        <v>20</v>
      </c>
      <c r="Q1267" t="s">
        <v>22</v>
      </c>
      <c r="R1267">
        <v>557.5</v>
      </c>
      <c r="S1267" t="s">
        <v>169</v>
      </c>
      <c r="T1267" s="8"/>
      <c r="U1267" s="10">
        <v>-14.773999999999999</v>
      </c>
      <c r="V1267" s="10">
        <f t="shared" si="19"/>
        <v>-14.773999999999999</v>
      </c>
      <c r="W1267" s="10">
        <v>14.651</v>
      </c>
      <c r="X1267" s="20"/>
      <c r="Y1267" s="11" t="s">
        <v>561</v>
      </c>
      <c r="Z1267" s="11" t="s">
        <v>701</v>
      </c>
      <c r="AA1267" s="11" t="s">
        <v>703</v>
      </c>
      <c r="AB1267" t="s">
        <v>549</v>
      </c>
    </row>
    <row r="1268" spans="1:28" s="4" customFormat="1" hidden="1">
      <c r="A1268" s="5">
        <v>1267</v>
      </c>
      <c r="B1268" s="5"/>
      <c r="C1268">
        <v>2006</v>
      </c>
      <c r="D1268" s="1">
        <v>12</v>
      </c>
      <c r="E1268" s="1">
        <v>8</v>
      </c>
      <c r="F1268" s="8">
        <v>32</v>
      </c>
      <c r="G1268" s="9">
        <v>42.5</v>
      </c>
      <c r="H1268" t="s">
        <v>18</v>
      </c>
      <c r="I1268" s="8">
        <v>129</v>
      </c>
      <c r="J1268" s="9">
        <v>17.5</v>
      </c>
      <c r="K1268" t="s">
        <v>19</v>
      </c>
      <c r="L1268" t="s">
        <v>39</v>
      </c>
      <c r="M1268" t="s">
        <v>40</v>
      </c>
      <c r="N1268" t="s">
        <v>41</v>
      </c>
      <c r="O1268" s="55">
        <v>366</v>
      </c>
      <c r="P1268" t="s">
        <v>20</v>
      </c>
      <c r="Q1268" t="s">
        <v>22</v>
      </c>
      <c r="R1268">
        <v>600.29999999999995</v>
      </c>
      <c r="S1268" t="s">
        <v>169</v>
      </c>
      <c r="T1268" s="8"/>
      <c r="U1268" s="10">
        <v>-14.96</v>
      </c>
      <c r="V1268" s="10">
        <f t="shared" si="19"/>
        <v>-14.96</v>
      </c>
      <c r="W1268" s="10">
        <v>14.794</v>
      </c>
      <c r="X1268" s="20"/>
      <c r="Y1268" s="11" t="s">
        <v>561</v>
      </c>
      <c r="Z1268" s="11" t="s">
        <v>701</v>
      </c>
      <c r="AA1268" s="11" t="s">
        <v>703</v>
      </c>
      <c r="AB1268" t="s">
        <v>549</v>
      </c>
    </row>
    <row r="1269" spans="1:28" s="4" customFormat="1" hidden="1">
      <c r="A1269" s="5">
        <v>1268</v>
      </c>
      <c r="B1269" s="5"/>
      <c r="C1269">
        <v>2006</v>
      </c>
      <c r="D1269" s="1">
        <v>12</v>
      </c>
      <c r="E1269" s="1">
        <v>8</v>
      </c>
      <c r="F1269" s="8">
        <v>32</v>
      </c>
      <c r="G1269" s="9">
        <v>42.5</v>
      </c>
      <c r="H1269" t="s">
        <v>18</v>
      </c>
      <c r="I1269" s="8">
        <v>129</v>
      </c>
      <c r="J1269" s="9">
        <v>17.5</v>
      </c>
      <c r="K1269" t="s">
        <v>19</v>
      </c>
      <c r="L1269" t="s">
        <v>39</v>
      </c>
      <c r="M1269" t="s">
        <v>40</v>
      </c>
      <c r="N1269" t="s">
        <v>41</v>
      </c>
      <c r="O1269" s="55">
        <v>394</v>
      </c>
      <c r="P1269" t="s">
        <v>20</v>
      </c>
      <c r="Q1269" t="s">
        <v>22</v>
      </c>
      <c r="R1269">
        <v>679.2</v>
      </c>
      <c r="S1269" t="s">
        <v>169</v>
      </c>
      <c r="T1269" s="8"/>
      <c r="U1269" s="10">
        <v>-14.692</v>
      </c>
      <c r="V1269" s="10">
        <f t="shared" si="19"/>
        <v>-14.692</v>
      </c>
      <c r="W1269" s="10">
        <v>15.178000000000001</v>
      </c>
      <c r="X1269" s="20"/>
      <c r="Y1269" s="11" t="s">
        <v>561</v>
      </c>
      <c r="Z1269" s="11" t="s">
        <v>701</v>
      </c>
      <c r="AA1269" s="11" t="s">
        <v>703</v>
      </c>
      <c r="AB1269" t="s">
        <v>549</v>
      </c>
    </row>
    <row r="1270" spans="1:28" s="4" customFormat="1" hidden="1">
      <c r="A1270" s="5">
        <v>1269</v>
      </c>
      <c r="B1270" s="5"/>
      <c r="C1270">
        <v>2006</v>
      </c>
      <c r="D1270" s="1">
        <v>12</v>
      </c>
      <c r="E1270" s="1">
        <v>8</v>
      </c>
      <c r="F1270" s="8">
        <v>32</v>
      </c>
      <c r="G1270" s="9">
        <v>42.5</v>
      </c>
      <c r="H1270" t="s">
        <v>18</v>
      </c>
      <c r="I1270" s="8">
        <v>129</v>
      </c>
      <c r="J1270" s="9">
        <v>17.5</v>
      </c>
      <c r="K1270" t="s">
        <v>19</v>
      </c>
      <c r="L1270" t="s">
        <v>39</v>
      </c>
      <c r="M1270" t="s">
        <v>40</v>
      </c>
      <c r="N1270" t="s">
        <v>41</v>
      </c>
      <c r="O1270" s="55">
        <v>430</v>
      </c>
      <c r="P1270" t="s">
        <v>20</v>
      </c>
      <c r="Q1270" t="s">
        <v>22</v>
      </c>
      <c r="R1270">
        <v>904.2</v>
      </c>
      <c r="S1270" t="s">
        <v>169</v>
      </c>
      <c r="T1270" s="8"/>
      <c r="U1270" s="10">
        <v>-15.012</v>
      </c>
      <c r="V1270" s="10">
        <f t="shared" si="19"/>
        <v>-15.012</v>
      </c>
      <c r="W1270" s="10">
        <v>14.393000000000001</v>
      </c>
      <c r="X1270" s="20"/>
      <c r="Y1270" s="11" t="s">
        <v>561</v>
      </c>
      <c r="Z1270" s="11" t="s">
        <v>701</v>
      </c>
      <c r="AA1270" s="11" t="s">
        <v>703</v>
      </c>
      <c r="AB1270" t="s">
        <v>549</v>
      </c>
    </row>
    <row r="1271" spans="1:28" s="4" customFormat="1" hidden="1">
      <c r="A1271" s="5">
        <v>1270</v>
      </c>
      <c r="B1271" s="5"/>
      <c r="C1271">
        <v>2006</v>
      </c>
      <c r="D1271" s="1">
        <v>12</v>
      </c>
      <c r="E1271" s="1">
        <v>8</v>
      </c>
      <c r="F1271" s="8">
        <v>32</v>
      </c>
      <c r="G1271" s="9">
        <v>42.5</v>
      </c>
      <c r="H1271" t="s">
        <v>18</v>
      </c>
      <c r="I1271" s="8">
        <v>129</v>
      </c>
      <c r="J1271" s="9">
        <v>17.5</v>
      </c>
      <c r="K1271" t="s">
        <v>19</v>
      </c>
      <c r="L1271" t="s">
        <v>39</v>
      </c>
      <c r="M1271" t="s">
        <v>40</v>
      </c>
      <c r="N1271" t="s">
        <v>41</v>
      </c>
      <c r="O1271" s="55">
        <v>378</v>
      </c>
      <c r="P1271" t="s">
        <v>20</v>
      </c>
      <c r="Q1271" t="s">
        <v>22</v>
      </c>
      <c r="R1271">
        <v>590.20000000000005</v>
      </c>
      <c r="S1271" t="s">
        <v>169</v>
      </c>
      <c r="T1271" s="8"/>
      <c r="U1271" s="10">
        <v>-14.996</v>
      </c>
      <c r="V1271" s="10">
        <f t="shared" si="19"/>
        <v>-14.996</v>
      </c>
      <c r="W1271" s="10">
        <v>14.51</v>
      </c>
      <c r="X1271" s="20"/>
      <c r="Y1271" s="11" t="s">
        <v>561</v>
      </c>
      <c r="Z1271" s="11" t="s">
        <v>701</v>
      </c>
      <c r="AA1271" s="11" t="s">
        <v>703</v>
      </c>
      <c r="AB1271" t="s">
        <v>549</v>
      </c>
    </row>
    <row r="1272" spans="1:28" s="4" customFormat="1" hidden="1">
      <c r="A1272" s="5">
        <v>1271</v>
      </c>
      <c r="B1272" s="5"/>
      <c r="C1272">
        <v>2006</v>
      </c>
      <c r="D1272" s="1">
        <v>9</v>
      </c>
      <c r="E1272" s="1">
        <v>5</v>
      </c>
      <c r="F1272" s="8">
        <v>32</v>
      </c>
      <c r="G1272" s="9">
        <v>19.399999999999999</v>
      </c>
      <c r="H1272" t="s">
        <v>18</v>
      </c>
      <c r="I1272" s="8">
        <v>129</v>
      </c>
      <c r="J1272" s="9">
        <v>25.5</v>
      </c>
      <c r="K1272" t="s">
        <v>19</v>
      </c>
      <c r="L1272" t="s">
        <v>45</v>
      </c>
      <c r="M1272" t="s">
        <v>46</v>
      </c>
      <c r="N1272" t="s">
        <v>47</v>
      </c>
      <c r="O1272" s="55">
        <v>81.099999999999994</v>
      </c>
      <c r="P1272" t="s">
        <v>20</v>
      </c>
      <c r="Q1272" t="s">
        <v>31</v>
      </c>
      <c r="R1272">
        <v>7.48</v>
      </c>
      <c r="S1272" t="s">
        <v>169</v>
      </c>
      <c r="T1272" s="8"/>
      <c r="U1272" s="10">
        <v>-17.38</v>
      </c>
      <c r="V1272" s="10">
        <f t="shared" si="19"/>
        <v>-17.38</v>
      </c>
      <c r="W1272" s="10">
        <v>11.583</v>
      </c>
      <c r="X1272" s="20"/>
      <c r="Y1272" s="11" t="s">
        <v>561</v>
      </c>
      <c r="Z1272" s="11" t="s">
        <v>701</v>
      </c>
      <c r="AA1272" s="11" t="s">
        <v>703</v>
      </c>
      <c r="AB1272" t="s">
        <v>549</v>
      </c>
    </row>
    <row r="1273" spans="1:28" s="4" customFormat="1" hidden="1">
      <c r="A1273" s="5">
        <v>1272</v>
      </c>
      <c r="B1273" s="5"/>
      <c r="C1273">
        <v>2006</v>
      </c>
      <c r="D1273" s="1">
        <v>9</v>
      </c>
      <c r="E1273" s="1">
        <v>5</v>
      </c>
      <c r="F1273" s="8">
        <v>32</v>
      </c>
      <c r="G1273" s="9">
        <v>19.399999999999999</v>
      </c>
      <c r="H1273" t="s">
        <v>18</v>
      </c>
      <c r="I1273" s="8">
        <v>129</v>
      </c>
      <c r="J1273" s="9">
        <v>25.5</v>
      </c>
      <c r="K1273" t="s">
        <v>19</v>
      </c>
      <c r="L1273" t="s">
        <v>45</v>
      </c>
      <c r="M1273" t="s">
        <v>46</v>
      </c>
      <c r="N1273" t="s">
        <v>47</v>
      </c>
      <c r="O1273" s="55">
        <v>72.599999999999994</v>
      </c>
      <c r="P1273" t="s">
        <v>20</v>
      </c>
      <c r="Q1273" t="s">
        <v>31</v>
      </c>
      <c r="R1273">
        <v>5.27</v>
      </c>
      <c r="S1273" t="s">
        <v>169</v>
      </c>
      <c r="T1273" s="8"/>
      <c r="U1273" s="10">
        <v>-17.721</v>
      </c>
      <c r="V1273" s="10">
        <f t="shared" si="19"/>
        <v>-17.721</v>
      </c>
      <c r="W1273" s="10">
        <v>11.622999999999999</v>
      </c>
      <c r="X1273" s="20"/>
      <c r="Y1273" s="11" t="s">
        <v>561</v>
      </c>
      <c r="Z1273" s="11" t="s">
        <v>701</v>
      </c>
      <c r="AA1273" s="11" t="s">
        <v>703</v>
      </c>
      <c r="AB1273" t="s">
        <v>549</v>
      </c>
    </row>
    <row r="1274" spans="1:28" s="4" customFormat="1" hidden="1">
      <c r="A1274" s="5">
        <v>1273</v>
      </c>
      <c r="B1274" s="5"/>
      <c r="C1274">
        <v>2006</v>
      </c>
      <c r="D1274" s="1">
        <v>9</v>
      </c>
      <c r="E1274" s="1">
        <v>5</v>
      </c>
      <c r="F1274" s="8">
        <v>32</v>
      </c>
      <c r="G1274" s="9">
        <v>19.399999999999999</v>
      </c>
      <c r="H1274" t="s">
        <v>18</v>
      </c>
      <c r="I1274" s="8">
        <v>129</v>
      </c>
      <c r="J1274" s="9">
        <v>25.5</v>
      </c>
      <c r="K1274" t="s">
        <v>19</v>
      </c>
      <c r="L1274" t="s">
        <v>361</v>
      </c>
      <c r="M1274" t="s">
        <v>46</v>
      </c>
      <c r="N1274" t="s">
        <v>47</v>
      </c>
      <c r="O1274" s="55">
        <v>85.9</v>
      </c>
      <c r="P1274" t="s">
        <v>20</v>
      </c>
      <c r="Q1274" t="s">
        <v>31</v>
      </c>
      <c r="R1274">
        <v>7.77</v>
      </c>
      <c r="S1274" t="s">
        <v>169</v>
      </c>
      <c r="T1274" s="8"/>
      <c r="U1274" s="10">
        <v>-17.89</v>
      </c>
      <c r="V1274" s="10">
        <f t="shared" si="19"/>
        <v>-17.89</v>
      </c>
      <c r="W1274" s="10">
        <v>10.898999999999999</v>
      </c>
      <c r="X1274" s="20"/>
      <c r="Y1274" s="11" t="s">
        <v>561</v>
      </c>
      <c r="Z1274" s="11" t="s">
        <v>701</v>
      </c>
      <c r="AA1274" s="11" t="s">
        <v>703</v>
      </c>
      <c r="AB1274" t="s">
        <v>549</v>
      </c>
    </row>
    <row r="1275" spans="1:28" s="4" customFormat="1" hidden="1">
      <c r="A1275" s="5">
        <v>1274</v>
      </c>
      <c r="B1275" s="5"/>
      <c r="C1275">
        <v>2006</v>
      </c>
      <c r="D1275" s="1">
        <v>9</v>
      </c>
      <c r="E1275" s="1">
        <v>5</v>
      </c>
      <c r="F1275" s="8">
        <v>32</v>
      </c>
      <c r="G1275" s="9">
        <v>19.399999999999999</v>
      </c>
      <c r="H1275" t="s">
        <v>18</v>
      </c>
      <c r="I1275" s="8">
        <v>129</v>
      </c>
      <c r="J1275" s="9">
        <v>25.5</v>
      </c>
      <c r="K1275" t="s">
        <v>19</v>
      </c>
      <c r="L1275" t="s">
        <v>45</v>
      </c>
      <c r="M1275" t="s">
        <v>46</v>
      </c>
      <c r="N1275" t="s">
        <v>47</v>
      </c>
      <c r="O1275" s="55">
        <v>66.2</v>
      </c>
      <c r="P1275" t="s">
        <v>20</v>
      </c>
      <c r="Q1275" t="s">
        <v>31</v>
      </c>
      <c r="R1275">
        <v>3.93</v>
      </c>
      <c r="S1275" t="s">
        <v>169</v>
      </c>
      <c r="T1275" s="8"/>
      <c r="U1275" s="10">
        <v>-17.417999999999999</v>
      </c>
      <c r="V1275" s="10">
        <f t="shared" si="19"/>
        <v>-17.417999999999999</v>
      </c>
      <c r="W1275" s="10">
        <v>11.847</v>
      </c>
      <c r="X1275" s="20"/>
      <c r="Y1275" s="11" t="s">
        <v>561</v>
      </c>
      <c r="Z1275" s="11" t="s">
        <v>701</v>
      </c>
      <c r="AA1275" s="11" t="s">
        <v>703</v>
      </c>
      <c r="AB1275" t="s">
        <v>549</v>
      </c>
    </row>
    <row r="1276" spans="1:28" s="4" customFormat="1">
      <c r="A1276" s="5">
        <v>1275</v>
      </c>
      <c r="B1276" s="5"/>
      <c r="C1276">
        <v>2006</v>
      </c>
      <c r="D1276" s="1">
        <v>9</v>
      </c>
      <c r="E1276" s="1">
        <v>1</v>
      </c>
      <c r="F1276" s="8">
        <v>34</v>
      </c>
      <c r="G1276" s="9">
        <v>9.3000000000000007</v>
      </c>
      <c r="H1276" t="s">
        <v>18</v>
      </c>
      <c r="I1276" s="8">
        <v>130</v>
      </c>
      <c r="J1276" s="9">
        <v>7.5</v>
      </c>
      <c r="K1276" t="s">
        <v>19</v>
      </c>
      <c r="L1276" t="s">
        <v>48</v>
      </c>
      <c r="M1276" t="s">
        <v>49</v>
      </c>
      <c r="N1276" t="s">
        <v>50</v>
      </c>
      <c r="O1276" s="55">
        <v>60.6</v>
      </c>
      <c r="P1276" t="s">
        <v>20</v>
      </c>
      <c r="Q1276" t="s">
        <v>21</v>
      </c>
      <c r="R1276">
        <v>2.82</v>
      </c>
      <c r="S1276" t="s">
        <v>169</v>
      </c>
      <c r="T1276" s="8"/>
      <c r="U1276" s="10">
        <v>-17.773</v>
      </c>
      <c r="V1276" s="10">
        <f t="shared" si="19"/>
        <v>-17.773</v>
      </c>
      <c r="W1276" s="10">
        <v>9.4830000000000005</v>
      </c>
      <c r="X1276" s="20"/>
      <c r="Y1276" s="11" t="s">
        <v>561</v>
      </c>
      <c r="Z1276" s="11" t="s">
        <v>701</v>
      </c>
      <c r="AA1276" s="11" t="s">
        <v>703</v>
      </c>
      <c r="AB1276" t="s">
        <v>549</v>
      </c>
    </row>
    <row r="1277" spans="1:28" s="4" customFormat="1">
      <c r="A1277" s="5">
        <v>1276</v>
      </c>
      <c r="B1277" s="5"/>
      <c r="C1277">
        <v>2006</v>
      </c>
      <c r="D1277" s="1">
        <v>9</v>
      </c>
      <c r="E1277" s="1">
        <v>1</v>
      </c>
      <c r="F1277" s="8">
        <v>34</v>
      </c>
      <c r="G1277" s="9">
        <v>9.3000000000000007</v>
      </c>
      <c r="H1277" t="s">
        <v>18</v>
      </c>
      <c r="I1277" s="8">
        <v>130</v>
      </c>
      <c r="J1277" s="9">
        <v>7.5</v>
      </c>
      <c r="K1277" t="s">
        <v>19</v>
      </c>
      <c r="L1277" t="s">
        <v>48</v>
      </c>
      <c r="M1277" t="s">
        <v>49</v>
      </c>
      <c r="N1277" t="s">
        <v>50</v>
      </c>
      <c r="O1277" s="55">
        <v>77.5</v>
      </c>
      <c r="P1277" t="s">
        <v>20</v>
      </c>
      <c r="Q1277" t="s">
        <v>21</v>
      </c>
      <c r="R1277">
        <v>6.76</v>
      </c>
      <c r="S1277" t="s">
        <v>169</v>
      </c>
      <c r="T1277" s="8"/>
      <c r="U1277" s="10">
        <v>-17.681999999999999</v>
      </c>
      <c r="V1277" s="10">
        <f t="shared" si="19"/>
        <v>-17.681999999999999</v>
      </c>
      <c r="W1277" s="10">
        <v>10.086</v>
      </c>
      <c r="X1277" s="20"/>
      <c r="Y1277" s="11" t="s">
        <v>561</v>
      </c>
      <c r="Z1277" s="11" t="s">
        <v>701</v>
      </c>
      <c r="AA1277" s="11" t="s">
        <v>703</v>
      </c>
      <c r="AB1277" t="s">
        <v>549</v>
      </c>
    </row>
    <row r="1278" spans="1:28" s="4" customFormat="1">
      <c r="A1278" s="5">
        <v>1277</v>
      </c>
      <c r="B1278" s="5"/>
      <c r="C1278">
        <v>2006</v>
      </c>
      <c r="D1278" s="1">
        <v>9</v>
      </c>
      <c r="E1278" s="1">
        <v>1</v>
      </c>
      <c r="F1278" s="8">
        <v>34</v>
      </c>
      <c r="G1278" s="9">
        <v>9.3000000000000007</v>
      </c>
      <c r="H1278" t="s">
        <v>18</v>
      </c>
      <c r="I1278" s="8">
        <v>130</v>
      </c>
      <c r="J1278" s="9">
        <v>7.5</v>
      </c>
      <c r="K1278" t="s">
        <v>19</v>
      </c>
      <c r="L1278" t="s">
        <v>48</v>
      </c>
      <c r="M1278" t="s">
        <v>49</v>
      </c>
      <c r="N1278" t="s">
        <v>50</v>
      </c>
      <c r="O1278" s="55">
        <v>61.5</v>
      </c>
      <c r="P1278" t="s">
        <v>20</v>
      </c>
      <c r="Q1278" t="s">
        <v>21</v>
      </c>
      <c r="R1278">
        <v>3.13</v>
      </c>
      <c r="S1278" t="s">
        <v>169</v>
      </c>
      <c r="T1278" s="8"/>
      <c r="U1278" s="10">
        <v>-17.768000000000001</v>
      </c>
      <c r="V1278" s="10">
        <f t="shared" si="19"/>
        <v>-17.768000000000001</v>
      </c>
      <c r="W1278" s="10">
        <v>9.8209999999999997</v>
      </c>
      <c r="X1278" s="20"/>
      <c r="Y1278" s="11" t="s">
        <v>561</v>
      </c>
      <c r="Z1278" s="11" t="s">
        <v>701</v>
      </c>
      <c r="AA1278" s="11" t="s">
        <v>703</v>
      </c>
      <c r="AB1278" t="s">
        <v>549</v>
      </c>
    </row>
    <row r="1279" spans="1:28" s="4" customFormat="1">
      <c r="A1279" s="5">
        <v>1278</v>
      </c>
      <c r="B1279" s="5"/>
      <c r="C1279">
        <v>2006</v>
      </c>
      <c r="D1279" s="1">
        <v>9</v>
      </c>
      <c r="E1279" s="1">
        <v>1</v>
      </c>
      <c r="F1279" s="8">
        <v>34</v>
      </c>
      <c r="G1279" s="9">
        <v>9.3000000000000007</v>
      </c>
      <c r="H1279" t="s">
        <v>18</v>
      </c>
      <c r="I1279" s="8">
        <v>130</v>
      </c>
      <c r="J1279" s="9">
        <v>7.5</v>
      </c>
      <c r="K1279" t="s">
        <v>19</v>
      </c>
      <c r="L1279" t="s">
        <v>48</v>
      </c>
      <c r="M1279" t="s">
        <v>49</v>
      </c>
      <c r="N1279" t="s">
        <v>50</v>
      </c>
      <c r="O1279" s="55">
        <v>67.7</v>
      </c>
      <c r="P1279" t="s">
        <v>20</v>
      </c>
      <c r="Q1279" t="s">
        <v>21</v>
      </c>
      <c r="R1279">
        <v>4.2300000000000004</v>
      </c>
      <c r="S1279" t="s">
        <v>169</v>
      </c>
      <c r="T1279" s="8"/>
      <c r="U1279" s="10">
        <v>-17.86</v>
      </c>
      <c r="V1279" s="10">
        <f t="shared" si="19"/>
        <v>-17.86</v>
      </c>
      <c r="W1279" s="10">
        <v>9.7910000000000004</v>
      </c>
      <c r="X1279" s="20"/>
      <c r="Y1279" s="11" t="s">
        <v>561</v>
      </c>
      <c r="Z1279" s="11" t="s">
        <v>701</v>
      </c>
      <c r="AA1279" s="11" t="s">
        <v>703</v>
      </c>
      <c r="AB1279" t="s">
        <v>549</v>
      </c>
    </row>
    <row r="1280" spans="1:28" s="4" customFormat="1" hidden="1">
      <c r="A1280" s="5">
        <v>1279</v>
      </c>
      <c r="B1280" s="5"/>
      <c r="C1280">
        <v>2006</v>
      </c>
      <c r="D1280" s="1">
        <v>12</v>
      </c>
      <c r="E1280" s="1">
        <v>13</v>
      </c>
      <c r="F1280" s="8">
        <v>32</v>
      </c>
      <c r="G1280" s="9">
        <v>45</v>
      </c>
      <c r="H1280" t="s">
        <v>18</v>
      </c>
      <c r="I1280" s="8">
        <v>127</v>
      </c>
      <c r="J1280" s="9">
        <v>45</v>
      </c>
      <c r="K1280" t="s">
        <v>19</v>
      </c>
      <c r="L1280" t="s">
        <v>32</v>
      </c>
      <c r="M1280" t="s">
        <v>33</v>
      </c>
      <c r="N1280" t="s">
        <v>34</v>
      </c>
      <c r="O1280" s="55">
        <v>248</v>
      </c>
      <c r="P1280" t="s">
        <v>20</v>
      </c>
      <c r="Q1280" t="s">
        <v>35</v>
      </c>
      <c r="R1280">
        <v>358.5</v>
      </c>
      <c r="S1280" t="s">
        <v>169</v>
      </c>
      <c r="T1280" s="8"/>
      <c r="U1280" s="10">
        <v>-18.486000000000001</v>
      </c>
      <c r="V1280" s="10">
        <f t="shared" si="19"/>
        <v>-18.486000000000001</v>
      </c>
      <c r="W1280" s="10">
        <v>11.542</v>
      </c>
      <c r="X1280" s="20"/>
      <c r="Y1280" s="11" t="s">
        <v>706</v>
      </c>
      <c r="Z1280" s="11" t="s">
        <v>704</v>
      </c>
      <c r="AA1280" s="11" t="s">
        <v>703</v>
      </c>
      <c r="AB1280" t="s">
        <v>549</v>
      </c>
    </row>
    <row r="1281" spans="1:28" s="4" customFormat="1" hidden="1">
      <c r="A1281" s="5">
        <v>1280</v>
      </c>
      <c r="B1281" s="5"/>
      <c r="C1281">
        <v>2006</v>
      </c>
      <c r="D1281" s="1">
        <v>12</v>
      </c>
      <c r="E1281" s="1">
        <v>13</v>
      </c>
      <c r="F1281" s="8">
        <v>32</v>
      </c>
      <c r="G1281" s="9">
        <v>45</v>
      </c>
      <c r="H1281" t="s">
        <v>18</v>
      </c>
      <c r="I1281" s="8">
        <v>127</v>
      </c>
      <c r="J1281" s="9">
        <v>45</v>
      </c>
      <c r="K1281" t="s">
        <v>19</v>
      </c>
      <c r="L1281" t="s">
        <v>32</v>
      </c>
      <c r="M1281" t="s">
        <v>33</v>
      </c>
      <c r="N1281" t="s">
        <v>34</v>
      </c>
      <c r="O1281" s="55">
        <v>254</v>
      </c>
      <c r="P1281" t="s">
        <v>20</v>
      </c>
      <c r="Q1281" t="s">
        <v>35</v>
      </c>
      <c r="R1281">
        <v>364</v>
      </c>
      <c r="S1281" t="s">
        <v>169</v>
      </c>
      <c r="T1281" s="8"/>
      <c r="U1281" s="10">
        <v>-18.745000000000001</v>
      </c>
      <c r="V1281" s="10">
        <f t="shared" si="19"/>
        <v>-18.745000000000001</v>
      </c>
      <c r="W1281" s="10">
        <v>11.228999999999999</v>
      </c>
      <c r="X1281" s="20"/>
      <c r="Y1281" s="11" t="s">
        <v>706</v>
      </c>
      <c r="Z1281" s="11" t="s">
        <v>704</v>
      </c>
      <c r="AA1281" s="11" t="s">
        <v>703</v>
      </c>
      <c r="AB1281" t="s">
        <v>549</v>
      </c>
    </row>
    <row r="1282" spans="1:28" s="4" customFormat="1" hidden="1">
      <c r="A1282" s="5">
        <v>1281</v>
      </c>
      <c r="B1282" s="5"/>
      <c r="C1282">
        <v>2006</v>
      </c>
      <c r="D1282" s="1">
        <v>12</v>
      </c>
      <c r="E1282" s="1">
        <v>13</v>
      </c>
      <c r="F1282" s="8">
        <v>32</v>
      </c>
      <c r="G1282" s="9">
        <v>45</v>
      </c>
      <c r="H1282" t="s">
        <v>18</v>
      </c>
      <c r="I1282" s="8">
        <v>127</v>
      </c>
      <c r="J1282" s="9">
        <v>45</v>
      </c>
      <c r="K1282" t="s">
        <v>19</v>
      </c>
      <c r="L1282" t="s">
        <v>32</v>
      </c>
      <c r="M1282" t="s">
        <v>33</v>
      </c>
      <c r="N1282" t="s">
        <v>34</v>
      </c>
      <c r="O1282" s="55">
        <v>256</v>
      </c>
      <c r="P1282" t="s">
        <v>20</v>
      </c>
      <c r="Q1282" t="s">
        <v>35</v>
      </c>
      <c r="R1282">
        <v>346.8</v>
      </c>
      <c r="S1282" t="s">
        <v>169</v>
      </c>
      <c r="T1282" s="8"/>
      <c r="U1282" s="10">
        <v>-18.396999999999998</v>
      </c>
      <c r="V1282" s="10">
        <f t="shared" si="19"/>
        <v>-18.396999999999998</v>
      </c>
      <c r="W1282" s="10">
        <v>11.250999999999999</v>
      </c>
      <c r="X1282" s="20"/>
      <c r="Y1282" s="11" t="s">
        <v>706</v>
      </c>
      <c r="Z1282" s="11" t="s">
        <v>704</v>
      </c>
      <c r="AA1282" s="11" t="s">
        <v>703</v>
      </c>
      <c r="AB1282" t="s">
        <v>549</v>
      </c>
    </row>
    <row r="1283" spans="1:28" s="4" customFormat="1" hidden="1">
      <c r="A1283" s="5">
        <v>1282</v>
      </c>
      <c r="B1283" s="5"/>
      <c r="C1283">
        <v>2006</v>
      </c>
      <c r="D1283" s="1">
        <v>12</v>
      </c>
      <c r="E1283" s="1">
        <v>13</v>
      </c>
      <c r="F1283" s="8">
        <v>32</v>
      </c>
      <c r="G1283" s="9">
        <v>45</v>
      </c>
      <c r="H1283" t="s">
        <v>18</v>
      </c>
      <c r="I1283" s="8">
        <v>127</v>
      </c>
      <c r="J1283" s="9">
        <v>45</v>
      </c>
      <c r="K1283" t="s">
        <v>19</v>
      </c>
      <c r="L1283" t="s">
        <v>32</v>
      </c>
      <c r="M1283" t="s">
        <v>33</v>
      </c>
      <c r="N1283" t="s">
        <v>34</v>
      </c>
      <c r="O1283" s="55">
        <v>243</v>
      </c>
      <c r="P1283" t="s">
        <v>20</v>
      </c>
      <c r="Q1283" t="s">
        <v>35</v>
      </c>
      <c r="R1283">
        <v>306.60000000000002</v>
      </c>
      <c r="S1283" t="s">
        <v>169</v>
      </c>
      <c r="T1283" s="8"/>
      <c r="U1283" s="10">
        <v>-18.446000000000002</v>
      </c>
      <c r="V1283" s="10">
        <f t="shared" ref="V1283:V1346" si="20">IF(X1283&gt;3.3,U1283+(7.584*X1283-22.012)/(X1283+1.657),U1283)</f>
        <v>-18.446000000000002</v>
      </c>
      <c r="W1283" s="10">
        <v>11.307</v>
      </c>
      <c r="X1283" s="20"/>
      <c r="Y1283" s="11" t="s">
        <v>706</v>
      </c>
      <c r="Z1283" s="11" t="s">
        <v>704</v>
      </c>
      <c r="AA1283" s="11" t="s">
        <v>703</v>
      </c>
      <c r="AB1283" t="s">
        <v>549</v>
      </c>
    </row>
    <row r="1284" spans="1:28" s="4" customFormat="1" hidden="1">
      <c r="A1284" s="5">
        <v>1283</v>
      </c>
      <c r="B1284" s="5"/>
      <c r="C1284">
        <v>2006</v>
      </c>
      <c r="D1284" s="1">
        <v>12</v>
      </c>
      <c r="E1284" s="1">
        <v>13</v>
      </c>
      <c r="F1284" s="8">
        <v>32</v>
      </c>
      <c r="G1284" s="9">
        <v>45</v>
      </c>
      <c r="H1284" t="s">
        <v>18</v>
      </c>
      <c r="I1284" s="8">
        <v>127</v>
      </c>
      <c r="J1284" s="9">
        <v>45</v>
      </c>
      <c r="K1284" t="s">
        <v>19</v>
      </c>
      <c r="L1284" t="s">
        <v>32</v>
      </c>
      <c r="M1284" t="s">
        <v>33</v>
      </c>
      <c r="N1284" t="s">
        <v>34</v>
      </c>
      <c r="O1284" s="55">
        <v>253</v>
      </c>
      <c r="P1284" t="s">
        <v>20</v>
      </c>
      <c r="Q1284" t="s">
        <v>35</v>
      </c>
      <c r="R1284">
        <v>309.7</v>
      </c>
      <c r="S1284" t="s">
        <v>169</v>
      </c>
      <c r="T1284" s="8"/>
      <c r="U1284" s="10">
        <v>-17.562000000000001</v>
      </c>
      <c r="V1284" s="10">
        <f t="shared" si="20"/>
        <v>-17.562000000000001</v>
      </c>
      <c r="W1284" s="10">
        <v>11.877000000000001</v>
      </c>
      <c r="X1284" s="20"/>
      <c r="Y1284" s="11" t="s">
        <v>706</v>
      </c>
      <c r="Z1284" s="11" t="s">
        <v>704</v>
      </c>
      <c r="AA1284" s="11" t="s">
        <v>703</v>
      </c>
      <c r="AB1284" t="s">
        <v>549</v>
      </c>
    </row>
    <row r="1285" spans="1:28" s="4" customFormat="1" hidden="1">
      <c r="A1285" s="5">
        <v>1284</v>
      </c>
      <c r="B1285" s="5"/>
      <c r="C1285">
        <v>2006</v>
      </c>
      <c r="D1285" s="1">
        <v>5</v>
      </c>
      <c r="E1285" s="1">
        <v>15</v>
      </c>
      <c r="F1285" s="8">
        <v>36</v>
      </c>
      <c r="G1285" s="9">
        <v>45</v>
      </c>
      <c r="H1285" t="s">
        <v>18</v>
      </c>
      <c r="I1285" s="8">
        <v>154</v>
      </c>
      <c r="J1285" s="9">
        <v>1</v>
      </c>
      <c r="K1285" t="s">
        <v>19</v>
      </c>
      <c r="L1285" t="s">
        <v>32</v>
      </c>
      <c r="M1285" t="s">
        <v>33</v>
      </c>
      <c r="N1285" t="s">
        <v>34</v>
      </c>
      <c r="O1285" s="55">
        <v>23.9</v>
      </c>
      <c r="P1285" t="s">
        <v>20</v>
      </c>
      <c r="Q1285" t="s">
        <v>35</v>
      </c>
      <c r="R1285">
        <v>0.7</v>
      </c>
      <c r="S1285" t="s">
        <v>169</v>
      </c>
      <c r="T1285" s="8"/>
      <c r="U1285" s="10">
        <v>-18.417000000000002</v>
      </c>
      <c r="V1285" s="10">
        <f t="shared" si="20"/>
        <v>-18.417000000000002</v>
      </c>
      <c r="W1285" s="10">
        <v>7.194</v>
      </c>
      <c r="X1285" s="20"/>
      <c r="Y1285" s="11" t="s">
        <v>706</v>
      </c>
      <c r="Z1285" s="11" t="s">
        <v>704</v>
      </c>
      <c r="AA1285" s="11" t="s">
        <v>703</v>
      </c>
      <c r="AB1285" t="s">
        <v>549</v>
      </c>
    </row>
    <row r="1286" spans="1:28" s="4" customFormat="1" hidden="1">
      <c r="A1286" s="5">
        <v>1285</v>
      </c>
      <c r="B1286" s="5"/>
      <c r="C1286">
        <v>2006</v>
      </c>
      <c r="D1286" s="1">
        <v>5</v>
      </c>
      <c r="E1286" s="1">
        <v>15</v>
      </c>
      <c r="F1286" s="8">
        <v>36</v>
      </c>
      <c r="G1286" s="9">
        <v>45</v>
      </c>
      <c r="H1286" t="s">
        <v>18</v>
      </c>
      <c r="I1286" s="8">
        <v>154</v>
      </c>
      <c r="J1286" s="9">
        <v>1</v>
      </c>
      <c r="K1286" t="s">
        <v>19</v>
      </c>
      <c r="L1286" t="s">
        <v>32</v>
      </c>
      <c r="M1286" t="s">
        <v>33</v>
      </c>
      <c r="N1286" t="s">
        <v>34</v>
      </c>
      <c r="O1286" s="55">
        <v>32.6</v>
      </c>
      <c r="P1286" t="s">
        <v>20</v>
      </c>
      <c r="Q1286" t="s">
        <v>35</v>
      </c>
      <c r="R1286">
        <v>1.55</v>
      </c>
      <c r="S1286" t="s">
        <v>169</v>
      </c>
      <c r="T1286" s="8"/>
      <c r="U1286" s="10">
        <v>-18.98</v>
      </c>
      <c r="V1286" s="10">
        <f t="shared" si="20"/>
        <v>-18.98</v>
      </c>
      <c r="W1286" s="10">
        <v>6.3609999999999998</v>
      </c>
      <c r="X1286" s="20"/>
      <c r="Y1286" s="11" t="s">
        <v>706</v>
      </c>
      <c r="Z1286" s="11" t="s">
        <v>704</v>
      </c>
      <c r="AA1286" s="11" t="s">
        <v>703</v>
      </c>
      <c r="AB1286" t="s">
        <v>549</v>
      </c>
    </row>
    <row r="1287" spans="1:28" s="4" customFormat="1" hidden="1">
      <c r="A1287" s="5">
        <v>1286</v>
      </c>
      <c r="B1287" s="5"/>
      <c r="C1287">
        <v>2006</v>
      </c>
      <c r="D1287" s="1">
        <v>5</v>
      </c>
      <c r="E1287" s="1">
        <v>15</v>
      </c>
      <c r="F1287" s="8">
        <v>36</v>
      </c>
      <c r="G1287" s="9">
        <v>45</v>
      </c>
      <c r="H1287" t="s">
        <v>18</v>
      </c>
      <c r="I1287" s="8">
        <v>154</v>
      </c>
      <c r="J1287" s="9">
        <v>1</v>
      </c>
      <c r="K1287" t="s">
        <v>19</v>
      </c>
      <c r="L1287" t="s">
        <v>32</v>
      </c>
      <c r="M1287" t="s">
        <v>33</v>
      </c>
      <c r="N1287" t="s">
        <v>34</v>
      </c>
      <c r="O1287" s="55">
        <v>57.5</v>
      </c>
      <c r="P1287" t="s">
        <v>20</v>
      </c>
      <c r="Q1287" t="s">
        <v>35</v>
      </c>
      <c r="R1287">
        <v>4.66</v>
      </c>
      <c r="S1287" t="s">
        <v>169</v>
      </c>
      <c r="T1287" s="8"/>
      <c r="U1287" s="10">
        <v>-19.114999999999998</v>
      </c>
      <c r="V1287" s="10">
        <f t="shared" si="20"/>
        <v>-19.114999999999998</v>
      </c>
      <c r="W1287" s="10">
        <v>6.5190000000000001</v>
      </c>
      <c r="X1287" s="20"/>
      <c r="Y1287" s="11" t="s">
        <v>706</v>
      </c>
      <c r="Z1287" s="11" t="s">
        <v>704</v>
      </c>
      <c r="AA1287" s="11" t="s">
        <v>703</v>
      </c>
      <c r="AB1287" t="s">
        <v>549</v>
      </c>
    </row>
    <row r="1288" spans="1:28" s="4" customFormat="1" hidden="1">
      <c r="A1288" s="5">
        <v>1287</v>
      </c>
      <c r="B1288" s="5"/>
      <c r="C1288">
        <v>2006</v>
      </c>
      <c r="D1288" s="1">
        <v>5</v>
      </c>
      <c r="E1288" s="1">
        <v>15</v>
      </c>
      <c r="F1288" s="8">
        <v>36</v>
      </c>
      <c r="G1288" s="9">
        <v>45</v>
      </c>
      <c r="H1288" t="s">
        <v>18</v>
      </c>
      <c r="I1288" s="8">
        <v>154</v>
      </c>
      <c r="J1288" s="9">
        <v>1</v>
      </c>
      <c r="K1288" t="s">
        <v>19</v>
      </c>
      <c r="L1288" t="s">
        <v>32</v>
      </c>
      <c r="M1288" t="s">
        <v>33</v>
      </c>
      <c r="N1288" t="s">
        <v>34</v>
      </c>
      <c r="O1288" s="55">
        <v>97</v>
      </c>
      <c r="P1288" t="s">
        <v>20</v>
      </c>
      <c r="Q1288" t="s">
        <v>35</v>
      </c>
      <c r="R1288">
        <v>19.61</v>
      </c>
      <c r="S1288" t="s">
        <v>169</v>
      </c>
      <c r="T1288" s="8"/>
      <c r="U1288" s="10">
        <v>-19.21</v>
      </c>
      <c r="V1288" s="10">
        <f t="shared" si="20"/>
        <v>-19.21</v>
      </c>
      <c r="W1288" s="10">
        <v>6.484</v>
      </c>
      <c r="X1288" s="20"/>
      <c r="Y1288" s="11" t="s">
        <v>706</v>
      </c>
      <c r="Z1288" s="11" t="s">
        <v>704</v>
      </c>
      <c r="AA1288" s="11" t="s">
        <v>703</v>
      </c>
      <c r="AB1288" t="s">
        <v>549</v>
      </c>
    </row>
    <row r="1289" spans="1:28" s="4" customFormat="1" hidden="1">
      <c r="A1289" s="5">
        <v>1288</v>
      </c>
      <c r="B1289" s="5"/>
      <c r="C1289">
        <v>2006</v>
      </c>
      <c r="D1289" s="1">
        <v>5</v>
      </c>
      <c r="E1289" s="1">
        <v>15</v>
      </c>
      <c r="F1289" s="8">
        <v>36</v>
      </c>
      <c r="G1289" s="9">
        <v>45</v>
      </c>
      <c r="H1289" t="s">
        <v>18</v>
      </c>
      <c r="I1289" s="8">
        <v>154</v>
      </c>
      <c r="J1289" s="9">
        <v>1</v>
      </c>
      <c r="K1289" t="s">
        <v>19</v>
      </c>
      <c r="L1289" t="s">
        <v>32</v>
      </c>
      <c r="M1289" t="s">
        <v>33</v>
      </c>
      <c r="N1289" t="s">
        <v>34</v>
      </c>
      <c r="O1289" s="55">
        <v>101.6</v>
      </c>
      <c r="P1289" t="s">
        <v>20</v>
      </c>
      <c r="Q1289" t="s">
        <v>35</v>
      </c>
      <c r="R1289">
        <v>19.82</v>
      </c>
      <c r="S1289" t="s">
        <v>169</v>
      </c>
      <c r="T1289" s="8"/>
      <c r="U1289" s="10">
        <v>-19.161999999999999</v>
      </c>
      <c r="V1289" s="10">
        <f t="shared" si="20"/>
        <v>-19.161999999999999</v>
      </c>
      <c r="W1289" s="10">
        <v>6.351</v>
      </c>
      <c r="X1289" s="20"/>
      <c r="Y1289" s="11" t="s">
        <v>706</v>
      </c>
      <c r="Z1289" s="11" t="s">
        <v>704</v>
      </c>
      <c r="AA1289" s="11" t="s">
        <v>703</v>
      </c>
      <c r="AB1289" t="s">
        <v>549</v>
      </c>
    </row>
    <row r="1290" spans="1:28" s="4" customFormat="1" hidden="1">
      <c r="A1290" s="5">
        <v>1289</v>
      </c>
      <c r="B1290" s="5"/>
      <c r="C1290">
        <v>2006</v>
      </c>
      <c r="D1290" s="1">
        <v>5</v>
      </c>
      <c r="E1290" s="1">
        <v>15</v>
      </c>
      <c r="F1290" s="8">
        <v>36</v>
      </c>
      <c r="G1290" s="9">
        <v>45</v>
      </c>
      <c r="H1290" t="s">
        <v>18</v>
      </c>
      <c r="I1290" s="8">
        <v>154</v>
      </c>
      <c r="J1290" s="9">
        <v>1</v>
      </c>
      <c r="K1290" t="s">
        <v>19</v>
      </c>
      <c r="L1290" t="s">
        <v>32</v>
      </c>
      <c r="M1290" t="s">
        <v>33</v>
      </c>
      <c r="N1290" t="s">
        <v>34</v>
      </c>
      <c r="O1290" s="55">
        <v>69.599999999999994</v>
      </c>
      <c r="P1290" t="s">
        <v>20</v>
      </c>
      <c r="Q1290" t="s">
        <v>35</v>
      </c>
      <c r="R1290">
        <v>8.2200000000000006</v>
      </c>
      <c r="S1290" t="s">
        <v>169</v>
      </c>
      <c r="T1290" s="8"/>
      <c r="U1290" s="10">
        <v>-19.024000000000001</v>
      </c>
      <c r="V1290" s="10">
        <f t="shared" si="20"/>
        <v>-19.024000000000001</v>
      </c>
      <c r="W1290" s="10">
        <v>6.92</v>
      </c>
      <c r="X1290" s="20"/>
      <c r="Y1290" s="11" t="s">
        <v>706</v>
      </c>
      <c r="Z1290" s="11" t="s">
        <v>704</v>
      </c>
      <c r="AA1290" s="11" t="s">
        <v>703</v>
      </c>
      <c r="AB1290" t="s">
        <v>549</v>
      </c>
    </row>
    <row r="1291" spans="1:28" s="4" customFormat="1" hidden="1">
      <c r="A1291" s="5">
        <v>1290</v>
      </c>
      <c r="B1291" s="5"/>
      <c r="C1291">
        <v>2006</v>
      </c>
      <c r="D1291" s="1">
        <v>5</v>
      </c>
      <c r="E1291" s="1">
        <v>15</v>
      </c>
      <c r="F1291" s="8">
        <v>36</v>
      </c>
      <c r="G1291" s="9">
        <v>45</v>
      </c>
      <c r="H1291" t="s">
        <v>18</v>
      </c>
      <c r="I1291" s="8">
        <v>154</v>
      </c>
      <c r="J1291" s="9">
        <v>1</v>
      </c>
      <c r="K1291" t="s">
        <v>19</v>
      </c>
      <c r="L1291" t="s">
        <v>32</v>
      </c>
      <c r="M1291" t="s">
        <v>33</v>
      </c>
      <c r="N1291" t="s">
        <v>34</v>
      </c>
      <c r="O1291" s="55">
        <v>47.6</v>
      </c>
      <c r="P1291" t="s">
        <v>20</v>
      </c>
      <c r="Q1291" t="s">
        <v>35</v>
      </c>
      <c r="R1291">
        <v>2.92</v>
      </c>
      <c r="S1291" t="s">
        <v>169</v>
      </c>
      <c r="T1291" s="8"/>
      <c r="U1291" s="10">
        <v>-18.478999999999999</v>
      </c>
      <c r="V1291" s="10">
        <f t="shared" si="20"/>
        <v>-18.478999999999999</v>
      </c>
      <c r="W1291" s="10">
        <v>7.0970000000000004</v>
      </c>
      <c r="X1291" s="20"/>
      <c r="Y1291" s="11" t="s">
        <v>706</v>
      </c>
      <c r="Z1291" s="11" t="s">
        <v>704</v>
      </c>
      <c r="AA1291" s="11" t="s">
        <v>703</v>
      </c>
      <c r="AB1291" t="s">
        <v>549</v>
      </c>
    </row>
    <row r="1292" spans="1:28" s="4" customFormat="1" hidden="1">
      <c r="A1292" s="5">
        <v>1291</v>
      </c>
      <c r="B1292" s="5"/>
      <c r="C1292">
        <v>2006</v>
      </c>
      <c r="D1292" s="1">
        <v>5</v>
      </c>
      <c r="E1292" s="1">
        <v>15</v>
      </c>
      <c r="F1292" s="8">
        <v>36</v>
      </c>
      <c r="G1292" s="9">
        <v>45</v>
      </c>
      <c r="H1292" t="s">
        <v>18</v>
      </c>
      <c r="I1292" s="8">
        <v>154</v>
      </c>
      <c r="J1292" s="9">
        <v>1</v>
      </c>
      <c r="K1292" t="s">
        <v>19</v>
      </c>
      <c r="L1292" t="s">
        <v>32</v>
      </c>
      <c r="M1292" t="s">
        <v>33</v>
      </c>
      <c r="N1292" t="s">
        <v>34</v>
      </c>
      <c r="O1292" s="55">
        <v>67</v>
      </c>
      <c r="P1292" t="s">
        <v>20</v>
      </c>
      <c r="Q1292" t="s">
        <v>35</v>
      </c>
      <c r="R1292">
        <v>7.75</v>
      </c>
      <c r="S1292" t="s">
        <v>169</v>
      </c>
      <c r="T1292" s="8"/>
      <c r="U1292" s="10">
        <v>-19.09</v>
      </c>
      <c r="V1292" s="10">
        <f t="shared" si="20"/>
        <v>-19.09</v>
      </c>
      <c r="W1292" s="10">
        <v>6.4660000000000002</v>
      </c>
      <c r="X1292" s="20"/>
      <c r="Y1292" s="11" t="s">
        <v>706</v>
      </c>
      <c r="Z1292" s="11" t="s">
        <v>704</v>
      </c>
      <c r="AA1292" s="11" t="s">
        <v>703</v>
      </c>
      <c r="AB1292" t="s">
        <v>549</v>
      </c>
    </row>
    <row r="1293" spans="1:28" s="4" customFormat="1" hidden="1">
      <c r="A1293" s="5">
        <v>1292</v>
      </c>
      <c r="B1293" s="5"/>
      <c r="C1293">
        <v>2006</v>
      </c>
      <c r="D1293" s="1">
        <v>5</v>
      </c>
      <c r="E1293" s="1">
        <v>15</v>
      </c>
      <c r="F1293" s="8">
        <v>36</v>
      </c>
      <c r="G1293" s="9">
        <v>45</v>
      </c>
      <c r="H1293" t="s">
        <v>18</v>
      </c>
      <c r="I1293" s="8">
        <v>154</v>
      </c>
      <c r="J1293" s="9">
        <v>1</v>
      </c>
      <c r="K1293" t="s">
        <v>19</v>
      </c>
      <c r="L1293" t="s">
        <v>32</v>
      </c>
      <c r="M1293" t="s">
        <v>33</v>
      </c>
      <c r="N1293" t="s">
        <v>34</v>
      </c>
      <c r="O1293" s="55">
        <v>97.6</v>
      </c>
      <c r="P1293" t="s">
        <v>20</v>
      </c>
      <c r="Q1293" t="s">
        <v>35</v>
      </c>
      <c r="R1293">
        <v>18.16</v>
      </c>
      <c r="S1293" t="s">
        <v>169</v>
      </c>
      <c r="T1293" s="8"/>
      <c r="U1293" s="10">
        <v>-19.466000000000001</v>
      </c>
      <c r="V1293" s="10">
        <f t="shared" si="20"/>
        <v>-19.466000000000001</v>
      </c>
      <c r="W1293" s="10">
        <v>5.8929999999999998</v>
      </c>
      <c r="X1293" s="20"/>
      <c r="Y1293" s="11" t="s">
        <v>706</v>
      </c>
      <c r="Z1293" s="11" t="s">
        <v>704</v>
      </c>
      <c r="AA1293" s="11" t="s">
        <v>703</v>
      </c>
      <c r="AB1293" t="s">
        <v>549</v>
      </c>
    </row>
    <row r="1294" spans="1:28" s="4" customFormat="1" hidden="1">
      <c r="A1294" s="5">
        <v>1293</v>
      </c>
      <c r="B1294" s="5"/>
      <c r="C1294">
        <v>2006</v>
      </c>
      <c r="D1294" s="1">
        <v>5</v>
      </c>
      <c r="E1294" s="1">
        <v>15</v>
      </c>
      <c r="F1294" s="8">
        <v>36</v>
      </c>
      <c r="G1294" s="9">
        <v>45</v>
      </c>
      <c r="H1294" t="s">
        <v>18</v>
      </c>
      <c r="I1294" s="8">
        <v>154</v>
      </c>
      <c r="J1294" s="9">
        <v>1</v>
      </c>
      <c r="K1294" t="s">
        <v>19</v>
      </c>
      <c r="L1294" t="s">
        <v>32</v>
      </c>
      <c r="M1294" t="s">
        <v>33</v>
      </c>
      <c r="N1294" t="s">
        <v>34</v>
      </c>
      <c r="O1294" s="55">
        <v>61.5</v>
      </c>
      <c r="P1294" t="s">
        <v>20</v>
      </c>
      <c r="Q1294" t="s">
        <v>35</v>
      </c>
      <c r="R1294">
        <v>5.72</v>
      </c>
      <c r="S1294" t="s">
        <v>169</v>
      </c>
      <c r="T1294" s="8"/>
      <c r="U1294" s="10">
        <v>-19.603000000000002</v>
      </c>
      <c r="V1294" s="10">
        <f t="shared" si="20"/>
        <v>-19.603000000000002</v>
      </c>
      <c r="W1294" s="10">
        <v>5.9809999999999999</v>
      </c>
      <c r="X1294" s="20"/>
      <c r="Y1294" s="11" t="s">
        <v>706</v>
      </c>
      <c r="Z1294" s="11" t="s">
        <v>704</v>
      </c>
      <c r="AA1294" s="11" t="s">
        <v>703</v>
      </c>
      <c r="AB1294" t="s">
        <v>549</v>
      </c>
    </row>
    <row r="1295" spans="1:28" s="4" customFormat="1">
      <c r="A1295" s="5">
        <v>1294</v>
      </c>
      <c r="B1295" s="5"/>
      <c r="C1295">
        <v>2007</v>
      </c>
      <c r="D1295" s="1">
        <v>4</v>
      </c>
      <c r="E1295" s="1">
        <v>27</v>
      </c>
      <c r="F1295" s="8">
        <v>32</v>
      </c>
      <c r="G1295" s="9">
        <v>42.5</v>
      </c>
      <c r="H1295" t="s">
        <v>18</v>
      </c>
      <c r="I1295" s="8">
        <v>129</v>
      </c>
      <c r="J1295" s="9">
        <v>17.5</v>
      </c>
      <c r="K1295" t="s">
        <v>19</v>
      </c>
      <c r="L1295" t="s">
        <v>42</v>
      </c>
      <c r="M1295" t="s">
        <v>43</v>
      </c>
      <c r="N1295" t="s">
        <v>44</v>
      </c>
      <c r="O1295" s="55">
        <v>40.1</v>
      </c>
      <c r="P1295" t="s">
        <v>20</v>
      </c>
      <c r="Q1295" t="s">
        <v>22</v>
      </c>
      <c r="R1295">
        <v>0.64</v>
      </c>
      <c r="S1295" t="s">
        <v>169</v>
      </c>
      <c r="T1295" s="8"/>
      <c r="U1295" s="10">
        <v>-18.361999999999998</v>
      </c>
      <c r="V1295" s="10">
        <f t="shared" si="20"/>
        <v>-18.361999999999998</v>
      </c>
      <c r="W1295" s="10">
        <v>10.048999999999999</v>
      </c>
      <c r="X1295" s="20"/>
      <c r="Y1295" s="11" t="s">
        <v>561</v>
      </c>
      <c r="Z1295" s="11" t="s">
        <v>701</v>
      </c>
      <c r="AA1295" s="11" t="s">
        <v>703</v>
      </c>
      <c r="AB1295" t="s">
        <v>549</v>
      </c>
    </row>
    <row r="1296" spans="1:28" s="4" customFormat="1">
      <c r="A1296" s="5">
        <v>1295</v>
      </c>
      <c r="B1296" s="5"/>
      <c r="C1296">
        <v>2007</v>
      </c>
      <c r="D1296" s="1">
        <v>4</v>
      </c>
      <c r="E1296" s="1">
        <v>27</v>
      </c>
      <c r="F1296" s="8">
        <v>32</v>
      </c>
      <c r="G1296" s="9">
        <v>42.5</v>
      </c>
      <c r="H1296" t="s">
        <v>18</v>
      </c>
      <c r="I1296" s="8">
        <v>129</v>
      </c>
      <c r="J1296" s="9">
        <v>17.5</v>
      </c>
      <c r="K1296" t="s">
        <v>19</v>
      </c>
      <c r="L1296" t="s">
        <v>42</v>
      </c>
      <c r="M1296" t="s">
        <v>43</v>
      </c>
      <c r="N1296" t="s">
        <v>44</v>
      </c>
      <c r="O1296" s="55">
        <v>36.9</v>
      </c>
      <c r="P1296" t="s">
        <v>20</v>
      </c>
      <c r="Q1296" t="s">
        <v>22</v>
      </c>
      <c r="R1296">
        <v>0.43</v>
      </c>
      <c r="S1296" t="s">
        <v>169</v>
      </c>
      <c r="T1296" s="8"/>
      <c r="U1296" s="10">
        <v>-18.172999999999998</v>
      </c>
      <c r="V1296" s="10">
        <f t="shared" si="20"/>
        <v>-18.172999999999998</v>
      </c>
      <c r="W1296" s="10">
        <v>10.010999999999999</v>
      </c>
      <c r="X1296" s="20"/>
      <c r="Y1296" s="11" t="s">
        <v>561</v>
      </c>
      <c r="Z1296" s="11" t="s">
        <v>701</v>
      </c>
      <c r="AA1296" s="11" t="s">
        <v>703</v>
      </c>
      <c r="AB1296" t="s">
        <v>549</v>
      </c>
    </row>
    <row r="1297" spans="1:28" s="4" customFormat="1">
      <c r="A1297" s="5">
        <v>1296</v>
      </c>
      <c r="B1297" s="5"/>
      <c r="C1297">
        <v>2007</v>
      </c>
      <c r="D1297" s="1">
        <v>4</v>
      </c>
      <c r="E1297" s="1">
        <v>27</v>
      </c>
      <c r="F1297" s="8">
        <v>32</v>
      </c>
      <c r="G1297" s="9">
        <v>42.5</v>
      </c>
      <c r="H1297" t="s">
        <v>18</v>
      </c>
      <c r="I1297" s="8">
        <v>129</v>
      </c>
      <c r="J1297" s="9">
        <v>17.5</v>
      </c>
      <c r="K1297" t="s">
        <v>19</v>
      </c>
      <c r="L1297" t="s">
        <v>42</v>
      </c>
      <c r="M1297" t="s">
        <v>43</v>
      </c>
      <c r="N1297" t="s">
        <v>44</v>
      </c>
      <c r="O1297" s="55">
        <v>31.8</v>
      </c>
      <c r="P1297" t="s">
        <v>20</v>
      </c>
      <c r="Q1297" t="s">
        <v>22</v>
      </c>
      <c r="R1297">
        <v>0.25</v>
      </c>
      <c r="S1297" t="s">
        <v>169</v>
      </c>
      <c r="T1297" s="8"/>
      <c r="U1297" s="10">
        <v>-18.068000000000001</v>
      </c>
      <c r="V1297" s="10">
        <f t="shared" si="20"/>
        <v>-18.068000000000001</v>
      </c>
      <c r="W1297" s="10">
        <v>10.087999999999999</v>
      </c>
      <c r="X1297" s="20"/>
      <c r="Y1297" s="11" t="s">
        <v>561</v>
      </c>
      <c r="Z1297" s="11" t="s">
        <v>701</v>
      </c>
      <c r="AA1297" s="11" t="s">
        <v>703</v>
      </c>
      <c r="AB1297" t="s">
        <v>549</v>
      </c>
    </row>
    <row r="1298" spans="1:28" s="4" customFormat="1">
      <c r="A1298" s="5">
        <v>1297</v>
      </c>
      <c r="B1298" s="5"/>
      <c r="C1298">
        <v>2007</v>
      </c>
      <c r="D1298" s="1">
        <v>4</v>
      </c>
      <c r="E1298" s="1">
        <v>27</v>
      </c>
      <c r="F1298" s="8">
        <v>32</v>
      </c>
      <c r="G1298" s="9">
        <v>42.5</v>
      </c>
      <c r="H1298" t="s">
        <v>18</v>
      </c>
      <c r="I1298" s="8">
        <v>129</v>
      </c>
      <c r="J1298" s="9">
        <v>17.5</v>
      </c>
      <c r="K1298" t="s">
        <v>19</v>
      </c>
      <c r="L1298" t="s">
        <v>42</v>
      </c>
      <c r="M1298" t="s">
        <v>43</v>
      </c>
      <c r="N1298" t="s">
        <v>44</v>
      </c>
      <c r="O1298" s="55">
        <v>36.799999999999997</v>
      </c>
      <c r="P1298" t="s">
        <v>20</v>
      </c>
      <c r="Q1298" t="s">
        <v>22</v>
      </c>
      <c r="R1298">
        <v>0.43</v>
      </c>
      <c r="S1298" t="s">
        <v>169</v>
      </c>
      <c r="T1298" s="8"/>
      <c r="U1298" s="10">
        <v>-18.14</v>
      </c>
      <c r="V1298" s="10">
        <f t="shared" si="20"/>
        <v>-18.14</v>
      </c>
      <c r="W1298" s="10">
        <v>10.352</v>
      </c>
      <c r="X1298" s="20"/>
      <c r="Y1298" s="11" t="s">
        <v>561</v>
      </c>
      <c r="Z1298" s="11" t="s">
        <v>701</v>
      </c>
      <c r="AA1298" s="11" t="s">
        <v>703</v>
      </c>
      <c r="AB1298" t="s">
        <v>549</v>
      </c>
    </row>
    <row r="1299" spans="1:28" s="4" customFormat="1">
      <c r="A1299" s="5">
        <v>1298</v>
      </c>
      <c r="B1299" s="5"/>
      <c r="C1299">
        <v>2007</v>
      </c>
      <c r="D1299" s="1">
        <v>4</v>
      </c>
      <c r="E1299" s="1">
        <v>27</v>
      </c>
      <c r="F1299" s="8">
        <v>32</v>
      </c>
      <c r="G1299" s="9">
        <v>42.5</v>
      </c>
      <c r="H1299" t="s">
        <v>18</v>
      </c>
      <c r="I1299" s="8">
        <v>129</v>
      </c>
      <c r="J1299" s="9">
        <v>17.5</v>
      </c>
      <c r="K1299" t="s">
        <v>19</v>
      </c>
      <c r="L1299" t="s">
        <v>42</v>
      </c>
      <c r="M1299" t="s">
        <v>43</v>
      </c>
      <c r="N1299" t="s">
        <v>44</v>
      </c>
      <c r="O1299" s="55">
        <v>34.200000000000003</v>
      </c>
      <c r="P1299" t="s">
        <v>20</v>
      </c>
      <c r="Q1299" t="s">
        <v>22</v>
      </c>
      <c r="R1299">
        <v>0.33</v>
      </c>
      <c r="S1299" t="s">
        <v>169</v>
      </c>
      <c r="T1299" s="8"/>
      <c r="U1299" s="10">
        <v>-18.350000000000001</v>
      </c>
      <c r="V1299" s="10">
        <f t="shared" si="20"/>
        <v>-18.350000000000001</v>
      </c>
      <c r="W1299" s="10">
        <v>10.211</v>
      </c>
      <c r="X1299" s="20"/>
      <c r="Y1299" s="11" t="s">
        <v>561</v>
      </c>
      <c r="Z1299" s="11" t="s">
        <v>701</v>
      </c>
      <c r="AA1299" s="11" t="s">
        <v>703</v>
      </c>
      <c r="AB1299" t="s">
        <v>549</v>
      </c>
    </row>
    <row r="1300" spans="1:28" s="4" customFormat="1">
      <c r="A1300" s="5">
        <v>1299</v>
      </c>
      <c r="B1300" s="5"/>
      <c r="C1300">
        <v>2007</v>
      </c>
      <c r="D1300" s="1">
        <v>4</v>
      </c>
      <c r="E1300" s="1">
        <v>27</v>
      </c>
      <c r="F1300" s="8">
        <v>32</v>
      </c>
      <c r="G1300" s="9">
        <v>42.5</v>
      </c>
      <c r="H1300" t="s">
        <v>18</v>
      </c>
      <c r="I1300" s="8">
        <v>129</v>
      </c>
      <c r="J1300" s="9">
        <v>17.5</v>
      </c>
      <c r="K1300" t="s">
        <v>19</v>
      </c>
      <c r="L1300" t="s">
        <v>23</v>
      </c>
      <c r="M1300" t="s">
        <v>24</v>
      </c>
      <c r="N1300" t="s">
        <v>25</v>
      </c>
      <c r="O1300" s="55">
        <v>39</v>
      </c>
      <c r="P1300" t="s">
        <v>20</v>
      </c>
      <c r="Q1300" t="s">
        <v>22</v>
      </c>
      <c r="R1300">
        <v>0.51</v>
      </c>
      <c r="S1300" t="s">
        <v>169</v>
      </c>
      <c r="T1300" s="8"/>
      <c r="U1300" s="10">
        <v>-18.757000000000001</v>
      </c>
      <c r="V1300" s="10">
        <f t="shared" si="20"/>
        <v>-18.757000000000001</v>
      </c>
      <c r="W1300" s="10">
        <v>9.6359999999999992</v>
      </c>
      <c r="X1300" s="20"/>
      <c r="Y1300" s="11" t="s">
        <v>561</v>
      </c>
      <c r="Z1300" s="11" t="s">
        <v>701</v>
      </c>
      <c r="AA1300" s="11" t="s">
        <v>703</v>
      </c>
      <c r="AB1300" t="s">
        <v>549</v>
      </c>
    </row>
    <row r="1301" spans="1:28" s="4" customFormat="1">
      <c r="A1301" s="5">
        <v>1300</v>
      </c>
      <c r="B1301" s="5"/>
      <c r="C1301">
        <v>2007</v>
      </c>
      <c r="D1301" s="1">
        <v>4</v>
      </c>
      <c r="E1301" s="1">
        <v>27</v>
      </c>
      <c r="F1301" s="8">
        <v>32</v>
      </c>
      <c r="G1301" s="9">
        <v>42.5</v>
      </c>
      <c r="H1301" t="s">
        <v>18</v>
      </c>
      <c r="I1301" s="8">
        <v>129</v>
      </c>
      <c r="J1301" s="9">
        <v>17.5</v>
      </c>
      <c r="K1301" t="s">
        <v>19</v>
      </c>
      <c r="L1301" t="s">
        <v>23</v>
      </c>
      <c r="M1301" t="s">
        <v>24</v>
      </c>
      <c r="N1301" t="s">
        <v>25</v>
      </c>
      <c r="O1301" s="55">
        <v>36.1</v>
      </c>
      <c r="P1301" t="s">
        <v>20</v>
      </c>
      <c r="Q1301" t="s">
        <v>22</v>
      </c>
      <c r="R1301">
        <v>0.42</v>
      </c>
      <c r="S1301" t="s">
        <v>169</v>
      </c>
      <c r="T1301" s="8"/>
      <c r="U1301" s="10">
        <v>-17.890999999999998</v>
      </c>
      <c r="V1301" s="10">
        <f t="shared" si="20"/>
        <v>-17.890999999999998</v>
      </c>
      <c r="W1301" s="10">
        <v>9.7970000000000006</v>
      </c>
      <c r="X1301" s="20"/>
      <c r="Y1301" s="11" t="s">
        <v>561</v>
      </c>
      <c r="Z1301" s="11" t="s">
        <v>701</v>
      </c>
      <c r="AA1301" s="11" t="s">
        <v>703</v>
      </c>
      <c r="AB1301" t="s">
        <v>549</v>
      </c>
    </row>
    <row r="1302" spans="1:28" s="4" customFormat="1">
      <c r="A1302" s="5">
        <v>1301</v>
      </c>
      <c r="B1302" s="5"/>
      <c r="C1302">
        <v>2007</v>
      </c>
      <c r="D1302" s="1">
        <v>4</v>
      </c>
      <c r="E1302" s="1">
        <v>27</v>
      </c>
      <c r="F1302" s="8">
        <v>32</v>
      </c>
      <c r="G1302" s="9">
        <v>42.5</v>
      </c>
      <c r="H1302" t="s">
        <v>18</v>
      </c>
      <c r="I1302" s="8">
        <v>129</v>
      </c>
      <c r="J1302" s="9">
        <v>17.5</v>
      </c>
      <c r="K1302" t="s">
        <v>19</v>
      </c>
      <c r="L1302" t="s">
        <v>23</v>
      </c>
      <c r="M1302" t="s">
        <v>24</v>
      </c>
      <c r="N1302" t="s">
        <v>25</v>
      </c>
      <c r="O1302" s="55">
        <v>31.2</v>
      </c>
      <c r="P1302" t="s">
        <v>20</v>
      </c>
      <c r="Q1302" t="s">
        <v>22</v>
      </c>
      <c r="R1302">
        <v>0.16</v>
      </c>
      <c r="S1302" t="s">
        <v>169</v>
      </c>
      <c r="T1302" s="8"/>
      <c r="U1302" s="10">
        <v>-17.981999999999999</v>
      </c>
      <c r="V1302" s="10">
        <f t="shared" si="20"/>
        <v>-17.981999999999999</v>
      </c>
      <c r="W1302" s="10">
        <v>9.5830000000000002</v>
      </c>
      <c r="X1302" s="20"/>
      <c r="Y1302" s="11" t="s">
        <v>561</v>
      </c>
      <c r="Z1302" s="11" t="s">
        <v>701</v>
      </c>
      <c r="AA1302" s="11" t="s">
        <v>703</v>
      </c>
      <c r="AB1302" t="s">
        <v>549</v>
      </c>
    </row>
    <row r="1303" spans="1:28" s="4" customFormat="1" hidden="1">
      <c r="A1303" s="5">
        <v>1302</v>
      </c>
      <c r="B1303" s="5"/>
      <c r="C1303">
        <v>2007</v>
      </c>
      <c r="D1303" s="1">
        <v>9</v>
      </c>
      <c r="E1303" s="1">
        <v>5</v>
      </c>
      <c r="F1303" s="8">
        <v>41</v>
      </c>
      <c r="G1303" s="9">
        <v>41</v>
      </c>
      <c r="H1303" t="s">
        <v>18</v>
      </c>
      <c r="I1303" s="8">
        <v>141</v>
      </c>
      <c r="J1303" s="9">
        <v>27</v>
      </c>
      <c r="K1303" t="s">
        <v>19</v>
      </c>
      <c r="L1303" t="s">
        <v>32</v>
      </c>
      <c r="M1303" t="s">
        <v>33</v>
      </c>
      <c r="N1303" t="s">
        <v>34</v>
      </c>
      <c r="O1303" s="55">
        <v>204</v>
      </c>
      <c r="P1303" t="s">
        <v>20</v>
      </c>
      <c r="Q1303" t="s">
        <v>35</v>
      </c>
      <c r="R1303">
        <v>195</v>
      </c>
      <c r="S1303" t="s">
        <v>169</v>
      </c>
      <c r="T1303" s="8"/>
      <c r="U1303" s="10">
        <v>-17.324000000000002</v>
      </c>
      <c r="V1303" s="10">
        <f t="shared" si="20"/>
        <v>-17.324000000000002</v>
      </c>
      <c r="W1303" s="10">
        <v>12.004</v>
      </c>
      <c r="X1303" s="20"/>
      <c r="Y1303" s="11" t="s">
        <v>706</v>
      </c>
      <c r="Z1303" s="11" t="s">
        <v>704</v>
      </c>
      <c r="AA1303" s="11" t="s">
        <v>703</v>
      </c>
      <c r="AB1303" t="s">
        <v>549</v>
      </c>
    </row>
    <row r="1304" spans="1:28" s="4" customFormat="1" hidden="1">
      <c r="A1304" s="5">
        <v>1303</v>
      </c>
      <c r="B1304" s="5"/>
      <c r="C1304">
        <v>2007</v>
      </c>
      <c r="D1304" s="1">
        <v>9</v>
      </c>
      <c r="E1304" s="1">
        <v>5</v>
      </c>
      <c r="F1304" s="8">
        <v>41</v>
      </c>
      <c r="G1304" s="9">
        <v>41</v>
      </c>
      <c r="H1304" t="s">
        <v>18</v>
      </c>
      <c r="I1304" s="8">
        <v>141</v>
      </c>
      <c r="J1304" s="9">
        <v>27</v>
      </c>
      <c r="K1304" t="s">
        <v>19</v>
      </c>
      <c r="L1304" t="s">
        <v>32</v>
      </c>
      <c r="M1304" t="s">
        <v>33</v>
      </c>
      <c r="N1304" t="s">
        <v>34</v>
      </c>
      <c r="O1304" s="55">
        <v>198</v>
      </c>
      <c r="P1304" t="s">
        <v>20</v>
      </c>
      <c r="Q1304" t="s">
        <v>35</v>
      </c>
      <c r="R1304">
        <v>158.69999999999999</v>
      </c>
      <c r="S1304" t="s">
        <v>169</v>
      </c>
      <c r="T1304" s="8"/>
      <c r="U1304" s="10">
        <v>-16.922000000000001</v>
      </c>
      <c r="V1304" s="10">
        <f t="shared" si="20"/>
        <v>-16.922000000000001</v>
      </c>
      <c r="W1304" s="10">
        <v>11.978</v>
      </c>
      <c r="X1304" s="20"/>
      <c r="Y1304" s="11" t="s">
        <v>706</v>
      </c>
      <c r="Z1304" s="11" t="s">
        <v>704</v>
      </c>
      <c r="AA1304" s="11" t="s">
        <v>703</v>
      </c>
      <c r="AB1304" t="s">
        <v>549</v>
      </c>
    </row>
    <row r="1305" spans="1:28" s="4" customFormat="1" hidden="1">
      <c r="A1305" s="5">
        <v>1304</v>
      </c>
      <c r="B1305" s="5"/>
      <c r="C1305">
        <v>2007</v>
      </c>
      <c r="D1305" s="1">
        <v>9</v>
      </c>
      <c r="E1305" s="1">
        <v>5</v>
      </c>
      <c r="F1305" s="8">
        <v>41</v>
      </c>
      <c r="G1305" s="9">
        <v>41</v>
      </c>
      <c r="H1305" t="s">
        <v>18</v>
      </c>
      <c r="I1305" s="8">
        <v>141</v>
      </c>
      <c r="J1305" s="9">
        <v>27</v>
      </c>
      <c r="K1305" t="s">
        <v>19</v>
      </c>
      <c r="L1305" t="s">
        <v>32</v>
      </c>
      <c r="M1305" t="s">
        <v>33</v>
      </c>
      <c r="N1305" t="s">
        <v>34</v>
      </c>
      <c r="O1305" s="55">
        <v>219</v>
      </c>
      <c r="P1305" t="s">
        <v>20</v>
      </c>
      <c r="Q1305" t="s">
        <v>35</v>
      </c>
      <c r="R1305">
        <v>220.5</v>
      </c>
      <c r="S1305" t="s">
        <v>169</v>
      </c>
      <c r="T1305" s="8"/>
      <c r="U1305" s="10">
        <v>-16.795000000000002</v>
      </c>
      <c r="V1305" s="10">
        <f t="shared" si="20"/>
        <v>-16.795000000000002</v>
      </c>
      <c r="W1305" s="10">
        <v>11.407</v>
      </c>
      <c r="X1305" s="20"/>
      <c r="Y1305" s="11" t="s">
        <v>706</v>
      </c>
      <c r="Z1305" s="11" t="s">
        <v>704</v>
      </c>
      <c r="AA1305" s="11" t="s">
        <v>703</v>
      </c>
      <c r="AB1305" t="s">
        <v>549</v>
      </c>
    </row>
    <row r="1306" spans="1:28" s="4" customFormat="1" hidden="1">
      <c r="A1306" s="5">
        <v>1305</v>
      </c>
      <c r="B1306" s="5"/>
      <c r="C1306">
        <v>2007</v>
      </c>
      <c r="D1306" s="1">
        <v>9</v>
      </c>
      <c r="E1306" s="1">
        <v>5</v>
      </c>
      <c r="F1306" s="8">
        <v>41</v>
      </c>
      <c r="G1306" s="9">
        <v>41</v>
      </c>
      <c r="H1306" t="s">
        <v>18</v>
      </c>
      <c r="I1306" s="8">
        <v>141</v>
      </c>
      <c r="J1306" s="9">
        <v>27</v>
      </c>
      <c r="K1306" t="s">
        <v>19</v>
      </c>
      <c r="L1306" t="s">
        <v>32</v>
      </c>
      <c r="M1306" t="s">
        <v>33</v>
      </c>
      <c r="N1306" t="s">
        <v>34</v>
      </c>
      <c r="O1306" s="55">
        <v>203</v>
      </c>
      <c r="P1306" t="s">
        <v>20</v>
      </c>
      <c r="Q1306" t="s">
        <v>35</v>
      </c>
      <c r="R1306">
        <v>190.5</v>
      </c>
      <c r="S1306" t="s">
        <v>169</v>
      </c>
      <c r="T1306" s="8"/>
      <c r="U1306" s="10">
        <v>-16.858000000000001</v>
      </c>
      <c r="V1306" s="10">
        <f t="shared" si="20"/>
        <v>-16.858000000000001</v>
      </c>
      <c r="W1306" s="10">
        <v>11.143000000000001</v>
      </c>
      <c r="X1306" s="20"/>
      <c r="Y1306" s="11" t="s">
        <v>706</v>
      </c>
      <c r="Z1306" s="11" t="s">
        <v>704</v>
      </c>
      <c r="AA1306" s="11" t="s">
        <v>703</v>
      </c>
      <c r="AB1306" t="s">
        <v>549</v>
      </c>
    </row>
    <row r="1307" spans="1:28" s="4" customFormat="1" hidden="1">
      <c r="A1307" s="5">
        <v>1306</v>
      </c>
      <c r="B1307" s="5"/>
      <c r="C1307">
        <v>2007</v>
      </c>
      <c r="D1307" s="1">
        <v>9</v>
      </c>
      <c r="E1307" s="1">
        <v>12</v>
      </c>
      <c r="F1307" s="8">
        <v>42</v>
      </c>
      <c r="G1307" s="9">
        <v>45</v>
      </c>
      <c r="H1307" t="s">
        <v>18</v>
      </c>
      <c r="I1307" s="8">
        <v>145</v>
      </c>
      <c r="J1307" s="9">
        <v>2</v>
      </c>
      <c r="K1307" t="s">
        <v>19</v>
      </c>
      <c r="L1307" t="s">
        <v>32</v>
      </c>
      <c r="M1307" t="s">
        <v>33</v>
      </c>
      <c r="N1307" t="s">
        <v>34</v>
      </c>
      <c r="O1307" s="55">
        <v>225</v>
      </c>
      <c r="P1307" t="s">
        <v>20</v>
      </c>
      <c r="Q1307" t="s">
        <v>35</v>
      </c>
      <c r="R1307">
        <v>284.7</v>
      </c>
      <c r="S1307" t="s">
        <v>169</v>
      </c>
      <c r="T1307" s="8"/>
      <c r="U1307" s="10">
        <v>-18.686</v>
      </c>
      <c r="V1307" s="10">
        <f t="shared" si="20"/>
        <v>-18.686</v>
      </c>
      <c r="W1307" s="10">
        <v>9.8729999999999993</v>
      </c>
      <c r="X1307" s="20"/>
      <c r="Y1307" s="11" t="s">
        <v>706</v>
      </c>
      <c r="Z1307" s="11" t="s">
        <v>704</v>
      </c>
      <c r="AA1307" s="11" t="s">
        <v>703</v>
      </c>
      <c r="AB1307" t="s">
        <v>549</v>
      </c>
    </row>
    <row r="1308" spans="1:28" s="4" customFormat="1" hidden="1">
      <c r="A1308" s="5">
        <v>1307</v>
      </c>
      <c r="B1308" s="5"/>
      <c r="C1308">
        <v>2007</v>
      </c>
      <c r="D1308" s="1">
        <v>9</v>
      </c>
      <c r="E1308" s="1">
        <v>12</v>
      </c>
      <c r="F1308" s="8">
        <v>42</v>
      </c>
      <c r="G1308" s="9">
        <v>45</v>
      </c>
      <c r="H1308" t="s">
        <v>18</v>
      </c>
      <c r="I1308" s="8">
        <v>145</v>
      </c>
      <c r="J1308" s="9">
        <v>2</v>
      </c>
      <c r="K1308" t="s">
        <v>19</v>
      </c>
      <c r="L1308" t="s">
        <v>32</v>
      </c>
      <c r="M1308" t="s">
        <v>33</v>
      </c>
      <c r="N1308" t="s">
        <v>34</v>
      </c>
      <c r="O1308" s="55">
        <v>219</v>
      </c>
      <c r="P1308" t="s">
        <v>20</v>
      </c>
      <c r="Q1308" t="s">
        <v>35</v>
      </c>
      <c r="R1308">
        <v>263.7</v>
      </c>
      <c r="S1308" t="s">
        <v>169</v>
      </c>
      <c r="T1308" s="8"/>
      <c r="U1308" s="10">
        <v>-17.420000000000002</v>
      </c>
      <c r="V1308" s="10">
        <f t="shared" si="20"/>
        <v>-17.420000000000002</v>
      </c>
      <c r="W1308" s="10">
        <v>11.926</v>
      </c>
      <c r="X1308" s="20"/>
      <c r="Y1308" s="11" t="s">
        <v>706</v>
      </c>
      <c r="Z1308" s="11" t="s">
        <v>704</v>
      </c>
      <c r="AA1308" s="11" t="s">
        <v>703</v>
      </c>
      <c r="AB1308" t="s">
        <v>549</v>
      </c>
    </row>
    <row r="1309" spans="1:28" s="4" customFormat="1" hidden="1">
      <c r="A1309" s="5">
        <v>1308</v>
      </c>
      <c r="B1309" s="5"/>
      <c r="C1309">
        <v>2007</v>
      </c>
      <c r="D1309" s="1">
        <v>9</v>
      </c>
      <c r="E1309" s="1">
        <v>12</v>
      </c>
      <c r="F1309" s="8">
        <v>42</v>
      </c>
      <c r="G1309" s="9">
        <v>45</v>
      </c>
      <c r="H1309" t="s">
        <v>18</v>
      </c>
      <c r="I1309" s="8">
        <v>145</v>
      </c>
      <c r="J1309" s="9">
        <v>2</v>
      </c>
      <c r="K1309" t="s">
        <v>19</v>
      </c>
      <c r="L1309" t="s">
        <v>32</v>
      </c>
      <c r="M1309" t="s">
        <v>33</v>
      </c>
      <c r="N1309" t="s">
        <v>34</v>
      </c>
      <c r="O1309" s="55">
        <v>219</v>
      </c>
      <c r="P1309" t="s">
        <v>20</v>
      </c>
      <c r="Q1309" t="s">
        <v>35</v>
      </c>
      <c r="R1309">
        <v>220.2</v>
      </c>
      <c r="S1309" t="s">
        <v>169</v>
      </c>
      <c r="T1309" s="8"/>
      <c r="U1309" s="10">
        <v>-17.643000000000001</v>
      </c>
      <c r="V1309" s="10">
        <f t="shared" si="20"/>
        <v>-17.643000000000001</v>
      </c>
      <c r="W1309" s="10">
        <v>11.39</v>
      </c>
      <c r="X1309" s="20"/>
      <c r="Y1309" s="11" t="s">
        <v>706</v>
      </c>
      <c r="Z1309" s="11" t="s">
        <v>704</v>
      </c>
      <c r="AA1309" s="11" t="s">
        <v>703</v>
      </c>
      <c r="AB1309" t="s">
        <v>549</v>
      </c>
    </row>
    <row r="1310" spans="1:28" s="4" customFormat="1" hidden="1">
      <c r="A1310" s="5">
        <v>1309</v>
      </c>
      <c r="B1310" s="5"/>
      <c r="C1310">
        <v>2007</v>
      </c>
      <c r="D1310" s="1">
        <v>9</v>
      </c>
      <c r="E1310" s="1">
        <v>12</v>
      </c>
      <c r="F1310" s="8">
        <v>42</v>
      </c>
      <c r="G1310" s="9">
        <v>45</v>
      </c>
      <c r="H1310" t="s">
        <v>18</v>
      </c>
      <c r="I1310" s="8">
        <v>145</v>
      </c>
      <c r="J1310" s="9">
        <v>2</v>
      </c>
      <c r="K1310" t="s">
        <v>19</v>
      </c>
      <c r="L1310" t="s">
        <v>32</v>
      </c>
      <c r="M1310" t="s">
        <v>33</v>
      </c>
      <c r="N1310" t="s">
        <v>34</v>
      </c>
      <c r="O1310" s="55">
        <v>198</v>
      </c>
      <c r="P1310" t="s">
        <v>20</v>
      </c>
      <c r="Q1310" t="s">
        <v>35</v>
      </c>
      <c r="R1310">
        <v>201.4</v>
      </c>
      <c r="S1310" t="s">
        <v>169</v>
      </c>
      <c r="T1310" s="8"/>
      <c r="U1310" s="10">
        <v>-18.456</v>
      </c>
      <c r="V1310" s="10">
        <f t="shared" si="20"/>
        <v>-18.456</v>
      </c>
      <c r="W1310" s="10">
        <v>10.481999999999999</v>
      </c>
      <c r="X1310" s="20"/>
      <c r="Y1310" s="11" t="s">
        <v>706</v>
      </c>
      <c r="Z1310" s="11" t="s">
        <v>704</v>
      </c>
      <c r="AA1310" s="11" t="s">
        <v>703</v>
      </c>
      <c r="AB1310" t="s">
        <v>549</v>
      </c>
    </row>
    <row r="1311" spans="1:28" s="4" customFormat="1" hidden="1">
      <c r="A1311" s="5">
        <v>1310</v>
      </c>
      <c r="B1311" s="5"/>
      <c r="C1311">
        <v>2007</v>
      </c>
      <c r="D1311" s="1">
        <v>9</v>
      </c>
      <c r="E1311" s="1">
        <v>12</v>
      </c>
      <c r="F1311" s="8">
        <v>42</v>
      </c>
      <c r="G1311" s="9">
        <v>45</v>
      </c>
      <c r="H1311" t="s">
        <v>18</v>
      </c>
      <c r="I1311" s="8">
        <v>145</v>
      </c>
      <c r="J1311" s="9">
        <v>2</v>
      </c>
      <c r="K1311" t="s">
        <v>19</v>
      </c>
      <c r="L1311" t="s">
        <v>32</v>
      </c>
      <c r="M1311" t="s">
        <v>33</v>
      </c>
      <c r="N1311" t="s">
        <v>34</v>
      </c>
      <c r="O1311" s="55">
        <v>234</v>
      </c>
      <c r="P1311" t="s">
        <v>20</v>
      </c>
      <c r="Q1311" t="s">
        <v>35</v>
      </c>
      <c r="R1311">
        <v>308.5</v>
      </c>
      <c r="S1311" t="s">
        <v>169</v>
      </c>
      <c r="T1311" s="8"/>
      <c r="U1311" s="10">
        <v>-17.859000000000002</v>
      </c>
      <c r="V1311" s="10">
        <f t="shared" si="20"/>
        <v>-17.859000000000002</v>
      </c>
      <c r="W1311" s="10">
        <v>10.933</v>
      </c>
      <c r="X1311" s="20"/>
      <c r="Y1311" s="11" t="s">
        <v>706</v>
      </c>
      <c r="Z1311" s="11" t="s">
        <v>704</v>
      </c>
      <c r="AA1311" s="11" t="s">
        <v>703</v>
      </c>
      <c r="AB1311" t="s">
        <v>549</v>
      </c>
    </row>
    <row r="1312" spans="1:28" s="4" customFormat="1" hidden="1">
      <c r="A1312" s="5">
        <v>1311</v>
      </c>
      <c r="B1312" s="5"/>
      <c r="C1312">
        <v>2007</v>
      </c>
      <c r="D1312" s="1">
        <v>9</v>
      </c>
      <c r="E1312" s="1">
        <v>10</v>
      </c>
      <c r="F1312" s="8">
        <v>42</v>
      </c>
      <c r="G1312" s="9">
        <v>20</v>
      </c>
      <c r="H1312" t="s">
        <v>18</v>
      </c>
      <c r="I1312" s="8">
        <v>143</v>
      </c>
      <c r="J1312" s="9">
        <v>42</v>
      </c>
      <c r="K1312" t="s">
        <v>19</v>
      </c>
      <c r="L1312" t="s">
        <v>32</v>
      </c>
      <c r="M1312" t="s">
        <v>33</v>
      </c>
      <c r="N1312" t="s">
        <v>34</v>
      </c>
      <c r="O1312" s="55">
        <v>230</v>
      </c>
      <c r="P1312" t="s">
        <v>20</v>
      </c>
      <c r="Q1312" t="s">
        <v>35</v>
      </c>
      <c r="R1312">
        <v>289.2</v>
      </c>
      <c r="S1312" t="s">
        <v>169</v>
      </c>
      <c r="T1312" s="8"/>
      <c r="U1312" s="10">
        <v>-17.390999999999998</v>
      </c>
      <c r="V1312" s="10">
        <f t="shared" si="20"/>
        <v>-17.390999999999998</v>
      </c>
      <c r="W1312" s="10">
        <v>12.141</v>
      </c>
      <c r="X1312" s="20"/>
      <c r="Y1312" s="11" t="s">
        <v>706</v>
      </c>
      <c r="Z1312" s="11" t="s">
        <v>704</v>
      </c>
      <c r="AA1312" s="11" t="s">
        <v>703</v>
      </c>
      <c r="AB1312" t="s">
        <v>549</v>
      </c>
    </row>
    <row r="1313" spans="1:29" s="4" customFormat="1">
      <c r="A1313" s="5">
        <v>1312</v>
      </c>
      <c r="B1313" s="5"/>
      <c r="C1313">
        <v>2007</v>
      </c>
      <c r="D1313" s="1">
        <v>4</v>
      </c>
      <c r="E1313" s="1">
        <v>27</v>
      </c>
      <c r="F1313" s="8">
        <v>32</v>
      </c>
      <c r="G1313" s="9">
        <v>42.5</v>
      </c>
      <c r="H1313" t="s">
        <v>18</v>
      </c>
      <c r="I1313" s="8">
        <v>129</v>
      </c>
      <c r="J1313" s="9">
        <v>17.5</v>
      </c>
      <c r="K1313" t="s">
        <v>19</v>
      </c>
      <c r="L1313" t="s">
        <v>23</v>
      </c>
      <c r="M1313" t="s">
        <v>24</v>
      </c>
      <c r="N1313" t="s">
        <v>25</v>
      </c>
      <c r="O1313" s="55">
        <v>32.5</v>
      </c>
      <c r="P1313" t="s">
        <v>20</v>
      </c>
      <c r="Q1313" t="s">
        <v>22</v>
      </c>
      <c r="R1313">
        <v>0.25</v>
      </c>
      <c r="S1313" t="s">
        <v>169</v>
      </c>
      <c r="T1313" s="8"/>
      <c r="U1313" s="10">
        <v>-18.044</v>
      </c>
      <c r="V1313" s="10">
        <f t="shared" si="20"/>
        <v>-18.044</v>
      </c>
      <c r="W1313" s="10">
        <v>9.5790000000000006</v>
      </c>
      <c r="X1313" s="20"/>
      <c r="Y1313" s="11" t="s">
        <v>561</v>
      </c>
      <c r="Z1313" s="11" t="s">
        <v>701</v>
      </c>
      <c r="AA1313" s="11" t="s">
        <v>703</v>
      </c>
      <c r="AB1313" t="s">
        <v>549</v>
      </c>
    </row>
    <row r="1314" spans="1:29" s="4" customFormat="1" hidden="1">
      <c r="A1314" s="5">
        <v>1313</v>
      </c>
      <c r="B1314" s="5"/>
      <c r="C1314">
        <v>2007</v>
      </c>
      <c r="D1314" s="1">
        <v>9</v>
      </c>
      <c r="E1314" s="1">
        <v>10</v>
      </c>
      <c r="F1314" s="8">
        <v>42</v>
      </c>
      <c r="G1314" s="9">
        <v>20</v>
      </c>
      <c r="H1314" t="s">
        <v>18</v>
      </c>
      <c r="I1314" s="8">
        <v>143</v>
      </c>
      <c r="J1314" s="9">
        <v>42</v>
      </c>
      <c r="K1314" t="s">
        <v>19</v>
      </c>
      <c r="L1314" t="s">
        <v>32</v>
      </c>
      <c r="M1314" t="s">
        <v>33</v>
      </c>
      <c r="N1314" t="s">
        <v>34</v>
      </c>
      <c r="O1314" s="55">
        <v>222</v>
      </c>
      <c r="P1314" t="s">
        <v>20</v>
      </c>
      <c r="Q1314" t="s">
        <v>35</v>
      </c>
      <c r="R1314">
        <v>250.9</v>
      </c>
      <c r="S1314" t="s">
        <v>169</v>
      </c>
      <c r="T1314" s="8"/>
      <c r="U1314" s="10">
        <v>-17.297999999999998</v>
      </c>
      <c r="V1314" s="10">
        <f t="shared" si="20"/>
        <v>-17.297999999999998</v>
      </c>
      <c r="W1314" s="10">
        <v>11.371</v>
      </c>
      <c r="X1314" s="20"/>
      <c r="Y1314" s="11" t="s">
        <v>706</v>
      </c>
      <c r="Z1314" s="11" t="s">
        <v>704</v>
      </c>
      <c r="AA1314" s="11" t="s">
        <v>703</v>
      </c>
      <c r="AB1314" t="s">
        <v>549</v>
      </c>
    </row>
    <row r="1315" spans="1:29" s="4" customFormat="1" hidden="1">
      <c r="A1315" s="5">
        <v>1314</v>
      </c>
      <c r="B1315" s="5"/>
      <c r="C1315">
        <v>2007</v>
      </c>
      <c r="D1315" s="1">
        <v>9</v>
      </c>
      <c r="E1315" s="1">
        <v>10</v>
      </c>
      <c r="F1315" s="8">
        <v>42</v>
      </c>
      <c r="G1315" s="9">
        <v>20</v>
      </c>
      <c r="H1315" t="s">
        <v>18</v>
      </c>
      <c r="I1315" s="8">
        <v>143</v>
      </c>
      <c r="J1315" s="9">
        <v>42</v>
      </c>
      <c r="K1315" t="s">
        <v>19</v>
      </c>
      <c r="L1315" t="s">
        <v>32</v>
      </c>
      <c r="M1315" t="s">
        <v>33</v>
      </c>
      <c r="N1315" t="s">
        <v>34</v>
      </c>
      <c r="O1315" s="55">
        <v>196</v>
      </c>
      <c r="P1315" t="s">
        <v>20</v>
      </c>
      <c r="Q1315" t="s">
        <v>35</v>
      </c>
      <c r="R1315">
        <v>152.9</v>
      </c>
      <c r="S1315" t="s">
        <v>169</v>
      </c>
      <c r="T1315" s="8"/>
      <c r="U1315" s="10">
        <v>-18.262</v>
      </c>
      <c r="V1315" s="10">
        <f t="shared" si="20"/>
        <v>-18.262</v>
      </c>
      <c r="W1315" s="10">
        <v>11.295999999999999</v>
      </c>
      <c r="X1315" s="20"/>
      <c r="Y1315" s="11" t="s">
        <v>706</v>
      </c>
      <c r="Z1315" s="11" t="s">
        <v>704</v>
      </c>
      <c r="AA1315" s="11" t="s">
        <v>703</v>
      </c>
      <c r="AB1315" t="s">
        <v>549</v>
      </c>
    </row>
    <row r="1316" spans="1:29" s="4" customFormat="1" hidden="1">
      <c r="A1316" s="5">
        <v>1315</v>
      </c>
      <c r="B1316" s="5"/>
      <c r="C1316">
        <v>2007</v>
      </c>
      <c r="D1316" s="1">
        <v>9</v>
      </c>
      <c r="E1316" s="1">
        <v>10</v>
      </c>
      <c r="F1316" s="8">
        <v>42</v>
      </c>
      <c r="G1316" s="9">
        <v>20</v>
      </c>
      <c r="H1316" t="s">
        <v>18</v>
      </c>
      <c r="I1316" s="8">
        <v>143</v>
      </c>
      <c r="J1316" s="9">
        <v>42</v>
      </c>
      <c r="K1316" t="s">
        <v>19</v>
      </c>
      <c r="L1316" t="s">
        <v>32</v>
      </c>
      <c r="M1316" t="s">
        <v>33</v>
      </c>
      <c r="N1316" t="s">
        <v>34</v>
      </c>
      <c r="O1316" s="55">
        <v>198</v>
      </c>
      <c r="P1316" t="s">
        <v>20</v>
      </c>
      <c r="Q1316" t="s">
        <v>35</v>
      </c>
      <c r="R1316">
        <v>176.1</v>
      </c>
      <c r="S1316" t="s">
        <v>169</v>
      </c>
      <c r="T1316" s="8"/>
      <c r="U1316" s="10">
        <v>-17.913</v>
      </c>
      <c r="V1316" s="10">
        <f t="shared" si="20"/>
        <v>-17.913</v>
      </c>
      <c r="W1316" s="10">
        <v>11.353999999999999</v>
      </c>
      <c r="X1316" s="20"/>
      <c r="Y1316" s="11" t="s">
        <v>706</v>
      </c>
      <c r="Z1316" s="11" t="s">
        <v>704</v>
      </c>
      <c r="AA1316" s="11" t="s">
        <v>703</v>
      </c>
      <c r="AB1316" t="s">
        <v>549</v>
      </c>
    </row>
    <row r="1317" spans="1:29" s="4" customFormat="1" hidden="1">
      <c r="A1317" s="5">
        <v>1316</v>
      </c>
      <c r="B1317" s="5"/>
      <c r="C1317">
        <v>2007</v>
      </c>
      <c r="D1317" s="1">
        <v>9</v>
      </c>
      <c r="E1317" s="1">
        <v>10</v>
      </c>
      <c r="F1317" s="8">
        <v>42</v>
      </c>
      <c r="G1317" s="9">
        <v>20</v>
      </c>
      <c r="H1317" t="s">
        <v>18</v>
      </c>
      <c r="I1317" s="8">
        <v>143</v>
      </c>
      <c r="J1317" s="9">
        <v>42</v>
      </c>
      <c r="K1317" t="s">
        <v>19</v>
      </c>
      <c r="L1317" t="s">
        <v>32</v>
      </c>
      <c r="M1317" t="s">
        <v>33</v>
      </c>
      <c r="N1317" t="s">
        <v>34</v>
      </c>
      <c r="O1317" s="55">
        <v>215</v>
      </c>
      <c r="P1317" t="s">
        <v>20</v>
      </c>
      <c r="Q1317" t="s">
        <v>35</v>
      </c>
      <c r="R1317">
        <v>238.2</v>
      </c>
      <c r="S1317" t="s">
        <v>169</v>
      </c>
      <c r="T1317" s="8"/>
      <c r="U1317" s="10">
        <v>-17.632000000000001</v>
      </c>
      <c r="V1317" s="10">
        <f t="shared" si="20"/>
        <v>-17.632000000000001</v>
      </c>
      <c r="W1317" s="10">
        <v>11.532999999999999</v>
      </c>
      <c r="X1317" s="20"/>
      <c r="Y1317" s="11" t="s">
        <v>706</v>
      </c>
      <c r="Z1317" s="11" t="s">
        <v>704</v>
      </c>
      <c r="AA1317" s="11" t="s">
        <v>703</v>
      </c>
      <c r="AB1317" t="s">
        <v>549</v>
      </c>
    </row>
    <row r="1318" spans="1:29" s="4" customFormat="1" hidden="1">
      <c r="A1318" s="5">
        <v>1317</v>
      </c>
      <c r="B1318" s="5"/>
      <c r="C1318">
        <v>2007</v>
      </c>
      <c r="D1318" s="1">
        <v>9</v>
      </c>
      <c r="E1318" s="1">
        <v>11</v>
      </c>
      <c r="F1318" s="8">
        <v>42</v>
      </c>
      <c r="G1318" s="9">
        <v>34</v>
      </c>
      <c r="H1318" t="s">
        <v>18</v>
      </c>
      <c r="I1318" s="8">
        <v>143</v>
      </c>
      <c r="J1318" s="9">
        <v>57</v>
      </c>
      <c r="K1318" t="s">
        <v>19</v>
      </c>
      <c r="L1318" t="s">
        <v>32</v>
      </c>
      <c r="M1318" t="s">
        <v>33</v>
      </c>
      <c r="N1318" t="s">
        <v>34</v>
      </c>
      <c r="O1318" s="55">
        <v>234</v>
      </c>
      <c r="P1318" t="s">
        <v>20</v>
      </c>
      <c r="Q1318" t="s">
        <v>35</v>
      </c>
      <c r="R1318">
        <v>307.5</v>
      </c>
      <c r="S1318" t="s">
        <v>169</v>
      </c>
      <c r="T1318" s="8"/>
      <c r="U1318" s="10">
        <v>-18.46</v>
      </c>
      <c r="V1318" s="10">
        <f t="shared" si="20"/>
        <v>-18.46</v>
      </c>
      <c r="W1318" s="10">
        <v>10.622</v>
      </c>
      <c r="X1318" s="20"/>
      <c r="Y1318" s="11" t="s">
        <v>706</v>
      </c>
      <c r="Z1318" s="11" t="s">
        <v>704</v>
      </c>
      <c r="AA1318" s="11" t="s">
        <v>703</v>
      </c>
      <c r="AB1318" t="s">
        <v>549</v>
      </c>
    </row>
    <row r="1319" spans="1:29" s="4" customFormat="1" hidden="1">
      <c r="A1319" s="5">
        <v>1318</v>
      </c>
      <c r="B1319" s="5"/>
      <c r="C1319">
        <v>2007</v>
      </c>
      <c r="D1319" s="1">
        <v>9</v>
      </c>
      <c r="E1319" s="1">
        <v>11</v>
      </c>
      <c r="F1319" s="8">
        <v>42</v>
      </c>
      <c r="G1319" s="9">
        <v>34</v>
      </c>
      <c r="H1319" t="s">
        <v>18</v>
      </c>
      <c r="I1319" s="8">
        <v>143</v>
      </c>
      <c r="J1319" s="9">
        <v>57</v>
      </c>
      <c r="K1319" t="s">
        <v>19</v>
      </c>
      <c r="L1319" t="s">
        <v>32</v>
      </c>
      <c r="M1319" t="s">
        <v>33</v>
      </c>
      <c r="N1319" t="s">
        <v>34</v>
      </c>
      <c r="O1319" s="55">
        <v>236</v>
      </c>
      <c r="P1319" t="s">
        <v>20</v>
      </c>
      <c r="Q1319" t="s">
        <v>35</v>
      </c>
      <c r="R1319">
        <v>289.60000000000002</v>
      </c>
      <c r="S1319" t="s">
        <v>169</v>
      </c>
      <c r="T1319" s="8"/>
      <c r="U1319" s="10">
        <v>-17.204000000000001</v>
      </c>
      <c r="V1319" s="10">
        <f t="shared" si="20"/>
        <v>-17.204000000000001</v>
      </c>
      <c r="W1319" s="10">
        <v>11.185</v>
      </c>
      <c r="X1319" s="20"/>
      <c r="Y1319" s="11" t="s">
        <v>706</v>
      </c>
      <c r="Z1319" s="11" t="s">
        <v>704</v>
      </c>
      <c r="AA1319" s="11" t="s">
        <v>703</v>
      </c>
      <c r="AB1319" t="s">
        <v>549</v>
      </c>
    </row>
    <row r="1320" spans="1:29" s="4" customFormat="1" hidden="1">
      <c r="A1320" s="5">
        <v>1319</v>
      </c>
      <c r="B1320" s="5"/>
      <c r="C1320">
        <v>2007</v>
      </c>
      <c r="D1320" s="1">
        <v>9</v>
      </c>
      <c r="E1320" s="1">
        <v>11</v>
      </c>
      <c r="F1320" s="8">
        <v>42</v>
      </c>
      <c r="G1320" s="9">
        <v>34</v>
      </c>
      <c r="H1320" t="s">
        <v>18</v>
      </c>
      <c r="I1320" s="8">
        <v>143</v>
      </c>
      <c r="J1320" s="9">
        <v>57</v>
      </c>
      <c r="K1320" t="s">
        <v>19</v>
      </c>
      <c r="L1320" t="s">
        <v>32</v>
      </c>
      <c r="M1320" t="s">
        <v>33</v>
      </c>
      <c r="N1320" t="s">
        <v>34</v>
      </c>
      <c r="O1320" s="55">
        <v>202</v>
      </c>
      <c r="P1320" t="s">
        <v>20</v>
      </c>
      <c r="Q1320" t="s">
        <v>35</v>
      </c>
      <c r="R1320">
        <v>196</v>
      </c>
      <c r="S1320" t="s">
        <v>169</v>
      </c>
      <c r="T1320" s="8"/>
      <c r="U1320" s="10">
        <v>-17.344999999999999</v>
      </c>
      <c r="V1320" s="10">
        <f t="shared" si="20"/>
        <v>-17.344999999999999</v>
      </c>
      <c r="W1320" s="10">
        <v>11.523999999999999</v>
      </c>
      <c r="X1320" s="20"/>
      <c r="Y1320" s="11" t="s">
        <v>706</v>
      </c>
      <c r="Z1320" s="11" t="s">
        <v>704</v>
      </c>
      <c r="AA1320" s="11" t="s">
        <v>703</v>
      </c>
      <c r="AB1320" t="s">
        <v>549</v>
      </c>
    </row>
    <row r="1321" spans="1:29" s="4" customFormat="1" hidden="1">
      <c r="A1321" s="5">
        <v>1320</v>
      </c>
      <c r="B1321" s="5"/>
      <c r="C1321">
        <v>2007</v>
      </c>
      <c r="D1321" s="1">
        <v>9</v>
      </c>
      <c r="E1321" s="1">
        <v>11</v>
      </c>
      <c r="F1321" s="8">
        <v>42</v>
      </c>
      <c r="G1321" s="9">
        <v>34</v>
      </c>
      <c r="H1321" t="s">
        <v>18</v>
      </c>
      <c r="I1321" s="8">
        <v>143</v>
      </c>
      <c r="J1321" s="9">
        <v>57</v>
      </c>
      <c r="K1321" t="s">
        <v>19</v>
      </c>
      <c r="L1321" t="s">
        <v>32</v>
      </c>
      <c r="M1321" t="s">
        <v>33</v>
      </c>
      <c r="N1321" t="s">
        <v>34</v>
      </c>
      <c r="O1321" s="55">
        <v>219</v>
      </c>
      <c r="P1321" t="s">
        <v>20</v>
      </c>
      <c r="Q1321" t="s">
        <v>35</v>
      </c>
      <c r="R1321">
        <v>235.8</v>
      </c>
      <c r="S1321" t="s">
        <v>169</v>
      </c>
      <c r="T1321" s="8"/>
      <c r="U1321" s="10">
        <v>-18.03</v>
      </c>
      <c r="V1321" s="10">
        <f t="shared" si="20"/>
        <v>-18.03</v>
      </c>
      <c r="W1321" s="10">
        <v>11.185</v>
      </c>
      <c r="X1321" s="20"/>
      <c r="Y1321" s="11" t="s">
        <v>706</v>
      </c>
      <c r="Z1321" s="11" t="s">
        <v>704</v>
      </c>
      <c r="AA1321" s="11" t="s">
        <v>703</v>
      </c>
      <c r="AB1321" t="s">
        <v>549</v>
      </c>
    </row>
    <row r="1322" spans="1:29" s="4" customFormat="1" hidden="1">
      <c r="A1322" s="5">
        <v>1321</v>
      </c>
      <c r="B1322" s="5"/>
      <c r="C1322">
        <v>2007</v>
      </c>
      <c r="D1322" s="1">
        <v>9</v>
      </c>
      <c r="E1322" s="1">
        <v>11</v>
      </c>
      <c r="F1322" s="8">
        <v>42</v>
      </c>
      <c r="G1322" s="9">
        <v>34</v>
      </c>
      <c r="H1322" t="s">
        <v>18</v>
      </c>
      <c r="I1322" s="8">
        <v>143</v>
      </c>
      <c r="J1322" s="9">
        <v>57</v>
      </c>
      <c r="K1322" t="s">
        <v>19</v>
      </c>
      <c r="L1322" t="s">
        <v>32</v>
      </c>
      <c r="M1322" t="s">
        <v>33</v>
      </c>
      <c r="N1322" t="s">
        <v>34</v>
      </c>
      <c r="O1322" s="55">
        <v>209</v>
      </c>
      <c r="P1322" t="s">
        <v>20</v>
      </c>
      <c r="Q1322" t="s">
        <v>35</v>
      </c>
      <c r="R1322">
        <v>223.9</v>
      </c>
      <c r="S1322" t="s">
        <v>169</v>
      </c>
      <c r="T1322" s="8"/>
      <c r="U1322" s="10">
        <v>-17.875</v>
      </c>
      <c r="V1322" s="10">
        <f t="shared" si="20"/>
        <v>-17.875</v>
      </c>
      <c r="W1322" s="10">
        <v>11.51</v>
      </c>
      <c r="X1322" s="20"/>
      <c r="Y1322" s="11" t="s">
        <v>706</v>
      </c>
      <c r="Z1322" s="11" t="s">
        <v>704</v>
      </c>
      <c r="AA1322" s="11" t="s">
        <v>703</v>
      </c>
      <c r="AB1322" t="s">
        <v>549</v>
      </c>
    </row>
    <row r="1323" spans="1:29" s="4" customFormat="1">
      <c r="A1323" s="5">
        <v>1322</v>
      </c>
      <c r="B1323" s="5"/>
      <c r="C1323">
        <v>2007</v>
      </c>
      <c r="D1323" s="1">
        <v>4</v>
      </c>
      <c r="E1323" s="1">
        <v>27</v>
      </c>
      <c r="F1323" s="8">
        <v>32</v>
      </c>
      <c r="G1323" s="9">
        <v>42.5</v>
      </c>
      <c r="H1323" t="s">
        <v>18</v>
      </c>
      <c r="I1323" s="8">
        <v>129</v>
      </c>
      <c r="J1323" s="9">
        <v>17.5</v>
      </c>
      <c r="K1323" t="s">
        <v>19</v>
      </c>
      <c r="L1323" t="s">
        <v>23</v>
      </c>
      <c r="M1323" t="s">
        <v>24</v>
      </c>
      <c r="N1323" t="s">
        <v>25</v>
      </c>
      <c r="O1323" s="55">
        <v>41.5</v>
      </c>
      <c r="P1323" t="s">
        <v>20</v>
      </c>
      <c r="Q1323" t="s">
        <v>22</v>
      </c>
      <c r="R1323">
        <v>0.65</v>
      </c>
      <c r="S1323" t="s">
        <v>169</v>
      </c>
      <c r="T1323" s="8"/>
      <c r="U1323" s="10">
        <v>-18.806999999999999</v>
      </c>
      <c r="V1323" s="10">
        <f t="shared" si="20"/>
        <v>-18.806999999999999</v>
      </c>
      <c r="W1323" s="10">
        <v>9.5120000000000005</v>
      </c>
      <c r="X1323" s="20"/>
      <c r="Y1323" s="11" t="s">
        <v>561</v>
      </c>
      <c r="Z1323" s="11" t="s">
        <v>701</v>
      </c>
      <c r="AA1323" s="11" t="s">
        <v>703</v>
      </c>
      <c r="AB1323" t="s">
        <v>549</v>
      </c>
    </row>
    <row r="1324" spans="1:29" s="4" customFormat="1">
      <c r="A1324" s="5">
        <v>1323</v>
      </c>
      <c r="B1324" s="5"/>
      <c r="C1324">
        <v>2007</v>
      </c>
      <c r="D1324" s="1">
        <v>5</v>
      </c>
      <c r="E1324" s="1">
        <v>9</v>
      </c>
      <c r="F1324" s="8">
        <v>32</v>
      </c>
      <c r="G1324" s="9">
        <v>42.5</v>
      </c>
      <c r="H1324" t="s">
        <v>18</v>
      </c>
      <c r="I1324" s="8">
        <v>129</v>
      </c>
      <c r="J1324" s="9">
        <v>17.5</v>
      </c>
      <c r="K1324" t="s">
        <v>19</v>
      </c>
      <c r="L1324" t="s">
        <v>51</v>
      </c>
      <c r="M1324" t="s">
        <v>27</v>
      </c>
      <c r="N1324" t="s">
        <v>52</v>
      </c>
      <c r="O1324" s="55">
        <v>67.400000000000006</v>
      </c>
      <c r="P1324" t="s">
        <v>20</v>
      </c>
      <c r="Q1324" t="s">
        <v>21</v>
      </c>
      <c r="R1324">
        <v>2.9</v>
      </c>
      <c r="S1324" t="s">
        <v>169</v>
      </c>
      <c r="T1324" s="8"/>
      <c r="U1324" s="10">
        <v>-17.975999999999999</v>
      </c>
      <c r="V1324" s="10">
        <f t="shared" si="20"/>
        <v>-17.975999999999999</v>
      </c>
      <c r="W1324" s="10">
        <v>10.863</v>
      </c>
      <c r="X1324" s="20"/>
      <c r="Y1324" s="11" t="s">
        <v>561</v>
      </c>
      <c r="Z1324" s="11" t="s">
        <v>701</v>
      </c>
      <c r="AA1324" s="11" t="s">
        <v>703</v>
      </c>
      <c r="AB1324" t="s">
        <v>549</v>
      </c>
    </row>
    <row r="1325" spans="1:29" s="4" customFormat="1">
      <c r="A1325" s="5">
        <v>1324</v>
      </c>
      <c r="B1325" s="5"/>
      <c r="C1325">
        <v>2007</v>
      </c>
      <c r="D1325" s="1">
        <v>5</v>
      </c>
      <c r="E1325" s="1">
        <v>9</v>
      </c>
      <c r="F1325" s="8">
        <v>32</v>
      </c>
      <c r="G1325" s="9">
        <v>42.5</v>
      </c>
      <c r="H1325" t="s">
        <v>18</v>
      </c>
      <c r="I1325" s="8">
        <v>129</v>
      </c>
      <c r="J1325" s="9">
        <v>17.5</v>
      </c>
      <c r="K1325" t="s">
        <v>19</v>
      </c>
      <c r="L1325" t="s">
        <v>51</v>
      </c>
      <c r="M1325" t="s">
        <v>27</v>
      </c>
      <c r="N1325" t="s">
        <v>52</v>
      </c>
      <c r="O1325" s="55">
        <v>55.1</v>
      </c>
      <c r="P1325" t="s">
        <v>20</v>
      </c>
      <c r="Q1325" t="s">
        <v>21</v>
      </c>
      <c r="R1325">
        <v>1.47</v>
      </c>
      <c r="S1325" t="s">
        <v>169</v>
      </c>
      <c r="T1325" s="8"/>
      <c r="U1325" s="10">
        <v>-17.646999999999998</v>
      </c>
      <c r="V1325" s="10">
        <f t="shared" si="20"/>
        <v>-17.646999999999998</v>
      </c>
      <c r="W1325" s="10">
        <v>11.194000000000001</v>
      </c>
      <c r="X1325" s="20"/>
      <c r="Y1325" s="11" t="s">
        <v>561</v>
      </c>
      <c r="Z1325" s="11" t="s">
        <v>701</v>
      </c>
      <c r="AA1325" s="11" t="s">
        <v>703</v>
      </c>
      <c r="AB1325" t="s">
        <v>549</v>
      </c>
    </row>
    <row r="1326" spans="1:29" s="4" customFormat="1">
      <c r="A1326" s="5">
        <v>1325</v>
      </c>
      <c r="B1326" s="5"/>
      <c r="C1326">
        <v>2007</v>
      </c>
      <c r="D1326" s="1">
        <v>5</v>
      </c>
      <c r="E1326" s="1">
        <v>9</v>
      </c>
      <c r="F1326" s="8">
        <v>32</v>
      </c>
      <c r="G1326" s="9">
        <v>42.5</v>
      </c>
      <c r="H1326" t="s">
        <v>18</v>
      </c>
      <c r="I1326" s="8">
        <v>129</v>
      </c>
      <c r="J1326" s="9">
        <v>17.5</v>
      </c>
      <c r="K1326" t="s">
        <v>19</v>
      </c>
      <c r="L1326" t="s">
        <v>51</v>
      </c>
      <c r="M1326" t="s">
        <v>27</v>
      </c>
      <c r="N1326" t="s">
        <v>52</v>
      </c>
      <c r="O1326" s="55">
        <v>75.099999999999994</v>
      </c>
      <c r="P1326" t="s">
        <v>20</v>
      </c>
      <c r="Q1326" t="s">
        <v>21</v>
      </c>
      <c r="R1326">
        <v>4.41</v>
      </c>
      <c r="S1326" t="s">
        <v>169</v>
      </c>
      <c r="T1326" s="8"/>
      <c r="U1326" s="10">
        <v>-17.459</v>
      </c>
      <c r="V1326" s="10">
        <f t="shared" si="20"/>
        <v>-17.459</v>
      </c>
      <c r="W1326" s="10">
        <v>11.388</v>
      </c>
      <c r="X1326" s="20"/>
      <c r="Y1326" s="11" t="s">
        <v>561</v>
      </c>
      <c r="Z1326" s="11" t="s">
        <v>701</v>
      </c>
      <c r="AA1326" s="11" t="s">
        <v>703</v>
      </c>
      <c r="AB1326" t="s">
        <v>549</v>
      </c>
    </row>
    <row r="1327" spans="1:29" s="4" customFormat="1">
      <c r="A1327" s="5">
        <v>1326</v>
      </c>
      <c r="B1327" s="5"/>
      <c r="C1327">
        <v>2007</v>
      </c>
      <c r="D1327" s="1"/>
      <c r="E1327" s="1"/>
      <c r="F1327" s="8">
        <v>37</v>
      </c>
      <c r="G1327" s="9">
        <v>33.6</v>
      </c>
      <c r="H1327" t="s">
        <v>18</v>
      </c>
      <c r="I1327" s="8">
        <v>143</v>
      </c>
      <c r="J1327" s="9">
        <v>4.2</v>
      </c>
      <c r="K1327" t="s">
        <v>19</v>
      </c>
      <c r="L1327" t="s">
        <v>26</v>
      </c>
      <c r="M1327" t="s">
        <v>27</v>
      </c>
      <c r="N1327" t="s">
        <v>28</v>
      </c>
      <c r="O1327" s="55">
        <v>115</v>
      </c>
      <c r="P1327" t="s">
        <v>20</v>
      </c>
      <c r="Q1327" t="s">
        <v>22</v>
      </c>
      <c r="R1327">
        <v>14.61</v>
      </c>
      <c r="S1327" t="s">
        <v>169</v>
      </c>
      <c r="T1327" s="8"/>
      <c r="U1327" s="10">
        <v>-17.568000000000001</v>
      </c>
      <c r="V1327" s="10">
        <f t="shared" si="20"/>
        <v>-17.568000000000001</v>
      </c>
      <c r="W1327" s="10">
        <v>10.228999999999999</v>
      </c>
      <c r="X1327" s="20"/>
      <c r="Y1327" s="11" t="s">
        <v>561</v>
      </c>
      <c r="Z1327" s="11" t="s">
        <v>701</v>
      </c>
      <c r="AA1327" s="11" t="s">
        <v>703</v>
      </c>
      <c r="AB1327" t="s">
        <v>549</v>
      </c>
      <c r="AC1327" t="s">
        <v>698</v>
      </c>
    </row>
    <row r="1328" spans="1:29" s="4" customFormat="1">
      <c r="A1328" s="5">
        <v>1327</v>
      </c>
      <c r="B1328" s="5"/>
      <c r="C1328">
        <v>2007</v>
      </c>
      <c r="D1328" s="1"/>
      <c r="E1328" s="1"/>
      <c r="F1328" s="8">
        <v>37</v>
      </c>
      <c r="G1328" s="9">
        <v>33.6</v>
      </c>
      <c r="H1328" t="s">
        <v>18</v>
      </c>
      <c r="I1328" s="8">
        <v>143</v>
      </c>
      <c r="J1328" s="9">
        <v>4.2</v>
      </c>
      <c r="K1328" t="s">
        <v>19</v>
      </c>
      <c r="L1328" t="s">
        <v>26</v>
      </c>
      <c r="M1328" t="s">
        <v>27</v>
      </c>
      <c r="N1328" t="s">
        <v>28</v>
      </c>
      <c r="O1328" s="55">
        <v>118</v>
      </c>
      <c r="P1328" t="s">
        <v>20</v>
      </c>
      <c r="Q1328" t="s">
        <v>22</v>
      </c>
      <c r="R1328">
        <v>18.809999999999999</v>
      </c>
      <c r="S1328" t="s">
        <v>169</v>
      </c>
      <c r="T1328" s="8"/>
      <c r="U1328" s="10">
        <v>-19.384</v>
      </c>
      <c r="V1328" s="10">
        <f t="shared" si="20"/>
        <v>-19.384</v>
      </c>
      <c r="W1328" s="10">
        <v>8.3780000000000001</v>
      </c>
      <c r="X1328" s="20"/>
      <c r="Y1328" s="11" t="s">
        <v>561</v>
      </c>
      <c r="Z1328" s="11" t="s">
        <v>701</v>
      </c>
      <c r="AA1328" s="11" t="s">
        <v>703</v>
      </c>
      <c r="AB1328" t="s">
        <v>549</v>
      </c>
      <c r="AC1328" t="s">
        <v>698</v>
      </c>
    </row>
    <row r="1329" spans="1:29" s="4" customFormat="1">
      <c r="A1329" s="5">
        <v>1328</v>
      </c>
      <c r="B1329" s="5"/>
      <c r="C1329">
        <v>2007</v>
      </c>
      <c r="D1329" s="1"/>
      <c r="E1329" s="1"/>
      <c r="F1329" s="8">
        <v>37</v>
      </c>
      <c r="G1329" s="9">
        <v>33.6</v>
      </c>
      <c r="H1329" t="s">
        <v>18</v>
      </c>
      <c r="I1329" s="8">
        <v>143</v>
      </c>
      <c r="J1329" s="9">
        <v>4.2</v>
      </c>
      <c r="K1329" t="s">
        <v>19</v>
      </c>
      <c r="L1329" t="s">
        <v>26</v>
      </c>
      <c r="M1329" t="s">
        <v>27</v>
      </c>
      <c r="N1329" t="s">
        <v>28</v>
      </c>
      <c r="O1329" s="55">
        <v>115</v>
      </c>
      <c r="P1329" t="s">
        <v>20</v>
      </c>
      <c r="Q1329" t="s">
        <v>22</v>
      </c>
      <c r="R1329">
        <v>17.149999999999999</v>
      </c>
      <c r="S1329" t="s">
        <v>169</v>
      </c>
      <c r="T1329" s="8"/>
      <c r="U1329" s="10">
        <v>-19.658000000000001</v>
      </c>
      <c r="V1329" s="10">
        <f t="shared" si="20"/>
        <v>-19.658000000000001</v>
      </c>
      <c r="W1329" s="10">
        <v>8.9619999999999997</v>
      </c>
      <c r="X1329" s="20"/>
      <c r="Y1329" s="11" t="s">
        <v>561</v>
      </c>
      <c r="Z1329" s="11" t="s">
        <v>701</v>
      </c>
      <c r="AA1329" s="11" t="s">
        <v>703</v>
      </c>
      <c r="AB1329" t="s">
        <v>549</v>
      </c>
      <c r="AC1329" t="s">
        <v>698</v>
      </c>
    </row>
    <row r="1330" spans="1:29" s="4" customFormat="1">
      <c r="A1330" s="5">
        <v>1329</v>
      </c>
      <c r="B1330" s="5"/>
      <c r="C1330">
        <v>2007</v>
      </c>
      <c r="D1330" s="1"/>
      <c r="E1330" s="1"/>
      <c r="F1330" s="8">
        <v>37</v>
      </c>
      <c r="G1330" s="9">
        <v>29.3</v>
      </c>
      <c r="H1330" t="s">
        <v>18</v>
      </c>
      <c r="I1330" s="8">
        <v>149</v>
      </c>
      <c r="J1330" s="9">
        <v>59.5</v>
      </c>
      <c r="K1330" t="s">
        <v>19</v>
      </c>
      <c r="L1330" t="s">
        <v>26</v>
      </c>
      <c r="M1330" t="s">
        <v>27</v>
      </c>
      <c r="N1330" t="s">
        <v>28</v>
      </c>
      <c r="O1330" s="55">
        <v>48</v>
      </c>
      <c r="P1330" t="s">
        <v>20</v>
      </c>
      <c r="Q1330" t="s">
        <v>22</v>
      </c>
      <c r="R1330">
        <v>0.98</v>
      </c>
      <c r="S1330" t="s">
        <v>169</v>
      </c>
      <c r="T1330" s="8"/>
      <c r="U1330" s="10">
        <v>-19.625</v>
      </c>
      <c r="V1330" s="10">
        <f t="shared" si="20"/>
        <v>-19.625</v>
      </c>
      <c r="W1330" s="10">
        <v>9.65</v>
      </c>
      <c r="X1330" s="20"/>
      <c r="Y1330" s="11" t="s">
        <v>561</v>
      </c>
      <c r="Z1330" s="11" t="s">
        <v>701</v>
      </c>
      <c r="AA1330" s="11" t="s">
        <v>703</v>
      </c>
      <c r="AB1330" t="s">
        <v>549</v>
      </c>
      <c r="AC1330" t="s">
        <v>698</v>
      </c>
    </row>
    <row r="1331" spans="1:29" s="4" customFormat="1">
      <c r="A1331" s="5">
        <v>1330</v>
      </c>
      <c r="B1331" s="5"/>
      <c r="C1331">
        <v>2007</v>
      </c>
      <c r="D1331" s="1"/>
      <c r="E1331" s="1"/>
      <c r="F1331" s="8">
        <v>37</v>
      </c>
      <c r="G1331" s="9">
        <v>29.3</v>
      </c>
      <c r="H1331" t="s">
        <v>18</v>
      </c>
      <c r="I1331" s="8">
        <v>149</v>
      </c>
      <c r="J1331" s="9">
        <v>59.5</v>
      </c>
      <c r="K1331" t="s">
        <v>19</v>
      </c>
      <c r="L1331" t="s">
        <v>26</v>
      </c>
      <c r="M1331" t="s">
        <v>27</v>
      </c>
      <c r="N1331" t="s">
        <v>28</v>
      </c>
      <c r="O1331" s="55">
        <v>49</v>
      </c>
      <c r="P1331" t="s">
        <v>20</v>
      </c>
      <c r="Q1331" t="s">
        <v>22</v>
      </c>
      <c r="R1331">
        <v>1.03</v>
      </c>
      <c r="S1331" t="s">
        <v>169</v>
      </c>
      <c r="T1331" s="8"/>
      <c r="U1331" s="10">
        <v>-19.076000000000001</v>
      </c>
      <c r="V1331" s="10">
        <f t="shared" si="20"/>
        <v>-19.076000000000001</v>
      </c>
      <c r="W1331" s="10">
        <v>9.4580000000000002</v>
      </c>
      <c r="X1331" s="20"/>
      <c r="Y1331" s="11" t="s">
        <v>561</v>
      </c>
      <c r="Z1331" s="11" t="s">
        <v>701</v>
      </c>
      <c r="AA1331" s="11" t="s">
        <v>703</v>
      </c>
      <c r="AB1331" t="s">
        <v>549</v>
      </c>
      <c r="AC1331" t="s">
        <v>698</v>
      </c>
    </row>
    <row r="1332" spans="1:29" s="4" customFormat="1">
      <c r="A1332" s="5">
        <v>1331</v>
      </c>
      <c r="B1332" s="5"/>
      <c r="C1332">
        <v>2007</v>
      </c>
      <c r="D1332" s="1"/>
      <c r="E1332" s="1"/>
      <c r="F1332" s="8">
        <v>37</v>
      </c>
      <c r="G1332" s="9">
        <v>29.3</v>
      </c>
      <c r="H1332" t="s">
        <v>18</v>
      </c>
      <c r="I1332" s="8">
        <v>149</v>
      </c>
      <c r="J1332" s="9">
        <v>59.5</v>
      </c>
      <c r="K1332" t="s">
        <v>19</v>
      </c>
      <c r="L1332" t="s">
        <v>26</v>
      </c>
      <c r="M1332" t="s">
        <v>27</v>
      </c>
      <c r="N1332" t="s">
        <v>28</v>
      </c>
      <c r="O1332" s="55">
        <v>60</v>
      </c>
      <c r="P1332" t="s">
        <v>20</v>
      </c>
      <c r="Q1332" t="s">
        <v>22</v>
      </c>
      <c r="R1332">
        <v>2.59</v>
      </c>
      <c r="S1332" t="s">
        <v>169</v>
      </c>
      <c r="T1332" s="8"/>
      <c r="U1332" s="10">
        <v>-19.100999999999999</v>
      </c>
      <c r="V1332" s="10">
        <f t="shared" si="20"/>
        <v>-19.100999999999999</v>
      </c>
      <c r="W1332" s="10">
        <v>9.3510000000000009</v>
      </c>
      <c r="X1332" s="20"/>
      <c r="Y1332" s="11" t="s">
        <v>561</v>
      </c>
      <c r="Z1332" s="11" t="s">
        <v>701</v>
      </c>
      <c r="AA1332" s="11" t="s">
        <v>703</v>
      </c>
      <c r="AB1332" t="s">
        <v>549</v>
      </c>
      <c r="AC1332" t="s">
        <v>698</v>
      </c>
    </row>
    <row r="1333" spans="1:29" s="4" customFormat="1" hidden="1">
      <c r="A1333" s="5">
        <v>1332</v>
      </c>
      <c r="B1333" s="5"/>
      <c r="C1333">
        <v>2007</v>
      </c>
      <c r="D1333" s="1">
        <v>6</v>
      </c>
      <c r="E1333" s="1">
        <v>12</v>
      </c>
      <c r="F1333" s="8">
        <v>32</v>
      </c>
      <c r="G1333" s="9">
        <v>10.6</v>
      </c>
      <c r="H1333" t="s">
        <v>18</v>
      </c>
      <c r="I1333" s="8">
        <v>129</v>
      </c>
      <c r="J1333" s="9">
        <v>29</v>
      </c>
      <c r="K1333" t="s">
        <v>19</v>
      </c>
      <c r="L1333" t="s">
        <v>423</v>
      </c>
      <c r="M1333" t="s">
        <v>424</v>
      </c>
      <c r="N1333" t="s">
        <v>55</v>
      </c>
      <c r="O1333" s="55">
        <v>61.3</v>
      </c>
      <c r="P1333" t="s">
        <v>20</v>
      </c>
      <c r="Q1333" t="s">
        <v>31</v>
      </c>
      <c r="R1333">
        <v>3.97</v>
      </c>
      <c r="S1333" t="s">
        <v>169</v>
      </c>
      <c r="T1333" s="8"/>
      <c r="U1333" s="10">
        <v>-18.564</v>
      </c>
      <c r="V1333" s="10">
        <f t="shared" si="20"/>
        <v>-18.564</v>
      </c>
      <c r="W1333" s="10">
        <v>10.523</v>
      </c>
      <c r="X1333" s="20"/>
      <c r="Y1333" s="11" t="s">
        <v>561</v>
      </c>
      <c r="Z1333" s="11" t="s">
        <v>701</v>
      </c>
      <c r="AA1333" s="11" t="s">
        <v>703</v>
      </c>
      <c r="AB1333" t="s">
        <v>549</v>
      </c>
    </row>
    <row r="1334" spans="1:29" s="4" customFormat="1" hidden="1">
      <c r="A1334" s="5">
        <v>1333</v>
      </c>
      <c r="B1334" s="5"/>
      <c r="C1334">
        <v>2007</v>
      </c>
      <c r="D1334" s="1">
        <v>6</v>
      </c>
      <c r="E1334" s="1">
        <v>12</v>
      </c>
      <c r="F1334" s="8">
        <v>32</v>
      </c>
      <c r="G1334" s="9">
        <v>10.6</v>
      </c>
      <c r="H1334" t="s">
        <v>18</v>
      </c>
      <c r="I1334" s="8">
        <v>129</v>
      </c>
      <c r="J1334" s="9">
        <v>29</v>
      </c>
      <c r="K1334" t="s">
        <v>19</v>
      </c>
      <c r="L1334" t="s">
        <v>423</v>
      </c>
      <c r="M1334" t="s">
        <v>424</v>
      </c>
      <c r="N1334" t="s">
        <v>55</v>
      </c>
      <c r="O1334" s="55">
        <v>59.3</v>
      </c>
      <c r="P1334" t="s">
        <v>20</v>
      </c>
      <c r="Q1334" t="s">
        <v>31</v>
      </c>
      <c r="R1334">
        <v>3.45</v>
      </c>
      <c r="S1334" t="s">
        <v>169</v>
      </c>
      <c r="T1334" s="8"/>
      <c r="U1334" s="10">
        <v>-18.748000000000001</v>
      </c>
      <c r="V1334" s="10">
        <f t="shared" si="20"/>
        <v>-18.748000000000001</v>
      </c>
      <c r="W1334" s="10">
        <v>10.214</v>
      </c>
      <c r="X1334" s="20"/>
      <c r="Y1334" s="11" t="s">
        <v>561</v>
      </c>
      <c r="Z1334" s="11" t="s">
        <v>701</v>
      </c>
      <c r="AA1334" s="11" t="s">
        <v>703</v>
      </c>
      <c r="AB1334" t="s">
        <v>549</v>
      </c>
    </row>
    <row r="1335" spans="1:29" s="4" customFormat="1" hidden="1">
      <c r="A1335" s="5">
        <v>1334</v>
      </c>
      <c r="B1335" s="5"/>
      <c r="C1335">
        <v>2007</v>
      </c>
      <c r="D1335" s="1">
        <v>6</v>
      </c>
      <c r="E1335" s="1">
        <v>12</v>
      </c>
      <c r="F1335" s="8">
        <v>32</v>
      </c>
      <c r="G1335" s="9">
        <v>10.6</v>
      </c>
      <c r="H1335" t="s">
        <v>18</v>
      </c>
      <c r="I1335" s="8">
        <v>129</v>
      </c>
      <c r="J1335" s="9">
        <v>29</v>
      </c>
      <c r="K1335" t="s">
        <v>19</v>
      </c>
      <c r="L1335" t="s">
        <v>423</v>
      </c>
      <c r="M1335" t="s">
        <v>424</v>
      </c>
      <c r="N1335" t="s">
        <v>55</v>
      </c>
      <c r="O1335" s="55">
        <v>63.2</v>
      </c>
      <c r="P1335" t="s">
        <v>20</v>
      </c>
      <c r="Q1335" t="s">
        <v>31</v>
      </c>
      <c r="R1335">
        <v>4.1500000000000004</v>
      </c>
      <c r="S1335" t="s">
        <v>169</v>
      </c>
      <c r="T1335" s="8"/>
      <c r="U1335" s="10">
        <v>-18.45</v>
      </c>
      <c r="V1335" s="10">
        <f t="shared" si="20"/>
        <v>-18.45</v>
      </c>
      <c r="W1335" s="10">
        <v>10.617000000000001</v>
      </c>
      <c r="X1335" s="20"/>
      <c r="Y1335" s="11" t="s">
        <v>561</v>
      </c>
      <c r="Z1335" s="11" t="s">
        <v>701</v>
      </c>
      <c r="AA1335" s="11" t="s">
        <v>703</v>
      </c>
      <c r="AB1335" t="s">
        <v>549</v>
      </c>
    </row>
    <row r="1336" spans="1:29" s="4" customFormat="1" hidden="1">
      <c r="A1336" s="5">
        <v>1335</v>
      </c>
      <c r="B1336" s="5"/>
      <c r="C1336">
        <v>2007</v>
      </c>
      <c r="D1336" s="1">
        <v>6</v>
      </c>
      <c r="E1336" s="1">
        <v>12</v>
      </c>
      <c r="F1336" s="8">
        <v>32</v>
      </c>
      <c r="G1336" s="9">
        <v>10.6</v>
      </c>
      <c r="H1336" t="s">
        <v>18</v>
      </c>
      <c r="I1336" s="8">
        <v>129</v>
      </c>
      <c r="J1336" s="9">
        <v>29</v>
      </c>
      <c r="K1336" t="s">
        <v>19</v>
      </c>
      <c r="L1336" t="s">
        <v>423</v>
      </c>
      <c r="M1336" t="s">
        <v>424</v>
      </c>
      <c r="N1336" t="s">
        <v>55</v>
      </c>
      <c r="O1336" s="55">
        <v>62</v>
      </c>
      <c r="P1336" t="s">
        <v>20</v>
      </c>
      <c r="Q1336" t="s">
        <v>31</v>
      </c>
      <c r="R1336">
        <v>3.89</v>
      </c>
      <c r="S1336" t="s">
        <v>169</v>
      </c>
      <c r="T1336" s="8"/>
      <c r="U1336" s="10">
        <v>-18.446999999999999</v>
      </c>
      <c r="V1336" s="10">
        <f t="shared" si="20"/>
        <v>-18.446999999999999</v>
      </c>
      <c r="W1336" s="10">
        <v>10.273999999999999</v>
      </c>
      <c r="X1336" s="20"/>
      <c r="Y1336" s="11" t="s">
        <v>561</v>
      </c>
      <c r="Z1336" s="11" t="s">
        <v>701</v>
      </c>
      <c r="AA1336" s="11" t="s">
        <v>703</v>
      </c>
      <c r="AB1336" t="s">
        <v>549</v>
      </c>
    </row>
    <row r="1337" spans="1:29" s="4" customFormat="1" hidden="1">
      <c r="A1337" s="5">
        <v>1336</v>
      </c>
      <c r="B1337" s="5"/>
      <c r="C1337">
        <v>2007</v>
      </c>
      <c r="D1337" s="1">
        <v>6</v>
      </c>
      <c r="E1337" s="1">
        <v>20</v>
      </c>
      <c r="F1337" s="8">
        <v>40</v>
      </c>
      <c r="G1337" s="9">
        <v>0</v>
      </c>
      <c r="H1337" t="s">
        <v>18</v>
      </c>
      <c r="I1337" s="8">
        <v>154</v>
      </c>
      <c r="J1337" s="9">
        <v>0</v>
      </c>
      <c r="K1337" t="s">
        <v>19</v>
      </c>
      <c r="L1337" t="s">
        <v>32</v>
      </c>
      <c r="M1337" t="s">
        <v>33</v>
      </c>
      <c r="N1337" t="s">
        <v>34</v>
      </c>
      <c r="O1337" s="55">
        <v>171.5</v>
      </c>
      <c r="P1337" t="s">
        <v>20</v>
      </c>
      <c r="Q1337" t="s">
        <v>35</v>
      </c>
      <c r="R1337">
        <v>90.24</v>
      </c>
      <c r="S1337" t="s">
        <v>169</v>
      </c>
      <c r="T1337" s="8"/>
      <c r="U1337" s="10">
        <v>-18.106000000000002</v>
      </c>
      <c r="V1337" s="10">
        <f t="shared" si="20"/>
        <v>-18.106000000000002</v>
      </c>
      <c r="W1337" s="10">
        <v>9.9969999999999999</v>
      </c>
      <c r="X1337" s="20"/>
      <c r="Y1337" s="11" t="s">
        <v>706</v>
      </c>
      <c r="Z1337" s="11" t="s">
        <v>704</v>
      </c>
      <c r="AA1337" s="11" t="s">
        <v>703</v>
      </c>
      <c r="AB1337" t="s">
        <v>549</v>
      </c>
    </row>
    <row r="1338" spans="1:29" s="4" customFormat="1" hidden="1">
      <c r="A1338" s="5">
        <v>1337</v>
      </c>
      <c r="B1338" s="5"/>
      <c r="C1338">
        <v>2007</v>
      </c>
      <c r="D1338" s="1">
        <v>6</v>
      </c>
      <c r="E1338" s="1">
        <v>20</v>
      </c>
      <c r="F1338" s="8">
        <v>40</v>
      </c>
      <c r="G1338" s="9">
        <v>0</v>
      </c>
      <c r="H1338" t="s">
        <v>18</v>
      </c>
      <c r="I1338" s="8">
        <v>154</v>
      </c>
      <c r="J1338" s="9">
        <v>0</v>
      </c>
      <c r="K1338" t="s">
        <v>19</v>
      </c>
      <c r="L1338" t="s">
        <v>32</v>
      </c>
      <c r="M1338" t="s">
        <v>33</v>
      </c>
      <c r="N1338" t="s">
        <v>34</v>
      </c>
      <c r="O1338" s="55">
        <v>137.5</v>
      </c>
      <c r="P1338" t="s">
        <v>20</v>
      </c>
      <c r="Q1338" t="s">
        <v>35</v>
      </c>
      <c r="R1338">
        <v>48.76</v>
      </c>
      <c r="S1338" t="s">
        <v>169</v>
      </c>
      <c r="T1338" s="8"/>
      <c r="U1338" s="10">
        <v>-18.234999999999999</v>
      </c>
      <c r="V1338" s="10">
        <f t="shared" si="20"/>
        <v>-18.234999999999999</v>
      </c>
      <c r="W1338" s="10">
        <v>9.7170000000000005</v>
      </c>
      <c r="X1338" s="20"/>
      <c r="Y1338" s="11" t="s">
        <v>706</v>
      </c>
      <c r="Z1338" s="11" t="s">
        <v>704</v>
      </c>
      <c r="AA1338" s="11" t="s">
        <v>703</v>
      </c>
      <c r="AB1338" t="s">
        <v>549</v>
      </c>
    </row>
    <row r="1339" spans="1:29" s="4" customFormat="1" hidden="1">
      <c r="A1339" s="5">
        <v>1338</v>
      </c>
      <c r="B1339" s="5"/>
      <c r="C1339">
        <v>2007</v>
      </c>
      <c r="D1339" s="1">
        <v>6</v>
      </c>
      <c r="E1339" s="1">
        <v>20</v>
      </c>
      <c r="F1339" s="8">
        <v>40</v>
      </c>
      <c r="G1339" s="9">
        <v>0</v>
      </c>
      <c r="H1339" t="s">
        <v>18</v>
      </c>
      <c r="I1339" s="8">
        <v>154</v>
      </c>
      <c r="J1339" s="9">
        <v>0</v>
      </c>
      <c r="K1339" t="s">
        <v>19</v>
      </c>
      <c r="L1339" t="s">
        <v>32</v>
      </c>
      <c r="M1339" t="s">
        <v>33</v>
      </c>
      <c r="N1339" t="s">
        <v>34</v>
      </c>
      <c r="O1339" s="55">
        <v>144.6</v>
      </c>
      <c r="P1339" t="s">
        <v>20</v>
      </c>
      <c r="Q1339" t="s">
        <v>35</v>
      </c>
      <c r="R1339">
        <v>53.94</v>
      </c>
      <c r="S1339" t="s">
        <v>169</v>
      </c>
      <c r="T1339" s="8"/>
      <c r="U1339" s="10">
        <v>-17.917000000000002</v>
      </c>
      <c r="V1339" s="10">
        <f t="shared" si="20"/>
        <v>-17.917000000000002</v>
      </c>
      <c r="W1339" s="10">
        <v>9.7530000000000001</v>
      </c>
      <c r="X1339" s="20"/>
      <c r="Y1339" s="11" t="s">
        <v>706</v>
      </c>
      <c r="Z1339" s="11" t="s">
        <v>704</v>
      </c>
      <c r="AA1339" s="11" t="s">
        <v>703</v>
      </c>
      <c r="AB1339" t="s">
        <v>549</v>
      </c>
    </row>
    <row r="1340" spans="1:29" s="4" customFormat="1" hidden="1">
      <c r="A1340" s="5">
        <v>1339</v>
      </c>
      <c r="B1340" s="5"/>
      <c r="C1340">
        <v>2007</v>
      </c>
      <c r="D1340" s="1">
        <v>6</v>
      </c>
      <c r="E1340" s="1">
        <v>20</v>
      </c>
      <c r="F1340" s="8">
        <v>40</v>
      </c>
      <c r="G1340" s="9">
        <v>0</v>
      </c>
      <c r="H1340" t="s">
        <v>18</v>
      </c>
      <c r="I1340" s="8">
        <v>154</v>
      </c>
      <c r="J1340" s="9">
        <v>0</v>
      </c>
      <c r="K1340" t="s">
        <v>19</v>
      </c>
      <c r="L1340" t="s">
        <v>32</v>
      </c>
      <c r="M1340" t="s">
        <v>33</v>
      </c>
      <c r="N1340" t="s">
        <v>34</v>
      </c>
      <c r="O1340" s="55">
        <v>162.9</v>
      </c>
      <c r="P1340" t="s">
        <v>20</v>
      </c>
      <c r="Q1340" t="s">
        <v>35</v>
      </c>
      <c r="R1340">
        <v>74.95</v>
      </c>
      <c r="S1340" t="s">
        <v>169</v>
      </c>
      <c r="T1340" s="8"/>
      <c r="U1340" s="10">
        <v>-18.172000000000001</v>
      </c>
      <c r="V1340" s="10">
        <f t="shared" si="20"/>
        <v>-18.172000000000001</v>
      </c>
      <c r="W1340" s="10">
        <v>9.8719999999999999</v>
      </c>
      <c r="X1340" s="20"/>
      <c r="Y1340" s="11" t="s">
        <v>706</v>
      </c>
      <c r="Z1340" s="11" t="s">
        <v>704</v>
      </c>
      <c r="AA1340" s="11" t="s">
        <v>703</v>
      </c>
      <c r="AB1340" t="s">
        <v>549</v>
      </c>
    </row>
    <row r="1341" spans="1:29" s="4" customFormat="1" hidden="1">
      <c r="A1341" s="5">
        <v>1340</v>
      </c>
      <c r="B1341" s="5"/>
      <c r="C1341">
        <v>2007</v>
      </c>
      <c r="D1341" s="1">
        <v>6</v>
      </c>
      <c r="E1341" s="1">
        <v>20</v>
      </c>
      <c r="F1341" s="8">
        <v>40</v>
      </c>
      <c r="G1341" s="9">
        <v>0</v>
      </c>
      <c r="H1341" t="s">
        <v>18</v>
      </c>
      <c r="I1341" s="8">
        <v>154</v>
      </c>
      <c r="J1341" s="9">
        <v>0</v>
      </c>
      <c r="K1341" t="s">
        <v>19</v>
      </c>
      <c r="L1341" t="s">
        <v>32</v>
      </c>
      <c r="M1341" t="s">
        <v>33</v>
      </c>
      <c r="N1341" t="s">
        <v>34</v>
      </c>
      <c r="O1341" s="55">
        <v>182.5</v>
      </c>
      <c r="P1341" t="s">
        <v>20</v>
      </c>
      <c r="Q1341" t="s">
        <v>35</v>
      </c>
      <c r="R1341">
        <v>110.01</v>
      </c>
      <c r="S1341" t="s">
        <v>169</v>
      </c>
      <c r="T1341" s="8"/>
      <c r="U1341" s="10">
        <v>-18.847999999999999</v>
      </c>
      <c r="V1341" s="10">
        <f t="shared" si="20"/>
        <v>-18.847999999999999</v>
      </c>
      <c r="W1341" s="10">
        <v>9.18</v>
      </c>
      <c r="X1341" s="20"/>
      <c r="Y1341" s="11" t="s">
        <v>706</v>
      </c>
      <c r="Z1341" s="11" t="s">
        <v>704</v>
      </c>
      <c r="AA1341" s="11" t="s">
        <v>703</v>
      </c>
      <c r="AB1341" t="s">
        <v>549</v>
      </c>
    </row>
    <row r="1342" spans="1:29" s="4" customFormat="1" hidden="1">
      <c r="A1342" s="5">
        <v>1341</v>
      </c>
      <c r="B1342" s="5"/>
      <c r="C1342">
        <v>2007</v>
      </c>
      <c r="D1342" s="1">
        <v>6</v>
      </c>
      <c r="E1342" s="1">
        <v>27</v>
      </c>
      <c r="F1342" s="8">
        <v>39</v>
      </c>
      <c r="G1342" s="9">
        <v>28</v>
      </c>
      <c r="H1342" t="s">
        <v>18</v>
      </c>
      <c r="I1342" s="8">
        <v>142</v>
      </c>
      <c r="J1342" s="9">
        <v>56</v>
      </c>
      <c r="K1342" t="s">
        <v>19</v>
      </c>
      <c r="L1342" t="s">
        <v>32</v>
      </c>
      <c r="M1342" t="s">
        <v>33</v>
      </c>
      <c r="N1342" t="s">
        <v>34</v>
      </c>
      <c r="O1342" s="55">
        <v>152.6</v>
      </c>
      <c r="P1342" t="s">
        <v>20</v>
      </c>
      <c r="Q1342" t="s">
        <v>35</v>
      </c>
      <c r="R1342">
        <v>69.78</v>
      </c>
      <c r="S1342" t="s">
        <v>169</v>
      </c>
      <c r="T1342" s="8"/>
      <c r="U1342" s="10">
        <v>-17.050999999999998</v>
      </c>
      <c r="V1342" s="10">
        <f t="shared" si="20"/>
        <v>-17.050999999999998</v>
      </c>
      <c r="W1342" s="10">
        <v>10.941000000000001</v>
      </c>
      <c r="X1342" s="20"/>
      <c r="Y1342" s="11" t="s">
        <v>706</v>
      </c>
      <c r="Z1342" s="11" t="s">
        <v>704</v>
      </c>
      <c r="AA1342" s="11" t="s">
        <v>703</v>
      </c>
      <c r="AB1342" t="s">
        <v>549</v>
      </c>
    </row>
    <row r="1343" spans="1:29" s="4" customFormat="1" hidden="1">
      <c r="A1343" s="5">
        <v>1342</v>
      </c>
      <c r="B1343" s="5"/>
      <c r="C1343">
        <v>2007</v>
      </c>
      <c r="D1343" s="1">
        <v>6</v>
      </c>
      <c r="E1343" s="1">
        <v>27</v>
      </c>
      <c r="F1343" s="8">
        <v>39</v>
      </c>
      <c r="G1343" s="9">
        <v>28</v>
      </c>
      <c r="H1343" t="s">
        <v>18</v>
      </c>
      <c r="I1343" s="8">
        <v>142</v>
      </c>
      <c r="J1343" s="9">
        <v>56</v>
      </c>
      <c r="K1343" t="s">
        <v>19</v>
      </c>
      <c r="L1343" t="s">
        <v>32</v>
      </c>
      <c r="M1343" t="s">
        <v>33</v>
      </c>
      <c r="N1343" t="s">
        <v>34</v>
      </c>
      <c r="O1343" s="55">
        <v>167.5</v>
      </c>
      <c r="P1343" t="s">
        <v>20</v>
      </c>
      <c r="Q1343" t="s">
        <v>35</v>
      </c>
      <c r="R1343">
        <v>92.85</v>
      </c>
      <c r="S1343" t="s">
        <v>169</v>
      </c>
      <c r="T1343" s="8"/>
      <c r="U1343" s="10">
        <v>-17.652999999999999</v>
      </c>
      <c r="V1343" s="10">
        <f t="shared" si="20"/>
        <v>-17.652999999999999</v>
      </c>
      <c r="W1343" s="10">
        <v>10.755000000000001</v>
      </c>
      <c r="X1343" s="20"/>
      <c r="Y1343" s="11" t="s">
        <v>706</v>
      </c>
      <c r="Z1343" s="11" t="s">
        <v>704</v>
      </c>
      <c r="AA1343" s="11" t="s">
        <v>703</v>
      </c>
      <c r="AB1343" t="s">
        <v>549</v>
      </c>
    </row>
    <row r="1344" spans="1:29" s="4" customFormat="1" hidden="1">
      <c r="A1344" s="5">
        <v>1343</v>
      </c>
      <c r="B1344" s="5"/>
      <c r="C1344">
        <v>2007</v>
      </c>
      <c r="D1344" s="1">
        <v>6</v>
      </c>
      <c r="E1344" s="1">
        <v>27</v>
      </c>
      <c r="F1344" s="8">
        <v>39</v>
      </c>
      <c r="G1344" s="9">
        <v>28</v>
      </c>
      <c r="H1344" t="s">
        <v>18</v>
      </c>
      <c r="I1344" s="8">
        <v>142</v>
      </c>
      <c r="J1344" s="9">
        <v>56</v>
      </c>
      <c r="K1344" t="s">
        <v>19</v>
      </c>
      <c r="L1344" t="s">
        <v>32</v>
      </c>
      <c r="M1344" t="s">
        <v>33</v>
      </c>
      <c r="N1344" t="s">
        <v>34</v>
      </c>
      <c r="O1344" s="55">
        <v>156.5</v>
      </c>
      <c r="P1344" t="s">
        <v>20</v>
      </c>
      <c r="Q1344" t="s">
        <v>35</v>
      </c>
      <c r="R1344">
        <v>74.989999999999995</v>
      </c>
      <c r="S1344" t="s">
        <v>169</v>
      </c>
      <c r="T1344" s="8"/>
      <c r="U1344" s="10">
        <v>-17.518000000000001</v>
      </c>
      <c r="V1344" s="10">
        <f t="shared" si="20"/>
        <v>-17.518000000000001</v>
      </c>
      <c r="W1344" s="10">
        <v>12.217000000000001</v>
      </c>
      <c r="X1344" s="20"/>
      <c r="Y1344" s="11" t="s">
        <v>706</v>
      </c>
      <c r="Z1344" s="11" t="s">
        <v>704</v>
      </c>
      <c r="AA1344" s="11" t="s">
        <v>703</v>
      </c>
      <c r="AB1344" t="s">
        <v>549</v>
      </c>
    </row>
    <row r="1345" spans="1:29" s="4" customFormat="1" hidden="1">
      <c r="A1345" s="5">
        <v>1344</v>
      </c>
      <c r="B1345" s="5"/>
      <c r="C1345">
        <v>2007</v>
      </c>
      <c r="D1345" s="1">
        <v>6</v>
      </c>
      <c r="E1345" s="1">
        <v>27</v>
      </c>
      <c r="F1345" s="8">
        <v>39</v>
      </c>
      <c r="G1345" s="9">
        <v>28</v>
      </c>
      <c r="H1345" t="s">
        <v>18</v>
      </c>
      <c r="I1345" s="8">
        <v>142</v>
      </c>
      <c r="J1345" s="9">
        <v>56</v>
      </c>
      <c r="K1345" t="s">
        <v>19</v>
      </c>
      <c r="L1345" t="s">
        <v>32</v>
      </c>
      <c r="M1345" t="s">
        <v>33</v>
      </c>
      <c r="N1345" t="s">
        <v>34</v>
      </c>
      <c r="O1345" s="55">
        <v>150</v>
      </c>
      <c r="P1345" t="s">
        <v>20</v>
      </c>
      <c r="Q1345" t="s">
        <v>35</v>
      </c>
      <c r="R1345">
        <v>58.7</v>
      </c>
      <c r="S1345" t="s">
        <v>169</v>
      </c>
      <c r="T1345" s="8"/>
      <c r="U1345" s="10">
        <v>-17.568000000000001</v>
      </c>
      <c r="V1345" s="10">
        <f t="shared" si="20"/>
        <v>-17.568000000000001</v>
      </c>
      <c r="W1345" s="10">
        <v>11.603</v>
      </c>
      <c r="X1345" s="20"/>
      <c r="Y1345" s="11" t="s">
        <v>706</v>
      </c>
      <c r="Z1345" s="11" t="s">
        <v>704</v>
      </c>
      <c r="AA1345" s="11" t="s">
        <v>703</v>
      </c>
      <c r="AB1345" t="s">
        <v>549</v>
      </c>
    </row>
    <row r="1346" spans="1:29" s="4" customFormat="1" hidden="1">
      <c r="A1346" s="5">
        <v>1345</v>
      </c>
      <c r="B1346" s="5"/>
      <c r="C1346">
        <v>2007</v>
      </c>
      <c r="D1346" s="1">
        <v>6</v>
      </c>
      <c r="E1346" s="1">
        <v>27</v>
      </c>
      <c r="F1346" s="8">
        <v>39</v>
      </c>
      <c r="G1346" s="9">
        <v>28</v>
      </c>
      <c r="H1346" t="s">
        <v>18</v>
      </c>
      <c r="I1346" s="8">
        <v>142</v>
      </c>
      <c r="J1346" s="9">
        <v>56</v>
      </c>
      <c r="K1346" t="s">
        <v>19</v>
      </c>
      <c r="L1346" t="s">
        <v>32</v>
      </c>
      <c r="M1346" t="s">
        <v>33</v>
      </c>
      <c r="N1346" t="s">
        <v>34</v>
      </c>
      <c r="O1346" s="55">
        <v>173.1</v>
      </c>
      <c r="P1346" t="s">
        <v>20</v>
      </c>
      <c r="Q1346" t="s">
        <v>35</v>
      </c>
      <c r="R1346">
        <v>90.79</v>
      </c>
      <c r="S1346" t="s">
        <v>169</v>
      </c>
      <c r="T1346" s="8"/>
      <c r="U1346" s="10">
        <v>-17.821000000000002</v>
      </c>
      <c r="V1346" s="10">
        <f t="shared" si="20"/>
        <v>-17.821000000000002</v>
      </c>
      <c r="W1346" s="10">
        <v>10.657999999999999</v>
      </c>
      <c r="X1346" s="20"/>
      <c r="Y1346" s="11" t="s">
        <v>706</v>
      </c>
      <c r="Z1346" s="11" t="s">
        <v>704</v>
      </c>
      <c r="AA1346" s="11" t="s">
        <v>703</v>
      </c>
      <c r="AB1346" t="s">
        <v>549</v>
      </c>
    </row>
    <row r="1347" spans="1:29" s="4" customFormat="1" hidden="1">
      <c r="A1347" s="5">
        <v>1346</v>
      </c>
      <c r="B1347" s="5"/>
      <c r="C1347">
        <v>2007</v>
      </c>
      <c r="D1347" s="1">
        <v>8</v>
      </c>
      <c r="E1347" s="1">
        <v>25</v>
      </c>
      <c r="F1347" s="8">
        <v>34</v>
      </c>
      <c r="G1347" s="9">
        <v>41.1</v>
      </c>
      <c r="H1347" t="s">
        <v>18</v>
      </c>
      <c r="I1347" s="8">
        <v>130</v>
      </c>
      <c r="J1347" s="9">
        <v>13.9</v>
      </c>
      <c r="K1347" t="s">
        <v>19</v>
      </c>
      <c r="L1347" t="s">
        <v>56</v>
      </c>
      <c r="M1347" t="s">
        <v>57</v>
      </c>
      <c r="N1347" t="s">
        <v>58</v>
      </c>
      <c r="O1347" s="55">
        <v>135</v>
      </c>
      <c r="P1347" t="s">
        <v>20</v>
      </c>
      <c r="Q1347" t="s">
        <v>35</v>
      </c>
      <c r="R1347">
        <v>666.93</v>
      </c>
      <c r="S1347" t="s">
        <v>169</v>
      </c>
      <c r="T1347" s="8"/>
      <c r="U1347" s="10">
        <v>-16.242999999999999</v>
      </c>
      <c r="V1347" s="10">
        <f t="shared" ref="V1347:V1410" si="21">IF(X1347&gt;3.3,U1347+(7.584*X1347-22.012)/(X1347+1.657),U1347)</f>
        <v>-16.242999999999999</v>
      </c>
      <c r="W1347" s="10">
        <v>11.122999999999999</v>
      </c>
      <c r="X1347" s="20"/>
      <c r="Y1347" s="11" t="s">
        <v>706</v>
      </c>
      <c r="Z1347" s="11" t="s">
        <v>704</v>
      </c>
      <c r="AA1347" s="11" t="s">
        <v>703</v>
      </c>
      <c r="AB1347" t="s">
        <v>549</v>
      </c>
    </row>
    <row r="1348" spans="1:29" s="4" customFormat="1" hidden="1">
      <c r="A1348" s="5">
        <v>1347</v>
      </c>
      <c r="B1348" s="5"/>
      <c r="C1348">
        <v>2007</v>
      </c>
      <c r="D1348" s="1">
        <v>8</v>
      </c>
      <c r="E1348" s="1">
        <v>25</v>
      </c>
      <c r="F1348" s="8">
        <v>34</v>
      </c>
      <c r="G1348" s="9">
        <v>41.1</v>
      </c>
      <c r="H1348" t="s">
        <v>18</v>
      </c>
      <c r="I1348" s="8">
        <v>130</v>
      </c>
      <c r="J1348" s="9">
        <v>13.9</v>
      </c>
      <c r="K1348" t="s">
        <v>19</v>
      </c>
      <c r="L1348" t="s">
        <v>56</v>
      </c>
      <c r="M1348" t="s">
        <v>434</v>
      </c>
      <c r="N1348" t="s">
        <v>58</v>
      </c>
      <c r="O1348" s="55">
        <v>121</v>
      </c>
      <c r="P1348" t="s">
        <v>20</v>
      </c>
      <c r="Q1348" t="s">
        <v>35</v>
      </c>
      <c r="R1348">
        <v>550.84</v>
      </c>
      <c r="S1348" t="s">
        <v>169</v>
      </c>
      <c r="T1348" s="8"/>
      <c r="U1348" s="10">
        <v>-16.048999999999999</v>
      </c>
      <c r="V1348" s="10">
        <f t="shared" si="21"/>
        <v>-16.048999999999999</v>
      </c>
      <c r="W1348" s="10">
        <v>11.103999999999999</v>
      </c>
      <c r="X1348" s="20"/>
      <c r="Y1348" s="11" t="s">
        <v>706</v>
      </c>
      <c r="Z1348" s="11" t="s">
        <v>704</v>
      </c>
      <c r="AA1348" s="11" t="s">
        <v>703</v>
      </c>
      <c r="AB1348" t="s">
        <v>549</v>
      </c>
    </row>
    <row r="1349" spans="1:29" s="4" customFormat="1" hidden="1">
      <c r="A1349" s="5">
        <v>1348</v>
      </c>
      <c r="B1349" s="5"/>
      <c r="C1349">
        <v>2007</v>
      </c>
      <c r="D1349" s="1">
        <v>9</v>
      </c>
      <c r="E1349" s="1">
        <v>6</v>
      </c>
      <c r="F1349" s="8">
        <v>41</v>
      </c>
      <c r="G1349" s="9">
        <v>44</v>
      </c>
      <c r="H1349" t="s">
        <v>18</v>
      </c>
      <c r="I1349" s="8">
        <v>141</v>
      </c>
      <c r="J1349" s="9">
        <v>15</v>
      </c>
      <c r="K1349" t="s">
        <v>19</v>
      </c>
      <c r="L1349" t="s">
        <v>32</v>
      </c>
      <c r="M1349" t="s">
        <v>33</v>
      </c>
      <c r="N1349" t="s">
        <v>34</v>
      </c>
      <c r="O1349" s="55">
        <v>228</v>
      </c>
      <c r="P1349" t="s">
        <v>20</v>
      </c>
      <c r="Q1349" t="s">
        <v>35</v>
      </c>
      <c r="R1349">
        <v>262.5</v>
      </c>
      <c r="S1349" t="s">
        <v>169</v>
      </c>
      <c r="T1349" s="8"/>
      <c r="U1349" s="10">
        <v>-17.327999999999999</v>
      </c>
      <c r="V1349" s="10">
        <f t="shared" si="21"/>
        <v>-17.327999999999999</v>
      </c>
      <c r="W1349" s="10">
        <v>11.387</v>
      </c>
      <c r="X1349" s="20"/>
      <c r="Y1349" s="11" t="s">
        <v>706</v>
      </c>
      <c r="Z1349" s="11" t="s">
        <v>704</v>
      </c>
      <c r="AA1349" s="11" t="s">
        <v>703</v>
      </c>
      <c r="AB1349" t="s">
        <v>549</v>
      </c>
    </row>
    <row r="1350" spans="1:29" s="4" customFormat="1" hidden="1">
      <c r="A1350" s="5">
        <v>1349</v>
      </c>
      <c r="B1350" s="5"/>
      <c r="C1350">
        <v>2007</v>
      </c>
      <c r="D1350" s="1">
        <v>9</v>
      </c>
      <c r="E1350" s="1">
        <v>6</v>
      </c>
      <c r="F1350" s="8">
        <v>41</v>
      </c>
      <c r="G1350" s="9">
        <v>44</v>
      </c>
      <c r="H1350" t="s">
        <v>18</v>
      </c>
      <c r="I1350" s="8">
        <v>141</v>
      </c>
      <c r="J1350" s="9">
        <v>15</v>
      </c>
      <c r="K1350" t="s">
        <v>19</v>
      </c>
      <c r="L1350" t="s">
        <v>32</v>
      </c>
      <c r="M1350" t="s">
        <v>33</v>
      </c>
      <c r="N1350" t="s">
        <v>34</v>
      </c>
      <c r="O1350" s="55">
        <v>234</v>
      </c>
      <c r="P1350" t="s">
        <v>20</v>
      </c>
      <c r="Q1350" t="s">
        <v>35</v>
      </c>
      <c r="R1350">
        <v>281.7</v>
      </c>
      <c r="S1350" t="s">
        <v>169</v>
      </c>
      <c r="T1350" s="8"/>
      <c r="U1350" s="10">
        <v>-16.881</v>
      </c>
      <c r="V1350" s="10">
        <f t="shared" si="21"/>
        <v>-16.881</v>
      </c>
      <c r="W1350" s="10">
        <v>12.335000000000001</v>
      </c>
      <c r="X1350" s="20"/>
      <c r="Y1350" s="11" t="s">
        <v>706</v>
      </c>
      <c r="Z1350" s="11" t="s">
        <v>704</v>
      </c>
      <c r="AA1350" s="11" t="s">
        <v>703</v>
      </c>
      <c r="AB1350" t="s">
        <v>549</v>
      </c>
    </row>
    <row r="1351" spans="1:29" s="4" customFormat="1" hidden="1">
      <c r="A1351" s="5">
        <v>1350</v>
      </c>
      <c r="B1351" s="5"/>
      <c r="C1351">
        <v>2007</v>
      </c>
      <c r="D1351" s="1">
        <v>9</v>
      </c>
      <c r="E1351" s="1">
        <v>6</v>
      </c>
      <c r="F1351" s="8">
        <v>41</v>
      </c>
      <c r="G1351" s="9">
        <v>44</v>
      </c>
      <c r="H1351" t="s">
        <v>18</v>
      </c>
      <c r="I1351" s="8">
        <v>141</v>
      </c>
      <c r="J1351" s="9">
        <v>15</v>
      </c>
      <c r="K1351" t="s">
        <v>19</v>
      </c>
      <c r="L1351" t="s">
        <v>32</v>
      </c>
      <c r="M1351" t="s">
        <v>33</v>
      </c>
      <c r="N1351" t="s">
        <v>34</v>
      </c>
      <c r="O1351" s="55">
        <v>201</v>
      </c>
      <c r="P1351" t="s">
        <v>20</v>
      </c>
      <c r="Q1351" t="s">
        <v>35</v>
      </c>
      <c r="R1351">
        <v>183.2</v>
      </c>
      <c r="S1351" t="s">
        <v>169</v>
      </c>
      <c r="T1351" s="8"/>
      <c r="U1351" s="10">
        <v>-17.048999999999999</v>
      </c>
      <c r="V1351" s="10">
        <f t="shared" si="21"/>
        <v>-17.048999999999999</v>
      </c>
      <c r="W1351" s="10">
        <v>11.988</v>
      </c>
      <c r="X1351" s="20"/>
      <c r="Y1351" s="11" t="s">
        <v>706</v>
      </c>
      <c r="Z1351" s="11" t="s">
        <v>704</v>
      </c>
      <c r="AA1351" s="11" t="s">
        <v>703</v>
      </c>
      <c r="AB1351" t="s">
        <v>549</v>
      </c>
    </row>
    <row r="1352" spans="1:29" s="4" customFormat="1" hidden="1">
      <c r="A1352" s="5">
        <v>1351</v>
      </c>
      <c r="B1352" s="5"/>
      <c r="C1352">
        <v>2007</v>
      </c>
      <c r="D1352" s="1">
        <v>9</v>
      </c>
      <c r="E1352" s="1">
        <v>6</v>
      </c>
      <c r="F1352" s="8">
        <v>41</v>
      </c>
      <c r="G1352" s="9">
        <v>44</v>
      </c>
      <c r="H1352" t="s">
        <v>18</v>
      </c>
      <c r="I1352" s="8">
        <v>141</v>
      </c>
      <c r="J1352" s="9">
        <v>15</v>
      </c>
      <c r="K1352" t="s">
        <v>19</v>
      </c>
      <c r="L1352" t="s">
        <v>32</v>
      </c>
      <c r="M1352" t="s">
        <v>33</v>
      </c>
      <c r="N1352" t="s">
        <v>34</v>
      </c>
      <c r="O1352" s="55">
        <v>219</v>
      </c>
      <c r="P1352" t="s">
        <v>20</v>
      </c>
      <c r="Q1352" t="s">
        <v>35</v>
      </c>
      <c r="R1352">
        <v>233.5</v>
      </c>
      <c r="S1352" t="s">
        <v>169</v>
      </c>
      <c r="T1352" s="8"/>
      <c r="U1352" s="10">
        <v>-17.05</v>
      </c>
      <c r="V1352" s="10">
        <f t="shared" si="21"/>
        <v>-17.05</v>
      </c>
      <c r="W1352" s="10">
        <v>11.263</v>
      </c>
      <c r="X1352" s="20"/>
      <c r="Y1352" s="11" t="s">
        <v>706</v>
      </c>
      <c r="Z1352" s="11" t="s">
        <v>704</v>
      </c>
      <c r="AA1352" s="11" t="s">
        <v>703</v>
      </c>
      <c r="AB1352" t="s">
        <v>549</v>
      </c>
    </row>
    <row r="1353" spans="1:29" s="4" customFormat="1" hidden="1">
      <c r="A1353" s="5">
        <v>1352</v>
      </c>
      <c r="B1353" s="5"/>
      <c r="C1353">
        <v>2007</v>
      </c>
      <c r="D1353" s="1">
        <v>9</v>
      </c>
      <c r="E1353" s="1">
        <v>5</v>
      </c>
      <c r="F1353" s="8">
        <v>41</v>
      </c>
      <c r="G1353" s="9">
        <v>41</v>
      </c>
      <c r="H1353" t="s">
        <v>18</v>
      </c>
      <c r="I1353" s="8">
        <v>141</v>
      </c>
      <c r="J1353" s="9">
        <v>27</v>
      </c>
      <c r="K1353" t="s">
        <v>19</v>
      </c>
      <c r="L1353" t="s">
        <v>32</v>
      </c>
      <c r="M1353" t="s">
        <v>33</v>
      </c>
      <c r="N1353" t="s">
        <v>34</v>
      </c>
      <c r="O1353" s="55">
        <v>197</v>
      </c>
      <c r="P1353" t="s">
        <v>20</v>
      </c>
      <c r="Q1353" t="s">
        <v>35</v>
      </c>
      <c r="R1353">
        <v>190.3</v>
      </c>
      <c r="S1353" t="s">
        <v>169</v>
      </c>
      <c r="T1353" s="8"/>
      <c r="U1353" s="10">
        <v>-16.994</v>
      </c>
      <c r="V1353" s="10">
        <f t="shared" si="21"/>
        <v>-16.994</v>
      </c>
      <c r="W1353" s="10">
        <v>11.441000000000001</v>
      </c>
      <c r="X1353" s="20"/>
      <c r="Y1353" s="11" t="s">
        <v>706</v>
      </c>
      <c r="Z1353" s="11" t="s">
        <v>704</v>
      </c>
      <c r="AA1353" s="11" t="s">
        <v>703</v>
      </c>
      <c r="AB1353" t="s">
        <v>549</v>
      </c>
    </row>
    <row r="1354" spans="1:29" s="4" customFormat="1">
      <c r="A1354" s="5">
        <v>1353</v>
      </c>
      <c r="B1354" s="5"/>
      <c r="C1354">
        <v>2005</v>
      </c>
      <c r="D1354" s="1">
        <v>8</v>
      </c>
      <c r="E1354" s="1">
        <v>23</v>
      </c>
      <c r="F1354" s="8">
        <v>32</v>
      </c>
      <c r="G1354" s="9">
        <v>42.5</v>
      </c>
      <c r="H1354" t="s">
        <v>18</v>
      </c>
      <c r="I1354" s="8">
        <v>129</v>
      </c>
      <c r="J1354" s="9">
        <v>17.5</v>
      </c>
      <c r="K1354" t="s">
        <v>19</v>
      </c>
      <c r="L1354" t="s">
        <v>51</v>
      </c>
      <c r="M1354" t="s">
        <v>27</v>
      </c>
      <c r="N1354" t="s">
        <v>52</v>
      </c>
      <c r="O1354" s="55">
        <v>240</v>
      </c>
      <c r="P1354" t="s">
        <v>20</v>
      </c>
      <c r="Q1354" t="s">
        <v>21</v>
      </c>
      <c r="R1354">
        <v>185.3</v>
      </c>
      <c r="S1354" t="s">
        <v>169</v>
      </c>
      <c r="T1354" s="8"/>
      <c r="U1354" s="10">
        <v>-16.116</v>
      </c>
      <c r="V1354" s="10">
        <f t="shared" si="21"/>
        <v>-16.116</v>
      </c>
      <c r="W1354" s="10">
        <v>14.769</v>
      </c>
      <c r="X1354" s="20"/>
      <c r="Y1354" s="11" t="s">
        <v>561</v>
      </c>
      <c r="Z1354" s="11" t="s">
        <v>701</v>
      </c>
      <c r="AA1354" s="11" t="s">
        <v>703</v>
      </c>
      <c r="AB1354" t="s">
        <v>549</v>
      </c>
    </row>
    <row r="1355" spans="1:29" s="4" customFormat="1">
      <c r="A1355" s="5">
        <v>1354</v>
      </c>
      <c r="B1355" s="5"/>
      <c r="C1355">
        <v>2005</v>
      </c>
      <c r="D1355" s="1">
        <v>8</v>
      </c>
      <c r="E1355" s="1">
        <v>23</v>
      </c>
      <c r="F1355" s="8">
        <v>32</v>
      </c>
      <c r="G1355" s="9">
        <v>42.5</v>
      </c>
      <c r="H1355" t="s">
        <v>18</v>
      </c>
      <c r="I1355" s="8">
        <v>129</v>
      </c>
      <c r="J1355" s="9">
        <v>17.5</v>
      </c>
      <c r="K1355" t="s">
        <v>19</v>
      </c>
      <c r="L1355" t="s">
        <v>51</v>
      </c>
      <c r="M1355" t="s">
        <v>27</v>
      </c>
      <c r="N1355" t="s">
        <v>52</v>
      </c>
      <c r="O1355" s="55">
        <v>253</v>
      </c>
      <c r="P1355" t="s">
        <v>20</v>
      </c>
      <c r="Q1355" t="s">
        <v>21</v>
      </c>
      <c r="R1355">
        <v>208.3</v>
      </c>
      <c r="S1355" t="s">
        <v>169</v>
      </c>
      <c r="T1355" s="8"/>
      <c r="U1355" s="10">
        <v>-16.097999999999999</v>
      </c>
      <c r="V1355" s="10">
        <f t="shared" si="21"/>
        <v>-16.097999999999999</v>
      </c>
      <c r="W1355" s="10">
        <v>13.821999999999999</v>
      </c>
      <c r="X1355" s="20"/>
      <c r="Y1355" s="11" t="s">
        <v>561</v>
      </c>
      <c r="Z1355" s="11" t="s">
        <v>701</v>
      </c>
      <c r="AA1355" s="11" t="s">
        <v>703</v>
      </c>
      <c r="AB1355" t="s">
        <v>549</v>
      </c>
    </row>
    <row r="1356" spans="1:29" s="4" customFormat="1">
      <c r="A1356" s="5">
        <v>1355</v>
      </c>
      <c r="B1356" s="5"/>
      <c r="C1356">
        <v>2005</v>
      </c>
      <c r="D1356" s="1">
        <v>8</v>
      </c>
      <c r="E1356" s="1">
        <v>23</v>
      </c>
      <c r="F1356" s="8">
        <v>32</v>
      </c>
      <c r="G1356" s="9">
        <v>42.5</v>
      </c>
      <c r="H1356" t="s">
        <v>18</v>
      </c>
      <c r="I1356" s="8">
        <v>129</v>
      </c>
      <c r="J1356" s="9">
        <v>17.5</v>
      </c>
      <c r="K1356" t="s">
        <v>19</v>
      </c>
      <c r="L1356" t="s">
        <v>51</v>
      </c>
      <c r="M1356" t="s">
        <v>27</v>
      </c>
      <c r="N1356" t="s">
        <v>52</v>
      </c>
      <c r="O1356" s="55">
        <v>253</v>
      </c>
      <c r="P1356" t="s">
        <v>20</v>
      </c>
      <c r="Q1356" t="s">
        <v>21</v>
      </c>
      <c r="R1356">
        <v>192.3</v>
      </c>
      <c r="S1356" t="s">
        <v>169</v>
      </c>
      <c r="T1356" s="8"/>
      <c r="U1356" s="10">
        <v>-16.215</v>
      </c>
      <c r="V1356" s="10">
        <f t="shared" si="21"/>
        <v>-16.215</v>
      </c>
      <c r="W1356" s="10">
        <v>13.202999999999999</v>
      </c>
      <c r="X1356" s="20"/>
      <c r="Y1356" s="11" t="s">
        <v>561</v>
      </c>
      <c r="Z1356" s="11" t="s">
        <v>701</v>
      </c>
      <c r="AA1356" s="11" t="s">
        <v>703</v>
      </c>
      <c r="AB1356" t="s">
        <v>549</v>
      </c>
    </row>
    <row r="1357" spans="1:29" s="4" customFormat="1">
      <c r="A1357" s="5">
        <v>1356</v>
      </c>
      <c r="B1357" s="5"/>
      <c r="C1357">
        <v>2005</v>
      </c>
      <c r="D1357" s="1">
        <v>8</v>
      </c>
      <c r="E1357" s="1">
        <v>23</v>
      </c>
      <c r="F1357" s="8">
        <v>32</v>
      </c>
      <c r="G1357" s="9">
        <v>42.5</v>
      </c>
      <c r="H1357" t="s">
        <v>18</v>
      </c>
      <c r="I1357" s="8">
        <v>129</v>
      </c>
      <c r="J1357" s="9">
        <v>17.5</v>
      </c>
      <c r="K1357" t="s">
        <v>19</v>
      </c>
      <c r="L1357" t="s">
        <v>51</v>
      </c>
      <c r="M1357" t="s">
        <v>53</v>
      </c>
      <c r="N1357" t="s">
        <v>54</v>
      </c>
      <c r="O1357" s="55">
        <v>324</v>
      </c>
      <c r="P1357" t="s">
        <v>20</v>
      </c>
      <c r="Q1357" t="s">
        <v>21</v>
      </c>
      <c r="R1357">
        <v>478.4</v>
      </c>
      <c r="S1357" t="s">
        <v>169</v>
      </c>
      <c r="T1357" s="8"/>
      <c r="U1357" s="10">
        <v>-17.265000000000001</v>
      </c>
      <c r="V1357" s="10">
        <f t="shared" si="21"/>
        <v>-17.265000000000001</v>
      </c>
      <c r="W1357" s="10">
        <v>11.278</v>
      </c>
      <c r="X1357" s="20"/>
      <c r="Y1357" s="11" t="s">
        <v>561</v>
      </c>
      <c r="Z1357" s="11" t="s">
        <v>701</v>
      </c>
      <c r="AA1357" s="11" t="s">
        <v>703</v>
      </c>
      <c r="AB1357" t="s">
        <v>549</v>
      </c>
    </row>
    <row r="1358" spans="1:29" s="4" customFormat="1">
      <c r="A1358" s="5">
        <v>1357</v>
      </c>
      <c r="B1358" s="5"/>
      <c r="C1358">
        <v>2005</v>
      </c>
      <c r="D1358" s="1">
        <v>8</v>
      </c>
      <c r="E1358" s="1">
        <v>23</v>
      </c>
      <c r="F1358" s="8">
        <v>32</v>
      </c>
      <c r="G1358" s="9">
        <v>42.5</v>
      </c>
      <c r="H1358" t="s">
        <v>18</v>
      </c>
      <c r="I1358" s="8">
        <v>129</v>
      </c>
      <c r="J1358" s="9">
        <v>17.5</v>
      </c>
      <c r="K1358" t="s">
        <v>19</v>
      </c>
      <c r="L1358" t="s">
        <v>51</v>
      </c>
      <c r="M1358" t="s">
        <v>53</v>
      </c>
      <c r="N1358" t="s">
        <v>54</v>
      </c>
      <c r="O1358" s="55">
        <v>340</v>
      </c>
      <c r="P1358" t="s">
        <v>20</v>
      </c>
      <c r="Q1358" t="s">
        <v>21</v>
      </c>
      <c r="R1358">
        <v>560.9</v>
      </c>
      <c r="S1358" t="s">
        <v>169</v>
      </c>
      <c r="T1358" s="8"/>
      <c r="U1358" s="10">
        <v>-17.173999999999999</v>
      </c>
      <c r="V1358" s="10">
        <f t="shared" si="21"/>
        <v>-17.173999999999999</v>
      </c>
      <c r="W1358" s="10">
        <v>11.901999999999999</v>
      </c>
      <c r="X1358" s="20"/>
      <c r="Y1358" s="11" t="s">
        <v>561</v>
      </c>
      <c r="Z1358" s="11" t="s">
        <v>701</v>
      </c>
      <c r="AA1358" s="11" t="s">
        <v>703</v>
      </c>
      <c r="AB1358" t="s">
        <v>549</v>
      </c>
    </row>
    <row r="1359" spans="1:29" s="4" customFormat="1">
      <c r="A1359" s="5">
        <v>1358</v>
      </c>
      <c r="B1359" s="5"/>
      <c r="C1359">
        <v>2002</v>
      </c>
      <c r="D1359" s="1">
        <v>9</v>
      </c>
      <c r="E1359" s="1">
        <v>2</v>
      </c>
      <c r="F1359" s="8">
        <v>32</v>
      </c>
      <c r="G1359" s="9">
        <v>22.3</v>
      </c>
      <c r="H1359" t="s">
        <v>18</v>
      </c>
      <c r="I1359" s="8">
        <v>129</v>
      </c>
      <c r="J1359" s="9">
        <v>32.700000000000003</v>
      </c>
      <c r="K1359" t="s">
        <v>19</v>
      </c>
      <c r="L1359" t="s">
        <v>26</v>
      </c>
      <c r="M1359" t="s">
        <v>27</v>
      </c>
      <c r="N1359" t="s">
        <v>28</v>
      </c>
      <c r="O1359" s="55">
        <v>95.23</v>
      </c>
      <c r="P1359" t="s">
        <v>20</v>
      </c>
      <c r="Q1359" t="s">
        <v>22</v>
      </c>
      <c r="R1359">
        <v>9.7200000000000006</v>
      </c>
      <c r="S1359" t="s">
        <v>169</v>
      </c>
      <c r="T1359" s="8"/>
      <c r="U1359" s="10">
        <v>-18.02</v>
      </c>
      <c r="V1359" s="10">
        <f t="shared" si="21"/>
        <v>-18.02</v>
      </c>
      <c r="W1359" s="10">
        <v>9.6769999999999996</v>
      </c>
      <c r="X1359" s="20"/>
      <c r="Y1359" s="11" t="s">
        <v>561</v>
      </c>
      <c r="Z1359" s="11" t="s">
        <v>701</v>
      </c>
      <c r="AA1359" s="11" t="s">
        <v>703</v>
      </c>
      <c r="AB1359" t="s">
        <v>549</v>
      </c>
      <c r="AC1359" t="s">
        <v>698</v>
      </c>
    </row>
    <row r="1360" spans="1:29" s="4" customFormat="1">
      <c r="A1360" s="5">
        <v>1359</v>
      </c>
      <c r="B1360" s="5"/>
      <c r="C1360">
        <v>2002</v>
      </c>
      <c r="D1360" s="1">
        <v>9</v>
      </c>
      <c r="E1360" s="1">
        <v>2</v>
      </c>
      <c r="F1360" s="8">
        <v>32</v>
      </c>
      <c r="G1360" s="9">
        <v>22.3</v>
      </c>
      <c r="H1360" t="s">
        <v>18</v>
      </c>
      <c r="I1360" s="8">
        <v>129</v>
      </c>
      <c r="J1360" s="9">
        <v>32.700000000000003</v>
      </c>
      <c r="K1360" t="s">
        <v>19</v>
      </c>
      <c r="L1360" t="s">
        <v>26</v>
      </c>
      <c r="M1360" t="s">
        <v>27</v>
      </c>
      <c r="N1360" t="s">
        <v>28</v>
      </c>
      <c r="O1360" s="55">
        <v>89.82</v>
      </c>
      <c r="P1360" t="s">
        <v>20</v>
      </c>
      <c r="Q1360" t="s">
        <v>22</v>
      </c>
      <c r="R1360">
        <v>7.59</v>
      </c>
      <c r="S1360" t="s">
        <v>169</v>
      </c>
      <c r="T1360" s="8"/>
      <c r="U1360" s="10">
        <v>-17.643999999999998</v>
      </c>
      <c r="V1360" s="10">
        <f t="shared" si="21"/>
        <v>-17.643999999999998</v>
      </c>
      <c r="W1360" s="10">
        <v>9.2810000000000006</v>
      </c>
      <c r="X1360" s="20"/>
      <c r="Y1360" s="11" t="s">
        <v>561</v>
      </c>
      <c r="Z1360" s="11" t="s">
        <v>701</v>
      </c>
      <c r="AA1360" s="11" t="s">
        <v>703</v>
      </c>
      <c r="AB1360" t="s">
        <v>549</v>
      </c>
      <c r="AC1360" t="s">
        <v>698</v>
      </c>
    </row>
    <row r="1361" spans="1:29" s="4" customFormat="1">
      <c r="A1361" s="5">
        <v>1360</v>
      </c>
      <c r="B1361" s="5"/>
      <c r="C1361">
        <v>2002</v>
      </c>
      <c r="D1361" s="1">
        <v>9</v>
      </c>
      <c r="E1361" s="1">
        <v>2</v>
      </c>
      <c r="F1361" s="8">
        <v>32</v>
      </c>
      <c r="G1361" s="9">
        <v>22.3</v>
      </c>
      <c r="H1361" t="s">
        <v>18</v>
      </c>
      <c r="I1361" s="8">
        <v>129</v>
      </c>
      <c r="J1361" s="9">
        <v>32.700000000000003</v>
      </c>
      <c r="K1361" t="s">
        <v>19</v>
      </c>
      <c r="L1361" t="s">
        <v>26</v>
      </c>
      <c r="M1361" t="s">
        <v>27</v>
      </c>
      <c r="N1361" t="s">
        <v>28</v>
      </c>
      <c r="O1361" s="55">
        <v>78.349999999999994</v>
      </c>
      <c r="P1361" t="s">
        <v>20</v>
      </c>
      <c r="Q1361" t="s">
        <v>22</v>
      </c>
      <c r="R1361">
        <v>4.0999999999999996</v>
      </c>
      <c r="S1361" t="s">
        <v>169</v>
      </c>
      <c r="T1361" s="8"/>
      <c r="U1361" s="10">
        <v>-17.891999999999999</v>
      </c>
      <c r="V1361" s="10">
        <f t="shared" si="21"/>
        <v>-17.891999999999999</v>
      </c>
      <c r="W1361" s="10">
        <v>9.5259999999999998</v>
      </c>
      <c r="X1361" s="20"/>
      <c r="Y1361" s="11" t="s">
        <v>561</v>
      </c>
      <c r="Z1361" s="11" t="s">
        <v>701</v>
      </c>
      <c r="AA1361" s="11" t="s">
        <v>703</v>
      </c>
      <c r="AB1361" t="s">
        <v>549</v>
      </c>
      <c r="AC1361" t="s">
        <v>698</v>
      </c>
    </row>
    <row r="1362" spans="1:29" s="4" customFormat="1">
      <c r="A1362" s="5">
        <v>1361</v>
      </c>
      <c r="B1362" s="5"/>
      <c r="C1362">
        <v>2002</v>
      </c>
      <c r="D1362" s="1">
        <v>9</v>
      </c>
      <c r="E1362" s="1">
        <v>2</v>
      </c>
      <c r="F1362" s="8">
        <v>32</v>
      </c>
      <c r="G1362" s="9">
        <v>22.3</v>
      </c>
      <c r="H1362" t="s">
        <v>18</v>
      </c>
      <c r="I1362" s="8">
        <v>129</v>
      </c>
      <c r="J1362" s="9">
        <v>32.700000000000003</v>
      </c>
      <c r="K1362" t="s">
        <v>19</v>
      </c>
      <c r="L1362" t="s">
        <v>26</v>
      </c>
      <c r="M1362" t="s">
        <v>27</v>
      </c>
      <c r="N1362" t="s">
        <v>28</v>
      </c>
      <c r="O1362" s="55">
        <v>79.06</v>
      </c>
      <c r="P1362" t="s">
        <v>20</v>
      </c>
      <c r="Q1362" t="s">
        <v>22</v>
      </c>
      <c r="R1362">
        <v>4.17</v>
      </c>
      <c r="S1362" t="s">
        <v>169</v>
      </c>
      <c r="T1362" s="8"/>
      <c r="U1362" s="10">
        <v>-18.056999999999999</v>
      </c>
      <c r="V1362" s="10">
        <f t="shared" si="21"/>
        <v>-18.056999999999999</v>
      </c>
      <c r="W1362" s="10">
        <v>9.6489999999999991</v>
      </c>
      <c r="X1362" s="20"/>
      <c r="Y1362" s="11" t="s">
        <v>561</v>
      </c>
      <c r="Z1362" s="11" t="s">
        <v>701</v>
      </c>
      <c r="AA1362" s="11" t="s">
        <v>703</v>
      </c>
      <c r="AB1362" t="s">
        <v>549</v>
      </c>
      <c r="AC1362" t="s">
        <v>698</v>
      </c>
    </row>
    <row r="1363" spans="1:29" s="4" customFormat="1">
      <c r="A1363" s="5">
        <v>1362</v>
      </c>
      <c r="B1363" s="5"/>
      <c r="C1363">
        <v>2002</v>
      </c>
      <c r="D1363" s="1">
        <v>9</v>
      </c>
      <c r="E1363" s="1">
        <v>2</v>
      </c>
      <c r="F1363" s="8">
        <v>32</v>
      </c>
      <c r="G1363" s="9">
        <v>22.3</v>
      </c>
      <c r="H1363" t="s">
        <v>18</v>
      </c>
      <c r="I1363" s="8">
        <v>129</v>
      </c>
      <c r="J1363" s="9">
        <v>32.700000000000003</v>
      </c>
      <c r="K1363" t="s">
        <v>19</v>
      </c>
      <c r="L1363" t="s">
        <v>26</v>
      </c>
      <c r="M1363" t="s">
        <v>27</v>
      </c>
      <c r="N1363" t="s">
        <v>28</v>
      </c>
      <c r="O1363" s="55">
        <v>68.8</v>
      </c>
      <c r="P1363" t="s">
        <v>20</v>
      </c>
      <c r="Q1363" t="s">
        <v>22</v>
      </c>
      <c r="R1363">
        <v>3.35</v>
      </c>
      <c r="S1363" t="s">
        <v>169</v>
      </c>
      <c r="T1363" s="8"/>
      <c r="U1363" s="10">
        <v>-17.55</v>
      </c>
      <c r="V1363" s="10">
        <f t="shared" si="21"/>
        <v>-17.55</v>
      </c>
      <c r="W1363" s="10">
        <v>10.583</v>
      </c>
      <c r="X1363" s="20"/>
      <c r="Y1363" s="11" t="s">
        <v>561</v>
      </c>
      <c r="Z1363" s="11" t="s">
        <v>701</v>
      </c>
      <c r="AA1363" s="11" t="s">
        <v>703</v>
      </c>
      <c r="AB1363" t="s">
        <v>549</v>
      </c>
      <c r="AC1363" t="s">
        <v>698</v>
      </c>
    </row>
    <row r="1364" spans="1:29" s="4" customFormat="1">
      <c r="A1364" s="5">
        <v>1363</v>
      </c>
      <c r="B1364" s="5"/>
      <c r="C1364">
        <v>2002</v>
      </c>
      <c r="D1364" s="1">
        <v>8</v>
      </c>
      <c r="E1364" s="1">
        <v>26</v>
      </c>
      <c r="F1364" s="8">
        <v>33</v>
      </c>
      <c r="G1364" s="9">
        <v>9.9</v>
      </c>
      <c r="H1364" t="s">
        <v>18</v>
      </c>
      <c r="I1364" s="8">
        <v>128</v>
      </c>
      <c r="J1364" s="9">
        <v>35.299999999999997</v>
      </c>
      <c r="K1364" t="s">
        <v>19</v>
      </c>
      <c r="L1364" t="s">
        <v>26</v>
      </c>
      <c r="M1364" t="s">
        <v>27</v>
      </c>
      <c r="N1364" t="s">
        <v>28</v>
      </c>
      <c r="O1364" s="55">
        <v>82.31</v>
      </c>
      <c r="P1364" t="s">
        <v>20</v>
      </c>
      <c r="Q1364" t="s">
        <v>22</v>
      </c>
      <c r="R1364">
        <v>5.76</v>
      </c>
      <c r="S1364" t="s">
        <v>169</v>
      </c>
      <c r="T1364" s="8"/>
      <c r="U1364" s="10">
        <v>-18.138999999999999</v>
      </c>
      <c r="V1364" s="10">
        <f t="shared" si="21"/>
        <v>-18.138999999999999</v>
      </c>
      <c r="W1364" s="10">
        <v>9.4060000000000006</v>
      </c>
      <c r="X1364" s="20"/>
      <c r="Y1364" s="11" t="s">
        <v>561</v>
      </c>
      <c r="Z1364" s="11" t="s">
        <v>701</v>
      </c>
      <c r="AA1364" s="11" t="s">
        <v>703</v>
      </c>
      <c r="AB1364" t="s">
        <v>549</v>
      </c>
      <c r="AC1364" t="s">
        <v>698</v>
      </c>
    </row>
    <row r="1365" spans="1:29" s="4" customFormat="1">
      <c r="A1365" s="5">
        <v>1364</v>
      </c>
      <c r="B1365" s="5"/>
      <c r="C1365">
        <v>2002</v>
      </c>
      <c r="D1365" s="1">
        <v>8</v>
      </c>
      <c r="E1365" s="1">
        <v>26</v>
      </c>
      <c r="F1365" s="8">
        <v>33</v>
      </c>
      <c r="G1365" s="9">
        <v>9.9</v>
      </c>
      <c r="H1365" t="s">
        <v>18</v>
      </c>
      <c r="I1365" s="8">
        <v>128</v>
      </c>
      <c r="J1365" s="9">
        <v>35.299999999999997</v>
      </c>
      <c r="K1365" t="s">
        <v>19</v>
      </c>
      <c r="L1365" t="s">
        <v>26</v>
      </c>
      <c r="M1365" t="s">
        <v>27</v>
      </c>
      <c r="N1365" t="s">
        <v>28</v>
      </c>
      <c r="O1365" s="55">
        <v>86.09</v>
      </c>
      <c r="P1365" t="s">
        <v>20</v>
      </c>
      <c r="Q1365" t="s">
        <v>22</v>
      </c>
      <c r="R1365">
        <v>6.28</v>
      </c>
      <c r="S1365" t="s">
        <v>169</v>
      </c>
      <c r="T1365" s="8"/>
      <c r="U1365" s="10">
        <v>-17.87</v>
      </c>
      <c r="V1365" s="10">
        <f t="shared" si="21"/>
        <v>-17.87</v>
      </c>
      <c r="W1365" s="10">
        <v>9.327</v>
      </c>
      <c r="X1365" s="20"/>
      <c r="Y1365" s="11" t="s">
        <v>561</v>
      </c>
      <c r="Z1365" s="11" t="s">
        <v>701</v>
      </c>
      <c r="AA1365" s="11" t="s">
        <v>703</v>
      </c>
      <c r="AB1365" t="s">
        <v>549</v>
      </c>
      <c r="AC1365" t="s">
        <v>698</v>
      </c>
    </row>
    <row r="1366" spans="1:29" s="4" customFormat="1">
      <c r="A1366" s="5">
        <v>1365</v>
      </c>
      <c r="B1366" s="5"/>
      <c r="C1366">
        <v>2002</v>
      </c>
      <c r="D1366" s="1">
        <v>8</v>
      </c>
      <c r="E1366" s="1">
        <v>26</v>
      </c>
      <c r="F1366" s="8">
        <v>33</v>
      </c>
      <c r="G1366" s="9">
        <v>9.9</v>
      </c>
      <c r="H1366" t="s">
        <v>18</v>
      </c>
      <c r="I1366" s="8">
        <v>128</v>
      </c>
      <c r="J1366" s="9">
        <v>35.299999999999997</v>
      </c>
      <c r="K1366" t="s">
        <v>19</v>
      </c>
      <c r="L1366" t="s">
        <v>26</v>
      </c>
      <c r="M1366" t="s">
        <v>27</v>
      </c>
      <c r="N1366" t="s">
        <v>28</v>
      </c>
      <c r="O1366" s="55">
        <v>95.15</v>
      </c>
      <c r="P1366" t="s">
        <v>20</v>
      </c>
      <c r="Q1366" t="s">
        <v>22</v>
      </c>
      <c r="R1366">
        <v>8.8699999999999992</v>
      </c>
      <c r="S1366" t="s">
        <v>169</v>
      </c>
      <c r="T1366" s="8"/>
      <c r="U1366" s="10">
        <v>-17.766999999999999</v>
      </c>
      <c r="V1366" s="10">
        <f t="shared" si="21"/>
        <v>-17.766999999999999</v>
      </c>
      <c r="W1366" s="10">
        <v>9.0990000000000002</v>
      </c>
      <c r="X1366" s="20"/>
      <c r="Y1366" s="11" t="s">
        <v>561</v>
      </c>
      <c r="Z1366" s="11" t="s">
        <v>701</v>
      </c>
      <c r="AA1366" s="11" t="s">
        <v>703</v>
      </c>
      <c r="AB1366" t="s">
        <v>549</v>
      </c>
      <c r="AC1366" t="s">
        <v>698</v>
      </c>
    </row>
    <row r="1367" spans="1:29" s="4" customFormat="1">
      <c r="A1367" s="5">
        <v>1366</v>
      </c>
      <c r="B1367" s="5"/>
      <c r="C1367">
        <v>2002</v>
      </c>
      <c r="D1367" s="1">
        <v>8</v>
      </c>
      <c r="E1367" s="1">
        <v>26</v>
      </c>
      <c r="F1367" s="8">
        <v>33</v>
      </c>
      <c r="G1367" s="9">
        <v>9.9</v>
      </c>
      <c r="H1367" t="s">
        <v>18</v>
      </c>
      <c r="I1367" s="8">
        <v>128</v>
      </c>
      <c r="J1367" s="9">
        <v>35.299999999999997</v>
      </c>
      <c r="K1367" t="s">
        <v>19</v>
      </c>
      <c r="L1367" t="s">
        <v>26</v>
      </c>
      <c r="M1367" t="s">
        <v>27</v>
      </c>
      <c r="N1367" t="s">
        <v>28</v>
      </c>
      <c r="O1367" s="55">
        <v>86.95</v>
      </c>
      <c r="P1367" t="s">
        <v>20</v>
      </c>
      <c r="Q1367" t="s">
        <v>22</v>
      </c>
      <c r="R1367">
        <v>6.87</v>
      </c>
      <c r="S1367" t="s">
        <v>169</v>
      </c>
      <c r="T1367" s="8"/>
      <c r="U1367" s="10">
        <v>-17.890999999999998</v>
      </c>
      <c r="V1367" s="10">
        <f t="shared" si="21"/>
        <v>-17.890999999999998</v>
      </c>
      <c r="W1367" s="10">
        <v>9.4139999999999997</v>
      </c>
      <c r="X1367" s="20"/>
      <c r="Y1367" s="11" t="s">
        <v>561</v>
      </c>
      <c r="Z1367" s="11" t="s">
        <v>701</v>
      </c>
      <c r="AA1367" s="11" t="s">
        <v>703</v>
      </c>
      <c r="AB1367" t="s">
        <v>549</v>
      </c>
      <c r="AC1367" t="s">
        <v>698</v>
      </c>
    </row>
    <row r="1368" spans="1:29" s="4" customFormat="1">
      <c r="A1368" s="5">
        <v>1367</v>
      </c>
      <c r="B1368" s="5"/>
      <c r="C1368">
        <v>2002</v>
      </c>
      <c r="D1368" s="1">
        <v>8</v>
      </c>
      <c r="E1368" s="1">
        <v>26</v>
      </c>
      <c r="F1368" s="8">
        <v>33</v>
      </c>
      <c r="G1368" s="9">
        <v>9.9</v>
      </c>
      <c r="H1368" t="s">
        <v>18</v>
      </c>
      <c r="I1368" s="8">
        <v>128</v>
      </c>
      <c r="J1368" s="9">
        <v>35.299999999999997</v>
      </c>
      <c r="K1368" t="s">
        <v>19</v>
      </c>
      <c r="L1368" t="s">
        <v>26</v>
      </c>
      <c r="M1368" t="s">
        <v>27</v>
      </c>
      <c r="N1368" t="s">
        <v>28</v>
      </c>
      <c r="O1368" s="55">
        <v>83.47</v>
      </c>
      <c r="P1368" t="s">
        <v>20</v>
      </c>
      <c r="Q1368" t="s">
        <v>22</v>
      </c>
      <c r="R1368">
        <v>4.57</v>
      </c>
      <c r="S1368" t="s">
        <v>169</v>
      </c>
      <c r="T1368" s="8"/>
      <c r="U1368" s="10">
        <v>-18.137</v>
      </c>
      <c r="V1368" s="10">
        <f t="shared" si="21"/>
        <v>-18.137</v>
      </c>
      <c r="W1368" s="10">
        <v>9.7780000000000005</v>
      </c>
      <c r="X1368" s="20"/>
      <c r="Y1368" s="11" t="s">
        <v>561</v>
      </c>
      <c r="Z1368" s="11" t="s">
        <v>701</v>
      </c>
      <c r="AA1368" s="11" t="s">
        <v>703</v>
      </c>
      <c r="AB1368" t="s">
        <v>549</v>
      </c>
      <c r="AC1368" t="s">
        <v>698</v>
      </c>
    </row>
    <row r="1369" spans="1:29" s="4" customFormat="1">
      <c r="A1369" s="5">
        <v>1368</v>
      </c>
      <c r="B1369" s="5"/>
      <c r="C1369">
        <v>2003</v>
      </c>
      <c r="D1369" s="1">
        <v>8</v>
      </c>
      <c r="E1369" s="1">
        <v>29</v>
      </c>
      <c r="F1369" s="8">
        <v>32</v>
      </c>
      <c r="G1369" s="9">
        <v>29.7</v>
      </c>
      <c r="H1369" t="s">
        <v>18</v>
      </c>
      <c r="I1369" s="8">
        <v>130</v>
      </c>
      <c r="J1369" s="9">
        <v>39.4</v>
      </c>
      <c r="K1369" t="s">
        <v>19</v>
      </c>
      <c r="L1369" t="s">
        <v>26</v>
      </c>
      <c r="M1369" t="s">
        <v>27</v>
      </c>
      <c r="N1369" t="s">
        <v>28</v>
      </c>
      <c r="O1369" s="55">
        <v>92.08</v>
      </c>
      <c r="P1369" t="s">
        <v>20</v>
      </c>
      <c r="Q1369" t="s">
        <v>22</v>
      </c>
      <c r="R1369">
        <v>7.8</v>
      </c>
      <c r="S1369" t="s">
        <v>169</v>
      </c>
      <c r="T1369" s="8"/>
      <c r="U1369" s="10">
        <v>-18.221</v>
      </c>
      <c r="V1369" s="10">
        <f t="shared" si="21"/>
        <v>-18.221</v>
      </c>
      <c r="W1369" s="10">
        <v>9.0540000000000003</v>
      </c>
      <c r="X1369" s="20"/>
      <c r="Y1369" s="11" t="s">
        <v>561</v>
      </c>
      <c r="Z1369" s="11" t="s">
        <v>701</v>
      </c>
      <c r="AA1369" s="11" t="s">
        <v>703</v>
      </c>
      <c r="AB1369" t="s">
        <v>549</v>
      </c>
      <c r="AC1369" t="s">
        <v>698</v>
      </c>
    </row>
    <row r="1370" spans="1:29" s="4" customFormat="1">
      <c r="A1370" s="5">
        <v>1369</v>
      </c>
      <c r="B1370" s="5"/>
      <c r="C1370">
        <v>2003</v>
      </c>
      <c r="D1370" s="1">
        <v>8</v>
      </c>
      <c r="E1370" s="1">
        <v>29</v>
      </c>
      <c r="F1370" s="8">
        <v>32</v>
      </c>
      <c r="G1370" s="9">
        <v>29.7</v>
      </c>
      <c r="H1370" t="s">
        <v>18</v>
      </c>
      <c r="I1370" s="8">
        <v>130</v>
      </c>
      <c r="J1370" s="9">
        <v>39.4</v>
      </c>
      <c r="K1370" t="s">
        <v>19</v>
      </c>
      <c r="L1370" t="s">
        <v>26</v>
      </c>
      <c r="M1370" t="s">
        <v>27</v>
      </c>
      <c r="N1370" t="s">
        <v>28</v>
      </c>
      <c r="O1370" s="55">
        <v>92.14</v>
      </c>
      <c r="P1370" t="s">
        <v>20</v>
      </c>
      <c r="Q1370" t="s">
        <v>22</v>
      </c>
      <c r="R1370">
        <v>7.37</v>
      </c>
      <c r="S1370" t="s">
        <v>169</v>
      </c>
      <c r="T1370" s="8"/>
      <c r="U1370" s="10">
        <v>-18.154</v>
      </c>
      <c r="V1370" s="10">
        <f t="shared" si="21"/>
        <v>-18.154</v>
      </c>
      <c r="W1370" s="10">
        <v>9.0050000000000008</v>
      </c>
      <c r="X1370" s="20"/>
      <c r="Y1370" s="11" t="s">
        <v>561</v>
      </c>
      <c r="Z1370" s="11" t="s">
        <v>701</v>
      </c>
      <c r="AA1370" s="11" t="s">
        <v>703</v>
      </c>
      <c r="AB1370" t="s">
        <v>549</v>
      </c>
      <c r="AC1370" t="s">
        <v>698</v>
      </c>
    </row>
    <row r="1371" spans="1:29" s="4" customFormat="1">
      <c r="A1371" s="5">
        <v>1370</v>
      </c>
      <c r="B1371" s="5"/>
      <c r="C1371">
        <v>2003</v>
      </c>
      <c r="D1371" s="1">
        <v>8</v>
      </c>
      <c r="E1371" s="1">
        <v>29</v>
      </c>
      <c r="F1371" s="8">
        <v>32</v>
      </c>
      <c r="G1371" s="9">
        <v>29.7</v>
      </c>
      <c r="H1371" t="s">
        <v>18</v>
      </c>
      <c r="I1371" s="8">
        <v>130</v>
      </c>
      <c r="J1371" s="9">
        <v>39.4</v>
      </c>
      <c r="K1371" t="s">
        <v>19</v>
      </c>
      <c r="L1371" t="s">
        <v>26</v>
      </c>
      <c r="M1371" t="s">
        <v>27</v>
      </c>
      <c r="N1371" t="s">
        <v>28</v>
      </c>
      <c r="O1371" s="55">
        <v>91.12</v>
      </c>
      <c r="P1371" t="s">
        <v>20</v>
      </c>
      <c r="Q1371" t="s">
        <v>22</v>
      </c>
      <c r="R1371">
        <v>7.02</v>
      </c>
      <c r="S1371" t="s">
        <v>169</v>
      </c>
      <c r="T1371" s="8"/>
      <c r="U1371" s="10">
        <v>-18.213000000000001</v>
      </c>
      <c r="V1371" s="10">
        <f t="shared" si="21"/>
        <v>-18.213000000000001</v>
      </c>
      <c r="W1371" s="10">
        <v>9.2370000000000001</v>
      </c>
      <c r="X1371" s="20"/>
      <c r="Y1371" s="11" t="s">
        <v>561</v>
      </c>
      <c r="Z1371" s="11" t="s">
        <v>701</v>
      </c>
      <c r="AA1371" s="11" t="s">
        <v>703</v>
      </c>
      <c r="AB1371" t="s">
        <v>549</v>
      </c>
      <c r="AC1371" t="s">
        <v>698</v>
      </c>
    </row>
    <row r="1372" spans="1:29" s="4" customFormat="1">
      <c r="A1372" s="5">
        <v>1371</v>
      </c>
      <c r="B1372" s="5"/>
      <c r="C1372">
        <v>2003</v>
      </c>
      <c r="D1372" s="1">
        <v>8</v>
      </c>
      <c r="E1372" s="1">
        <v>29</v>
      </c>
      <c r="F1372" s="8">
        <v>32</v>
      </c>
      <c r="G1372" s="9">
        <v>29.7</v>
      </c>
      <c r="H1372" t="s">
        <v>18</v>
      </c>
      <c r="I1372" s="8">
        <v>130</v>
      </c>
      <c r="J1372" s="9">
        <v>39.4</v>
      </c>
      <c r="K1372" t="s">
        <v>19</v>
      </c>
      <c r="L1372" t="s">
        <v>26</v>
      </c>
      <c r="M1372" t="s">
        <v>27</v>
      </c>
      <c r="N1372" t="s">
        <v>28</v>
      </c>
      <c r="O1372" s="55">
        <v>90.11</v>
      </c>
      <c r="P1372" t="s">
        <v>20</v>
      </c>
      <c r="Q1372" t="s">
        <v>22</v>
      </c>
      <c r="R1372">
        <v>6.75</v>
      </c>
      <c r="S1372" t="s">
        <v>169</v>
      </c>
      <c r="T1372" s="8"/>
      <c r="U1372" s="10">
        <v>-18.062000000000001</v>
      </c>
      <c r="V1372" s="10">
        <f t="shared" si="21"/>
        <v>-18.062000000000001</v>
      </c>
      <c r="W1372" s="10">
        <v>9.32</v>
      </c>
      <c r="X1372" s="20"/>
      <c r="Y1372" s="11" t="s">
        <v>561</v>
      </c>
      <c r="Z1372" s="11" t="s">
        <v>701</v>
      </c>
      <c r="AA1372" s="11" t="s">
        <v>703</v>
      </c>
      <c r="AB1372" t="s">
        <v>549</v>
      </c>
      <c r="AC1372" t="s">
        <v>698</v>
      </c>
    </row>
    <row r="1373" spans="1:29" s="4" customFormat="1">
      <c r="A1373" s="5">
        <v>1372</v>
      </c>
      <c r="B1373" s="5"/>
      <c r="C1373">
        <v>2003</v>
      </c>
      <c r="D1373" s="1">
        <v>8</v>
      </c>
      <c r="E1373" s="1">
        <v>29</v>
      </c>
      <c r="F1373" s="8">
        <v>32</v>
      </c>
      <c r="G1373" s="9">
        <v>29.7</v>
      </c>
      <c r="H1373" t="s">
        <v>18</v>
      </c>
      <c r="I1373" s="8">
        <v>130</v>
      </c>
      <c r="J1373" s="9">
        <v>39.4</v>
      </c>
      <c r="K1373" t="s">
        <v>19</v>
      </c>
      <c r="L1373" t="s">
        <v>26</v>
      </c>
      <c r="M1373" t="s">
        <v>27</v>
      </c>
      <c r="N1373" t="s">
        <v>28</v>
      </c>
      <c r="O1373" s="55">
        <v>90.73</v>
      </c>
      <c r="P1373" t="s">
        <v>20</v>
      </c>
      <c r="Q1373" t="s">
        <v>22</v>
      </c>
      <c r="R1373">
        <v>7.24</v>
      </c>
      <c r="S1373" t="s">
        <v>169</v>
      </c>
      <c r="T1373" s="8"/>
      <c r="U1373" s="10">
        <v>-18.093</v>
      </c>
      <c r="V1373" s="10">
        <f t="shared" si="21"/>
        <v>-18.093</v>
      </c>
      <c r="W1373" s="10">
        <v>9.282</v>
      </c>
      <c r="X1373" s="20"/>
      <c r="Y1373" s="11" t="s">
        <v>561</v>
      </c>
      <c r="Z1373" s="11" t="s">
        <v>701</v>
      </c>
      <c r="AA1373" s="11" t="s">
        <v>703</v>
      </c>
      <c r="AB1373" t="s">
        <v>549</v>
      </c>
      <c r="AC1373" t="s">
        <v>698</v>
      </c>
    </row>
    <row r="1374" spans="1:29" s="4" customFormat="1" hidden="1">
      <c r="A1374" s="5">
        <v>1373</v>
      </c>
      <c r="B1374" s="5"/>
      <c r="C1374">
        <v>2003</v>
      </c>
      <c r="D1374" s="1">
        <v>9</v>
      </c>
      <c r="E1374" s="1">
        <v>1</v>
      </c>
      <c r="F1374" s="8">
        <v>33</v>
      </c>
      <c r="G1374" s="9">
        <v>0.1</v>
      </c>
      <c r="H1374" t="s">
        <v>18</v>
      </c>
      <c r="I1374" s="8">
        <v>128</v>
      </c>
      <c r="J1374" s="9">
        <v>13.8</v>
      </c>
      <c r="K1374" t="s">
        <v>19</v>
      </c>
      <c r="L1374" t="s">
        <v>29</v>
      </c>
      <c r="M1374" t="s">
        <v>27</v>
      </c>
      <c r="N1374" t="s">
        <v>30</v>
      </c>
      <c r="O1374" s="55">
        <v>50.2</v>
      </c>
      <c r="P1374" t="s">
        <v>20</v>
      </c>
      <c r="Q1374" t="s">
        <v>31</v>
      </c>
      <c r="R1374">
        <v>1.93</v>
      </c>
      <c r="S1374" t="s">
        <v>169</v>
      </c>
      <c r="T1374" s="8"/>
      <c r="U1374" s="10">
        <v>-17.684000000000001</v>
      </c>
      <c r="V1374" s="10">
        <f t="shared" si="21"/>
        <v>-17.684000000000001</v>
      </c>
      <c r="W1374" s="10">
        <v>11.037000000000001</v>
      </c>
      <c r="X1374" s="20"/>
      <c r="Y1374" s="11" t="s">
        <v>561</v>
      </c>
      <c r="Z1374" s="11" t="s">
        <v>701</v>
      </c>
      <c r="AA1374" s="11" t="s">
        <v>703</v>
      </c>
      <c r="AB1374" t="s">
        <v>549</v>
      </c>
    </row>
    <row r="1375" spans="1:29" s="4" customFormat="1" hidden="1">
      <c r="A1375" s="5">
        <v>1374</v>
      </c>
      <c r="B1375" s="5"/>
      <c r="C1375">
        <v>2003</v>
      </c>
      <c r="D1375" s="1">
        <v>9</v>
      </c>
      <c r="E1375" s="1">
        <v>1</v>
      </c>
      <c r="F1375" s="8">
        <v>33</v>
      </c>
      <c r="G1375" s="9">
        <v>0.1</v>
      </c>
      <c r="H1375" t="s">
        <v>18</v>
      </c>
      <c r="I1375" s="8">
        <v>128</v>
      </c>
      <c r="J1375" s="9">
        <v>13.8</v>
      </c>
      <c r="K1375" t="s">
        <v>19</v>
      </c>
      <c r="L1375" t="s">
        <v>29</v>
      </c>
      <c r="M1375" t="s">
        <v>27</v>
      </c>
      <c r="N1375" t="s">
        <v>30</v>
      </c>
      <c r="O1375" s="55">
        <v>48.6</v>
      </c>
      <c r="P1375" t="s">
        <v>20</v>
      </c>
      <c r="Q1375" t="s">
        <v>31</v>
      </c>
      <c r="R1375">
        <v>1.66</v>
      </c>
      <c r="S1375" t="s">
        <v>169</v>
      </c>
      <c r="T1375" s="8"/>
      <c r="U1375" s="10">
        <v>-17.382999999999999</v>
      </c>
      <c r="V1375" s="10">
        <f t="shared" si="21"/>
        <v>-17.382999999999999</v>
      </c>
      <c r="W1375" s="10">
        <v>11.175000000000001</v>
      </c>
      <c r="X1375" s="20"/>
      <c r="Y1375" s="11" t="s">
        <v>561</v>
      </c>
      <c r="Z1375" s="11" t="s">
        <v>701</v>
      </c>
      <c r="AA1375" s="11" t="s">
        <v>703</v>
      </c>
      <c r="AB1375" t="s">
        <v>549</v>
      </c>
    </row>
    <row r="1376" spans="1:29" s="4" customFormat="1" hidden="1">
      <c r="A1376" s="5">
        <v>1375</v>
      </c>
      <c r="B1376" s="5"/>
      <c r="C1376">
        <v>2003</v>
      </c>
      <c r="D1376" s="1">
        <v>9</v>
      </c>
      <c r="E1376" s="1">
        <v>23</v>
      </c>
      <c r="F1376" s="8">
        <v>32</v>
      </c>
      <c r="G1376" s="9">
        <v>25.2</v>
      </c>
      <c r="H1376" t="s">
        <v>18</v>
      </c>
      <c r="I1376" s="8">
        <v>129</v>
      </c>
      <c r="J1376" s="9">
        <v>38.799999999999997</v>
      </c>
      <c r="K1376" t="s">
        <v>19</v>
      </c>
      <c r="L1376" t="s">
        <v>61</v>
      </c>
      <c r="M1376" t="s">
        <v>62</v>
      </c>
      <c r="N1376" t="s">
        <v>63</v>
      </c>
      <c r="O1376" s="55">
        <v>88.4</v>
      </c>
      <c r="P1376" t="s">
        <v>20</v>
      </c>
      <c r="Q1376" t="s">
        <v>64</v>
      </c>
      <c r="R1376">
        <v>9.99</v>
      </c>
      <c r="S1376" t="s">
        <v>169</v>
      </c>
      <c r="T1376" s="8"/>
      <c r="U1376" s="10">
        <v>-17.202999999999999</v>
      </c>
      <c r="V1376" s="10">
        <f t="shared" si="21"/>
        <v>-17.202999999999999</v>
      </c>
      <c r="W1376" s="10">
        <v>10.545999999999999</v>
      </c>
      <c r="X1376" s="20"/>
      <c r="Y1376" s="11" t="s">
        <v>561</v>
      </c>
      <c r="Z1376" s="11" t="s">
        <v>701</v>
      </c>
      <c r="AA1376" s="11" t="s">
        <v>703</v>
      </c>
      <c r="AB1376" t="s">
        <v>549</v>
      </c>
    </row>
    <row r="1377" spans="1:28" s="4" customFormat="1" hidden="1">
      <c r="A1377" s="5">
        <v>1376</v>
      </c>
      <c r="B1377" s="5"/>
      <c r="C1377">
        <v>2003</v>
      </c>
      <c r="D1377" s="1">
        <v>9</v>
      </c>
      <c r="E1377" s="1">
        <v>23</v>
      </c>
      <c r="F1377" s="8">
        <v>32</v>
      </c>
      <c r="G1377" s="9">
        <v>25.2</v>
      </c>
      <c r="H1377" t="s">
        <v>18</v>
      </c>
      <c r="I1377" s="8">
        <v>129</v>
      </c>
      <c r="J1377" s="9">
        <v>38.799999999999997</v>
      </c>
      <c r="K1377" t="s">
        <v>19</v>
      </c>
      <c r="L1377" t="s">
        <v>61</v>
      </c>
      <c r="M1377" t="s">
        <v>62</v>
      </c>
      <c r="N1377" t="s">
        <v>63</v>
      </c>
      <c r="O1377" s="55">
        <v>72</v>
      </c>
      <c r="P1377" t="s">
        <v>20</v>
      </c>
      <c r="Q1377" t="s">
        <v>64</v>
      </c>
      <c r="R1377">
        <v>5.47</v>
      </c>
      <c r="S1377" t="s">
        <v>169</v>
      </c>
      <c r="T1377" s="8"/>
      <c r="U1377" s="10">
        <v>-16.634</v>
      </c>
      <c r="V1377" s="10">
        <f t="shared" si="21"/>
        <v>-16.634</v>
      </c>
      <c r="W1377" s="10">
        <v>11.32</v>
      </c>
      <c r="X1377" s="20"/>
      <c r="Y1377" s="11" t="s">
        <v>561</v>
      </c>
      <c r="Z1377" s="11" t="s">
        <v>701</v>
      </c>
      <c r="AA1377" s="11" t="s">
        <v>703</v>
      </c>
      <c r="AB1377" t="s">
        <v>549</v>
      </c>
    </row>
    <row r="1378" spans="1:28" s="4" customFormat="1" hidden="1">
      <c r="A1378" s="5">
        <v>1377</v>
      </c>
      <c r="B1378" s="5"/>
      <c r="C1378">
        <v>2003</v>
      </c>
      <c r="D1378" s="1">
        <v>9</v>
      </c>
      <c r="E1378" s="1">
        <v>23</v>
      </c>
      <c r="F1378" s="8">
        <v>32</v>
      </c>
      <c r="G1378" s="9">
        <v>25.2</v>
      </c>
      <c r="H1378" t="s">
        <v>18</v>
      </c>
      <c r="I1378" s="8">
        <v>129</v>
      </c>
      <c r="J1378" s="9">
        <v>38.799999999999997</v>
      </c>
      <c r="K1378" t="s">
        <v>19</v>
      </c>
      <c r="L1378" t="s">
        <v>61</v>
      </c>
      <c r="M1378" t="s">
        <v>62</v>
      </c>
      <c r="N1378" t="s">
        <v>63</v>
      </c>
      <c r="O1378" s="55">
        <v>59.5</v>
      </c>
      <c r="P1378" t="s">
        <v>20</v>
      </c>
      <c r="Q1378" t="s">
        <v>64</v>
      </c>
      <c r="R1378">
        <v>2.67</v>
      </c>
      <c r="S1378" t="s">
        <v>169</v>
      </c>
      <c r="T1378" s="8"/>
      <c r="U1378" s="10">
        <v>-17.457999999999998</v>
      </c>
      <c r="V1378" s="10">
        <f t="shared" si="21"/>
        <v>-17.457999999999998</v>
      </c>
      <c r="W1378" s="10">
        <v>10.305999999999999</v>
      </c>
      <c r="X1378" s="20"/>
      <c r="Y1378" s="11" t="s">
        <v>561</v>
      </c>
      <c r="Z1378" s="11" t="s">
        <v>701</v>
      </c>
      <c r="AA1378" s="11" t="s">
        <v>703</v>
      </c>
      <c r="AB1378" t="s">
        <v>549</v>
      </c>
    </row>
    <row r="1379" spans="1:28" s="4" customFormat="1" hidden="1">
      <c r="A1379" s="5">
        <v>1378</v>
      </c>
      <c r="B1379" s="5"/>
      <c r="C1379">
        <v>2003</v>
      </c>
      <c r="D1379" s="1">
        <v>9</v>
      </c>
      <c r="E1379" s="1">
        <v>23</v>
      </c>
      <c r="F1379" s="8">
        <v>32</v>
      </c>
      <c r="G1379" s="9">
        <v>25.2</v>
      </c>
      <c r="H1379" t="s">
        <v>18</v>
      </c>
      <c r="I1379" s="8">
        <v>129</v>
      </c>
      <c r="J1379" s="9">
        <v>38.799999999999997</v>
      </c>
      <c r="K1379" t="s">
        <v>19</v>
      </c>
      <c r="L1379" t="s">
        <v>61</v>
      </c>
      <c r="M1379" t="s">
        <v>62</v>
      </c>
      <c r="N1379" t="s">
        <v>63</v>
      </c>
      <c r="O1379" s="55">
        <v>33.299999999999997</v>
      </c>
      <c r="P1379" t="s">
        <v>20</v>
      </c>
      <c r="Q1379" t="s">
        <v>64</v>
      </c>
      <c r="R1379">
        <v>0.31</v>
      </c>
      <c r="S1379" t="s">
        <v>169</v>
      </c>
      <c r="T1379" s="8"/>
      <c r="U1379" s="10">
        <v>-17.687000000000001</v>
      </c>
      <c r="V1379" s="10">
        <f t="shared" si="21"/>
        <v>-17.687000000000001</v>
      </c>
      <c r="W1379" s="10">
        <v>9.3079999999999998</v>
      </c>
      <c r="X1379" s="20"/>
      <c r="Y1379" s="11" t="s">
        <v>561</v>
      </c>
      <c r="Z1379" s="11" t="s">
        <v>701</v>
      </c>
      <c r="AA1379" s="11" t="s">
        <v>703</v>
      </c>
      <c r="AB1379" t="s">
        <v>549</v>
      </c>
    </row>
    <row r="1380" spans="1:28" s="4" customFormat="1" hidden="1">
      <c r="A1380" s="5">
        <v>1379</v>
      </c>
      <c r="B1380" s="5"/>
      <c r="C1380">
        <v>2003</v>
      </c>
      <c r="D1380" s="1">
        <v>9</v>
      </c>
      <c r="E1380" s="1">
        <v>14</v>
      </c>
      <c r="F1380" s="8">
        <v>32</v>
      </c>
      <c r="G1380" s="9">
        <v>10</v>
      </c>
      <c r="H1380" t="s">
        <v>18</v>
      </c>
      <c r="I1380" s="8">
        <v>129</v>
      </c>
      <c r="J1380" s="9">
        <v>48.5</v>
      </c>
      <c r="K1380" t="s">
        <v>19</v>
      </c>
      <c r="L1380" t="s">
        <v>125</v>
      </c>
      <c r="M1380" t="s">
        <v>126</v>
      </c>
      <c r="N1380" t="s">
        <v>65</v>
      </c>
      <c r="O1380" s="55">
        <v>208</v>
      </c>
      <c r="P1380" t="s">
        <v>20</v>
      </c>
      <c r="Q1380" t="s">
        <v>31</v>
      </c>
      <c r="R1380">
        <v>15.97</v>
      </c>
      <c r="S1380" t="s">
        <v>169</v>
      </c>
      <c r="T1380" s="8"/>
      <c r="U1380" s="10">
        <v>-17.844999999999999</v>
      </c>
      <c r="V1380" s="10">
        <f t="shared" si="21"/>
        <v>-17.844999999999999</v>
      </c>
      <c r="W1380" s="10">
        <v>10.763</v>
      </c>
      <c r="X1380" s="20"/>
      <c r="Y1380" s="11" t="s">
        <v>561</v>
      </c>
      <c r="Z1380" s="11" t="s">
        <v>701</v>
      </c>
      <c r="AA1380" s="11" t="s">
        <v>703</v>
      </c>
      <c r="AB1380" t="s">
        <v>549</v>
      </c>
    </row>
    <row r="1381" spans="1:28" s="4" customFormat="1">
      <c r="A1381" s="5">
        <v>1380</v>
      </c>
      <c r="B1381" s="5"/>
      <c r="C1381">
        <v>2013</v>
      </c>
      <c r="D1381" s="1">
        <v>6</v>
      </c>
      <c r="E1381" s="1">
        <v>19</v>
      </c>
      <c r="F1381" s="8">
        <v>35</v>
      </c>
      <c r="G1381" s="9">
        <v>30</v>
      </c>
      <c r="H1381" t="s">
        <v>18</v>
      </c>
      <c r="I1381" s="8">
        <v>132</v>
      </c>
      <c r="J1381" s="9">
        <v>40</v>
      </c>
      <c r="K1381" t="s">
        <v>19</v>
      </c>
      <c r="L1381" t="s">
        <v>23</v>
      </c>
      <c r="M1381" t="s">
        <v>24</v>
      </c>
      <c r="N1381" t="s">
        <v>25</v>
      </c>
      <c r="O1381" s="55">
        <v>68.83</v>
      </c>
      <c r="P1381" t="s">
        <v>20</v>
      </c>
      <c r="Q1381" t="s">
        <v>22</v>
      </c>
      <c r="R1381">
        <v>2.82</v>
      </c>
      <c r="S1381" t="s">
        <v>169</v>
      </c>
      <c r="T1381" s="8"/>
      <c r="U1381" s="10">
        <v>-19.087</v>
      </c>
      <c r="V1381" s="10">
        <f t="shared" si="21"/>
        <v>-19.087</v>
      </c>
      <c r="W1381" s="10">
        <v>9.6370000000000005</v>
      </c>
      <c r="X1381" s="20"/>
      <c r="Y1381" s="11" t="s">
        <v>561</v>
      </c>
      <c r="Z1381" s="11" t="s">
        <v>701</v>
      </c>
      <c r="AA1381" s="11" t="s">
        <v>703</v>
      </c>
      <c r="AB1381" t="s">
        <v>549</v>
      </c>
    </row>
    <row r="1382" spans="1:28" s="4" customFormat="1">
      <c r="A1382" s="5">
        <v>1381</v>
      </c>
      <c r="B1382" s="5"/>
      <c r="C1382">
        <v>2013</v>
      </c>
      <c r="D1382" s="1">
        <v>6</v>
      </c>
      <c r="E1382" s="1">
        <v>19</v>
      </c>
      <c r="F1382" s="8">
        <v>35</v>
      </c>
      <c r="G1382" s="9">
        <v>30</v>
      </c>
      <c r="H1382" t="s">
        <v>18</v>
      </c>
      <c r="I1382" s="8">
        <v>132</v>
      </c>
      <c r="J1382" s="9">
        <v>40</v>
      </c>
      <c r="K1382" t="s">
        <v>19</v>
      </c>
      <c r="L1382" t="s">
        <v>23</v>
      </c>
      <c r="M1382" t="s">
        <v>24</v>
      </c>
      <c r="N1382" t="s">
        <v>25</v>
      </c>
      <c r="O1382" s="55">
        <v>67.13</v>
      </c>
      <c r="P1382" t="s">
        <v>20</v>
      </c>
      <c r="Q1382" t="s">
        <v>22</v>
      </c>
      <c r="R1382">
        <v>2.74</v>
      </c>
      <c r="S1382" t="s">
        <v>169</v>
      </c>
      <c r="T1382" s="8"/>
      <c r="U1382" s="10">
        <v>-19.140999999999998</v>
      </c>
      <c r="V1382" s="10">
        <f t="shared" si="21"/>
        <v>-19.140999999999998</v>
      </c>
      <c r="W1382" s="10">
        <v>9.1769999999999996</v>
      </c>
      <c r="X1382" s="20"/>
      <c r="Y1382" s="11" t="s">
        <v>561</v>
      </c>
      <c r="Z1382" s="11" t="s">
        <v>701</v>
      </c>
      <c r="AA1382" s="11" t="s">
        <v>703</v>
      </c>
      <c r="AB1382" t="s">
        <v>549</v>
      </c>
    </row>
    <row r="1383" spans="1:28" s="4" customFormat="1">
      <c r="A1383" s="5">
        <v>1382</v>
      </c>
      <c r="B1383" s="5"/>
      <c r="C1383">
        <v>2013</v>
      </c>
      <c r="D1383" s="1">
        <v>6</v>
      </c>
      <c r="E1383" s="1">
        <v>19</v>
      </c>
      <c r="F1383" s="8">
        <v>35</v>
      </c>
      <c r="G1383" s="9">
        <v>30</v>
      </c>
      <c r="H1383" t="s">
        <v>18</v>
      </c>
      <c r="I1383" s="8">
        <v>132</v>
      </c>
      <c r="J1383" s="9">
        <v>40</v>
      </c>
      <c r="K1383" t="s">
        <v>19</v>
      </c>
      <c r="L1383" t="s">
        <v>23</v>
      </c>
      <c r="M1383" t="s">
        <v>24</v>
      </c>
      <c r="N1383" t="s">
        <v>25</v>
      </c>
      <c r="O1383" s="55">
        <v>72.069999999999993</v>
      </c>
      <c r="P1383" t="s">
        <v>20</v>
      </c>
      <c r="Q1383" t="s">
        <v>22</v>
      </c>
      <c r="R1383">
        <v>3.37</v>
      </c>
      <c r="S1383" t="s">
        <v>169</v>
      </c>
      <c r="T1383" s="8"/>
      <c r="U1383" s="10">
        <v>-19.18</v>
      </c>
      <c r="V1383" s="10">
        <f t="shared" si="21"/>
        <v>-19.18</v>
      </c>
      <c r="W1383" s="10">
        <v>9.5269999999999992</v>
      </c>
      <c r="X1383" s="20"/>
      <c r="Y1383" s="11" t="s">
        <v>561</v>
      </c>
      <c r="Z1383" s="11" t="s">
        <v>701</v>
      </c>
      <c r="AA1383" s="11" t="s">
        <v>703</v>
      </c>
      <c r="AB1383" t="s">
        <v>549</v>
      </c>
    </row>
    <row r="1384" spans="1:28" s="4" customFormat="1">
      <c r="A1384" s="5">
        <v>1383</v>
      </c>
      <c r="B1384" s="5"/>
      <c r="C1384">
        <v>2013</v>
      </c>
      <c r="D1384" s="1">
        <v>6</v>
      </c>
      <c r="E1384" s="1">
        <v>19</v>
      </c>
      <c r="F1384" s="8">
        <v>35</v>
      </c>
      <c r="G1384" s="9">
        <v>30</v>
      </c>
      <c r="H1384" t="s">
        <v>18</v>
      </c>
      <c r="I1384" s="8">
        <v>132</v>
      </c>
      <c r="J1384" s="9">
        <v>40</v>
      </c>
      <c r="K1384" t="s">
        <v>19</v>
      </c>
      <c r="L1384" t="s">
        <v>23</v>
      </c>
      <c r="M1384" t="s">
        <v>24</v>
      </c>
      <c r="N1384" t="s">
        <v>25</v>
      </c>
      <c r="O1384" s="55">
        <v>70.2</v>
      </c>
      <c r="P1384" t="s">
        <v>20</v>
      </c>
      <c r="Q1384" t="s">
        <v>22</v>
      </c>
      <c r="R1384">
        <v>2.97</v>
      </c>
      <c r="S1384" t="s">
        <v>169</v>
      </c>
      <c r="T1384" s="8"/>
      <c r="U1384" s="10">
        <v>-18.942</v>
      </c>
      <c r="V1384" s="10">
        <f t="shared" si="21"/>
        <v>-18.942</v>
      </c>
      <c r="W1384" s="10">
        <v>9.74</v>
      </c>
      <c r="X1384" s="20"/>
      <c r="Y1384" s="11" t="s">
        <v>561</v>
      </c>
      <c r="Z1384" s="11" t="s">
        <v>701</v>
      </c>
      <c r="AA1384" s="11" t="s">
        <v>703</v>
      </c>
      <c r="AB1384" t="s">
        <v>549</v>
      </c>
    </row>
    <row r="1385" spans="1:28" s="4" customFormat="1">
      <c r="A1385" s="5">
        <v>1384</v>
      </c>
      <c r="B1385" s="5"/>
      <c r="C1385">
        <v>2013</v>
      </c>
      <c r="D1385" s="1">
        <v>6</v>
      </c>
      <c r="E1385" s="1">
        <v>19</v>
      </c>
      <c r="F1385" s="8">
        <v>35</v>
      </c>
      <c r="G1385" s="9">
        <v>30</v>
      </c>
      <c r="H1385" t="s">
        <v>18</v>
      </c>
      <c r="I1385" s="8">
        <v>132</v>
      </c>
      <c r="J1385" s="9">
        <v>40</v>
      </c>
      <c r="K1385" t="s">
        <v>19</v>
      </c>
      <c r="L1385" t="s">
        <v>23</v>
      </c>
      <c r="M1385" t="s">
        <v>24</v>
      </c>
      <c r="N1385" t="s">
        <v>25</v>
      </c>
      <c r="O1385" s="55">
        <v>72.52</v>
      </c>
      <c r="P1385" t="s">
        <v>20</v>
      </c>
      <c r="Q1385" t="s">
        <v>22</v>
      </c>
      <c r="R1385">
        <v>3.43</v>
      </c>
      <c r="S1385" t="s">
        <v>169</v>
      </c>
      <c r="T1385" s="8"/>
      <c r="U1385" s="10">
        <v>-18.600999999999999</v>
      </c>
      <c r="V1385" s="10">
        <f t="shared" si="21"/>
        <v>-18.600999999999999</v>
      </c>
      <c r="W1385" s="10">
        <v>10.333</v>
      </c>
      <c r="X1385" s="20"/>
      <c r="Y1385" s="11" t="s">
        <v>561</v>
      </c>
      <c r="Z1385" s="11" t="s">
        <v>701</v>
      </c>
      <c r="AA1385" s="11" t="s">
        <v>703</v>
      </c>
      <c r="AB1385" t="s">
        <v>549</v>
      </c>
    </row>
    <row r="1386" spans="1:28" s="4" customFormat="1">
      <c r="A1386" s="5">
        <v>1385</v>
      </c>
      <c r="B1386" s="5"/>
      <c r="C1386">
        <v>2013</v>
      </c>
      <c r="D1386" s="1">
        <v>6</v>
      </c>
      <c r="E1386" s="1">
        <v>19</v>
      </c>
      <c r="F1386" s="8">
        <v>35</v>
      </c>
      <c r="G1386" s="9">
        <v>30</v>
      </c>
      <c r="H1386" t="s">
        <v>18</v>
      </c>
      <c r="I1386" s="8">
        <v>132</v>
      </c>
      <c r="J1386" s="9">
        <v>40</v>
      </c>
      <c r="K1386" t="s">
        <v>19</v>
      </c>
      <c r="L1386" t="s">
        <v>23</v>
      </c>
      <c r="M1386" t="s">
        <v>24</v>
      </c>
      <c r="N1386" t="s">
        <v>25</v>
      </c>
      <c r="O1386" s="55">
        <v>71</v>
      </c>
      <c r="P1386" t="s">
        <v>20</v>
      </c>
      <c r="Q1386" t="s">
        <v>22</v>
      </c>
      <c r="R1386">
        <v>3.5</v>
      </c>
      <c r="S1386" t="s">
        <v>169</v>
      </c>
      <c r="T1386" s="8"/>
      <c r="U1386" s="10">
        <v>-19.125</v>
      </c>
      <c r="V1386" s="10">
        <f t="shared" si="21"/>
        <v>-19.125</v>
      </c>
      <c r="W1386" s="10">
        <v>9.6859999999999999</v>
      </c>
      <c r="X1386" s="20"/>
      <c r="Y1386" s="11" t="s">
        <v>561</v>
      </c>
      <c r="Z1386" s="11" t="s">
        <v>701</v>
      </c>
      <c r="AA1386" s="11" t="s">
        <v>703</v>
      </c>
      <c r="AB1386" t="s">
        <v>549</v>
      </c>
    </row>
    <row r="1387" spans="1:28" s="4" customFormat="1">
      <c r="A1387" s="5">
        <v>1386</v>
      </c>
      <c r="B1387" s="5"/>
      <c r="C1387">
        <v>2013</v>
      </c>
      <c r="D1387" s="1">
        <v>6</v>
      </c>
      <c r="E1387" s="1">
        <v>19</v>
      </c>
      <c r="F1387" s="8">
        <v>35</v>
      </c>
      <c r="G1387" s="9">
        <v>30</v>
      </c>
      <c r="H1387" t="s">
        <v>18</v>
      </c>
      <c r="I1387" s="8">
        <v>132</v>
      </c>
      <c r="J1387" s="9">
        <v>40</v>
      </c>
      <c r="K1387" t="s">
        <v>19</v>
      </c>
      <c r="L1387" t="s">
        <v>23</v>
      </c>
      <c r="M1387" t="s">
        <v>24</v>
      </c>
      <c r="N1387" t="s">
        <v>25</v>
      </c>
      <c r="O1387" s="55">
        <v>65.91</v>
      </c>
      <c r="P1387" t="s">
        <v>20</v>
      </c>
      <c r="Q1387" t="s">
        <v>22</v>
      </c>
      <c r="R1387">
        <v>2.6</v>
      </c>
      <c r="S1387" t="s">
        <v>169</v>
      </c>
      <c r="T1387" s="8"/>
      <c r="U1387" s="10">
        <v>-19.402999999999999</v>
      </c>
      <c r="V1387" s="10">
        <f t="shared" si="21"/>
        <v>-19.402999999999999</v>
      </c>
      <c r="W1387" s="10">
        <v>9.7750000000000004</v>
      </c>
      <c r="X1387" s="20"/>
      <c r="Y1387" s="11" t="s">
        <v>561</v>
      </c>
      <c r="Z1387" s="11" t="s">
        <v>701</v>
      </c>
      <c r="AA1387" s="11" t="s">
        <v>703</v>
      </c>
      <c r="AB1387" t="s">
        <v>549</v>
      </c>
    </row>
    <row r="1388" spans="1:28" s="4" customFormat="1">
      <c r="A1388" s="5">
        <v>1387</v>
      </c>
      <c r="B1388" s="5"/>
      <c r="C1388">
        <v>2013</v>
      </c>
      <c r="D1388" s="1">
        <v>6</v>
      </c>
      <c r="E1388" s="1">
        <v>19</v>
      </c>
      <c r="F1388" s="8">
        <v>35</v>
      </c>
      <c r="G1388" s="9">
        <v>30</v>
      </c>
      <c r="H1388" t="s">
        <v>18</v>
      </c>
      <c r="I1388" s="8">
        <v>132</v>
      </c>
      <c r="J1388" s="9">
        <v>40</v>
      </c>
      <c r="K1388" t="s">
        <v>19</v>
      </c>
      <c r="L1388" t="s">
        <v>23</v>
      </c>
      <c r="M1388" t="s">
        <v>24</v>
      </c>
      <c r="N1388" t="s">
        <v>25</v>
      </c>
      <c r="O1388" s="55">
        <v>74.98</v>
      </c>
      <c r="P1388" t="s">
        <v>20</v>
      </c>
      <c r="Q1388" t="s">
        <v>22</v>
      </c>
      <c r="R1388">
        <v>4.38</v>
      </c>
      <c r="S1388" t="s">
        <v>169</v>
      </c>
      <c r="T1388" s="8"/>
      <c r="U1388" s="10">
        <v>-18.815000000000001</v>
      </c>
      <c r="V1388" s="10">
        <f t="shared" si="21"/>
        <v>-18.815000000000001</v>
      </c>
      <c r="W1388" s="10">
        <v>9.6150000000000002</v>
      </c>
      <c r="X1388" s="20"/>
      <c r="Y1388" s="11" t="s">
        <v>561</v>
      </c>
      <c r="Z1388" s="11" t="s">
        <v>701</v>
      </c>
      <c r="AA1388" s="11" t="s">
        <v>703</v>
      </c>
      <c r="AB1388" t="s">
        <v>549</v>
      </c>
    </row>
    <row r="1389" spans="1:28" s="4" customFormat="1">
      <c r="A1389" s="5">
        <v>1388</v>
      </c>
      <c r="B1389" s="5"/>
      <c r="C1389">
        <v>2013</v>
      </c>
      <c r="D1389" s="1">
        <v>6</v>
      </c>
      <c r="E1389" s="1">
        <v>19</v>
      </c>
      <c r="F1389" s="8">
        <v>35</v>
      </c>
      <c r="G1389" s="9">
        <v>30</v>
      </c>
      <c r="H1389" t="s">
        <v>18</v>
      </c>
      <c r="I1389" s="8">
        <v>132</v>
      </c>
      <c r="J1389" s="9">
        <v>40</v>
      </c>
      <c r="K1389" t="s">
        <v>19</v>
      </c>
      <c r="L1389" t="s">
        <v>23</v>
      </c>
      <c r="M1389" t="s">
        <v>24</v>
      </c>
      <c r="N1389" t="s">
        <v>25</v>
      </c>
      <c r="O1389" s="55">
        <v>80.39</v>
      </c>
      <c r="P1389" t="s">
        <v>20</v>
      </c>
      <c r="Q1389" t="s">
        <v>22</v>
      </c>
      <c r="R1389">
        <v>4.3899999999999997</v>
      </c>
      <c r="S1389" t="s">
        <v>169</v>
      </c>
      <c r="T1389" s="8"/>
      <c r="U1389" s="10">
        <v>-19.193000000000001</v>
      </c>
      <c r="V1389" s="10">
        <f t="shared" si="21"/>
        <v>-19.193000000000001</v>
      </c>
      <c r="W1389" s="10">
        <v>9.9209999999999994</v>
      </c>
      <c r="X1389" s="20"/>
      <c r="Y1389" s="11" t="s">
        <v>561</v>
      </c>
      <c r="Z1389" s="11" t="s">
        <v>701</v>
      </c>
      <c r="AA1389" s="11" t="s">
        <v>703</v>
      </c>
      <c r="AB1389" t="s">
        <v>549</v>
      </c>
    </row>
    <row r="1390" spans="1:28" s="4" customFormat="1" hidden="1">
      <c r="A1390" s="5">
        <v>1389</v>
      </c>
      <c r="B1390" s="5"/>
      <c r="C1390">
        <v>2003</v>
      </c>
      <c r="D1390" s="1">
        <v>9</v>
      </c>
      <c r="E1390" s="1">
        <v>14</v>
      </c>
      <c r="F1390" s="8">
        <v>32</v>
      </c>
      <c r="G1390" s="9">
        <v>10</v>
      </c>
      <c r="H1390" t="s">
        <v>18</v>
      </c>
      <c r="I1390" s="8">
        <v>129</v>
      </c>
      <c r="J1390" s="9">
        <v>48.5</v>
      </c>
      <c r="K1390" t="s">
        <v>19</v>
      </c>
      <c r="L1390" t="s">
        <v>125</v>
      </c>
      <c r="M1390" t="s">
        <v>126</v>
      </c>
      <c r="N1390" t="s">
        <v>65</v>
      </c>
      <c r="O1390" s="55">
        <v>210</v>
      </c>
      <c r="P1390" t="s">
        <v>20</v>
      </c>
      <c r="Q1390" t="s">
        <v>31</v>
      </c>
      <c r="R1390">
        <v>15.5</v>
      </c>
      <c r="S1390" t="s">
        <v>169</v>
      </c>
      <c r="T1390" s="8"/>
      <c r="U1390" s="10">
        <v>-17.896999999999998</v>
      </c>
      <c r="V1390" s="10">
        <f t="shared" si="21"/>
        <v>-17.896999999999998</v>
      </c>
      <c r="W1390" s="10">
        <v>11.298999999999999</v>
      </c>
      <c r="X1390" s="20"/>
      <c r="Y1390" s="11" t="s">
        <v>561</v>
      </c>
      <c r="Z1390" s="11" t="s">
        <v>701</v>
      </c>
      <c r="AA1390" s="11" t="s">
        <v>703</v>
      </c>
      <c r="AB1390" t="s">
        <v>549</v>
      </c>
    </row>
    <row r="1391" spans="1:28" s="4" customFormat="1">
      <c r="A1391" s="5">
        <v>1390</v>
      </c>
      <c r="B1391" s="5"/>
      <c r="C1391">
        <v>2013</v>
      </c>
      <c r="D1391" s="1">
        <v>6</v>
      </c>
      <c r="E1391" s="1">
        <v>19</v>
      </c>
      <c r="F1391" s="8">
        <v>35</v>
      </c>
      <c r="G1391" s="9">
        <v>30</v>
      </c>
      <c r="H1391" t="s">
        <v>18</v>
      </c>
      <c r="I1391" s="8">
        <v>132</v>
      </c>
      <c r="J1391" s="9">
        <v>40</v>
      </c>
      <c r="K1391" t="s">
        <v>19</v>
      </c>
      <c r="L1391" t="s">
        <v>23</v>
      </c>
      <c r="M1391" t="s">
        <v>24</v>
      </c>
      <c r="N1391" t="s">
        <v>25</v>
      </c>
      <c r="O1391" s="55">
        <v>68.849999999999994</v>
      </c>
      <c r="P1391" t="s">
        <v>20</v>
      </c>
      <c r="Q1391" t="s">
        <v>22</v>
      </c>
      <c r="R1391">
        <v>3.07</v>
      </c>
      <c r="S1391" t="s">
        <v>169</v>
      </c>
      <c r="T1391" s="8"/>
      <c r="U1391" s="10">
        <v>-19.166</v>
      </c>
      <c r="V1391" s="10">
        <f t="shared" si="21"/>
        <v>-19.166</v>
      </c>
      <c r="W1391" s="10">
        <v>9.1240000000000006</v>
      </c>
      <c r="X1391" s="20"/>
      <c r="Y1391" s="11" t="s">
        <v>561</v>
      </c>
      <c r="Z1391" s="11" t="s">
        <v>701</v>
      </c>
      <c r="AA1391" s="11" t="s">
        <v>703</v>
      </c>
      <c r="AB1391" t="s">
        <v>549</v>
      </c>
    </row>
    <row r="1392" spans="1:28" s="4" customFormat="1">
      <c r="A1392" s="5">
        <v>1391</v>
      </c>
      <c r="B1392" s="5"/>
      <c r="C1392">
        <v>2013</v>
      </c>
      <c r="D1392" s="1">
        <v>6</v>
      </c>
      <c r="E1392" s="1">
        <v>19</v>
      </c>
      <c r="F1392" s="8">
        <v>35</v>
      </c>
      <c r="G1392" s="9">
        <v>30</v>
      </c>
      <c r="H1392" t="s">
        <v>18</v>
      </c>
      <c r="I1392" s="8">
        <v>132</v>
      </c>
      <c r="J1392" s="9">
        <v>40</v>
      </c>
      <c r="K1392" t="s">
        <v>19</v>
      </c>
      <c r="L1392" t="s">
        <v>23</v>
      </c>
      <c r="M1392" t="s">
        <v>24</v>
      </c>
      <c r="N1392" t="s">
        <v>25</v>
      </c>
      <c r="O1392" s="55">
        <v>65.72</v>
      </c>
      <c r="P1392" t="s">
        <v>20</v>
      </c>
      <c r="Q1392" t="s">
        <v>22</v>
      </c>
      <c r="R1392">
        <v>2.41</v>
      </c>
      <c r="S1392" t="s">
        <v>169</v>
      </c>
      <c r="T1392" s="8"/>
      <c r="U1392" s="10">
        <v>-19.308</v>
      </c>
      <c r="V1392" s="10">
        <f t="shared" si="21"/>
        <v>-19.308</v>
      </c>
      <c r="W1392" s="10">
        <v>9.609</v>
      </c>
      <c r="X1392" s="20"/>
      <c r="Y1392" s="11" t="s">
        <v>561</v>
      </c>
      <c r="Z1392" s="11" t="s">
        <v>701</v>
      </c>
      <c r="AA1392" s="11" t="s">
        <v>703</v>
      </c>
      <c r="AB1392" t="s">
        <v>549</v>
      </c>
    </row>
    <row r="1393" spans="1:28" s="4" customFormat="1">
      <c r="A1393" s="5">
        <v>1392</v>
      </c>
      <c r="B1393" s="5"/>
      <c r="C1393">
        <v>2013</v>
      </c>
      <c r="D1393" s="1">
        <v>6</v>
      </c>
      <c r="E1393" s="1">
        <v>19</v>
      </c>
      <c r="F1393" s="8">
        <v>35</v>
      </c>
      <c r="G1393" s="9">
        <v>30</v>
      </c>
      <c r="H1393" t="s">
        <v>18</v>
      </c>
      <c r="I1393" s="8">
        <v>132</v>
      </c>
      <c r="J1393" s="9">
        <v>40</v>
      </c>
      <c r="K1393" t="s">
        <v>19</v>
      </c>
      <c r="L1393" t="s">
        <v>23</v>
      </c>
      <c r="M1393" t="s">
        <v>24</v>
      </c>
      <c r="N1393" t="s">
        <v>25</v>
      </c>
      <c r="O1393" s="55">
        <v>65.010000000000005</v>
      </c>
      <c r="P1393" t="s">
        <v>20</v>
      </c>
      <c r="Q1393" t="s">
        <v>22</v>
      </c>
      <c r="R1393">
        <v>2.29</v>
      </c>
      <c r="S1393" t="s">
        <v>169</v>
      </c>
      <c r="T1393" s="8"/>
      <c r="U1393" s="10">
        <v>-19.183</v>
      </c>
      <c r="V1393" s="10">
        <f t="shared" si="21"/>
        <v>-19.183</v>
      </c>
      <c r="W1393" s="10">
        <v>9.9380000000000006</v>
      </c>
      <c r="X1393" s="20"/>
      <c r="Y1393" s="11" t="s">
        <v>561</v>
      </c>
      <c r="Z1393" s="11" t="s">
        <v>701</v>
      </c>
      <c r="AA1393" s="11" t="s">
        <v>703</v>
      </c>
      <c r="AB1393" t="s">
        <v>549</v>
      </c>
    </row>
    <row r="1394" spans="1:28" s="4" customFormat="1" hidden="1">
      <c r="A1394" s="5">
        <v>1393</v>
      </c>
      <c r="B1394" s="5"/>
      <c r="C1394">
        <v>2013</v>
      </c>
      <c r="D1394" s="1">
        <v>9</v>
      </c>
      <c r="E1394" s="1">
        <v>7</v>
      </c>
      <c r="F1394" s="8">
        <v>31</v>
      </c>
      <c r="G1394" s="9">
        <v>43.8</v>
      </c>
      <c r="H1394" t="s">
        <v>18</v>
      </c>
      <c r="I1394" s="8">
        <v>128</v>
      </c>
      <c r="J1394" s="9">
        <v>30.8</v>
      </c>
      <c r="K1394" t="s">
        <v>19</v>
      </c>
      <c r="L1394" t="s">
        <v>109</v>
      </c>
      <c r="M1394" t="s">
        <v>110</v>
      </c>
      <c r="N1394" t="s">
        <v>111</v>
      </c>
      <c r="O1394" s="55">
        <v>104</v>
      </c>
      <c r="P1394" t="s">
        <v>20</v>
      </c>
      <c r="Q1394" t="s">
        <v>31</v>
      </c>
      <c r="R1394">
        <v>12.57</v>
      </c>
      <c r="S1394" t="s">
        <v>169</v>
      </c>
      <c r="T1394" s="8"/>
      <c r="U1394" s="10">
        <v>-17.814</v>
      </c>
      <c r="V1394" s="10">
        <f t="shared" si="21"/>
        <v>-17.814</v>
      </c>
      <c r="W1394" s="10">
        <v>9.0570000000000004</v>
      </c>
      <c r="X1394" s="20"/>
      <c r="Y1394" s="11" t="s">
        <v>561</v>
      </c>
      <c r="Z1394" s="11" t="s">
        <v>701</v>
      </c>
      <c r="AA1394" s="11" t="s">
        <v>703</v>
      </c>
      <c r="AB1394" t="s">
        <v>549</v>
      </c>
    </row>
    <row r="1395" spans="1:28" s="4" customFormat="1" hidden="1">
      <c r="A1395" s="5">
        <v>1394</v>
      </c>
      <c r="B1395" s="5"/>
      <c r="C1395">
        <v>2013</v>
      </c>
      <c r="D1395" s="1">
        <v>9</v>
      </c>
      <c r="E1395" s="1">
        <v>7</v>
      </c>
      <c r="F1395" s="8">
        <v>31</v>
      </c>
      <c r="G1395" s="9">
        <v>43.8</v>
      </c>
      <c r="H1395" t="s">
        <v>18</v>
      </c>
      <c r="I1395" s="8">
        <v>128</v>
      </c>
      <c r="J1395" s="9">
        <v>30.8</v>
      </c>
      <c r="K1395" t="s">
        <v>19</v>
      </c>
      <c r="L1395" t="s">
        <v>109</v>
      </c>
      <c r="M1395" t="s">
        <v>110</v>
      </c>
      <c r="N1395" t="s">
        <v>111</v>
      </c>
      <c r="O1395" s="55">
        <v>108</v>
      </c>
      <c r="P1395" t="s">
        <v>20</v>
      </c>
      <c r="Q1395" t="s">
        <v>31</v>
      </c>
      <c r="R1395">
        <v>15.28</v>
      </c>
      <c r="S1395" t="s">
        <v>169</v>
      </c>
      <c r="T1395" s="8"/>
      <c r="U1395" s="10">
        <v>-17.638999999999999</v>
      </c>
      <c r="V1395" s="10">
        <f t="shared" si="21"/>
        <v>-17.638999999999999</v>
      </c>
      <c r="W1395" s="10">
        <v>9.0749999999999993</v>
      </c>
      <c r="X1395" s="20"/>
      <c r="Y1395" s="11" t="s">
        <v>561</v>
      </c>
      <c r="Z1395" s="11" t="s">
        <v>701</v>
      </c>
      <c r="AA1395" s="11" t="s">
        <v>703</v>
      </c>
      <c r="AB1395" t="s">
        <v>549</v>
      </c>
    </row>
    <row r="1396" spans="1:28" s="4" customFormat="1" hidden="1">
      <c r="A1396" s="5">
        <v>1395</v>
      </c>
      <c r="B1396" s="5"/>
      <c r="C1396">
        <v>2013</v>
      </c>
      <c r="D1396" s="1">
        <v>9</v>
      </c>
      <c r="E1396" s="1">
        <v>7</v>
      </c>
      <c r="F1396" s="8">
        <v>31</v>
      </c>
      <c r="G1396" s="9">
        <v>43.8</v>
      </c>
      <c r="H1396" t="s">
        <v>18</v>
      </c>
      <c r="I1396" s="8">
        <v>128</v>
      </c>
      <c r="J1396" s="9">
        <v>30.8</v>
      </c>
      <c r="K1396" t="s">
        <v>19</v>
      </c>
      <c r="L1396" t="s">
        <v>109</v>
      </c>
      <c r="M1396" t="s">
        <v>110</v>
      </c>
      <c r="N1396" t="s">
        <v>111</v>
      </c>
      <c r="O1396" s="55">
        <v>117</v>
      </c>
      <c r="P1396" t="s">
        <v>20</v>
      </c>
      <c r="Q1396" t="s">
        <v>31</v>
      </c>
      <c r="R1396">
        <v>17.829999999999998</v>
      </c>
      <c r="S1396" t="s">
        <v>169</v>
      </c>
      <c r="T1396" s="8"/>
      <c r="U1396" s="10">
        <v>-17.837</v>
      </c>
      <c r="V1396" s="10">
        <f t="shared" si="21"/>
        <v>-17.837</v>
      </c>
      <c r="W1396" s="10">
        <v>9.0749999999999993</v>
      </c>
      <c r="X1396" s="20"/>
      <c r="Y1396" s="11" t="s">
        <v>561</v>
      </c>
      <c r="Z1396" s="11" t="s">
        <v>701</v>
      </c>
      <c r="AA1396" s="11" t="s">
        <v>703</v>
      </c>
      <c r="AB1396" t="s">
        <v>549</v>
      </c>
    </row>
    <row r="1397" spans="1:28" s="4" customFormat="1" hidden="1">
      <c r="A1397" s="5">
        <v>1396</v>
      </c>
      <c r="B1397" s="5"/>
      <c r="C1397">
        <v>2013</v>
      </c>
      <c r="D1397" s="1">
        <v>9</v>
      </c>
      <c r="E1397" s="1">
        <v>7</v>
      </c>
      <c r="F1397" s="8">
        <v>31</v>
      </c>
      <c r="G1397" s="9">
        <v>43.8</v>
      </c>
      <c r="H1397" t="s">
        <v>18</v>
      </c>
      <c r="I1397" s="8">
        <v>128</v>
      </c>
      <c r="J1397" s="9">
        <v>30.8</v>
      </c>
      <c r="K1397" t="s">
        <v>19</v>
      </c>
      <c r="L1397" t="s">
        <v>109</v>
      </c>
      <c r="M1397" t="s">
        <v>110</v>
      </c>
      <c r="N1397" t="s">
        <v>111</v>
      </c>
      <c r="O1397" s="55">
        <v>101</v>
      </c>
      <c r="P1397" t="s">
        <v>20</v>
      </c>
      <c r="Q1397" t="s">
        <v>31</v>
      </c>
      <c r="R1397">
        <v>10.66</v>
      </c>
      <c r="S1397" t="s">
        <v>169</v>
      </c>
      <c r="T1397" s="8"/>
      <c r="U1397" s="10">
        <v>-17.638999999999999</v>
      </c>
      <c r="V1397" s="10">
        <f t="shared" si="21"/>
        <v>-17.638999999999999</v>
      </c>
      <c r="W1397" s="10">
        <v>8.8390000000000004</v>
      </c>
      <c r="X1397" s="20"/>
      <c r="Y1397" s="11" t="s">
        <v>561</v>
      </c>
      <c r="Z1397" s="11" t="s">
        <v>701</v>
      </c>
      <c r="AA1397" s="11" t="s">
        <v>703</v>
      </c>
      <c r="AB1397" t="s">
        <v>549</v>
      </c>
    </row>
    <row r="1398" spans="1:28" s="4" customFormat="1" hidden="1">
      <c r="A1398" s="5">
        <v>1397</v>
      </c>
      <c r="B1398" s="5"/>
      <c r="C1398">
        <v>2013</v>
      </c>
      <c r="D1398" s="1">
        <v>9</v>
      </c>
      <c r="E1398" s="1">
        <v>7</v>
      </c>
      <c r="F1398" s="8">
        <v>31</v>
      </c>
      <c r="G1398" s="9">
        <v>43.8</v>
      </c>
      <c r="H1398" t="s">
        <v>18</v>
      </c>
      <c r="I1398" s="8">
        <v>128</v>
      </c>
      <c r="J1398" s="9">
        <v>30.8</v>
      </c>
      <c r="K1398" t="s">
        <v>19</v>
      </c>
      <c r="L1398" t="s">
        <v>109</v>
      </c>
      <c r="M1398" t="s">
        <v>110</v>
      </c>
      <c r="N1398" t="s">
        <v>111</v>
      </c>
      <c r="O1398" s="55">
        <v>100</v>
      </c>
      <c r="P1398" t="s">
        <v>20</v>
      </c>
      <c r="Q1398" t="s">
        <v>31</v>
      </c>
      <c r="R1398">
        <v>11.88</v>
      </c>
      <c r="S1398" t="s">
        <v>169</v>
      </c>
      <c r="T1398" s="8"/>
      <c r="U1398" s="10">
        <v>-17.89</v>
      </c>
      <c r="V1398" s="10">
        <f t="shared" si="21"/>
        <v>-17.89</v>
      </c>
      <c r="W1398" s="10">
        <v>9.2759999999999998</v>
      </c>
      <c r="X1398" s="20"/>
      <c r="Y1398" s="11" t="s">
        <v>561</v>
      </c>
      <c r="Z1398" s="11" t="s">
        <v>701</v>
      </c>
      <c r="AA1398" s="11" t="s">
        <v>703</v>
      </c>
      <c r="AB1398" t="s">
        <v>549</v>
      </c>
    </row>
    <row r="1399" spans="1:28" s="4" customFormat="1" hidden="1">
      <c r="A1399" s="5">
        <v>1398</v>
      </c>
      <c r="B1399" s="5"/>
      <c r="C1399">
        <v>2013</v>
      </c>
      <c r="D1399" s="1">
        <v>9</v>
      </c>
      <c r="E1399" s="1">
        <v>7</v>
      </c>
      <c r="F1399" s="8">
        <v>31</v>
      </c>
      <c r="G1399" s="9">
        <v>43.8</v>
      </c>
      <c r="H1399" t="s">
        <v>18</v>
      </c>
      <c r="I1399" s="8">
        <v>128</v>
      </c>
      <c r="J1399" s="9">
        <v>30.8</v>
      </c>
      <c r="K1399" t="s">
        <v>19</v>
      </c>
      <c r="L1399" t="s">
        <v>109</v>
      </c>
      <c r="M1399" t="s">
        <v>112</v>
      </c>
      <c r="N1399" t="s">
        <v>113</v>
      </c>
      <c r="O1399" s="55">
        <v>126</v>
      </c>
      <c r="P1399" t="s">
        <v>20</v>
      </c>
      <c r="Q1399" t="s">
        <v>31</v>
      </c>
      <c r="R1399">
        <v>22.16</v>
      </c>
      <c r="S1399" t="s">
        <v>169</v>
      </c>
      <c r="T1399" s="8"/>
      <c r="U1399" s="10">
        <v>-17.577999999999999</v>
      </c>
      <c r="V1399" s="10">
        <f t="shared" si="21"/>
        <v>-17.577999999999999</v>
      </c>
      <c r="W1399" s="10">
        <v>10.166</v>
      </c>
      <c r="X1399" s="20"/>
      <c r="Y1399" s="11" t="s">
        <v>561</v>
      </c>
      <c r="Z1399" s="11" t="s">
        <v>701</v>
      </c>
      <c r="AA1399" s="11" t="s">
        <v>703</v>
      </c>
      <c r="AB1399" t="s">
        <v>549</v>
      </c>
    </row>
    <row r="1400" spans="1:28" s="4" customFormat="1" hidden="1">
      <c r="A1400" s="5">
        <v>1399</v>
      </c>
      <c r="B1400" s="5"/>
      <c r="C1400">
        <v>2013</v>
      </c>
      <c r="D1400" s="1">
        <v>9</v>
      </c>
      <c r="E1400" s="1">
        <v>7</v>
      </c>
      <c r="F1400" s="8">
        <v>31</v>
      </c>
      <c r="G1400" s="9">
        <v>43.8</v>
      </c>
      <c r="H1400" t="s">
        <v>18</v>
      </c>
      <c r="I1400" s="8">
        <v>128</v>
      </c>
      <c r="J1400" s="9">
        <v>30.8</v>
      </c>
      <c r="K1400" t="s">
        <v>19</v>
      </c>
      <c r="L1400" t="s">
        <v>109</v>
      </c>
      <c r="M1400" t="s">
        <v>112</v>
      </c>
      <c r="N1400" t="s">
        <v>113</v>
      </c>
      <c r="O1400" s="55">
        <v>114</v>
      </c>
      <c r="P1400" t="s">
        <v>20</v>
      </c>
      <c r="Q1400" t="s">
        <v>31</v>
      </c>
      <c r="R1400">
        <v>15.77</v>
      </c>
      <c r="S1400" t="s">
        <v>169</v>
      </c>
      <c r="T1400" s="8"/>
      <c r="U1400" s="10">
        <v>-18.026</v>
      </c>
      <c r="V1400" s="10">
        <f t="shared" si="21"/>
        <v>-18.026</v>
      </c>
      <c r="W1400" s="10">
        <v>9.0519999999999996</v>
      </c>
      <c r="X1400" s="20"/>
      <c r="Y1400" s="11" t="s">
        <v>561</v>
      </c>
      <c r="Z1400" s="11" t="s">
        <v>701</v>
      </c>
      <c r="AA1400" s="11" t="s">
        <v>703</v>
      </c>
      <c r="AB1400" t="s">
        <v>549</v>
      </c>
    </row>
    <row r="1401" spans="1:28" s="4" customFormat="1" hidden="1">
      <c r="A1401" s="5">
        <v>1400</v>
      </c>
      <c r="B1401" s="5"/>
      <c r="C1401">
        <v>2013</v>
      </c>
      <c r="D1401" s="1">
        <v>9</v>
      </c>
      <c r="E1401" s="1">
        <v>7</v>
      </c>
      <c r="F1401" s="8">
        <v>31</v>
      </c>
      <c r="G1401" s="9">
        <v>43.8</v>
      </c>
      <c r="H1401" t="s">
        <v>18</v>
      </c>
      <c r="I1401" s="8">
        <v>128</v>
      </c>
      <c r="J1401" s="9">
        <v>30.8</v>
      </c>
      <c r="K1401" t="s">
        <v>19</v>
      </c>
      <c r="L1401" t="s">
        <v>109</v>
      </c>
      <c r="M1401" t="s">
        <v>112</v>
      </c>
      <c r="N1401" t="s">
        <v>113</v>
      </c>
      <c r="O1401" s="55">
        <v>112</v>
      </c>
      <c r="P1401" t="s">
        <v>20</v>
      </c>
      <c r="Q1401" t="s">
        <v>31</v>
      </c>
      <c r="R1401">
        <v>16.09</v>
      </c>
      <c r="S1401" t="s">
        <v>169</v>
      </c>
      <c r="T1401" s="8"/>
      <c r="U1401" s="10">
        <v>-18.097000000000001</v>
      </c>
      <c r="V1401" s="10">
        <f t="shared" si="21"/>
        <v>-18.097000000000001</v>
      </c>
      <c r="W1401" s="10">
        <v>9.6539999999999999</v>
      </c>
      <c r="X1401" s="20"/>
      <c r="Y1401" s="11" t="s">
        <v>561</v>
      </c>
      <c r="Z1401" s="11" t="s">
        <v>701</v>
      </c>
      <c r="AA1401" s="11" t="s">
        <v>703</v>
      </c>
      <c r="AB1401" t="s">
        <v>549</v>
      </c>
    </row>
    <row r="1402" spans="1:28" s="4" customFormat="1" hidden="1">
      <c r="A1402" s="5">
        <v>1401</v>
      </c>
      <c r="B1402" s="5"/>
      <c r="C1402">
        <v>2013</v>
      </c>
      <c r="D1402" s="1">
        <v>9</v>
      </c>
      <c r="E1402" s="1">
        <v>7</v>
      </c>
      <c r="F1402" s="8">
        <v>31</v>
      </c>
      <c r="G1402" s="9">
        <v>43.8</v>
      </c>
      <c r="H1402" t="s">
        <v>18</v>
      </c>
      <c r="I1402" s="8">
        <v>128</v>
      </c>
      <c r="J1402" s="9">
        <v>30.8</v>
      </c>
      <c r="K1402" t="s">
        <v>19</v>
      </c>
      <c r="L1402" t="s">
        <v>109</v>
      </c>
      <c r="M1402" t="s">
        <v>112</v>
      </c>
      <c r="N1402" t="s">
        <v>113</v>
      </c>
      <c r="O1402" s="55">
        <v>118</v>
      </c>
      <c r="P1402" t="s">
        <v>20</v>
      </c>
      <c r="Q1402" t="s">
        <v>31</v>
      </c>
      <c r="R1402">
        <v>17.43</v>
      </c>
      <c r="S1402" t="s">
        <v>169</v>
      </c>
      <c r="T1402" s="8"/>
      <c r="U1402" s="10">
        <v>-17.491</v>
      </c>
      <c r="V1402" s="10">
        <f t="shared" si="21"/>
        <v>-17.491</v>
      </c>
      <c r="W1402" s="10">
        <v>9.8360000000000003</v>
      </c>
      <c r="X1402" s="20"/>
      <c r="Y1402" s="11" t="s">
        <v>561</v>
      </c>
      <c r="Z1402" s="11" t="s">
        <v>701</v>
      </c>
      <c r="AA1402" s="11" t="s">
        <v>703</v>
      </c>
      <c r="AB1402" t="s">
        <v>549</v>
      </c>
    </row>
    <row r="1403" spans="1:28" s="4" customFormat="1">
      <c r="A1403" s="5">
        <v>1402</v>
      </c>
      <c r="B1403" s="5"/>
      <c r="C1403">
        <v>2003</v>
      </c>
      <c r="D1403" s="1">
        <v>8</v>
      </c>
      <c r="E1403" s="1">
        <v>29</v>
      </c>
      <c r="F1403" s="8">
        <v>34</v>
      </c>
      <c r="G1403" s="9">
        <v>29.7</v>
      </c>
      <c r="H1403" t="s">
        <v>18</v>
      </c>
      <c r="I1403" s="8">
        <v>130</v>
      </c>
      <c r="J1403" s="9">
        <v>39.4</v>
      </c>
      <c r="K1403" t="s">
        <v>19</v>
      </c>
      <c r="L1403" t="s">
        <v>23</v>
      </c>
      <c r="M1403" t="s">
        <v>24</v>
      </c>
      <c r="N1403" t="s">
        <v>25</v>
      </c>
      <c r="O1403" s="55">
        <v>136</v>
      </c>
      <c r="P1403" t="s">
        <v>20</v>
      </c>
      <c r="Q1403" t="s">
        <v>22</v>
      </c>
      <c r="R1403">
        <v>28.88</v>
      </c>
      <c r="S1403" t="s">
        <v>169</v>
      </c>
      <c r="T1403" s="8"/>
      <c r="U1403" s="10">
        <v>-17.309000000000001</v>
      </c>
      <c r="V1403" s="10">
        <f t="shared" si="21"/>
        <v>-17.309000000000001</v>
      </c>
      <c r="W1403" s="10">
        <v>10.007</v>
      </c>
      <c r="X1403" s="20"/>
      <c r="Y1403" s="11" t="s">
        <v>561</v>
      </c>
      <c r="Z1403" s="11" t="s">
        <v>701</v>
      </c>
      <c r="AA1403" s="11" t="s">
        <v>703</v>
      </c>
      <c r="AB1403" t="s">
        <v>549</v>
      </c>
    </row>
    <row r="1404" spans="1:28" s="4" customFormat="1">
      <c r="A1404" s="5">
        <v>1403</v>
      </c>
      <c r="B1404" s="5"/>
      <c r="C1404">
        <v>2003</v>
      </c>
      <c r="D1404" s="1">
        <v>8</v>
      </c>
      <c r="E1404" s="1">
        <v>29</v>
      </c>
      <c r="F1404" s="8">
        <v>34</v>
      </c>
      <c r="G1404" s="9">
        <v>29.7</v>
      </c>
      <c r="H1404" t="s">
        <v>18</v>
      </c>
      <c r="I1404" s="8">
        <v>130</v>
      </c>
      <c r="J1404" s="9">
        <v>39.4</v>
      </c>
      <c r="K1404" t="s">
        <v>19</v>
      </c>
      <c r="L1404" t="s">
        <v>23</v>
      </c>
      <c r="M1404" t="s">
        <v>24</v>
      </c>
      <c r="N1404" t="s">
        <v>25</v>
      </c>
      <c r="O1404" s="55">
        <v>139</v>
      </c>
      <c r="P1404" t="s">
        <v>20</v>
      </c>
      <c r="Q1404" t="s">
        <v>22</v>
      </c>
      <c r="R1404">
        <v>36.299999999999997</v>
      </c>
      <c r="S1404" t="s">
        <v>169</v>
      </c>
      <c r="T1404" s="8"/>
      <c r="U1404" s="10">
        <v>-17.696999999999999</v>
      </c>
      <c r="V1404" s="10">
        <f t="shared" si="21"/>
        <v>-17.696999999999999</v>
      </c>
      <c r="W1404" s="10">
        <v>10.124000000000001</v>
      </c>
      <c r="X1404" s="20"/>
      <c r="Y1404" s="11" t="s">
        <v>561</v>
      </c>
      <c r="Z1404" s="11" t="s">
        <v>701</v>
      </c>
      <c r="AA1404" s="11" t="s">
        <v>703</v>
      </c>
      <c r="AB1404" t="s">
        <v>549</v>
      </c>
    </row>
    <row r="1405" spans="1:28" s="4" customFormat="1">
      <c r="A1405" s="5">
        <v>1404</v>
      </c>
      <c r="B1405" s="5"/>
      <c r="C1405">
        <v>2003</v>
      </c>
      <c r="D1405" s="1">
        <v>8</v>
      </c>
      <c r="E1405" s="1">
        <v>29</v>
      </c>
      <c r="F1405" s="8">
        <v>34</v>
      </c>
      <c r="G1405" s="9">
        <v>29.7</v>
      </c>
      <c r="H1405" t="s">
        <v>18</v>
      </c>
      <c r="I1405" s="8">
        <v>130</v>
      </c>
      <c r="J1405" s="9">
        <v>39.4</v>
      </c>
      <c r="K1405" t="s">
        <v>19</v>
      </c>
      <c r="L1405" t="s">
        <v>23</v>
      </c>
      <c r="M1405" t="s">
        <v>24</v>
      </c>
      <c r="N1405" t="s">
        <v>25</v>
      </c>
      <c r="O1405" s="55">
        <v>125</v>
      </c>
      <c r="P1405" t="s">
        <v>20</v>
      </c>
      <c r="Q1405" t="s">
        <v>22</v>
      </c>
      <c r="R1405">
        <v>25.93</v>
      </c>
      <c r="S1405" t="s">
        <v>169</v>
      </c>
      <c r="T1405" s="8"/>
      <c r="U1405" s="10">
        <v>-17.13</v>
      </c>
      <c r="V1405" s="10">
        <f t="shared" si="21"/>
        <v>-17.13</v>
      </c>
      <c r="W1405" s="10">
        <v>9.85</v>
      </c>
      <c r="X1405" s="20"/>
      <c r="Y1405" s="11" t="s">
        <v>561</v>
      </c>
      <c r="Z1405" s="11" t="s">
        <v>701</v>
      </c>
      <c r="AA1405" s="11" t="s">
        <v>703</v>
      </c>
      <c r="AB1405" t="s">
        <v>549</v>
      </c>
    </row>
    <row r="1406" spans="1:28" s="4" customFormat="1">
      <c r="A1406" s="5">
        <v>1405</v>
      </c>
      <c r="B1406" s="5"/>
      <c r="C1406">
        <v>2003</v>
      </c>
      <c r="D1406" s="1">
        <v>8</v>
      </c>
      <c r="E1406" s="1">
        <v>29</v>
      </c>
      <c r="F1406" s="8">
        <v>34</v>
      </c>
      <c r="G1406" s="9">
        <v>29.7</v>
      </c>
      <c r="H1406" t="s">
        <v>18</v>
      </c>
      <c r="I1406" s="8">
        <v>130</v>
      </c>
      <c r="J1406" s="9">
        <v>39.4</v>
      </c>
      <c r="K1406" t="s">
        <v>19</v>
      </c>
      <c r="L1406" t="s">
        <v>51</v>
      </c>
      <c r="M1406" t="s">
        <v>27</v>
      </c>
      <c r="N1406" t="s">
        <v>52</v>
      </c>
      <c r="O1406" s="55">
        <v>204</v>
      </c>
      <c r="P1406" t="s">
        <v>20</v>
      </c>
      <c r="Q1406" t="s">
        <v>21</v>
      </c>
      <c r="R1406">
        <v>93.16</v>
      </c>
      <c r="S1406" t="s">
        <v>169</v>
      </c>
      <c r="T1406" s="8"/>
      <c r="U1406" s="10">
        <v>-16.956</v>
      </c>
      <c r="V1406" s="10">
        <f t="shared" si="21"/>
        <v>-16.956</v>
      </c>
      <c r="W1406" s="10">
        <v>10.986000000000001</v>
      </c>
      <c r="X1406" s="20"/>
      <c r="Y1406" s="11" t="s">
        <v>561</v>
      </c>
      <c r="Z1406" s="11" t="s">
        <v>701</v>
      </c>
      <c r="AA1406" s="11" t="s">
        <v>703</v>
      </c>
      <c r="AB1406" t="s">
        <v>549</v>
      </c>
    </row>
    <row r="1407" spans="1:28" s="4" customFormat="1">
      <c r="A1407" s="5">
        <v>1406</v>
      </c>
      <c r="B1407" s="5"/>
      <c r="C1407">
        <v>2003</v>
      </c>
      <c r="D1407" s="1">
        <v>8</v>
      </c>
      <c r="E1407" s="1">
        <v>29</v>
      </c>
      <c r="F1407" s="8">
        <v>34</v>
      </c>
      <c r="G1407" s="9">
        <v>29.7</v>
      </c>
      <c r="H1407" t="s">
        <v>18</v>
      </c>
      <c r="I1407" s="8">
        <v>130</v>
      </c>
      <c r="J1407" s="9">
        <v>39.4</v>
      </c>
      <c r="K1407" t="s">
        <v>19</v>
      </c>
      <c r="L1407" t="s">
        <v>51</v>
      </c>
      <c r="M1407" t="s">
        <v>27</v>
      </c>
      <c r="N1407" t="s">
        <v>52</v>
      </c>
      <c r="O1407" s="55">
        <v>185</v>
      </c>
      <c r="P1407" t="s">
        <v>20</v>
      </c>
      <c r="Q1407" t="s">
        <v>21</v>
      </c>
      <c r="R1407">
        <v>71</v>
      </c>
      <c r="S1407" t="s">
        <v>169</v>
      </c>
      <c r="T1407" s="8"/>
      <c r="U1407" s="10">
        <v>-16.899999999999999</v>
      </c>
      <c r="V1407" s="10">
        <f t="shared" si="21"/>
        <v>-16.899999999999999</v>
      </c>
      <c r="W1407" s="10">
        <v>10.792</v>
      </c>
      <c r="X1407" s="20"/>
      <c r="Y1407" s="11" t="s">
        <v>561</v>
      </c>
      <c r="Z1407" s="11" t="s">
        <v>701</v>
      </c>
      <c r="AA1407" s="11" t="s">
        <v>703</v>
      </c>
      <c r="AB1407" t="s">
        <v>549</v>
      </c>
    </row>
    <row r="1408" spans="1:28" s="4" customFormat="1">
      <c r="A1408" s="5">
        <v>1407</v>
      </c>
      <c r="B1408" s="5"/>
      <c r="C1408">
        <v>2003</v>
      </c>
      <c r="D1408" s="1">
        <v>8</v>
      </c>
      <c r="E1408" s="1">
        <v>29</v>
      </c>
      <c r="F1408" s="8">
        <v>34</v>
      </c>
      <c r="G1408" s="9">
        <v>29.7</v>
      </c>
      <c r="H1408" t="s">
        <v>18</v>
      </c>
      <c r="I1408" s="8">
        <v>130</v>
      </c>
      <c r="J1408" s="9">
        <v>39.4</v>
      </c>
      <c r="K1408" t="s">
        <v>19</v>
      </c>
      <c r="L1408" t="s">
        <v>51</v>
      </c>
      <c r="M1408" t="s">
        <v>27</v>
      </c>
      <c r="N1408" t="s">
        <v>52</v>
      </c>
      <c r="O1408" s="55">
        <v>167</v>
      </c>
      <c r="P1408" t="s">
        <v>20</v>
      </c>
      <c r="Q1408" t="s">
        <v>21</v>
      </c>
      <c r="R1408">
        <v>56.15</v>
      </c>
      <c r="S1408" t="s">
        <v>169</v>
      </c>
      <c r="T1408" s="8"/>
      <c r="U1408" s="10">
        <v>-16.13</v>
      </c>
      <c r="V1408" s="10">
        <f t="shared" si="21"/>
        <v>-16.13</v>
      </c>
      <c r="W1408" s="10">
        <v>12.503</v>
      </c>
      <c r="X1408" s="20"/>
      <c r="Y1408" s="11" t="s">
        <v>561</v>
      </c>
      <c r="Z1408" s="11" t="s">
        <v>701</v>
      </c>
      <c r="AA1408" s="11" t="s">
        <v>703</v>
      </c>
      <c r="AB1408" t="s">
        <v>549</v>
      </c>
    </row>
    <row r="1409" spans="1:28" s="4" customFormat="1">
      <c r="A1409" s="5">
        <v>1408</v>
      </c>
      <c r="B1409" s="5"/>
      <c r="C1409">
        <v>2014</v>
      </c>
      <c r="D1409" s="1">
        <v>8</v>
      </c>
      <c r="E1409" s="1"/>
      <c r="F1409" s="8">
        <v>39</v>
      </c>
      <c r="G1409" s="9">
        <v>32.89</v>
      </c>
      <c r="H1409" t="s">
        <v>18</v>
      </c>
      <c r="I1409" s="8">
        <v>134</v>
      </c>
      <c r="J1409" s="9">
        <v>29.98</v>
      </c>
      <c r="K1409" t="s">
        <v>19</v>
      </c>
      <c r="L1409" t="s">
        <v>26</v>
      </c>
      <c r="M1409" t="s">
        <v>27</v>
      </c>
      <c r="N1409" t="s">
        <v>28</v>
      </c>
      <c r="O1409" s="55">
        <v>95</v>
      </c>
      <c r="P1409" t="s">
        <v>20</v>
      </c>
      <c r="Q1409" t="s">
        <v>22</v>
      </c>
      <c r="R1409">
        <v>9</v>
      </c>
      <c r="S1409" t="s">
        <v>169</v>
      </c>
      <c r="T1409" s="8"/>
      <c r="U1409" s="10">
        <v>-19.02</v>
      </c>
      <c r="V1409" s="10">
        <f t="shared" si="21"/>
        <v>-19.02</v>
      </c>
      <c r="W1409" s="10">
        <v>9.41</v>
      </c>
      <c r="X1409" s="20"/>
      <c r="Y1409" s="11" t="s">
        <v>561</v>
      </c>
      <c r="Z1409" s="11" t="s">
        <v>701</v>
      </c>
      <c r="AA1409" s="11" t="s">
        <v>703</v>
      </c>
      <c r="AB1409" t="s">
        <v>549</v>
      </c>
    </row>
    <row r="1410" spans="1:28" s="4" customFormat="1">
      <c r="A1410" s="5">
        <v>1409</v>
      </c>
      <c r="B1410" s="5"/>
      <c r="C1410">
        <v>2014</v>
      </c>
      <c r="D1410" s="1">
        <v>8</v>
      </c>
      <c r="E1410" s="1"/>
      <c r="F1410" s="8">
        <v>39</v>
      </c>
      <c r="G1410" s="9">
        <v>32.89</v>
      </c>
      <c r="H1410" t="s">
        <v>18</v>
      </c>
      <c r="I1410" s="8">
        <v>134</v>
      </c>
      <c r="J1410" s="9">
        <v>29.98</v>
      </c>
      <c r="K1410" t="s">
        <v>19</v>
      </c>
      <c r="L1410" t="s">
        <v>26</v>
      </c>
      <c r="M1410" t="s">
        <v>27</v>
      </c>
      <c r="N1410" t="s">
        <v>28</v>
      </c>
      <c r="O1410" s="55">
        <v>96</v>
      </c>
      <c r="P1410" t="s">
        <v>20</v>
      </c>
      <c r="Q1410" t="s">
        <v>22</v>
      </c>
      <c r="R1410">
        <v>10</v>
      </c>
      <c r="S1410" t="s">
        <v>169</v>
      </c>
      <c r="T1410" s="8"/>
      <c r="U1410" s="10">
        <v>-19.670000000000002</v>
      </c>
      <c r="V1410" s="10">
        <f t="shared" si="21"/>
        <v>-19.670000000000002</v>
      </c>
      <c r="W1410" s="10">
        <v>8.36</v>
      </c>
      <c r="X1410" s="20"/>
      <c r="Y1410" s="11" t="s">
        <v>561</v>
      </c>
      <c r="Z1410" s="11" t="s">
        <v>701</v>
      </c>
      <c r="AA1410" s="11" t="s">
        <v>703</v>
      </c>
      <c r="AB1410" t="s">
        <v>549</v>
      </c>
    </row>
    <row r="1411" spans="1:28" s="4" customFormat="1">
      <c r="A1411" s="5">
        <v>1410</v>
      </c>
      <c r="B1411" s="5"/>
      <c r="C1411">
        <v>2014</v>
      </c>
      <c r="D1411" s="1">
        <v>8</v>
      </c>
      <c r="E1411" s="1"/>
      <c r="F1411" s="8">
        <v>39</v>
      </c>
      <c r="G1411" s="9">
        <v>32.89</v>
      </c>
      <c r="H1411" t="s">
        <v>18</v>
      </c>
      <c r="I1411" s="8">
        <v>134</v>
      </c>
      <c r="J1411" s="9">
        <v>29.98</v>
      </c>
      <c r="K1411" t="s">
        <v>19</v>
      </c>
      <c r="L1411" t="s">
        <v>26</v>
      </c>
      <c r="M1411" t="s">
        <v>27</v>
      </c>
      <c r="N1411" t="s">
        <v>28</v>
      </c>
      <c r="O1411" s="55">
        <v>85</v>
      </c>
      <c r="P1411" t="s">
        <v>20</v>
      </c>
      <c r="Q1411" t="s">
        <v>22</v>
      </c>
      <c r="R1411">
        <v>7.5</v>
      </c>
      <c r="S1411" t="s">
        <v>169</v>
      </c>
      <c r="T1411" s="8"/>
      <c r="U1411" s="10">
        <v>-19.14</v>
      </c>
      <c r="V1411" s="10">
        <f t="shared" ref="V1411:V1474" si="22">IF(X1411&gt;3.3,U1411+(7.584*X1411-22.012)/(X1411+1.657),U1411)</f>
        <v>-19.14</v>
      </c>
      <c r="W1411" s="10">
        <v>9.25</v>
      </c>
      <c r="X1411" s="20"/>
      <c r="Y1411" s="11" t="s">
        <v>561</v>
      </c>
      <c r="Z1411" s="11" t="s">
        <v>701</v>
      </c>
      <c r="AA1411" s="11" t="s">
        <v>703</v>
      </c>
      <c r="AB1411" t="s">
        <v>549</v>
      </c>
    </row>
    <row r="1412" spans="1:28" s="4" customFormat="1">
      <c r="A1412" s="5">
        <v>1411</v>
      </c>
      <c r="B1412" s="5"/>
      <c r="C1412">
        <v>2014</v>
      </c>
      <c r="D1412" s="1">
        <v>8</v>
      </c>
      <c r="E1412" s="1"/>
      <c r="F1412" s="8">
        <v>39</v>
      </c>
      <c r="G1412" s="9">
        <v>32.89</v>
      </c>
      <c r="H1412" t="s">
        <v>18</v>
      </c>
      <c r="I1412" s="8">
        <v>134</v>
      </c>
      <c r="J1412" s="9">
        <v>29.98</v>
      </c>
      <c r="K1412" t="s">
        <v>19</v>
      </c>
      <c r="L1412" t="s">
        <v>26</v>
      </c>
      <c r="M1412" t="s">
        <v>27</v>
      </c>
      <c r="N1412" t="s">
        <v>28</v>
      </c>
      <c r="O1412" s="55">
        <v>87</v>
      </c>
      <c r="P1412" t="s">
        <v>20</v>
      </c>
      <c r="Q1412" t="s">
        <v>22</v>
      </c>
      <c r="R1412">
        <v>8</v>
      </c>
      <c r="S1412" t="s">
        <v>169</v>
      </c>
      <c r="T1412" s="8"/>
      <c r="U1412" s="10">
        <v>-19.39</v>
      </c>
      <c r="V1412" s="10">
        <f t="shared" si="22"/>
        <v>-19.39</v>
      </c>
      <c r="W1412" s="10">
        <v>8.58</v>
      </c>
      <c r="X1412" s="20"/>
      <c r="Y1412" s="11" t="s">
        <v>561</v>
      </c>
      <c r="Z1412" s="11" t="s">
        <v>701</v>
      </c>
      <c r="AA1412" s="11" t="s">
        <v>703</v>
      </c>
      <c r="AB1412" t="s">
        <v>549</v>
      </c>
    </row>
    <row r="1413" spans="1:28" s="4" customFormat="1">
      <c r="A1413" s="5">
        <v>1412</v>
      </c>
      <c r="B1413" s="5"/>
      <c r="C1413">
        <v>2014</v>
      </c>
      <c r="D1413" s="1">
        <v>8</v>
      </c>
      <c r="E1413" s="1"/>
      <c r="F1413" s="8">
        <v>39</v>
      </c>
      <c r="G1413" s="9">
        <v>32.89</v>
      </c>
      <c r="H1413" t="s">
        <v>18</v>
      </c>
      <c r="I1413" s="8">
        <v>134</v>
      </c>
      <c r="J1413" s="9">
        <v>29.98</v>
      </c>
      <c r="K1413" t="s">
        <v>19</v>
      </c>
      <c r="L1413" t="s">
        <v>26</v>
      </c>
      <c r="M1413" t="s">
        <v>27</v>
      </c>
      <c r="N1413" t="s">
        <v>28</v>
      </c>
      <c r="O1413" s="55">
        <v>78</v>
      </c>
      <c r="P1413" t="s">
        <v>20</v>
      </c>
      <c r="Q1413" t="s">
        <v>22</v>
      </c>
      <c r="R1413">
        <v>4.5</v>
      </c>
      <c r="S1413" t="s">
        <v>169</v>
      </c>
      <c r="T1413" s="8"/>
      <c r="U1413" s="10">
        <v>-18.940000000000001</v>
      </c>
      <c r="V1413" s="10">
        <f t="shared" si="22"/>
        <v>-18.940000000000001</v>
      </c>
      <c r="W1413" s="10">
        <v>8.89</v>
      </c>
      <c r="X1413" s="20"/>
      <c r="Y1413" s="11" t="s">
        <v>561</v>
      </c>
      <c r="Z1413" s="11" t="s">
        <v>701</v>
      </c>
      <c r="AA1413" s="11" t="s">
        <v>703</v>
      </c>
      <c r="AB1413" t="s">
        <v>549</v>
      </c>
    </row>
    <row r="1414" spans="1:28" s="4" customFormat="1">
      <c r="A1414" s="5">
        <v>1413</v>
      </c>
      <c r="B1414" s="5"/>
      <c r="C1414">
        <v>2014</v>
      </c>
      <c r="D1414" s="1">
        <v>8</v>
      </c>
      <c r="E1414" s="1"/>
      <c r="F1414" s="8">
        <v>39</v>
      </c>
      <c r="G1414" s="9">
        <v>32.89</v>
      </c>
      <c r="H1414" t="s">
        <v>18</v>
      </c>
      <c r="I1414" s="8">
        <v>134</v>
      </c>
      <c r="J1414" s="9">
        <v>29.98</v>
      </c>
      <c r="K1414" t="s">
        <v>19</v>
      </c>
      <c r="L1414" t="s">
        <v>26</v>
      </c>
      <c r="M1414" t="s">
        <v>27</v>
      </c>
      <c r="N1414" t="s">
        <v>28</v>
      </c>
      <c r="O1414" s="55">
        <v>76</v>
      </c>
      <c r="P1414" t="s">
        <v>20</v>
      </c>
      <c r="Q1414" t="s">
        <v>22</v>
      </c>
      <c r="R1414">
        <v>5.5</v>
      </c>
      <c r="S1414" t="s">
        <v>169</v>
      </c>
      <c r="T1414" s="8"/>
      <c r="U1414" s="10">
        <v>-19.510000000000002</v>
      </c>
      <c r="V1414" s="10">
        <f t="shared" si="22"/>
        <v>-19.510000000000002</v>
      </c>
      <c r="W1414" s="10">
        <v>8.6199999999999992</v>
      </c>
      <c r="X1414" s="20"/>
      <c r="Y1414" s="11" t="s">
        <v>561</v>
      </c>
      <c r="Z1414" s="11" t="s">
        <v>701</v>
      </c>
      <c r="AA1414" s="11" t="s">
        <v>703</v>
      </c>
      <c r="AB1414" t="s">
        <v>549</v>
      </c>
    </row>
    <row r="1415" spans="1:28" s="4" customFormat="1">
      <c r="A1415" s="5">
        <v>1414</v>
      </c>
      <c r="B1415" s="5"/>
      <c r="C1415">
        <v>2014</v>
      </c>
      <c r="D1415" s="1">
        <v>8</v>
      </c>
      <c r="E1415" s="1"/>
      <c r="F1415" s="8">
        <v>39</v>
      </c>
      <c r="G1415" s="9">
        <v>32.89</v>
      </c>
      <c r="H1415" t="s">
        <v>18</v>
      </c>
      <c r="I1415" s="8">
        <v>134</v>
      </c>
      <c r="J1415" s="9">
        <v>29.98</v>
      </c>
      <c r="K1415" t="s">
        <v>19</v>
      </c>
      <c r="L1415" t="s">
        <v>26</v>
      </c>
      <c r="M1415" t="s">
        <v>27</v>
      </c>
      <c r="N1415" t="s">
        <v>28</v>
      </c>
      <c r="O1415" s="55">
        <v>93</v>
      </c>
      <c r="P1415" t="s">
        <v>20</v>
      </c>
      <c r="Q1415" t="s">
        <v>22</v>
      </c>
      <c r="R1415">
        <v>9.5</v>
      </c>
      <c r="S1415" t="s">
        <v>169</v>
      </c>
      <c r="T1415" s="8"/>
      <c r="U1415" s="10">
        <v>-19.96</v>
      </c>
      <c r="V1415" s="10">
        <f t="shared" si="22"/>
        <v>-19.96</v>
      </c>
      <c r="W1415" s="10">
        <v>8.56</v>
      </c>
      <c r="X1415" s="20"/>
      <c r="Y1415" s="11" t="s">
        <v>561</v>
      </c>
      <c r="Z1415" s="11" t="s">
        <v>701</v>
      </c>
      <c r="AA1415" s="11" t="s">
        <v>703</v>
      </c>
      <c r="AB1415" t="s">
        <v>549</v>
      </c>
    </row>
    <row r="1416" spans="1:28" s="4" customFormat="1">
      <c r="A1416" s="5">
        <v>1415</v>
      </c>
      <c r="B1416" s="5"/>
      <c r="C1416">
        <v>2014</v>
      </c>
      <c r="D1416" s="1">
        <v>8</v>
      </c>
      <c r="E1416" s="1"/>
      <c r="F1416" s="8">
        <v>39</v>
      </c>
      <c r="G1416" s="9">
        <v>32.89</v>
      </c>
      <c r="H1416" t="s">
        <v>18</v>
      </c>
      <c r="I1416" s="8">
        <v>134</v>
      </c>
      <c r="J1416" s="9">
        <v>29.98</v>
      </c>
      <c r="K1416" t="s">
        <v>19</v>
      </c>
      <c r="L1416" t="s">
        <v>26</v>
      </c>
      <c r="M1416" t="s">
        <v>27</v>
      </c>
      <c r="N1416" t="s">
        <v>28</v>
      </c>
      <c r="O1416" s="55">
        <v>80</v>
      </c>
      <c r="P1416" t="s">
        <v>20</v>
      </c>
      <c r="Q1416" t="s">
        <v>22</v>
      </c>
      <c r="R1416">
        <v>6.5</v>
      </c>
      <c r="S1416" t="s">
        <v>169</v>
      </c>
      <c r="T1416" s="8"/>
      <c r="U1416" s="10">
        <v>-19.11</v>
      </c>
      <c r="V1416" s="10">
        <f t="shared" si="22"/>
        <v>-19.11</v>
      </c>
      <c r="W1416" s="10">
        <v>9.11</v>
      </c>
      <c r="X1416" s="20"/>
      <c r="Y1416" s="11" t="s">
        <v>561</v>
      </c>
      <c r="Z1416" s="11" t="s">
        <v>701</v>
      </c>
      <c r="AA1416" s="11" t="s">
        <v>703</v>
      </c>
      <c r="AB1416" t="s">
        <v>549</v>
      </c>
    </row>
    <row r="1417" spans="1:28" s="4" customFormat="1">
      <c r="A1417" s="5">
        <v>1416</v>
      </c>
      <c r="B1417" s="5"/>
      <c r="C1417">
        <v>2014</v>
      </c>
      <c r="D1417" s="1">
        <v>8</v>
      </c>
      <c r="E1417" s="1"/>
      <c r="F1417" s="8">
        <v>39</v>
      </c>
      <c r="G1417" s="9">
        <v>32.89</v>
      </c>
      <c r="H1417" t="s">
        <v>18</v>
      </c>
      <c r="I1417" s="8">
        <v>134</v>
      </c>
      <c r="J1417" s="9">
        <v>29.98</v>
      </c>
      <c r="K1417" t="s">
        <v>19</v>
      </c>
      <c r="L1417" t="s">
        <v>26</v>
      </c>
      <c r="M1417" t="s">
        <v>27</v>
      </c>
      <c r="N1417" t="s">
        <v>28</v>
      </c>
      <c r="O1417" s="55">
        <v>87</v>
      </c>
      <c r="P1417" t="s">
        <v>20</v>
      </c>
      <c r="Q1417" t="s">
        <v>22</v>
      </c>
      <c r="R1417">
        <v>8</v>
      </c>
      <c r="S1417" t="s">
        <v>169</v>
      </c>
      <c r="T1417" s="8"/>
      <c r="U1417" s="10">
        <v>-19.22</v>
      </c>
      <c r="V1417" s="10">
        <f t="shared" si="22"/>
        <v>-19.22</v>
      </c>
      <c r="W1417" s="10">
        <v>9.09</v>
      </c>
      <c r="X1417" s="20"/>
      <c r="Y1417" s="11" t="s">
        <v>561</v>
      </c>
      <c r="Z1417" s="11" t="s">
        <v>701</v>
      </c>
      <c r="AA1417" s="11" t="s">
        <v>703</v>
      </c>
      <c r="AB1417" t="s">
        <v>549</v>
      </c>
    </row>
    <row r="1418" spans="1:28" s="4" customFormat="1">
      <c r="A1418" s="5">
        <v>1417</v>
      </c>
      <c r="B1418" s="5"/>
      <c r="C1418">
        <v>2014</v>
      </c>
      <c r="D1418" s="1">
        <v>8</v>
      </c>
      <c r="E1418" s="1"/>
      <c r="F1418" s="8">
        <v>39</v>
      </c>
      <c r="G1418" s="9">
        <v>32.89</v>
      </c>
      <c r="H1418" t="s">
        <v>18</v>
      </c>
      <c r="I1418" s="8">
        <v>134</v>
      </c>
      <c r="J1418" s="9">
        <v>29.98</v>
      </c>
      <c r="K1418" t="s">
        <v>19</v>
      </c>
      <c r="L1418" t="s">
        <v>26</v>
      </c>
      <c r="M1418" t="s">
        <v>27</v>
      </c>
      <c r="N1418" t="s">
        <v>28</v>
      </c>
      <c r="O1418" s="55">
        <v>83</v>
      </c>
      <c r="P1418" t="s">
        <v>20</v>
      </c>
      <c r="Q1418" t="s">
        <v>22</v>
      </c>
      <c r="R1418">
        <v>7</v>
      </c>
      <c r="S1418" t="s">
        <v>169</v>
      </c>
      <c r="T1418" s="8"/>
      <c r="U1418" s="10">
        <v>-19.21</v>
      </c>
      <c r="V1418" s="10">
        <f t="shared" si="22"/>
        <v>-19.21</v>
      </c>
      <c r="W1418" s="10">
        <v>9.06</v>
      </c>
      <c r="X1418" s="20"/>
      <c r="Y1418" s="11" t="s">
        <v>561</v>
      </c>
      <c r="Z1418" s="11" t="s">
        <v>701</v>
      </c>
      <c r="AA1418" s="11" t="s">
        <v>703</v>
      </c>
      <c r="AB1418" t="s">
        <v>549</v>
      </c>
    </row>
    <row r="1419" spans="1:28" s="4" customFormat="1">
      <c r="A1419" s="5">
        <v>1418</v>
      </c>
      <c r="B1419" s="5"/>
      <c r="C1419">
        <v>2005</v>
      </c>
      <c r="D1419" s="1">
        <v>9</v>
      </c>
      <c r="E1419" s="1">
        <v>8</v>
      </c>
      <c r="F1419" s="8">
        <v>32</v>
      </c>
      <c r="G1419" s="9">
        <v>44.8</v>
      </c>
      <c r="H1419" t="s">
        <v>18</v>
      </c>
      <c r="I1419" s="8">
        <v>128</v>
      </c>
      <c r="J1419" s="9">
        <v>27.8</v>
      </c>
      <c r="K1419" t="s">
        <v>19</v>
      </c>
      <c r="L1419" t="s">
        <v>48</v>
      </c>
      <c r="M1419" t="s">
        <v>49</v>
      </c>
      <c r="N1419" t="s">
        <v>50</v>
      </c>
      <c r="O1419" s="55">
        <v>122.6</v>
      </c>
      <c r="P1419" t="s">
        <v>20</v>
      </c>
      <c r="Q1419" t="s">
        <v>21</v>
      </c>
      <c r="R1419">
        <v>25.4</v>
      </c>
      <c r="S1419" t="s">
        <v>169</v>
      </c>
      <c r="T1419" s="8"/>
      <c r="U1419" s="10">
        <v>-17.693000000000001</v>
      </c>
      <c r="V1419" s="10">
        <f t="shared" si="22"/>
        <v>-17.693000000000001</v>
      </c>
      <c r="W1419" s="10">
        <v>9.6240000000000006</v>
      </c>
      <c r="X1419" s="20"/>
      <c r="Y1419" s="11" t="s">
        <v>561</v>
      </c>
      <c r="Z1419" s="11" t="s">
        <v>701</v>
      </c>
      <c r="AA1419" s="11" t="s">
        <v>703</v>
      </c>
      <c r="AB1419" t="s">
        <v>549</v>
      </c>
    </row>
    <row r="1420" spans="1:28" s="4" customFormat="1">
      <c r="A1420" s="5">
        <v>1419</v>
      </c>
      <c r="B1420" s="5"/>
      <c r="C1420">
        <v>2005</v>
      </c>
      <c r="D1420" s="1">
        <v>9</v>
      </c>
      <c r="E1420" s="1">
        <v>8</v>
      </c>
      <c r="F1420" s="8">
        <v>32</v>
      </c>
      <c r="G1420" s="9">
        <v>44.8</v>
      </c>
      <c r="H1420" t="s">
        <v>18</v>
      </c>
      <c r="I1420" s="8">
        <v>128</v>
      </c>
      <c r="J1420" s="9">
        <v>27.8</v>
      </c>
      <c r="K1420" t="s">
        <v>19</v>
      </c>
      <c r="L1420" t="s">
        <v>48</v>
      </c>
      <c r="M1420" t="s">
        <v>49</v>
      </c>
      <c r="N1420" t="s">
        <v>50</v>
      </c>
      <c r="O1420" s="55">
        <v>125.8</v>
      </c>
      <c r="P1420" t="s">
        <v>20</v>
      </c>
      <c r="Q1420" t="s">
        <v>21</v>
      </c>
      <c r="R1420">
        <v>30.7</v>
      </c>
      <c r="S1420" t="s">
        <v>169</v>
      </c>
      <c r="T1420" s="8"/>
      <c r="U1420" s="10">
        <v>-17.547000000000001</v>
      </c>
      <c r="V1420" s="10">
        <f t="shared" si="22"/>
        <v>-17.547000000000001</v>
      </c>
      <c r="W1420" s="10">
        <v>10.263999999999999</v>
      </c>
      <c r="X1420" s="20"/>
      <c r="Y1420" s="11" t="s">
        <v>561</v>
      </c>
      <c r="Z1420" s="11" t="s">
        <v>701</v>
      </c>
      <c r="AA1420" s="11" t="s">
        <v>703</v>
      </c>
      <c r="AB1420" t="s">
        <v>549</v>
      </c>
    </row>
    <row r="1421" spans="1:28" s="4" customFormat="1" hidden="1">
      <c r="A1421" s="5">
        <v>1420</v>
      </c>
      <c r="B1421" s="5"/>
      <c r="C1421">
        <v>2005</v>
      </c>
      <c r="D1421" s="1">
        <v>8</v>
      </c>
      <c r="E1421" s="1">
        <v>27</v>
      </c>
      <c r="F1421" s="8">
        <v>33</v>
      </c>
      <c r="G1421" s="9">
        <v>1.9</v>
      </c>
      <c r="H1421" t="s">
        <v>18</v>
      </c>
      <c r="I1421" s="8">
        <v>128</v>
      </c>
      <c r="J1421" s="9">
        <v>26.4</v>
      </c>
      <c r="K1421" t="s">
        <v>19</v>
      </c>
      <c r="L1421" t="s">
        <v>66</v>
      </c>
      <c r="M1421" t="s">
        <v>67</v>
      </c>
      <c r="N1421" t="s">
        <v>68</v>
      </c>
      <c r="O1421" s="55">
        <v>32.700000000000003</v>
      </c>
      <c r="P1421" t="s">
        <v>20</v>
      </c>
      <c r="Q1421" t="s">
        <v>31</v>
      </c>
      <c r="R1421">
        <v>0.6</v>
      </c>
      <c r="S1421" t="s">
        <v>169</v>
      </c>
      <c r="T1421" s="8"/>
      <c r="U1421" s="10">
        <v>-17.885999999999999</v>
      </c>
      <c r="V1421" s="10">
        <f t="shared" si="22"/>
        <v>-17.885999999999999</v>
      </c>
      <c r="W1421" s="10">
        <v>10.211</v>
      </c>
      <c r="X1421" s="20"/>
      <c r="Y1421" s="11" t="s">
        <v>561</v>
      </c>
      <c r="Z1421" s="11" t="s">
        <v>701</v>
      </c>
      <c r="AA1421" s="11" t="s">
        <v>703</v>
      </c>
      <c r="AB1421" t="s">
        <v>549</v>
      </c>
    </row>
    <row r="1422" spans="1:28" s="4" customFormat="1" hidden="1">
      <c r="A1422" s="5">
        <v>1421</v>
      </c>
      <c r="B1422" s="5"/>
      <c r="C1422">
        <v>2005</v>
      </c>
      <c r="D1422" s="1">
        <v>8</v>
      </c>
      <c r="E1422" s="1">
        <v>27</v>
      </c>
      <c r="F1422" s="8">
        <v>33</v>
      </c>
      <c r="G1422" s="9">
        <v>1.9</v>
      </c>
      <c r="H1422" t="s">
        <v>18</v>
      </c>
      <c r="I1422" s="8">
        <v>128</v>
      </c>
      <c r="J1422" s="9">
        <v>26.4</v>
      </c>
      <c r="K1422" t="s">
        <v>19</v>
      </c>
      <c r="L1422" t="s">
        <v>66</v>
      </c>
      <c r="M1422" t="s">
        <v>67</v>
      </c>
      <c r="N1422" t="s">
        <v>68</v>
      </c>
      <c r="O1422" s="55">
        <v>26.9</v>
      </c>
      <c r="P1422" t="s">
        <v>20</v>
      </c>
      <c r="Q1422" t="s">
        <v>31</v>
      </c>
      <c r="R1422">
        <v>0.44</v>
      </c>
      <c r="S1422" t="s">
        <v>169</v>
      </c>
      <c r="T1422" s="8"/>
      <c r="U1422" s="10">
        <v>-18.088999999999999</v>
      </c>
      <c r="V1422" s="10">
        <f t="shared" si="22"/>
        <v>-18.088999999999999</v>
      </c>
      <c r="W1422" s="10">
        <v>9.8940000000000001</v>
      </c>
      <c r="X1422" s="20"/>
      <c r="Y1422" s="11" t="s">
        <v>561</v>
      </c>
      <c r="Z1422" s="11" t="s">
        <v>701</v>
      </c>
      <c r="AA1422" s="11" t="s">
        <v>703</v>
      </c>
      <c r="AB1422" t="s">
        <v>549</v>
      </c>
    </row>
    <row r="1423" spans="1:28" s="4" customFormat="1" hidden="1">
      <c r="A1423" s="5">
        <v>1422</v>
      </c>
      <c r="B1423" s="5"/>
      <c r="C1423">
        <v>2005</v>
      </c>
      <c r="D1423" s="1">
        <v>6</v>
      </c>
      <c r="E1423" s="1">
        <v>5</v>
      </c>
      <c r="F1423" s="8">
        <v>34</v>
      </c>
      <c r="G1423" s="9">
        <v>15.7</v>
      </c>
      <c r="H1423" t="s">
        <v>18</v>
      </c>
      <c r="I1423" s="8">
        <v>129</v>
      </c>
      <c r="J1423" s="9">
        <v>58.7</v>
      </c>
      <c r="K1423" t="s">
        <v>19</v>
      </c>
      <c r="L1423" t="s">
        <v>32</v>
      </c>
      <c r="M1423" t="s">
        <v>33</v>
      </c>
      <c r="N1423" t="s">
        <v>34</v>
      </c>
      <c r="O1423" s="55">
        <v>37.6</v>
      </c>
      <c r="P1423" t="s">
        <v>20</v>
      </c>
      <c r="Q1423" t="s">
        <v>35</v>
      </c>
      <c r="R1423">
        <v>1.98</v>
      </c>
      <c r="S1423" t="s">
        <v>169</v>
      </c>
      <c r="T1423" s="8"/>
      <c r="U1423" s="10">
        <v>-18.027999999999999</v>
      </c>
      <c r="V1423" s="10">
        <f t="shared" si="22"/>
        <v>-18.027999999999999</v>
      </c>
      <c r="W1423" s="10">
        <v>11.124000000000001</v>
      </c>
      <c r="X1423" s="20"/>
      <c r="Y1423" s="11" t="s">
        <v>706</v>
      </c>
      <c r="Z1423" s="11" t="s">
        <v>704</v>
      </c>
      <c r="AA1423" s="11" t="s">
        <v>703</v>
      </c>
      <c r="AB1423" t="s">
        <v>549</v>
      </c>
    </row>
    <row r="1424" spans="1:28" s="4" customFormat="1" hidden="1">
      <c r="A1424" s="5">
        <v>1423</v>
      </c>
      <c r="B1424" s="5"/>
      <c r="C1424">
        <v>2005</v>
      </c>
      <c r="D1424" s="1">
        <v>6</v>
      </c>
      <c r="E1424" s="1">
        <v>5</v>
      </c>
      <c r="F1424" s="8">
        <v>34</v>
      </c>
      <c r="G1424" s="9">
        <v>15.7</v>
      </c>
      <c r="H1424" t="s">
        <v>18</v>
      </c>
      <c r="I1424" s="8">
        <v>129</v>
      </c>
      <c r="J1424" s="9">
        <v>58.7</v>
      </c>
      <c r="K1424" t="s">
        <v>19</v>
      </c>
      <c r="L1424" t="s">
        <v>32</v>
      </c>
      <c r="M1424" t="s">
        <v>33</v>
      </c>
      <c r="N1424" t="s">
        <v>34</v>
      </c>
      <c r="O1424" s="55">
        <v>53</v>
      </c>
      <c r="P1424" t="s">
        <v>20</v>
      </c>
      <c r="Q1424" t="s">
        <v>35</v>
      </c>
      <c r="R1424">
        <v>4.88</v>
      </c>
      <c r="S1424" t="s">
        <v>169</v>
      </c>
      <c r="T1424" s="8"/>
      <c r="U1424" s="10">
        <v>-17.907</v>
      </c>
      <c r="V1424" s="10">
        <f t="shared" si="22"/>
        <v>-17.907</v>
      </c>
      <c r="W1424" s="10">
        <v>11.441000000000001</v>
      </c>
      <c r="X1424" s="20"/>
      <c r="Y1424" s="11" t="s">
        <v>706</v>
      </c>
      <c r="Z1424" s="11" t="s">
        <v>704</v>
      </c>
      <c r="AA1424" s="11" t="s">
        <v>703</v>
      </c>
      <c r="AB1424" t="s">
        <v>549</v>
      </c>
    </row>
    <row r="1425" spans="1:28" s="4" customFormat="1" hidden="1">
      <c r="A1425" s="5">
        <v>1424</v>
      </c>
      <c r="B1425" s="5"/>
      <c r="C1425">
        <v>2005</v>
      </c>
      <c r="D1425" s="1">
        <v>6</v>
      </c>
      <c r="E1425" s="1">
        <v>5</v>
      </c>
      <c r="F1425" s="8">
        <v>34</v>
      </c>
      <c r="G1425" s="9">
        <v>15.7</v>
      </c>
      <c r="H1425" t="s">
        <v>18</v>
      </c>
      <c r="I1425" s="8">
        <v>129</v>
      </c>
      <c r="J1425" s="9">
        <v>58.7</v>
      </c>
      <c r="K1425" t="s">
        <v>19</v>
      </c>
      <c r="L1425" t="s">
        <v>32</v>
      </c>
      <c r="M1425" t="s">
        <v>33</v>
      </c>
      <c r="N1425" t="s">
        <v>34</v>
      </c>
      <c r="O1425" s="55">
        <v>39.4</v>
      </c>
      <c r="P1425" t="s">
        <v>20</v>
      </c>
      <c r="Q1425" t="s">
        <v>35</v>
      </c>
      <c r="R1425">
        <v>2.16</v>
      </c>
      <c r="S1425" t="s">
        <v>169</v>
      </c>
      <c r="T1425" s="8"/>
      <c r="U1425" s="10">
        <v>-18.388999999999999</v>
      </c>
      <c r="V1425" s="10">
        <f t="shared" si="22"/>
        <v>-18.388999999999999</v>
      </c>
      <c r="W1425" s="10">
        <v>11.244</v>
      </c>
      <c r="X1425" s="20"/>
      <c r="Y1425" s="11" t="s">
        <v>706</v>
      </c>
      <c r="Z1425" s="11" t="s">
        <v>704</v>
      </c>
      <c r="AA1425" s="11" t="s">
        <v>703</v>
      </c>
      <c r="AB1425" t="s">
        <v>549</v>
      </c>
    </row>
    <row r="1426" spans="1:28" s="4" customFormat="1" hidden="1">
      <c r="A1426" s="5">
        <v>1425</v>
      </c>
      <c r="B1426" s="5"/>
      <c r="C1426">
        <v>2005</v>
      </c>
      <c r="D1426" s="1">
        <v>6</v>
      </c>
      <c r="E1426" s="1">
        <v>5</v>
      </c>
      <c r="F1426" s="8">
        <v>34</v>
      </c>
      <c r="G1426" s="9">
        <v>15.7</v>
      </c>
      <c r="H1426" t="s">
        <v>18</v>
      </c>
      <c r="I1426" s="8">
        <v>129</v>
      </c>
      <c r="J1426" s="9">
        <v>58.7</v>
      </c>
      <c r="K1426" t="s">
        <v>19</v>
      </c>
      <c r="L1426" t="s">
        <v>32</v>
      </c>
      <c r="M1426" t="s">
        <v>33</v>
      </c>
      <c r="N1426" t="s">
        <v>34</v>
      </c>
      <c r="O1426" s="55">
        <v>40.200000000000003</v>
      </c>
      <c r="P1426" t="s">
        <v>20</v>
      </c>
      <c r="Q1426" t="s">
        <v>35</v>
      </c>
      <c r="R1426">
        <v>2.64</v>
      </c>
      <c r="S1426" t="s">
        <v>169</v>
      </c>
      <c r="T1426" s="8"/>
      <c r="U1426" s="10">
        <v>-18.268000000000001</v>
      </c>
      <c r="V1426" s="10">
        <f t="shared" si="22"/>
        <v>-18.268000000000001</v>
      </c>
      <c r="W1426" s="10">
        <v>10.945</v>
      </c>
      <c r="X1426" s="20"/>
      <c r="Y1426" s="11" t="s">
        <v>706</v>
      </c>
      <c r="Z1426" s="11" t="s">
        <v>704</v>
      </c>
      <c r="AA1426" s="11" t="s">
        <v>703</v>
      </c>
      <c r="AB1426" t="s">
        <v>549</v>
      </c>
    </row>
    <row r="1427" spans="1:28" s="4" customFormat="1" hidden="1">
      <c r="A1427" s="5">
        <v>1426</v>
      </c>
      <c r="B1427" s="5"/>
      <c r="C1427">
        <v>2005</v>
      </c>
      <c r="D1427" s="1">
        <v>9</v>
      </c>
      <c r="E1427" s="1">
        <v>8</v>
      </c>
      <c r="F1427" s="8">
        <v>32</v>
      </c>
      <c r="G1427" s="9">
        <v>44.8</v>
      </c>
      <c r="H1427" t="s">
        <v>18</v>
      </c>
      <c r="I1427" s="8">
        <v>128</v>
      </c>
      <c r="J1427" s="9">
        <v>27.8</v>
      </c>
      <c r="K1427" t="s">
        <v>19</v>
      </c>
      <c r="L1427" t="s">
        <v>32</v>
      </c>
      <c r="M1427" t="s">
        <v>33</v>
      </c>
      <c r="N1427" t="s">
        <v>34</v>
      </c>
      <c r="O1427" s="55">
        <v>197</v>
      </c>
      <c r="P1427" t="s">
        <v>20</v>
      </c>
      <c r="Q1427" t="s">
        <v>35</v>
      </c>
      <c r="R1427">
        <v>199.64</v>
      </c>
      <c r="S1427" t="s">
        <v>169</v>
      </c>
      <c r="T1427" s="8"/>
      <c r="U1427" s="10">
        <v>-15.891999999999999</v>
      </c>
      <c r="V1427" s="10">
        <f t="shared" si="22"/>
        <v>-15.891999999999999</v>
      </c>
      <c r="W1427" s="10">
        <v>12.141999999999999</v>
      </c>
      <c r="X1427" s="20"/>
      <c r="Y1427" s="11" t="s">
        <v>706</v>
      </c>
      <c r="Z1427" s="11" t="s">
        <v>704</v>
      </c>
      <c r="AA1427" s="11" t="s">
        <v>703</v>
      </c>
      <c r="AB1427" t="s">
        <v>549</v>
      </c>
    </row>
    <row r="1428" spans="1:28" s="4" customFormat="1" hidden="1">
      <c r="A1428" s="5">
        <v>1427</v>
      </c>
      <c r="B1428" s="5"/>
      <c r="C1428">
        <v>2005</v>
      </c>
      <c r="D1428" s="1">
        <v>9</v>
      </c>
      <c r="E1428" s="1">
        <v>8</v>
      </c>
      <c r="F1428" s="8">
        <v>32</v>
      </c>
      <c r="G1428" s="9">
        <v>44.8</v>
      </c>
      <c r="H1428" t="s">
        <v>18</v>
      </c>
      <c r="I1428" s="8">
        <v>128</v>
      </c>
      <c r="J1428" s="9">
        <v>27.8</v>
      </c>
      <c r="K1428" t="s">
        <v>19</v>
      </c>
      <c r="L1428" t="s">
        <v>32</v>
      </c>
      <c r="M1428" t="s">
        <v>33</v>
      </c>
      <c r="N1428" t="s">
        <v>34</v>
      </c>
      <c r="O1428" s="55">
        <v>85</v>
      </c>
      <c r="P1428" t="s">
        <v>20</v>
      </c>
      <c r="Q1428" t="s">
        <v>35</v>
      </c>
      <c r="R1428">
        <v>19.010000000000002</v>
      </c>
      <c r="S1428" t="s">
        <v>169</v>
      </c>
      <c r="T1428" s="8"/>
      <c r="U1428" s="10">
        <v>-16.635000000000002</v>
      </c>
      <c r="V1428" s="10">
        <f t="shared" si="22"/>
        <v>-16.635000000000002</v>
      </c>
      <c r="W1428" s="10">
        <v>11.509</v>
      </c>
      <c r="X1428" s="20"/>
      <c r="Y1428" s="11" t="s">
        <v>706</v>
      </c>
      <c r="Z1428" s="11" t="s">
        <v>704</v>
      </c>
      <c r="AA1428" s="11" t="s">
        <v>703</v>
      </c>
      <c r="AB1428" t="s">
        <v>549</v>
      </c>
    </row>
    <row r="1429" spans="1:28" s="4" customFormat="1" hidden="1">
      <c r="A1429" s="5">
        <v>1428</v>
      </c>
      <c r="B1429" s="5"/>
      <c r="C1429">
        <v>2005</v>
      </c>
      <c r="D1429" s="1">
        <v>9</v>
      </c>
      <c r="E1429" s="1">
        <v>8</v>
      </c>
      <c r="F1429" s="8">
        <v>32</v>
      </c>
      <c r="G1429" s="9">
        <v>44.8</v>
      </c>
      <c r="H1429" t="s">
        <v>18</v>
      </c>
      <c r="I1429" s="8">
        <v>128</v>
      </c>
      <c r="J1429" s="9">
        <v>27.8</v>
      </c>
      <c r="K1429" t="s">
        <v>19</v>
      </c>
      <c r="L1429" t="s">
        <v>32</v>
      </c>
      <c r="M1429" t="s">
        <v>33</v>
      </c>
      <c r="N1429" t="s">
        <v>34</v>
      </c>
      <c r="O1429" s="55">
        <v>83</v>
      </c>
      <c r="P1429" t="s">
        <v>20</v>
      </c>
      <c r="Q1429" t="s">
        <v>35</v>
      </c>
      <c r="R1429">
        <v>14.92</v>
      </c>
      <c r="S1429" t="s">
        <v>169</v>
      </c>
      <c r="T1429" s="8"/>
      <c r="U1429" s="10">
        <v>-16.928999999999998</v>
      </c>
      <c r="V1429" s="10">
        <f t="shared" si="22"/>
        <v>-16.928999999999998</v>
      </c>
      <c r="W1429" s="10">
        <v>10.964</v>
      </c>
      <c r="X1429" s="20"/>
      <c r="Y1429" s="11" t="s">
        <v>706</v>
      </c>
      <c r="Z1429" s="11" t="s">
        <v>704</v>
      </c>
      <c r="AA1429" s="11" t="s">
        <v>703</v>
      </c>
      <c r="AB1429" t="s">
        <v>549</v>
      </c>
    </row>
    <row r="1430" spans="1:28" s="4" customFormat="1">
      <c r="A1430" s="5">
        <v>1429</v>
      </c>
      <c r="B1430" s="5"/>
      <c r="C1430">
        <v>2005</v>
      </c>
      <c r="D1430" s="1">
        <v>9</v>
      </c>
      <c r="E1430" s="1">
        <v>8</v>
      </c>
      <c r="F1430" s="8">
        <v>32</v>
      </c>
      <c r="G1430" s="9">
        <v>44.8</v>
      </c>
      <c r="H1430" t="s">
        <v>18</v>
      </c>
      <c r="I1430" s="8">
        <v>128</v>
      </c>
      <c r="J1430" s="9">
        <v>27.8</v>
      </c>
      <c r="K1430" t="s">
        <v>19</v>
      </c>
      <c r="L1430" t="s">
        <v>69</v>
      </c>
      <c r="M1430" t="s">
        <v>27</v>
      </c>
      <c r="N1430" t="s">
        <v>70</v>
      </c>
      <c r="O1430" s="55">
        <v>132</v>
      </c>
      <c r="P1430" t="s">
        <v>20</v>
      </c>
      <c r="Q1430" t="s">
        <v>21</v>
      </c>
      <c r="R1430">
        <v>40.520000000000003</v>
      </c>
      <c r="S1430" t="s">
        <v>169</v>
      </c>
      <c r="T1430" s="8"/>
      <c r="U1430" s="10">
        <v>-16.600999999999999</v>
      </c>
      <c r="V1430" s="10">
        <f t="shared" si="22"/>
        <v>-16.600999999999999</v>
      </c>
      <c r="W1430" s="10">
        <v>11.819000000000001</v>
      </c>
      <c r="X1430" s="20"/>
      <c r="Y1430" s="11" t="s">
        <v>561</v>
      </c>
      <c r="Z1430" s="11" t="s">
        <v>701</v>
      </c>
      <c r="AA1430" s="11" t="s">
        <v>703</v>
      </c>
      <c r="AB1430" t="s">
        <v>549</v>
      </c>
    </row>
    <row r="1431" spans="1:28" s="4" customFormat="1">
      <c r="A1431" s="5">
        <v>1430</v>
      </c>
      <c r="B1431" s="5"/>
      <c r="C1431">
        <v>2005</v>
      </c>
      <c r="D1431" s="1">
        <v>9</v>
      </c>
      <c r="E1431" s="1">
        <v>8</v>
      </c>
      <c r="F1431" s="8">
        <v>32</v>
      </c>
      <c r="G1431" s="9">
        <v>44.8</v>
      </c>
      <c r="H1431" t="s">
        <v>18</v>
      </c>
      <c r="I1431" s="8">
        <v>128</v>
      </c>
      <c r="J1431" s="9">
        <v>27.8</v>
      </c>
      <c r="K1431" t="s">
        <v>19</v>
      </c>
      <c r="L1431" t="s">
        <v>69</v>
      </c>
      <c r="M1431" t="s">
        <v>27</v>
      </c>
      <c r="N1431" t="s">
        <v>70</v>
      </c>
      <c r="O1431" s="55">
        <v>129.9</v>
      </c>
      <c r="P1431" t="s">
        <v>20</v>
      </c>
      <c r="Q1431" t="s">
        <v>21</v>
      </c>
      <c r="R1431">
        <v>46.08</v>
      </c>
      <c r="S1431" t="s">
        <v>169</v>
      </c>
      <c r="T1431" s="8"/>
      <c r="U1431" s="10">
        <v>-16.927</v>
      </c>
      <c r="V1431" s="10">
        <f t="shared" si="22"/>
        <v>-16.927</v>
      </c>
      <c r="W1431" s="10">
        <v>11.92</v>
      </c>
      <c r="X1431" s="20"/>
      <c r="Y1431" s="11" t="s">
        <v>561</v>
      </c>
      <c r="Z1431" s="11" t="s">
        <v>701</v>
      </c>
      <c r="AA1431" s="11" t="s">
        <v>703</v>
      </c>
      <c r="AB1431" t="s">
        <v>549</v>
      </c>
    </row>
    <row r="1432" spans="1:28" s="4" customFormat="1" hidden="1">
      <c r="A1432" s="5">
        <v>1431</v>
      </c>
      <c r="B1432" s="5"/>
      <c r="C1432">
        <v>2005</v>
      </c>
      <c r="D1432" s="1">
        <v>10</v>
      </c>
      <c r="E1432" s="1">
        <v>31</v>
      </c>
      <c r="F1432" s="8">
        <v>33</v>
      </c>
      <c r="G1432" s="9">
        <v>1.5</v>
      </c>
      <c r="H1432" t="s">
        <v>18</v>
      </c>
      <c r="I1432" s="8">
        <v>128</v>
      </c>
      <c r="J1432" s="9">
        <v>1.5</v>
      </c>
      <c r="K1432" t="s">
        <v>19</v>
      </c>
      <c r="L1432" t="s">
        <v>32</v>
      </c>
      <c r="M1432" t="s">
        <v>33</v>
      </c>
      <c r="N1432" t="s">
        <v>34</v>
      </c>
      <c r="O1432" s="55">
        <v>296</v>
      </c>
      <c r="P1432" t="s">
        <v>20</v>
      </c>
      <c r="Q1432" t="s">
        <v>35</v>
      </c>
      <c r="R1432">
        <v>567.29999999999995</v>
      </c>
      <c r="S1432" t="s">
        <v>169</v>
      </c>
      <c r="T1432" s="8"/>
      <c r="U1432" s="10">
        <v>-18.32</v>
      </c>
      <c r="V1432" s="10">
        <f t="shared" si="22"/>
        <v>-18.32</v>
      </c>
      <c r="W1432" s="10">
        <v>12.305999999999999</v>
      </c>
      <c r="X1432" s="20"/>
      <c r="Y1432" s="11" t="s">
        <v>706</v>
      </c>
      <c r="Z1432" s="11" t="s">
        <v>704</v>
      </c>
      <c r="AA1432" s="11" t="s">
        <v>703</v>
      </c>
      <c r="AB1432" t="s">
        <v>549</v>
      </c>
    </row>
    <row r="1433" spans="1:28" s="4" customFormat="1" hidden="1">
      <c r="A1433" s="5">
        <v>1432</v>
      </c>
      <c r="B1433" s="5"/>
      <c r="C1433">
        <v>2005</v>
      </c>
      <c r="D1433" s="1">
        <v>10</v>
      </c>
      <c r="E1433" s="1">
        <v>31</v>
      </c>
      <c r="F1433" s="8">
        <v>33</v>
      </c>
      <c r="G1433" s="9">
        <v>1.5</v>
      </c>
      <c r="H1433" t="s">
        <v>18</v>
      </c>
      <c r="I1433" s="8">
        <v>128</v>
      </c>
      <c r="J1433" s="9">
        <v>1.5</v>
      </c>
      <c r="K1433" t="s">
        <v>19</v>
      </c>
      <c r="L1433" t="s">
        <v>32</v>
      </c>
      <c r="M1433" t="s">
        <v>33</v>
      </c>
      <c r="N1433" t="s">
        <v>34</v>
      </c>
      <c r="O1433" s="55">
        <v>301</v>
      </c>
      <c r="P1433" t="s">
        <v>20</v>
      </c>
      <c r="Q1433" t="s">
        <v>35</v>
      </c>
      <c r="R1433">
        <v>721.1</v>
      </c>
      <c r="S1433" t="s">
        <v>169</v>
      </c>
      <c r="T1433" s="8"/>
      <c r="U1433" s="10">
        <v>-17.757999999999999</v>
      </c>
      <c r="V1433" s="10">
        <f t="shared" si="22"/>
        <v>-17.757999999999999</v>
      </c>
      <c r="W1433" s="10">
        <v>11.984</v>
      </c>
      <c r="X1433" s="20"/>
      <c r="Y1433" s="11" t="s">
        <v>706</v>
      </c>
      <c r="Z1433" s="11" t="s">
        <v>704</v>
      </c>
      <c r="AA1433" s="11" t="s">
        <v>703</v>
      </c>
      <c r="AB1433" t="s">
        <v>549</v>
      </c>
    </row>
    <row r="1434" spans="1:28" s="4" customFormat="1" hidden="1">
      <c r="A1434" s="5">
        <v>1433</v>
      </c>
      <c r="B1434" s="5"/>
      <c r="C1434">
        <v>2005</v>
      </c>
      <c r="D1434" s="1">
        <v>10</v>
      </c>
      <c r="E1434" s="1">
        <v>31</v>
      </c>
      <c r="F1434" s="8">
        <v>33</v>
      </c>
      <c r="G1434" s="9">
        <v>1.5</v>
      </c>
      <c r="H1434" t="s">
        <v>18</v>
      </c>
      <c r="I1434" s="8">
        <v>128</v>
      </c>
      <c r="J1434" s="9">
        <v>1.5</v>
      </c>
      <c r="K1434" t="s">
        <v>19</v>
      </c>
      <c r="L1434" t="s">
        <v>32</v>
      </c>
      <c r="M1434" t="s">
        <v>33</v>
      </c>
      <c r="N1434" t="s">
        <v>34</v>
      </c>
      <c r="O1434" s="55">
        <v>290</v>
      </c>
      <c r="P1434" t="s">
        <v>20</v>
      </c>
      <c r="Q1434" t="s">
        <v>35</v>
      </c>
      <c r="R1434">
        <v>600.9</v>
      </c>
      <c r="S1434" t="s">
        <v>169</v>
      </c>
      <c r="T1434" s="8"/>
      <c r="U1434" s="10">
        <v>-17.518999999999998</v>
      </c>
      <c r="V1434" s="10">
        <f t="shared" si="22"/>
        <v>-17.518999999999998</v>
      </c>
      <c r="W1434" s="10">
        <v>12.183999999999999</v>
      </c>
      <c r="X1434" s="20"/>
      <c r="Y1434" s="11" t="s">
        <v>706</v>
      </c>
      <c r="Z1434" s="11" t="s">
        <v>704</v>
      </c>
      <c r="AA1434" s="11" t="s">
        <v>703</v>
      </c>
      <c r="AB1434" t="s">
        <v>549</v>
      </c>
    </row>
    <row r="1435" spans="1:28" s="4" customFormat="1">
      <c r="A1435" s="5">
        <v>1434</v>
      </c>
      <c r="B1435" s="5"/>
      <c r="C1435">
        <v>2005</v>
      </c>
      <c r="D1435" s="1">
        <v>8</v>
      </c>
      <c r="E1435" s="1">
        <v>29</v>
      </c>
      <c r="F1435" s="8">
        <v>34</v>
      </c>
      <c r="G1435" s="9">
        <v>9.6999999999999993</v>
      </c>
      <c r="H1435" t="s">
        <v>18</v>
      </c>
      <c r="I1435" s="8">
        <v>130</v>
      </c>
      <c r="J1435" s="9">
        <v>7.9</v>
      </c>
      <c r="K1435" t="s">
        <v>19</v>
      </c>
      <c r="L1435" t="s">
        <v>42</v>
      </c>
      <c r="M1435" t="s">
        <v>43</v>
      </c>
      <c r="N1435" t="s">
        <v>44</v>
      </c>
      <c r="O1435" s="55">
        <v>108</v>
      </c>
      <c r="P1435" t="s">
        <v>20</v>
      </c>
      <c r="Q1435" t="s">
        <v>22</v>
      </c>
      <c r="R1435">
        <v>18.93</v>
      </c>
      <c r="S1435" t="s">
        <v>169</v>
      </c>
      <c r="T1435" s="8"/>
      <c r="U1435" s="10">
        <v>-16.207000000000001</v>
      </c>
      <c r="V1435" s="10">
        <f t="shared" si="22"/>
        <v>-16.207000000000001</v>
      </c>
      <c r="W1435" s="10">
        <v>10.93</v>
      </c>
      <c r="X1435" s="20"/>
      <c r="Y1435" s="11" t="s">
        <v>561</v>
      </c>
      <c r="Z1435" s="11" t="s">
        <v>701</v>
      </c>
      <c r="AA1435" s="11" t="s">
        <v>703</v>
      </c>
      <c r="AB1435" t="s">
        <v>549</v>
      </c>
    </row>
    <row r="1436" spans="1:28" s="4" customFormat="1">
      <c r="A1436" s="5">
        <v>1435</v>
      </c>
      <c r="B1436" s="5"/>
      <c r="C1436">
        <v>2005</v>
      </c>
      <c r="D1436" s="1">
        <v>8</v>
      </c>
      <c r="E1436" s="1">
        <v>29</v>
      </c>
      <c r="F1436" s="8">
        <v>34</v>
      </c>
      <c r="G1436" s="9">
        <v>9.6999999999999993</v>
      </c>
      <c r="H1436" t="s">
        <v>18</v>
      </c>
      <c r="I1436" s="8">
        <v>130</v>
      </c>
      <c r="J1436" s="9">
        <v>7.9</v>
      </c>
      <c r="K1436" t="s">
        <v>19</v>
      </c>
      <c r="L1436" t="s">
        <v>42</v>
      </c>
      <c r="M1436" t="s">
        <v>43</v>
      </c>
      <c r="N1436" t="s">
        <v>44</v>
      </c>
      <c r="O1436" s="55">
        <v>136</v>
      </c>
      <c r="P1436" t="s">
        <v>20</v>
      </c>
      <c r="Q1436" t="s">
        <v>22</v>
      </c>
      <c r="R1436">
        <v>35.89</v>
      </c>
      <c r="S1436" t="s">
        <v>169</v>
      </c>
      <c r="T1436" s="8"/>
      <c r="U1436" s="10">
        <v>-16.491</v>
      </c>
      <c r="V1436" s="10">
        <f t="shared" si="22"/>
        <v>-16.491</v>
      </c>
      <c r="W1436" s="10">
        <v>10.813000000000001</v>
      </c>
      <c r="X1436" s="20"/>
      <c r="Y1436" s="11" t="s">
        <v>561</v>
      </c>
      <c r="Z1436" s="11" t="s">
        <v>701</v>
      </c>
      <c r="AA1436" s="11" t="s">
        <v>703</v>
      </c>
      <c r="AB1436" t="s">
        <v>549</v>
      </c>
    </row>
    <row r="1437" spans="1:28" s="4" customFormat="1">
      <c r="A1437" s="5">
        <v>1436</v>
      </c>
      <c r="B1437" s="5"/>
      <c r="C1437">
        <v>2005</v>
      </c>
      <c r="D1437" s="1">
        <v>8</v>
      </c>
      <c r="E1437" s="1">
        <v>29</v>
      </c>
      <c r="F1437" s="8">
        <v>34</v>
      </c>
      <c r="G1437" s="9">
        <v>9.6999999999999993</v>
      </c>
      <c r="H1437" t="s">
        <v>18</v>
      </c>
      <c r="I1437" s="8">
        <v>130</v>
      </c>
      <c r="J1437" s="9">
        <v>7.9</v>
      </c>
      <c r="K1437" t="s">
        <v>19</v>
      </c>
      <c r="L1437" t="s">
        <v>42</v>
      </c>
      <c r="M1437" t="s">
        <v>43</v>
      </c>
      <c r="N1437" t="s">
        <v>44</v>
      </c>
      <c r="O1437" s="55">
        <v>146</v>
      </c>
      <c r="P1437" t="s">
        <v>20</v>
      </c>
      <c r="Q1437" t="s">
        <v>22</v>
      </c>
      <c r="R1437">
        <v>50.8</v>
      </c>
      <c r="S1437" t="s">
        <v>169</v>
      </c>
      <c r="T1437" s="8"/>
      <c r="U1437" s="10">
        <v>-16.396999999999998</v>
      </c>
      <c r="V1437" s="10">
        <f t="shared" si="22"/>
        <v>-16.396999999999998</v>
      </c>
      <c r="W1437" s="10">
        <v>10.868</v>
      </c>
      <c r="X1437" s="20"/>
      <c r="Y1437" s="11" t="s">
        <v>561</v>
      </c>
      <c r="Z1437" s="11" t="s">
        <v>701</v>
      </c>
      <c r="AA1437" s="11" t="s">
        <v>703</v>
      </c>
      <c r="AB1437" t="s">
        <v>549</v>
      </c>
    </row>
    <row r="1438" spans="1:28" s="4" customFormat="1">
      <c r="A1438" s="5">
        <v>1437</v>
      </c>
      <c r="B1438" s="5"/>
      <c r="C1438">
        <v>2005</v>
      </c>
      <c r="D1438" s="1">
        <v>8</v>
      </c>
      <c r="E1438" s="1">
        <v>31</v>
      </c>
      <c r="F1438" s="8">
        <v>34</v>
      </c>
      <c r="G1438" s="9">
        <v>24</v>
      </c>
      <c r="H1438" t="s">
        <v>18</v>
      </c>
      <c r="I1438" s="8">
        <v>129</v>
      </c>
      <c r="J1438" s="9">
        <v>54.7</v>
      </c>
      <c r="K1438" t="s">
        <v>19</v>
      </c>
      <c r="L1438" t="s">
        <v>42</v>
      </c>
      <c r="M1438" t="s">
        <v>43</v>
      </c>
      <c r="N1438" t="s">
        <v>44</v>
      </c>
      <c r="O1438" s="55">
        <v>204</v>
      </c>
      <c r="P1438" t="s">
        <v>20</v>
      </c>
      <c r="Q1438" t="s">
        <v>22</v>
      </c>
      <c r="R1438">
        <v>120.18</v>
      </c>
      <c r="S1438" t="s">
        <v>169</v>
      </c>
      <c r="T1438" s="8"/>
      <c r="U1438" s="10">
        <v>-17.042000000000002</v>
      </c>
      <c r="V1438" s="10">
        <f t="shared" si="22"/>
        <v>-17.042000000000002</v>
      </c>
      <c r="W1438" s="10">
        <v>11.42</v>
      </c>
      <c r="X1438" s="20"/>
      <c r="Y1438" s="11" t="s">
        <v>561</v>
      </c>
      <c r="Z1438" s="11" t="s">
        <v>701</v>
      </c>
      <c r="AA1438" s="11" t="s">
        <v>703</v>
      </c>
      <c r="AB1438" t="s">
        <v>549</v>
      </c>
    </row>
    <row r="1439" spans="1:28" s="4" customFormat="1">
      <c r="A1439" s="5">
        <v>1438</v>
      </c>
      <c r="B1439" s="5"/>
      <c r="C1439">
        <v>2005</v>
      </c>
      <c r="D1439" s="1">
        <v>8</v>
      </c>
      <c r="E1439" s="1">
        <v>31</v>
      </c>
      <c r="F1439" s="8">
        <v>34</v>
      </c>
      <c r="G1439" s="9">
        <v>24</v>
      </c>
      <c r="H1439" t="s">
        <v>18</v>
      </c>
      <c r="I1439" s="8">
        <v>129</v>
      </c>
      <c r="J1439" s="9">
        <v>54.7</v>
      </c>
      <c r="K1439" t="s">
        <v>19</v>
      </c>
      <c r="L1439" t="s">
        <v>42</v>
      </c>
      <c r="M1439" t="s">
        <v>43</v>
      </c>
      <c r="N1439" t="s">
        <v>44</v>
      </c>
      <c r="O1439" s="55">
        <v>207</v>
      </c>
      <c r="P1439" t="s">
        <v>20</v>
      </c>
      <c r="Q1439" t="s">
        <v>22</v>
      </c>
      <c r="R1439">
        <v>129.21</v>
      </c>
      <c r="S1439" t="s">
        <v>169</v>
      </c>
      <c r="T1439" s="8"/>
      <c r="U1439" s="10">
        <v>-16.748000000000001</v>
      </c>
      <c r="V1439" s="10">
        <f t="shared" si="22"/>
        <v>-16.748000000000001</v>
      </c>
      <c r="W1439" s="10">
        <v>11.486000000000001</v>
      </c>
      <c r="X1439" s="20"/>
      <c r="Y1439" s="11" t="s">
        <v>561</v>
      </c>
      <c r="Z1439" s="11" t="s">
        <v>701</v>
      </c>
      <c r="AA1439" s="11" t="s">
        <v>703</v>
      </c>
      <c r="AB1439" t="s">
        <v>549</v>
      </c>
    </row>
    <row r="1440" spans="1:28" s="4" customFormat="1">
      <c r="A1440" s="5">
        <v>1439</v>
      </c>
      <c r="B1440" s="5"/>
      <c r="C1440">
        <v>2005</v>
      </c>
      <c r="D1440" s="1">
        <v>8</v>
      </c>
      <c r="E1440" s="1">
        <v>31</v>
      </c>
      <c r="F1440" s="8">
        <v>34</v>
      </c>
      <c r="G1440" s="9">
        <v>24</v>
      </c>
      <c r="H1440" t="s">
        <v>18</v>
      </c>
      <c r="I1440" s="8">
        <v>129</v>
      </c>
      <c r="J1440" s="9">
        <v>54.7</v>
      </c>
      <c r="K1440" t="s">
        <v>19</v>
      </c>
      <c r="L1440" t="s">
        <v>42</v>
      </c>
      <c r="M1440" t="s">
        <v>43</v>
      </c>
      <c r="N1440" t="s">
        <v>44</v>
      </c>
      <c r="O1440" s="55">
        <v>218</v>
      </c>
      <c r="P1440" t="s">
        <v>20</v>
      </c>
      <c r="Q1440" t="s">
        <v>22</v>
      </c>
      <c r="R1440">
        <v>157.04</v>
      </c>
      <c r="S1440" t="s">
        <v>169</v>
      </c>
      <c r="T1440" s="8"/>
      <c r="U1440" s="10">
        <v>-16.891999999999999</v>
      </c>
      <c r="V1440" s="10">
        <f t="shared" si="22"/>
        <v>-16.891999999999999</v>
      </c>
      <c r="W1440" s="10">
        <v>11.273</v>
      </c>
      <c r="X1440" s="20"/>
      <c r="Y1440" s="11" t="s">
        <v>561</v>
      </c>
      <c r="Z1440" s="11" t="s">
        <v>701</v>
      </c>
      <c r="AA1440" s="11" t="s">
        <v>703</v>
      </c>
      <c r="AB1440" t="s">
        <v>549</v>
      </c>
    </row>
    <row r="1441" spans="1:29" s="4" customFormat="1">
      <c r="A1441" s="5">
        <v>1440</v>
      </c>
      <c r="B1441" s="5"/>
      <c r="C1441">
        <v>2005</v>
      </c>
      <c r="D1441" s="1">
        <v>8</v>
      </c>
      <c r="E1441" s="1">
        <v>30</v>
      </c>
      <c r="F1441" s="8">
        <v>34</v>
      </c>
      <c r="G1441" s="9">
        <v>24</v>
      </c>
      <c r="H1441" t="s">
        <v>18</v>
      </c>
      <c r="I1441" s="8">
        <v>129</v>
      </c>
      <c r="J1441" s="9">
        <v>54.7</v>
      </c>
      <c r="K1441" t="s">
        <v>19</v>
      </c>
      <c r="L1441" t="s">
        <v>51</v>
      </c>
      <c r="M1441" t="s">
        <v>27</v>
      </c>
      <c r="N1441" t="s">
        <v>52</v>
      </c>
      <c r="O1441" s="55">
        <v>210</v>
      </c>
      <c r="P1441" t="s">
        <v>20</v>
      </c>
      <c r="Q1441" t="s">
        <v>21</v>
      </c>
      <c r="R1441">
        <v>102.79</v>
      </c>
      <c r="S1441" t="s">
        <v>169</v>
      </c>
      <c r="T1441" s="8"/>
      <c r="U1441" s="10">
        <v>-17.021999999999998</v>
      </c>
      <c r="V1441" s="10">
        <f t="shared" si="22"/>
        <v>-17.021999999999998</v>
      </c>
      <c r="W1441" s="10">
        <v>10.577</v>
      </c>
      <c r="X1441" s="20"/>
      <c r="Y1441" s="11" t="s">
        <v>561</v>
      </c>
      <c r="Z1441" s="11" t="s">
        <v>701</v>
      </c>
      <c r="AA1441" s="11" t="s">
        <v>703</v>
      </c>
      <c r="AB1441" t="s">
        <v>549</v>
      </c>
    </row>
    <row r="1442" spans="1:29" s="4" customFormat="1">
      <c r="A1442" s="5">
        <v>1441</v>
      </c>
      <c r="B1442" s="5"/>
      <c r="C1442">
        <v>2005</v>
      </c>
      <c r="D1442" s="1">
        <v>8</v>
      </c>
      <c r="E1442" s="1">
        <v>30</v>
      </c>
      <c r="F1442" s="8">
        <v>34</v>
      </c>
      <c r="G1442" s="9">
        <v>24</v>
      </c>
      <c r="H1442" t="s">
        <v>18</v>
      </c>
      <c r="I1442" s="8">
        <v>129</v>
      </c>
      <c r="J1442" s="9">
        <v>54.7</v>
      </c>
      <c r="K1442" t="s">
        <v>19</v>
      </c>
      <c r="L1442" t="s">
        <v>51</v>
      </c>
      <c r="M1442" t="s">
        <v>27</v>
      </c>
      <c r="N1442" t="s">
        <v>52</v>
      </c>
      <c r="O1442" s="55">
        <v>192</v>
      </c>
      <c r="P1442" t="s">
        <v>20</v>
      </c>
      <c r="Q1442" t="s">
        <v>21</v>
      </c>
      <c r="R1442">
        <v>95.37</v>
      </c>
      <c r="S1442" t="s">
        <v>169</v>
      </c>
      <c r="T1442" s="8"/>
      <c r="U1442" s="10">
        <v>-17.596</v>
      </c>
      <c r="V1442" s="10">
        <f t="shared" si="22"/>
        <v>-17.596</v>
      </c>
      <c r="W1442" s="10">
        <v>9.9580000000000002</v>
      </c>
      <c r="X1442" s="20"/>
      <c r="Y1442" s="11" t="s">
        <v>561</v>
      </c>
      <c r="Z1442" s="11" t="s">
        <v>701</v>
      </c>
      <c r="AA1442" s="11" t="s">
        <v>703</v>
      </c>
      <c r="AB1442" t="s">
        <v>549</v>
      </c>
    </row>
    <row r="1443" spans="1:29" s="4" customFormat="1">
      <c r="A1443" s="5">
        <v>1442</v>
      </c>
      <c r="B1443" s="5"/>
      <c r="C1443">
        <v>2005</v>
      </c>
      <c r="D1443" s="1">
        <v>8</v>
      </c>
      <c r="E1443" s="1">
        <v>30</v>
      </c>
      <c r="F1443" s="8">
        <v>34</v>
      </c>
      <c r="G1443" s="9">
        <v>24</v>
      </c>
      <c r="H1443" t="s">
        <v>18</v>
      </c>
      <c r="I1443" s="8">
        <v>129</v>
      </c>
      <c r="J1443" s="9">
        <v>54.7</v>
      </c>
      <c r="K1443" t="s">
        <v>19</v>
      </c>
      <c r="L1443" t="s">
        <v>51</v>
      </c>
      <c r="M1443" t="s">
        <v>27</v>
      </c>
      <c r="N1443" t="s">
        <v>52</v>
      </c>
      <c r="O1443" s="55">
        <v>263</v>
      </c>
      <c r="P1443" t="s">
        <v>20</v>
      </c>
      <c r="Q1443" t="s">
        <v>21</v>
      </c>
      <c r="R1443">
        <v>217.94</v>
      </c>
      <c r="S1443" t="s">
        <v>169</v>
      </c>
      <c r="T1443" s="8"/>
      <c r="U1443" s="10">
        <v>-17.524000000000001</v>
      </c>
      <c r="V1443" s="10">
        <f t="shared" si="22"/>
        <v>-17.524000000000001</v>
      </c>
      <c r="W1443" s="10">
        <v>10.89</v>
      </c>
      <c r="X1443" s="20"/>
      <c r="Y1443" s="11" t="s">
        <v>561</v>
      </c>
      <c r="Z1443" s="11" t="s">
        <v>701</v>
      </c>
      <c r="AA1443" s="11" t="s">
        <v>703</v>
      </c>
      <c r="AB1443" t="s">
        <v>549</v>
      </c>
    </row>
    <row r="1444" spans="1:29" s="4" customFormat="1">
      <c r="A1444" s="5">
        <v>1443</v>
      </c>
      <c r="B1444" s="5"/>
      <c r="C1444">
        <v>2005</v>
      </c>
      <c r="D1444" s="1">
        <v>8</v>
      </c>
      <c r="E1444" s="1">
        <v>30</v>
      </c>
      <c r="F1444" s="8">
        <v>34</v>
      </c>
      <c r="G1444" s="9">
        <v>27.2</v>
      </c>
      <c r="H1444" t="s">
        <v>18</v>
      </c>
      <c r="I1444" s="8">
        <v>129</v>
      </c>
      <c r="J1444" s="9">
        <v>51.4</v>
      </c>
      <c r="K1444" t="s">
        <v>19</v>
      </c>
      <c r="L1444" t="s">
        <v>69</v>
      </c>
      <c r="M1444" t="s">
        <v>27</v>
      </c>
      <c r="N1444" t="s">
        <v>70</v>
      </c>
      <c r="O1444" s="55">
        <v>233</v>
      </c>
      <c r="P1444" t="s">
        <v>20</v>
      </c>
      <c r="Q1444" t="s">
        <v>21</v>
      </c>
      <c r="R1444">
        <v>202.28</v>
      </c>
      <c r="S1444" t="s">
        <v>169</v>
      </c>
      <c r="T1444" s="8"/>
      <c r="U1444" s="10">
        <v>-17.082999999999998</v>
      </c>
      <c r="V1444" s="10">
        <f t="shared" si="22"/>
        <v>-17.082999999999998</v>
      </c>
      <c r="W1444" s="10">
        <v>11.76</v>
      </c>
      <c r="X1444" s="20"/>
      <c r="Y1444" s="11" t="s">
        <v>561</v>
      </c>
      <c r="Z1444" s="11" t="s">
        <v>701</v>
      </c>
      <c r="AA1444" s="11" t="s">
        <v>703</v>
      </c>
      <c r="AB1444" t="s">
        <v>549</v>
      </c>
    </row>
    <row r="1445" spans="1:29" s="4" customFormat="1">
      <c r="A1445" s="5">
        <v>1444</v>
      </c>
      <c r="B1445" s="5"/>
      <c r="C1445">
        <v>2005</v>
      </c>
      <c r="D1445" s="1">
        <v>8</v>
      </c>
      <c r="E1445" s="1">
        <v>30</v>
      </c>
      <c r="F1445" s="8">
        <v>34</v>
      </c>
      <c r="G1445" s="9">
        <v>27.2</v>
      </c>
      <c r="H1445" t="s">
        <v>18</v>
      </c>
      <c r="I1445" s="8">
        <v>129</v>
      </c>
      <c r="J1445" s="9">
        <v>51.4</v>
      </c>
      <c r="K1445" t="s">
        <v>19</v>
      </c>
      <c r="L1445" t="s">
        <v>51</v>
      </c>
      <c r="M1445" t="s">
        <v>53</v>
      </c>
      <c r="N1445" t="s">
        <v>54</v>
      </c>
      <c r="O1445" s="55">
        <v>296</v>
      </c>
      <c r="P1445" t="s">
        <v>20</v>
      </c>
      <c r="Q1445" t="s">
        <v>21</v>
      </c>
      <c r="R1445">
        <v>323.3</v>
      </c>
      <c r="S1445" t="s">
        <v>169</v>
      </c>
      <c r="T1445" s="8"/>
      <c r="U1445" s="10">
        <v>-17.725000000000001</v>
      </c>
      <c r="V1445" s="10">
        <f t="shared" si="22"/>
        <v>-17.725000000000001</v>
      </c>
      <c r="W1445" s="10">
        <v>11.634</v>
      </c>
      <c r="X1445" s="20"/>
      <c r="Y1445" s="11" t="s">
        <v>561</v>
      </c>
      <c r="Z1445" s="11" t="s">
        <v>701</v>
      </c>
      <c r="AA1445" s="11" t="s">
        <v>703</v>
      </c>
      <c r="AB1445" t="s">
        <v>549</v>
      </c>
    </row>
    <row r="1446" spans="1:29" s="4" customFormat="1">
      <c r="A1446" s="5">
        <v>1445</v>
      </c>
      <c r="B1446" s="5"/>
      <c r="C1446">
        <v>2005</v>
      </c>
      <c r="D1446" s="1">
        <v>8</v>
      </c>
      <c r="E1446" s="1">
        <v>30</v>
      </c>
      <c r="F1446" s="8">
        <v>34</v>
      </c>
      <c r="G1446" s="9">
        <v>27.2</v>
      </c>
      <c r="H1446" t="s">
        <v>18</v>
      </c>
      <c r="I1446" s="8">
        <v>129</v>
      </c>
      <c r="J1446" s="9">
        <v>51.4</v>
      </c>
      <c r="K1446" t="s">
        <v>19</v>
      </c>
      <c r="L1446" t="s">
        <v>51</v>
      </c>
      <c r="M1446" t="s">
        <v>53</v>
      </c>
      <c r="N1446" t="s">
        <v>54</v>
      </c>
      <c r="O1446" s="55">
        <v>272</v>
      </c>
      <c r="P1446" t="s">
        <v>20</v>
      </c>
      <c r="Q1446" t="s">
        <v>21</v>
      </c>
      <c r="R1446">
        <v>262.89999999999998</v>
      </c>
      <c r="S1446" t="s">
        <v>169</v>
      </c>
      <c r="T1446" s="8"/>
      <c r="U1446" s="10">
        <v>-17.454000000000001</v>
      </c>
      <c r="V1446" s="10">
        <f t="shared" si="22"/>
        <v>-17.454000000000001</v>
      </c>
      <c r="W1446" s="10">
        <v>11.131</v>
      </c>
      <c r="X1446" s="20"/>
      <c r="Y1446" s="11" t="s">
        <v>561</v>
      </c>
      <c r="Z1446" s="11" t="s">
        <v>701</v>
      </c>
      <c r="AA1446" s="11" t="s">
        <v>703</v>
      </c>
      <c r="AB1446" t="s">
        <v>549</v>
      </c>
    </row>
    <row r="1447" spans="1:29" s="4" customFormat="1">
      <c r="A1447" s="5">
        <v>1446</v>
      </c>
      <c r="B1447" s="5"/>
      <c r="C1447">
        <v>2005</v>
      </c>
      <c r="D1447" s="1">
        <v>8</v>
      </c>
      <c r="E1447" s="1">
        <v>30</v>
      </c>
      <c r="F1447" s="8">
        <v>34</v>
      </c>
      <c r="G1447" s="9">
        <v>27.2</v>
      </c>
      <c r="H1447" t="s">
        <v>18</v>
      </c>
      <c r="I1447" s="8">
        <v>129</v>
      </c>
      <c r="J1447" s="9">
        <v>51.4</v>
      </c>
      <c r="K1447" t="s">
        <v>19</v>
      </c>
      <c r="L1447" t="s">
        <v>51</v>
      </c>
      <c r="M1447" t="s">
        <v>53</v>
      </c>
      <c r="N1447" t="s">
        <v>54</v>
      </c>
      <c r="O1447" s="55">
        <v>267</v>
      </c>
      <c r="P1447" t="s">
        <v>20</v>
      </c>
      <c r="Q1447" t="s">
        <v>21</v>
      </c>
      <c r="R1447">
        <v>237.7</v>
      </c>
      <c r="S1447" t="s">
        <v>169</v>
      </c>
      <c r="T1447" s="8"/>
      <c r="U1447" s="10">
        <v>-18.093</v>
      </c>
      <c r="V1447" s="10">
        <f t="shared" si="22"/>
        <v>-18.093</v>
      </c>
      <c r="W1447" s="10">
        <v>11.339</v>
      </c>
      <c r="X1447" s="20"/>
      <c r="Y1447" s="11" t="s">
        <v>561</v>
      </c>
      <c r="Z1447" s="11" t="s">
        <v>701</v>
      </c>
      <c r="AA1447" s="11" t="s">
        <v>703</v>
      </c>
      <c r="AB1447" t="s">
        <v>549</v>
      </c>
    </row>
    <row r="1448" spans="1:29" s="4" customFormat="1">
      <c r="A1448" s="5">
        <v>1447</v>
      </c>
      <c r="B1448" s="5"/>
      <c r="C1448">
        <v>2005</v>
      </c>
      <c r="D1448" s="1">
        <v>8</v>
      </c>
      <c r="E1448" s="1">
        <v>30</v>
      </c>
      <c r="F1448" s="8">
        <v>34</v>
      </c>
      <c r="G1448" s="9">
        <v>27.2</v>
      </c>
      <c r="H1448" t="s">
        <v>18</v>
      </c>
      <c r="I1448" s="8">
        <v>129</v>
      </c>
      <c r="J1448" s="9">
        <v>51.4</v>
      </c>
      <c r="K1448" t="s">
        <v>19</v>
      </c>
      <c r="L1448" t="s">
        <v>51</v>
      </c>
      <c r="M1448" t="s">
        <v>53</v>
      </c>
      <c r="N1448" t="s">
        <v>54</v>
      </c>
      <c r="O1448" s="55">
        <v>264</v>
      </c>
      <c r="P1448" t="s">
        <v>20</v>
      </c>
      <c r="Q1448" t="s">
        <v>21</v>
      </c>
      <c r="R1448">
        <v>244.8</v>
      </c>
      <c r="S1448" t="s">
        <v>169</v>
      </c>
      <c r="T1448" s="8"/>
      <c r="U1448" s="10">
        <v>-16.800999999999998</v>
      </c>
      <c r="V1448" s="10">
        <f t="shared" si="22"/>
        <v>-16.800999999999998</v>
      </c>
      <c r="W1448" s="10">
        <v>11.148</v>
      </c>
      <c r="X1448" s="20"/>
      <c r="Y1448" s="11" t="s">
        <v>561</v>
      </c>
      <c r="Z1448" s="11" t="s">
        <v>701</v>
      </c>
      <c r="AA1448" s="11" t="s">
        <v>703</v>
      </c>
      <c r="AB1448" t="s">
        <v>549</v>
      </c>
    </row>
    <row r="1449" spans="1:29" s="4" customFormat="1">
      <c r="A1449" s="5">
        <v>1448</v>
      </c>
      <c r="B1449" s="5"/>
      <c r="C1449">
        <v>2005</v>
      </c>
      <c r="D1449" s="1">
        <v>5</v>
      </c>
      <c r="E1449" s="1">
        <v>11</v>
      </c>
      <c r="F1449" s="8">
        <v>32</v>
      </c>
      <c r="G1449" s="9">
        <v>42.5</v>
      </c>
      <c r="H1449" t="s">
        <v>18</v>
      </c>
      <c r="I1449" s="8">
        <v>129</v>
      </c>
      <c r="J1449" s="9">
        <v>17.5</v>
      </c>
      <c r="K1449" t="s">
        <v>19</v>
      </c>
      <c r="L1449" t="s">
        <v>51</v>
      </c>
      <c r="M1449" t="s">
        <v>53</v>
      </c>
      <c r="N1449" t="s">
        <v>54</v>
      </c>
      <c r="O1449" s="55">
        <v>138.5</v>
      </c>
      <c r="P1449" t="s">
        <v>20</v>
      </c>
      <c r="Q1449" t="s">
        <v>21</v>
      </c>
      <c r="R1449">
        <v>13.8</v>
      </c>
      <c r="S1449" t="s">
        <v>169</v>
      </c>
      <c r="T1449" s="8"/>
      <c r="U1449" s="10">
        <v>-17.972999999999999</v>
      </c>
      <c r="V1449" s="10">
        <f t="shared" si="22"/>
        <v>-17.972999999999999</v>
      </c>
      <c r="W1449" s="10">
        <v>10.362</v>
      </c>
      <c r="X1449" s="20"/>
      <c r="Y1449" s="11" t="s">
        <v>561</v>
      </c>
      <c r="Z1449" s="11" t="s">
        <v>701</v>
      </c>
      <c r="AA1449" s="11" t="s">
        <v>703</v>
      </c>
      <c r="AB1449" t="s">
        <v>549</v>
      </c>
    </row>
    <row r="1450" spans="1:29" s="4" customFormat="1">
      <c r="A1450" s="5">
        <v>1449</v>
      </c>
      <c r="B1450" s="5"/>
      <c r="C1450">
        <v>2005</v>
      </c>
      <c r="D1450" s="1"/>
      <c r="E1450" s="1"/>
      <c r="F1450" s="8">
        <v>32</v>
      </c>
      <c r="G1450" s="9">
        <v>42.5</v>
      </c>
      <c r="H1450" t="s">
        <v>18</v>
      </c>
      <c r="I1450" s="8">
        <v>129</v>
      </c>
      <c r="J1450" s="9">
        <v>17.5</v>
      </c>
      <c r="K1450" t="s">
        <v>19</v>
      </c>
      <c r="L1450" t="s">
        <v>48</v>
      </c>
      <c r="M1450" t="s">
        <v>49</v>
      </c>
      <c r="N1450" t="s">
        <v>50</v>
      </c>
      <c r="O1450" s="55">
        <v>285</v>
      </c>
      <c r="P1450" t="s">
        <v>20</v>
      </c>
      <c r="Q1450" t="s">
        <v>21</v>
      </c>
      <c r="R1450">
        <v>301.3</v>
      </c>
      <c r="S1450" t="s">
        <v>169</v>
      </c>
      <c r="T1450" s="8"/>
      <c r="U1450" s="10">
        <v>-16.428999999999998</v>
      </c>
      <c r="V1450" s="10">
        <f t="shared" si="22"/>
        <v>-16.428999999999998</v>
      </c>
      <c r="W1450" s="10">
        <v>12.362</v>
      </c>
      <c r="X1450" s="20"/>
      <c r="Y1450" s="11" t="s">
        <v>561</v>
      </c>
      <c r="Z1450" s="11" t="s">
        <v>701</v>
      </c>
      <c r="AA1450" s="11" t="s">
        <v>703</v>
      </c>
      <c r="AB1450" t="s">
        <v>549</v>
      </c>
    </row>
    <row r="1451" spans="1:29" s="4" customFormat="1">
      <c r="A1451" s="5">
        <v>1450</v>
      </c>
      <c r="B1451" s="5"/>
      <c r="C1451">
        <v>2005</v>
      </c>
      <c r="D1451" s="1"/>
      <c r="E1451" s="1"/>
      <c r="F1451" s="8">
        <v>32</v>
      </c>
      <c r="G1451" s="9">
        <v>42.5</v>
      </c>
      <c r="H1451" t="s">
        <v>18</v>
      </c>
      <c r="I1451" s="8">
        <v>129</v>
      </c>
      <c r="J1451" s="9">
        <v>17.5</v>
      </c>
      <c r="K1451" t="s">
        <v>19</v>
      </c>
      <c r="L1451" t="s">
        <v>48</v>
      </c>
      <c r="M1451" t="s">
        <v>49</v>
      </c>
      <c r="N1451" t="s">
        <v>50</v>
      </c>
      <c r="O1451" s="55">
        <v>293</v>
      </c>
      <c r="P1451" t="s">
        <v>20</v>
      </c>
      <c r="Q1451" t="s">
        <v>21</v>
      </c>
      <c r="R1451">
        <v>322.39999999999998</v>
      </c>
      <c r="S1451" t="s">
        <v>169</v>
      </c>
      <c r="T1451" s="8"/>
      <c r="U1451" s="10">
        <v>-16.370999999999999</v>
      </c>
      <c r="V1451" s="10">
        <f t="shared" si="22"/>
        <v>-16.370999999999999</v>
      </c>
      <c r="W1451" s="10">
        <v>12.423999999999999</v>
      </c>
      <c r="X1451" s="20"/>
      <c r="Y1451" s="11" t="s">
        <v>561</v>
      </c>
      <c r="Z1451" s="11" t="s">
        <v>701</v>
      </c>
      <c r="AA1451" s="11" t="s">
        <v>703</v>
      </c>
      <c r="AB1451" t="s">
        <v>549</v>
      </c>
    </row>
    <row r="1452" spans="1:29" s="4" customFormat="1">
      <c r="A1452" s="5">
        <v>1451</v>
      </c>
      <c r="B1452" s="5"/>
      <c r="C1452">
        <v>2005</v>
      </c>
      <c r="D1452" s="1">
        <v>5</v>
      </c>
      <c r="E1452" s="1">
        <v>11</v>
      </c>
      <c r="F1452" s="8">
        <v>32</v>
      </c>
      <c r="G1452" s="9">
        <v>42.5</v>
      </c>
      <c r="H1452" t="s">
        <v>18</v>
      </c>
      <c r="I1452" s="8">
        <v>129</v>
      </c>
      <c r="J1452" s="9">
        <v>17.5</v>
      </c>
      <c r="K1452" t="s">
        <v>19</v>
      </c>
      <c r="L1452" t="s">
        <v>51</v>
      </c>
      <c r="M1452" t="s">
        <v>53</v>
      </c>
      <c r="N1452" t="s">
        <v>54</v>
      </c>
      <c r="O1452" s="55">
        <v>79.8</v>
      </c>
      <c r="P1452" t="s">
        <v>20</v>
      </c>
      <c r="Q1452" t="s">
        <v>21</v>
      </c>
      <c r="R1452">
        <v>1.8</v>
      </c>
      <c r="S1452" t="s">
        <v>169</v>
      </c>
      <c r="T1452" s="8"/>
      <c r="U1452" s="10">
        <v>-17.725999999999999</v>
      </c>
      <c r="V1452" s="10">
        <f t="shared" si="22"/>
        <v>-17.725999999999999</v>
      </c>
      <c r="W1452" s="10">
        <v>10.835000000000001</v>
      </c>
      <c r="X1452" s="20"/>
      <c r="Y1452" s="11" t="s">
        <v>561</v>
      </c>
      <c r="Z1452" s="11" t="s">
        <v>701</v>
      </c>
      <c r="AA1452" s="11" t="s">
        <v>703</v>
      </c>
      <c r="AB1452" t="s">
        <v>549</v>
      </c>
    </row>
    <row r="1453" spans="1:29" s="4" customFormat="1">
      <c r="A1453" s="5">
        <v>1452</v>
      </c>
      <c r="B1453" s="5"/>
      <c r="C1453">
        <v>2005</v>
      </c>
      <c r="D1453" s="1"/>
      <c r="E1453" s="1"/>
      <c r="F1453" s="8">
        <v>32</v>
      </c>
      <c r="G1453" s="9">
        <v>42.5</v>
      </c>
      <c r="H1453" t="s">
        <v>18</v>
      </c>
      <c r="I1453" s="8">
        <v>129</v>
      </c>
      <c r="J1453" s="9">
        <v>17.5</v>
      </c>
      <c r="K1453" t="s">
        <v>19</v>
      </c>
      <c r="L1453" t="s">
        <v>48</v>
      </c>
      <c r="M1453" t="s">
        <v>49</v>
      </c>
      <c r="N1453" t="s">
        <v>50</v>
      </c>
      <c r="O1453" s="55">
        <v>300</v>
      </c>
      <c r="P1453" t="s">
        <v>20</v>
      </c>
      <c r="Q1453" t="s">
        <v>21</v>
      </c>
      <c r="R1453">
        <v>354.3</v>
      </c>
      <c r="S1453" t="s">
        <v>169</v>
      </c>
      <c r="T1453" s="8"/>
      <c r="U1453" s="10">
        <v>-15.869</v>
      </c>
      <c r="V1453" s="10">
        <f t="shared" si="22"/>
        <v>-15.869</v>
      </c>
      <c r="W1453" s="10">
        <v>12.763999999999999</v>
      </c>
      <c r="X1453" s="20"/>
      <c r="Y1453" s="11" t="s">
        <v>561</v>
      </c>
      <c r="Z1453" s="11" t="s">
        <v>701</v>
      </c>
      <c r="AA1453" s="11" t="s">
        <v>703</v>
      </c>
      <c r="AB1453" t="s">
        <v>549</v>
      </c>
    </row>
    <row r="1454" spans="1:29" s="4" customFormat="1">
      <c r="A1454" s="5">
        <v>1453</v>
      </c>
      <c r="B1454" s="5"/>
      <c r="C1454">
        <v>2005</v>
      </c>
      <c r="D1454" s="1"/>
      <c r="E1454" s="1"/>
      <c r="F1454" s="8">
        <v>32</v>
      </c>
      <c r="G1454" s="9">
        <v>42.5</v>
      </c>
      <c r="H1454" t="s">
        <v>18</v>
      </c>
      <c r="I1454" s="8">
        <v>129</v>
      </c>
      <c r="J1454" s="9">
        <v>17.5</v>
      </c>
      <c r="K1454" t="s">
        <v>19</v>
      </c>
      <c r="L1454" t="s">
        <v>26</v>
      </c>
      <c r="M1454" t="s">
        <v>27</v>
      </c>
      <c r="N1454" t="s">
        <v>28</v>
      </c>
      <c r="O1454" s="55">
        <v>113</v>
      </c>
      <c r="P1454" t="s">
        <v>20</v>
      </c>
      <c r="Q1454" t="s">
        <v>22</v>
      </c>
      <c r="R1454">
        <v>15.72</v>
      </c>
      <c r="S1454" t="s">
        <v>169</v>
      </c>
      <c r="T1454" s="8"/>
      <c r="U1454" s="10">
        <v>-18.117999999999999</v>
      </c>
      <c r="V1454" s="10">
        <f t="shared" si="22"/>
        <v>-18.117999999999999</v>
      </c>
      <c r="W1454" s="10">
        <v>10.109</v>
      </c>
      <c r="X1454" s="20"/>
      <c r="Y1454" s="11" t="s">
        <v>561</v>
      </c>
      <c r="Z1454" s="11" t="s">
        <v>701</v>
      </c>
      <c r="AA1454" s="11" t="s">
        <v>703</v>
      </c>
      <c r="AB1454" t="s">
        <v>549</v>
      </c>
      <c r="AC1454" t="s">
        <v>698</v>
      </c>
    </row>
    <row r="1455" spans="1:29" s="4" customFormat="1">
      <c r="A1455" s="5">
        <v>1454</v>
      </c>
      <c r="B1455" s="5"/>
      <c r="C1455">
        <v>2005</v>
      </c>
      <c r="D1455" s="1"/>
      <c r="E1455" s="1"/>
      <c r="F1455" s="8">
        <v>32</v>
      </c>
      <c r="G1455" s="9">
        <v>42.5</v>
      </c>
      <c r="H1455" t="s">
        <v>18</v>
      </c>
      <c r="I1455" s="8">
        <v>129</v>
      </c>
      <c r="J1455" s="9">
        <v>17.5</v>
      </c>
      <c r="K1455" t="s">
        <v>19</v>
      </c>
      <c r="L1455" t="s">
        <v>26</v>
      </c>
      <c r="M1455" t="s">
        <v>27</v>
      </c>
      <c r="N1455" t="s">
        <v>28</v>
      </c>
      <c r="O1455" s="55">
        <v>117</v>
      </c>
      <c r="P1455" t="s">
        <v>20</v>
      </c>
      <c r="Q1455" t="s">
        <v>22</v>
      </c>
      <c r="R1455">
        <v>18.18</v>
      </c>
      <c r="S1455" t="s">
        <v>169</v>
      </c>
      <c r="T1455" s="8"/>
      <c r="U1455" s="10">
        <v>-18.146000000000001</v>
      </c>
      <c r="V1455" s="10">
        <f t="shared" si="22"/>
        <v>-18.146000000000001</v>
      </c>
      <c r="W1455" s="10">
        <v>10.238</v>
      </c>
      <c r="X1455" s="20"/>
      <c r="Y1455" s="11" t="s">
        <v>561</v>
      </c>
      <c r="Z1455" s="11" t="s">
        <v>701</v>
      </c>
      <c r="AA1455" s="11" t="s">
        <v>703</v>
      </c>
      <c r="AB1455" t="s">
        <v>549</v>
      </c>
      <c r="AC1455" t="s">
        <v>698</v>
      </c>
    </row>
    <row r="1456" spans="1:29" s="4" customFormat="1">
      <c r="A1456" s="5">
        <v>1455</v>
      </c>
      <c r="B1456" s="5"/>
      <c r="C1456">
        <v>2005</v>
      </c>
      <c r="D1456" s="1"/>
      <c r="E1456" s="1"/>
      <c r="F1456" s="8">
        <v>32</v>
      </c>
      <c r="G1456" s="9">
        <v>42.5</v>
      </c>
      <c r="H1456" t="s">
        <v>18</v>
      </c>
      <c r="I1456" s="8">
        <v>129</v>
      </c>
      <c r="J1456" s="9">
        <v>17.5</v>
      </c>
      <c r="K1456" t="s">
        <v>19</v>
      </c>
      <c r="L1456" t="s">
        <v>26</v>
      </c>
      <c r="M1456" t="s">
        <v>27</v>
      </c>
      <c r="N1456" t="s">
        <v>28</v>
      </c>
      <c r="O1456" s="55">
        <v>115</v>
      </c>
      <c r="P1456" t="s">
        <v>20</v>
      </c>
      <c r="Q1456" t="s">
        <v>22</v>
      </c>
      <c r="R1456">
        <v>15.72</v>
      </c>
      <c r="S1456" t="s">
        <v>169</v>
      </c>
      <c r="T1456" s="8"/>
      <c r="U1456" s="10">
        <v>-17.303999999999998</v>
      </c>
      <c r="V1456" s="10">
        <f t="shared" si="22"/>
        <v>-17.303999999999998</v>
      </c>
      <c r="W1456" s="10">
        <v>10.526999999999999</v>
      </c>
      <c r="X1456" s="20"/>
      <c r="Y1456" s="11" t="s">
        <v>561</v>
      </c>
      <c r="Z1456" s="11" t="s">
        <v>701</v>
      </c>
      <c r="AA1456" s="11" t="s">
        <v>703</v>
      </c>
      <c r="AB1456" t="s">
        <v>549</v>
      </c>
      <c r="AC1456" t="s">
        <v>698</v>
      </c>
    </row>
    <row r="1457" spans="1:28" s="4" customFormat="1">
      <c r="A1457" s="5">
        <v>1456</v>
      </c>
      <c r="B1457" s="5"/>
      <c r="C1457">
        <v>2005</v>
      </c>
      <c r="D1457" s="1">
        <v>8</v>
      </c>
      <c r="E1457" s="1">
        <v>31</v>
      </c>
      <c r="F1457" s="8">
        <v>34</v>
      </c>
      <c r="G1457" s="9">
        <v>40</v>
      </c>
      <c r="H1457" t="s">
        <v>18</v>
      </c>
      <c r="I1457" s="8">
        <v>130</v>
      </c>
      <c r="J1457" s="9">
        <v>0.7</v>
      </c>
      <c r="K1457" t="s">
        <v>19</v>
      </c>
      <c r="L1457" t="s">
        <v>42</v>
      </c>
      <c r="M1457" t="s">
        <v>43</v>
      </c>
      <c r="N1457" t="s">
        <v>44</v>
      </c>
      <c r="O1457" s="55">
        <v>235</v>
      </c>
      <c r="P1457" t="s">
        <v>20</v>
      </c>
      <c r="Q1457" t="s">
        <v>22</v>
      </c>
      <c r="R1457">
        <v>156.66</v>
      </c>
      <c r="S1457" t="s">
        <v>169</v>
      </c>
      <c r="T1457" s="8"/>
      <c r="U1457" s="10">
        <v>-17.158000000000001</v>
      </c>
      <c r="V1457" s="10">
        <f t="shared" si="22"/>
        <v>-17.158000000000001</v>
      </c>
      <c r="W1457" s="10">
        <v>11.473000000000001</v>
      </c>
      <c r="X1457" s="20"/>
      <c r="Y1457" s="11" t="s">
        <v>561</v>
      </c>
      <c r="Z1457" s="11" t="s">
        <v>701</v>
      </c>
      <c r="AA1457" s="11" t="s">
        <v>703</v>
      </c>
      <c r="AB1457" t="s">
        <v>549</v>
      </c>
    </row>
    <row r="1458" spans="1:28" s="4" customFormat="1">
      <c r="A1458" s="5">
        <v>1457</v>
      </c>
      <c r="B1458" s="5"/>
      <c r="C1458">
        <v>2005</v>
      </c>
      <c r="D1458" s="1">
        <v>8</v>
      </c>
      <c r="E1458" s="1">
        <v>31</v>
      </c>
      <c r="F1458" s="8">
        <v>34</v>
      </c>
      <c r="G1458" s="9">
        <v>40</v>
      </c>
      <c r="H1458" t="s">
        <v>18</v>
      </c>
      <c r="I1458" s="8">
        <v>130</v>
      </c>
      <c r="J1458" s="9">
        <v>0.7</v>
      </c>
      <c r="K1458" t="s">
        <v>19</v>
      </c>
      <c r="L1458" t="s">
        <v>42</v>
      </c>
      <c r="M1458" t="s">
        <v>43</v>
      </c>
      <c r="N1458" t="s">
        <v>44</v>
      </c>
      <c r="O1458" s="55">
        <v>212</v>
      </c>
      <c r="P1458" t="s">
        <v>20</v>
      </c>
      <c r="Q1458" t="s">
        <v>22</v>
      </c>
      <c r="R1458">
        <v>116.07</v>
      </c>
      <c r="S1458" t="s">
        <v>169</v>
      </c>
      <c r="T1458" s="8"/>
      <c r="U1458" s="10">
        <v>-17.021999999999998</v>
      </c>
      <c r="V1458" s="10">
        <f t="shared" si="22"/>
        <v>-17.021999999999998</v>
      </c>
      <c r="W1458" s="10">
        <v>11.340999999999999</v>
      </c>
      <c r="X1458" s="20"/>
      <c r="Y1458" s="11" t="s">
        <v>561</v>
      </c>
      <c r="Z1458" s="11" t="s">
        <v>701</v>
      </c>
      <c r="AA1458" s="11" t="s">
        <v>703</v>
      </c>
      <c r="AB1458" t="s">
        <v>549</v>
      </c>
    </row>
    <row r="1459" spans="1:28" s="4" customFormat="1">
      <c r="A1459" s="5">
        <v>1458</v>
      </c>
      <c r="B1459" s="5"/>
      <c r="C1459">
        <v>2005</v>
      </c>
      <c r="D1459" s="1">
        <v>8</v>
      </c>
      <c r="E1459" s="1">
        <v>31</v>
      </c>
      <c r="F1459" s="8">
        <v>34</v>
      </c>
      <c r="G1459" s="9">
        <v>40</v>
      </c>
      <c r="H1459" t="s">
        <v>18</v>
      </c>
      <c r="I1459" s="8">
        <v>130</v>
      </c>
      <c r="J1459" s="9">
        <v>0.7</v>
      </c>
      <c r="K1459" t="s">
        <v>19</v>
      </c>
      <c r="L1459" t="s">
        <v>42</v>
      </c>
      <c r="M1459" t="s">
        <v>43</v>
      </c>
      <c r="N1459" t="s">
        <v>44</v>
      </c>
      <c r="O1459" s="55">
        <v>235</v>
      </c>
      <c r="P1459" t="s">
        <v>20</v>
      </c>
      <c r="Q1459" t="s">
        <v>22</v>
      </c>
      <c r="R1459">
        <v>145.28</v>
      </c>
      <c r="S1459" t="s">
        <v>169</v>
      </c>
      <c r="T1459" s="8"/>
      <c r="U1459" s="10">
        <v>-17.077000000000002</v>
      </c>
      <c r="V1459" s="10">
        <f t="shared" si="22"/>
        <v>-17.077000000000002</v>
      </c>
      <c r="W1459" s="10">
        <v>11.541</v>
      </c>
      <c r="X1459" s="20"/>
      <c r="Y1459" s="11" t="s">
        <v>561</v>
      </c>
      <c r="Z1459" s="11" t="s">
        <v>701</v>
      </c>
      <c r="AA1459" s="11" t="s">
        <v>703</v>
      </c>
      <c r="AB1459" t="s">
        <v>549</v>
      </c>
    </row>
    <row r="1460" spans="1:28" s="4" customFormat="1">
      <c r="A1460" s="5">
        <v>1459</v>
      </c>
      <c r="B1460" s="5"/>
      <c r="C1460">
        <v>2005</v>
      </c>
      <c r="D1460" s="1">
        <v>8</v>
      </c>
      <c r="E1460" s="1">
        <v>31</v>
      </c>
      <c r="F1460" s="8">
        <v>34</v>
      </c>
      <c r="G1460" s="9">
        <v>40</v>
      </c>
      <c r="H1460" t="s">
        <v>18</v>
      </c>
      <c r="I1460" s="8">
        <v>130</v>
      </c>
      <c r="J1460" s="9">
        <v>0.7</v>
      </c>
      <c r="K1460" t="s">
        <v>19</v>
      </c>
      <c r="L1460" t="s">
        <v>42</v>
      </c>
      <c r="M1460" t="s">
        <v>43</v>
      </c>
      <c r="N1460" t="s">
        <v>44</v>
      </c>
      <c r="O1460" s="55">
        <v>211</v>
      </c>
      <c r="P1460" t="s">
        <v>20</v>
      </c>
      <c r="Q1460" t="s">
        <v>22</v>
      </c>
      <c r="R1460">
        <v>126.64</v>
      </c>
      <c r="S1460" t="s">
        <v>169</v>
      </c>
      <c r="T1460" s="8"/>
      <c r="U1460" s="10">
        <v>-16.920999999999999</v>
      </c>
      <c r="V1460" s="10">
        <f t="shared" si="22"/>
        <v>-16.920999999999999</v>
      </c>
      <c r="W1460" s="10">
        <v>11.643000000000001</v>
      </c>
      <c r="X1460" s="20"/>
      <c r="Y1460" s="11" t="s">
        <v>561</v>
      </c>
      <c r="Z1460" s="11" t="s">
        <v>701</v>
      </c>
      <c r="AA1460" s="11" t="s">
        <v>703</v>
      </c>
      <c r="AB1460" t="s">
        <v>549</v>
      </c>
    </row>
    <row r="1461" spans="1:28" s="4" customFormat="1">
      <c r="A1461" s="5">
        <v>1460</v>
      </c>
      <c r="B1461" s="5"/>
      <c r="C1461">
        <v>2005</v>
      </c>
      <c r="D1461" s="1">
        <v>8</v>
      </c>
      <c r="E1461" s="1">
        <v>31</v>
      </c>
      <c r="F1461" s="8">
        <v>34</v>
      </c>
      <c r="G1461" s="9">
        <v>40</v>
      </c>
      <c r="H1461" t="s">
        <v>18</v>
      </c>
      <c r="I1461" s="8">
        <v>130</v>
      </c>
      <c r="J1461" s="9">
        <v>0.7</v>
      </c>
      <c r="K1461" t="s">
        <v>19</v>
      </c>
      <c r="L1461" t="s">
        <v>42</v>
      </c>
      <c r="M1461" t="s">
        <v>43</v>
      </c>
      <c r="N1461" t="s">
        <v>44</v>
      </c>
      <c r="O1461" s="55">
        <v>208</v>
      </c>
      <c r="P1461" t="s">
        <v>20</v>
      </c>
      <c r="Q1461" t="s">
        <v>22</v>
      </c>
      <c r="R1461">
        <v>111.29</v>
      </c>
      <c r="S1461" t="s">
        <v>169</v>
      </c>
      <c r="T1461" s="8"/>
      <c r="U1461" s="10">
        <v>-17.204000000000001</v>
      </c>
      <c r="V1461" s="10">
        <f t="shared" si="22"/>
        <v>-17.204000000000001</v>
      </c>
      <c r="W1461" s="10">
        <v>11.305</v>
      </c>
      <c r="X1461" s="20"/>
      <c r="Y1461" s="11" t="s">
        <v>561</v>
      </c>
      <c r="Z1461" s="11" t="s">
        <v>701</v>
      </c>
      <c r="AA1461" s="11" t="s">
        <v>703</v>
      </c>
      <c r="AB1461" t="s">
        <v>549</v>
      </c>
    </row>
    <row r="1462" spans="1:28" s="4" customFormat="1">
      <c r="A1462" s="5">
        <v>1461</v>
      </c>
      <c r="B1462" s="5"/>
      <c r="C1462">
        <v>2005</v>
      </c>
      <c r="D1462" s="1">
        <v>8</v>
      </c>
      <c r="E1462" s="1">
        <v>30</v>
      </c>
      <c r="F1462" s="8">
        <v>34</v>
      </c>
      <c r="G1462" s="9">
        <v>27.2</v>
      </c>
      <c r="H1462" t="s">
        <v>18</v>
      </c>
      <c r="I1462" s="8">
        <v>129</v>
      </c>
      <c r="J1462" s="9">
        <v>51.4</v>
      </c>
      <c r="K1462" t="s">
        <v>19</v>
      </c>
      <c r="L1462" t="s">
        <v>51</v>
      </c>
      <c r="M1462" t="s">
        <v>27</v>
      </c>
      <c r="N1462" t="s">
        <v>52</v>
      </c>
      <c r="O1462" s="55">
        <v>206</v>
      </c>
      <c r="P1462" t="s">
        <v>20</v>
      </c>
      <c r="Q1462" t="s">
        <v>21</v>
      </c>
      <c r="R1462">
        <v>104.53</v>
      </c>
      <c r="S1462" t="s">
        <v>169</v>
      </c>
      <c r="T1462" s="8"/>
      <c r="U1462" s="10">
        <v>-17.102</v>
      </c>
      <c r="V1462" s="10">
        <f t="shared" si="22"/>
        <v>-17.102</v>
      </c>
      <c r="W1462" s="10">
        <v>11.196</v>
      </c>
      <c r="X1462" s="20"/>
      <c r="Y1462" s="11" t="s">
        <v>561</v>
      </c>
      <c r="Z1462" s="11" t="s">
        <v>701</v>
      </c>
      <c r="AA1462" s="11" t="s">
        <v>703</v>
      </c>
      <c r="AB1462" t="s">
        <v>549</v>
      </c>
    </row>
    <row r="1463" spans="1:28" s="4" customFormat="1">
      <c r="A1463" s="5">
        <v>1462</v>
      </c>
      <c r="B1463" s="5"/>
      <c r="C1463">
        <v>2005</v>
      </c>
      <c r="D1463" s="1">
        <v>5</v>
      </c>
      <c r="E1463" s="1">
        <v>11</v>
      </c>
      <c r="F1463" s="8">
        <v>32</v>
      </c>
      <c r="G1463" s="9">
        <v>42.5</v>
      </c>
      <c r="H1463" t="s">
        <v>18</v>
      </c>
      <c r="I1463" s="8">
        <v>129</v>
      </c>
      <c r="J1463" s="9">
        <v>17.5</v>
      </c>
      <c r="K1463" t="s">
        <v>19</v>
      </c>
      <c r="L1463" t="s">
        <v>51</v>
      </c>
      <c r="M1463" t="s">
        <v>53</v>
      </c>
      <c r="N1463" t="s">
        <v>54</v>
      </c>
      <c r="O1463" s="55">
        <v>142</v>
      </c>
      <c r="P1463" t="s">
        <v>20</v>
      </c>
      <c r="Q1463" t="s">
        <v>21</v>
      </c>
      <c r="R1463">
        <v>15.4</v>
      </c>
      <c r="S1463" t="s">
        <v>169</v>
      </c>
      <c r="T1463" s="8"/>
      <c r="U1463" s="10">
        <v>-17.747</v>
      </c>
      <c r="V1463" s="10">
        <f t="shared" si="22"/>
        <v>-17.747</v>
      </c>
      <c r="W1463" s="10">
        <v>10.615</v>
      </c>
      <c r="X1463" s="20"/>
      <c r="Y1463" s="11" t="s">
        <v>561</v>
      </c>
      <c r="Z1463" s="11" t="s">
        <v>701</v>
      </c>
      <c r="AA1463" s="11" t="s">
        <v>703</v>
      </c>
      <c r="AB1463" t="s">
        <v>549</v>
      </c>
    </row>
    <row r="1464" spans="1:28" s="4" customFormat="1">
      <c r="A1464" s="5">
        <v>1463</v>
      </c>
      <c r="B1464" s="5"/>
      <c r="C1464">
        <v>2005</v>
      </c>
      <c r="D1464" s="1">
        <v>8</v>
      </c>
      <c r="E1464" s="1">
        <v>30</v>
      </c>
      <c r="F1464" s="8">
        <v>34</v>
      </c>
      <c r="G1464" s="9">
        <v>27.2</v>
      </c>
      <c r="H1464" t="s">
        <v>18</v>
      </c>
      <c r="I1464" s="8">
        <v>129</v>
      </c>
      <c r="J1464" s="9">
        <v>51.4</v>
      </c>
      <c r="K1464" t="s">
        <v>19</v>
      </c>
      <c r="L1464" t="s">
        <v>51</v>
      </c>
      <c r="M1464" t="s">
        <v>27</v>
      </c>
      <c r="N1464" t="s">
        <v>52</v>
      </c>
      <c r="O1464" s="55">
        <v>207</v>
      </c>
      <c r="P1464" t="s">
        <v>20</v>
      </c>
      <c r="Q1464" t="s">
        <v>21</v>
      </c>
      <c r="R1464">
        <v>106.07</v>
      </c>
      <c r="S1464" t="s">
        <v>169</v>
      </c>
      <c r="T1464" s="8"/>
      <c r="U1464" s="10">
        <v>-17.059000000000001</v>
      </c>
      <c r="V1464" s="10">
        <f t="shared" si="22"/>
        <v>-17.059000000000001</v>
      </c>
      <c r="W1464" s="10">
        <v>10.569000000000001</v>
      </c>
      <c r="X1464" s="20"/>
      <c r="Y1464" s="11" t="s">
        <v>561</v>
      </c>
      <c r="Z1464" s="11" t="s">
        <v>701</v>
      </c>
      <c r="AA1464" s="11" t="s">
        <v>703</v>
      </c>
      <c r="AB1464" t="s">
        <v>549</v>
      </c>
    </row>
    <row r="1465" spans="1:28" s="4" customFormat="1">
      <c r="A1465" s="5">
        <v>1464</v>
      </c>
      <c r="B1465" s="5"/>
      <c r="C1465">
        <v>2005</v>
      </c>
      <c r="D1465" s="1">
        <v>8</v>
      </c>
      <c r="E1465" s="1">
        <v>30</v>
      </c>
      <c r="F1465" s="8">
        <v>34</v>
      </c>
      <c r="G1465" s="9">
        <v>27.2</v>
      </c>
      <c r="H1465" t="s">
        <v>18</v>
      </c>
      <c r="I1465" s="8">
        <v>129</v>
      </c>
      <c r="J1465" s="9">
        <v>51.4</v>
      </c>
      <c r="K1465" t="s">
        <v>19</v>
      </c>
      <c r="L1465" t="s">
        <v>51</v>
      </c>
      <c r="M1465" t="s">
        <v>27</v>
      </c>
      <c r="N1465" t="s">
        <v>52</v>
      </c>
      <c r="O1465" s="55">
        <v>234</v>
      </c>
      <c r="P1465" t="s">
        <v>20</v>
      </c>
      <c r="Q1465" t="s">
        <v>21</v>
      </c>
      <c r="R1465">
        <v>150.51</v>
      </c>
      <c r="S1465" t="s">
        <v>169</v>
      </c>
      <c r="T1465" s="8"/>
      <c r="U1465" s="10">
        <v>-17.001999999999999</v>
      </c>
      <c r="V1465" s="10">
        <f t="shared" si="22"/>
        <v>-17.001999999999999</v>
      </c>
      <c r="W1465" s="10">
        <v>11.327999999999999</v>
      </c>
      <c r="X1465" s="20"/>
      <c r="Y1465" s="11" t="s">
        <v>561</v>
      </c>
      <c r="Z1465" s="11" t="s">
        <v>701</v>
      </c>
      <c r="AA1465" s="11" t="s">
        <v>703</v>
      </c>
      <c r="AB1465" t="s">
        <v>549</v>
      </c>
    </row>
    <row r="1466" spans="1:28" s="4" customFormat="1">
      <c r="A1466" s="5">
        <v>1465</v>
      </c>
      <c r="B1466" s="5"/>
      <c r="C1466">
        <v>2005</v>
      </c>
      <c r="D1466" s="1">
        <v>5</v>
      </c>
      <c r="E1466" s="1">
        <v>11</v>
      </c>
      <c r="F1466" s="8">
        <v>32</v>
      </c>
      <c r="G1466" s="9">
        <v>42.5</v>
      </c>
      <c r="H1466" t="s">
        <v>18</v>
      </c>
      <c r="I1466" s="8">
        <v>129</v>
      </c>
      <c r="J1466" s="9">
        <v>17.5</v>
      </c>
      <c r="K1466" t="s">
        <v>19</v>
      </c>
      <c r="L1466" t="s">
        <v>51</v>
      </c>
      <c r="M1466" t="s">
        <v>53</v>
      </c>
      <c r="N1466" t="s">
        <v>54</v>
      </c>
      <c r="O1466" s="55">
        <v>136.30000000000001</v>
      </c>
      <c r="P1466" t="s">
        <v>20</v>
      </c>
      <c r="Q1466" t="s">
        <v>21</v>
      </c>
      <c r="R1466">
        <v>14.5</v>
      </c>
      <c r="S1466" t="s">
        <v>169</v>
      </c>
      <c r="T1466" s="8"/>
      <c r="U1466" s="10">
        <v>-19.260999999999999</v>
      </c>
      <c r="V1466" s="10">
        <f t="shared" si="22"/>
        <v>-19.260999999999999</v>
      </c>
      <c r="W1466" s="10">
        <v>10.323</v>
      </c>
      <c r="X1466" s="20"/>
      <c r="Y1466" s="11" t="s">
        <v>561</v>
      </c>
      <c r="Z1466" s="11" t="s">
        <v>701</v>
      </c>
      <c r="AA1466" s="11" t="s">
        <v>703</v>
      </c>
      <c r="AB1466" t="s">
        <v>549</v>
      </c>
    </row>
    <row r="1467" spans="1:28" s="4" customFormat="1">
      <c r="A1467" s="5">
        <v>1466</v>
      </c>
      <c r="B1467" s="5"/>
      <c r="C1467">
        <v>2005</v>
      </c>
      <c r="D1467" s="1">
        <v>5</v>
      </c>
      <c r="E1467" s="1">
        <v>11</v>
      </c>
      <c r="F1467" s="8">
        <v>32</v>
      </c>
      <c r="G1467" s="9">
        <v>42.5</v>
      </c>
      <c r="H1467" t="s">
        <v>18</v>
      </c>
      <c r="I1467" s="8">
        <v>129</v>
      </c>
      <c r="J1467" s="9">
        <v>17.5</v>
      </c>
      <c r="K1467" t="s">
        <v>19</v>
      </c>
      <c r="L1467" t="s">
        <v>51</v>
      </c>
      <c r="M1467" t="s">
        <v>53</v>
      </c>
      <c r="N1467" t="s">
        <v>54</v>
      </c>
      <c r="O1467" s="55">
        <v>149.1</v>
      </c>
      <c r="P1467" t="s">
        <v>20</v>
      </c>
      <c r="Q1467" t="s">
        <v>21</v>
      </c>
      <c r="R1467">
        <v>17.600000000000001</v>
      </c>
      <c r="S1467" t="s">
        <v>169</v>
      </c>
      <c r="T1467" s="8"/>
      <c r="U1467" s="10">
        <v>-17.984000000000002</v>
      </c>
      <c r="V1467" s="10">
        <f t="shared" si="22"/>
        <v>-17.984000000000002</v>
      </c>
      <c r="W1467" s="10">
        <v>10.221</v>
      </c>
      <c r="X1467" s="20"/>
      <c r="Y1467" s="11" t="s">
        <v>561</v>
      </c>
      <c r="Z1467" s="11" t="s">
        <v>701</v>
      </c>
      <c r="AA1467" s="11" t="s">
        <v>703</v>
      </c>
      <c r="AB1467" t="s">
        <v>549</v>
      </c>
    </row>
    <row r="1468" spans="1:28" s="4" customFormat="1">
      <c r="A1468" s="5">
        <v>1467</v>
      </c>
      <c r="B1468" s="5"/>
      <c r="C1468">
        <v>2005</v>
      </c>
      <c r="D1468" s="1">
        <v>5</v>
      </c>
      <c r="E1468" s="1">
        <v>11</v>
      </c>
      <c r="F1468" s="8">
        <v>32</v>
      </c>
      <c r="G1468" s="9">
        <v>42.5</v>
      </c>
      <c r="H1468" t="s">
        <v>18</v>
      </c>
      <c r="I1468" s="8">
        <v>129</v>
      </c>
      <c r="J1468" s="9">
        <v>17.5</v>
      </c>
      <c r="K1468" t="s">
        <v>19</v>
      </c>
      <c r="L1468" t="s">
        <v>51</v>
      </c>
      <c r="M1468" t="s">
        <v>53</v>
      </c>
      <c r="N1468" t="s">
        <v>54</v>
      </c>
      <c r="O1468" s="55">
        <v>84.9</v>
      </c>
      <c r="P1468" t="s">
        <v>20</v>
      </c>
      <c r="Q1468" t="s">
        <v>21</v>
      </c>
      <c r="R1468">
        <v>3.4</v>
      </c>
      <c r="S1468" t="s">
        <v>169</v>
      </c>
      <c r="T1468" s="8"/>
      <c r="U1468" s="10">
        <v>-17.891999999999999</v>
      </c>
      <c r="V1468" s="10">
        <f t="shared" si="22"/>
        <v>-17.891999999999999</v>
      </c>
      <c r="W1468" s="10">
        <v>11.21</v>
      </c>
      <c r="X1468" s="20"/>
      <c r="Y1468" s="11" t="s">
        <v>561</v>
      </c>
      <c r="Z1468" s="11" t="s">
        <v>701</v>
      </c>
      <c r="AA1468" s="11" t="s">
        <v>703</v>
      </c>
      <c r="AB1468" t="s">
        <v>549</v>
      </c>
    </row>
    <row r="1469" spans="1:28" s="4" customFormat="1" hidden="1">
      <c r="A1469" s="5">
        <v>1468</v>
      </c>
      <c r="B1469" s="5"/>
      <c r="C1469">
        <v>2005</v>
      </c>
      <c r="D1469" s="1">
        <v>6</v>
      </c>
      <c r="E1469" s="1">
        <v>7</v>
      </c>
      <c r="F1469" s="8">
        <v>33</v>
      </c>
      <c r="G1469" s="9">
        <v>0</v>
      </c>
      <c r="H1469" t="s">
        <v>18</v>
      </c>
      <c r="I1469" s="8">
        <v>128</v>
      </c>
      <c r="J1469" s="9">
        <v>45.3</v>
      </c>
      <c r="K1469" t="s">
        <v>19</v>
      </c>
      <c r="L1469" t="s">
        <v>32</v>
      </c>
      <c r="M1469" t="s">
        <v>33</v>
      </c>
      <c r="N1469" t="s">
        <v>34</v>
      </c>
      <c r="O1469" s="55">
        <v>68.599999999999994</v>
      </c>
      <c r="P1469" t="s">
        <v>20</v>
      </c>
      <c r="Q1469" t="s">
        <v>35</v>
      </c>
      <c r="R1469">
        <v>6.04</v>
      </c>
      <c r="S1469" t="s">
        <v>169</v>
      </c>
      <c r="T1469" s="8"/>
      <c r="U1469" s="10">
        <v>-18.350999999999999</v>
      </c>
      <c r="V1469" s="10">
        <f t="shared" si="22"/>
        <v>-18.350999999999999</v>
      </c>
      <c r="W1469" s="10">
        <v>11.051</v>
      </c>
      <c r="X1469" s="20"/>
      <c r="Y1469" s="11" t="s">
        <v>706</v>
      </c>
      <c r="Z1469" s="11" t="s">
        <v>704</v>
      </c>
      <c r="AA1469" s="11" t="s">
        <v>703</v>
      </c>
      <c r="AB1469" t="s">
        <v>549</v>
      </c>
    </row>
    <row r="1470" spans="1:28" s="4" customFormat="1" hidden="1">
      <c r="A1470" s="5">
        <v>1469</v>
      </c>
      <c r="B1470" s="5"/>
      <c r="C1470">
        <v>2005</v>
      </c>
      <c r="D1470" s="1">
        <v>6</v>
      </c>
      <c r="E1470" s="1">
        <v>7</v>
      </c>
      <c r="F1470" s="8">
        <v>33</v>
      </c>
      <c r="G1470" s="9">
        <v>0</v>
      </c>
      <c r="H1470" t="s">
        <v>18</v>
      </c>
      <c r="I1470" s="8">
        <v>128</v>
      </c>
      <c r="J1470" s="9">
        <v>45.3</v>
      </c>
      <c r="K1470" t="s">
        <v>19</v>
      </c>
      <c r="L1470" t="s">
        <v>32</v>
      </c>
      <c r="M1470" t="s">
        <v>33</v>
      </c>
      <c r="N1470" t="s">
        <v>34</v>
      </c>
      <c r="O1470" s="55">
        <v>63.4</v>
      </c>
      <c r="P1470" t="s">
        <v>20</v>
      </c>
      <c r="Q1470" t="s">
        <v>35</v>
      </c>
      <c r="R1470">
        <v>4</v>
      </c>
      <c r="S1470" t="s">
        <v>169</v>
      </c>
      <c r="T1470" s="8"/>
      <c r="U1470" s="10">
        <v>-17.771000000000001</v>
      </c>
      <c r="V1470" s="10">
        <f t="shared" si="22"/>
        <v>-17.771000000000001</v>
      </c>
      <c r="W1470" s="10">
        <v>10.64</v>
      </c>
      <c r="X1470" s="20"/>
      <c r="Y1470" s="11" t="s">
        <v>706</v>
      </c>
      <c r="Z1470" s="11" t="s">
        <v>704</v>
      </c>
      <c r="AA1470" s="11" t="s">
        <v>703</v>
      </c>
      <c r="AB1470" t="s">
        <v>549</v>
      </c>
    </row>
    <row r="1471" spans="1:28" s="4" customFormat="1">
      <c r="A1471" s="5">
        <v>1470</v>
      </c>
      <c r="B1471" s="5"/>
      <c r="C1471">
        <v>2005</v>
      </c>
      <c r="D1471" s="1">
        <v>6</v>
      </c>
      <c r="E1471" s="1">
        <v>7</v>
      </c>
      <c r="F1471" s="8">
        <v>33</v>
      </c>
      <c r="G1471" s="9">
        <v>0</v>
      </c>
      <c r="H1471" t="s">
        <v>18</v>
      </c>
      <c r="I1471" s="8">
        <v>128</v>
      </c>
      <c r="J1471" s="9">
        <v>45.3</v>
      </c>
      <c r="K1471" t="s">
        <v>19</v>
      </c>
      <c r="L1471" t="s">
        <v>69</v>
      </c>
      <c r="M1471" t="s">
        <v>27</v>
      </c>
      <c r="N1471" t="s">
        <v>70</v>
      </c>
      <c r="O1471" s="55">
        <v>79.900000000000006</v>
      </c>
      <c r="P1471" t="s">
        <v>20</v>
      </c>
      <c r="Q1471" t="s">
        <v>21</v>
      </c>
      <c r="R1471">
        <v>4.82</v>
      </c>
      <c r="S1471" t="s">
        <v>169</v>
      </c>
      <c r="T1471" s="8"/>
      <c r="U1471" s="10">
        <v>-17.474</v>
      </c>
      <c r="V1471" s="10">
        <f t="shared" si="22"/>
        <v>-17.474</v>
      </c>
      <c r="W1471" s="10">
        <v>10.478999999999999</v>
      </c>
      <c r="X1471" s="20"/>
      <c r="Y1471" s="11" t="s">
        <v>561</v>
      </c>
      <c r="Z1471" s="11" t="s">
        <v>701</v>
      </c>
      <c r="AA1471" s="11" t="s">
        <v>703</v>
      </c>
      <c r="AB1471" t="s">
        <v>549</v>
      </c>
    </row>
    <row r="1472" spans="1:28" s="4" customFormat="1" hidden="1">
      <c r="A1472" s="5">
        <v>1471</v>
      </c>
      <c r="B1472" s="5"/>
      <c r="C1472">
        <v>2005</v>
      </c>
      <c r="D1472" s="1">
        <v>12</v>
      </c>
      <c r="E1472" s="1">
        <v>1</v>
      </c>
      <c r="F1472" s="8">
        <v>32</v>
      </c>
      <c r="G1472" s="9">
        <v>45</v>
      </c>
      <c r="H1472" t="s">
        <v>18</v>
      </c>
      <c r="I1472" s="8">
        <v>127</v>
      </c>
      <c r="J1472" s="9">
        <v>45</v>
      </c>
      <c r="K1472" t="s">
        <v>19</v>
      </c>
      <c r="L1472" t="s">
        <v>32</v>
      </c>
      <c r="M1472" t="s">
        <v>33</v>
      </c>
      <c r="N1472" t="s">
        <v>34</v>
      </c>
      <c r="O1472" s="55">
        <v>288</v>
      </c>
      <c r="P1472" t="s">
        <v>20</v>
      </c>
      <c r="Q1472" t="s">
        <v>35</v>
      </c>
      <c r="R1472">
        <v>533.4</v>
      </c>
      <c r="S1472" t="s">
        <v>169</v>
      </c>
      <c r="T1472" s="8"/>
      <c r="U1472" s="10">
        <v>-19.113</v>
      </c>
      <c r="V1472" s="10">
        <f t="shared" si="22"/>
        <v>-19.113</v>
      </c>
      <c r="W1472" s="10">
        <v>12.368</v>
      </c>
      <c r="X1472" s="20"/>
      <c r="Y1472" s="11" t="s">
        <v>706</v>
      </c>
      <c r="Z1472" s="11" t="s">
        <v>704</v>
      </c>
      <c r="AA1472" s="11" t="s">
        <v>703</v>
      </c>
      <c r="AB1472" t="s">
        <v>549</v>
      </c>
    </row>
    <row r="1473" spans="1:28" s="4" customFormat="1" hidden="1">
      <c r="A1473" s="5">
        <v>1472</v>
      </c>
      <c r="B1473" s="5"/>
      <c r="C1473">
        <v>2005</v>
      </c>
      <c r="D1473" s="1">
        <v>12</v>
      </c>
      <c r="E1473" s="1">
        <v>1</v>
      </c>
      <c r="F1473" s="8">
        <v>32</v>
      </c>
      <c r="G1473" s="9">
        <v>45</v>
      </c>
      <c r="H1473" t="s">
        <v>18</v>
      </c>
      <c r="I1473" s="8">
        <v>127</v>
      </c>
      <c r="J1473" s="9">
        <v>45</v>
      </c>
      <c r="K1473" t="s">
        <v>19</v>
      </c>
      <c r="L1473" t="s">
        <v>32</v>
      </c>
      <c r="M1473" t="s">
        <v>33</v>
      </c>
      <c r="N1473" t="s">
        <v>34</v>
      </c>
      <c r="O1473" s="55">
        <v>261</v>
      </c>
      <c r="P1473" t="s">
        <v>20</v>
      </c>
      <c r="Q1473" t="s">
        <v>35</v>
      </c>
      <c r="R1473">
        <v>403.2</v>
      </c>
      <c r="S1473" t="s">
        <v>169</v>
      </c>
      <c r="T1473" s="8"/>
      <c r="U1473" s="10">
        <v>-19.654</v>
      </c>
      <c r="V1473" s="10">
        <f t="shared" si="22"/>
        <v>-19.654</v>
      </c>
      <c r="W1473" s="10">
        <v>11.478</v>
      </c>
      <c r="X1473" s="20"/>
      <c r="Y1473" s="11" t="s">
        <v>706</v>
      </c>
      <c r="Z1473" s="11" t="s">
        <v>704</v>
      </c>
      <c r="AA1473" s="11" t="s">
        <v>703</v>
      </c>
      <c r="AB1473" t="s">
        <v>549</v>
      </c>
    </row>
    <row r="1474" spans="1:28" s="4" customFormat="1" hidden="1">
      <c r="A1474" s="5">
        <v>1473</v>
      </c>
      <c r="B1474" s="5"/>
      <c r="C1474">
        <v>2005</v>
      </c>
      <c r="D1474" s="1">
        <v>12</v>
      </c>
      <c r="E1474" s="1">
        <v>1</v>
      </c>
      <c r="F1474" s="8">
        <v>32</v>
      </c>
      <c r="G1474" s="9">
        <v>45</v>
      </c>
      <c r="H1474" t="s">
        <v>18</v>
      </c>
      <c r="I1474" s="8">
        <v>127</v>
      </c>
      <c r="J1474" s="9">
        <v>45</v>
      </c>
      <c r="K1474" t="s">
        <v>19</v>
      </c>
      <c r="L1474" t="s">
        <v>32</v>
      </c>
      <c r="M1474" t="s">
        <v>33</v>
      </c>
      <c r="N1474" t="s">
        <v>34</v>
      </c>
      <c r="O1474" s="55">
        <v>268</v>
      </c>
      <c r="P1474" t="s">
        <v>20</v>
      </c>
      <c r="Q1474" t="s">
        <v>35</v>
      </c>
      <c r="R1474">
        <v>381.8</v>
      </c>
      <c r="S1474" t="s">
        <v>169</v>
      </c>
      <c r="T1474" s="8"/>
      <c r="U1474" s="10">
        <v>-19.132000000000001</v>
      </c>
      <c r="V1474" s="10">
        <f t="shared" si="22"/>
        <v>-19.132000000000001</v>
      </c>
      <c r="W1474" s="10">
        <v>12.048999999999999</v>
      </c>
      <c r="X1474" s="20"/>
      <c r="Y1474" s="11" t="s">
        <v>706</v>
      </c>
      <c r="Z1474" s="11" t="s">
        <v>704</v>
      </c>
      <c r="AA1474" s="11" t="s">
        <v>703</v>
      </c>
      <c r="AB1474" t="s">
        <v>549</v>
      </c>
    </row>
    <row r="1475" spans="1:28" s="4" customFormat="1" hidden="1">
      <c r="A1475" s="5">
        <v>1474</v>
      </c>
      <c r="B1475" s="5"/>
      <c r="C1475">
        <v>2005</v>
      </c>
      <c r="D1475" s="1">
        <v>12</v>
      </c>
      <c r="E1475" s="1">
        <v>1</v>
      </c>
      <c r="F1475" s="8">
        <v>32</v>
      </c>
      <c r="G1475" s="9">
        <v>45</v>
      </c>
      <c r="H1475" t="s">
        <v>18</v>
      </c>
      <c r="I1475" s="8">
        <v>127</v>
      </c>
      <c r="J1475" s="9">
        <v>45</v>
      </c>
      <c r="K1475" t="s">
        <v>19</v>
      </c>
      <c r="L1475" t="s">
        <v>32</v>
      </c>
      <c r="M1475" t="s">
        <v>33</v>
      </c>
      <c r="N1475" t="s">
        <v>34</v>
      </c>
      <c r="O1475" s="55">
        <v>250</v>
      </c>
      <c r="P1475" t="s">
        <v>20</v>
      </c>
      <c r="Q1475" t="s">
        <v>35</v>
      </c>
      <c r="R1475">
        <v>313.3</v>
      </c>
      <c r="S1475" t="s">
        <v>169</v>
      </c>
      <c r="T1475" s="8"/>
      <c r="U1475" s="10">
        <v>-19.509</v>
      </c>
      <c r="V1475" s="10">
        <f t="shared" ref="V1475:V1538" si="23">IF(X1475&gt;3.3,U1475+(7.584*X1475-22.012)/(X1475+1.657),U1475)</f>
        <v>-19.509</v>
      </c>
      <c r="W1475" s="10">
        <v>11.053000000000001</v>
      </c>
      <c r="X1475" s="20"/>
      <c r="Y1475" s="11" t="s">
        <v>706</v>
      </c>
      <c r="Z1475" s="11" t="s">
        <v>704</v>
      </c>
      <c r="AA1475" s="11" t="s">
        <v>703</v>
      </c>
      <c r="AB1475" t="s">
        <v>549</v>
      </c>
    </row>
    <row r="1476" spans="1:28" s="4" customFormat="1">
      <c r="A1476" s="5">
        <v>1475</v>
      </c>
      <c r="B1476" s="5"/>
      <c r="C1476">
        <v>2005</v>
      </c>
      <c r="D1476" s="1">
        <v>6</v>
      </c>
      <c r="E1476" s="1">
        <v>7</v>
      </c>
      <c r="F1476" s="8">
        <v>33</v>
      </c>
      <c r="G1476" s="9">
        <v>0</v>
      </c>
      <c r="H1476" t="s">
        <v>18</v>
      </c>
      <c r="I1476" s="8">
        <v>128</v>
      </c>
      <c r="J1476" s="9">
        <v>45.3</v>
      </c>
      <c r="K1476" t="s">
        <v>19</v>
      </c>
      <c r="L1476" t="s">
        <v>69</v>
      </c>
      <c r="M1476" t="s">
        <v>27</v>
      </c>
      <c r="N1476" t="s">
        <v>70</v>
      </c>
      <c r="O1476" s="55">
        <v>52.4</v>
      </c>
      <c r="P1476" t="s">
        <v>20</v>
      </c>
      <c r="Q1476" t="s">
        <v>21</v>
      </c>
      <c r="R1476">
        <v>1.1200000000000001</v>
      </c>
      <c r="S1476" t="s">
        <v>169</v>
      </c>
      <c r="T1476" s="8"/>
      <c r="U1476" s="10">
        <v>-18.228999999999999</v>
      </c>
      <c r="V1476" s="10">
        <f t="shared" si="23"/>
        <v>-18.228999999999999</v>
      </c>
      <c r="W1476" s="10">
        <v>9.8949999999999996</v>
      </c>
      <c r="X1476" s="20"/>
      <c r="Y1476" s="11" t="s">
        <v>561</v>
      </c>
      <c r="Z1476" s="11" t="s">
        <v>701</v>
      </c>
      <c r="AA1476" s="11" t="s">
        <v>703</v>
      </c>
      <c r="AB1476" t="s">
        <v>549</v>
      </c>
    </row>
    <row r="1477" spans="1:28" s="4" customFormat="1" hidden="1">
      <c r="A1477" s="5">
        <v>1476</v>
      </c>
      <c r="B1477" s="5"/>
      <c r="C1477">
        <v>2005</v>
      </c>
      <c r="D1477" s="1">
        <v>12</v>
      </c>
      <c r="E1477" s="1">
        <v>1</v>
      </c>
      <c r="F1477" s="8">
        <v>32</v>
      </c>
      <c r="G1477" s="9">
        <v>45</v>
      </c>
      <c r="H1477" t="s">
        <v>18</v>
      </c>
      <c r="I1477" s="8">
        <v>127</v>
      </c>
      <c r="J1477" s="9">
        <v>45</v>
      </c>
      <c r="K1477" t="s">
        <v>19</v>
      </c>
      <c r="L1477" t="s">
        <v>32</v>
      </c>
      <c r="M1477" t="s">
        <v>33</v>
      </c>
      <c r="N1477" t="s">
        <v>34</v>
      </c>
      <c r="O1477" s="55">
        <v>266</v>
      </c>
      <c r="P1477" t="s">
        <v>20</v>
      </c>
      <c r="Q1477" t="s">
        <v>35</v>
      </c>
      <c r="R1477">
        <v>424</v>
      </c>
      <c r="S1477" t="s">
        <v>169</v>
      </c>
      <c r="T1477" s="8"/>
      <c r="U1477" s="10">
        <v>-18.969000000000001</v>
      </c>
      <c r="V1477" s="10">
        <f t="shared" si="23"/>
        <v>-18.969000000000001</v>
      </c>
      <c r="W1477" s="10">
        <v>10.731999999999999</v>
      </c>
      <c r="X1477" s="20"/>
      <c r="Y1477" s="11" t="s">
        <v>706</v>
      </c>
      <c r="Z1477" s="11" t="s">
        <v>704</v>
      </c>
      <c r="AA1477" s="11" t="s">
        <v>703</v>
      </c>
      <c r="AB1477" t="s">
        <v>549</v>
      </c>
    </row>
    <row r="1478" spans="1:28" s="4" customFormat="1" hidden="1">
      <c r="A1478" s="5">
        <v>1477</v>
      </c>
      <c r="B1478" s="5"/>
      <c r="C1478">
        <v>2005</v>
      </c>
      <c r="D1478" s="1">
        <v>12</v>
      </c>
      <c r="E1478" s="1">
        <v>1</v>
      </c>
      <c r="F1478" s="8">
        <v>32</v>
      </c>
      <c r="G1478" s="9">
        <v>45</v>
      </c>
      <c r="H1478" t="s">
        <v>18</v>
      </c>
      <c r="I1478" s="8">
        <v>127</v>
      </c>
      <c r="J1478" s="9">
        <v>45</v>
      </c>
      <c r="K1478" t="s">
        <v>19</v>
      </c>
      <c r="L1478" t="s">
        <v>32</v>
      </c>
      <c r="M1478" t="s">
        <v>33</v>
      </c>
      <c r="N1478" t="s">
        <v>34</v>
      </c>
      <c r="O1478" s="55">
        <v>233</v>
      </c>
      <c r="P1478" t="s">
        <v>20</v>
      </c>
      <c r="Q1478" t="s">
        <v>35</v>
      </c>
      <c r="R1478">
        <v>313.7</v>
      </c>
      <c r="S1478" t="s">
        <v>169</v>
      </c>
      <c r="T1478" s="8"/>
      <c r="U1478" s="10">
        <v>-19.556999999999999</v>
      </c>
      <c r="V1478" s="10">
        <f t="shared" si="23"/>
        <v>-19.556999999999999</v>
      </c>
      <c r="W1478" s="10">
        <v>11.346</v>
      </c>
      <c r="X1478" s="20"/>
      <c r="Y1478" s="11" t="s">
        <v>706</v>
      </c>
      <c r="Z1478" s="11" t="s">
        <v>704</v>
      </c>
      <c r="AA1478" s="11" t="s">
        <v>703</v>
      </c>
      <c r="AB1478" t="s">
        <v>549</v>
      </c>
    </row>
    <row r="1479" spans="1:28" s="4" customFormat="1">
      <c r="A1479" s="5">
        <v>1478</v>
      </c>
      <c r="B1479" s="5"/>
      <c r="C1479">
        <v>2005</v>
      </c>
      <c r="D1479" s="1">
        <v>8</v>
      </c>
      <c r="E1479" s="1">
        <v>30</v>
      </c>
      <c r="F1479" s="8">
        <v>34</v>
      </c>
      <c r="G1479" s="9">
        <v>27.2</v>
      </c>
      <c r="H1479" t="s">
        <v>18</v>
      </c>
      <c r="I1479" s="8">
        <v>129</v>
      </c>
      <c r="J1479" s="9">
        <v>51.4</v>
      </c>
      <c r="K1479" t="s">
        <v>19</v>
      </c>
      <c r="L1479" t="s">
        <v>51</v>
      </c>
      <c r="M1479" t="s">
        <v>27</v>
      </c>
      <c r="N1479" t="s">
        <v>52</v>
      </c>
      <c r="O1479" s="55">
        <v>210</v>
      </c>
      <c r="P1479" t="s">
        <v>20</v>
      </c>
      <c r="Q1479" t="s">
        <v>21</v>
      </c>
      <c r="R1479">
        <v>109.7</v>
      </c>
      <c r="S1479" t="s">
        <v>169</v>
      </c>
      <c r="T1479" s="8"/>
      <c r="U1479" s="10">
        <v>-16.507999999999999</v>
      </c>
      <c r="V1479" s="10">
        <f t="shared" si="23"/>
        <v>-16.507999999999999</v>
      </c>
      <c r="W1479" s="10">
        <v>10.555</v>
      </c>
      <c r="X1479" s="20"/>
      <c r="Y1479" s="11" t="s">
        <v>561</v>
      </c>
      <c r="Z1479" s="11" t="s">
        <v>701</v>
      </c>
      <c r="AA1479" s="11" t="s">
        <v>703</v>
      </c>
      <c r="AB1479" t="s">
        <v>549</v>
      </c>
    </row>
    <row r="1480" spans="1:28" s="4" customFormat="1">
      <c r="A1480" s="5">
        <v>1479</v>
      </c>
      <c r="B1480" s="5"/>
      <c r="C1480">
        <v>2005</v>
      </c>
      <c r="D1480" s="1">
        <v>8</v>
      </c>
      <c r="E1480" s="1">
        <v>30</v>
      </c>
      <c r="F1480" s="8">
        <v>34</v>
      </c>
      <c r="G1480" s="9">
        <v>27.2</v>
      </c>
      <c r="H1480" t="s">
        <v>18</v>
      </c>
      <c r="I1480" s="8">
        <v>129</v>
      </c>
      <c r="J1480" s="9">
        <v>51.4</v>
      </c>
      <c r="K1480" t="s">
        <v>19</v>
      </c>
      <c r="L1480" t="s">
        <v>51</v>
      </c>
      <c r="M1480" t="s">
        <v>27</v>
      </c>
      <c r="N1480" t="s">
        <v>52</v>
      </c>
      <c r="O1480" s="55">
        <v>201</v>
      </c>
      <c r="P1480" t="s">
        <v>20</v>
      </c>
      <c r="Q1480" t="s">
        <v>21</v>
      </c>
      <c r="R1480">
        <v>95.4</v>
      </c>
      <c r="S1480" t="s">
        <v>169</v>
      </c>
      <c r="T1480" s="8"/>
      <c r="U1480" s="10">
        <v>-16.975000000000001</v>
      </c>
      <c r="V1480" s="10">
        <f t="shared" si="23"/>
        <v>-16.975000000000001</v>
      </c>
      <c r="W1480" s="10">
        <v>10.353999999999999</v>
      </c>
      <c r="X1480" s="20"/>
      <c r="Y1480" s="11" t="s">
        <v>561</v>
      </c>
      <c r="Z1480" s="11" t="s">
        <v>701</v>
      </c>
      <c r="AA1480" s="11" t="s">
        <v>703</v>
      </c>
      <c r="AB1480" t="s">
        <v>549</v>
      </c>
    </row>
    <row r="1481" spans="1:28" s="4" customFormat="1">
      <c r="A1481" s="5">
        <v>1480</v>
      </c>
      <c r="B1481" s="5"/>
      <c r="C1481">
        <v>2005</v>
      </c>
      <c r="D1481" s="1">
        <v>6</v>
      </c>
      <c r="E1481" s="1">
        <v>7</v>
      </c>
      <c r="F1481" s="8">
        <v>33</v>
      </c>
      <c r="G1481" s="9">
        <v>0</v>
      </c>
      <c r="H1481" t="s">
        <v>18</v>
      </c>
      <c r="I1481" s="8">
        <v>128</v>
      </c>
      <c r="J1481" s="9">
        <v>45.3</v>
      </c>
      <c r="K1481" t="s">
        <v>19</v>
      </c>
      <c r="L1481" t="s">
        <v>69</v>
      </c>
      <c r="M1481" t="s">
        <v>27</v>
      </c>
      <c r="N1481" t="s">
        <v>70</v>
      </c>
      <c r="O1481" s="55">
        <v>53.1</v>
      </c>
      <c r="P1481" t="s">
        <v>20</v>
      </c>
      <c r="Q1481" t="s">
        <v>21</v>
      </c>
      <c r="R1481">
        <v>1.55</v>
      </c>
      <c r="S1481" t="s">
        <v>169</v>
      </c>
      <c r="T1481" s="8"/>
      <c r="U1481" s="10">
        <v>-18.175000000000001</v>
      </c>
      <c r="V1481" s="10">
        <f t="shared" si="23"/>
        <v>-18.175000000000001</v>
      </c>
      <c r="W1481" s="10">
        <v>9.8469999999999995</v>
      </c>
      <c r="X1481" s="20"/>
      <c r="Y1481" s="11" t="s">
        <v>561</v>
      </c>
      <c r="Z1481" s="11" t="s">
        <v>701</v>
      </c>
      <c r="AA1481" s="11" t="s">
        <v>703</v>
      </c>
      <c r="AB1481" t="s">
        <v>549</v>
      </c>
    </row>
    <row r="1482" spans="1:28" s="4" customFormat="1" hidden="1">
      <c r="A1482" s="5">
        <v>1481</v>
      </c>
      <c r="B1482" s="5"/>
      <c r="C1482">
        <v>2005</v>
      </c>
      <c r="D1482" s="1">
        <v>8</v>
      </c>
      <c r="E1482" s="1">
        <v>28</v>
      </c>
      <c r="F1482" s="8">
        <v>33</v>
      </c>
      <c r="G1482" s="9">
        <v>40.200000000000003</v>
      </c>
      <c r="H1482" t="s">
        <v>18</v>
      </c>
      <c r="I1482" s="8">
        <v>128</v>
      </c>
      <c r="J1482" s="9">
        <v>49.6</v>
      </c>
      <c r="K1482" t="s">
        <v>19</v>
      </c>
      <c r="L1482" t="s">
        <v>73</v>
      </c>
      <c r="M1482" t="s">
        <v>74</v>
      </c>
      <c r="N1482" t="s">
        <v>75</v>
      </c>
      <c r="O1482" s="55">
        <v>159</v>
      </c>
      <c r="P1482" t="s">
        <v>20</v>
      </c>
      <c r="Q1482" t="s">
        <v>21</v>
      </c>
      <c r="R1482">
        <v>56.2</v>
      </c>
      <c r="S1482" t="s">
        <v>169</v>
      </c>
      <c r="T1482" s="8"/>
      <c r="U1482" s="10">
        <v>-17.617999999999999</v>
      </c>
      <c r="V1482" s="10">
        <f t="shared" si="23"/>
        <v>-17.617999999999999</v>
      </c>
      <c r="W1482" s="10">
        <v>8.6790000000000003</v>
      </c>
      <c r="X1482" s="20"/>
      <c r="Y1482" s="11" t="s">
        <v>561</v>
      </c>
      <c r="Z1482" s="11" t="s">
        <v>701</v>
      </c>
      <c r="AA1482" s="11" t="s">
        <v>703</v>
      </c>
      <c r="AB1482" t="s">
        <v>549</v>
      </c>
    </row>
    <row r="1483" spans="1:28" s="4" customFormat="1" hidden="1">
      <c r="A1483" s="5">
        <v>1482</v>
      </c>
      <c r="B1483" s="5"/>
      <c r="C1483">
        <v>2005</v>
      </c>
      <c r="D1483" s="1">
        <v>8</v>
      </c>
      <c r="E1483" s="1">
        <v>28</v>
      </c>
      <c r="F1483" s="8">
        <v>33</v>
      </c>
      <c r="G1483" s="9">
        <v>40.200000000000003</v>
      </c>
      <c r="H1483" t="s">
        <v>18</v>
      </c>
      <c r="I1483" s="8">
        <v>128</v>
      </c>
      <c r="J1483" s="9">
        <v>49.6</v>
      </c>
      <c r="K1483" t="s">
        <v>19</v>
      </c>
      <c r="L1483" t="s">
        <v>73</v>
      </c>
      <c r="M1483" t="s">
        <v>74</v>
      </c>
      <c r="N1483" t="s">
        <v>75</v>
      </c>
      <c r="O1483" s="55">
        <v>147</v>
      </c>
      <c r="P1483" t="s">
        <v>20</v>
      </c>
      <c r="Q1483" t="s">
        <v>21</v>
      </c>
      <c r="R1483">
        <v>41.68</v>
      </c>
      <c r="S1483" t="s">
        <v>169</v>
      </c>
      <c r="T1483" s="8"/>
      <c r="U1483" s="10">
        <v>-17.693999999999999</v>
      </c>
      <c r="V1483" s="10">
        <f t="shared" si="23"/>
        <v>-17.693999999999999</v>
      </c>
      <c r="W1483" s="10">
        <v>9.1219999999999999</v>
      </c>
      <c r="X1483" s="20"/>
      <c r="Y1483" s="11" t="s">
        <v>561</v>
      </c>
      <c r="Z1483" s="11" t="s">
        <v>701</v>
      </c>
      <c r="AA1483" s="11" t="s">
        <v>703</v>
      </c>
      <c r="AB1483" t="s">
        <v>549</v>
      </c>
    </row>
    <row r="1484" spans="1:28" s="4" customFormat="1" hidden="1">
      <c r="A1484" s="5">
        <v>1483</v>
      </c>
      <c r="B1484" s="5"/>
      <c r="C1484">
        <v>2005</v>
      </c>
      <c r="D1484" s="1">
        <v>8</v>
      </c>
      <c r="E1484" s="1">
        <v>28</v>
      </c>
      <c r="F1484" s="8">
        <v>33</v>
      </c>
      <c r="G1484" s="9">
        <v>40.200000000000003</v>
      </c>
      <c r="H1484" t="s">
        <v>18</v>
      </c>
      <c r="I1484" s="8">
        <v>128</v>
      </c>
      <c r="J1484" s="9">
        <v>49.6</v>
      </c>
      <c r="K1484" t="s">
        <v>19</v>
      </c>
      <c r="L1484" t="s">
        <v>73</v>
      </c>
      <c r="M1484" t="s">
        <v>74</v>
      </c>
      <c r="N1484" t="s">
        <v>75</v>
      </c>
      <c r="O1484" s="55">
        <v>142</v>
      </c>
      <c r="P1484" t="s">
        <v>20</v>
      </c>
      <c r="Q1484" t="s">
        <v>21</v>
      </c>
      <c r="R1484">
        <v>37.21</v>
      </c>
      <c r="S1484" t="s">
        <v>169</v>
      </c>
      <c r="T1484" s="8"/>
      <c r="U1484" s="10">
        <v>-17.870999999999999</v>
      </c>
      <c r="V1484" s="10">
        <f t="shared" si="23"/>
        <v>-17.870999999999999</v>
      </c>
      <c r="W1484" s="10">
        <v>8.5310000000000006</v>
      </c>
      <c r="X1484" s="20"/>
      <c r="Y1484" s="11" t="s">
        <v>561</v>
      </c>
      <c r="Z1484" s="11" t="s">
        <v>701</v>
      </c>
      <c r="AA1484" s="11" t="s">
        <v>703</v>
      </c>
      <c r="AB1484" t="s">
        <v>549</v>
      </c>
    </row>
    <row r="1485" spans="1:28" s="4" customFormat="1" hidden="1">
      <c r="A1485" s="5">
        <v>1484</v>
      </c>
      <c r="B1485" s="5"/>
      <c r="C1485">
        <v>2005</v>
      </c>
      <c r="D1485" s="1">
        <v>8</v>
      </c>
      <c r="E1485" s="1">
        <v>31</v>
      </c>
      <c r="F1485" s="8">
        <v>34</v>
      </c>
      <c r="G1485" s="9">
        <v>40</v>
      </c>
      <c r="H1485" t="s">
        <v>18</v>
      </c>
      <c r="I1485" s="8">
        <v>130</v>
      </c>
      <c r="J1485" s="9">
        <v>0.7</v>
      </c>
      <c r="K1485" t="s">
        <v>19</v>
      </c>
      <c r="L1485" t="s">
        <v>76</v>
      </c>
      <c r="M1485" t="s">
        <v>77</v>
      </c>
      <c r="N1485" t="s">
        <v>78</v>
      </c>
      <c r="O1485" s="55">
        <v>115</v>
      </c>
      <c r="P1485" t="s">
        <v>20</v>
      </c>
      <c r="Q1485" t="s">
        <v>21</v>
      </c>
      <c r="R1485">
        <v>71.09</v>
      </c>
      <c r="S1485" t="s">
        <v>169</v>
      </c>
      <c r="T1485" s="8"/>
      <c r="U1485" s="10">
        <v>-16.21</v>
      </c>
      <c r="V1485" s="10">
        <f t="shared" si="23"/>
        <v>-16.21</v>
      </c>
      <c r="W1485" s="10">
        <v>11.516999999999999</v>
      </c>
      <c r="X1485" s="20"/>
      <c r="Y1485" s="11" t="s">
        <v>561</v>
      </c>
      <c r="Z1485" s="11" t="s">
        <v>701</v>
      </c>
      <c r="AA1485" s="11" t="s">
        <v>703</v>
      </c>
      <c r="AB1485" t="s">
        <v>549</v>
      </c>
    </row>
    <row r="1486" spans="1:28" s="4" customFormat="1" hidden="1">
      <c r="A1486" s="5">
        <v>1485</v>
      </c>
      <c r="B1486" s="5"/>
      <c r="C1486">
        <v>2005</v>
      </c>
      <c r="D1486" s="1">
        <v>8</v>
      </c>
      <c r="E1486" s="1">
        <v>31</v>
      </c>
      <c r="F1486" s="8">
        <v>34</v>
      </c>
      <c r="G1486" s="9">
        <v>40</v>
      </c>
      <c r="H1486" t="s">
        <v>18</v>
      </c>
      <c r="I1486" s="8">
        <v>130</v>
      </c>
      <c r="J1486" s="9">
        <v>0.7</v>
      </c>
      <c r="K1486" t="s">
        <v>19</v>
      </c>
      <c r="L1486" t="s">
        <v>76</v>
      </c>
      <c r="M1486" t="s">
        <v>77</v>
      </c>
      <c r="N1486" t="s">
        <v>78</v>
      </c>
      <c r="O1486" s="55">
        <v>125</v>
      </c>
      <c r="P1486" t="s">
        <v>20</v>
      </c>
      <c r="Q1486" t="s">
        <v>21</v>
      </c>
      <c r="R1486">
        <v>116.21</v>
      </c>
      <c r="S1486" t="s">
        <v>169</v>
      </c>
      <c r="T1486" s="8"/>
      <c r="U1486" s="10">
        <v>-16.774000000000001</v>
      </c>
      <c r="V1486" s="10">
        <f t="shared" si="23"/>
        <v>-16.774000000000001</v>
      </c>
      <c r="W1486" s="10">
        <v>11.129</v>
      </c>
      <c r="X1486" s="20"/>
      <c r="Y1486" s="11" t="s">
        <v>561</v>
      </c>
      <c r="Z1486" s="11" t="s">
        <v>701</v>
      </c>
      <c r="AA1486" s="11" t="s">
        <v>703</v>
      </c>
      <c r="AB1486" t="s">
        <v>549</v>
      </c>
    </row>
    <row r="1487" spans="1:28" s="4" customFormat="1" hidden="1">
      <c r="A1487" s="5">
        <v>1486</v>
      </c>
      <c r="B1487" s="5"/>
      <c r="C1487">
        <v>2005</v>
      </c>
      <c r="D1487" s="1">
        <v>8</v>
      </c>
      <c r="E1487" s="1">
        <v>31</v>
      </c>
      <c r="F1487" s="8">
        <v>34</v>
      </c>
      <c r="G1487" s="9">
        <v>40</v>
      </c>
      <c r="H1487" t="s">
        <v>18</v>
      </c>
      <c r="I1487" s="8">
        <v>130</v>
      </c>
      <c r="J1487" s="9">
        <v>0.7</v>
      </c>
      <c r="K1487" t="s">
        <v>19</v>
      </c>
      <c r="L1487" t="s">
        <v>76</v>
      </c>
      <c r="M1487" t="s">
        <v>77</v>
      </c>
      <c r="N1487" t="s">
        <v>78</v>
      </c>
      <c r="O1487" s="55">
        <v>93</v>
      </c>
      <c r="P1487" t="s">
        <v>20</v>
      </c>
      <c r="Q1487" t="s">
        <v>21</v>
      </c>
      <c r="R1487">
        <v>41.77</v>
      </c>
      <c r="S1487" t="s">
        <v>169</v>
      </c>
      <c r="T1487" s="8"/>
      <c r="U1487" s="10">
        <v>-17.027000000000001</v>
      </c>
      <c r="V1487" s="10">
        <f t="shared" si="23"/>
        <v>-17.027000000000001</v>
      </c>
      <c r="W1487" s="10">
        <v>10.715</v>
      </c>
      <c r="X1487" s="20"/>
      <c r="Y1487" s="11" t="s">
        <v>561</v>
      </c>
      <c r="Z1487" s="11" t="s">
        <v>701</v>
      </c>
      <c r="AA1487" s="11" t="s">
        <v>703</v>
      </c>
      <c r="AB1487" t="s">
        <v>549</v>
      </c>
    </row>
    <row r="1488" spans="1:28" s="4" customFormat="1">
      <c r="A1488" s="5">
        <v>1487</v>
      </c>
      <c r="B1488" s="5"/>
      <c r="C1488">
        <v>2005</v>
      </c>
      <c r="D1488" s="1">
        <v>8</v>
      </c>
      <c r="E1488" s="1">
        <v>29</v>
      </c>
      <c r="F1488" s="8">
        <v>34</v>
      </c>
      <c r="G1488" s="9">
        <v>10</v>
      </c>
      <c r="H1488" t="s">
        <v>18</v>
      </c>
      <c r="I1488" s="8">
        <v>130</v>
      </c>
      <c r="J1488" s="9">
        <v>6.7</v>
      </c>
      <c r="K1488" t="s">
        <v>19</v>
      </c>
      <c r="L1488" t="s">
        <v>42</v>
      </c>
      <c r="M1488" t="s">
        <v>43</v>
      </c>
      <c r="N1488" t="s">
        <v>44</v>
      </c>
      <c r="O1488" s="55">
        <v>112.4</v>
      </c>
      <c r="P1488" t="s">
        <v>20</v>
      </c>
      <c r="Q1488" t="s">
        <v>22</v>
      </c>
      <c r="R1488">
        <v>18.329999999999998</v>
      </c>
      <c r="S1488" t="s">
        <v>169</v>
      </c>
      <c r="T1488" s="8"/>
      <c r="U1488" s="10">
        <v>-15.821</v>
      </c>
      <c r="V1488" s="10">
        <f t="shared" si="23"/>
        <v>-15.821</v>
      </c>
      <c r="W1488" s="10">
        <v>11.542</v>
      </c>
      <c r="X1488" s="20"/>
      <c r="Y1488" s="11" t="s">
        <v>561</v>
      </c>
      <c r="Z1488" s="11" t="s">
        <v>701</v>
      </c>
      <c r="AA1488" s="11" t="s">
        <v>703</v>
      </c>
      <c r="AB1488" t="s">
        <v>549</v>
      </c>
    </row>
    <row r="1489" spans="1:28" s="4" customFormat="1">
      <c r="A1489" s="5">
        <v>1488</v>
      </c>
      <c r="B1489" s="5"/>
      <c r="C1489">
        <v>2005</v>
      </c>
      <c r="D1489" s="1">
        <v>6</v>
      </c>
      <c r="E1489" s="1">
        <v>7</v>
      </c>
      <c r="F1489" s="8">
        <v>33</v>
      </c>
      <c r="G1489" s="9">
        <v>0</v>
      </c>
      <c r="H1489" t="s">
        <v>18</v>
      </c>
      <c r="I1489" s="8">
        <v>128</v>
      </c>
      <c r="J1489" s="9">
        <v>45.3</v>
      </c>
      <c r="K1489" t="s">
        <v>19</v>
      </c>
      <c r="L1489" t="s">
        <v>69</v>
      </c>
      <c r="M1489" t="s">
        <v>27</v>
      </c>
      <c r="N1489" t="s">
        <v>70</v>
      </c>
      <c r="O1489" s="55">
        <v>48.5</v>
      </c>
      <c r="P1489" t="s">
        <v>20</v>
      </c>
      <c r="Q1489" t="s">
        <v>21</v>
      </c>
      <c r="R1489">
        <v>1.1599999999999999</v>
      </c>
      <c r="S1489" t="s">
        <v>169</v>
      </c>
      <c r="T1489" s="8"/>
      <c r="U1489" s="10">
        <v>-18.234000000000002</v>
      </c>
      <c r="V1489" s="10">
        <f t="shared" si="23"/>
        <v>-18.234000000000002</v>
      </c>
      <c r="W1489" s="10">
        <v>10.076000000000001</v>
      </c>
      <c r="X1489" s="20"/>
      <c r="Y1489" s="11" t="s">
        <v>561</v>
      </c>
      <c r="Z1489" s="11" t="s">
        <v>701</v>
      </c>
      <c r="AA1489" s="11" t="s">
        <v>703</v>
      </c>
      <c r="AB1489" t="s">
        <v>549</v>
      </c>
    </row>
    <row r="1490" spans="1:28" s="4" customFormat="1">
      <c r="A1490" s="5">
        <v>1489</v>
      </c>
      <c r="B1490" s="5"/>
      <c r="C1490">
        <v>2005</v>
      </c>
      <c r="D1490" s="1">
        <v>9</v>
      </c>
      <c r="E1490" s="1">
        <v>8</v>
      </c>
      <c r="F1490" s="8">
        <v>32</v>
      </c>
      <c r="G1490" s="9">
        <v>41.4</v>
      </c>
      <c r="H1490" t="s">
        <v>18</v>
      </c>
      <c r="I1490" s="8">
        <v>128</v>
      </c>
      <c r="J1490" s="9">
        <v>24.9</v>
      </c>
      <c r="K1490" t="s">
        <v>19</v>
      </c>
      <c r="L1490" t="s">
        <v>42</v>
      </c>
      <c r="M1490" t="s">
        <v>43</v>
      </c>
      <c r="N1490" t="s">
        <v>44</v>
      </c>
      <c r="O1490" s="55">
        <v>129</v>
      </c>
      <c r="P1490" t="s">
        <v>20</v>
      </c>
      <c r="Q1490" t="s">
        <v>22</v>
      </c>
      <c r="R1490">
        <v>29.35</v>
      </c>
      <c r="S1490" t="s">
        <v>169</v>
      </c>
      <c r="T1490" s="8"/>
      <c r="U1490" s="10">
        <v>-16.925000000000001</v>
      </c>
      <c r="V1490" s="10">
        <f t="shared" si="23"/>
        <v>-16.925000000000001</v>
      </c>
      <c r="W1490" s="10">
        <v>10.353999999999999</v>
      </c>
      <c r="X1490" s="20"/>
      <c r="Y1490" s="11" t="s">
        <v>561</v>
      </c>
      <c r="Z1490" s="11" t="s">
        <v>701</v>
      </c>
      <c r="AA1490" s="11" t="s">
        <v>703</v>
      </c>
      <c r="AB1490" t="s">
        <v>549</v>
      </c>
    </row>
    <row r="1491" spans="1:28" s="4" customFormat="1">
      <c r="A1491" s="5">
        <v>1490</v>
      </c>
      <c r="B1491" s="5"/>
      <c r="C1491">
        <v>2005</v>
      </c>
      <c r="D1491" s="1">
        <v>9</v>
      </c>
      <c r="E1491" s="1">
        <v>8</v>
      </c>
      <c r="F1491" s="8">
        <v>32</v>
      </c>
      <c r="G1491" s="9">
        <v>41.4</v>
      </c>
      <c r="H1491" t="s">
        <v>18</v>
      </c>
      <c r="I1491" s="8">
        <v>128</v>
      </c>
      <c r="J1491" s="9">
        <v>24.9</v>
      </c>
      <c r="K1491" t="s">
        <v>19</v>
      </c>
      <c r="L1491" t="s">
        <v>42</v>
      </c>
      <c r="M1491" t="s">
        <v>43</v>
      </c>
      <c r="N1491" t="s">
        <v>44</v>
      </c>
      <c r="O1491" s="55">
        <v>123</v>
      </c>
      <c r="P1491" t="s">
        <v>20</v>
      </c>
      <c r="Q1491" t="s">
        <v>22</v>
      </c>
      <c r="R1491">
        <v>30.46</v>
      </c>
      <c r="S1491" t="s">
        <v>169</v>
      </c>
      <c r="T1491" s="8"/>
      <c r="U1491" s="10">
        <v>-16.795999999999999</v>
      </c>
      <c r="V1491" s="10">
        <f t="shared" si="23"/>
        <v>-16.795999999999999</v>
      </c>
      <c r="W1491" s="10">
        <v>10.679</v>
      </c>
      <c r="X1491" s="20"/>
      <c r="Y1491" s="11" t="s">
        <v>561</v>
      </c>
      <c r="Z1491" s="11" t="s">
        <v>701</v>
      </c>
      <c r="AA1491" s="11" t="s">
        <v>703</v>
      </c>
      <c r="AB1491" t="s">
        <v>549</v>
      </c>
    </row>
    <row r="1492" spans="1:28" s="4" customFormat="1">
      <c r="A1492" s="5">
        <v>1491</v>
      </c>
      <c r="B1492" s="5"/>
      <c r="C1492">
        <v>2005</v>
      </c>
      <c r="D1492" s="1">
        <v>9</v>
      </c>
      <c r="E1492" s="1">
        <v>8</v>
      </c>
      <c r="F1492" s="8">
        <v>32</v>
      </c>
      <c r="G1492" s="9">
        <v>41.4</v>
      </c>
      <c r="H1492" t="s">
        <v>18</v>
      </c>
      <c r="I1492" s="8">
        <v>128</v>
      </c>
      <c r="J1492" s="9">
        <v>24.9</v>
      </c>
      <c r="K1492" t="s">
        <v>19</v>
      </c>
      <c r="L1492" t="s">
        <v>42</v>
      </c>
      <c r="M1492" t="s">
        <v>43</v>
      </c>
      <c r="N1492" t="s">
        <v>44</v>
      </c>
      <c r="O1492" s="55">
        <v>151</v>
      </c>
      <c r="P1492" t="s">
        <v>20</v>
      </c>
      <c r="Q1492" t="s">
        <v>22</v>
      </c>
      <c r="R1492">
        <v>48.63</v>
      </c>
      <c r="S1492" t="s">
        <v>169</v>
      </c>
      <c r="T1492" s="8"/>
      <c r="U1492" s="10">
        <v>-16.847000000000001</v>
      </c>
      <c r="V1492" s="10">
        <f t="shared" si="23"/>
        <v>-16.847000000000001</v>
      </c>
      <c r="W1492" s="10">
        <v>10.672000000000001</v>
      </c>
      <c r="X1492" s="20"/>
      <c r="Y1492" s="11" t="s">
        <v>561</v>
      </c>
      <c r="Z1492" s="11" t="s">
        <v>701</v>
      </c>
      <c r="AA1492" s="11" t="s">
        <v>703</v>
      </c>
      <c r="AB1492" t="s">
        <v>549</v>
      </c>
    </row>
    <row r="1493" spans="1:28" s="4" customFormat="1">
      <c r="A1493" s="5">
        <v>1492</v>
      </c>
      <c r="B1493" s="5"/>
      <c r="C1493">
        <v>2005</v>
      </c>
      <c r="D1493" s="1">
        <v>9</v>
      </c>
      <c r="E1493" s="1">
        <v>8</v>
      </c>
      <c r="F1493" s="8">
        <v>32</v>
      </c>
      <c r="G1493" s="9">
        <v>41.4</v>
      </c>
      <c r="H1493" t="s">
        <v>18</v>
      </c>
      <c r="I1493" s="8">
        <v>128</v>
      </c>
      <c r="J1493" s="9">
        <v>24.9</v>
      </c>
      <c r="K1493" t="s">
        <v>19</v>
      </c>
      <c r="L1493" t="s">
        <v>42</v>
      </c>
      <c r="M1493" t="s">
        <v>43</v>
      </c>
      <c r="N1493" t="s">
        <v>44</v>
      </c>
      <c r="O1493" s="55">
        <v>153</v>
      </c>
      <c r="P1493" t="s">
        <v>20</v>
      </c>
      <c r="Q1493" t="s">
        <v>22</v>
      </c>
      <c r="R1493">
        <v>51.98</v>
      </c>
      <c r="S1493" t="s">
        <v>169</v>
      </c>
      <c r="T1493" s="8"/>
      <c r="U1493" s="10">
        <v>-16.658999999999999</v>
      </c>
      <c r="V1493" s="10">
        <f t="shared" si="23"/>
        <v>-16.658999999999999</v>
      </c>
      <c r="W1493" s="10">
        <v>11.03</v>
      </c>
      <c r="X1493" s="20"/>
      <c r="Y1493" s="11" t="s">
        <v>561</v>
      </c>
      <c r="Z1493" s="11" t="s">
        <v>701</v>
      </c>
      <c r="AA1493" s="11" t="s">
        <v>703</v>
      </c>
      <c r="AB1493" t="s">
        <v>549</v>
      </c>
    </row>
    <row r="1494" spans="1:28" s="4" customFormat="1">
      <c r="A1494" s="5">
        <v>1493</v>
      </c>
      <c r="B1494" s="5"/>
      <c r="C1494">
        <v>2005</v>
      </c>
      <c r="D1494" s="1">
        <v>8</v>
      </c>
      <c r="E1494" s="1">
        <v>29</v>
      </c>
      <c r="F1494" s="8">
        <v>34</v>
      </c>
      <c r="G1494" s="9">
        <v>10</v>
      </c>
      <c r="H1494" t="s">
        <v>18</v>
      </c>
      <c r="I1494" s="8">
        <v>130</v>
      </c>
      <c r="J1494" s="9">
        <v>6.7</v>
      </c>
      <c r="K1494" t="s">
        <v>19</v>
      </c>
      <c r="L1494" t="s">
        <v>69</v>
      </c>
      <c r="M1494" t="s">
        <v>27</v>
      </c>
      <c r="N1494" t="s">
        <v>70</v>
      </c>
      <c r="O1494" s="55">
        <v>81.7</v>
      </c>
      <c r="P1494" t="s">
        <v>20</v>
      </c>
      <c r="Q1494" t="s">
        <v>21</v>
      </c>
      <c r="R1494">
        <v>7.84</v>
      </c>
      <c r="S1494" t="s">
        <v>169</v>
      </c>
      <c r="T1494" s="8"/>
      <c r="U1494" s="10">
        <v>-17.381</v>
      </c>
      <c r="V1494" s="10">
        <f t="shared" si="23"/>
        <v>-17.381</v>
      </c>
      <c r="W1494" s="10">
        <v>10.741</v>
      </c>
      <c r="X1494" s="20"/>
      <c r="Y1494" s="11" t="s">
        <v>561</v>
      </c>
      <c r="Z1494" s="11" t="s">
        <v>701</v>
      </c>
      <c r="AA1494" s="11" t="s">
        <v>703</v>
      </c>
      <c r="AB1494" t="s">
        <v>549</v>
      </c>
    </row>
    <row r="1495" spans="1:28" s="4" customFormat="1">
      <c r="A1495" s="5">
        <v>1494</v>
      </c>
      <c r="B1495" s="5"/>
      <c r="C1495">
        <v>2005</v>
      </c>
      <c r="D1495" s="1">
        <v>8</v>
      </c>
      <c r="E1495" s="1">
        <v>29</v>
      </c>
      <c r="F1495" s="8">
        <v>34</v>
      </c>
      <c r="G1495" s="9">
        <v>10</v>
      </c>
      <c r="H1495" t="s">
        <v>18</v>
      </c>
      <c r="I1495" s="8">
        <v>130</v>
      </c>
      <c r="J1495" s="9">
        <v>6.7</v>
      </c>
      <c r="K1495" t="s">
        <v>19</v>
      </c>
      <c r="L1495" t="s">
        <v>69</v>
      </c>
      <c r="M1495" t="s">
        <v>27</v>
      </c>
      <c r="N1495" t="s">
        <v>70</v>
      </c>
      <c r="O1495" s="55">
        <v>97.9</v>
      </c>
      <c r="P1495" t="s">
        <v>20</v>
      </c>
      <c r="Q1495" t="s">
        <v>21</v>
      </c>
      <c r="R1495">
        <v>14.22</v>
      </c>
      <c r="S1495" t="s">
        <v>169</v>
      </c>
      <c r="T1495" s="8"/>
      <c r="U1495" s="10">
        <v>-17.311</v>
      </c>
      <c r="V1495" s="10">
        <f t="shared" si="23"/>
        <v>-17.311</v>
      </c>
      <c r="W1495" s="10">
        <v>10.446</v>
      </c>
      <c r="X1495" s="20"/>
      <c r="Y1495" s="11" t="s">
        <v>561</v>
      </c>
      <c r="Z1495" s="11" t="s">
        <v>701</v>
      </c>
      <c r="AA1495" s="11" t="s">
        <v>703</v>
      </c>
      <c r="AB1495" t="s">
        <v>549</v>
      </c>
    </row>
    <row r="1496" spans="1:28" s="4" customFormat="1">
      <c r="A1496" s="5">
        <v>1495</v>
      </c>
      <c r="B1496" s="5"/>
      <c r="C1496">
        <v>2005</v>
      </c>
      <c r="D1496" s="1">
        <v>6</v>
      </c>
      <c r="E1496" s="1">
        <v>7</v>
      </c>
      <c r="F1496" s="8">
        <v>33</v>
      </c>
      <c r="G1496" s="9">
        <v>0</v>
      </c>
      <c r="H1496" t="s">
        <v>18</v>
      </c>
      <c r="I1496" s="8">
        <v>128</v>
      </c>
      <c r="J1496" s="9">
        <v>45.3</v>
      </c>
      <c r="K1496" t="s">
        <v>19</v>
      </c>
      <c r="L1496" t="s">
        <v>69</v>
      </c>
      <c r="M1496" t="s">
        <v>27</v>
      </c>
      <c r="N1496" t="s">
        <v>70</v>
      </c>
      <c r="O1496" s="55">
        <v>53.7</v>
      </c>
      <c r="P1496" t="s">
        <v>20</v>
      </c>
      <c r="Q1496" t="s">
        <v>21</v>
      </c>
      <c r="R1496">
        <v>1.38</v>
      </c>
      <c r="S1496" t="s">
        <v>169</v>
      </c>
      <c r="T1496" s="8"/>
      <c r="U1496" s="10">
        <v>-18.646000000000001</v>
      </c>
      <c r="V1496" s="10">
        <f t="shared" si="23"/>
        <v>-18.646000000000001</v>
      </c>
      <c r="W1496" s="10">
        <v>10.239000000000001</v>
      </c>
      <c r="X1496" s="20"/>
      <c r="Y1496" s="11" t="s">
        <v>561</v>
      </c>
      <c r="Z1496" s="11" t="s">
        <v>701</v>
      </c>
      <c r="AA1496" s="11" t="s">
        <v>703</v>
      </c>
      <c r="AB1496" t="s">
        <v>549</v>
      </c>
    </row>
    <row r="1497" spans="1:28" s="4" customFormat="1">
      <c r="A1497" s="5">
        <v>1496</v>
      </c>
      <c r="B1497" s="5"/>
      <c r="C1497">
        <v>2005</v>
      </c>
      <c r="D1497" s="1">
        <v>8</v>
      </c>
      <c r="E1497" s="1">
        <v>29</v>
      </c>
      <c r="F1497" s="8">
        <v>34</v>
      </c>
      <c r="G1497" s="9">
        <v>10</v>
      </c>
      <c r="H1497" t="s">
        <v>18</v>
      </c>
      <c r="I1497" s="8">
        <v>130</v>
      </c>
      <c r="J1497" s="9">
        <v>6.7</v>
      </c>
      <c r="K1497" t="s">
        <v>19</v>
      </c>
      <c r="L1497" t="s">
        <v>69</v>
      </c>
      <c r="M1497" t="s">
        <v>27</v>
      </c>
      <c r="N1497" t="s">
        <v>70</v>
      </c>
      <c r="O1497" s="55">
        <v>93.9</v>
      </c>
      <c r="P1497" t="s">
        <v>20</v>
      </c>
      <c r="Q1497" t="s">
        <v>21</v>
      </c>
      <c r="R1497">
        <v>12.67</v>
      </c>
      <c r="S1497" t="s">
        <v>169</v>
      </c>
      <c r="T1497" s="8"/>
      <c r="U1497" s="10">
        <v>-17.48</v>
      </c>
      <c r="V1497" s="10">
        <f t="shared" si="23"/>
        <v>-17.48</v>
      </c>
      <c r="W1497" s="10">
        <v>10.659000000000001</v>
      </c>
      <c r="X1497" s="20"/>
      <c r="Y1497" s="11" t="s">
        <v>561</v>
      </c>
      <c r="Z1497" s="11" t="s">
        <v>701</v>
      </c>
      <c r="AA1497" s="11" t="s">
        <v>703</v>
      </c>
      <c r="AB1497" t="s">
        <v>549</v>
      </c>
    </row>
    <row r="1498" spans="1:28" s="4" customFormat="1">
      <c r="A1498" s="5">
        <v>1497</v>
      </c>
      <c r="B1498" s="5"/>
      <c r="C1498">
        <v>2005</v>
      </c>
      <c r="D1498" s="1">
        <v>8</v>
      </c>
      <c r="E1498" s="1">
        <v>29</v>
      </c>
      <c r="F1498" s="8">
        <v>34</v>
      </c>
      <c r="G1498" s="9">
        <v>10</v>
      </c>
      <c r="H1498" t="s">
        <v>18</v>
      </c>
      <c r="I1498" s="8">
        <v>130</v>
      </c>
      <c r="J1498" s="9">
        <v>6.7</v>
      </c>
      <c r="K1498" t="s">
        <v>19</v>
      </c>
      <c r="L1498" t="s">
        <v>69</v>
      </c>
      <c r="M1498" t="s">
        <v>27</v>
      </c>
      <c r="N1498" t="s">
        <v>70</v>
      </c>
      <c r="O1498" s="55">
        <v>132.6</v>
      </c>
      <c r="P1498" t="s">
        <v>20</v>
      </c>
      <c r="Q1498" t="s">
        <v>21</v>
      </c>
      <c r="R1498">
        <v>31.46</v>
      </c>
      <c r="S1498" t="s">
        <v>169</v>
      </c>
      <c r="T1498" s="8"/>
      <c r="U1498" s="10">
        <v>-17.294</v>
      </c>
      <c r="V1498" s="10">
        <f t="shared" si="23"/>
        <v>-17.294</v>
      </c>
      <c r="W1498" s="10">
        <v>11.832000000000001</v>
      </c>
      <c r="X1498" s="20"/>
      <c r="Y1498" s="11" t="s">
        <v>561</v>
      </c>
      <c r="Z1498" s="11" t="s">
        <v>701</v>
      </c>
      <c r="AA1498" s="11" t="s">
        <v>703</v>
      </c>
      <c r="AB1498" t="s">
        <v>549</v>
      </c>
    </row>
    <row r="1499" spans="1:28" s="4" customFormat="1">
      <c r="A1499" s="5">
        <v>1498</v>
      </c>
      <c r="B1499" s="5"/>
      <c r="C1499">
        <v>2005</v>
      </c>
      <c r="D1499" s="1">
        <v>9</v>
      </c>
      <c r="E1499" s="1">
        <v>2</v>
      </c>
      <c r="F1499" s="8">
        <v>36</v>
      </c>
      <c r="G1499" s="9">
        <v>30</v>
      </c>
      <c r="H1499" t="s">
        <v>18</v>
      </c>
      <c r="I1499" s="8">
        <v>133</v>
      </c>
      <c r="J1499" s="9">
        <v>20</v>
      </c>
      <c r="K1499" t="s">
        <v>19</v>
      </c>
      <c r="L1499" t="s">
        <v>23</v>
      </c>
      <c r="M1499" t="s">
        <v>24</v>
      </c>
      <c r="N1499" t="s">
        <v>25</v>
      </c>
      <c r="O1499" s="55">
        <v>114.8</v>
      </c>
      <c r="P1499" t="s">
        <v>20</v>
      </c>
      <c r="Q1499" t="s">
        <v>22</v>
      </c>
      <c r="R1499">
        <v>17.66</v>
      </c>
      <c r="S1499" t="s">
        <v>169</v>
      </c>
      <c r="T1499" s="8"/>
      <c r="U1499" s="10">
        <v>-16.902999999999999</v>
      </c>
      <c r="V1499" s="10">
        <f t="shared" si="23"/>
        <v>-16.902999999999999</v>
      </c>
      <c r="W1499" s="10">
        <v>9.1649999999999991</v>
      </c>
      <c r="X1499" s="20"/>
      <c r="Y1499" s="11" t="s">
        <v>561</v>
      </c>
      <c r="Z1499" s="11" t="s">
        <v>701</v>
      </c>
      <c r="AA1499" s="11" t="s">
        <v>703</v>
      </c>
      <c r="AB1499" t="s">
        <v>549</v>
      </c>
    </row>
    <row r="1500" spans="1:28" s="4" customFormat="1">
      <c r="A1500" s="5">
        <v>1499</v>
      </c>
      <c r="B1500" s="5"/>
      <c r="C1500">
        <v>2005</v>
      </c>
      <c r="D1500" s="1">
        <v>9</v>
      </c>
      <c r="E1500" s="1">
        <v>2</v>
      </c>
      <c r="F1500" s="8">
        <v>36</v>
      </c>
      <c r="G1500" s="9">
        <v>30</v>
      </c>
      <c r="H1500" t="s">
        <v>18</v>
      </c>
      <c r="I1500" s="8">
        <v>133</v>
      </c>
      <c r="J1500" s="9">
        <v>20</v>
      </c>
      <c r="K1500" t="s">
        <v>19</v>
      </c>
      <c r="L1500" t="s">
        <v>23</v>
      </c>
      <c r="M1500" t="s">
        <v>24</v>
      </c>
      <c r="N1500" t="s">
        <v>25</v>
      </c>
      <c r="O1500" s="55">
        <v>108.3</v>
      </c>
      <c r="P1500" t="s">
        <v>20</v>
      </c>
      <c r="Q1500" t="s">
        <v>22</v>
      </c>
      <c r="R1500">
        <v>14.67</v>
      </c>
      <c r="S1500" t="s">
        <v>169</v>
      </c>
      <c r="T1500" s="8"/>
      <c r="U1500" s="10">
        <v>-16.754999999999999</v>
      </c>
      <c r="V1500" s="10">
        <f t="shared" si="23"/>
        <v>-16.754999999999999</v>
      </c>
      <c r="W1500" s="10">
        <v>9.18</v>
      </c>
      <c r="X1500" s="20"/>
      <c r="Y1500" s="11" t="s">
        <v>561</v>
      </c>
      <c r="Z1500" s="11" t="s">
        <v>701</v>
      </c>
      <c r="AA1500" s="11" t="s">
        <v>703</v>
      </c>
      <c r="AB1500" t="s">
        <v>549</v>
      </c>
    </row>
    <row r="1501" spans="1:28" s="4" customFormat="1">
      <c r="A1501" s="5">
        <v>1500</v>
      </c>
      <c r="B1501" s="5"/>
      <c r="C1501">
        <v>2005</v>
      </c>
      <c r="D1501" s="1">
        <v>9</v>
      </c>
      <c r="E1501" s="1">
        <v>2</v>
      </c>
      <c r="F1501" s="8">
        <v>36</v>
      </c>
      <c r="G1501" s="9">
        <v>30</v>
      </c>
      <c r="H1501" t="s">
        <v>18</v>
      </c>
      <c r="I1501" s="8">
        <v>133</v>
      </c>
      <c r="J1501" s="9">
        <v>20</v>
      </c>
      <c r="K1501" t="s">
        <v>19</v>
      </c>
      <c r="L1501" t="s">
        <v>23</v>
      </c>
      <c r="M1501" t="s">
        <v>24</v>
      </c>
      <c r="N1501" t="s">
        <v>25</v>
      </c>
      <c r="O1501" s="55">
        <v>122.3</v>
      </c>
      <c r="P1501" t="s">
        <v>20</v>
      </c>
      <c r="Q1501" t="s">
        <v>22</v>
      </c>
      <c r="R1501">
        <v>20.79</v>
      </c>
      <c r="S1501" t="s">
        <v>169</v>
      </c>
      <c r="T1501" s="8"/>
      <c r="U1501" s="10">
        <v>-16.937999999999999</v>
      </c>
      <c r="V1501" s="10">
        <f t="shared" si="23"/>
        <v>-16.937999999999999</v>
      </c>
      <c r="W1501" s="10">
        <v>8.9649999999999999</v>
      </c>
      <c r="X1501" s="20"/>
      <c r="Y1501" s="11" t="s">
        <v>561</v>
      </c>
      <c r="Z1501" s="11" t="s">
        <v>701</v>
      </c>
      <c r="AA1501" s="11" t="s">
        <v>703</v>
      </c>
      <c r="AB1501" t="s">
        <v>549</v>
      </c>
    </row>
    <row r="1502" spans="1:28" s="4" customFormat="1">
      <c r="A1502" s="5">
        <v>1501</v>
      </c>
      <c r="B1502" s="5"/>
      <c r="C1502">
        <v>2005</v>
      </c>
      <c r="D1502" s="1">
        <v>9</v>
      </c>
      <c r="E1502" s="1">
        <v>2</v>
      </c>
      <c r="F1502" s="8">
        <v>36</v>
      </c>
      <c r="G1502" s="9">
        <v>30</v>
      </c>
      <c r="H1502" t="s">
        <v>18</v>
      </c>
      <c r="I1502" s="8">
        <v>133</v>
      </c>
      <c r="J1502" s="9">
        <v>20</v>
      </c>
      <c r="K1502" t="s">
        <v>19</v>
      </c>
      <c r="L1502" t="s">
        <v>23</v>
      </c>
      <c r="M1502" t="s">
        <v>24</v>
      </c>
      <c r="N1502" t="s">
        <v>25</v>
      </c>
      <c r="O1502" s="55">
        <v>129.1</v>
      </c>
      <c r="P1502" t="s">
        <v>20</v>
      </c>
      <c r="Q1502" t="s">
        <v>22</v>
      </c>
      <c r="R1502">
        <v>26.01</v>
      </c>
      <c r="S1502" t="s">
        <v>169</v>
      </c>
      <c r="T1502" s="8"/>
      <c r="U1502" s="10">
        <v>-16.984000000000002</v>
      </c>
      <c r="V1502" s="10">
        <f t="shared" si="23"/>
        <v>-16.984000000000002</v>
      </c>
      <c r="W1502" s="10">
        <v>8.6240000000000006</v>
      </c>
      <c r="X1502" s="20"/>
      <c r="Y1502" s="11" t="s">
        <v>561</v>
      </c>
      <c r="Z1502" s="11" t="s">
        <v>701</v>
      </c>
      <c r="AA1502" s="11" t="s">
        <v>703</v>
      </c>
      <c r="AB1502" t="s">
        <v>549</v>
      </c>
    </row>
    <row r="1503" spans="1:28" s="4" customFormat="1">
      <c r="A1503" s="5">
        <v>1502</v>
      </c>
      <c r="B1503" s="5"/>
      <c r="C1503">
        <v>2005</v>
      </c>
      <c r="D1503" s="1">
        <v>8</v>
      </c>
      <c r="E1503" s="1">
        <v>8</v>
      </c>
      <c r="F1503" s="8">
        <v>36</v>
      </c>
      <c r="G1503" s="9">
        <v>30</v>
      </c>
      <c r="H1503" t="s">
        <v>18</v>
      </c>
      <c r="I1503" s="8">
        <v>133</v>
      </c>
      <c r="J1503" s="9">
        <v>20</v>
      </c>
      <c r="K1503" t="s">
        <v>19</v>
      </c>
      <c r="L1503" t="s">
        <v>23</v>
      </c>
      <c r="M1503" t="s">
        <v>24</v>
      </c>
      <c r="N1503" t="s">
        <v>25</v>
      </c>
      <c r="O1503" s="55">
        <v>106.7</v>
      </c>
      <c r="P1503" t="s">
        <v>20</v>
      </c>
      <c r="Q1503" t="s">
        <v>22</v>
      </c>
      <c r="R1503">
        <v>15.82</v>
      </c>
      <c r="S1503" t="s">
        <v>169</v>
      </c>
      <c r="T1503" s="8"/>
      <c r="U1503" s="10">
        <v>-17.783999999999999</v>
      </c>
      <c r="V1503" s="10">
        <f t="shared" si="23"/>
        <v>-17.783999999999999</v>
      </c>
      <c r="W1503" s="10">
        <v>8.1950000000000003</v>
      </c>
      <c r="X1503" s="20"/>
      <c r="Y1503" s="11" t="s">
        <v>561</v>
      </c>
      <c r="Z1503" s="11" t="s">
        <v>701</v>
      </c>
      <c r="AA1503" s="11" t="s">
        <v>703</v>
      </c>
      <c r="AB1503" t="s">
        <v>549</v>
      </c>
    </row>
    <row r="1504" spans="1:28" s="4" customFormat="1">
      <c r="A1504" s="5">
        <v>1503</v>
      </c>
      <c r="B1504" s="5"/>
      <c r="C1504">
        <v>2005</v>
      </c>
      <c r="D1504" s="1">
        <v>8</v>
      </c>
      <c r="E1504" s="1">
        <v>8</v>
      </c>
      <c r="F1504" s="8">
        <v>36</v>
      </c>
      <c r="G1504" s="9">
        <v>30</v>
      </c>
      <c r="H1504" t="s">
        <v>18</v>
      </c>
      <c r="I1504" s="8">
        <v>133</v>
      </c>
      <c r="J1504" s="9">
        <v>20</v>
      </c>
      <c r="K1504" t="s">
        <v>19</v>
      </c>
      <c r="L1504" t="s">
        <v>23</v>
      </c>
      <c r="M1504" t="s">
        <v>24</v>
      </c>
      <c r="N1504" t="s">
        <v>25</v>
      </c>
      <c r="O1504" s="55">
        <v>114</v>
      </c>
      <c r="P1504" t="s">
        <v>20</v>
      </c>
      <c r="Q1504" t="s">
        <v>22</v>
      </c>
      <c r="R1504">
        <v>19.3</v>
      </c>
      <c r="S1504" t="s">
        <v>169</v>
      </c>
      <c r="T1504" s="8"/>
      <c r="U1504" s="10">
        <v>-17.629000000000001</v>
      </c>
      <c r="V1504" s="10">
        <f t="shared" si="23"/>
        <v>-17.629000000000001</v>
      </c>
      <c r="W1504" s="10">
        <v>8.8040000000000003</v>
      </c>
      <c r="X1504" s="20"/>
      <c r="Y1504" s="11" t="s">
        <v>561</v>
      </c>
      <c r="Z1504" s="11" t="s">
        <v>701</v>
      </c>
      <c r="AA1504" s="11" t="s">
        <v>703</v>
      </c>
      <c r="AB1504" t="s">
        <v>549</v>
      </c>
    </row>
    <row r="1505" spans="1:29" s="4" customFormat="1">
      <c r="A1505" s="5">
        <v>1504</v>
      </c>
      <c r="B1505" s="5"/>
      <c r="C1505">
        <v>2005</v>
      </c>
      <c r="D1505" s="1">
        <v>8</v>
      </c>
      <c r="E1505" s="1">
        <v>8</v>
      </c>
      <c r="F1505" s="8">
        <v>36</v>
      </c>
      <c r="G1505" s="9">
        <v>30</v>
      </c>
      <c r="H1505" t="s">
        <v>18</v>
      </c>
      <c r="I1505" s="8">
        <v>133</v>
      </c>
      <c r="J1505" s="9">
        <v>20</v>
      </c>
      <c r="K1505" t="s">
        <v>19</v>
      </c>
      <c r="L1505" t="s">
        <v>23</v>
      </c>
      <c r="M1505" t="s">
        <v>24</v>
      </c>
      <c r="N1505" t="s">
        <v>25</v>
      </c>
      <c r="O1505" s="55">
        <v>105.3</v>
      </c>
      <c r="P1505" t="s">
        <v>20</v>
      </c>
      <c r="Q1505" t="s">
        <v>22</v>
      </c>
      <c r="R1505">
        <v>15.02</v>
      </c>
      <c r="S1505" t="s">
        <v>169</v>
      </c>
      <c r="T1505" s="8"/>
      <c r="U1505" s="10">
        <v>-17.376000000000001</v>
      </c>
      <c r="V1505" s="10">
        <f t="shared" si="23"/>
        <v>-17.376000000000001</v>
      </c>
      <c r="W1505" s="10">
        <v>8.6660000000000004</v>
      </c>
      <c r="X1505" s="20"/>
      <c r="Y1505" s="11" t="s">
        <v>561</v>
      </c>
      <c r="Z1505" s="11" t="s">
        <v>701</v>
      </c>
      <c r="AA1505" s="11" t="s">
        <v>703</v>
      </c>
      <c r="AB1505" t="s">
        <v>549</v>
      </c>
    </row>
    <row r="1506" spans="1:29" s="4" customFormat="1">
      <c r="A1506" s="5">
        <v>1505</v>
      </c>
      <c r="B1506" s="5"/>
      <c r="C1506">
        <v>2005</v>
      </c>
      <c r="D1506" s="1">
        <v>8</v>
      </c>
      <c r="E1506" s="1">
        <v>8</v>
      </c>
      <c r="F1506" s="8">
        <v>36</v>
      </c>
      <c r="G1506" s="9">
        <v>30</v>
      </c>
      <c r="H1506" t="s">
        <v>18</v>
      </c>
      <c r="I1506" s="8">
        <v>133</v>
      </c>
      <c r="J1506" s="9">
        <v>20</v>
      </c>
      <c r="K1506" t="s">
        <v>19</v>
      </c>
      <c r="L1506" t="s">
        <v>23</v>
      </c>
      <c r="M1506" t="s">
        <v>24</v>
      </c>
      <c r="N1506" t="s">
        <v>25</v>
      </c>
      <c r="O1506" s="55">
        <v>173</v>
      </c>
      <c r="P1506" t="s">
        <v>20</v>
      </c>
      <c r="Q1506" t="s">
        <v>22</v>
      </c>
      <c r="R1506">
        <v>87.7</v>
      </c>
      <c r="S1506" t="s">
        <v>169</v>
      </c>
      <c r="T1506" s="8"/>
      <c r="U1506" s="10">
        <v>-18.04</v>
      </c>
      <c r="V1506" s="10">
        <f t="shared" si="23"/>
        <v>-18.04</v>
      </c>
      <c r="W1506" s="10">
        <v>9.4130000000000003</v>
      </c>
      <c r="X1506" s="20"/>
      <c r="Y1506" s="11" t="s">
        <v>561</v>
      </c>
      <c r="Z1506" s="11" t="s">
        <v>701</v>
      </c>
      <c r="AA1506" s="11" t="s">
        <v>703</v>
      </c>
      <c r="AB1506" t="s">
        <v>549</v>
      </c>
    </row>
    <row r="1507" spans="1:29" s="4" customFormat="1">
      <c r="A1507" s="5">
        <v>1506</v>
      </c>
      <c r="B1507" s="5"/>
      <c r="C1507">
        <v>2005</v>
      </c>
      <c r="D1507" s="1">
        <v>6</v>
      </c>
      <c r="E1507" s="1">
        <v>7</v>
      </c>
      <c r="F1507" s="8">
        <v>33</v>
      </c>
      <c r="G1507" s="9">
        <v>0</v>
      </c>
      <c r="H1507" t="s">
        <v>18</v>
      </c>
      <c r="I1507" s="8">
        <v>128</v>
      </c>
      <c r="J1507" s="9">
        <v>45.3</v>
      </c>
      <c r="K1507" t="s">
        <v>19</v>
      </c>
      <c r="L1507" t="s">
        <v>69</v>
      </c>
      <c r="M1507" t="s">
        <v>27</v>
      </c>
      <c r="N1507" t="s">
        <v>70</v>
      </c>
      <c r="O1507" s="55">
        <v>45.7</v>
      </c>
      <c r="P1507" t="s">
        <v>20</v>
      </c>
      <c r="Q1507" t="s">
        <v>21</v>
      </c>
      <c r="R1507">
        <v>1.04</v>
      </c>
      <c r="S1507" t="s">
        <v>169</v>
      </c>
      <c r="T1507" s="8"/>
      <c r="U1507" s="10">
        <v>-18.600000000000001</v>
      </c>
      <c r="V1507" s="10">
        <f t="shared" si="23"/>
        <v>-18.600000000000001</v>
      </c>
      <c r="W1507" s="10">
        <v>9.6449999999999996</v>
      </c>
      <c r="X1507" s="20"/>
      <c r="Y1507" s="11" t="s">
        <v>561</v>
      </c>
      <c r="Z1507" s="11" t="s">
        <v>701</v>
      </c>
      <c r="AA1507" s="11" t="s">
        <v>703</v>
      </c>
      <c r="AB1507" t="s">
        <v>549</v>
      </c>
    </row>
    <row r="1508" spans="1:29" s="4" customFormat="1">
      <c r="A1508" s="5">
        <v>1507</v>
      </c>
      <c r="B1508" s="5"/>
      <c r="C1508">
        <v>2006</v>
      </c>
      <c r="D1508" s="1">
        <v>1</v>
      </c>
      <c r="E1508" s="1"/>
      <c r="F1508" s="8">
        <v>32</v>
      </c>
      <c r="G1508" s="9">
        <v>41</v>
      </c>
      <c r="H1508" t="s">
        <v>18</v>
      </c>
      <c r="I1508" s="8">
        <v>128</v>
      </c>
      <c r="J1508" s="9">
        <v>52</v>
      </c>
      <c r="K1508" t="s">
        <v>19</v>
      </c>
      <c r="L1508" t="s">
        <v>79</v>
      </c>
      <c r="M1508" t="s">
        <v>80</v>
      </c>
      <c r="N1508" t="s">
        <v>81</v>
      </c>
      <c r="O1508" s="55">
        <v>330</v>
      </c>
      <c r="P1508" t="s">
        <v>20</v>
      </c>
      <c r="Q1508" t="s">
        <v>31</v>
      </c>
      <c r="R1508">
        <v>144.6</v>
      </c>
      <c r="S1508" t="s">
        <v>169</v>
      </c>
      <c r="T1508" s="8"/>
      <c r="U1508" s="10">
        <v>-19.59</v>
      </c>
      <c r="V1508" s="10">
        <f t="shared" si="23"/>
        <v>-19.59</v>
      </c>
      <c r="W1508" s="10">
        <v>10.577</v>
      </c>
      <c r="X1508" s="20"/>
      <c r="Y1508" s="11" t="s">
        <v>561</v>
      </c>
      <c r="Z1508" s="11" t="s">
        <v>701</v>
      </c>
      <c r="AA1508" s="11" t="s">
        <v>703</v>
      </c>
      <c r="AB1508" t="s">
        <v>549</v>
      </c>
    </row>
    <row r="1509" spans="1:29" s="4" customFormat="1">
      <c r="A1509" s="5">
        <v>1508</v>
      </c>
      <c r="B1509" s="5"/>
      <c r="C1509">
        <v>2006</v>
      </c>
      <c r="D1509" s="1">
        <v>1</v>
      </c>
      <c r="E1509" s="1"/>
      <c r="F1509" s="8">
        <v>32</v>
      </c>
      <c r="G1509" s="9">
        <v>41</v>
      </c>
      <c r="H1509" t="s">
        <v>18</v>
      </c>
      <c r="I1509" s="8">
        <v>128</v>
      </c>
      <c r="J1509" s="9">
        <v>52</v>
      </c>
      <c r="K1509" t="s">
        <v>19</v>
      </c>
      <c r="L1509" t="s">
        <v>79</v>
      </c>
      <c r="M1509" t="s">
        <v>80</v>
      </c>
      <c r="N1509" t="s">
        <v>81</v>
      </c>
      <c r="O1509" s="55">
        <v>314</v>
      </c>
      <c r="P1509" t="s">
        <v>20</v>
      </c>
      <c r="Q1509" t="s">
        <v>31</v>
      </c>
      <c r="R1509">
        <v>142.1</v>
      </c>
      <c r="S1509" t="s">
        <v>169</v>
      </c>
      <c r="T1509" s="8"/>
      <c r="U1509" s="10">
        <v>-19.776</v>
      </c>
      <c r="V1509" s="10">
        <f t="shared" si="23"/>
        <v>-19.776</v>
      </c>
      <c r="W1509" s="10">
        <v>10.199999999999999</v>
      </c>
      <c r="X1509" s="20"/>
      <c r="Y1509" s="11" t="s">
        <v>561</v>
      </c>
      <c r="Z1509" s="11" t="s">
        <v>701</v>
      </c>
      <c r="AA1509" s="11" t="s">
        <v>703</v>
      </c>
      <c r="AB1509" t="s">
        <v>549</v>
      </c>
    </row>
    <row r="1510" spans="1:29" s="4" customFormat="1">
      <c r="A1510" s="5">
        <v>1509</v>
      </c>
      <c r="B1510" s="5"/>
      <c r="C1510">
        <v>2006</v>
      </c>
      <c r="D1510" s="1">
        <v>1</v>
      </c>
      <c r="E1510" s="1"/>
      <c r="F1510" s="8">
        <v>32</v>
      </c>
      <c r="G1510" s="9">
        <v>41</v>
      </c>
      <c r="H1510" t="s">
        <v>18</v>
      </c>
      <c r="I1510" s="8">
        <v>128</v>
      </c>
      <c r="J1510" s="9">
        <v>52</v>
      </c>
      <c r="K1510" t="s">
        <v>19</v>
      </c>
      <c r="L1510" t="s">
        <v>79</v>
      </c>
      <c r="M1510" t="s">
        <v>80</v>
      </c>
      <c r="N1510" t="s">
        <v>81</v>
      </c>
      <c r="O1510" s="55">
        <v>321</v>
      </c>
      <c r="P1510" t="s">
        <v>20</v>
      </c>
      <c r="Q1510" t="s">
        <v>31</v>
      </c>
      <c r="R1510">
        <v>151.69999999999999</v>
      </c>
      <c r="S1510" t="s">
        <v>169</v>
      </c>
      <c r="T1510" s="8"/>
      <c r="U1510" s="10">
        <v>-20.033999999999999</v>
      </c>
      <c r="V1510" s="10">
        <f t="shared" si="23"/>
        <v>-20.033999999999999</v>
      </c>
      <c r="W1510" s="10">
        <v>10.157999999999999</v>
      </c>
      <c r="X1510" s="20"/>
      <c r="Y1510" s="11" t="s">
        <v>561</v>
      </c>
      <c r="Z1510" s="11" t="s">
        <v>701</v>
      </c>
      <c r="AA1510" s="11" t="s">
        <v>703</v>
      </c>
      <c r="AB1510" t="s">
        <v>549</v>
      </c>
    </row>
    <row r="1511" spans="1:29" s="4" customFormat="1">
      <c r="A1511" s="5">
        <v>1510</v>
      </c>
      <c r="B1511" s="5"/>
      <c r="C1511">
        <v>2006</v>
      </c>
      <c r="D1511" s="1">
        <v>1</v>
      </c>
      <c r="E1511" s="1"/>
      <c r="F1511" s="8">
        <v>32</v>
      </c>
      <c r="G1511" s="9">
        <v>41</v>
      </c>
      <c r="H1511" t="s">
        <v>18</v>
      </c>
      <c r="I1511" s="8">
        <v>128</v>
      </c>
      <c r="J1511" s="9">
        <v>52</v>
      </c>
      <c r="K1511" t="s">
        <v>19</v>
      </c>
      <c r="L1511" t="s">
        <v>79</v>
      </c>
      <c r="M1511" t="s">
        <v>80</v>
      </c>
      <c r="N1511" t="s">
        <v>81</v>
      </c>
      <c r="O1511" s="55">
        <v>322</v>
      </c>
      <c r="P1511" t="s">
        <v>20</v>
      </c>
      <c r="Q1511" t="s">
        <v>31</v>
      </c>
      <c r="R1511">
        <v>137.5</v>
      </c>
      <c r="S1511" t="s">
        <v>169</v>
      </c>
      <c r="T1511" s="8"/>
      <c r="U1511" s="10">
        <v>-19.565999999999999</v>
      </c>
      <c r="V1511" s="10">
        <f t="shared" si="23"/>
        <v>-19.565999999999999</v>
      </c>
      <c r="W1511" s="10">
        <v>10.435</v>
      </c>
      <c r="X1511" s="20"/>
      <c r="Y1511" s="11" t="s">
        <v>561</v>
      </c>
      <c r="Z1511" s="11" t="s">
        <v>701</v>
      </c>
      <c r="AA1511" s="11" t="s">
        <v>703</v>
      </c>
      <c r="AB1511" t="s">
        <v>549</v>
      </c>
    </row>
    <row r="1512" spans="1:29" s="4" customFormat="1">
      <c r="A1512" s="5">
        <v>1511</v>
      </c>
      <c r="B1512" s="5"/>
      <c r="C1512">
        <v>2006</v>
      </c>
      <c r="D1512" s="1">
        <v>1</v>
      </c>
      <c r="E1512" s="1"/>
      <c r="F1512" s="8">
        <v>32</v>
      </c>
      <c r="G1512" s="9">
        <v>41</v>
      </c>
      <c r="H1512" t="s">
        <v>18</v>
      </c>
      <c r="I1512" s="8">
        <v>128</v>
      </c>
      <c r="J1512" s="9">
        <v>52</v>
      </c>
      <c r="K1512" t="s">
        <v>19</v>
      </c>
      <c r="L1512" t="s">
        <v>51</v>
      </c>
      <c r="M1512" t="s">
        <v>27</v>
      </c>
      <c r="N1512" t="s">
        <v>52</v>
      </c>
      <c r="O1512" s="55">
        <v>354</v>
      </c>
      <c r="P1512" t="s">
        <v>20</v>
      </c>
      <c r="Q1512" t="s">
        <v>21</v>
      </c>
      <c r="R1512">
        <v>687.5</v>
      </c>
      <c r="S1512" t="s">
        <v>169</v>
      </c>
      <c r="T1512" s="8"/>
      <c r="U1512" s="10">
        <v>-17.852</v>
      </c>
      <c r="V1512" s="10">
        <f t="shared" si="23"/>
        <v>-17.852</v>
      </c>
      <c r="W1512" s="10">
        <v>12.037000000000001</v>
      </c>
      <c r="X1512" s="20"/>
      <c r="Y1512" s="11" t="s">
        <v>561</v>
      </c>
      <c r="Z1512" s="11" t="s">
        <v>701</v>
      </c>
      <c r="AA1512" s="11" t="s">
        <v>703</v>
      </c>
      <c r="AB1512" t="s">
        <v>549</v>
      </c>
    </row>
    <row r="1513" spans="1:29" s="4" customFormat="1">
      <c r="A1513" s="5">
        <v>1512</v>
      </c>
      <c r="B1513" s="5"/>
      <c r="C1513">
        <v>2006</v>
      </c>
      <c r="D1513" s="1">
        <v>1</v>
      </c>
      <c r="E1513" s="1"/>
      <c r="F1513" s="8">
        <v>32</v>
      </c>
      <c r="G1513" s="9">
        <v>41</v>
      </c>
      <c r="H1513" t="s">
        <v>18</v>
      </c>
      <c r="I1513" s="8">
        <v>128</v>
      </c>
      <c r="J1513" s="9">
        <v>52</v>
      </c>
      <c r="K1513" t="s">
        <v>19</v>
      </c>
      <c r="L1513" t="s">
        <v>51</v>
      </c>
      <c r="M1513" t="s">
        <v>27</v>
      </c>
      <c r="N1513" t="s">
        <v>52</v>
      </c>
      <c r="O1513" s="55">
        <v>362</v>
      </c>
      <c r="P1513" t="s">
        <v>20</v>
      </c>
      <c r="Q1513" t="s">
        <v>21</v>
      </c>
      <c r="R1513">
        <v>690.2</v>
      </c>
      <c r="S1513" t="s">
        <v>169</v>
      </c>
      <c r="T1513" s="8"/>
      <c r="U1513" s="10">
        <v>-17.655999999999999</v>
      </c>
      <c r="V1513" s="10">
        <f t="shared" si="23"/>
        <v>-17.655999999999999</v>
      </c>
      <c r="W1513" s="10">
        <v>11.977</v>
      </c>
      <c r="X1513" s="20"/>
      <c r="Y1513" s="11" t="s">
        <v>561</v>
      </c>
      <c r="Z1513" s="11" t="s">
        <v>701</v>
      </c>
      <c r="AA1513" s="11" t="s">
        <v>703</v>
      </c>
      <c r="AB1513" t="s">
        <v>549</v>
      </c>
    </row>
    <row r="1514" spans="1:29" s="4" customFormat="1">
      <c r="A1514" s="5">
        <v>1513</v>
      </c>
      <c r="B1514" s="5"/>
      <c r="C1514">
        <v>2006</v>
      </c>
      <c r="D1514" s="1">
        <v>1</v>
      </c>
      <c r="E1514" s="1"/>
      <c r="F1514" s="8">
        <v>32</v>
      </c>
      <c r="G1514" s="9">
        <v>41</v>
      </c>
      <c r="H1514" t="s">
        <v>18</v>
      </c>
      <c r="I1514" s="8">
        <v>128</v>
      </c>
      <c r="J1514" s="9">
        <v>52</v>
      </c>
      <c r="K1514" t="s">
        <v>19</v>
      </c>
      <c r="L1514" t="s">
        <v>51</v>
      </c>
      <c r="M1514" t="s">
        <v>27</v>
      </c>
      <c r="N1514" t="s">
        <v>52</v>
      </c>
      <c r="O1514" s="55">
        <v>358</v>
      </c>
      <c r="P1514" t="s">
        <v>20</v>
      </c>
      <c r="Q1514" t="s">
        <v>21</v>
      </c>
      <c r="R1514">
        <v>779.2</v>
      </c>
      <c r="S1514" t="s">
        <v>169</v>
      </c>
      <c r="T1514" s="8"/>
      <c r="U1514" s="10">
        <v>-17.622</v>
      </c>
      <c r="V1514" s="10">
        <f t="shared" si="23"/>
        <v>-17.622</v>
      </c>
      <c r="W1514" s="10">
        <v>11.505000000000001</v>
      </c>
      <c r="X1514" s="20"/>
      <c r="Y1514" s="11" t="s">
        <v>561</v>
      </c>
      <c r="Z1514" s="11" t="s">
        <v>701</v>
      </c>
      <c r="AA1514" s="11" t="s">
        <v>703</v>
      </c>
      <c r="AB1514" t="s">
        <v>549</v>
      </c>
    </row>
    <row r="1515" spans="1:29" s="4" customFormat="1">
      <c r="A1515" s="5">
        <v>1514</v>
      </c>
      <c r="B1515" s="5"/>
      <c r="C1515">
        <v>2006</v>
      </c>
      <c r="D1515" s="1">
        <v>1</v>
      </c>
      <c r="E1515" s="1">
        <v>28</v>
      </c>
      <c r="F1515" s="8">
        <v>32</v>
      </c>
      <c r="G1515" s="9">
        <v>42.5</v>
      </c>
      <c r="H1515" t="s">
        <v>18</v>
      </c>
      <c r="I1515" s="8">
        <v>129</v>
      </c>
      <c r="J1515" s="9">
        <v>17.5</v>
      </c>
      <c r="K1515" t="s">
        <v>19</v>
      </c>
      <c r="L1515" t="s">
        <v>26</v>
      </c>
      <c r="M1515" t="s">
        <v>27</v>
      </c>
      <c r="N1515" t="s">
        <v>28</v>
      </c>
      <c r="O1515" s="55">
        <v>63.4</v>
      </c>
      <c r="P1515" t="s">
        <v>20</v>
      </c>
      <c r="Q1515" t="s">
        <v>22</v>
      </c>
      <c r="R1515">
        <v>2.52</v>
      </c>
      <c r="S1515" t="s">
        <v>169</v>
      </c>
      <c r="T1515" s="8"/>
      <c r="U1515" s="10">
        <v>-17.056000000000001</v>
      </c>
      <c r="V1515" s="10">
        <f t="shared" si="23"/>
        <v>-17.056000000000001</v>
      </c>
      <c r="W1515" s="10">
        <v>9.3849999999999998</v>
      </c>
      <c r="X1515" s="20"/>
      <c r="Y1515" s="11" t="s">
        <v>561</v>
      </c>
      <c r="Z1515" s="11" t="s">
        <v>701</v>
      </c>
      <c r="AA1515" s="11" t="s">
        <v>703</v>
      </c>
      <c r="AB1515" t="s">
        <v>549</v>
      </c>
      <c r="AC1515" t="s">
        <v>698</v>
      </c>
    </row>
    <row r="1516" spans="1:29" s="4" customFormat="1">
      <c r="A1516" s="5">
        <v>1515</v>
      </c>
      <c r="B1516" s="5"/>
      <c r="C1516">
        <v>2006</v>
      </c>
      <c r="D1516" s="1">
        <v>1</v>
      </c>
      <c r="E1516" s="1">
        <v>28</v>
      </c>
      <c r="F1516" s="8">
        <v>32</v>
      </c>
      <c r="G1516" s="9">
        <v>42.5</v>
      </c>
      <c r="H1516" t="s">
        <v>18</v>
      </c>
      <c r="I1516" s="8">
        <v>129</v>
      </c>
      <c r="J1516" s="9">
        <v>17.5</v>
      </c>
      <c r="K1516" t="s">
        <v>19</v>
      </c>
      <c r="L1516" t="s">
        <v>26</v>
      </c>
      <c r="M1516" t="s">
        <v>27</v>
      </c>
      <c r="N1516" t="s">
        <v>28</v>
      </c>
      <c r="O1516" s="55">
        <v>60.4</v>
      </c>
      <c r="P1516" t="s">
        <v>20</v>
      </c>
      <c r="Q1516" t="s">
        <v>22</v>
      </c>
      <c r="R1516">
        <v>1.7</v>
      </c>
      <c r="S1516" t="s">
        <v>169</v>
      </c>
      <c r="T1516" s="8"/>
      <c r="U1516" s="10">
        <v>-17.329000000000001</v>
      </c>
      <c r="V1516" s="10">
        <f t="shared" si="23"/>
        <v>-17.329000000000001</v>
      </c>
      <c r="W1516" s="10">
        <v>9.0990000000000002</v>
      </c>
      <c r="X1516" s="20"/>
      <c r="Y1516" s="11" t="s">
        <v>561</v>
      </c>
      <c r="Z1516" s="11" t="s">
        <v>701</v>
      </c>
      <c r="AA1516" s="11" t="s">
        <v>703</v>
      </c>
      <c r="AB1516" t="s">
        <v>549</v>
      </c>
      <c r="AC1516" t="s">
        <v>698</v>
      </c>
    </row>
    <row r="1517" spans="1:29" s="4" customFormat="1">
      <c r="A1517" s="5">
        <v>1516</v>
      </c>
      <c r="B1517" s="5"/>
      <c r="C1517">
        <v>2006</v>
      </c>
      <c r="D1517" s="1">
        <v>1</v>
      </c>
      <c r="E1517" s="1">
        <v>28</v>
      </c>
      <c r="F1517" s="8">
        <v>32</v>
      </c>
      <c r="G1517" s="9">
        <v>42.5</v>
      </c>
      <c r="H1517" t="s">
        <v>18</v>
      </c>
      <c r="I1517" s="8">
        <v>129</v>
      </c>
      <c r="J1517" s="9">
        <v>17.5</v>
      </c>
      <c r="K1517" t="s">
        <v>19</v>
      </c>
      <c r="L1517" t="s">
        <v>26</v>
      </c>
      <c r="M1517" t="s">
        <v>27</v>
      </c>
      <c r="N1517" t="s">
        <v>28</v>
      </c>
      <c r="O1517" s="55">
        <v>96.5</v>
      </c>
      <c r="P1517" t="s">
        <v>20</v>
      </c>
      <c r="Q1517" t="s">
        <v>22</v>
      </c>
      <c r="R1517">
        <v>7.76</v>
      </c>
      <c r="S1517" t="s">
        <v>169</v>
      </c>
      <c r="T1517" s="8"/>
      <c r="U1517" s="10">
        <v>-17.062999999999999</v>
      </c>
      <c r="V1517" s="10">
        <f t="shared" si="23"/>
        <v>-17.062999999999999</v>
      </c>
      <c r="W1517" s="10">
        <v>9.4149999999999991</v>
      </c>
      <c r="X1517" s="20"/>
      <c r="Y1517" s="11" t="s">
        <v>561</v>
      </c>
      <c r="Z1517" s="11" t="s">
        <v>701</v>
      </c>
      <c r="AA1517" s="11" t="s">
        <v>703</v>
      </c>
      <c r="AB1517" t="s">
        <v>549</v>
      </c>
      <c r="AC1517" t="s">
        <v>698</v>
      </c>
    </row>
    <row r="1518" spans="1:29" s="4" customFormat="1" hidden="1">
      <c r="A1518" s="5">
        <v>1517</v>
      </c>
      <c r="B1518" s="5"/>
      <c r="C1518">
        <v>2006</v>
      </c>
      <c r="D1518" s="1">
        <v>1</v>
      </c>
      <c r="E1518" s="1">
        <v>16</v>
      </c>
      <c r="F1518" s="8">
        <v>32</v>
      </c>
      <c r="G1518" s="9">
        <v>39.200000000000003</v>
      </c>
      <c r="H1518" t="s">
        <v>18</v>
      </c>
      <c r="I1518" s="8">
        <v>127</v>
      </c>
      <c r="J1518" s="9">
        <v>39.799999999999997</v>
      </c>
      <c r="K1518" t="s">
        <v>19</v>
      </c>
      <c r="L1518" t="s">
        <v>420</v>
      </c>
      <c r="M1518" t="s">
        <v>422</v>
      </c>
      <c r="N1518" t="s">
        <v>82</v>
      </c>
      <c r="O1518" s="55">
        <v>45.6</v>
      </c>
      <c r="P1518" t="s">
        <v>20</v>
      </c>
      <c r="Q1518" t="s">
        <v>35</v>
      </c>
      <c r="R1518">
        <v>5.83</v>
      </c>
      <c r="S1518" t="s">
        <v>169</v>
      </c>
      <c r="T1518" s="8"/>
      <c r="U1518" s="10">
        <v>-16.861999999999998</v>
      </c>
      <c r="V1518" s="10">
        <f t="shared" si="23"/>
        <v>-16.861999999999998</v>
      </c>
      <c r="W1518" s="10">
        <v>11.298</v>
      </c>
      <c r="X1518" s="20"/>
      <c r="Y1518" s="11" t="s">
        <v>706</v>
      </c>
      <c r="Z1518" s="11" t="s">
        <v>704</v>
      </c>
      <c r="AA1518" s="11" t="s">
        <v>703</v>
      </c>
      <c r="AB1518" t="s">
        <v>549</v>
      </c>
    </row>
    <row r="1519" spans="1:29" s="4" customFormat="1" hidden="1">
      <c r="A1519" s="5">
        <v>1518</v>
      </c>
      <c r="B1519" s="5"/>
      <c r="C1519">
        <v>2006</v>
      </c>
      <c r="D1519" s="1">
        <v>1</v>
      </c>
      <c r="E1519" s="1">
        <v>16</v>
      </c>
      <c r="F1519" s="8">
        <v>32</v>
      </c>
      <c r="G1519" s="9">
        <v>39.200000000000003</v>
      </c>
      <c r="H1519" t="s">
        <v>18</v>
      </c>
      <c r="I1519" s="8">
        <v>127</v>
      </c>
      <c r="J1519" s="9">
        <v>39.799999999999997</v>
      </c>
      <c r="K1519" t="s">
        <v>19</v>
      </c>
      <c r="L1519" t="s">
        <v>420</v>
      </c>
      <c r="M1519" t="s">
        <v>422</v>
      </c>
      <c r="N1519" t="s">
        <v>82</v>
      </c>
      <c r="O1519" s="55">
        <v>36</v>
      </c>
      <c r="P1519" t="s">
        <v>20</v>
      </c>
      <c r="Q1519" t="s">
        <v>35</v>
      </c>
      <c r="R1519">
        <v>4.33</v>
      </c>
      <c r="S1519" t="s">
        <v>169</v>
      </c>
      <c r="T1519" s="8"/>
      <c r="U1519" s="10">
        <v>-15.581</v>
      </c>
      <c r="V1519" s="10">
        <f t="shared" si="23"/>
        <v>-15.581</v>
      </c>
      <c r="W1519" s="10">
        <v>11.923999999999999</v>
      </c>
      <c r="X1519" s="20"/>
      <c r="Y1519" s="11" t="s">
        <v>706</v>
      </c>
      <c r="Z1519" s="11" t="s">
        <v>704</v>
      </c>
      <c r="AA1519" s="11" t="s">
        <v>703</v>
      </c>
      <c r="AB1519" t="s">
        <v>549</v>
      </c>
    </row>
    <row r="1520" spans="1:29" s="4" customFormat="1" hidden="1">
      <c r="A1520" s="5">
        <v>1519</v>
      </c>
      <c r="B1520" s="5"/>
      <c r="C1520">
        <v>2006</v>
      </c>
      <c r="D1520" s="1">
        <v>1</v>
      </c>
      <c r="E1520" s="1">
        <v>16</v>
      </c>
      <c r="F1520" s="8">
        <v>32</v>
      </c>
      <c r="G1520" s="9">
        <v>39.200000000000003</v>
      </c>
      <c r="H1520" t="s">
        <v>18</v>
      </c>
      <c r="I1520" s="8">
        <v>127</v>
      </c>
      <c r="J1520" s="9">
        <v>39.799999999999997</v>
      </c>
      <c r="K1520" t="s">
        <v>19</v>
      </c>
      <c r="L1520" t="s">
        <v>420</v>
      </c>
      <c r="M1520" t="s">
        <v>422</v>
      </c>
      <c r="N1520" t="s">
        <v>82</v>
      </c>
      <c r="O1520" s="55">
        <v>41.3</v>
      </c>
      <c r="P1520" t="s">
        <v>20</v>
      </c>
      <c r="Q1520" t="s">
        <v>35</v>
      </c>
      <c r="R1520">
        <v>4.25</v>
      </c>
      <c r="S1520" t="s">
        <v>169</v>
      </c>
      <c r="T1520" s="8"/>
      <c r="U1520" s="10">
        <v>-16.962</v>
      </c>
      <c r="V1520" s="10">
        <f t="shared" si="23"/>
        <v>-16.962</v>
      </c>
      <c r="W1520" s="10">
        <v>11.195</v>
      </c>
      <c r="X1520" s="20"/>
      <c r="Y1520" s="11" t="s">
        <v>706</v>
      </c>
      <c r="Z1520" s="11" t="s">
        <v>704</v>
      </c>
      <c r="AA1520" s="11" t="s">
        <v>703</v>
      </c>
      <c r="AB1520" t="s">
        <v>549</v>
      </c>
    </row>
    <row r="1521" spans="1:28" s="4" customFormat="1">
      <c r="A1521" s="5">
        <v>1520</v>
      </c>
      <c r="B1521" s="5"/>
      <c r="C1521">
        <v>2005</v>
      </c>
      <c r="D1521" s="1">
        <v>1</v>
      </c>
      <c r="E1521" s="1">
        <v>7</v>
      </c>
      <c r="F1521" s="8">
        <v>36</v>
      </c>
      <c r="G1521" s="9">
        <v>30</v>
      </c>
      <c r="H1521" t="s">
        <v>18</v>
      </c>
      <c r="I1521" s="8">
        <v>133</v>
      </c>
      <c r="J1521" s="9">
        <v>20</v>
      </c>
      <c r="K1521" t="s">
        <v>19</v>
      </c>
      <c r="L1521" t="s">
        <v>23</v>
      </c>
      <c r="M1521" t="s">
        <v>24</v>
      </c>
      <c r="N1521" t="s">
        <v>25</v>
      </c>
      <c r="O1521" s="55">
        <v>163</v>
      </c>
      <c r="P1521" t="s">
        <v>20</v>
      </c>
      <c r="Q1521" t="s">
        <v>22</v>
      </c>
      <c r="R1521">
        <v>49.81</v>
      </c>
      <c r="S1521" t="s">
        <v>169</v>
      </c>
      <c r="T1521" s="8"/>
      <c r="U1521" s="10">
        <v>-17.391999999999999</v>
      </c>
      <c r="V1521" s="10">
        <f t="shared" si="23"/>
        <v>-17.391999999999999</v>
      </c>
      <c r="W1521" s="10">
        <v>9.8780000000000001</v>
      </c>
      <c r="X1521" s="20"/>
      <c r="Y1521" s="11" t="s">
        <v>561</v>
      </c>
      <c r="Z1521" s="11" t="s">
        <v>701</v>
      </c>
      <c r="AA1521" s="11" t="s">
        <v>703</v>
      </c>
      <c r="AB1521" t="s">
        <v>549</v>
      </c>
    </row>
    <row r="1522" spans="1:28" s="4" customFormat="1">
      <c r="A1522" s="5">
        <v>1521</v>
      </c>
      <c r="B1522" s="5"/>
      <c r="C1522">
        <v>2005</v>
      </c>
      <c r="D1522" s="1">
        <v>1</v>
      </c>
      <c r="E1522" s="1">
        <v>7</v>
      </c>
      <c r="F1522" s="8">
        <v>36</v>
      </c>
      <c r="G1522" s="9">
        <v>30</v>
      </c>
      <c r="H1522" t="s">
        <v>18</v>
      </c>
      <c r="I1522" s="8">
        <v>133</v>
      </c>
      <c r="J1522" s="9">
        <v>20</v>
      </c>
      <c r="K1522" t="s">
        <v>19</v>
      </c>
      <c r="L1522" t="s">
        <v>23</v>
      </c>
      <c r="M1522" t="s">
        <v>24</v>
      </c>
      <c r="N1522" t="s">
        <v>25</v>
      </c>
      <c r="O1522" s="55">
        <v>167</v>
      </c>
      <c r="P1522" t="s">
        <v>20</v>
      </c>
      <c r="Q1522" t="s">
        <v>22</v>
      </c>
      <c r="R1522">
        <v>56.15</v>
      </c>
      <c r="S1522" t="s">
        <v>169</v>
      </c>
      <c r="T1522" s="8"/>
      <c r="U1522" s="10">
        <v>-18.292999999999999</v>
      </c>
      <c r="V1522" s="10">
        <f t="shared" si="23"/>
        <v>-18.292999999999999</v>
      </c>
      <c r="W1522" s="10">
        <v>10.106999999999999</v>
      </c>
      <c r="X1522" s="20"/>
      <c r="Y1522" s="11" t="s">
        <v>561</v>
      </c>
      <c r="Z1522" s="11" t="s">
        <v>701</v>
      </c>
      <c r="AA1522" s="11" t="s">
        <v>703</v>
      </c>
      <c r="AB1522" t="s">
        <v>549</v>
      </c>
    </row>
    <row r="1523" spans="1:28" s="4" customFormat="1">
      <c r="A1523" s="5">
        <v>1522</v>
      </c>
      <c r="B1523" s="5"/>
      <c r="C1523">
        <v>2005</v>
      </c>
      <c r="D1523" s="1">
        <v>1</v>
      </c>
      <c r="E1523" s="1">
        <v>7</v>
      </c>
      <c r="F1523" s="8">
        <v>36</v>
      </c>
      <c r="G1523" s="9">
        <v>30</v>
      </c>
      <c r="H1523" t="s">
        <v>18</v>
      </c>
      <c r="I1523" s="8">
        <v>133</v>
      </c>
      <c r="J1523" s="9">
        <v>20</v>
      </c>
      <c r="K1523" t="s">
        <v>19</v>
      </c>
      <c r="L1523" t="s">
        <v>23</v>
      </c>
      <c r="M1523" t="s">
        <v>24</v>
      </c>
      <c r="N1523" t="s">
        <v>25</v>
      </c>
      <c r="O1523" s="55">
        <v>145</v>
      </c>
      <c r="P1523" t="s">
        <v>20</v>
      </c>
      <c r="Q1523" t="s">
        <v>22</v>
      </c>
      <c r="R1523">
        <v>36.14</v>
      </c>
      <c r="S1523" t="s">
        <v>169</v>
      </c>
      <c r="T1523" s="8"/>
      <c r="U1523" s="10">
        <v>-17.66</v>
      </c>
      <c r="V1523" s="10">
        <f t="shared" si="23"/>
        <v>-17.66</v>
      </c>
      <c r="W1523" s="10">
        <v>9.9909999999999997</v>
      </c>
      <c r="X1523" s="20"/>
      <c r="Y1523" s="11" t="s">
        <v>561</v>
      </c>
      <c r="Z1523" s="11" t="s">
        <v>701</v>
      </c>
      <c r="AA1523" s="11" t="s">
        <v>703</v>
      </c>
      <c r="AB1523" t="s">
        <v>549</v>
      </c>
    </row>
    <row r="1524" spans="1:28" s="4" customFormat="1">
      <c r="A1524" s="5">
        <v>1523</v>
      </c>
      <c r="B1524" s="5"/>
      <c r="C1524">
        <v>2005</v>
      </c>
      <c r="D1524" s="1">
        <v>1</v>
      </c>
      <c r="E1524" s="1">
        <v>7</v>
      </c>
      <c r="F1524" s="8">
        <v>36</v>
      </c>
      <c r="G1524" s="9">
        <v>30</v>
      </c>
      <c r="H1524" t="s">
        <v>18</v>
      </c>
      <c r="I1524" s="8">
        <v>133</v>
      </c>
      <c r="J1524" s="9">
        <v>20</v>
      </c>
      <c r="K1524" t="s">
        <v>19</v>
      </c>
      <c r="L1524" t="s">
        <v>23</v>
      </c>
      <c r="M1524" t="s">
        <v>24</v>
      </c>
      <c r="N1524" t="s">
        <v>25</v>
      </c>
      <c r="O1524" s="55">
        <v>174</v>
      </c>
      <c r="P1524" t="s">
        <v>20</v>
      </c>
      <c r="Q1524" t="s">
        <v>22</v>
      </c>
      <c r="R1524">
        <v>61.54</v>
      </c>
      <c r="S1524" t="s">
        <v>169</v>
      </c>
      <c r="T1524" s="8"/>
      <c r="U1524" s="10">
        <v>-18.632999999999999</v>
      </c>
      <c r="V1524" s="10">
        <f t="shared" si="23"/>
        <v>-18.632999999999999</v>
      </c>
      <c r="W1524" s="10">
        <v>10.483000000000001</v>
      </c>
      <c r="X1524" s="20"/>
      <c r="Y1524" s="11" t="s">
        <v>561</v>
      </c>
      <c r="Z1524" s="11" t="s">
        <v>701</v>
      </c>
      <c r="AA1524" s="11" t="s">
        <v>703</v>
      </c>
      <c r="AB1524" t="s">
        <v>549</v>
      </c>
    </row>
    <row r="1525" spans="1:28" s="4" customFormat="1">
      <c r="A1525" s="5">
        <v>1524</v>
      </c>
      <c r="B1525" s="5"/>
      <c r="C1525">
        <v>2006</v>
      </c>
      <c r="D1525" s="1">
        <v>1</v>
      </c>
      <c r="E1525" s="1">
        <v>17</v>
      </c>
      <c r="F1525" s="8">
        <v>32</v>
      </c>
      <c r="G1525" s="9">
        <v>46.1</v>
      </c>
      <c r="H1525" t="s">
        <v>18</v>
      </c>
      <c r="I1525" s="8">
        <v>128</v>
      </c>
      <c r="J1525" s="9">
        <v>27.4</v>
      </c>
      <c r="K1525" t="s">
        <v>19</v>
      </c>
      <c r="L1525" t="s">
        <v>42</v>
      </c>
      <c r="M1525" t="s">
        <v>43</v>
      </c>
      <c r="N1525" t="s">
        <v>44</v>
      </c>
      <c r="O1525" s="55">
        <v>170</v>
      </c>
      <c r="P1525" t="s">
        <v>20</v>
      </c>
      <c r="Q1525" t="s">
        <v>22</v>
      </c>
      <c r="R1525">
        <v>63.35</v>
      </c>
      <c r="S1525" t="s">
        <v>169</v>
      </c>
      <c r="T1525" s="8"/>
      <c r="U1525" s="10">
        <v>-16.561</v>
      </c>
      <c r="V1525" s="10">
        <f t="shared" si="23"/>
        <v>-16.561</v>
      </c>
      <c r="W1525" s="10">
        <v>11.324999999999999</v>
      </c>
      <c r="X1525" s="20"/>
      <c r="Y1525" s="11" t="s">
        <v>561</v>
      </c>
      <c r="Z1525" s="11" t="s">
        <v>701</v>
      </c>
      <c r="AA1525" s="11" t="s">
        <v>703</v>
      </c>
      <c r="AB1525" t="s">
        <v>549</v>
      </c>
    </row>
    <row r="1526" spans="1:28" s="4" customFormat="1">
      <c r="A1526" s="5">
        <v>1525</v>
      </c>
      <c r="B1526" s="5"/>
      <c r="C1526">
        <v>2006</v>
      </c>
      <c r="D1526" s="1">
        <v>1</v>
      </c>
      <c r="E1526" s="1">
        <v>17</v>
      </c>
      <c r="F1526" s="8">
        <v>32</v>
      </c>
      <c r="G1526" s="9">
        <v>46.1</v>
      </c>
      <c r="H1526" t="s">
        <v>18</v>
      </c>
      <c r="I1526" s="8">
        <v>128</v>
      </c>
      <c r="J1526" s="9">
        <v>27.4</v>
      </c>
      <c r="K1526" t="s">
        <v>19</v>
      </c>
      <c r="L1526" t="s">
        <v>42</v>
      </c>
      <c r="M1526" t="s">
        <v>43</v>
      </c>
      <c r="N1526" t="s">
        <v>44</v>
      </c>
      <c r="O1526" s="55">
        <v>199</v>
      </c>
      <c r="P1526" t="s">
        <v>20</v>
      </c>
      <c r="Q1526" t="s">
        <v>22</v>
      </c>
      <c r="R1526">
        <v>95.07</v>
      </c>
      <c r="S1526" t="s">
        <v>169</v>
      </c>
      <c r="T1526" s="8"/>
      <c r="U1526" s="10">
        <v>-17.09</v>
      </c>
      <c r="V1526" s="10">
        <f t="shared" si="23"/>
        <v>-17.09</v>
      </c>
      <c r="W1526" s="10">
        <v>10.419</v>
      </c>
      <c r="X1526" s="20"/>
      <c r="Y1526" s="11" t="s">
        <v>561</v>
      </c>
      <c r="Z1526" s="11" t="s">
        <v>701</v>
      </c>
      <c r="AA1526" s="11" t="s">
        <v>703</v>
      </c>
      <c r="AB1526" t="s">
        <v>549</v>
      </c>
    </row>
    <row r="1527" spans="1:28" s="4" customFormat="1" hidden="1">
      <c r="A1527" s="5">
        <v>1526</v>
      </c>
      <c r="B1527" s="5"/>
      <c r="C1527">
        <v>2006</v>
      </c>
      <c r="D1527" s="1">
        <v>1</v>
      </c>
      <c r="E1527" s="1">
        <v>17</v>
      </c>
      <c r="F1527" s="8">
        <v>32</v>
      </c>
      <c r="G1527" s="9">
        <v>42.3</v>
      </c>
      <c r="H1527" t="s">
        <v>18</v>
      </c>
      <c r="I1527" s="8">
        <v>128</v>
      </c>
      <c r="J1527" s="9">
        <v>27.8</v>
      </c>
      <c r="K1527" t="s">
        <v>19</v>
      </c>
      <c r="L1527" t="s">
        <v>83</v>
      </c>
      <c r="M1527" t="s">
        <v>84</v>
      </c>
      <c r="N1527" t="s">
        <v>85</v>
      </c>
      <c r="O1527" s="55">
        <v>77</v>
      </c>
      <c r="P1527" t="s">
        <v>20</v>
      </c>
      <c r="Q1527" t="s">
        <v>35</v>
      </c>
      <c r="R1527">
        <v>21.35</v>
      </c>
      <c r="S1527" t="s">
        <v>169</v>
      </c>
      <c r="T1527" s="8"/>
      <c r="U1527" s="10">
        <v>-16.997</v>
      </c>
      <c r="V1527" s="10">
        <f t="shared" si="23"/>
        <v>-16.997</v>
      </c>
      <c r="W1527" s="10">
        <v>10.888999999999999</v>
      </c>
      <c r="X1527" s="20"/>
      <c r="Y1527" s="11" t="s">
        <v>706</v>
      </c>
      <c r="Z1527" s="11" t="s">
        <v>704</v>
      </c>
      <c r="AA1527" s="11" t="s">
        <v>703</v>
      </c>
      <c r="AB1527" t="s">
        <v>549</v>
      </c>
    </row>
    <row r="1528" spans="1:28" s="4" customFormat="1" hidden="1">
      <c r="A1528" s="5">
        <v>1527</v>
      </c>
      <c r="B1528" s="5"/>
      <c r="C1528">
        <v>2006</v>
      </c>
      <c r="D1528" s="1">
        <v>1</v>
      </c>
      <c r="E1528" s="1">
        <v>17</v>
      </c>
      <c r="F1528" s="8">
        <v>32</v>
      </c>
      <c r="G1528" s="9">
        <v>42.3</v>
      </c>
      <c r="H1528" t="s">
        <v>18</v>
      </c>
      <c r="I1528" s="8">
        <v>128</v>
      </c>
      <c r="J1528" s="9">
        <v>27.8</v>
      </c>
      <c r="K1528" t="s">
        <v>19</v>
      </c>
      <c r="L1528" t="s">
        <v>83</v>
      </c>
      <c r="M1528" t="s">
        <v>84</v>
      </c>
      <c r="N1528" t="s">
        <v>85</v>
      </c>
      <c r="O1528" s="55">
        <v>69.3</v>
      </c>
      <c r="P1528" t="s">
        <v>20</v>
      </c>
      <c r="Q1528" t="s">
        <v>35</v>
      </c>
      <c r="R1528">
        <v>15.94</v>
      </c>
      <c r="S1528" t="s">
        <v>169</v>
      </c>
      <c r="T1528" s="8"/>
      <c r="U1528" s="10">
        <v>-16.783999999999999</v>
      </c>
      <c r="V1528" s="10">
        <f t="shared" si="23"/>
        <v>-16.783999999999999</v>
      </c>
      <c r="W1528" s="10">
        <v>10.643000000000001</v>
      </c>
      <c r="X1528" s="20"/>
      <c r="Y1528" s="11" t="s">
        <v>706</v>
      </c>
      <c r="Z1528" s="11" t="s">
        <v>704</v>
      </c>
      <c r="AA1528" s="11" t="s">
        <v>703</v>
      </c>
      <c r="AB1528" t="s">
        <v>549</v>
      </c>
    </row>
    <row r="1529" spans="1:28" s="4" customFormat="1" hidden="1">
      <c r="A1529" s="5">
        <v>1528</v>
      </c>
      <c r="B1529" s="5"/>
      <c r="C1529">
        <v>2006</v>
      </c>
      <c r="D1529" s="1">
        <v>1</v>
      </c>
      <c r="E1529" s="1">
        <v>17</v>
      </c>
      <c r="F1529" s="8">
        <v>32</v>
      </c>
      <c r="G1529" s="9">
        <v>42.3</v>
      </c>
      <c r="H1529" t="s">
        <v>18</v>
      </c>
      <c r="I1529" s="8">
        <v>128</v>
      </c>
      <c r="J1529" s="9">
        <v>27.8</v>
      </c>
      <c r="K1529" t="s">
        <v>19</v>
      </c>
      <c r="L1529" t="s">
        <v>83</v>
      </c>
      <c r="M1529" t="s">
        <v>84</v>
      </c>
      <c r="N1529" t="s">
        <v>85</v>
      </c>
      <c r="O1529" s="55">
        <v>78.099999999999994</v>
      </c>
      <c r="P1529" t="s">
        <v>20</v>
      </c>
      <c r="Q1529" t="s">
        <v>35</v>
      </c>
      <c r="R1529">
        <v>21.75</v>
      </c>
      <c r="S1529" t="s">
        <v>169</v>
      </c>
      <c r="T1529" s="8"/>
      <c r="U1529" s="10">
        <v>-16.369</v>
      </c>
      <c r="V1529" s="10">
        <f t="shared" si="23"/>
        <v>-16.369</v>
      </c>
      <c r="W1529" s="10">
        <v>10.754</v>
      </c>
      <c r="X1529" s="20"/>
      <c r="Y1529" s="11" t="s">
        <v>706</v>
      </c>
      <c r="Z1529" s="11" t="s">
        <v>704</v>
      </c>
      <c r="AA1529" s="11" t="s">
        <v>703</v>
      </c>
      <c r="AB1529" t="s">
        <v>549</v>
      </c>
    </row>
    <row r="1530" spans="1:28" s="4" customFormat="1" hidden="1">
      <c r="A1530" s="5">
        <v>1529</v>
      </c>
      <c r="B1530" s="5"/>
      <c r="C1530">
        <v>2006</v>
      </c>
      <c r="D1530" s="1">
        <v>1</v>
      </c>
      <c r="E1530" s="1">
        <v>17</v>
      </c>
      <c r="F1530" s="8">
        <v>32</v>
      </c>
      <c r="G1530" s="9">
        <v>42.3</v>
      </c>
      <c r="H1530" t="s">
        <v>18</v>
      </c>
      <c r="I1530" s="8">
        <v>128</v>
      </c>
      <c r="J1530" s="9">
        <v>27.8</v>
      </c>
      <c r="K1530" t="s">
        <v>19</v>
      </c>
      <c r="L1530" t="s">
        <v>83</v>
      </c>
      <c r="M1530" t="s">
        <v>84</v>
      </c>
      <c r="N1530" t="s">
        <v>85</v>
      </c>
      <c r="O1530" s="55">
        <v>54.7</v>
      </c>
      <c r="P1530" t="s">
        <v>20</v>
      </c>
      <c r="Q1530" t="s">
        <v>35</v>
      </c>
      <c r="R1530">
        <v>9.3699999999999992</v>
      </c>
      <c r="S1530" t="s">
        <v>169</v>
      </c>
      <c r="T1530" s="8"/>
      <c r="U1530" s="10">
        <v>-16.605</v>
      </c>
      <c r="V1530" s="10">
        <f t="shared" si="23"/>
        <v>-16.605</v>
      </c>
      <c r="W1530" s="10">
        <v>10.875999999999999</v>
      </c>
      <c r="X1530" s="20"/>
      <c r="Y1530" s="11" t="s">
        <v>706</v>
      </c>
      <c r="Z1530" s="11" t="s">
        <v>704</v>
      </c>
      <c r="AA1530" s="11" t="s">
        <v>703</v>
      </c>
      <c r="AB1530" t="s">
        <v>549</v>
      </c>
    </row>
    <row r="1531" spans="1:28" s="4" customFormat="1" hidden="1">
      <c r="A1531" s="5">
        <v>1530</v>
      </c>
      <c r="B1531" s="5"/>
      <c r="C1531">
        <v>2006</v>
      </c>
      <c r="D1531" s="1">
        <v>1</v>
      </c>
      <c r="E1531" s="1">
        <v>25</v>
      </c>
      <c r="F1531" s="8">
        <v>32</v>
      </c>
      <c r="G1531" s="9">
        <v>40</v>
      </c>
      <c r="H1531" t="s">
        <v>18</v>
      </c>
      <c r="I1531" s="8">
        <v>130</v>
      </c>
      <c r="J1531" s="9">
        <v>0</v>
      </c>
      <c r="K1531" t="s">
        <v>19</v>
      </c>
      <c r="L1531" t="s">
        <v>39</v>
      </c>
      <c r="M1531" t="s">
        <v>40</v>
      </c>
      <c r="N1531" t="s">
        <v>41</v>
      </c>
      <c r="O1531" s="55">
        <v>102.6</v>
      </c>
      <c r="P1531" t="s">
        <v>20</v>
      </c>
      <c r="Q1531" t="s">
        <v>22</v>
      </c>
      <c r="R1531">
        <v>15.15</v>
      </c>
      <c r="S1531" t="s">
        <v>169</v>
      </c>
      <c r="T1531" s="8"/>
      <c r="U1531" s="10">
        <v>-15.045999999999999</v>
      </c>
      <c r="V1531" s="10">
        <f t="shared" si="23"/>
        <v>-15.045999999999999</v>
      </c>
      <c r="W1531" s="10">
        <v>14.153</v>
      </c>
      <c r="X1531" s="20"/>
      <c r="Y1531" s="11" t="s">
        <v>561</v>
      </c>
      <c r="Z1531" s="11" t="s">
        <v>701</v>
      </c>
      <c r="AA1531" s="11" t="s">
        <v>703</v>
      </c>
      <c r="AB1531" t="s">
        <v>549</v>
      </c>
    </row>
    <row r="1532" spans="1:28" s="4" customFormat="1" hidden="1">
      <c r="A1532" s="5">
        <v>1531</v>
      </c>
      <c r="B1532" s="5"/>
      <c r="C1532">
        <v>2006</v>
      </c>
      <c r="D1532" s="1">
        <v>1</v>
      </c>
      <c r="E1532" s="1">
        <v>25</v>
      </c>
      <c r="F1532" s="8">
        <v>32</v>
      </c>
      <c r="G1532" s="9">
        <v>40</v>
      </c>
      <c r="H1532" t="s">
        <v>18</v>
      </c>
      <c r="I1532" s="8">
        <v>130</v>
      </c>
      <c r="J1532" s="9">
        <v>0</v>
      </c>
      <c r="K1532" t="s">
        <v>19</v>
      </c>
      <c r="L1532" t="s">
        <v>39</v>
      </c>
      <c r="M1532" t="s">
        <v>40</v>
      </c>
      <c r="N1532" t="s">
        <v>41</v>
      </c>
      <c r="O1532" s="55">
        <v>90.6</v>
      </c>
      <c r="P1532" t="s">
        <v>20</v>
      </c>
      <c r="Q1532" t="s">
        <v>22</v>
      </c>
      <c r="R1532">
        <v>8.65</v>
      </c>
      <c r="S1532" t="s">
        <v>169</v>
      </c>
      <c r="T1532" s="8"/>
      <c r="U1532" s="10">
        <v>-15.532999999999999</v>
      </c>
      <c r="V1532" s="10">
        <f t="shared" si="23"/>
        <v>-15.532999999999999</v>
      </c>
      <c r="W1532" s="10">
        <v>14.754</v>
      </c>
      <c r="X1532" s="20"/>
      <c r="Y1532" s="11" t="s">
        <v>561</v>
      </c>
      <c r="Z1532" s="11" t="s">
        <v>701</v>
      </c>
      <c r="AA1532" s="11" t="s">
        <v>703</v>
      </c>
      <c r="AB1532" t="s">
        <v>549</v>
      </c>
    </row>
    <row r="1533" spans="1:28" s="4" customFormat="1" hidden="1">
      <c r="A1533" s="5">
        <v>1532</v>
      </c>
      <c r="B1533" s="5"/>
      <c r="C1533">
        <v>2006</v>
      </c>
      <c r="D1533" s="1">
        <v>1</v>
      </c>
      <c r="E1533" s="1">
        <v>25</v>
      </c>
      <c r="F1533" s="8">
        <v>32</v>
      </c>
      <c r="G1533" s="9">
        <v>40</v>
      </c>
      <c r="H1533" t="s">
        <v>18</v>
      </c>
      <c r="I1533" s="8">
        <v>130</v>
      </c>
      <c r="J1533" s="9">
        <v>0</v>
      </c>
      <c r="K1533" t="s">
        <v>19</v>
      </c>
      <c r="L1533" t="s">
        <v>39</v>
      </c>
      <c r="M1533" t="s">
        <v>40</v>
      </c>
      <c r="N1533" t="s">
        <v>41</v>
      </c>
      <c r="O1533" s="55">
        <v>81.7</v>
      </c>
      <c r="P1533" t="s">
        <v>20</v>
      </c>
      <c r="Q1533" t="s">
        <v>22</v>
      </c>
      <c r="R1533">
        <v>6.72</v>
      </c>
      <c r="S1533" t="s">
        <v>169</v>
      </c>
      <c r="T1533" s="8"/>
      <c r="U1533" s="10">
        <v>-16.459</v>
      </c>
      <c r="V1533" s="10">
        <f t="shared" si="23"/>
        <v>-16.459</v>
      </c>
      <c r="W1533" s="10">
        <v>15.689</v>
      </c>
      <c r="X1533" s="20"/>
      <c r="Y1533" s="11" t="s">
        <v>561</v>
      </c>
      <c r="Z1533" s="11" t="s">
        <v>701</v>
      </c>
      <c r="AA1533" s="11" t="s">
        <v>703</v>
      </c>
      <c r="AB1533" t="s">
        <v>549</v>
      </c>
    </row>
    <row r="1534" spans="1:28" s="4" customFormat="1">
      <c r="A1534" s="5">
        <v>1533</v>
      </c>
      <c r="B1534" s="5"/>
      <c r="C1534">
        <v>2005</v>
      </c>
      <c r="D1534" s="1">
        <v>5</v>
      </c>
      <c r="E1534" s="1">
        <v>10</v>
      </c>
      <c r="F1534" s="8">
        <v>36</v>
      </c>
      <c r="G1534" s="9">
        <v>30</v>
      </c>
      <c r="H1534" t="s">
        <v>18</v>
      </c>
      <c r="I1534" s="8">
        <v>133</v>
      </c>
      <c r="J1534" s="9">
        <v>20</v>
      </c>
      <c r="K1534" t="s">
        <v>19</v>
      </c>
      <c r="L1534" t="s">
        <v>23</v>
      </c>
      <c r="M1534" t="s">
        <v>24</v>
      </c>
      <c r="N1534" t="s">
        <v>25</v>
      </c>
      <c r="O1534" s="55">
        <v>205</v>
      </c>
      <c r="P1534" t="s">
        <v>20</v>
      </c>
      <c r="Q1534" t="s">
        <v>22</v>
      </c>
      <c r="R1534">
        <v>136.04</v>
      </c>
      <c r="S1534" t="s">
        <v>169</v>
      </c>
      <c r="T1534" s="8"/>
      <c r="U1534" s="10">
        <v>-17.48</v>
      </c>
      <c r="V1534" s="10">
        <f t="shared" si="23"/>
        <v>-17.48</v>
      </c>
      <c r="W1534" s="10">
        <v>10.071999999999999</v>
      </c>
      <c r="X1534" s="20"/>
      <c r="Y1534" s="11" t="s">
        <v>561</v>
      </c>
      <c r="Z1534" s="11" t="s">
        <v>701</v>
      </c>
      <c r="AA1534" s="11" t="s">
        <v>703</v>
      </c>
      <c r="AB1534" t="s">
        <v>549</v>
      </c>
    </row>
    <row r="1535" spans="1:28" s="4" customFormat="1">
      <c r="A1535" s="5">
        <v>1534</v>
      </c>
      <c r="B1535" s="5"/>
      <c r="C1535">
        <v>2005</v>
      </c>
      <c r="D1535" s="1">
        <v>5</v>
      </c>
      <c r="E1535" s="1">
        <v>10</v>
      </c>
      <c r="F1535" s="8">
        <v>36</v>
      </c>
      <c r="G1535" s="9">
        <v>30</v>
      </c>
      <c r="H1535" t="s">
        <v>18</v>
      </c>
      <c r="I1535" s="8">
        <v>133</v>
      </c>
      <c r="J1535" s="9">
        <v>20</v>
      </c>
      <c r="K1535" t="s">
        <v>19</v>
      </c>
      <c r="L1535" t="s">
        <v>23</v>
      </c>
      <c r="M1535" t="s">
        <v>24</v>
      </c>
      <c r="N1535" t="s">
        <v>25</v>
      </c>
      <c r="O1535" s="55">
        <v>197</v>
      </c>
      <c r="P1535" t="s">
        <v>20</v>
      </c>
      <c r="Q1535" t="s">
        <v>22</v>
      </c>
      <c r="R1535">
        <v>94.88</v>
      </c>
      <c r="S1535" t="s">
        <v>169</v>
      </c>
      <c r="T1535" s="8"/>
      <c r="U1535" s="10">
        <v>-17.055</v>
      </c>
      <c r="V1535" s="10">
        <f t="shared" si="23"/>
        <v>-17.055</v>
      </c>
      <c r="W1535" s="10">
        <v>10.329000000000001</v>
      </c>
      <c r="X1535" s="20"/>
      <c r="Y1535" s="11" t="s">
        <v>561</v>
      </c>
      <c r="Z1535" s="11" t="s">
        <v>701</v>
      </c>
      <c r="AA1535" s="11" t="s">
        <v>703</v>
      </c>
      <c r="AB1535" t="s">
        <v>549</v>
      </c>
    </row>
    <row r="1536" spans="1:28" s="4" customFormat="1">
      <c r="A1536" s="5">
        <v>1535</v>
      </c>
      <c r="B1536" s="5"/>
      <c r="C1536">
        <v>2005</v>
      </c>
      <c r="D1536" s="1">
        <v>5</v>
      </c>
      <c r="E1536" s="1">
        <v>10</v>
      </c>
      <c r="F1536" s="8">
        <v>36</v>
      </c>
      <c r="G1536" s="9">
        <v>30</v>
      </c>
      <c r="H1536" t="s">
        <v>18</v>
      </c>
      <c r="I1536" s="8">
        <v>133</v>
      </c>
      <c r="J1536" s="9">
        <v>20</v>
      </c>
      <c r="K1536" t="s">
        <v>19</v>
      </c>
      <c r="L1536" t="s">
        <v>23</v>
      </c>
      <c r="M1536" t="s">
        <v>24</v>
      </c>
      <c r="N1536" t="s">
        <v>25</v>
      </c>
      <c r="O1536" s="55">
        <v>173</v>
      </c>
      <c r="P1536" t="s">
        <v>20</v>
      </c>
      <c r="Q1536" t="s">
        <v>22</v>
      </c>
      <c r="R1536">
        <v>72.06</v>
      </c>
      <c r="S1536" t="s">
        <v>169</v>
      </c>
      <c r="T1536" s="8"/>
      <c r="U1536" s="10">
        <v>-17.158999999999999</v>
      </c>
      <c r="V1536" s="10">
        <f t="shared" si="23"/>
        <v>-17.158999999999999</v>
      </c>
      <c r="W1536" s="10">
        <v>9.4979999999999993</v>
      </c>
      <c r="X1536" s="20"/>
      <c r="Y1536" s="11" t="s">
        <v>561</v>
      </c>
      <c r="Z1536" s="11" t="s">
        <v>701</v>
      </c>
      <c r="AA1536" s="11" t="s">
        <v>703</v>
      </c>
      <c r="AB1536" t="s">
        <v>549</v>
      </c>
    </row>
    <row r="1537" spans="1:29" s="4" customFormat="1" hidden="1">
      <c r="A1537" s="5">
        <v>1536</v>
      </c>
      <c r="B1537" s="5"/>
      <c r="C1537">
        <v>2005</v>
      </c>
      <c r="D1537" s="1">
        <v>7</v>
      </c>
      <c r="E1537" s="1">
        <v>8</v>
      </c>
      <c r="F1537" s="8">
        <v>32</v>
      </c>
      <c r="G1537" s="9">
        <v>34.4</v>
      </c>
      <c r="H1537" t="s">
        <v>18</v>
      </c>
      <c r="I1537" s="8">
        <v>129</v>
      </c>
      <c r="J1537" s="9">
        <v>42</v>
      </c>
      <c r="K1537" t="s">
        <v>19</v>
      </c>
      <c r="L1537" t="s">
        <v>73</v>
      </c>
      <c r="M1537" t="s">
        <v>86</v>
      </c>
      <c r="N1537" t="s">
        <v>87</v>
      </c>
      <c r="O1537" s="55">
        <v>396</v>
      </c>
      <c r="P1537" t="s">
        <v>20</v>
      </c>
      <c r="Q1537" t="s">
        <v>21</v>
      </c>
      <c r="R1537">
        <v>1233</v>
      </c>
      <c r="S1537" t="s">
        <v>169</v>
      </c>
      <c r="T1537" s="8"/>
      <c r="U1537" s="10">
        <v>-16.63</v>
      </c>
      <c r="V1537" s="10">
        <f t="shared" si="23"/>
        <v>-16.63</v>
      </c>
      <c r="W1537" s="10">
        <v>10.284000000000001</v>
      </c>
      <c r="X1537" s="20"/>
      <c r="Y1537" s="11" t="s">
        <v>561</v>
      </c>
      <c r="Z1537" s="11" t="s">
        <v>701</v>
      </c>
      <c r="AA1537" s="11" t="s">
        <v>702</v>
      </c>
      <c r="AB1537" t="s">
        <v>549</v>
      </c>
    </row>
    <row r="1538" spans="1:29" s="4" customFormat="1">
      <c r="A1538" s="5">
        <v>1537</v>
      </c>
      <c r="B1538" s="5"/>
      <c r="C1538">
        <v>2005</v>
      </c>
      <c r="D1538" s="1">
        <v>3</v>
      </c>
      <c r="E1538" s="1">
        <v>17</v>
      </c>
      <c r="F1538" s="8">
        <v>36</v>
      </c>
      <c r="G1538" s="9">
        <v>30</v>
      </c>
      <c r="H1538" t="s">
        <v>18</v>
      </c>
      <c r="I1538" s="8">
        <v>133</v>
      </c>
      <c r="J1538" s="9">
        <v>20</v>
      </c>
      <c r="K1538" t="s">
        <v>19</v>
      </c>
      <c r="L1538" t="s">
        <v>26</v>
      </c>
      <c r="M1538" t="s">
        <v>27</v>
      </c>
      <c r="N1538" t="s">
        <v>28</v>
      </c>
      <c r="O1538" s="55">
        <v>105</v>
      </c>
      <c r="P1538" t="s">
        <v>20</v>
      </c>
      <c r="Q1538" t="s">
        <v>22</v>
      </c>
      <c r="R1538">
        <v>11.53</v>
      </c>
      <c r="S1538" t="s">
        <v>169</v>
      </c>
      <c r="T1538" s="8"/>
      <c r="U1538" s="10">
        <v>-17.318000000000001</v>
      </c>
      <c r="V1538" s="10">
        <f t="shared" si="23"/>
        <v>-17.318000000000001</v>
      </c>
      <c r="W1538" s="10">
        <v>8.8729999999999993</v>
      </c>
      <c r="X1538" s="20"/>
      <c r="Y1538" s="11" t="s">
        <v>561</v>
      </c>
      <c r="Z1538" s="11" t="s">
        <v>701</v>
      </c>
      <c r="AA1538" s="11" t="s">
        <v>703</v>
      </c>
      <c r="AB1538" t="s">
        <v>549</v>
      </c>
      <c r="AC1538" t="s">
        <v>698</v>
      </c>
    </row>
    <row r="1539" spans="1:29" s="4" customFormat="1">
      <c r="A1539" s="5">
        <v>1538</v>
      </c>
      <c r="B1539" s="5"/>
      <c r="C1539">
        <v>2005</v>
      </c>
      <c r="D1539" s="1">
        <v>3</v>
      </c>
      <c r="E1539" s="1">
        <v>17</v>
      </c>
      <c r="F1539" s="8">
        <v>36</v>
      </c>
      <c r="G1539" s="9">
        <v>30</v>
      </c>
      <c r="H1539" t="s">
        <v>18</v>
      </c>
      <c r="I1539" s="8">
        <v>133</v>
      </c>
      <c r="J1539" s="9">
        <v>20</v>
      </c>
      <c r="K1539" t="s">
        <v>19</v>
      </c>
      <c r="L1539" t="s">
        <v>26</v>
      </c>
      <c r="M1539" t="s">
        <v>27</v>
      </c>
      <c r="N1539" t="s">
        <v>28</v>
      </c>
      <c r="O1539" s="55">
        <v>137</v>
      </c>
      <c r="P1539" t="s">
        <v>20</v>
      </c>
      <c r="Q1539" t="s">
        <v>22</v>
      </c>
      <c r="R1539">
        <v>26.29</v>
      </c>
      <c r="S1539" t="s">
        <v>169</v>
      </c>
      <c r="T1539" s="8"/>
      <c r="U1539" s="10">
        <v>-18.734999999999999</v>
      </c>
      <c r="V1539" s="10">
        <f t="shared" ref="V1539:V1602" si="24">IF(X1539&gt;3.3,U1539+(7.584*X1539-22.012)/(X1539+1.657),U1539)</f>
        <v>-18.734999999999999</v>
      </c>
      <c r="W1539" s="10">
        <v>9.2080000000000002</v>
      </c>
      <c r="X1539" s="20"/>
      <c r="Y1539" s="11" t="s">
        <v>561</v>
      </c>
      <c r="Z1539" s="11" t="s">
        <v>701</v>
      </c>
      <c r="AA1539" s="11" t="s">
        <v>703</v>
      </c>
      <c r="AB1539" t="s">
        <v>549</v>
      </c>
      <c r="AC1539" t="s">
        <v>698</v>
      </c>
    </row>
    <row r="1540" spans="1:29" s="4" customFormat="1">
      <c r="A1540" s="5">
        <v>1539</v>
      </c>
      <c r="B1540" s="5"/>
      <c r="C1540">
        <v>2005</v>
      </c>
      <c r="D1540" s="1">
        <v>3</v>
      </c>
      <c r="E1540" s="1">
        <v>17</v>
      </c>
      <c r="F1540" s="8">
        <v>36</v>
      </c>
      <c r="G1540" s="9">
        <v>30</v>
      </c>
      <c r="H1540" t="s">
        <v>18</v>
      </c>
      <c r="I1540" s="8">
        <v>133</v>
      </c>
      <c r="J1540" s="9">
        <v>20</v>
      </c>
      <c r="K1540" t="s">
        <v>19</v>
      </c>
      <c r="L1540" t="s">
        <v>26</v>
      </c>
      <c r="M1540" t="s">
        <v>27</v>
      </c>
      <c r="N1540" t="s">
        <v>28</v>
      </c>
      <c r="O1540" s="55">
        <v>130</v>
      </c>
      <c r="P1540" t="s">
        <v>20</v>
      </c>
      <c r="Q1540" t="s">
        <v>22</v>
      </c>
      <c r="R1540">
        <v>22.72</v>
      </c>
      <c r="S1540" t="s">
        <v>169</v>
      </c>
      <c r="T1540" s="8"/>
      <c r="U1540" s="10">
        <v>-17.561</v>
      </c>
      <c r="V1540" s="10">
        <f t="shared" si="24"/>
        <v>-17.561</v>
      </c>
      <c r="W1540" s="10">
        <v>9.4169999999999998</v>
      </c>
      <c r="X1540" s="20"/>
      <c r="Y1540" s="11" t="s">
        <v>561</v>
      </c>
      <c r="Z1540" s="11" t="s">
        <v>701</v>
      </c>
      <c r="AA1540" s="11" t="s">
        <v>703</v>
      </c>
      <c r="AB1540" t="s">
        <v>549</v>
      </c>
      <c r="AC1540" t="s">
        <v>698</v>
      </c>
    </row>
    <row r="1541" spans="1:29" s="4" customFormat="1">
      <c r="A1541" s="5">
        <v>1540</v>
      </c>
      <c r="B1541" s="5"/>
      <c r="C1541">
        <v>2005</v>
      </c>
      <c r="D1541" s="1">
        <v>11</v>
      </c>
      <c r="E1541" s="1">
        <v>17</v>
      </c>
      <c r="F1541" s="8">
        <v>36</v>
      </c>
      <c r="G1541" s="9">
        <v>30</v>
      </c>
      <c r="H1541" t="s">
        <v>18</v>
      </c>
      <c r="I1541" s="8">
        <v>133</v>
      </c>
      <c r="J1541" s="9">
        <v>20</v>
      </c>
      <c r="K1541" t="s">
        <v>19</v>
      </c>
      <c r="L1541" t="s">
        <v>69</v>
      </c>
      <c r="M1541" t="s">
        <v>27</v>
      </c>
      <c r="N1541" t="s">
        <v>70</v>
      </c>
      <c r="O1541" s="55">
        <v>136</v>
      </c>
      <c r="P1541" t="s">
        <v>20</v>
      </c>
      <c r="Q1541" t="s">
        <v>21</v>
      </c>
      <c r="R1541">
        <v>32.81</v>
      </c>
      <c r="S1541" t="s">
        <v>169</v>
      </c>
      <c r="T1541" s="8"/>
      <c r="U1541" s="10">
        <v>-17.216999999999999</v>
      </c>
      <c r="V1541" s="10">
        <f t="shared" si="24"/>
        <v>-17.216999999999999</v>
      </c>
      <c r="W1541" s="10">
        <v>11.891</v>
      </c>
      <c r="X1541" s="20"/>
      <c r="Y1541" s="11" t="s">
        <v>561</v>
      </c>
      <c r="Z1541" s="11" t="s">
        <v>701</v>
      </c>
      <c r="AA1541" s="11" t="s">
        <v>703</v>
      </c>
      <c r="AB1541" t="s">
        <v>549</v>
      </c>
    </row>
    <row r="1542" spans="1:29" s="4" customFormat="1" hidden="1">
      <c r="A1542" s="5">
        <v>1541</v>
      </c>
      <c r="B1542" s="5"/>
      <c r="C1542">
        <v>2005</v>
      </c>
      <c r="D1542" s="1">
        <v>7</v>
      </c>
      <c r="E1542" s="1">
        <v>8</v>
      </c>
      <c r="F1542" s="8">
        <v>32</v>
      </c>
      <c r="G1542" s="9">
        <v>34.4</v>
      </c>
      <c r="H1542" t="s">
        <v>18</v>
      </c>
      <c r="I1542" s="8">
        <v>129</v>
      </c>
      <c r="J1542" s="9">
        <v>42</v>
      </c>
      <c r="K1542" t="s">
        <v>19</v>
      </c>
      <c r="L1542" t="s">
        <v>73</v>
      </c>
      <c r="M1542" t="s">
        <v>86</v>
      </c>
      <c r="N1542" t="s">
        <v>87</v>
      </c>
      <c r="O1542" s="55">
        <v>402</v>
      </c>
      <c r="P1542" t="s">
        <v>20</v>
      </c>
      <c r="Q1542" t="s">
        <v>21</v>
      </c>
      <c r="R1542">
        <v>1352</v>
      </c>
      <c r="S1542" t="s">
        <v>169</v>
      </c>
      <c r="T1542" s="8"/>
      <c r="U1542" s="10">
        <v>-17.177</v>
      </c>
      <c r="V1542" s="10">
        <f t="shared" si="24"/>
        <v>-17.177</v>
      </c>
      <c r="W1542" s="10">
        <v>11.006</v>
      </c>
      <c r="X1542" s="20"/>
      <c r="Y1542" s="11" t="s">
        <v>561</v>
      </c>
      <c r="Z1542" s="11" t="s">
        <v>701</v>
      </c>
      <c r="AA1542" s="11" t="s">
        <v>702</v>
      </c>
      <c r="AB1542" t="s">
        <v>549</v>
      </c>
    </row>
    <row r="1543" spans="1:29" s="4" customFormat="1">
      <c r="A1543" s="5">
        <v>1542</v>
      </c>
      <c r="B1543" s="5"/>
      <c r="C1543">
        <v>2005</v>
      </c>
      <c r="D1543" s="1">
        <v>11</v>
      </c>
      <c r="E1543" s="1">
        <v>17</v>
      </c>
      <c r="F1543" s="8">
        <v>36</v>
      </c>
      <c r="G1543" s="9">
        <v>30</v>
      </c>
      <c r="H1543" t="s">
        <v>18</v>
      </c>
      <c r="I1543" s="8">
        <v>133</v>
      </c>
      <c r="J1543" s="9">
        <v>20</v>
      </c>
      <c r="K1543" t="s">
        <v>19</v>
      </c>
      <c r="L1543" t="s">
        <v>69</v>
      </c>
      <c r="M1543" t="s">
        <v>27</v>
      </c>
      <c r="N1543" t="s">
        <v>70</v>
      </c>
      <c r="O1543" s="55">
        <v>132.19999999999999</v>
      </c>
      <c r="P1543" t="s">
        <v>20</v>
      </c>
      <c r="Q1543" t="s">
        <v>21</v>
      </c>
      <c r="R1543">
        <v>31.57</v>
      </c>
      <c r="S1543" t="s">
        <v>169</v>
      </c>
      <c r="T1543" s="8"/>
      <c r="U1543" s="10">
        <v>-17.640999999999998</v>
      </c>
      <c r="V1543" s="10">
        <f t="shared" si="24"/>
        <v>-17.640999999999998</v>
      </c>
      <c r="W1543" s="10">
        <v>11.592000000000001</v>
      </c>
      <c r="X1543" s="20"/>
      <c r="Y1543" s="11" t="s">
        <v>561</v>
      </c>
      <c r="Z1543" s="11" t="s">
        <v>701</v>
      </c>
      <c r="AA1543" s="11" t="s">
        <v>703</v>
      </c>
      <c r="AB1543" t="s">
        <v>549</v>
      </c>
    </row>
    <row r="1544" spans="1:29" s="4" customFormat="1">
      <c r="A1544" s="5">
        <v>1543</v>
      </c>
      <c r="B1544" s="5"/>
      <c r="C1544">
        <v>2005</v>
      </c>
      <c r="D1544" s="1">
        <v>11</v>
      </c>
      <c r="E1544" s="1">
        <v>17</v>
      </c>
      <c r="F1544" s="8">
        <v>36</v>
      </c>
      <c r="G1544" s="9">
        <v>30</v>
      </c>
      <c r="H1544" t="s">
        <v>18</v>
      </c>
      <c r="I1544" s="8">
        <v>133</v>
      </c>
      <c r="J1544" s="9">
        <v>20</v>
      </c>
      <c r="K1544" t="s">
        <v>19</v>
      </c>
      <c r="L1544" t="s">
        <v>69</v>
      </c>
      <c r="M1544" t="s">
        <v>27</v>
      </c>
      <c r="N1544" t="s">
        <v>70</v>
      </c>
      <c r="O1544" s="55">
        <v>127</v>
      </c>
      <c r="P1544" t="s">
        <v>20</v>
      </c>
      <c r="Q1544" t="s">
        <v>21</v>
      </c>
      <c r="R1544">
        <v>28.27</v>
      </c>
      <c r="S1544" t="s">
        <v>169</v>
      </c>
      <c r="T1544" s="8"/>
      <c r="U1544" s="10">
        <v>-17.413</v>
      </c>
      <c r="V1544" s="10">
        <f t="shared" si="24"/>
        <v>-17.413</v>
      </c>
      <c r="W1544" s="10">
        <v>11.368</v>
      </c>
      <c r="X1544" s="20"/>
      <c r="Y1544" s="11" t="s">
        <v>561</v>
      </c>
      <c r="Z1544" s="11" t="s">
        <v>701</v>
      </c>
      <c r="AA1544" s="11" t="s">
        <v>703</v>
      </c>
      <c r="AB1544" t="s">
        <v>549</v>
      </c>
    </row>
    <row r="1545" spans="1:29" s="4" customFormat="1">
      <c r="A1545" s="5">
        <v>1544</v>
      </c>
      <c r="B1545" s="5"/>
      <c r="C1545">
        <v>2005</v>
      </c>
      <c r="D1545" s="1">
        <v>11</v>
      </c>
      <c r="E1545" s="1">
        <v>17</v>
      </c>
      <c r="F1545" s="8">
        <v>36</v>
      </c>
      <c r="G1545" s="9">
        <v>30</v>
      </c>
      <c r="H1545" t="s">
        <v>18</v>
      </c>
      <c r="I1545" s="8">
        <v>133</v>
      </c>
      <c r="J1545" s="9">
        <v>20</v>
      </c>
      <c r="K1545" t="s">
        <v>19</v>
      </c>
      <c r="L1545" t="s">
        <v>69</v>
      </c>
      <c r="M1545" t="s">
        <v>27</v>
      </c>
      <c r="N1545" t="s">
        <v>70</v>
      </c>
      <c r="O1545" s="55">
        <v>122.7</v>
      </c>
      <c r="P1545" t="s">
        <v>20</v>
      </c>
      <c r="Q1545" t="s">
        <v>21</v>
      </c>
      <c r="R1545">
        <v>24.89</v>
      </c>
      <c r="S1545" t="s">
        <v>169</v>
      </c>
      <c r="T1545" s="8"/>
      <c r="U1545" s="10">
        <v>-17.571000000000002</v>
      </c>
      <c r="V1545" s="10">
        <f t="shared" si="24"/>
        <v>-17.571000000000002</v>
      </c>
      <c r="W1545" s="10">
        <v>11.983000000000001</v>
      </c>
      <c r="X1545" s="20"/>
      <c r="Y1545" s="11" t="s">
        <v>561</v>
      </c>
      <c r="Z1545" s="11" t="s">
        <v>701</v>
      </c>
      <c r="AA1545" s="11" t="s">
        <v>703</v>
      </c>
      <c r="AB1545" t="s">
        <v>549</v>
      </c>
    </row>
    <row r="1546" spans="1:29" s="4" customFormat="1">
      <c r="A1546" s="5">
        <v>1545</v>
      </c>
      <c r="B1546" s="5"/>
      <c r="C1546">
        <v>2005</v>
      </c>
      <c r="D1546" s="1">
        <v>11</v>
      </c>
      <c r="E1546" s="1">
        <v>17</v>
      </c>
      <c r="F1546" s="8">
        <v>36</v>
      </c>
      <c r="G1546" s="9">
        <v>30</v>
      </c>
      <c r="H1546" t="s">
        <v>18</v>
      </c>
      <c r="I1546" s="8">
        <v>133</v>
      </c>
      <c r="J1546" s="9">
        <v>20</v>
      </c>
      <c r="K1546" t="s">
        <v>19</v>
      </c>
      <c r="L1546" t="s">
        <v>69</v>
      </c>
      <c r="M1546" t="s">
        <v>27</v>
      </c>
      <c r="N1546" t="s">
        <v>70</v>
      </c>
      <c r="O1546" s="55">
        <v>142.80000000000001</v>
      </c>
      <c r="P1546" t="s">
        <v>20</v>
      </c>
      <c r="Q1546" t="s">
        <v>21</v>
      </c>
      <c r="R1546">
        <v>37.5</v>
      </c>
      <c r="S1546" t="s">
        <v>169</v>
      </c>
      <c r="T1546" s="8"/>
      <c r="U1546" s="10">
        <v>-17.28</v>
      </c>
      <c r="V1546" s="10">
        <f t="shared" si="24"/>
        <v>-17.28</v>
      </c>
      <c r="W1546" s="10">
        <v>11.273999999999999</v>
      </c>
      <c r="X1546" s="20"/>
      <c r="Y1546" s="11" t="s">
        <v>561</v>
      </c>
      <c r="Z1546" s="11" t="s">
        <v>701</v>
      </c>
      <c r="AA1546" s="11" t="s">
        <v>703</v>
      </c>
      <c r="AB1546" t="s">
        <v>549</v>
      </c>
    </row>
    <row r="1547" spans="1:29" s="4" customFormat="1">
      <c r="A1547" s="5">
        <v>1546</v>
      </c>
      <c r="B1547" s="5"/>
      <c r="C1547">
        <v>2005</v>
      </c>
      <c r="D1547" s="1">
        <v>3</v>
      </c>
      <c r="E1547" s="1">
        <v>1</v>
      </c>
      <c r="F1547" s="8">
        <v>36</v>
      </c>
      <c r="G1547" s="9">
        <v>30</v>
      </c>
      <c r="H1547" t="s">
        <v>18</v>
      </c>
      <c r="I1547" s="8">
        <v>133</v>
      </c>
      <c r="J1547" s="9">
        <v>20</v>
      </c>
      <c r="K1547" t="s">
        <v>19</v>
      </c>
      <c r="L1547" t="s">
        <v>26</v>
      </c>
      <c r="M1547" t="s">
        <v>27</v>
      </c>
      <c r="N1547" t="s">
        <v>28</v>
      </c>
      <c r="O1547" s="55">
        <v>149</v>
      </c>
      <c r="P1547" t="s">
        <v>20</v>
      </c>
      <c r="Q1547" t="s">
        <v>22</v>
      </c>
      <c r="R1547">
        <v>30.99</v>
      </c>
      <c r="S1547" t="s">
        <v>169</v>
      </c>
      <c r="T1547" s="8"/>
      <c r="U1547" s="10">
        <v>-19.204000000000001</v>
      </c>
      <c r="V1547" s="10">
        <f t="shared" si="24"/>
        <v>-19.204000000000001</v>
      </c>
      <c r="W1547" s="10">
        <v>9.3360000000000003</v>
      </c>
      <c r="X1547" s="20"/>
      <c r="Y1547" s="11" t="s">
        <v>561</v>
      </c>
      <c r="Z1547" s="11" t="s">
        <v>701</v>
      </c>
      <c r="AA1547" s="11" t="s">
        <v>703</v>
      </c>
      <c r="AB1547" t="s">
        <v>549</v>
      </c>
      <c r="AC1547" t="s">
        <v>698</v>
      </c>
    </row>
    <row r="1548" spans="1:29" s="4" customFormat="1">
      <c r="A1548" s="5">
        <v>1547</v>
      </c>
      <c r="B1548" s="5"/>
      <c r="C1548">
        <v>2005</v>
      </c>
      <c r="D1548" s="1">
        <v>3</v>
      </c>
      <c r="E1548" s="1">
        <v>1</v>
      </c>
      <c r="F1548" s="8">
        <v>36</v>
      </c>
      <c r="G1548" s="9">
        <v>30</v>
      </c>
      <c r="H1548" t="s">
        <v>18</v>
      </c>
      <c r="I1548" s="8">
        <v>133</v>
      </c>
      <c r="J1548" s="9">
        <v>20</v>
      </c>
      <c r="K1548" t="s">
        <v>19</v>
      </c>
      <c r="L1548" t="s">
        <v>26</v>
      </c>
      <c r="M1548" t="s">
        <v>27</v>
      </c>
      <c r="N1548" t="s">
        <v>28</v>
      </c>
      <c r="O1548" s="55">
        <v>104</v>
      </c>
      <c r="P1548" t="s">
        <v>20</v>
      </c>
      <c r="Q1548" t="s">
        <v>22</v>
      </c>
      <c r="R1548">
        <v>8.89</v>
      </c>
      <c r="S1548" t="s">
        <v>169</v>
      </c>
      <c r="T1548" s="8"/>
      <c r="U1548" s="10">
        <v>-16.95</v>
      </c>
      <c r="V1548" s="10">
        <f t="shared" si="24"/>
        <v>-16.95</v>
      </c>
      <c r="W1548" s="10">
        <v>9.6539999999999999</v>
      </c>
      <c r="X1548" s="20"/>
      <c r="Y1548" s="11" t="s">
        <v>561</v>
      </c>
      <c r="Z1548" s="11" t="s">
        <v>701</v>
      </c>
      <c r="AA1548" s="11" t="s">
        <v>703</v>
      </c>
      <c r="AB1548" t="s">
        <v>549</v>
      </c>
      <c r="AC1548" t="s">
        <v>698</v>
      </c>
    </row>
    <row r="1549" spans="1:29" s="4" customFormat="1">
      <c r="A1549" s="5">
        <v>1548</v>
      </c>
      <c r="B1549" s="5"/>
      <c r="C1549">
        <v>2005</v>
      </c>
      <c r="D1549" s="1">
        <v>3</v>
      </c>
      <c r="E1549" s="1">
        <v>1</v>
      </c>
      <c r="F1549" s="8">
        <v>36</v>
      </c>
      <c r="G1549" s="9">
        <v>30</v>
      </c>
      <c r="H1549" t="s">
        <v>18</v>
      </c>
      <c r="I1549" s="8">
        <v>133</v>
      </c>
      <c r="J1549" s="9">
        <v>20</v>
      </c>
      <c r="K1549" t="s">
        <v>19</v>
      </c>
      <c r="L1549" t="s">
        <v>26</v>
      </c>
      <c r="M1549" t="s">
        <v>27</v>
      </c>
      <c r="N1549" t="s">
        <v>28</v>
      </c>
      <c r="O1549" s="55">
        <v>141</v>
      </c>
      <c r="P1549" t="s">
        <v>20</v>
      </c>
      <c r="Q1549" t="s">
        <v>22</v>
      </c>
      <c r="R1549">
        <v>27.75</v>
      </c>
      <c r="S1549" t="s">
        <v>169</v>
      </c>
      <c r="T1549" s="8"/>
      <c r="U1549" s="10">
        <v>-18.95</v>
      </c>
      <c r="V1549" s="10">
        <f t="shared" si="24"/>
        <v>-18.95</v>
      </c>
      <c r="W1549" s="10">
        <v>8.4009999999999998</v>
      </c>
      <c r="X1549" s="20"/>
      <c r="Y1549" s="11" t="s">
        <v>561</v>
      </c>
      <c r="Z1549" s="11" t="s">
        <v>701</v>
      </c>
      <c r="AA1549" s="11" t="s">
        <v>703</v>
      </c>
      <c r="AB1549" t="s">
        <v>549</v>
      </c>
      <c r="AC1549" t="s">
        <v>698</v>
      </c>
    </row>
    <row r="1550" spans="1:29" s="4" customFormat="1" hidden="1">
      <c r="A1550" s="5">
        <v>1549</v>
      </c>
      <c r="B1550" s="5"/>
      <c r="C1550">
        <v>2005</v>
      </c>
      <c r="D1550" s="1">
        <v>7</v>
      </c>
      <c r="E1550" s="1">
        <v>8</v>
      </c>
      <c r="F1550" s="8">
        <v>32</v>
      </c>
      <c r="G1550" s="9">
        <v>34.4</v>
      </c>
      <c r="H1550" t="s">
        <v>18</v>
      </c>
      <c r="I1550" s="8">
        <v>129</v>
      </c>
      <c r="J1550" s="9">
        <v>42</v>
      </c>
      <c r="K1550" t="s">
        <v>19</v>
      </c>
      <c r="L1550" t="s">
        <v>73</v>
      </c>
      <c r="M1550" t="s">
        <v>86</v>
      </c>
      <c r="N1550" t="s">
        <v>87</v>
      </c>
      <c r="O1550" s="55">
        <v>402</v>
      </c>
      <c r="P1550" t="s">
        <v>20</v>
      </c>
      <c r="Q1550" t="s">
        <v>21</v>
      </c>
      <c r="R1550">
        <v>1294</v>
      </c>
      <c r="S1550" t="s">
        <v>169</v>
      </c>
      <c r="T1550" s="8"/>
      <c r="U1550" s="10">
        <v>-16.873999999999999</v>
      </c>
      <c r="V1550" s="10">
        <f t="shared" si="24"/>
        <v>-16.873999999999999</v>
      </c>
      <c r="W1550" s="10">
        <v>10.618</v>
      </c>
      <c r="X1550" s="20"/>
      <c r="Y1550" s="11" t="s">
        <v>561</v>
      </c>
      <c r="Z1550" s="11" t="s">
        <v>701</v>
      </c>
      <c r="AA1550" s="11" t="s">
        <v>702</v>
      </c>
      <c r="AB1550" t="s">
        <v>549</v>
      </c>
    </row>
    <row r="1551" spans="1:29" s="4" customFormat="1" hidden="1">
      <c r="A1551" s="5">
        <v>1550</v>
      </c>
      <c r="B1551" s="5"/>
      <c r="C1551">
        <v>2005</v>
      </c>
      <c r="D1551" s="1">
        <v>6</v>
      </c>
      <c r="E1551" s="1">
        <v>11</v>
      </c>
      <c r="F1551" s="8">
        <v>32</v>
      </c>
      <c r="G1551" s="9">
        <v>10.1</v>
      </c>
      <c r="H1551" t="s">
        <v>18</v>
      </c>
      <c r="I1551" s="8">
        <v>129</v>
      </c>
      <c r="J1551" s="9">
        <v>41</v>
      </c>
      <c r="K1551" t="s">
        <v>19</v>
      </c>
      <c r="L1551" t="s">
        <v>88</v>
      </c>
      <c r="M1551" t="s">
        <v>89</v>
      </c>
      <c r="N1551" t="s">
        <v>90</v>
      </c>
      <c r="O1551" s="55">
        <v>83.1</v>
      </c>
      <c r="P1551" t="s">
        <v>20</v>
      </c>
      <c r="Q1551" t="s">
        <v>31</v>
      </c>
      <c r="R1551">
        <v>3.61</v>
      </c>
      <c r="S1551" t="s">
        <v>169</v>
      </c>
      <c r="T1551" s="8"/>
      <c r="U1551" s="10">
        <v>-17.308</v>
      </c>
      <c r="V1551" s="10">
        <f t="shared" si="24"/>
        <v>-17.308</v>
      </c>
      <c r="W1551" s="10">
        <v>11.15</v>
      </c>
      <c r="X1551" s="20"/>
      <c r="Y1551" s="11" t="s">
        <v>561</v>
      </c>
      <c r="Z1551" s="11" t="s">
        <v>701</v>
      </c>
      <c r="AA1551" s="11" t="s">
        <v>703</v>
      </c>
      <c r="AB1551" t="s">
        <v>549</v>
      </c>
    </row>
    <row r="1552" spans="1:29" s="4" customFormat="1" hidden="1">
      <c r="A1552" s="5">
        <v>1551</v>
      </c>
      <c r="B1552" s="5"/>
      <c r="C1552">
        <v>2005</v>
      </c>
      <c r="D1552" s="1">
        <v>6</v>
      </c>
      <c r="E1552" s="1">
        <v>11</v>
      </c>
      <c r="F1552" s="8">
        <v>32</v>
      </c>
      <c r="G1552" s="9">
        <v>10.1</v>
      </c>
      <c r="H1552" t="s">
        <v>18</v>
      </c>
      <c r="I1552" s="8">
        <v>129</v>
      </c>
      <c r="J1552" s="9">
        <v>41</v>
      </c>
      <c r="K1552" t="s">
        <v>19</v>
      </c>
      <c r="L1552" t="s">
        <v>88</v>
      </c>
      <c r="M1552" t="s">
        <v>89</v>
      </c>
      <c r="N1552" t="s">
        <v>90</v>
      </c>
      <c r="O1552" s="55">
        <v>102.3</v>
      </c>
      <c r="P1552" t="s">
        <v>20</v>
      </c>
      <c r="Q1552" t="s">
        <v>31</v>
      </c>
      <c r="R1552">
        <v>7.57</v>
      </c>
      <c r="S1552" t="s">
        <v>169</v>
      </c>
      <c r="T1552" s="8"/>
      <c r="U1552" s="10">
        <v>-16.997</v>
      </c>
      <c r="V1552" s="10">
        <f t="shared" si="24"/>
        <v>-16.997</v>
      </c>
      <c r="W1552" s="10">
        <v>10.920999999999999</v>
      </c>
      <c r="X1552" s="20"/>
      <c r="Y1552" s="11" t="s">
        <v>561</v>
      </c>
      <c r="Z1552" s="11" t="s">
        <v>701</v>
      </c>
      <c r="AA1552" s="11" t="s">
        <v>703</v>
      </c>
      <c r="AB1552" t="s">
        <v>549</v>
      </c>
    </row>
    <row r="1553" spans="1:29" s="4" customFormat="1" hidden="1">
      <c r="A1553" s="5">
        <v>1552</v>
      </c>
      <c r="B1553" s="5"/>
      <c r="C1553">
        <v>2005</v>
      </c>
      <c r="D1553" s="1">
        <v>6</v>
      </c>
      <c r="E1553" s="1">
        <v>11</v>
      </c>
      <c r="F1553" s="8">
        <v>32</v>
      </c>
      <c r="G1553" s="9">
        <v>10.1</v>
      </c>
      <c r="H1553" t="s">
        <v>18</v>
      </c>
      <c r="I1553" s="8">
        <v>129</v>
      </c>
      <c r="J1553" s="9">
        <v>41</v>
      </c>
      <c r="K1553" t="s">
        <v>19</v>
      </c>
      <c r="L1553" t="s">
        <v>88</v>
      </c>
      <c r="M1553" t="s">
        <v>89</v>
      </c>
      <c r="N1553" t="s">
        <v>90</v>
      </c>
      <c r="O1553" s="55">
        <v>94.3</v>
      </c>
      <c r="P1553" t="s">
        <v>20</v>
      </c>
      <c r="Q1553" t="s">
        <v>31</v>
      </c>
      <c r="R1553">
        <v>5.74</v>
      </c>
      <c r="S1553" t="s">
        <v>169</v>
      </c>
      <c r="T1553" s="8"/>
      <c r="U1553" s="10">
        <v>-17.59</v>
      </c>
      <c r="V1553" s="10">
        <f t="shared" si="24"/>
        <v>-17.59</v>
      </c>
      <c r="W1553" s="10">
        <v>10.738</v>
      </c>
      <c r="X1553" s="20"/>
      <c r="Y1553" s="11" t="s">
        <v>561</v>
      </c>
      <c r="Z1553" s="11" t="s">
        <v>701</v>
      </c>
      <c r="AA1553" s="11" t="s">
        <v>703</v>
      </c>
      <c r="AB1553" t="s">
        <v>549</v>
      </c>
    </row>
    <row r="1554" spans="1:29" s="4" customFormat="1" hidden="1">
      <c r="A1554" s="5">
        <v>1553</v>
      </c>
      <c r="B1554" s="5"/>
      <c r="C1554">
        <v>2005</v>
      </c>
      <c r="D1554" s="1">
        <v>6</v>
      </c>
      <c r="E1554" s="1">
        <v>11</v>
      </c>
      <c r="F1554" s="8">
        <v>32</v>
      </c>
      <c r="G1554" s="9">
        <v>10.1</v>
      </c>
      <c r="H1554" t="s">
        <v>18</v>
      </c>
      <c r="I1554" s="8">
        <v>129</v>
      </c>
      <c r="J1554" s="9">
        <v>41</v>
      </c>
      <c r="K1554" t="s">
        <v>19</v>
      </c>
      <c r="L1554" t="s">
        <v>29</v>
      </c>
      <c r="M1554" t="s">
        <v>27</v>
      </c>
      <c r="N1554" t="s">
        <v>30</v>
      </c>
      <c r="O1554" s="55">
        <v>26.4</v>
      </c>
      <c r="P1554" t="s">
        <v>20</v>
      </c>
      <c r="Q1554" t="s">
        <v>31</v>
      </c>
      <c r="R1554">
        <v>0.34</v>
      </c>
      <c r="S1554" t="s">
        <v>169</v>
      </c>
      <c r="T1554" s="8"/>
      <c r="U1554" s="10">
        <v>-17.387</v>
      </c>
      <c r="V1554" s="10">
        <f t="shared" si="24"/>
        <v>-17.387</v>
      </c>
      <c r="W1554" s="10">
        <v>10.353</v>
      </c>
      <c r="X1554" s="20"/>
      <c r="Y1554" s="11" t="s">
        <v>561</v>
      </c>
      <c r="Z1554" s="11" t="s">
        <v>701</v>
      </c>
      <c r="AA1554" s="11" t="s">
        <v>703</v>
      </c>
      <c r="AB1554" t="s">
        <v>549</v>
      </c>
    </row>
    <row r="1555" spans="1:29" s="4" customFormat="1" hidden="1">
      <c r="A1555" s="5">
        <v>1554</v>
      </c>
      <c r="B1555" s="5"/>
      <c r="C1555">
        <v>2005</v>
      </c>
      <c r="D1555" s="1">
        <v>6</v>
      </c>
      <c r="E1555" s="1">
        <v>12</v>
      </c>
      <c r="F1555" s="8">
        <v>32</v>
      </c>
      <c r="G1555" s="9">
        <v>10.1</v>
      </c>
      <c r="H1555" t="s">
        <v>18</v>
      </c>
      <c r="I1555" s="8">
        <v>129</v>
      </c>
      <c r="J1555" s="9">
        <v>41</v>
      </c>
      <c r="K1555" t="s">
        <v>19</v>
      </c>
      <c r="L1555" t="s">
        <v>29</v>
      </c>
      <c r="M1555" t="s">
        <v>27</v>
      </c>
      <c r="N1555" t="s">
        <v>30</v>
      </c>
      <c r="O1555" s="55">
        <v>30.8</v>
      </c>
      <c r="P1555" t="s">
        <v>20</v>
      </c>
      <c r="Q1555" t="s">
        <v>31</v>
      </c>
      <c r="R1555">
        <v>0.47</v>
      </c>
      <c r="S1555" t="s">
        <v>169</v>
      </c>
      <c r="T1555" s="8"/>
      <c r="U1555" s="10">
        <v>-17.437000000000001</v>
      </c>
      <c r="V1555" s="10">
        <f t="shared" si="24"/>
        <v>-17.437000000000001</v>
      </c>
      <c r="W1555" s="10">
        <v>9.8559999999999999</v>
      </c>
      <c r="X1555" s="20"/>
      <c r="Y1555" s="11" t="s">
        <v>561</v>
      </c>
      <c r="Z1555" s="11" t="s">
        <v>701</v>
      </c>
      <c r="AA1555" s="11" t="s">
        <v>703</v>
      </c>
      <c r="AB1555" t="s">
        <v>549</v>
      </c>
    </row>
    <row r="1556" spans="1:29" s="4" customFormat="1" hidden="1">
      <c r="A1556" s="5">
        <v>1555</v>
      </c>
      <c r="B1556" s="5"/>
      <c r="C1556">
        <v>2005</v>
      </c>
      <c r="D1556" s="1">
        <v>6</v>
      </c>
      <c r="E1556" s="1">
        <v>13</v>
      </c>
      <c r="F1556" s="8">
        <v>32</v>
      </c>
      <c r="G1556" s="9">
        <v>10.1</v>
      </c>
      <c r="H1556" t="s">
        <v>18</v>
      </c>
      <c r="I1556" s="8">
        <v>129</v>
      </c>
      <c r="J1556" s="9">
        <v>41</v>
      </c>
      <c r="K1556" t="s">
        <v>19</v>
      </c>
      <c r="L1556" t="s">
        <v>29</v>
      </c>
      <c r="M1556" t="s">
        <v>27</v>
      </c>
      <c r="N1556" t="s">
        <v>30</v>
      </c>
      <c r="O1556" s="55">
        <v>30.9</v>
      </c>
      <c r="P1556" t="s">
        <v>20</v>
      </c>
      <c r="Q1556" t="s">
        <v>31</v>
      </c>
      <c r="R1556">
        <v>0.54</v>
      </c>
      <c r="S1556" t="s">
        <v>169</v>
      </c>
      <c r="T1556" s="8"/>
      <c r="U1556" s="10">
        <v>-17.411999999999999</v>
      </c>
      <c r="V1556" s="10">
        <f t="shared" si="24"/>
        <v>-17.411999999999999</v>
      </c>
      <c r="W1556" s="10">
        <v>10.351000000000001</v>
      </c>
      <c r="X1556" s="20"/>
      <c r="Y1556" s="11" t="s">
        <v>561</v>
      </c>
      <c r="Z1556" s="11" t="s">
        <v>701</v>
      </c>
      <c r="AA1556" s="11" t="s">
        <v>703</v>
      </c>
      <c r="AB1556" t="s">
        <v>549</v>
      </c>
    </row>
    <row r="1557" spans="1:29" s="4" customFormat="1" hidden="1">
      <c r="A1557" s="5">
        <v>1556</v>
      </c>
      <c r="B1557" s="5"/>
      <c r="C1557">
        <v>2005</v>
      </c>
      <c r="D1557" s="1">
        <v>6</v>
      </c>
      <c r="E1557" s="1">
        <v>9</v>
      </c>
      <c r="F1557" s="8">
        <v>32</v>
      </c>
      <c r="G1557" s="9">
        <v>10.199999999999999</v>
      </c>
      <c r="H1557" t="s">
        <v>18</v>
      </c>
      <c r="I1557" s="8">
        <v>128</v>
      </c>
      <c r="J1557" s="9">
        <v>33.5</v>
      </c>
      <c r="K1557" t="s">
        <v>19</v>
      </c>
      <c r="L1557" t="s">
        <v>66</v>
      </c>
      <c r="M1557" t="s">
        <v>67</v>
      </c>
      <c r="N1557" t="s">
        <v>68</v>
      </c>
      <c r="O1557" s="55">
        <v>44.3</v>
      </c>
      <c r="P1557" t="s">
        <v>20</v>
      </c>
      <c r="Q1557" t="s">
        <v>31</v>
      </c>
      <c r="R1557">
        <v>1.4</v>
      </c>
      <c r="S1557" t="s">
        <v>169</v>
      </c>
      <c r="T1557" s="8"/>
      <c r="U1557" s="10">
        <v>-18.228000000000002</v>
      </c>
      <c r="V1557" s="10">
        <f t="shared" si="24"/>
        <v>-18.228000000000002</v>
      </c>
      <c r="W1557" s="10">
        <v>7.952</v>
      </c>
      <c r="X1557" s="20"/>
      <c r="Y1557" s="11" t="s">
        <v>561</v>
      </c>
      <c r="Z1557" s="11" t="s">
        <v>701</v>
      </c>
      <c r="AA1557" s="11" t="s">
        <v>703</v>
      </c>
      <c r="AB1557" t="s">
        <v>549</v>
      </c>
    </row>
    <row r="1558" spans="1:29" s="4" customFormat="1" hidden="1">
      <c r="A1558" s="5">
        <v>1557</v>
      </c>
      <c r="B1558" s="5"/>
      <c r="C1558">
        <v>2005</v>
      </c>
      <c r="D1558" s="1">
        <v>6</v>
      </c>
      <c r="E1558" s="1">
        <v>9</v>
      </c>
      <c r="F1558" s="8">
        <v>32</v>
      </c>
      <c r="G1558" s="9">
        <v>10.199999999999999</v>
      </c>
      <c r="H1558" t="s">
        <v>18</v>
      </c>
      <c r="I1558" s="8">
        <v>128</v>
      </c>
      <c r="J1558" s="9">
        <v>33.5</v>
      </c>
      <c r="K1558" t="s">
        <v>19</v>
      </c>
      <c r="L1558" t="s">
        <v>66</v>
      </c>
      <c r="M1558" t="s">
        <v>67</v>
      </c>
      <c r="N1558" t="s">
        <v>68</v>
      </c>
      <c r="O1558" s="55">
        <v>57</v>
      </c>
      <c r="P1558" t="s">
        <v>20</v>
      </c>
      <c r="Q1558" t="s">
        <v>31</v>
      </c>
      <c r="R1558">
        <v>3.56</v>
      </c>
      <c r="S1558" t="s">
        <v>169</v>
      </c>
      <c r="T1558" s="8"/>
      <c r="U1558" s="10">
        <v>-17.036999999999999</v>
      </c>
      <c r="V1558" s="10">
        <f t="shared" si="24"/>
        <v>-17.036999999999999</v>
      </c>
      <c r="W1558" s="10">
        <v>9.9570000000000007</v>
      </c>
      <c r="X1558" s="20"/>
      <c r="Y1558" s="11" t="s">
        <v>561</v>
      </c>
      <c r="Z1558" s="11" t="s">
        <v>701</v>
      </c>
      <c r="AA1558" s="11" t="s">
        <v>703</v>
      </c>
      <c r="AB1558" t="s">
        <v>549</v>
      </c>
    </row>
    <row r="1559" spans="1:29" s="4" customFormat="1" hidden="1">
      <c r="A1559" s="5">
        <v>1558</v>
      </c>
      <c r="B1559" s="5"/>
      <c r="C1559">
        <v>2005</v>
      </c>
      <c r="D1559" s="1">
        <v>6</v>
      </c>
      <c r="E1559" s="1">
        <v>9</v>
      </c>
      <c r="F1559" s="8">
        <v>32</v>
      </c>
      <c r="G1559" s="9">
        <v>10.199999999999999</v>
      </c>
      <c r="H1559" t="s">
        <v>18</v>
      </c>
      <c r="I1559" s="8">
        <v>128</v>
      </c>
      <c r="J1559" s="9">
        <v>33.5</v>
      </c>
      <c r="K1559" t="s">
        <v>19</v>
      </c>
      <c r="L1559" t="s">
        <v>66</v>
      </c>
      <c r="M1559" t="s">
        <v>67</v>
      </c>
      <c r="N1559" t="s">
        <v>68</v>
      </c>
      <c r="O1559" s="55">
        <v>58.5</v>
      </c>
      <c r="P1559" t="s">
        <v>20</v>
      </c>
      <c r="Q1559" t="s">
        <v>31</v>
      </c>
      <c r="R1559">
        <v>3.88</v>
      </c>
      <c r="S1559" t="s">
        <v>169</v>
      </c>
      <c r="T1559" s="8"/>
      <c r="U1559" s="10">
        <v>-17.324999999999999</v>
      </c>
      <c r="V1559" s="10">
        <f t="shared" si="24"/>
        <v>-17.324999999999999</v>
      </c>
      <c r="W1559" s="10">
        <v>9.8149999999999995</v>
      </c>
      <c r="X1559" s="20"/>
      <c r="Y1559" s="11" t="s">
        <v>561</v>
      </c>
      <c r="Z1559" s="11" t="s">
        <v>701</v>
      </c>
      <c r="AA1559" s="11" t="s">
        <v>703</v>
      </c>
      <c r="AB1559" t="s">
        <v>549</v>
      </c>
    </row>
    <row r="1560" spans="1:29" s="4" customFormat="1">
      <c r="A1560" s="5">
        <v>1559</v>
      </c>
      <c r="B1560" s="5"/>
      <c r="C1560">
        <v>2005</v>
      </c>
      <c r="D1560" s="1">
        <v>6</v>
      </c>
      <c r="E1560" s="1">
        <v>8</v>
      </c>
      <c r="F1560" s="8">
        <v>32</v>
      </c>
      <c r="G1560" s="9">
        <v>42.5</v>
      </c>
      <c r="H1560" t="s">
        <v>18</v>
      </c>
      <c r="I1560" s="8">
        <v>129</v>
      </c>
      <c r="J1560" s="9">
        <v>17.5</v>
      </c>
      <c r="K1560" t="s">
        <v>19</v>
      </c>
      <c r="L1560" t="s">
        <v>26</v>
      </c>
      <c r="M1560" t="s">
        <v>27</v>
      </c>
      <c r="N1560" t="s">
        <v>28</v>
      </c>
      <c r="O1560" s="55">
        <v>65.3</v>
      </c>
      <c r="P1560" t="s">
        <v>20</v>
      </c>
      <c r="Q1560" t="s">
        <v>22</v>
      </c>
      <c r="R1560">
        <v>3.19</v>
      </c>
      <c r="S1560" t="s">
        <v>169</v>
      </c>
      <c r="T1560" s="8"/>
      <c r="U1560" s="10">
        <v>-18.454000000000001</v>
      </c>
      <c r="V1560" s="10">
        <f t="shared" si="24"/>
        <v>-18.454000000000001</v>
      </c>
      <c r="W1560" s="10">
        <v>10.324</v>
      </c>
      <c r="X1560" s="20"/>
      <c r="Y1560" s="11" t="s">
        <v>561</v>
      </c>
      <c r="Z1560" s="11" t="s">
        <v>701</v>
      </c>
      <c r="AA1560" s="11" t="s">
        <v>703</v>
      </c>
      <c r="AB1560" t="s">
        <v>549</v>
      </c>
      <c r="AC1560" t="s">
        <v>698</v>
      </c>
    </row>
    <row r="1561" spans="1:29" s="4" customFormat="1">
      <c r="A1561" s="5">
        <v>1560</v>
      </c>
      <c r="B1561" s="5"/>
      <c r="C1561">
        <v>2005</v>
      </c>
      <c r="D1561" s="1">
        <v>6</v>
      </c>
      <c r="E1561" s="1">
        <v>7</v>
      </c>
      <c r="F1561" s="8">
        <v>32</v>
      </c>
      <c r="G1561" s="9">
        <v>42.5</v>
      </c>
      <c r="H1561" t="s">
        <v>18</v>
      </c>
      <c r="I1561" s="8">
        <v>129</v>
      </c>
      <c r="J1561" s="9">
        <v>17.5</v>
      </c>
      <c r="K1561" t="s">
        <v>19</v>
      </c>
      <c r="L1561" t="s">
        <v>26</v>
      </c>
      <c r="M1561" t="s">
        <v>27</v>
      </c>
      <c r="N1561" t="s">
        <v>28</v>
      </c>
      <c r="O1561" s="55">
        <v>112.5</v>
      </c>
      <c r="P1561" t="s">
        <v>20</v>
      </c>
      <c r="Q1561" t="s">
        <v>22</v>
      </c>
      <c r="R1561">
        <v>21.8</v>
      </c>
      <c r="S1561" t="s">
        <v>169</v>
      </c>
      <c r="T1561" s="8"/>
      <c r="U1561" s="10">
        <v>-18.766999999999999</v>
      </c>
      <c r="V1561" s="10">
        <f t="shared" si="24"/>
        <v>-18.766999999999999</v>
      </c>
      <c r="W1561" s="10">
        <v>9.2409999999999997</v>
      </c>
      <c r="X1561" s="20"/>
      <c r="Y1561" s="11" t="s">
        <v>561</v>
      </c>
      <c r="Z1561" s="11" t="s">
        <v>701</v>
      </c>
      <c r="AA1561" s="11" t="s">
        <v>703</v>
      </c>
      <c r="AB1561" t="s">
        <v>549</v>
      </c>
      <c r="AC1561" t="s">
        <v>698</v>
      </c>
    </row>
    <row r="1562" spans="1:29" s="4" customFormat="1">
      <c r="A1562" s="5">
        <v>1561</v>
      </c>
      <c r="B1562" s="5"/>
      <c r="C1562">
        <v>2005</v>
      </c>
      <c r="D1562" s="1">
        <v>6</v>
      </c>
      <c r="E1562" s="1">
        <v>7</v>
      </c>
      <c r="F1562" s="8">
        <v>32</v>
      </c>
      <c r="G1562" s="9">
        <v>42.5</v>
      </c>
      <c r="H1562" t="s">
        <v>18</v>
      </c>
      <c r="I1562" s="8">
        <v>129</v>
      </c>
      <c r="J1562" s="9">
        <v>17.5</v>
      </c>
      <c r="K1562" t="s">
        <v>19</v>
      </c>
      <c r="L1562" t="s">
        <v>26</v>
      </c>
      <c r="M1562" t="s">
        <v>27</v>
      </c>
      <c r="N1562" t="s">
        <v>28</v>
      </c>
      <c r="O1562" s="55">
        <v>118.2</v>
      </c>
      <c r="P1562" t="s">
        <v>20</v>
      </c>
      <c r="Q1562" t="s">
        <v>22</v>
      </c>
      <c r="R1562">
        <v>23.4</v>
      </c>
      <c r="S1562" t="s">
        <v>169</v>
      </c>
      <c r="T1562" s="8"/>
      <c r="U1562" s="10">
        <v>-17.010999999999999</v>
      </c>
      <c r="V1562" s="10">
        <f t="shared" si="24"/>
        <v>-17.010999999999999</v>
      </c>
      <c r="W1562" s="10">
        <v>9.4440000000000008</v>
      </c>
      <c r="X1562" s="20"/>
      <c r="Y1562" s="11" t="s">
        <v>561</v>
      </c>
      <c r="Z1562" s="11" t="s">
        <v>701</v>
      </c>
      <c r="AA1562" s="11" t="s">
        <v>703</v>
      </c>
      <c r="AB1562" t="s">
        <v>549</v>
      </c>
      <c r="AC1562" t="s">
        <v>698</v>
      </c>
    </row>
    <row r="1563" spans="1:29" s="4" customFormat="1">
      <c r="A1563" s="5">
        <v>1562</v>
      </c>
      <c r="B1563" s="5"/>
      <c r="C1563">
        <v>2005</v>
      </c>
      <c r="D1563" s="1">
        <v>8</v>
      </c>
      <c r="E1563" s="1">
        <v>9</v>
      </c>
      <c r="F1563" s="8">
        <v>32</v>
      </c>
      <c r="G1563" s="9">
        <v>42.5</v>
      </c>
      <c r="H1563" t="s">
        <v>18</v>
      </c>
      <c r="I1563" s="8">
        <v>129</v>
      </c>
      <c r="J1563" s="9">
        <v>17.5</v>
      </c>
      <c r="K1563" t="s">
        <v>19</v>
      </c>
      <c r="L1563" t="s">
        <v>26</v>
      </c>
      <c r="M1563" t="s">
        <v>27</v>
      </c>
      <c r="N1563" t="s">
        <v>28</v>
      </c>
      <c r="O1563" s="55">
        <v>46.4</v>
      </c>
      <c r="P1563" t="s">
        <v>20</v>
      </c>
      <c r="Q1563" t="s">
        <v>22</v>
      </c>
      <c r="R1563">
        <v>1.57</v>
      </c>
      <c r="S1563" t="s">
        <v>169</v>
      </c>
      <c r="T1563" s="8"/>
      <c r="U1563" s="10">
        <v>-16.283000000000001</v>
      </c>
      <c r="V1563" s="10">
        <f t="shared" si="24"/>
        <v>-16.283000000000001</v>
      </c>
      <c r="W1563" s="10">
        <v>11.513999999999999</v>
      </c>
      <c r="X1563" s="20"/>
      <c r="Y1563" s="11" t="s">
        <v>561</v>
      </c>
      <c r="Z1563" s="11" t="s">
        <v>701</v>
      </c>
      <c r="AA1563" s="11" t="s">
        <v>703</v>
      </c>
      <c r="AB1563" t="s">
        <v>549</v>
      </c>
      <c r="AC1563" t="s">
        <v>698</v>
      </c>
    </row>
    <row r="1564" spans="1:29" s="4" customFormat="1">
      <c r="A1564" s="5">
        <v>1563</v>
      </c>
      <c r="B1564" s="5"/>
      <c r="C1564">
        <v>2005</v>
      </c>
      <c r="D1564" s="1">
        <v>8</v>
      </c>
      <c r="E1564" s="1">
        <v>9</v>
      </c>
      <c r="F1564" s="8">
        <v>32</v>
      </c>
      <c r="G1564" s="9">
        <v>42.5</v>
      </c>
      <c r="H1564" t="s">
        <v>18</v>
      </c>
      <c r="I1564" s="8">
        <v>129</v>
      </c>
      <c r="J1564" s="9">
        <v>17.5</v>
      </c>
      <c r="K1564" t="s">
        <v>19</v>
      </c>
      <c r="L1564" t="s">
        <v>26</v>
      </c>
      <c r="M1564" t="s">
        <v>27</v>
      </c>
      <c r="N1564" t="s">
        <v>28</v>
      </c>
      <c r="O1564" s="55">
        <v>47.7</v>
      </c>
      <c r="P1564" t="s">
        <v>20</v>
      </c>
      <c r="Q1564" t="s">
        <v>22</v>
      </c>
      <c r="R1564">
        <v>1.62</v>
      </c>
      <c r="S1564" t="s">
        <v>169</v>
      </c>
      <c r="T1564" s="8"/>
      <c r="U1564" s="10">
        <v>-16.361999999999998</v>
      </c>
      <c r="V1564" s="10">
        <f t="shared" si="24"/>
        <v>-16.361999999999998</v>
      </c>
      <c r="W1564" s="10">
        <v>11.185</v>
      </c>
      <c r="X1564" s="20"/>
      <c r="Y1564" s="11" t="s">
        <v>561</v>
      </c>
      <c r="Z1564" s="11" t="s">
        <v>701</v>
      </c>
      <c r="AA1564" s="11" t="s">
        <v>703</v>
      </c>
      <c r="AB1564" t="s">
        <v>549</v>
      </c>
      <c r="AC1564" t="s">
        <v>698</v>
      </c>
    </row>
    <row r="1565" spans="1:29" s="4" customFormat="1">
      <c r="A1565" s="5">
        <v>1564</v>
      </c>
      <c r="B1565" s="5"/>
      <c r="C1565">
        <v>2005</v>
      </c>
      <c r="D1565" s="1">
        <v>8</v>
      </c>
      <c r="E1565" s="1">
        <v>10</v>
      </c>
      <c r="F1565" s="8">
        <v>32</v>
      </c>
      <c r="G1565" s="9">
        <v>42.5</v>
      </c>
      <c r="H1565" t="s">
        <v>18</v>
      </c>
      <c r="I1565" s="8">
        <v>129</v>
      </c>
      <c r="J1565" s="9">
        <v>17.5</v>
      </c>
      <c r="K1565" t="s">
        <v>19</v>
      </c>
      <c r="L1565" t="s">
        <v>23</v>
      </c>
      <c r="M1565" t="s">
        <v>24</v>
      </c>
      <c r="N1565" t="s">
        <v>25</v>
      </c>
      <c r="O1565" s="55">
        <v>106.9</v>
      </c>
      <c r="P1565" t="s">
        <v>20</v>
      </c>
      <c r="Q1565" t="s">
        <v>22</v>
      </c>
      <c r="R1565">
        <v>16.739999999999998</v>
      </c>
      <c r="S1565" t="s">
        <v>169</v>
      </c>
      <c r="T1565" s="8"/>
      <c r="U1565" s="10">
        <v>-16.763000000000002</v>
      </c>
      <c r="V1565" s="10">
        <f t="shared" si="24"/>
        <v>-16.763000000000002</v>
      </c>
      <c r="W1565" s="10">
        <v>10.724</v>
      </c>
      <c r="X1565" s="20"/>
      <c r="Y1565" s="11" t="s">
        <v>561</v>
      </c>
      <c r="Z1565" s="11" t="s">
        <v>701</v>
      </c>
      <c r="AA1565" s="11" t="s">
        <v>703</v>
      </c>
      <c r="AB1565" t="s">
        <v>549</v>
      </c>
    </row>
    <row r="1566" spans="1:29" s="4" customFormat="1">
      <c r="A1566" s="5">
        <v>1565</v>
      </c>
      <c r="B1566" s="5"/>
      <c r="C1566">
        <v>2005</v>
      </c>
      <c r="D1566" s="1">
        <v>8</v>
      </c>
      <c r="E1566" s="1">
        <v>10</v>
      </c>
      <c r="F1566" s="8">
        <v>32</v>
      </c>
      <c r="G1566" s="9">
        <v>42.5</v>
      </c>
      <c r="H1566" t="s">
        <v>18</v>
      </c>
      <c r="I1566" s="8">
        <v>129</v>
      </c>
      <c r="J1566" s="9">
        <v>17.5</v>
      </c>
      <c r="K1566" t="s">
        <v>19</v>
      </c>
      <c r="L1566" t="s">
        <v>23</v>
      </c>
      <c r="M1566" t="s">
        <v>24</v>
      </c>
      <c r="N1566" t="s">
        <v>25</v>
      </c>
      <c r="O1566" s="55">
        <v>88.4</v>
      </c>
      <c r="P1566" t="s">
        <v>20</v>
      </c>
      <c r="Q1566" t="s">
        <v>22</v>
      </c>
      <c r="R1566">
        <v>9.02</v>
      </c>
      <c r="S1566" t="s">
        <v>169</v>
      </c>
      <c r="T1566" s="8"/>
      <c r="U1566" s="10">
        <v>-15.577999999999999</v>
      </c>
      <c r="V1566" s="10">
        <f t="shared" si="24"/>
        <v>-15.577999999999999</v>
      </c>
      <c r="W1566" s="10">
        <v>10.71</v>
      </c>
      <c r="X1566" s="20"/>
      <c r="Y1566" s="11" t="s">
        <v>561</v>
      </c>
      <c r="Z1566" s="11" t="s">
        <v>701</v>
      </c>
      <c r="AA1566" s="11" t="s">
        <v>703</v>
      </c>
      <c r="AB1566" t="s">
        <v>549</v>
      </c>
    </row>
    <row r="1567" spans="1:29" s="4" customFormat="1">
      <c r="A1567" s="5">
        <v>1566</v>
      </c>
      <c r="B1567" s="5"/>
      <c r="C1567">
        <v>2005</v>
      </c>
      <c r="D1567" s="1">
        <v>6</v>
      </c>
      <c r="E1567" s="1">
        <v>4</v>
      </c>
      <c r="F1567" s="8">
        <v>34</v>
      </c>
      <c r="G1567" s="9">
        <v>10.199999999999999</v>
      </c>
      <c r="H1567" t="s">
        <v>18</v>
      </c>
      <c r="I1567" s="8">
        <v>130</v>
      </c>
      <c r="J1567" s="9">
        <v>27.6</v>
      </c>
      <c r="K1567" t="s">
        <v>19</v>
      </c>
      <c r="L1567" t="s">
        <v>69</v>
      </c>
      <c r="M1567" t="s">
        <v>27</v>
      </c>
      <c r="N1567" t="s">
        <v>70</v>
      </c>
      <c r="O1567" s="55">
        <v>38.6</v>
      </c>
      <c r="P1567" t="s">
        <v>20</v>
      </c>
      <c r="Q1567" t="s">
        <v>21</v>
      </c>
      <c r="R1567">
        <v>0.82</v>
      </c>
      <c r="S1567" t="s">
        <v>169</v>
      </c>
      <c r="T1567" s="8"/>
      <c r="U1567" s="10">
        <v>-17.681999999999999</v>
      </c>
      <c r="V1567" s="10">
        <f t="shared" si="24"/>
        <v>-17.681999999999999</v>
      </c>
      <c r="W1567" s="10">
        <v>9.7319999999999993</v>
      </c>
      <c r="X1567" s="20"/>
      <c r="Y1567" s="11" t="s">
        <v>561</v>
      </c>
      <c r="Z1567" s="11" t="s">
        <v>701</v>
      </c>
      <c r="AA1567" s="11" t="s">
        <v>703</v>
      </c>
      <c r="AB1567" t="s">
        <v>549</v>
      </c>
    </row>
    <row r="1568" spans="1:29" s="4" customFormat="1">
      <c r="A1568" s="5">
        <v>1567</v>
      </c>
      <c r="B1568" s="5"/>
      <c r="C1568">
        <v>2005</v>
      </c>
      <c r="D1568" s="1">
        <v>6</v>
      </c>
      <c r="E1568" s="1">
        <v>4</v>
      </c>
      <c r="F1568" s="8">
        <v>34</v>
      </c>
      <c r="G1568" s="9">
        <v>10.199999999999999</v>
      </c>
      <c r="H1568" t="s">
        <v>18</v>
      </c>
      <c r="I1568" s="8">
        <v>130</v>
      </c>
      <c r="J1568" s="9">
        <v>27.6</v>
      </c>
      <c r="K1568" t="s">
        <v>19</v>
      </c>
      <c r="L1568" t="s">
        <v>69</v>
      </c>
      <c r="M1568" t="s">
        <v>27</v>
      </c>
      <c r="N1568" t="s">
        <v>70</v>
      </c>
      <c r="O1568" s="55">
        <v>43.2</v>
      </c>
      <c r="P1568" t="s">
        <v>20</v>
      </c>
      <c r="Q1568" t="s">
        <v>21</v>
      </c>
      <c r="R1568">
        <v>1.24</v>
      </c>
      <c r="S1568" t="s">
        <v>169</v>
      </c>
      <c r="T1568" s="8"/>
      <c r="U1568" s="10">
        <v>-18.396999999999998</v>
      </c>
      <c r="V1568" s="10">
        <f t="shared" si="24"/>
        <v>-18.396999999999998</v>
      </c>
      <c r="W1568" s="10">
        <v>9.9550000000000001</v>
      </c>
      <c r="X1568" s="20"/>
      <c r="Y1568" s="11" t="s">
        <v>561</v>
      </c>
      <c r="Z1568" s="11" t="s">
        <v>701</v>
      </c>
      <c r="AA1568" s="11" t="s">
        <v>703</v>
      </c>
      <c r="AB1568" t="s">
        <v>549</v>
      </c>
    </row>
    <row r="1569" spans="1:29" s="4" customFormat="1">
      <c r="A1569" s="5">
        <v>1568</v>
      </c>
      <c r="B1569" s="5"/>
      <c r="C1569">
        <v>2005</v>
      </c>
      <c r="D1569" s="1">
        <v>6</v>
      </c>
      <c r="E1569" s="1">
        <v>4</v>
      </c>
      <c r="F1569" s="8">
        <v>34</v>
      </c>
      <c r="G1569" s="9">
        <v>10.199999999999999</v>
      </c>
      <c r="H1569" t="s">
        <v>18</v>
      </c>
      <c r="I1569" s="8">
        <v>130</v>
      </c>
      <c r="J1569" s="9">
        <v>27.6</v>
      </c>
      <c r="K1569" t="s">
        <v>19</v>
      </c>
      <c r="L1569" t="s">
        <v>69</v>
      </c>
      <c r="M1569" t="s">
        <v>27</v>
      </c>
      <c r="N1569" t="s">
        <v>70</v>
      </c>
      <c r="O1569" s="55">
        <v>28.1</v>
      </c>
      <c r="P1569" t="s">
        <v>20</v>
      </c>
      <c r="Q1569" t="s">
        <v>21</v>
      </c>
      <c r="R1569">
        <v>0.35</v>
      </c>
      <c r="S1569" t="s">
        <v>169</v>
      </c>
      <c r="T1569" s="8"/>
      <c r="U1569" s="10">
        <v>-18.655999999999999</v>
      </c>
      <c r="V1569" s="10">
        <f t="shared" si="24"/>
        <v>-18.655999999999999</v>
      </c>
      <c r="W1569" s="10">
        <v>8.9689999999999994</v>
      </c>
      <c r="X1569" s="20"/>
      <c r="Y1569" s="11" t="s">
        <v>561</v>
      </c>
      <c r="Z1569" s="11" t="s">
        <v>701</v>
      </c>
      <c r="AA1569" s="11" t="s">
        <v>703</v>
      </c>
      <c r="AB1569" t="s">
        <v>549</v>
      </c>
    </row>
    <row r="1570" spans="1:29" s="4" customFormat="1">
      <c r="A1570" s="5">
        <v>1569</v>
      </c>
      <c r="B1570" s="5"/>
      <c r="C1570">
        <v>2005</v>
      </c>
      <c r="D1570" s="1">
        <v>5</v>
      </c>
      <c r="E1570" s="1">
        <v>9</v>
      </c>
      <c r="F1570" s="8">
        <v>32</v>
      </c>
      <c r="G1570" s="9">
        <v>42.5</v>
      </c>
      <c r="H1570" t="s">
        <v>18</v>
      </c>
      <c r="I1570" s="8">
        <v>129</v>
      </c>
      <c r="J1570" s="9">
        <v>17.5</v>
      </c>
      <c r="K1570" t="s">
        <v>19</v>
      </c>
      <c r="L1570" t="s">
        <v>69</v>
      </c>
      <c r="M1570" t="s">
        <v>27</v>
      </c>
      <c r="N1570" t="s">
        <v>70</v>
      </c>
      <c r="O1570" s="55">
        <v>183</v>
      </c>
      <c r="P1570" t="s">
        <v>20</v>
      </c>
      <c r="Q1570" t="s">
        <v>21</v>
      </c>
      <c r="R1570">
        <v>92.7</v>
      </c>
      <c r="S1570" t="s">
        <v>169</v>
      </c>
      <c r="T1570" s="8"/>
      <c r="U1570" s="10">
        <v>-14.558</v>
      </c>
      <c r="V1570" s="10">
        <f t="shared" si="24"/>
        <v>-14.558</v>
      </c>
      <c r="W1570" s="10">
        <v>13.707000000000001</v>
      </c>
      <c r="X1570" s="20"/>
      <c r="Y1570" s="11" t="s">
        <v>561</v>
      </c>
      <c r="Z1570" s="11" t="s">
        <v>701</v>
      </c>
      <c r="AA1570" s="11" t="s">
        <v>703</v>
      </c>
      <c r="AB1570" t="s">
        <v>549</v>
      </c>
    </row>
    <row r="1571" spans="1:29" s="4" customFormat="1" hidden="1">
      <c r="A1571" s="5">
        <v>1570</v>
      </c>
      <c r="B1571" s="5"/>
      <c r="C1571">
        <v>2005</v>
      </c>
      <c r="D1571" s="1">
        <v>6</v>
      </c>
      <c r="E1571" s="1">
        <v>11</v>
      </c>
      <c r="F1571" s="8">
        <v>32</v>
      </c>
      <c r="G1571" s="9">
        <v>10.1</v>
      </c>
      <c r="H1571" t="s">
        <v>18</v>
      </c>
      <c r="I1571" s="8">
        <v>129</v>
      </c>
      <c r="J1571" s="9">
        <v>41</v>
      </c>
      <c r="K1571" t="s">
        <v>19</v>
      </c>
      <c r="L1571" t="s">
        <v>91</v>
      </c>
      <c r="M1571" t="s">
        <v>92</v>
      </c>
      <c r="N1571" t="s">
        <v>93</v>
      </c>
      <c r="O1571" s="55">
        <v>105.7</v>
      </c>
      <c r="P1571" t="s">
        <v>20</v>
      </c>
      <c r="Q1571" t="s">
        <v>31</v>
      </c>
      <c r="R1571">
        <v>15.1</v>
      </c>
      <c r="S1571" t="s">
        <v>169</v>
      </c>
      <c r="T1571" s="8"/>
      <c r="U1571" s="10">
        <v>-17.788</v>
      </c>
      <c r="V1571" s="10">
        <f t="shared" si="24"/>
        <v>-17.788</v>
      </c>
      <c r="W1571" s="10">
        <v>10.664</v>
      </c>
      <c r="X1571" s="20"/>
      <c r="Y1571" s="11" t="s">
        <v>561</v>
      </c>
      <c r="Z1571" s="11" t="s">
        <v>701</v>
      </c>
      <c r="AA1571" s="11" t="s">
        <v>703</v>
      </c>
      <c r="AB1571" t="s">
        <v>549</v>
      </c>
    </row>
    <row r="1572" spans="1:29" s="4" customFormat="1" hidden="1">
      <c r="A1572" s="5">
        <v>1571</v>
      </c>
      <c r="B1572" s="5"/>
      <c r="C1572">
        <v>2005</v>
      </c>
      <c r="D1572" s="1">
        <v>6</v>
      </c>
      <c r="E1572" s="1">
        <v>11</v>
      </c>
      <c r="F1572" s="8">
        <v>32</v>
      </c>
      <c r="G1572" s="9">
        <v>10.1</v>
      </c>
      <c r="H1572" t="s">
        <v>18</v>
      </c>
      <c r="I1572" s="8">
        <v>129</v>
      </c>
      <c r="J1572" s="9">
        <v>41</v>
      </c>
      <c r="K1572" t="s">
        <v>19</v>
      </c>
      <c r="L1572" t="s">
        <v>45</v>
      </c>
      <c r="M1572" t="s">
        <v>94</v>
      </c>
      <c r="N1572" t="s">
        <v>95</v>
      </c>
      <c r="O1572" s="55">
        <v>50.2</v>
      </c>
      <c r="P1572" t="s">
        <v>20</v>
      </c>
      <c r="Q1572" t="s">
        <v>31</v>
      </c>
      <c r="R1572">
        <v>1.75</v>
      </c>
      <c r="S1572" t="s">
        <v>169</v>
      </c>
      <c r="T1572" s="8"/>
      <c r="U1572" s="10">
        <v>-18.042000000000002</v>
      </c>
      <c r="V1572" s="10">
        <f t="shared" si="24"/>
        <v>-18.042000000000002</v>
      </c>
      <c r="W1572" s="10">
        <v>10.444000000000001</v>
      </c>
      <c r="X1572" s="20"/>
      <c r="Y1572" s="11" t="s">
        <v>561</v>
      </c>
      <c r="Z1572" s="11" t="s">
        <v>701</v>
      </c>
      <c r="AA1572" s="11" t="s">
        <v>703</v>
      </c>
      <c r="AB1572" t="s">
        <v>549</v>
      </c>
    </row>
    <row r="1573" spans="1:29" s="4" customFormat="1" hidden="1">
      <c r="A1573" s="5">
        <v>1572</v>
      </c>
      <c r="B1573" s="5"/>
      <c r="C1573">
        <v>2005</v>
      </c>
      <c r="D1573" s="1">
        <v>6</v>
      </c>
      <c r="E1573" s="1">
        <v>11</v>
      </c>
      <c r="F1573" s="8">
        <v>32</v>
      </c>
      <c r="G1573" s="9">
        <v>10.1</v>
      </c>
      <c r="H1573" t="s">
        <v>18</v>
      </c>
      <c r="I1573" s="8">
        <v>129</v>
      </c>
      <c r="J1573" s="9">
        <v>41</v>
      </c>
      <c r="K1573" t="s">
        <v>19</v>
      </c>
      <c r="L1573" t="s">
        <v>45</v>
      </c>
      <c r="M1573" t="s">
        <v>94</v>
      </c>
      <c r="N1573" t="s">
        <v>95</v>
      </c>
      <c r="O1573" s="55">
        <v>42.7</v>
      </c>
      <c r="P1573" t="s">
        <v>20</v>
      </c>
      <c r="Q1573" t="s">
        <v>31</v>
      </c>
      <c r="R1573">
        <v>1.01</v>
      </c>
      <c r="S1573" t="s">
        <v>169</v>
      </c>
      <c r="T1573" s="8"/>
      <c r="U1573" s="10">
        <v>-18.355</v>
      </c>
      <c r="V1573" s="10">
        <f t="shared" si="24"/>
        <v>-18.355</v>
      </c>
      <c r="W1573" s="10">
        <v>10.465</v>
      </c>
      <c r="X1573" s="20"/>
      <c r="Y1573" s="11" t="s">
        <v>561</v>
      </c>
      <c r="Z1573" s="11" t="s">
        <v>701</v>
      </c>
      <c r="AA1573" s="11" t="s">
        <v>703</v>
      </c>
      <c r="AB1573" t="s">
        <v>549</v>
      </c>
    </row>
    <row r="1574" spans="1:29" s="4" customFormat="1">
      <c r="A1574" s="5">
        <v>1573</v>
      </c>
      <c r="B1574" s="5"/>
      <c r="C1574">
        <v>2001</v>
      </c>
      <c r="D1574" s="1">
        <v>8</v>
      </c>
      <c r="E1574" s="1">
        <v>26</v>
      </c>
      <c r="F1574" s="8">
        <v>34</v>
      </c>
      <c r="G1574" s="9">
        <v>30.8</v>
      </c>
      <c r="H1574" t="s">
        <v>18</v>
      </c>
      <c r="I1574" s="8">
        <v>130</v>
      </c>
      <c r="J1574" s="9">
        <v>1.5</v>
      </c>
      <c r="K1574" t="s">
        <v>19</v>
      </c>
      <c r="L1574" t="s">
        <v>26</v>
      </c>
      <c r="M1574" t="s">
        <v>27</v>
      </c>
      <c r="N1574" t="s">
        <v>28</v>
      </c>
      <c r="O1574" s="55">
        <v>91.79</v>
      </c>
      <c r="P1574" t="s">
        <v>20</v>
      </c>
      <c r="Q1574" t="s">
        <v>22</v>
      </c>
      <c r="R1574">
        <v>9.718</v>
      </c>
      <c r="S1574" t="s">
        <v>169</v>
      </c>
      <c r="T1574" s="8"/>
      <c r="U1574" s="10">
        <v>-18.02</v>
      </c>
      <c r="V1574" s="10">
        <f t="shared" si="24"/>
        <v>-18.02</v>
      </c>
      <c r="W1574" s="10">
        <v>9.56</v>
      </c>
      <c r="X1574" s="20"/>
      <c r="Y1574" s="11" t="s">
        <v>561</v>
      </c>
      <c r="Z1574" s="11" t="s">
        <v>701</v>
      </c>
      <c r="AA1574" s="11" t="s">
        <v>703</v>
      </c>
      <c r="AB1574" t="s">
        <v>549</v>
      </c>
      <c r="AC1574" t="s">
        <v>698</v>
      </c>
    </row>
    <row r="1575" spans="1:29" s="4" customFormat="1">
      <c r="A1575" s="5">
        <v>1574</v>
      </c>
      <c r="B1575" s="5"/>
      <c r="C1575">
        <v>2001</v>
      </c>
      <c r="D1575" s="1">
        <v>8</v>
      </c>
      <c r="E1575" s="1">
        <v>26</v>
      </c>
      <c r="F1575" s="8">
        <v>34</v>
      </c>
      <c r="G1575" s="9">
        <v>30.8</v>
      </c>
      <c r="H1575" t="s">
        <v>18</v>
      </c>
      <c r="I1575" s="8">
        <v>130</v>
      </c>
      <c r="J1575" s="9">
        <v>1.5</v>
      </c>
      <c r="K1575" t="s">
        <v>19</v>
      </c>
      <c r="L1575" t="s">
        <v>26</v>
      </c>
      <c r="M1575" t="s">
        <v>27</v>
      </c>
      <c r="N1575" t="s">
        <v>28</v>
      </c>
      <c r="O1575" s="55">
        <v>93</v>
      </c>
      <c r="P1575" t="s">
        <v>20</v>
      </c>
      <c r="Q1575" t="s">
        <v>22</v>
      </c>
      <c r="R1575">
        <v>9.734</v>
      </c>
      <c r="S1575" t="s">
        <v>169</v>
      </c>
      <c r="T1575" s="8"/>
      <c r="U1575" s="10">
        <v>-17.760000000000002</v>
      </c>
      <c r="V1575" s="10">
        <f t="shared" si="24"/>
        <v>-17.760000000000002</v>
      </c>
      <c r="W1575" s="10">
        <v>9.4700000000000006</v>
      </c>
      <c r="X1575" s="20"/>
      <c r="Y1575" s="11" t="s">
        <v>561</v>
      </c>
      <c r="Z1575" s="11" t="s">
        <v>701</v>
      </c>
      <c r="AA1575" s="11" t="s">
        <v>703</v>
      </c>
      <c r="AB1575" t="s">
        <v>549</v>
      </c>
      <c r="AC1575" t="s">
        <v>698</v>
      </c>
    </row>
    <row r="1576" spans="1:29" s="4" customFormat="1">
      <c r="A1576" s="5">
        <v>1575</v>
      </c>
      <c r="B1576" s="5"/>
      <c r="C1576">
        <v>2001</v>
      </c>
      <c r="D1576" s="1">
        <v>8</v>
      </c>
      <c r="E1576" s="1">
        <v>26</v>
      </c>
      <c r="F1576" s="8">
        <v>34</v>
      </c>
      <c r="G1576" s="9">
        <v>30.8</v>
      </c>
      <c r="H1576" t="s">
        <v>18</v>
      </c>
      <c r="I1576" s="8">
        <v>130</v>
      </c>
      <c r="J1576" s="9">
        <v>1.5</v>
      </c>
      <c r="K1576" t="s">
        <v>19</v>
      </c>
      <c r="L1576" t="s">
        <v>26</v>
      </c>
      <c r="M1576" t="s">
        <v>27</v>
      </c>
      <c r="N1576" t="s">
        <v>28</v>
      </c>
      <c r="O1576" s="55">
        <v>90.82</v>
      </c>
      <c r="P1576" t="s">
        <v>20</v>
      </c>
      <c r="Q1576" t="s">
        <v>22</v>
      </c>
      <c r="R1576">
        <v>9.1539999999999999</v>
      </c>
      <c r="S1576" t="s">
        <v>169</v>
      </c>
      <c r="T1576" s="8"/>
      <c r="U1576" s="10">
        <v>-17.48</v>
      </c>
      <c r="V1576" s="10">
        <f t="shared" si="24"/>
        <v>-17.48</v>
      </c>
      <c r="W1576" s="10">
        <v>10.15</v>
      </c>
      <c r="X1576" s="20"/>
      <c r="Y1576" s="11" t="s">
        <v>561</v>
      </c>
      <c r="Z1576" s="11" t="s">
        <v>701</v>
      </c>
      <c r="AA1576" s="11" t="s">
        <v>703</v>
      </c>
      <c r="AB1576" t="s">
        <v>549</v>
      </c>
      <c r="AC1576" t="s">
        <v>698</v>
      </c>
    </row>
    <row r="1577" spans="1:29" s="4" customFormat="1">
      <c r="A1577" s="5">
        <v>1576</v>
      </c>
      <c r="B1577" s="5"/>
      <c r="C1577">
        <v>2001</v>
      </c>
      <c r="D1577" s="1">
        <v>8</v>
      </c>
      <c r="E1577" s="1">
        <v>27</v>
      </c>
      <c r="F1577" s="8">
        <v>34</v>
      </c>
      <c r="G1577" s="9">
        <v>10.1</v>
      </c>
      <c r="H1577" t="s">
        <v>18</v>
      </c>
      <c r="I1577" s="8">
        <v>129</v>
      </c>
      <c r="J1577" s="9">
        <v>42.5</v>
      </c>
      <c r="K1577" t="s">
        <v>19</v>
      </c>
      <c r="L1577" t="s">
        <v>26</v>
      </c>
      <c r="M1577" t="s">
        <v>27</v>
      </c>
      <c r="N1577" t="s">
        <v>28</v>
      </c>
      <c r="O1577" s="55">
        <v>92.53</v>
      </c>
      <c r="P1577" t="s">
        <v>20</v>
      </c>
      <c r="Q1577" t="s">
        <v>22</v>
      </c>
      <c r="R1577">
        <v>8.31</v>
      </c>
      <c r="S1577" t="s">
        <v>169</v>
      </c>
      <c r="T1577" s="8"/>
      <c r="U1577" s="10">
        <v>-17.829999999999998</v>
      </c>
      <c r="V1577" s="10">
        <f t="shared" si="24"/>
        <v>-17.829999999999998</v>
      </c>
      <c r="W1577" s="10">
        <v>9.4700000000000006</v>
      </c>
      <c r="X1577" s="20"/>
      <c r="Y1577" s="11" t="s">
        <v>561</v>
      </c>
      <c r="Z1577" s="11" t="s">
        <v>701</v>
      </c>
      <c r="AA1577" s="11" t="s">
        <v>703</v>
      </c>
      <c r="AB1577" t="s">
        <v>549</v>
      </c>
      <c r="AC1577" t="s">
        <v>698</v>
      </c>
    </row>
    <row r="1578" spans="1:29" s="4" customFormat="1">
      <c r="A1578" s="5">
        <v>1577</v>
      </c>
      <c r="B1578" s="5"/>
      <c r="C1578">
        <v>2001</v>
      </c>
      <c r="D1578" s="1">
        <v>8</v>
      </c>
      <c r="E1578" s="1">
        <v>27</v>
      </c>
      <c r="F1578" s="8">
        <v>34</v>
      </c>
      <c r="G1578" s="9">
        <v>10.1</v>
      </c>
      <c r="H1578" t="s">
        <v>18</v>
      </c>
      <c r="I1578" s="8">
        <v>129</v>
      </c>
      <c r="J1578" s="9">
        <v>42.5</v>
      </c>
      <c r="K1578" t="s">
        <v>19</v>
      </c>
      <c r="L1578" t="s">
        <v>26</v>
      </c>
      <c r="M1578" t="s">
        <v>27</v>
      </c>
      <c r="N1578" t="s">
        <v>28</v>
      </c>
      <c r="O1578" s="55">
        <v>90.65</v>
      </c>
      <c r="P1578" t="s">
        <v>20</v>
      </c>
      <c r="Q1578" t="s">
        <v>22</v>
      </c>
      <c r="R1578">
        <v>7.79</v>
      </c>
      <c r="S1578" t="s">
        <v>169</v>
      </c>
      <c r="T1578" s="8"/>
      <c r="U1578" s="10">
        <v>-17.420000000000002</v>
      </c>
      <c r="V1578" s="10">
        <f t="shared" si="24"/>
        <v>-17.420000000000002</v>
      </c>
      <c r="W1578" s="10">
        <v>10.26</v>
      </c>
      <c r="X1578" s="20"/>
      <c r="Y1578" s="11" t="s">
        <v>561</v>
      </c>
      <c r="Z1578" s="11" t="s">
        <v>701</v>
      </c>
      <c r="AA1578" s="11" t="s">
        <v>703</v>
      </c>
      <c r="AB1578" t="s">
        <v>549</v>
      </c>
      <c r="AC1578" t="s">
        <v>698</v>
      </c>
    </row>
    <row r="1579" spans="1:29" s="4" customFormat="1">
      <c r="A1579" s="5">
        <v>1578</v>
      </c>
      <c r="B1579" s="5"/>
      <c r="C1579">
        <v>2001</v>
      </c>
      <c r="D1579" s="1">
        <v>8</v>
      </c>
      <c r="E1579" s="1">
        <v>27</v>
      </c>
      <c r="F1579" s="8">
        <v>34</v>
      </c>
      <c r="G1579" s="9">
        <v>10.1</v>
      </c>
      <c r="H1579" t="s">
        <v>18</v>
      </c>
      <c r="I1579" s="8">
        <v>129</v>
      </c>
      <c r="J1579" s="9">
        <v>42.5</v>
      </c>
      <c r="K1579" t="s">
        <v>19</v>
      </c>
      <c r="L1579" t="s">
        <v>26</v>
      </c>
      <c r="M1579" t="s">
        <v>27</v>
      </c>
      <c r="N1579" t="s">
        <v>28</v>
      </c>
      <c r="O1579" s="55">
        <v>92.89</v>
      </c>
      <c r="P1579" t="s">
        <v>20</v>
      </c>
      <c r="Q1579" t="s">
        <v>22</v>
      </c>
      <c r="R1579">
        <v>6.9640000000000004</v>
      </c>
      <c r="S1579" t="s">
        <v>169</v>
      </c>
      <c r="T1579" s="8"/>
      <c r="U1579" s="10">
        <v>-17.07</v>
      </c>
      <c r="V1579" s="10">
        <f t="shared" si="24"/>
        <v>-17.07</v>
      </c>
      <c r="W1579" s="10">
        <v>10.76</v>
      </c>
      <c r="X1579" s="20"/>
      <c r="Y1579" s="11" t="s">
        <v>561</v>
      </c>
      <c r="Z1579" s="11" t="s">
        <v>701</v>
      </c>
      <c r="AA1579" s="11" t="s">
        <v>703</v>
      </c>
      <c r="AB1579" t="s">
        <v>549</v>
      </c>
      <c r="AC1579" t="s">
        <v>698</v>
      </c>
    </row>
    <row r="1580" spans="1:29" s="4" customFormat="1">
      <c r="A1580" s="5">
        <v>1579</v>
      </c>
      <c r="B1580" s="5"/>
      <c r="C1580">
        <v>2001</v>
      </c>
      <c r="D1580" s="1">
        <v>8</v>
      </c>
      <c r="E1580" s="1">
        <v>29</v>
      </c>
      <c r="F1580" s="8">
        <v>33</v>
      </c>
      <c r="G1580" s="9">
        <v>0.6</v>
      </c>
      <c r="H1580" t="s">
        <v>18</v>
      </c>
      <c r="I1580" s="8">
        <v>128</v>
      </c>
      <c r="J1580" s="9">
        <v>40.5</v>
      </c>
      <c r="K1580" t="s">
        <v>19</v>
      </c>
      <c r="L1580" t="s">
        <v>26</v>
      </c>
      <c r="M1580" t="s">
        <v>27</v>
      </c>
      <c r="N1580" t="s">
        <v>28</v>
      </c>
      <c r="O1580" s="55">
        <v>90.8</v>
      </c>
      <c r="P1580" t="s">
        <v>20</v>
      </c>
      <c r="Q1580" t="s">
        <v>22</v>
      </c>
      <c r="R1580">
        <v>7.9</v>
      </c>
      <c r="S1580" t="s">
        <v>169</v>
      </c>
      <c r="T1580" s="8"/>
      <c r="U1580" s="10">
        <v>-17.200333333333333</v>
      </c>
      <c r="V1580" s="10">
        <f t="shared" si="24"/>
        <v>-17.200333333333333</v>
      </c>
      <c r="W1580" s="10">
        <v>10.266</v>
      </c>
      <c r="X1580" s="20"/>
      <c r="Y1580" s="11" t="s">
        <v>561</v>
      </c>
      <c r="Z1580" s="11" t="s">
        <v>701</v>
      </c>
      <c r="AA1580" s="11" t="s">
        <v>703</v>
      </c>
      <c r="AB1580" t="s">
        <v>549</v>
      </c>
      <c r="AC1580" t="s">
        <v>698</v>
      </c>
    </row>
    <row r="1581" spans="1:29" s="4" customFormat="1">
      <c r="A1581" s="5">
        <v>1580</v>
      </c>
      <c r="B1581" s="5"/>
      <c r="C1581">
        <v>2001</v>
      </c>
      <c r="D1581" s="1">
        <v>8</v>
      </c>
      <c r="E1581" s="1">
        <v>29</v>
      </c>
      <c r="F1581" s="8">
        <v>33</v>
      </c>
      <c r="G1581" s="9">
        <v>0.6</v>
      </c>
      <c r="H1581" t="s">
        <v>18</v>
      </c>
      <c r="I1581" s="8">
        <v>128</v>
      </c>
      <c r="J1581" s="9">
        <v>40.5</v>
      </c>
      <c r="K1581" t="s">
        <v>19</v>
      </c>
      <c r="L1581" t="s">
        <v>26</v>
      </c>
      <c r="M1581" t="s">
        <v>27</v>
      </c>
      <c r="N1581" t="s">
        <v>28</v>
      </c>
      <c r="O1581" s="55">
        <v>87.4</v>
      </c>
      <c r="P1581" t="s">
        <v>20</v>
      </c>
      <c r="Q1581" t="s">
        <v>22</v>
      </c>
      <c r="R1581">
        <v>6.9</v>
      </c>
      <c r="S1581" t="s">
        <v>169</v>
      </c>
      <c r="T1581" s="8"/>
      <c r="U1581" s="10">
        <v>-17.236666666666668</v>
      </c>
      <c r="V1581" s="10">
        <f t="shared" si="24"/>
        <v>-17.236666666666668</v>
      </c>
      <c r="W1581" s="10">
        <v>10.292</v>
      </c>
      <c r="X1581" s="20"/>
      <c r="Y1581" s="11" t="s">
        <v>561</v>
      </c>
      <c r="Z1581" s="11" t="s">
        <v>701</v>
      </c>
      <c r="AA1581" s="11" t="s">
        <v>703</v>
      </c>
      <c r="AB1581" t="s">
        <v>549</v>
      </c>
      <c r="AC1581" t="s">
        <v>698</v>
      </c>
    </row>
    <row r="1582" spans="1:29" s="4" customFormat="1">
      <c r="A1582" s="5">
        <v>1581</v>
      </c>
      <c r="B1582" s="5"/>
      <c r="C1582">
        <v>2008</v>
      </c>
      <c r="D1582" s="1">
        <v>6</v>
      </c>
      <c r="E1582" s="1">
        <v>13</v>
      </c>
      <c r="F1582" s="8">
        <v>32</v>
      </c>
      <c r="G1582" s="9">
        <v>34.4</v>
      </c>
      <c r="H1582" t="s">
        <v>18</v>
      </c>
      <c r="I1582" s="8">
        <v>129</v>
      </c>
      <c r="J1582" s="9">
        <v>42</v>
      </c>
      <c r="K1582" t="s">
        <v>19</v>
      </c>
      <c r="L1582" t="s">
        <v>26</v>
      </c>
      <c r="M1582" t="s">
        <v>27</v>
      </c>
      <c r="N1582" t="s">
        <v>28</v>
      </c>
      <c r="O1582" s="55">
        <v>49.14</v>
      </c>
      <c r="P1582" t="s">
        <v>20</v>
      </c>
      <c r="Q1582" t="s">
        <v>22</v>
      </c>
      <c r="R1582">
        <v>1.19</v>
      </c>
      <c r="S1582" t="s">
        <v>169</v>
      </c>
      <c r="T1582" s="8"/>
      <c r="U1582" s="10">
        <v>-18.378</v>
      </c>
      <c r="V1582" s="10">
        <f t="shared" si="24"/>
        <v>-18.378</v>
      </c>
      <c r="W1582" s="10">
        <v>11.103</v>
      </c>
      <c r="X1582" s="20"/>
      <c r="Y1582" s="11" t="s">
        <v>561</v>
      </c>
      <c r="Z1582" s="11" t="s">
        <v>701</v>
      </c>
      <c r="AA1582" s="11" t="s">
        <v>703</v>
      </c>
      <c r="AB1582" t="s">
        <v>549</v>
      </c>
      <c r="AC1582" t="s">
        <v>698</v>
      </c>
    </row>
    <row r="1583" spans="1:29" s="4" customFormat="1">
      <c r="A1583" s="5">
        <v>1582</v>
      </c>
      <c r="B1583" s="5"/>
      <c r="C1583">
        <v>2008</v>
      </c>
      <c r="D1583" s="1">
        <v>6</v>
      </c>
      <c r="E1583" s="1">
        <v>13</v>
      </c>
      <c r="F1583" s="8">
        <v>32</v>
      </c>
      <c r="G1583" s="9">
        <v>34.4</v>
      </c>
      <c r="H1583" t="s">
        <v>18</v>
      </c>
      <c r="I1583" s="8">
        <v>129</v>
      </c>
      <c r="J1583" s="9">
        <v>42</v>
      </c>
      <c r="K1583" t="s">
        <v>19</v>
      </c>
      <c r="L1583" t="s">
        <v>26</v>
      </c>
      <c r="M1583" t="s">
        <v>27</v>
      </c>
      <c r="N1583" t="s">
        <v>28</v>
      </c>
      <c r="O1583" s="55">
        <v>53.18</v>
      </c>
      <c r="P1583" t="s">
        <v>20</v>
      </c>
      <c r="Q1583" t="s">
        <v>22</v>
      </c>
      <c r="R1583">
        <v>1.4</v>
      </c>
      <c r="S1583" t="s">
        <v>169</v>
      </c>
      <c r="T1583" s="8"/>
      <c r="U1583" s="10">
        <v>-18.452000000000002</v>
      </c>
      <c r="V1583" s="10">
        <f t="shared" si="24"/>
        <v>-18.452000000000002</v>
      </c>
      <c r="W1583" s="10">
        <v>10.8</v>
      </c>
      <c r="X1583" s="20"/>
      <c r="Y1583" s="11" t="s">
        <v>561</v>
      </c>
      <c r="Z1583" s="11" t="s">
        <v>701</v>
      </c>
      <c r="AA1583" s="11" t="s">
        <v>703</v>
      </c>
      <c r="AB1583" t="s">
        <v>549</v>
      </c>
      <c r="AC1583" t="s">
        <v>698</v>
      </c>
    </row>
    <row r="1584" spans="1:29" s="4" customFormat="1">
      <c r="A1584" s="5">
        <v>1583</v>
      </c>
      <c r="B1584" s="5"/>
      <c r="C1584">
        <v>2008</v>
      </c>
      <c r="D1584" s="1">
        <v>6</v>
      </c>
      <c r="E1584" s="1">
        <v>13</v>
      </c>
      <c r="F1584" s="8">
        <v>32</v>
      </c>
      <c r="G1584" s="9">
        <v>34.4</v>
      </c>
      <c r="H1584" t="s">
        <v>18</v>
      </c>
      <c r="I1584" s="8">
        <v>129</v>
      </c>
      <c r="J1584" s="9">
        <v>42</v>
      </c>
      <c r="K1584" t="s">
        <v>19</v>
      </c>
      <c r="L1584" t="s">
        <v>26</v>
      </c>
      <c r="M1584" t="s">
        <v>27</v>
      </c>
      <c r="N1584" t="s">
        <v>28</v>
      </c>
      <c r="O1584" s="55">
        <v>33.200000000000003</v>
      </c>
      <c r="P1584" t="s">
        <v>20</v>
      </c>
      <c r="Q1584" t="s">
        <v>22</v>
      </c>
      <c r="R1584">
        <v>0.23</v>
      </c>
      <c r="S1584" t="s">
        <v>169</v>
      </c>
      <c r="T1584" s="8"/>
      <c r="U1584" s="10">
        <v>-18.280999999999999</v>
      </c>
      <c r="V1584" s="10">
        <f t="shared" si="24"/>
        <v>-18.280999999999999</v>
      </c>
      <c r="W1584" s="10">
        <v>11.146000000000001</v>
      </c>
      <c r="X1584" s="20"/>
      <c r="Y1584" s="11" t="s">
        <v>561</v>
      </c>
      <c r="Z1584" s="11" t="s">
        <v>701</v>
      </c>
      <c r="AA1584" s="11" t="s">
        <v>703</v>
      </c>
      <c r="AB1584" t="s">
        <v>549</v>
      </c>
      <c r="AC1584" t="s">
        <v>698</v>
      </c>
    </row>
    <row r="1585" spans="1:29" s="4" customFormat="1">
      <c r="A1585" s="5">
        <v>1584</v>
      </c>
      <c r="B1585" s="5"/>
      <c r="C1585">
        <v>2008</v>
      </c>
      <c r="D1585" s="1">
        <v>6</v>
      </c>
      <c r="E1585" s="1">
        <v>13</v>
      </c>
      <c r="F1585" s="8">
        <v>32</v>
      </c>
      <c r="G1585" s="9">
        <v>34.4</v>
      </c>
      <c r="H1585" t="s">
        <v>18</v>
      </c>
      <c r="I1585" s="8">
        <v>129</v>
      </c>
      <c r="J1585" s="9">
        <v>42</v>
      </c>
      <c r="K1585" t="s">
        <v>19</v>
      </c>
      <c r="L1585" t="s">
        <v>26</v>
      </c>
      <c r="M1585" t="s">
        <v>27</v>
      </c>
      <c r="N1585" t="s">
        <v>28</v>
      </c>
      <c r="O1585" s="55">
        <v>43.77</v>
      </c>
      <c r="P1585" t="s">
        <v>20</v>
      </c>
      <c r="Q1585" t="s">
        <v>22</v>
      </c>
      <c r="R1585">
        <v>0.65</v>
      </c>
      <c r="S1585" t="s">
        <v>169</v>
      </c>
      <c r="T1585" s="8"/>
      <c r="U1585" s="10">
        <v>-18.678000000000001</v>
      </c>
      <c r="V1585" s="10">
        <f t="shared" si="24"/>
        <v>-18.678000000000001</v>
      </c>
      <c r="W1585" s="10">
        <v>10.933999999999999</v>
      </c>
      <c r="X1585" s="20"/>
      <c r="Y1585" s="11" t="s">
        <v>561</v>
      </c>
      <c r="Z1585" s="11" t="s">
        <v>701</v>
      </c>
      <c r="AA1585" s="11" t="s">
        <v>703</v>
      </c>
      <c r="AB1585" t="s">
        <v>549</v>
      </c>
      <c r="AC1585" t="s">
        <v>698</v>
      </c>
    </row>
    <row r="1586" spans="1:29" s="4" customFormat="1">
      <c r="A1586" s="5">
        <v>1585</v>
      </c>
      <c r="B1586" s="5"/>
      <c r="C1586">
        <v>2008</v>
      </c>
      <c r="D1586" s="1">
        <v>6</v>
      </c>
      <c r="E1586" s="1">
        <v>13</v>
      </c>
      <c r="F1586" s="8">
        <v>32</v>
      </c>
      <c r="G1586" s="9">
        <v>34.4</v>
      </c>
      <c r="H1586" t="s">
        <v>18</v>
      </c>
      <c r="I1586" s="8">
        <v>129</v>
      </c>
      <c r="J1586" s="9">
        <v>42</v>
      </c>
      <c r="K1586" t="s">
        <v>19</v>
      </c>
      <c r="L1586" t="s">
        <v>26</v>
      </c>
      <c r="M1586" t="s">
        <v>27</v>
      </c>
      <c r="N1586" t="s">
        <v>28</v>
      </c>
      <c r="O1586" s="55">
        <v>39.049999999999997</v>
      </c>
      <c r="P1586" t="s">
        <v>20</v>
      </c>
      <c r="Q1586" t="s">
        <v>22</v>
      </c>
      <c r="R1586">
        <v>0.53</v>
      </c>
      <c r="S1586" t="s">
        <v>169</v>
      </c>
      <c r="T1586" s="8"/>
      <c r="U1586" s="10">
        <v>-18.398</v>
      </c>
      <c r="V1586" s="10">
        <f t="shared" si="24"/>
        <v>-18.398</v>
      </c>
      <c r="W1586" s="10">
        <v>10.704000000000001</v>
      </c>
      <c r="X1586" s="20"/>
      <c r="Y1586" s="11" t="s">
        <v>561</v>
      </c>
      <c r="Z1586" s="11" t="s">
        <v>701</v>
      </c>
      <c r="AA1586" s="11" t="s">
        <v>703</v>
      </c>
      <c r="AB1586" t="s">
        <v>549</v>
      </c>
      <c r="AC1586" t="s">
        <v>698</v>
      </c>
    </row>
    <row r="1587" spans="1:29" s="4" customFormat="1">
      <c r="A1587" s="5">
        <v>1586</v>
      </c>
      <c r="B1587" s="5"/>
      <c r="C1587">
        <v>2008</v>
      </c>
      <c r="D1587" s="1">
        <v>6</v>
      </c>
      <c r="E1587" s="1">
        <v>13</v>
      </c>
      <c r="F1587" s="8">
        <v>32</v>
      </c>
      <c r="G1587" s="9">
        <v>34.4</v>
      </c>
      <c r="H1587" t="s">
        <v>18</v>
      </c>
      <c r="I1587" s="8">
        <v>129</v>
      </c>
      <c r="J1587" s="9">
        <v>42</v>
      </c>
      <c r="K1587" t="s">
        <v>19</v>
      </c>
      <c r="L1587" t="s">
        <v>26</v>
      </c>
      <c r="M1587" t="s">
        <v>27</v>
      </c>
      <c r="N1587" t="s">
        <v>28</v>
      </c>
      <c r="O1587" s="55">
        <v>56.22</v>
      </c>
      <c r="P1587" t="s">
        <v>20</v>
      </c>
      <c r="Q1587" t="s">
        <v>22</v>
      </c>
      <c r="R1587">
        <v>1.68</v>
      </c>
      <c r="S1587" t="s">
        <v>169</v>
      </c>
      <c r="T1587" s="8"/>
      <c r="U1587" s="10">
        <v>-18.28</v>
      </c>
      <c r="V1587" s="10">
        <f t="shared" si="24"/>
        <v>-18.28</v>
      </c>
      <c r="W1587" s="10">
        <v>11.066000000000001</v>
      </c>
      <c r="X1587" s="20"/>
      <c r="Y1587" s="11" t="s">
        <v>561</v>
      </c>
      <c r="Z1587" s="11" t="s">
        <v>701</v>
      </c>
      <c r="AA1587" s="11" t="s">
        <v>703</v>
      </c>
      <c r="AB1587" t="s">
        <v>549</v>
      </c>
      <c r="AC1587" t="s">
        <v>698</v>
      </c>
    </row>
    <row r="1588" spans="1:29" s="4" customFormat="1">
      <c r="A1588" s="5">
        <v>1587</v>
      </c>
      <c r="B1588" s="5"/>
      <c r="C1588">
        <v>2001</v>
      </c>
      <c r="D1588" s="1">
        <v>8</v>
      </c>
      <c r="E1588" s="1">
        <v>29</v>
      </c>
      <c r="F1588" s="8">
        <v>33</v>
      </c>
      <c r="G1588" s="9">
        <v>0.6</v>
      </c>
      <c r="H1588" t="s">
        <v>18</v>
      </c>
      <c r="I1588" s="8">
        <v>128</v>
      </c>
      <c r="J1588" s="9">
        <v>40.5</v>
      </c>
      <c r="K1588" t="s">
        <v>19</v>
      </c>
      <c r="L1588" t="s">
        <v>26</v>
      </c>
      <c r="M1588" t="s">
        <v>27</v>
      </c>
      <c r="N1588" t="s">
        <v>28</v>
      </c>
      <c r="O1588" s="55">
        <v>86.2</v>
      </c>
      <c r="P1588" t="s">
        <v>20</v>
      </c>
      <c r="Q1588" t="s">
        <v>22</v>
      </c>
      <c r="R1588">
        <v>6.8</v>
      </c>
      <c r="S1588" t="s">
        <v>169</v>
      </c>
      <c r="T1588" s="8"/>
      <c r="U1588" s="10">
        <v>-17.274333333333331</v>
      </c>
      <c r="V1588" s="10">
        <f t="shared" si="24"/>
        <v>-17.274333333333331</v>
      </c>
      <c r="W1588" s="10">
        <v>10.209000000000001</v>
      </c>
      <c r="X1588" s="20"/>
      <c r="Y1588" s="11" t="s">
        <v>561</v>
      </c>
      <c r="Z1588" s="11" t="s">
        <v>701</v>
      </c>
      <c r="AA1588" s="11" t="s">
        <v>703</v>
      </c>
      <c r="AB1588" t="s">
        <v>549</v>
      </c>
      <c r="AC1588" t="s">
        <v>698</v>
      </c>
    </row>
    <row r="1589" spans="1:29" s="4" customFormat="1">
      <c r="A1589" s="5">
        <v>1588</v>
      </c>
      <c r="B1589" s="5"/>
      <c r="C1589">
        <v>2001</v>
      </c>
      <c r="D1589" s="1">
        <v>8</v>
      </c>
      <c r="E1589" s="1">
        <v>27</v>
      </c>
      <c r="F1589" s="8">
        <v>34</v>
      </c>
      <c r="G1589" s="9">
        <v>10.1</v>
      </c>
      <c r="H1589" t="s">
        <v>18</v>
      </c>
      <c r="I1589" s="8">
        <v>129</v>
      </c>
      <c r="J1589" s="9">
        <v>42.5</v>
      </c>
      <c r="K1589" t="s">
        <v>19</v>
      </c>
      <c r="L1589" t="s">
        <v>42</v>
      </c>
      <c r="M1589" t="s">
        <v>43</v>
      </c>
      <c r="N1589" t="s">
        <v>44</v>
      </c>
      <c r="O1589" s="55">
        <v>108.92</v>
      </c>
      <c r="P1589" t="s">
        <v>20</v>
      </c>
      <c r="Q1589" t="s">
        <v>22</v>
      </c>
      <c r="R1589">
        <v>15.574999999999999</v>
      </c>
      <c r="S1589" t="s">
        <v>169</v>
      </c>
      <c r="T1589" s="8"/>
      <c r="U1589" s="10">
        <v>-16.59</v>
      </c>
      <c r="V1589" s="10">
        <f t="shared" si="24"/>
        <v>-16.59</v>
      </c>
      <c r="W1589" s="10">
        <v>11</v>
      </c>
      <c r="X1589" s="20"/>
      <c r="Y1589" s="11" t="s">
        <v>561</v>
      </c>
      <c r="Z1589" s="11" t="s">
        <v>701</v>
      </c>
      <c r="AA1589" s="11" t="s">
        <v>703</v>
      </c>
      <c r="AB1589" t="s">
        <v>549</v>
      </c>
    </row>
    <row r="1590" spans="1:29" s="4" customFormat="1">
      <c r="A1590" s="5">
        <v>1589</v>
      </c>
      <c r="B1590" s="5"/>
      <c r="C1590">
        <v>2001</v>
      </c>
      <c r="D1590" s="1">
        <v>8</v>
      </c>
      <c r="E1590" s="1">
        <v>27</v>
      </c>
      <c r="F1590" s="8">
        <v>34</v>
      </c>
      <c r="G1590" s="9">
        <v>10.1</v>
      </c>
      <c r="H1590" t="s">
        <v>18</v>
      </c>
      <c r="I1590" s="8">
        <v>129</v>
      </c>
      <c r="J1590" s="9">
        <v>42.5</v>
      </c>
      <c r="K1590" t="s">
        <v>19</v>
      </c>
      <c r="L1590" t="s">
        <v>42</v>
      </c>
      <c r="M1590" t="s">
        <v>43</v>
      </c>
      <c r="N1590" t="s">
        <v>44</v>
      </c>
      <c r="O1590" s="55">
        <v>121.03</v>
      </c>
      <c r="P1590" t="s">
        <v>20</v>
      </c>
      <c r="Q1590" t="s">
        <v>22</v>
      </c>
      <c r="R1590">
        <v>22.1</v>
      </c>
      <c r="S1590" t="s">
        <v>169</v>
      </c>
      <c r="T1590" s="8"/>
      <c r="U1590" s="10">
        <v>-16.41</v>
      </c>
      <c r="V1590" s="10">
        <f t="shared" si="24"/>
        <v>-16.41</v>
      </c>
      <c r="W1590" s="10">
        <v>10.64</v>
      </c>
      <c r="X1590" s="20"/>
      <c r="Y1590" s="11" t="s">
        <v>561</v>
      </c>
      <c r="Z1590" s="11" t="s">
        <v>701</v>
      </c>
      <c r="AA1590" s="11" t="s">
        <v>703</v>
      </c>
      <c r="AB1590" t="s">
        <v>549</v>
      </c>
    </row>
    <row r="1591" spans="1:29" s="4" customFormat="1">
      <c r="A1591" s="5">
        <v>1590</v>
      </c>
      <c r="B1591" s="5"/>
      <c r="C1591">
        <v>2001</v>
      </c>
      <c r="D1591" s="1">
        <v>8</v>
      </c>
      <c r="E1591" s="1">
        <v>27</v>
      </c>
      <c r="F1591" s="8">
        <v>34</v>
      </c>
      <c r="G1591" s="9">
        <v>10.1</v>
      </c>
      <c r="H1591" t="s">
        <v>18</v>
      </c>
      <c r="I1591" s="8">
        <v>129</v>
      </c>
      <c r="J1591" s="9">
        <v>42.5</v>
      </c>
      <c r="K1591" t="s">
        <v>19</v>
      </c>
      <c r="L1591" t="s">
        <v>42</v>
      </c>
      <c r="M1591" t="s">
        <v>43</v>
      </c>
      <c r="N1591" t="s">
        <v>44</v>
      </c>
      <c r="O1591" s="55">
        <v>109.48</v>
      </c>
      <c r="P1591" t="s">
        <v>20</v>
      </c>
      <c r="Q1591" t="s">
        <v>22</v>
      </c>
      <c r="R1591">
        <v>17.594000000000001</v>
      </c>
      <c r="S1591" t="s">
        <v>169</v>
      </c>
      <c r="T1591" s="8"/>
      <c r="U1591" s="10">
        <v>-16.86</v>
      </c>
      <c r="V1591" s="10">
        <f t="shared" si="24"/>
        <v>-16.86</v>
      </c>
      <c r="W1591" s="10">
        <v>10.55</v>
      </c>
      <c r="X1591" s="20"/>
      <c r="Y1591" s="11" t="s">
        <v>561</v>
      </c>
      <c r="Z1591" s="11" t="s">
        <v>701</v>
      </c>
      <c r="AA1591" s="11" t="s">
        <v>703</v>
      </c>
      <c r="AB1591" t="s">
        <v>549</v>
      </c>
    </row>
    <row r="1592" spans="1:29" s="4" customFormat="1">
      <c r="A1592" s="5">
        <v>1591</v>
      </c>
      <c r="B1592" s="5"/>
      <c r="C1592">
        <v>2001</v>
      </c>
      <c r="D1592" s="1">
        <v>9</v>
      </c>
      <c r="E1592" s="1">
        <v>12</v>
      </c>
      <c r="F1592" s="8">
        <v>31</v>
      </c>
      <c r="G1592" s="9">
        <v>40.6</v>
      </c>
      <c r="H1592" t="s">
        <v>18</v>
      </c>
      <c r="I1592" s="8">
        <v>130</v>
      </c>
      <c r="J1592" s="9">
        <v>3.8</v>
      </c>
      <c r="K1592" t="s">
        <v>19</v>
      </c>
      <c r="L1592" t="s">
        <v>42</v>
      </c>
      <c r="M1592" t="s">
        <v>43</v>
      </c>
      <c r="N1592" t="s">
        <v>44</v>
      </c>
      <c r="O1592" s="55">
        <v>155.80000000000001</v>
      </c>
      <c r="P1592" t="s">
        <v>20</v>
      </c>
      <c r="Q1592" t="s">
        <v>22</v>
      </c>
      <c r="R1592">
        <v>51.7</v>
      </c>
      <c r="S1592" t="s">
        <v>169</v>
      </c>
      <c r="T1592" s="8"/>
      <c r="U1592" s="10">
        <v>-16.137666666666664</v>
      </c>
      <c r="V1592" s="10">
        <f t="shared" si="24"/>
        <v>-16.137666666666664</v>
      </c>
      <c r="W1592" s="10">
        <v>11.957000000000001</v>
      </c>
      <c r="X1592" s="20"/>
      <c r="Y1592" s="11" t="s">
        <v>561</v>
      </c>
      <c r="Z1592" s="11" t="s">
        <v>701</v>
      </c>
      <c r="AA1592" s="11" t="s">
        <v>703</v>
      </c>
      <c r="AB1592" t="s">
        <v>549</v>
      </c>
    </row>
    <row r="1593" spans="1:29" s="4" customFormat="1">
      <c r="A1593" s="5">
        <v>1592</v>
      </c>
      <c r="B1593" s="5"/>
      <c r="C1593">
        <v>2001</v>
      </c>
      <c r="D1593" s="1">
        <v>9</v>
      </c>
      <c r="E1593" s="1">
        <v>12</v>
      </c>
      <c r="F1593" s="8">
        <v>31</v>
      </c>
      <c r="G1593" s="9">
        <v>40.6</v>
      </c>
      <c r="H1593" t="s">
        <v>18</v>
      </c>
      <c r="I1593" s="8">
        <v>130</v>
      </c>
      <c r="J1593" s="9">
        <v>3.8</v>
      </c>
      <c r="K1593" t="s">
        <v>19</v>
      </c>
      <c r="L1593" t="s">
        <v>42</v>
      </c>
      <c r="M1593" t="s">
        <v>43</v>
      </c>
      <c r="N1593" t="s">
        <v>44</v>
      </c>
      <c r="O1593" s="55">
        <v>156</v>
      </c>
      <c r="P1593" t="s">
        <v>20</v>
      </c>
      <c r="Q1593" t="s">
        <v>22</v>
      </c>
      <c r="R1593">
        <v>54.4</v>
      </c>
      <c r="S1593" t="s">
        <v>169</v>
      </c>
      <c r="T1593" s="8"/>
      <c r="U1593" s="10">
        <v>-17.115333333333332</v>
      </c>
      <c r="V1593" s="10">
        <f t="shared" si="24"/>
        <v>-17.115333333333332</v>
      </c>
      <c r="W1593" s="10">
        <v>10.581000000000001</v>
      </c>
      <c r="X1593" s="20"/>
      <c r="Y1593" s="11" t="s">
        <v>561</v>
      </c>
      <c r="Z1593" s="11" t="s">
        <v>701</v>
      </c>
      <c r="AA1593" s="11" t="s">
        <v>703</v>
      </c>
      <c r="AB1593" t="s">
        <v>549</v>
      </c>
    </row>
    <row r="1594" spans="1:29" s="4" customFormat="1">
      <c r="A1594" s="5">
        <v>1593</v>
      </c>
      <c r="B1594" s="5"/>
      <c r="C1594">
        <v>2001</v>
      </c>
      <c r="D1594" s="1">
        <v>9</v>
      </c>
      <c r="E1594" s="1">
        <v>12</v>
      </c>
      <c r="F1594" s="8">
        <v>31</v>
      </c>
      <c r="G1594" s="9">
        <v>40.6</v>
      </c>
      <c r="H1594" t="s">
        <v>18</v>
      </c>
      <c r="I1594" s="8">
        <v>130</v>
      </c>
      <c r="J1594" s="9">
        <v>3.8</v>
      </c>
      <c r="K1594" t="s">
        <v>19</v>
      </c>
      <c r="L1594" t="s">
        <v>42</v>
      </c>
      <c r="M1594" t="s">
        <v>43</v>
      </c>
      <c r="N1594" t="s">
        <v>44</v>
      </c>
      <c r="O1594" s="55">
        <v>155.6</v>
      </c>
      <c r="P1594" t="s">
        <v>20</v>
      </c>
      <c r="Q1594" t="s">
        <v>22</v>
      </c>
      <c r="R1594">
        <v>50.4</v>
      </c>
      <c r="S1594" t="s">
        <v>169</v>
      </c>
      <c r="T1594" s="8"/>
      <c r="U1594" s="10">
        <v>-16.269000000000002</v>
      </c>
      <c r="V1594" s="10">
        <f t="shared" si="24"/>
        <v>-16.269000000000002</v>
      </c>
      <c r="W1594" s="10">
        <v>11.55</v>
      </c>
      <c r="X1594" s="20"/>
      <c r="Y1594" s="11" t="s">
        <v>561</v>
      </c>
      <c r="Z1594" s="11" t="s">
        <v>701</v>
      </c>
      <c r="AA1594" s="11" t="s">
        <v>703</v>
      </c>
      <c r="AB1594" t="s">
        <v>549</v>
      </c>
    </row>
    <row r="1595" spans="1:29" s="4" customFormat="1">
      <c r="A1595" s="5">
        <v>1594</v>
      </c>
      <c r="B1595" s="5"/>
      <c r="C1595">
        <v>2001</v>
      </c>
      <c r="D1595" s="1">
        <v>8</v>
      </c>
      <c r="E1595" s="1">
        <v>26</v>
      </c>
      <c r="F1595" s="8">
        <v>34</v>
      </c>
      <c r="G1595" s="9">
        <v>30.8</v>
      </c>
      <c r="H1595" t="s">
        <v>18</v>
      </c>
      <c r="I1595" s="8">
        <v>130</v>
      </c>
      <c r="J1595" s="9">
        <v>1.5</v>
      </c>
      <c r="K1595" t="s">
        <v>19</v>
      </c>
      <c r="L1595" t="s">
        <v>69</v>
      </c>
      <c r="M1595" t="s">
        <v>27</v>
      </c>
      <c r="N1595" t="s">
        <v>70</v>
      </c>
      <c r="O1595" s="55">
        <v>94.18</v>
      </c>
      <c r="P1595" t="s">
        <v>20</v>
      </c>
      <c r="Q1595" t="s">
        <v>21</v>
      </c>
      <c r="R1595">
        <v>10.289</v>
      </c>
      <c r="S1595" t="s">
        <v>169</v>
      </c>
      <c r="T1595" s="8"/>
      <c r="U1595" s="10">
        <v>-18.03</v>
      </c>
      <c r="V1595" s="10">
        <f t="shared" si="24"/>
        <v>-18.03</v>
      </c>
      <c r="W1595" s="10">
        <v>11</v>
      </c>
      <c r="X1595" s="20"/>
      <c r="Y1595" s="11" t="s">
        <v>561</v>
      </c>
      <c r="Z1595" s="11" t="s">
        <v>701</v>
      </c>
      <c r="AA1595" s="11" t="s">
        <v>703</v>
      </c>
      <c r="AB1595" t="s">
        <v>549</v>
      </c>
    </row>
    <row r="1596" spans="1:29" s="4" customFormat="1">
      <c r="A1596" s="5">
        <v>1595</v>
      </c>
      <c r="B1596" s="5"/>
      <c r="C1596">
        <v>2001</v>
      </c>
      <c r="D1596" s="1">
        <v>8</v>
      </c>
      <c r="E1596" s="1">
        <v>26</v>
      </c>
      <c r="F1596" s="8">
        <v>34</v>
      </c>
      <c r="G1596" s="9">
        <v>30.8</v>
      </c>
      <c r="H1596" t="s">
        <v>18</v>
      </c>
      <c r="I1596" s="8">
        <v>130</v>
      </c>
      <c r="J1596" s="9">
        <v>1.5</v>
      </c>
      <c r="K1596" t="s">
        <v>19</v>
      </c>
      <c r="L1596" t="s">
        <v>69</v>
      </c>
      <c r="M1596" t="s">
        <v>27</v>
      </c>
      <c r="N1596" t="s">
        <v>70</v>
      </c>
      <c r="O1596" s="55">
        <v>98.08</v>
      </c>
      <c r="P1596" t="s">
        <v>20</v>
      </c>
      <c r="Q1596" t="s">
        <v>21</v>
      </c>
      <c r="R1596">
        <v>9.8480000000000008</v>
      </c>
      <c r="S1596" t="s">
        <v>169</v>
      </c>
      <c r="T1596" s="8"/>
      <c r="U1596" s="10">
        <v>-18.3</v>
      </c>
      <c r="V1596" s="10">
        <f t="shared" si="24"/>
        <v>-18.3</v>
      </c>
      <c r="W1596" s="10">
        <v>10.86</v>
      </c>
      <c r="X1596" s="20"/>
      <c r="Y1596" s="11" t="s">
        <v>561</v>
      </c>
      <c r="Z1596" s="11" t="s">
        <v>701</v>
      </c>
      <c r="AA1596" s="11" t="s">
        <v>703</v>
      </c>
      <c r="AB1596" t="s">
        <v>549</v>
      </c>
    </row>
    <row r="1597" spans="1:29" s="4" customFormat="1">
      <c r="A1597" s="5">
        <v>1596</v>
      </c>
      <c r="B1597" s="5"/>
      <c r="C1597">
        <v>2001</v>
      </c>
      <c r="D1597" s="1">
        <v>8</v>
      </c>
      <c r="E1597" s="1">
        <v>26</v>
      </c>
      <c r="F1597" s="8">
        <v>34</v>
      </c>
      <c r="G1597" s="9">
        <v>30.8</v>
      </c>
      <c r="H1597" t="s">
        <v>18</v>
      </c>
      <c r="I1597" s="8">
        <v>130</v>
      </c>
      <c r="J1597" s="9">
        <v>1.5</v>
      </c>
      <c r="K1597" t="s">
        <v>19</v>
      </c>
      <c r="L1597" t="s">
        <v>69</v>
      </c>
      <c r="M1597" t="s">
        <v>27</v>
      </c>
      <c r="N1597" t="s">
        <v>70</v>
      </c>
      <c r="O1597" s="55">
        <v>95.28</v>
      </c>
      <c r="P1597" t="s">
        <v>20</v>
      </c>
      <c r="Q1597" t="s">
        <v>21</v>
      </c>
      <c r="R1597">
        <v>10.795</v>
      </c>
      <c r="S1597" t="s">
        <v>169</v>
      </c>
      <c r="T1597" s="8"/>
      <c r="U1597" s="10">
        <v>-17.98</v>
      </c>
      <c r="V1597" s="10">
        <f t="shared" si="24"/>
        <v>-17.98</v>
      </c>
      <c r="W1597" s="10">
        <v>10.74</v>
      </c>
      <c r="X1597" s="20"/>
      <c r="Y1597" s="11" t="s">
        <v>561</v>
      </c>
      <c r="Z1597" s="11" t="s">
        <v>701</v>
      </c>
      <c r="AA1597" s="11" t="s">
        <v>703</v>
      </c>
      <c r="AB1597" t="s">
        <v>549</v>
      </c>
    </row>
    <row r="1598" spans="1:29" s="4" customFormat="1">
      <c r="A1598" s="5">
        <v>1597</v>
      </c>
      <c r="B1598" s="5"/>
      <c r="C1598">
        <v>2001</v>
      </c>
      <c r="D1598" s="1">
        <v>8</v>
      </c>
      <c r="E1598" s="1">
        <v>28</v>
      </c>
      <c r="F1598" s="8">
        <v>33</v>
      </c>
      <c r="G1598" s="9">
        <v>30</v>
      </c>
      <c r="H1598" t="s">
        <v>18</v>
      </c>
      <c r="I1598" s="8">
        <v>128</v>
      </c>
      <c r="J1598" s="9">
        <v>51.1</v>
      </c>
      <c r="K1598" t="s">
        <v>19</v>
      </c>
      <c r="L1598" t="s">
        <v>69</v>
      </c>
      <c r="M1598" t="s">
        <v>27</v>
      </c>
      <c r="N1598" t="s">
        <v>70</v>
      </c>
      <c r="O1598" s="55">
        <v>116.6</v>
      </c>
      <c r="P1598" t="s">
        <v>20</v>
      </c>
      <c r="Q1598" t="s">
        <v>21</v>
      </c>
      <c r="R1598">
        <v>10.9</v>
      </c>
      <c r="S1598" t="s">
        <v>169</v>
      </c>
      <c r="T1598" s="8"/>
      <c r="U1598" s="10">
        <v>-17.678333333333335</v>
      </c>
      <c r="V1598" s="10">
        <f t="shared" si="24"/>
        <v>-17.678333333333335</v>
      </c>
      <c r="W1598" s="10">
        <v>11.266666666666666</v>
      </c>
      <c r="X1598" s="20"/>
      <c r="Y1598" s="11" t="s">
        <v>561</v>
      </c>
      <c r="Z1598" s="11" t="s">
        <v>701</v>
      </c>
      <c r="AA1598" s="11" t="s">
        <v>703</v>
      </c>
      <c r="AB1598" t="s">
        <v>549</v>
      </c>
    </row>
    <row r="1599" spans="1:29" s="4" customFormat="1">
      <c r="A1599" s="5">
        <v>1598</v>
      </c>
      <c r="B1599" s="5"/>
      <c r="C1599">
        <v>2001</v>
      </c>
      <c r="D1599" s="1">
        <v>8</v>
      </c>
      <c r="E1599" s="1">
        <v>28</v>
      </c>
      <c r="F1599" s="8">
        <v>33</v>
      </c>
      <c r="G1599" s="9">
        <v>30</v>
      </c>
      <c r="H1599" t="s">
        <v>18</v>
      </c>
      <c r="I1599" s="8">
        <v>128</v>
      </c>
      <c r="J1599" s="9">
        <v>51.1</v>
      </c>
      <c r="K1599" t="s">
        <v>19</v>
      </c>
      <c r="L1599" t="s">
        <v>69</v>
      </c>
      <c r="M1599" t="s">
        <v>27</v>
      </c>
      <c r="N1599" t="s">
        <v>70</v>
      </c>
      <c r="O1599" s="55">
        <v>115.9</v>
      </c>
      <c r="P1599" t="s">
        <v>20</v>
      </c>
      <c r="Q1599" t="s">
        <v>21</v>
      </c>
      <c r="R1599">
        <v>11</v>
      </c>
      <c r="S1599" t="s">
        <v>169</v>
      </c>
      <c r="T1599" s="8"/>
      <c r="U1599" s="10">
        <v>-17.722000000000001</v>
      </c>
      <c r="V1599" s="10">
        <f t="shared" si="24"/>
        <v>-17.722000000000001</v>
      </c>
      <c r="W1599" s="10">
        <v>11.483333333333334</v>
      </c>
      <c r="X1599" s="20"/>
      <c r="Y1599" s="11" t="s">
        <v>561</v>
      </c>
      <c r="Z1599" s="11" t="s">
        <v>701</v>
      </c>
      <c r="AA1599" s="11" t="s">
        <v>703</v>
      </c>
      <c r="AB1599" t="s">
        <v>549</v>
      </c>
    </row>
    <row r="1600" spans="1:29" s="4" customFormat="1">
      <c r="A1600" s="5">
        <v>1599</v>
      </c>
      <c r="B1600" s="5"/>
      <c r="C1600">
        <v>2001</v>
      </c>
      <c r="D1600" s="1">
        <v>8</v>
      </c>
      <c r="E1600" s="1">
        <v>28</v>
      </c>
      <c r="F1600" s="8">
        <v>33</v>
      </c>
      <c r="G1600" s="9">
        <v>30</v>
      </c>
      <c r="H1600" t="s">
        <v>18</v>
      </c>
      <c r="I1600" s="8">
        <v>128</v>
      </c>
      <c r="J1600" s="9">
        <v>51.1</v>
      </c>
      <c r="K1600" t="s">
        <v>19</v>
      </c>
      <c r="L1600" t="s">
        <v>69</v>
      </c>
      <c r="M1600" t="s">
        <v>27</v>
      </c>
      <c r="N1600" t="s">
        <v>70</v>
      </c>
      <c r="O1600" s="55">
        <v>115.6</v>
      </c>
      <c r="P1600" t="s">
        <v>20</v>
      </c>
      <c r="Q1600" t="s">
        <v>21</v>
      </c>
      <c r="R1600">
        <v>11.2</v>
      </c>
      <c r="S1600" t="s">
        <v>169</v>
      </c>
      <c r="T1600" s="8"/>
      <c r="U1600" s="10">
        <v>-17.275666666666666</v>
      </c>
      <c r="V1600" s="10">
        <f t="shared" si="24"/>
        <v>-17.275666666666666</v>
      </c>
      <c r="W1600" s="10">
        <v>11.096333333333334</v>
      </c>
      <c r="X1600" s="20"/>
      <c r="Y1600" s="11" t="s">
        <v>561</v>
      </c>
      <c r="Z1600" s="11" t="s">
        <v>701</v>
      </c>
      <c r="AA1600" s="11" t="s">
        <v>703</v>
      </c>
      <c r="AB1600" t="s">
        <v>549</v>
      </c>
    </row>
    <row r="1601" spans="1:29" s="4" customFormat="1">
      <c r="A1601" s="5">
        <v>1600</v>
      </c>
      <c r="B1601" s="5"/>
      <c r="C1601">
        <v>2001</v>
      </c>
      <c r="D1601" s="1">
        <v>8</v>
      </c>
      <c r="E1601" s="1">
        <v>27</v>
      </c>
      <c r="F1601" s="8">
        <v>34</v>
      </c>
      <c r="G1601" s="9">
        <v>11.1</v>
      </c>
      <c r="H1601" t="s">
        <v>18</v>
      </c>
      <c r="I1601" s="8">
        <v>129</v>
      </c>
      <c r="J1601" s="9">
        <v>48</v>
      </c>
      <c r="K1601" t="s">
        <v>19</v>
      </c>
      <c r="L1601" t="s">
        <v>23</v>
      </c>
      <c r="M1601" t="s">
        <v>24</v>
      </c>
      <c r="N1601" t="s">
        <v>25</v>
      </c>
      <c r="O1601" s="55">
        <v>120.8</v>
      </c>
      <c r="P1601" t="s">
        <v>20</v>
      </c>
      <c r="Q1601" t="s">
        <v>22</v>
      </c>
      <c r="R1601">
        <v>22</v>
      </c>
      <c r="S1601" t="s">
        <v>169</v>
      </c>
      <c r="T1601" s="8"/>
      <c r="U1601" s="10">
        <v>-17.241</v>
      </c>
      <c r="V1601" s="10">
        <f t="shared" si="24"/>
        <v>-17.241</v>
      </c>
      <c r="W1601" s="10">
        <v>9.6829999999999998</v>
      </c>
      <c r="X1601" s="20"/>
      <c r="Y1601" s="11" t="s">
        <v>561</v>
      </c>
      <c r="Z1601" s="11" t="s">
        <v>701</v>
      </c>
      <c r="AA1601" s="11" t="s">
        <v>703</v>
      </c>
      <c r="AB1601" t="s">
        <v>549</v>
      </c>
    </row>
    <row r="1602" spans="1:29" s="4" customFormat="1">
      <c r="A1602" s="5">
        <v>1601</v>
      </c>
      <c r="B1602" s="5"/>
      <c r="C1602">
        <v>2002</v>
      </c>
      <c r="D1602" s="1">
        <v>9</v>
      </c>
      <c r="E1602" s="1">
        <v>14</v>
      </c>
      <c r="F1602" s="8">
        <v>32</v>
      </c>
      <c r="G1602" s="9">
        <v>21.1</v>
      </c>
      <c r="H1602" t="s">
        <v>18</v>
      </c>
      <c r="I1602" s="8">
        <v>129</v>
      </c>
      <c r="J1602" s="9">
        <v>16.5</v>
      </c>
      <c r="K1602" t="s">
        <v>19</v>
      </c>
      <c r="L1602" t="s">
        <v>42</v>
      </c>
      <c r="M1602" t="s">
        <v>43</v>
      </c>
      <c r="N1602" t="s">
        <v>44</v>
      </c>
      <c r="O1602" s="55">
        <v>145.56</v>
      </c>
      <c r="P1602" t="s">
        <v>20</v>
      </c>
      <c r="Q1602" t="s">
        <v>22</v>
      </c>
      <c r="R1602">
        <v>44.02</v>
      </c>
      <c r="S1602" t="s">
        <v>169</v>
      </c>
      <c r="T1602" s="8"/>
      <c r="U1602" s="10">
        <v>-17.518999999999998</v>
      </c>
      <c r="V1602" s="10">
        <f t="shared" si="24"/>
        <v>-17.518999999999998</v>
      </c>
      <c r="W1602" s="10">
        <v>11.117000000000001</v>
      </c>
      <c r="X1602" s="20"/>
      <c r="Y1602" s="11" t="s">
        <v>561</v>
      </c>
      <c r="Z1602" s="11" t="s">
        <v>701</v>
      </c>
      <c r="AA1602" s="11" t="s">
        <v>703</v>
      </c>
      <c r="AB1602" t="s">
        <v>549</v>
      </c>
    </row>
    <row r="1603" spans="1:29" s="4" customFormat="1">
      <c r="A1603" s="5">
        <v>1602</v>
      </c>
      <c r="B1603" s="5"/>
      <c r="C1603">
        <v>2002</v>
      </c>
      <c r="D1603" s="1">
        <v>9</v>
      </c>
      <c r="E1603" s="1">
        <v>14</v>
      </c>
      <c r="F1603" s="8">
        <v>32</v>
      </c>
      <c r="G1603" s="9">
        <v>21.1</v>
      </c>
      <c r="H1603" t="s">
        <v>18</v>
      </c>
      <c r="I1603" s="8">
        <v>129</v>
      </c>
      <c r="J1603" s="9">
        <v>16.5</v>
      </c>
      <c r="K1603" t="s">
        <v>19</v>
      </c>
      <c r="L1603" t="s">
        <v>42</v>
      </c>
      <c r="M1603" t="s">
        <v>43</v>
      </c>
      <c r="N1603" t="s">
        <v>44</v>
      </c>
      <c r="O1603" s="55">
        <v>140.16</v>
      </c>
      <c r="P1603" t="s">
        <v>20</v>
      </c>
      <c r="Q1603" t="s">
        <v>22</v>
      </c>
      <c r="R1603">
        <v>40.479999999999997</v>
      </c>
      <c r="S1603" t="s">
        <v>169</v>
      </c>
      <c r="T1603" s="8"/>
      <c r="U1603" s="10">
        <v>-17.762</v>
      </c>
      <c r="V1603" s="10">
        <f t="shared" ref="V1603:V1666" si="25">IF(X1603&gt;3.3,U1603+(7.584*X1603-22.012)/(X1603+1.657),U1603)</f>
        <v>-17.762</v>
      </c>
      <c r="W1603" s="10">
        <v>10.081</v>
      </c>
      <c r="X1603" s="20"/>
      <c r="Y1603" s="11" t="s">
        <v>561</v>
      </c>
      <c r="Z1603" s="11" t="s">
        <v>701</v>
      </c>
      <c r="AA1603" s="11" t="s">
        <v>703</v>
      </c>
      <c r="AB1603" t="s">
        <v>549</v>
      </c>
    </row>
    <row r="1604" spans="1:29" s="4" customFormat="1">
      <c r="A1604" s="5">
        <v>1603</v>
      </c>
      <c r="B1604" s="5"/>
      <c r="C1604">
        <v>2002</v>
      </c>
      <c r="D1604" s="1">
        <v>9</v>
      </c>
      <c r="E1604" s="1">
        <v>14</v>
      </c>
      <c r="F1604" s="8">
        <v>32</v>
      </c>
      <c r="G1604" s="9">
        <v>21.1</v>
      </c>
      <c r="H1604" t="s">
        <v>18</v>
      </c>
      <c r="I1604" s="8">
        <v>129</v>
      </c>
      <c r="J1604" s="9">
        <v>16.5</v>
      </c>
      <c r="K1604" t="s">
        <v>19</v>
      </c>
      <c r="L1604" t="s">
        <v>42</v>
      </c>
      <c r="M1604" t="s">
        <v>43</v>
      </c>
      <c r="N1604" t="s">
        <v>44</v>
      </c>
      <c r="O1604" s="55">
        <v>142.04</v>
      </c>
      <c r="P1604" t="s">
        <v>20</v>
      </c>
      <c r="Q1604" t="s">
        <v>22</v>
      </c>
      <c r="R1604">
        <v>45.41</v>
      </c>
      <c r="S1604" t="s">
        <v>169</v>
      </c>
      <c r="T1604" s="8"/>
      <c r="U1604" s="10">
        <v>-17.344000000000001</v>
      </c>
      <c r="V1604" s="10">
        <f t="shared" si="25"/>
        <v>-17.344000000000001</v>
      </c>
      <c r="W1604" s="10">
        <v>11.321</v>
      </c>
      <c r="X1604" s="20"/>
      <c r="Y1604" s="11" t="s">
        <v>561</v>
      </c>
      <c r="Z1604" s="11" t="s">
        <v>701</v>
      </c>
      <c r="AA1604" s="11" t="s">
        <v>703</v>
      </c>
      <c r="AB1604" t="s">
        <v>549</v>
      </c>
    </row>
    <row r="1605" spans="1:29" s="4" customFormat="1">
      <c r="A1605" s="5">
        <v>1604</v>
      </c>
      <c r="B1605" s="5"/>
      <c r="C1605">
        <v>2002</v>
      </c>
      <c r="D1605" s="1">
        <v>9</v>
      </c>
      <c r="E1605" s="1">
        <v>14</v>
      </c>
      <c r="F1605" s="8">
        <v>32</v>
      </c>
      <c r="G1605" s="9">
        <v>21.1</v>
      </c>
      <c r="H1605" t="s">
        <v>18</v>
      </c>
      <c r="I1605" s="8">
        <v>129</v>
      </c>
      <c r="J1605" s="9">
        <v>16.5</v>
      </c>
      <c r="K1605" t="s">
        <v>19</v>
      </c>
      <c r="L1605" t="s">
        <v>42</v>
      </c>
      <c r="M1605" t="s">
        <v>43</v>
      </c>
      <c r="N1605" t="s">
        <v>44</v>
      </c>
      <c r="O1605" s="55">
        <v>147.5</v>
      </c>
      <c r="P1605" t="s">
        <v>20</v>
      </c>
      <c r="Q1605" t="s">
        <v>22</v>
      </c>
      <c r="R1605">
        <v>45.83</v>
      </c>
      <c r="S1605" t="s">
        <v>169</v>
      </c>
      <c r="T1605" s="8"/>
      <c r="U1605" s="10">
        <v>-17.721</v>
      </c>
      <c r="V1605" s="10">
        <f t="shared" si="25"/>
        <v>-17.721</v>
      </c>
      <c r="W1605" s="10">
        <v>10.388999999999999</v>
      </c>
      <c r="X1605" s="20"/>
      <c r="Y1605" s="11" t="s">
        <v>561</v>
      </c>
      <c r="Z1605" s="11" t="s">
        <v>701</v>
      </c>
      <c r="AA1605" s="11" t="s">
        <v>703</v>
      </c>
      <c r="AB1605" t="s">
        <v>549</v>
      </c>
    </row>
    <row r="1606" spans="1:29" s="4" customFormat="1">
      <c r="A1606" s="5">
        <v>1605</v>
      </c>
      <c r="B1606" s="5"/>
      <c r="C1606">
        <v>2002</v>
      </c>
      <c r="D1606" s="1">
        <v>9</v>
      </c>
      <c r="E1606" s="1">
        <v>14</v>
      </c>
      <c r="F1606" s="8">
        <v>32</v>
      </c>
      <c r="G1606" s="9">
        <v>21.1</v>
      </c>
      <c r="H1606" t="s">
        <v>18</v>
      </c>
      <c r="I1606" s="8">
        <v>129</v>
      </c>
      <c r="J1606" s="9">
        <v>16.5</v>
      </c>
      <c r="K1606" t="s">
        <v>19</v>
      </c>
      <c r="L1606" t="s">
        <v>42</v>
      </c>
      <c r="M1606" t="s">
        <v>43</v>
      </c>
      <c r="N1606" t="s">
        <v>44</v>
      </c>
      <c r="O1606" s="55">
        <v>143.63</v>
      </c>
      <c r="P1606" t="s">
        <v>20</v>
      </c>
      <c r="Q1606" t="s">
        <v>22</v>
      </c>
      <c r="R1606">
        <v>44.09</v>
      </c>
      <c r="S1606" t="s">
        <v>169</v>
      </c>
      <c r="T1606" s="8"/>
      <c r="U1606" s="10">
        <v>-17.553000000000001</v>
      </c>
      <c r="V1606" s="10">
        <f t="shared" si="25"/>
        <v>-17.553000000000001</v>
      </c>
      <c r="W1606" s="10">
        <v>11.727</v>
      </c>
      <c r="X1606" s="20"/>
      <c r="Y1606" s="11" t="s">
        <v>561</v>
      </c>
      <c r="Z1606" s="11" t="s">
        <v>701</v>
      </c>
      <c r="AA1606" s="11" t="s">
        <v>703</v>
      </c>
      <c r="AB1606" t="s">
        <v>549</v>
      </c>
    </row>
    <row r="1607" spans="1:29" s="4" customFormat="1" hidden="1">
      <c r="A1607" s="5">
        <v>1606</v>
      </c>
      <c r="B1607" s="5"/>
      <c r="C1607">
        <v>2002</v>
      </c>
      <c r="D1607" s="1">
        <v>9</v>
      </c>
      <c r="E1607" s="1">
        <v>14</v>
      </c>
      <c r="F1607" s="8">
        <v>32</v>
      </c>
      <c r="G1607" s="9">
        <v>13.2</v>
      </c>
      <c r="H1607" t="s">
        <v>18</v>
      </c>
      <c r="I1607" s="8">
        <v>129</v>
      </c>
      <c r="J1607" s="9">
        <v>20.3</v>
      </c>
      <c r="K1607" t="s">
        <v>19</v>
      </c>
      <c r="L1607" t="s">
        <v>45</v>
      </c>
      <c r="M1607" t="s">
        <v>46</v>
      </c>
      <c r="N1607" t="s">
        <v>47</v>
      </c>
      <c r="O1607" s="55">
        <v>76.22</v>
      </c>
      <c r="P1607" t="s">
        <v>20</v>
      </c>
      <c r="Q1607" t="s">
        <v>31</v>
      </c>
      <c r="R1607">
        <v>5.97</v>
      </c>
      <c r="S1607" t="s">
        <v>169</v>
      </c>
      <c r="T1607" s="8"/>
      <c r="U1607" s="10">
        <v>-18.172999999999998</v>
      </c>
      <c r="V1607" s="10">
        <f t="shared" si="25"/>
        <v>-18.172999999999998</v>
      </c>
      <c r="W1607" s="10">
        <v>11.241</v>
      </c>
      <c r="X1607" s="20"/>
      <c r="Y1607" s="11" t="s">
        <v>561</v>
      </c>
      <c r="Z1607" s="11" t="s">
        <v>701</v>
      </c>
      <c r="AA1607" s="11" t="s">
        <v>703</v>
      </c>
      <c r="AB1607" t="s">
        <v>549</v>
      </c>
    </row>
    <row r="1608" spans="1:29" s="4" customFormat="1" hidden="1">
      <c r="A1608" s="5">
        <v>1607</v>
      </c>
      <c r="B1608" s="5"/>
      <c r="C1608">
        <v>2002</v>
      </c>
      <c r="D1608" s="1">
        <v>9</v>
      </c>
      <c r="E1608" s="1">
        <v>14</v>
      </c>
      <c r="F1608" s="8">
        <v>32</v>
      </c>
      <c r="G1608" s="9">
        <v>13.2</v>
      </c>
      <c r="H1608" t="s">
        <v>18</v>
      </c>
      <c r="I1608" s="8">
        <v>129</v>
      </c>
      <c r="J1608" s="9">
        <v>20.3</v>
      </c>
      <c r="K1608" t="s">
        <v>19</v>
      </c>
      <c r="L1608" t="s">
        <v>45</v>
      </c>
      <c r="M1608" t="s">
        <v>46</v>
      </c>
      <c r="N1608" t="s">
        <v>47</v>
      </c>
      <c r="O1608" s="55">
        <v>76.239999999999995</v>
      </c>
      <c r="P1608" t="s">
        <v>20</v>
      </c>
      <c r="Q1608" t="s">
        <v>31</v>
      </c>
      <c r="R1608">
        <v>5.68</v>
      </c>
      <c r="S1608" t="s">
        <v>169</v>
      </c>
      <c r="T1608" s="8"/>
      <c r="U1608" s="10">
        <v>-18.388999999999999</v>
      </c>
      <c r="V1608" s="10">
        <f t="shared" si="25"/>
        <v>-18.388999999999999</v>
      </c>
      <c r="W1608" s="10">
        <v>11.282</v>
      </c>
      <c r="X1608" s="20"/>
      <c r="Y1608" s="11" t="s">
        <v>561</v>
      </c>
      <c r="Z1608" s="11" t="s">
        <v>701</v>
      </c>
      <c r="AA1608" s="11" t="s">
        <v>703</v>
      </c>
      <c r="AB1608" t="s">
        <v>549</v>
      </c>
    </row>
    <row r="1609" spans="1:29" s="4" customFormat="1" hidden="1">
      <c r="A1609" s="5">
        <v>1608</v>
      </c>
      <c r="B1609" s="5"/>
      <c r="C1609">
        <v>2002</v>
      </c>
      <c r="D1609" s="1">
        <v>9</v>
      </c>
      <c r="E1609" s="1">
        <v>14</v>
      </c>
      <c r="F1609" s="8">
        <v>32</v>
      </c>
      <c r="G1609" s="9">
        <v>13.2</v>
      </c>
      <c r="H1609" t="s">
        <v>18</v>
      </c>
      <c r="I1609" s="8">
        <v>129</v>
      </c>
      <c r="J1609" s="9">
        <v>20.3</v>
      </c>
      <c r="K1609" t="s">
        <v>19</v>
      </c>
      <c r="L1609" t="s">
        <v>45</v>
      </c>
      <c r="M1609" t="s">
        <v>46</v>
      </c>
      <c r="N1609" t="s">
        <v>47</v>
      </c>
      <c r="O1609" s="55">
        <v>77.709999999999994</v>
      </c>
      <c r="P1609" t="s">
        <v>20</v>
      </c>
      <c r="Q1609" t="s">
        <v>31</v>
      </c>
      <c r="R1609">
        <v>5.71</v>
      </c>
      <c r="S1609" t="s">
        <v>169</v>
      </c>
      <c r="T1609" s="8"/>
      <c r="U1609" s="10">
        <v>-18.303000000000001</v>
      </c>
      <c r="V1609" s="10">
        <f t="shared" si="25"/>
        <v>-18.303000000000001</v>
      </c>
      <c r="W1609" s="10">
        <v>11.157999999999999</v>
      </c>
      <c r="X1609" s="20"/>
      <c r="Y1609" s="11" t="s">
        <v>561</v>
      </c>
      <c r="Z1609" s="11" t="s">
        <v>701</v>
      </c>
      <c r="AA1609" s="11" t="s">
        <v>703</v>
      </c>
      <c r="AB1609" t="s">
        <v>549</v>
      </c>
    </row>
    <row r="1610" spans="1:29" s="4" customFormat="1" hidden="1">
      <c r="A1610" s="5">
        <v>1609</v>
      </c>
      <c r="B1610" s="5"/>
      <c r="C1610">
        <v>2002</v>
      </c>
      <c r="D1610" s="1">
        <v>9</v>
      </c>
      <c r="E1610" s="1">
        <v>14</v>
      </c>
      <c r="F1610" s="8">
        <v>32</v>
      </c>
      <c r="G1610" s="9">
        <v>13.2</v>
      </c>
      <c r="H1610" t="s">
        <v>18</v>
      </c>
      <c r="I1610" s="8">
        <v>129</v>
      </c>
      <c r="J1610" s="9">
        <v>20.3</v>
      </c>
      <c r="K1610" t="s">
        <v>19</v>
      </c>
      <c r="L1610" t="s">
        <v>45</v>
      </c>
      <c r="M1610" t="s">
        <v>94</v>
      </c>
      <c r="N1610" t="s">
        <v>95</v>
      </c>
      <c r="O1610" s="55">
        <v>49.51</v>
      </c>
      <c r="P1610" t="s">
        <v>20</v>
      </c>
      <c r="Q1610" t="s">
        <v>31</v>
      </c>
      <c r="R1610">
        <v>1.6</v>
      </c>
      <c r="S1610" t="s">
        <v>169</v>
      </c>
      <c r="T1610" s="8"/>
      <c r="U1610" s="10">
        <v>-19.181999999999999</v>
      </c>
      <c r="V1610" s="10">
        <f t="shared" si="25"/>
        <v>-19.181999999999999</v>
      </c>
      <c r="W1610" s="10">
        <v>10.102</v>
      </c>
      <c r="X1610" s="20"/>
      <c r="Y1610" s="11" t="s">
        <v>561</v>
      </c>
      <c r="Z1610" s="11" t="s">
        <v>701</v>
      </c>
      <c r="AA1610" s="11" t="s">
        <v>703</v>
      </c>
      <c r="AB1610" t="s">
        <v>549</v>
      </c>
    </row>
    <row r="1611" spans="1:29" s="4" customFormat="1" hidden="1">
      <c r="A1611" s="5">
        <v>1610</v>
      </c>
      <c r="B1611" s="5"/>
      <c r="C1611">
        <v>2002</v>
      </c>
      <c r="D1611" s="1">
        <v>9</v>
      </c>
      <c r="E1611" s="1">
        <v>14</v>
      </c>
      <c r="F1611" s="8">
        <v>32</v>
      </c>
      <c r="G1611" s="9">
        <v>13.2</v>
      </c>
      <c r="H1611" t="s">
        <v>18</v>
      </c>
      <c r="I1611" s="8">
        <v>129</v>
      </c>
      <c r="J1611" s="9">
        <v>20.3</v>
      </c>
      <c r="K1611" t="s">
        <v>19</v>
      </c>
      <c r="L1611" t="s">
        <v>45</v>
      </c>
      <c r="M1611" t="s">
        <v>94</v>
      </c>
      <c r="N1611" t="s">
        <v>95</v>
      </c>
      <c r="O1611" s="55">
        <v>50.89</v>
      </c>
      <c r="P1611" t="s">
        <v>20</v>
      </c>
      <c r="Q1611" t="s">
        <v>31</v>
      </c>
      <c r="R1611">
        <v>1.55</v>
      </c>
      <c r="S1611" t="s">
        <v>169</v>
      </c>
      <c r="T1611" s="8"/>
      <c r="U1611" s="10">
        <v>-18.655000000000001</v>
      </c>
      <c r="V1611" s="10">
        <f t="shared" si="25"/>
        <v>-18.655000000000001</v>
      </c>
      <c r="W1611" s="10">
        <v>10.263</v>
      </c>
      <c r="X1611" s="20"/>
      <c r="Y1611" s="11" t="s">
        <v>561</v>
      </c>
      <c r="Z1611" s="11" t="s">
        <v>701</v>
      </c>
      <c r="AA1611" s="11" t="s">
        <v>703</v>
      </c>
      <c r="AB1611" t="s">
        <v>549</v>
      </c>
    </row>
    <row r="1612" spans="1:29" s="4" customFormat="1" hidden="1">
      <c r="A1612" s="5">
        <v>1611</v>
      </c>
      <c r="B1612" s="5"/>
      <c r="C1612">
        <v>2002</v>
      </c>
      <c r="D1612" s="1">
        <v>9</v>
      </c>
      <c r="E1612" s="1">
        <v>14</v>
      </c>
      <c r="F1612" s="8">
        <v>32</v>
      </c>
      <c r="G1612" s="9">
        <v>13.2</v>
      </c>
      <c r="H1612" t="s">
        <v>18</v>
      </c>
      <c r="I1612" s="8">
        <v>129</v>
      </c>
      <c r="J1612" s="9">
        <v>20.3</v>
      </c>
      <c r="K1612" t="s">
        <v>19</v>
      </c>
      <c r="L1612" t="s">
        <v>45</v>
      </c>
      <c r="M1612" t="s">
        <v>94</v>
      </c>
      <c r="N1612" t="s">
        <v>95</v>
      </c>
      <c r="O1612" s="55">
        <v>54.72</v>
      </c>
      <c r="P1612" t="s">
        <v>20</v>
      </c>
      <c r="Q1612" t="s">
        <v>31</v>
      </c>
      <c r="R1612">
        <v>2.04</v>
      </c>
      <c r="S1612" t="s">
        <v>169</v>
      </c>
      <c r="T1612" s="8"/>
      <c r="U1612" s="10">
        <v>-18.414999999999999</v>
      </c>
      <c r="V1612" s="10">
        <f t="shared" si="25"/>
        <v>-18.414999999999999</v>
      </c>
      <c r="W1612" s="10">
        <v>11.179</v>
      </c>
      <c r="X1612" s="20"/>
      <c r="Y1612" s="11" t="s">
        <v>561</v>
      </c>
      <c r="Z1612" s="11" t="s">
        <v>701</v>
      </c>
      <c r="AA1612" s="11" t="s">
        <v>703</v>
      </c>
      <c r="AB1612" t="s">
        <v>549</v>
      </c>
    </row>
    <row r="1613" spans="1:29" s="4" customFormat="1" hidden="1">
      <c r="A1613" s="5">
        <v>1612</v>
      </c>
      <c r="B1613" s="5"/>
      <c r="C1613">
        <v>2002</v>
      </c>
      <c r="D1613" s="1">
        <v>9</v>
      </c>
      <c r="E1613" s="1">
        <v>14</v>
      </c>
      <c r="F1613" s="8">
        <v>32</v>
      </c>
      <c r="G1613" s="9">
        <v>13.2</v>
      </c>
      <c r="H1613" t="s">
        <v>18</v>
      </c>
      <c r="I1613" s="8">
        <v>129</v>
      </c>
      <c r="J1613" s="9">
        <v>20.3</v>
      </c>
      <c r="K1613" t="s">
        <v>19</v>
      </c>
      <c r="L1613" t="s">
        <v>96</v>
      </c>
      <c r="M1613" t="s">
        <v>97</v>
      </c>
      <c r="N1613" t="s">
        <v>98</v>
      </c>
      <c r="O1613" s="55">
        <v>59.64</v>
      </c>
      <c r="P1613" t="s">
        <v>20</v>
      </c>
      <c r="Q1613" t="s">
        <v>31</v>
      </c>
      <c r="R1613">
        <v>3.36</v>
      </c>
      <c r="S1613" t="s">
        <v>169</v>
      </c>
      <c r="T1613" s="8"/>
      <c r="U1613" s="10">
        <v>-18.981999999999999</v>
      </c>
      <c r="V1613" s="10">
        <f t="shared" si="25"/>
        <v>-18.981999999999999</v>
      </c>
      <c r="W1613" s="10">
        <v>9.7219999999999995</v>
      </c>
      <c r="X1613" s="20"/>
      <c r="Y1613" s="11" t="s">
        <v>561</v>
      </c>
      <c r="Z1613" s="11" t="s">
        <v>701</v>
      </c>
      <c r="AA1613" s="11" t="s">
        <v>703</v>
      </c>
      <c r="AB1613" t="s">
        <v>549</v>
      </c>
    </row>
    <row r="1614" spans="1:29" s="4" customFormat="1" hidden="1">
      <c r="A1614" s="5">
        <v>1613</v>
      </c>
      <c r="B1614" s="5"/>
      <c r="C1614">
        <v>2002</v>
      </c>
      <c r="D1614" s="1">
        <v>9</v>
      </c>
      <c r="E1614" s="1">
        <v>14</v>
      </c>
      <c r="F1614" s="8">
        <v>32</v>
      </c>
      <c r="G1614" s="9">
        <v>13.2</v>
      </c>
      <c r="H1614" t="s">
        <v>18</v>
      </c>
      <c r="I1614" s="8">
        <v>129</v>
      </c>
      <c r="J1614" s="9">
        <v>20.3</v>
      </c>
      <c r="K1614" t="s">
        <v>19</v>
      </c>
      <c r="L1614" t="s">
        <v>96</v>
      </c>
      <c r="M1614" t="s">
        <v>97</v>
      </c>
      <c r="N1614" t="s">
        <v>98</v>
      </c>
      <c r="O1614" s="55">
        <v>63.95</v>
      </c>
      <c r="P1614" t="s">
        <v>20</v>
      </c>
      <c r="Q1614" t="s">
        <v>31</v>
      </c>
      <c r="R1614">
        <v>3.97</v>
      </c>
      <c r="S1614" t="s">
        <v>169</v>
      </c>
      <c r="T1614" s="8"/>
      <c r="U1614" s="10">
        <v>-18.79</v>
      </c>
      <c r="V1614" s="10">
        <f t="shared" si="25"/>
        <v>-18.79</v>
      </c>
      <c r="W1614" s="10">
        <v>10.048999999999999</v>
      </c>
      <c r="X1614" s="20"/>
      <c r="Y1614" s="11" t="s">
        <v>561</v>
      </c>
      <c r="Z1614" s="11" t="s">
        <v>701</v>
      </c>
      <c r="AA1614" s="11" t="s">
        <v>703</v>
      </c>
      <c r="AB1614" t="s">
        <v>549</v>
      </c>
    </row>
    <row r="1615" spans="1:29" s="4" customFormat="1" hidden="1">
      <c r="A1615" s="5">
        <v>1614</v>
      </c>
      <c r="B1615" s="5"/>
      <c r="C1615">
        <v>2002</v>
      </c>
      <c r="D1615" s="1">
        <v>9</v>
      </c>
      <c r="E1615" s="1">
        <v>14</v>
      </c>
      <c r="F1615" s="8">
        <v>32</v>
      </c>
      <c r="G1615" s="9">
        <v>13.2</v>
      </c>
      <c r="H1615" t="s">
        <v>18</v>
      </c>
      <c r="I1615" s="8">
        <v>129</v>
      </c>
      <c r="J1615" s="9">
        <v>20.3</v>
      </c>
      <c r="K1615" t="s">
        <v>19</v>
      </c>
      <c r="L1615" t="s">
        <v>96</v>
      </c>
      <c r="M1615" t="s">
        <v>97</v>
      </c>
      <c r="N1615" t="s">
        <v>98</v>
      </c>
      <c r="O1615" s="55">
        <v>59.33</v>
      </c>
      <c r="P1615" t="s">
        <v>20</v>
      </c>
      <c r="Q1615" t="s">
        <v>31</v>
      </c>
      <c r="R1615">
        <v>2.91</v>
      </c>
      <c r="S1615" t="s">
        <v>169</v>
      </c>
      <c r="T1615" s="8"/>
      <c r="U1615" s="10">
        <v>-18.562999999999999</v>
      </c>
      <c r="V1615" s="10">
        <f t="shared" si="25"/>
        <v>-18.562999999999999</v>
      </c>
      <c r="W1615" s="10">
        <v>9.5180000000000007</v>
      </c>
      <c r="X1615" s="20"/>
      <c r="Y1615" s="11" t="s">
        <v>561</v>
      </c>
      <c r="Z1615" s="11" t="s">
        <v>701</v>
      </c>
      <c r="AA1615" s="11" t="s">
        <v>703</v>
      </c>
      <c r="AB1615" t="s">
        <v>549</v>
      </c>
    </row>
    <row r="1616" spans="1:29" s="4" customFormat="1" hidden="1">
      <c r="A1616" s="5">
        <v>1615</v>
      </c>
      <c r="B1616" s="5"/>
      <c r="C1616"/>
      <c r="D1616" s="1"/>
      <c r="E1616" s="1"/>
      <c r="F1616" s="8"/>
      <c r="G1616" s="9"/>
      <c r="H1616"/>
      <c r="I1616" s="8"/>
      <c r="J1616" s="9"/>
      <c r="K1616"/>
      <c r="L1616"/>
      <c r="M1616"/>
      <c r="N1616"/>
      <c r="O1616" s="55"/>
      <c r="P1616"/>
      <c r="Q1616"/>
      <c r="R1616"/>
      <c r="S1616"/>
      <c r="T1616" s="8"/>
      <c r="U1616" s="10"/>
      <c r="V1616" s="10"/>
      <c r="W1616" s="10"/>
      <c r="X1616" s="20"/>
      <c r="Y1616" s="11"/>
      <c r="Z1616" s="11"/>
      <c r="AA1616" s="11"/>
      <c r="AB1616"/>
      <c r="AC1616"/>
    </row>
    <row r="1617" spans="1:29" s="4" customFormat="1" hidden="1">
      <c r="A1617" s="5">
        <v>1616</v>
      </c>
      <c r="B1617" s="5"/>
      <c r="C1617"/>
      <c r="D1617" s="1"/>
      <c r="E1617" s="1"/>
      <c r="F1617" s="8"/>
      <c r="G1617" s="9"/>
      <c r="H1617"/>
      <c r="I1617" s="8"/>
      <c r="J1617" s="9"/>
      <c r="K1617"/>
      <c r="L1617"/>
      <c r="M1617"/>
      <c r="N1617"/>
      <c r="O1617" s="55"/>
      <c r="P1617"/>
      <c r="Q1617"/>
      <c r="R1617"/>
      <c r="S1617"/>
      <c r="T1617" s="8"/>
      <c r="U1617" s="10"/>
      <c r="V1617" s="10"/>
      <c r="W1617" s="10"/>
      <c r="X1617" s="20"/>
      <c r="Y1617" s="11"/>
      <c r="Z1617" s="11"/>
      <c r="AA1617" s="11"/>
      <c r="AB1617"/>
      <c r="AC1617"/>
    </row>
    <row r="1618" spans="1:29" s="4" customFormat="1" hidden="1">
      <c r="A1618" s="5">
        <v>1617</v>
      </c>
      <c r="B1618" s="5"/>
      <c r="C1618"/>
      <c r="D1618" s="1"/>
      <c r="E1618" s="1"/>
      <c r="F1618" s="8"/>
      <c r="G1618" s="9"/>
      <c r="H1618"/>
      <c r="I1618" s="8"/>
      <c r="J1618" s="9"/>
      <c r="K1618"/>
      <c r="L1618"/>
      <c r="M1618"/>
      <c r="N1618"/>
      <c r="O1618" s="55"/>
      <c r="P1618"/>
      <c r="Q1618"/>
      <c r="R1618"/>
      <c r="S1618"/>
      <c r="T1618" s="8"/>
      <c r="U1618" s="10"/>
      <c r="V1618" s="10"/>
      <c r="W1618" s="10"/>
      <c r="X1618" s="20"/>
      <c r="Y1618" s="11"/>
      <c r="Z1618" s="11"/>
      <c r="AA1618" s="11"/>
      <c r="AB1618"/>
      <c r="AC1618"/>
    </row>
    <row r="1619" spans="1:29" s="4" customFormat="1" hidden="1">
      <c r="A1619" s="5">
        <v>1618</v>
      </c>
      <c r="B1619" s="5"/>
      <c r="C1619"/>
      <c r="D1619" s="1"/>
      <c r="E1619" s="1"/>
      <c r="F1619" s="8"/>
      <c r="G1619" s="9"/>
      <c r="H1619"/>
      <c r="I1619" s="8"/>
      <c r="J1619" s="9"/>
      <c r="K1619"/>
      <c r="L1619"/>
      <c r="M1619"/>
      <c r="N1619"/>
      <c r="O1619" s="55"/>
      <c r="P1619"/>
      <c r="Q1619"/>
      <c r="R1619"/>
      <c r="S1619"/>
      <c r="T1619" s="8"/>
      <c r="U1619" s="10"/>
      <c r="V1619" s="10"/>
      <c r="W1619" s="10"/>
      <c r="X1619" s="20"/>
      <c r="Y1619" s="11"/>
      <c r="Z1619" s="11"/>
      <c r="AA1619" s="11"/>
      <c r="AB1619"/>
      <c r="AC1619"/>
    </row>
    <row r="1620" spans="1:29" s="4" customFormat="1" hidden="1">
      <c r="A1620" s="5">
        <v>1619</v>
      </c>
      <c r="B1620" s="5"/>
      <c r="C1620"/>
      <c r="D1620" s="1"/>
      <c r="E1620" s="1"/>
      <c r="F1620" s="8"/>
      <c r="G1620" s="9"/>
      <c r="H1620"/>
      <c r="I1620" s="8"/>
      <c r="J1620" s="9"/>
      <c r="K1620"/>
      <c r="L1620"/>
      <c r="M1620"/>
      <c r="N1620"/>
      <c r="O1620" s="55"/>
      <c r="P1620"/>
      <c r="Q1620"/>
      <c r="R1620"/>
      <c r="S1620"/>
      <c r="T1620" s="8"/>
      <c r="U1620" s="10"/>
      <c r="V1620" s="10"/>
      <c r="W1620" s="10"/>
      <c r="X1620" s="20"/>
      <c r="Y1620" s="11"/>
      <c r="Z1620" s="11"/>
      <c r="AA1620" s="11"/>
      <c r="AB1620"/>
      <c r="AC1620"/>
    </row>
    <row r="1621" spans="1:29" s="4" customFormat="1" hidden="1">
      <c r="A1621" s="5">
        <v>1620</v>
      </c>
      <c r="B1621" s="5"/>
      <c r="C1621"/>
      <c r="D1621" s="1"/>
      <c r="E1621" s="1"/>
      <c r="F1621" s="8"/>
      <c r="G1621" s="9"/>
      <c r="H1621"/>
      <c r="I1621" s="8"/>
      <c r="J1621" s="9"/>
      <c r="K1621"/>
      <c r="L1621"/>
      <c r="M1621"/>
      <c r="N1621"/>
      <c r="O1621" s="55"/>
      <c r="P1621"/>
      <c r="Q1621"/>
      <c r="R1621"/>
      <c r="S1621"/>
      <c r="T1621" s="8"/>
      <c r="U1621" s="10"/>
      <c r="V1621" s="10"/>
      <c r="W1621" s="10"/>
      <c r="X1621" s="20"/>
      <c r="Y1621" s="11"/>
      <c r="Z1621" s="11"/>
      <c r="AA1621" s="11"/>
      <c r="AB1621"/>
      <c r="AC1621"/>
    </row>
    <row r="1622" spans="1:29" s="4" customFormat="1" hidden="1">
      <c r="A1622" s="5">
        <v>1621</v>
      </c>
      <c r="B1622" s="5"/>
      <c r="C1622"/>
      <c r="D1622" s="1"/>
      <c r="E1622" s="1"/>
      <c r="F1622" s="8"/>
      <c r="G1622" s="9"/>
      <c r="H1622"/>
      <c r="I1622" s="8"/>
      <c r="J1622" s="9"/>
      <c r="K1622"/>
      <c r="L1622"/>
      <c r="M1622"/>
      <c r="N1622"/>
      <c r="O1622" s="55"/>
      <c r="P1622"/>
      <c r="Q1622"/>
      <c r="R1622"/>
      <c r="S1622"/>
      <c r="T1622" s="8"/>
      <c r="U1622" s="10"/>
      <c r="V1622" s="10"/>
      <c r="W1622" s="10"/>
      <c r="X1622" s="20"/>
      <c r="Y1622" s="11"/>
      <c r="Z1622" s="11"/>
      <c r="AA1622" s="11"/>
      <c r="AB1622"/>
      <c r="AC1622"/>
    </row>
    <row r="1623" spans="1:29" s="4" customFormat="1" hidden="1">
      <c r="A1623" s="5">
        <v>1622</v>
      </c>
      <c r="B1623" s="5"/>
      <c r="C1623"/>
      <c r="D1623" s="1"/>
      <c r="E1623" s="1"/>
      <c r="F1623" s="8"/>
      <c r="G1623" s="9"/>
      <c r="H1623"/>
      <c r="I1623" s="8"/>
      <c r="J1623" s="9"/>
      <c r="K1623"/>
      <c r="L1623"/>
      <c r="M1623"/>
      <c r="N1623"/>
      <c r="O1623" s="55"/>
      <c r="P1623"/>
      <c r="Q1623"/>
      <c r="R1623"/>
      <c r="S1623"/>
      <c r="T1623" s="8"/>
      <c r="U1623" s="10"/>
      <c r="V1623" s="10"/>
      <c r="W1623" s="10"/>
      <c r="X1623" s="20"/>
      <c r="Y1623" s="11"/>
      <c r="Z1623" s="11"/>
      <c r="AA1623" s="11"/>
      <c r="AB1623"/>
      <c r="AC1623"/>
    </row>
    <row r="1624" spans="1:29" s="4" customFormat="1" hidden="1">
      <c r="A1624" s="5">
        <v>1623</v>
      </c>
      <c r="B1624" s="5"/>
      <c r="C1624"/>
      <c r="D1624" s="1"/>
      <c r="E1624" s="1"/>
      <c r="F1624" s="8"/>
      <c r="G1624" s="9"/>
      <c r="H1624"/>
      <c r="I1624" s="8"/>
      <c r="J1624" s="9"/>
      <c r="K1624"/>
      <c r="L1624"/>
      <c r="M1624"/>
      <c r="N1624"/>
      <c r="O1624" s="55"/>
      <c r="P1624"/>
      <c r="Q1624"/>
      <c r="R1624"/>
      <c r="S1624"/>
      <c r="T1624" s="8"/>
      <c r="U1624" s="10"/>
      <c r="V1624" s="10"/>
      <c r="W1624" s="10"/>
      <c r="X1624" s="20"/>
      <c r="Y1624" s="11"/>
      <c r="Z1624" s="11"/>
      <c r="AA1624" s="11"/>
      <c r="AB1624"/>
      <c r="AC1624"/>
    </row>
    <row r="1625" spans="1:29" s="4" customFormat="1" hidden="1">
      <c r="A1625" s="5">
        <v>1624</v>
      </c>
      <c r="B1625" s="5"/>
      <c r="C1625"/>
      <c r="D1625" s="1"/>
      <c r="E1625" s="1"/>
      <c r="F1625" s="8"/>
      <c r="G1625" s="9"/>
      <c r="H1625"/>
      <c r="I1625" s="8"/>
      <c r="J1625" s="9"/>
      <c r="K1625"/>
      <c r="L1625"/>
      <c r="M1625"/>
      <c r="N1625"/>
      <c r="O1625" s="55"/>
      <c r="P1625"/>
      <c r="Q1625"/>
      <c r="R1625"/>
      <c r="S1625"/>
      <c r="T1625" s="8"/>
      <c r="U1625" s="10"/>
      <c r="V1625" s="10"/>
      <c r="W1625" s="10"/>
      <c r="X1625" s="20"/>
      <c r="Y1625" s="11"/>
      <c r="Z1625" s="11"/>
      <c r="AA1625" s="11"/>
      <c r="AB1625"/>
      <c r="AC1625"/>
    </row>
    <row r="1626" spans="1:29" s="4" customFormat="1" hidden="1">
      <c r="A1626" s="5">
        <v>1625</v>
      </c>
      <c r="B1626" s="5"/>
      <c r="C1626">
        <v>2003</v>
      </c>
      <c r="D1626" s="1">
        <v>9</v>
      </c>
      <c r="E1626" s="1">
        <v>16</v>
      </c>
      <c r="F1626" s="8">
        <v>32</v>
      </c>
      <c r="G1626" s="9">
        <v>5.5</v>
      </c>
      <c r="H1626" t="s">
        <v>18</v>
      </c>
      <c r="I1626" s="8">
        <v>129</v>
      </c>
      <c r="J1626" s="9">
        <v>12.2</v>
      </c>
      <c r="K1626" t="s">
        <v>19</v>
      </c>
      <c r="L1626" t="s">
        <v>45</v>
      </c>
      <c r="M1626" t="s">
        <v>46</v>
      </c>
      <c r="N1626" t="s">
        <v>47</v>
      </c>
      <c r="O1626" s="55">
        <v>76.13</v>
      </c>
      <c r="P1626" t="s">
        <v>20</v>
      </c>
      <c r="Q1626" t="s">
        <v>31</v>
      </c>
      <c r="R1626">
        <v>6.57</v>
      </c>
      <c r="S1626" t="s">
        <v>169</v>
      </c>
      <c r="T1626" s="8"/>
      <c r="U1626" s="10">
        <v>-18.280999999999999</v>
      </c>
      <c r="V1626" s="10">
        <f t="shared" si="25"/>
        <v>-18.280999999999999</v>
      </c>
      <c r="W1626" s="10">
        <v>10.8</v>
      </c>
      <c r="X1626" s="20"/>
      <c r="Y1626" s="11" t="s">
        <v>561</v>
      </c>
      <c r="Z1626" s="11" t="s">
        <v>701</v>
      </c>
      <c r="AA1626" s="11" t="s">
        <v>703</v>
      </c>
      <c r="AB1626" t="s">
        <v>549</v>
      </c>
    </row>
    <row r="1627" spans="1:29" s="4" customFormat="1" hidden="1">
      <c r="A1627" s="5">
        <v>1626</v>
      </c>
      <c r="B1627" s="5"/>
      <c r="C1627">
        <v>2003</v>
      </c>
      <c r="D1627" s="1">
        <v>9</v>
      </c>
      <c r="E1627" s="1">
        <v>16</v>
      </c>
      <c r="F1627" s="8">
        <v>32</v>
      </c>
      <c r="G1627" s="9">
        <v>5.5</v>
      </c>
      <c r="H1627" t="s">
        <v>18</v>
      </c>
      <c r="I1627" s="8">
        <v>129</v>
      </c>
      <c r="J1627" s="9">
        <v>12.2</v>
      </c>
      <c r="K1627" t="s">
        <v>19</v>
      </c>
      <c r="L1627" t="s">
        <v>45</v>
      </c>
      <c r="M1627" t="s">
        <v>46</v>
      </c>
      <c r="N1627" t="s">
        <v>47</v>
      </c>
      <c r="O1627" s="55">
        <v>79.08</v>
      </c>
      <c r="P1627" t="s">
        <v>20</v>
      </c>
      <c r="Q1627" t="s">
        <v>31</v>
      </c>
      <c r="R1627">
        <v>6.46</v>
      </c>
      <c r="S1627" t="s">
        <v>169</v>
      </c>
      <c r="T1627" s="8"/>
      <c r="U1627" s="10">
        <v>-17.942</v>
      </c>
      <c r="V1627" s="10">
        <f t="shared" si="25"/>
        <v>-17.942</v>
      </c>
      <c r="W1627" s="10">
        <v>11.211</v>
      </c>
      <c r="X1627" s="20"/>
      <c r="Y1627" s="11" t="s">
        <v>561</v>
      </c>
      <c r="Z1627" s="11" t="s">
        <v>701</v>
      </c>
      <c r="AA1627" s="11" t="s">
        <v>703</v>
      </c>
      <c r="AB1627" t="s">
        <v>549</v>
      </c>
    </row>
    <row r="1628" spans="1:29" s="4" customFormat="1" hidden="1">
      <c r="A1628" s="5">
        <v>1627</v>
      </c>
      <c r="B1628" s="5"/>
      <c r="C1628">
        <v>2003</v>
      </c>
      <c r="D1628" s="1">
        <v>9</v>
      </c>
      <c r="E1628" s="1">
        <v>16</v>
      </c>
      <c r="F1628" s="8">
        <v>32</v>
      </c>
      <c r="G1628" s="9">
        <v>5.5</v>
      </c>
      <c r="H1628" t="s">
        <v>18</v>
      </c>
      <c r="I1628" s="8">
        <v>129</v>
      </c>
      <c r="J1628" s="9">
        <v>12.2</v>
      </c>
      <c r="K1628" t="s">
        <v>19</v>
      </c>
      <c r="L1628" t="s">
        <v>45</v>
      </c>
      <c r="M1628" t="s">
        <v>46</v>
      </c>
      <c r="N1628" t="s">
        <v>47</v>
      </c>
      <c r="O1628" s="55">
        <v>79.87</v>
      </c>
      <c r="P1628" t="s">
        <v>20</v>
      </c>
      <c r="Q1628" t="s">
        <v>31</v>
      </c>
      <c r="R1628">
        <v>6.39</v>
      </c>
      <c r="S1628" t="s">
        <v>169</v>
      </c>
      <c r="T1628" s="8"/>
      <c r="U1628" s="10">
        <v>-17.728999999999999</v>
      </c>
      <c r="V1628" s="10">
        <f t="shared" si="25"/>
        <v>-17.728999999999999</v>
      </c>
      <c r="W1628" s="10">
        <v>10.750999999999999</v>
      </c>
      <c r="X1628" s="20"/>
      <c r="Y1628" s="11" t="s">
        <v>561</v>
      </c>
      <c r="Z1628" s="11" t="s">
        <v>701</v>
      </c>
      <c r="AA1628" s="11" t="s">
        <v>703</v>
      </c>
      <c r="AB1628" t="s">
        <v>549</v>
      </c>
    </row>
    <row r="1629" spans="1:29" s="4" customFormat="1" hidden="1">
      <c r="A1629" s="5">
        <v>1628</v>
      </c>
      <c r="B1629" s="5"/>
      <c r="C1629">
        <v>2003</v>
      </c>
      <c r="D1629" s="1">
        <v>9</v>
      </c>
      <c r="E1629" s="1">
        <v>16</v>
      </c>
      <c r="F1629" s="8">
        <v>32</v>
      </c>
      <c r="G1629" s="9">
        <v>5.5</v>
      </c>
      <c r="H1629" t="s">
        <v>18</v>
      </c>
      <c r="I1629" s="8">
        <v>129</v>
      </c>
      <c r="J1629" s="9">
        <v>12.2</v>
      </c>
      <c r="K1629" t="s">
        <v>19</v>
      </c>
      <c r="L1629" t="s">
        <v>45</v>
      </c>
      <c r="M1629" t="s">
        <v>94</v>
      </c>
      <c r="N1629" t="s">
        <v>95</v>
      </c>
      <c r="O1629" s="55">
        <v>34.090000000000003</v>
      </c>
      <c r="P1629" t="s">
        <v>20</v>
      </c>
      <c r="Q1629" t="s">
        <v>31</v>
      </c>
      <c r="R1629">
        <v>0.56999999999999995</v>
      </c>
      <c r="S1629" t="s">
        <v>169</v>
      </c>
      <c r="T1629" s="8"/>
      <c r="U1629" s="10">
        <v>-19.338000000000001</v>
      </c>
      <c r="V1629" s="10">
        <f t="shared" si="25"/>
        <v>-19.338000000000001</v>
      </c>
      <c r="W1629" s="10">
        <v>9.8109999999999999</v>
      </c>
      <c r="X1629" s="20"/>
      <c r="Y1629" s="11" t="s">
        <v>561</v>
      </c>
      <c r="Z1629" s="11" t="s">
        <v>701</v>
      </c>
      <c r="AA1629" s="11" t="s">
        <v>703</v>
      </c>
      <c r="AB1629" t="s">
        <v>549</v>
      </c>
    </row>
    <row r="1630" spans="1:29" s="4" customFormat="1" hidden="1">
      <c r="A1630" s="5">
        <v>1629</v>
      </c>
      <c r="B1630" s="5"/>
      <c r="C1630">
        <v>2003</v>
      </c>
      <c r="D1630" s="1">
        <v>9</v>
      </c>
      <c r="E1630" s="1">
        <v>16</v>
      </c>
      <c r="F1630" s="8">
        <v>32</v>
      </c>
      <c r="G1630" s="9">
        <v>5.5</v>
      </c>
      <c r="H1630" t="s">
        <v>18</v>
      </c>
      <c r="I1630" s="8">
        <v>129</v>
      </c>
      <c r="J1630" s="9">
        <v>12.2</v>
      </c>
      <c r="K1630" t="s">
        <v>19</v>
      </c>
      <c r="L1630" t="s">
        <v>45</v>
      </c>
      <c r="M1630" t="s">
        <v>94</v>
      </c>
      <c r="N1630" t="s">
        <v>95</v>
      </c>
      <c r="O1630" s="55">
        <v>33.630000000000003</v>
      </c>
      <c r="P1630" t="s">
        <v>20</v>
      </c>
      <c r="Q1630" t="s">
        <v>31</v>
      </c>
      <c r="R1630">
        <v>0.52</v>
      </c>
      <c r="S1630" t="s">
        <v>169</v>
      </c>
      <c r="T1630" s="8"/>
      <c r="U1630" s="10">
        <v>-18.565000000000001</v>
      </c>
      <c r="V1630" s="10">
        <f t="shared" si="25"/>
        <v>-18.565000000000001</v>
      </c>
      <c r="W1630" s="10">
        <v>10.574</v>
      </c>
      <c r="X1630" s="20"/>
      <c r="Y1630" s="11" t="s">
        <v>561</v>
      </c>
      <c r="Z1630" s="11" t="s">
        <v>701</v>
      </c>
      <c r="AA1630" s="11" t="s">
        <v>703</v>
      </c>
      <c r="AB1630" t="s">
        <v>549</v>
      </c>
    </row>
    <row r="1631" spans="1:29" s="4" customFormat="1" hidden="1">
      <c r="A1631" s="5">
        <v>1630</v>
      </c>
      <c r="B1631" s="5"/>
      <c r="C1631">
        <v>2003</v>
      </c>
      <c r="D1631" s="1">
        <v>9</v>
      </c>
      <c r="E1631" s="1">
        <v>16</v>
      </c>
      <c r="F1631" s="8">
        <v>32</v>
      </c>
      <c r="G1631" s="9">
        <v>5.5</v>
      </c>
      <c r="H1631" t="s">
        <v>18</v>
      </c>
      <c r="I1631" s="8">
        <v>129</v>
      </c>
      <c r="J1631" s="9">
        <v>12.2</v>
      </c>
      <c r="K1631" t="s">
        <v>19</v>
      </c>
      <c r="L1631" t="s">
        <v>45</v>
      </c>
      <c r="M1631" t="s">
        <v>94</v>
      </c>
      <c r="N1631" t="s">
        <v>95</v>
      </c>
      <c r="O1631" s="55">
        <v>51.59</v>
      </c>
      <c r="P1631" t="s">
        <v>20</v>
      </c>
      <c r="Q1631" t="s">
        <v>31</v>
      </c>
      <c r="R1631">
        <v>2.0499999999999998</v>
      </c>
      <c r="S1631" t="s">
        <v>169</v>
      </c>
      <c r="T1631" s="8"/>
      <c r="U1631" s="10">
        <v>-18.186</v>
      </c>
      <c r="V1631" s="10">
        <f t="shared" si="25"/>
        <v>-18.186</v>
      </c>
      <c r="W1631" s="10">
        <v>10.564</v>
      </c>
      <c r="X1631" s="20"/>
      <c r="Y1631" s="11" t="s">
        <v>561</v>
      </c>
      <c r="Z1631" s="11" t="s">
        <v>701</v>
      </c>
      <c r="AA1631" s="11" t="s">
        <v>703</v>
      </c>
      <c r="AB1631" t="s">
        <v>549</v>
      </c>
    </row>
    <row r="1632" spans="1:29" s="4" customFormat="1" hidden="1">
      <c r="A1632" s="5">
        <v>1631</v>
      </c>
      <c r="B1632" s="5"/>
      <c r="C1632">
        <v>2003</v>
      </c>
      <c r="D1632" s="1">
        <v>9</v>
      </c>
      <c r="E1632" s="1">
        <v>16</v>
      </c>
      <c r="F1632" s="8">
        <v>32</v>
      </c>
      <c r="G1632" s="9">
        <v>5.5</v>
      </c>
      <c r="H1632" t="s">
        <v>18</v>
      </c>
      <c r="I1632" s="8">
        <v>129</v>
      </c>
      <c r="J1632" s="9">
        <v>12.2</v>
      </c>
      <c r="K1632" t="s">
        <v>19</v>
      </c>
      <c r="L1632" t="s">
        <v>99</v>
      </c>
      <c r="M1632" t="s">
        <v>100</v>
      </c>
      <c r="N1632" t="s">
        <v>101</v>
      </c>
      <c r="O1632" s="55">
        <v>52.96</v>
      </c>
      <c r="P1632" t="s">
        <v>20</v>
      </c>
      <c r="Q1632" t="s">
        <v>31</v>
      </c>
      <c r="R1632">
        <v>0.86</v>
      </c>
      <c r="S1632" t="s">
        <v>169</v>
      </c>
      <c r="T1632" s="8"/>
      <c r="U1632" s="10">
        <v>-18.52</v>
      </c>
      <c r="V1632" s="10">
        <f t="shared" si="25"/>
        <v>-18.52</v>
      </c>
      <c r="W1632" s="10">
        <v>9.0359999999999996</v>
      </c>
      <c r="X1632" s="20"/>
      <c r="Y1632" s="11" t="s">
        <v>561</v>
      </c>
      <c r="Z1632" s="11" t="s">
        <v>701</v>
      </c>
      <c r="AA1632" s="11" t="s">
        <v>703</v>
      </c>
      <c r="AB1632" t="s">
        <v>549</v>
      </c>
    </row>
    <row r="1633" spans="1:29" s="4" customFormat="1" hidden="1">
      <c r="A1633" s="5">
        <v>1632</v>
      </c>
      <c r="B1633" s="5"/>
      <c r="C1633">
        <v>2003</v>
      </c>
      <c r="D1633" s="1">
        <v>9</v>
      </c>
      <c r="E1633" s="1">
        <v>16</v>
      </c>
      <c r="F1633" s="8">
        <v>32</v>
      </c>
      <c r="G1633" s="9">
        <v>5.5</v>
      </c>
      <c r="H1633" t="s">
        <v>18</v>
      </c>
      <c r="I1633" s="8">
        <v>129</v>
      </c>
      <c r="J1633" s="9">
        <v>12.2</v>
      </c>
      <c r="K1633" t="s">
        <v>19</v>
      </c>
      <c r="L1633" t="s">
        <v>99</v>
      </c>
      <c r="M1633" t="s">
        <v>102</v>
      </c>
      <c r="N1633" t="s">
        <v>101</v>
      </c>
      <c r="O1633" s="55">
        <v>54.75</v>
      </c>
      <c r="P1633" t="s">
        <v>20</v>
      </c>
      <c r="Q1633" t="s">
        <v>31</v>
      </c>
      <c r="R1633">
        <v>0.89</v>
      </c>
      <c r="S1633" t="s">
        <v>169</v>
      </c>
      <c r="T1633" s="8"/>
      <c r="U1633" s="10">
        <v>-18.460999999999999</v>
      </c>
      <c r="V1633" s="10">
        <f t="shared" si="25"/>
        <v>-18.460999999999999</v>
      </c>
      <c r="W1633" s="10">
        <v>9.3390000000000004</v>
      </c>
      <c r="X1633" s="20"/>
      <c r="Y1633" s="11" t="s">
        <v>561</v>
      </c>
      <c r="Z1633" s="11" t="s">
        <v>701</v>
      </c>
      <c r="AA1633" s="11" t="s">
        <v>703</v>
      </c>
      <c r="AB1633" t="s">
        <v>549</v>
      </c>
    </row>
    <row r="1634" spans="1:29" s="4" customFormat="1" hidden="1">
      <c r="A1634" s="5">
        <v>1633</v>
      </c>
      <c r="B1634" s="5"/>
      <c r="C1634">
        <v>2003</v>
      </c>
      <c r="D1634" s="1">
        <v>9</v>
      </c>
      <c r="E1634" s="1">
        <v>16</v>
      </c>
      <c r="F1634" s="8">
        <v>32</v>
      </c>
      <c r="G1634" s="9">
        <v>5.5</v>
      </c>
      <c r="H1634" t="s">
        <v>18</v>
      </c>
      <c r="I1634" s="8">
        <v>129</v>
      </c>
      <c r="J1634" s="9">
        <v>12.2</v>
      </c>
      <c r="K1634" t="s">
        <v>19</v>
      </c>
      <c r="L1634" t="s">
        <v>99</v>
      </c>
      <c r="M1634" t="s">
        <v>103</v>
      </c>
      <c r="N1634" t="s">
        <v>101</v>
      </c>
      <c r="O1634" s="55">
        <v>53.33</v>
      </c>
      <c r="P1634" t="s">
        <v>20</v>
      </c>
      <c r="Q1634" t="s">
        <v>31</v>
      </c>
      <c r="R1634">
        <v>0.88</v>
      </c>
      <c r="S1634" t="s">
        <v>169</v>
      </c>
      <c r="T1634" s="8"/>
      <c r="U1634" s="10">
        <v>-18.350999999999999</v>
      </c>
      <c r="V1634" s="10">
        <f t="shared" si="25"/>
        <v>-18.350999999999999</v>
      </c>
      <c r="W1634" s="10">
        <v>9.3369999999999997</v>
      </c>
      <c r="X1634" s="20"/>
      <c r="Y1634" s="11" t="s">
        <v>561</v>
      </c>
      <c r="Z1634" s="11" t="s">
        <v>701</v>
      </c>
      <c r="AA1634" s="11" t="s">
        <v>703</v>
      </c>
      <c r="AB1634" t="s">
        <v>549</v>
      </c>
    </row>
    <row r="1635" spans="1:29" s="4" customFormat="1" hidden="1">
      <c r="A1635" s="5">
        <v>1634</v>
      </c>
      <c r="B1635" s="5"/>
      <c r="C1635">
        <v>2003</v>
      </c>
      <c r="D1635" s="1">
        <v>9</v>
      </c>
      <c r="E1635" s="1">
        <v>16</v>
      </c>
      <c r="F1635" s="8">
        <v>32</v>
      </c>
      <c r="G1635" s="9">
        <v>5.5</v>
      </c>
      <c r="H1635" t="s">
        <v>18</v>
      </c>
      <c r="I1635" s="8">
        <v>129</v>
      </c>
      <c r="J1635" s="9">
        <v>12.2</v>
      </c>
      <c r="K1635" t="s">
        <v>19</v>
      </c>
      <c r="L1635" t="s">
        <v>96</v>
      </c>
      <c r="M1635" t="s">
        <v>104</v>
      </c>
      <c r="N1635" t="s">
        <v>105</v>
      </c>
      <c r="O1635" s="55">
        <v>57.44</v>
      </c>
      <c r="P1635" t="s">
        <v>20</v>
      </c>
      <c r="Q1635" t="s">
        <v>31</v>
      </c>
      <c r="R1635">
        <v>2.33</v>
      </c>
      <c r="S1635" t="s">
        <v>169</v>
      </c>
      <c r="T1635" s="8"/>
      <c r="U1635" s="10">
        <v>-18.167999999999999</v>
      </c>
      <c r="V1635" s="10">
        <f t="shared" si="25"/>
        <v>-18.167999999999999</v>
      </c>
      <c r="W1635" s="10">
        <v>10.129</v>
      </c>
      <c r="X1635" s="20"/>
      <c r="Y1635" s="11" t="s">
        <v>561</v>
      </c>
      <c r="Z1635" s="11" t="s">
        <v>701</v>
      </c>
      <c r="AA1635" s="11" t="s">
        <v>703</v>
      </c>
      <c r="AB1635" t="s">
        <v>549</v>
      </c>
    </row>
    <row r="1636" spans="1:29" s="4" customFormat="1" hidden="1">
      <c r="A1636" s="5">
        <v>1635</v>
      </c>
      <c r="B1636" s="5"/>
      <c r="C1636">
        <v>2003</v>
      </c>
      <c r="D1636" s="1">
        <v>9</v>
      </c>
      <c r="E1636" s="1">
        <v>16</v>
      </c>
      <c r="F1636" s="8">
        <v>32</v>
      </c>
      <c r="G1636" s="9">
        <v>5.5</v>
      </c>
      <c r="H1636" t="s">
        <v>18</v>
      </c>
      <c r="I1636" s="8">
        <v>129</v>
      </c>
      <c r="J1636" s="9">
        <v>12.2</v>
      </c>
      <c r="K1636" t="s">
        <v>19</v>
      </c>
      <c r="L1636" t="s">
        <v>96</v>
      </c>
      <c r="M1636" t="s">
        <v>104</v>
      </c>
      <c r="N1636" t="s">
        <v>105</v>
      </c>
      <c r="O1636" s="55">
        <v>59.63</v>
      </c>
      <c r="P1636" t="s">
        <v>20</v>
      </c>
      <c r="Q1636" t="s">
        <v>31</v>
      </c>
      <c r="R1636">
        <v>2.9</v>
      </c>
      <c r="S1636" t="s">
        <v>169</v>
      </c>
      <c r="T1636" s="8"/>
      <c r="U1636" s="10">
        <v>-17.831</v>
      </c>
      <c r="V1636" s="10">
        <f t="shared" si="25"/>
        <v>-17.831</v>
      </c>
      <c r="W1636" s="10">
        <v>10.06</v>
      </c>
      <c r="X1636" s="20"/>
      <c r="Y1636" s="11" t="s">
        <v>561</v>
      </c>
      <c r="Z1636" s="11" t="s">
        <v>701</v>
      </c>
      <c r="AA1636" s="11" t="s">
        <v>703</v>
      </c>
      <c r="AB1636" t="s">
        <v>549</v>
      </c>
    </row>
    <row r="1637" spans="1:29" s="4" customFormat="1" hidden="1">
      <c r="A1637" s="5">
        <v>1636</v>
      </c>
      <c r="B1637" s="5"/>
      <c r="C1637">
        <v>2003</v>
      </c>
      <c r="D1637" s="1">
        <v>9</v>
      </c>
      <c r="E1637" s="1">
        <v>16</v>
      </c>
      <c r="F1637" s="8">
        <v>32</v>
      </c>
      <c r="G1637" s="9">
        <v>5.5</v>
      </c>
      <c r="H1637" t="s">
        <v>18</v>
      </c>
      <c r="I1637" s="8">
        <v>129</v>
      </c>
      <c r="J1637" s="9">
        <v>12.2</v>
      </c>
      <c r="K1637" t="s">
        <v>19</v>
      </c>
      <c r="L1637" t="s">
        <v>96</v>
      </c>
      <c r="M1637" t="s">
        <v>104</v>
      </c>
      <c r="N1637" t="s">
        <v>105</v>
      </c>
      <c r="O1637" s="55">
        <v>60.23</v>
      </c>
      <c r="P1637" t="s">
        <v>20</v>
      </c>
      <c r="Q1637" t="s">
        <v>31</v>
      </c>
      <c r="R1637">
        <v>2.66</v>
      </c>
      <c r="S1637" t="s">
        <v>169</v>
      </c>
      <c r="T1637" s="8"/>
      <c r="U1637" s="10">
        <v>-18.047999999999998</v>
      </c>
      <c r="V1637" s="10">
        <f t="shared" si="25"/>
        <v>-18.047999999999998</v>
      </c>
      <c r="W1637" s="10">
        <v>9.9290000000000003</v>
      </c>
      <c r="X1637" s="20"/>
      <c r="Y1637" s="11" t="s">
        <v>561</v>
      </c>
      <c r="Z1637" s="11" t="s">
        <v>701</v>
      </c>
      <c r="AA1637" s="11" t="s">
        <v>703</v>
      </c>
      <c r="AB1637" t="s">
        <v>549</v>
      </c>
    </row>
    <row r="1638" spans="1:29" s="4" customFormat="1" hidden="1">
      <c r="A1638" s="5">
        <v>1637</v>
      </c>
      <c r="B1638" s="5"/>
      <c r="C1638">
        <v>2003</v>
      </c>
      <c r="D1638" s="1">
        <v>9</v>
      </c>
      <c r="E1638" s="1">
        <v>16</v>
      </c>
      <c r="F1638" s="8">
        <v>32</v>
      </c>
      <c r="G1638" s="9">
        <v>5.5</v>
      </c>
      <c r="H1638" t="s">
        <v>18</v>
      </c>
      <c r="I1638" s="8">
        <v>129</v>
      </c>
      <c r="J1638" s="9">
        <v>12.2</v>
      </c>
      <c r="K1638" t="s">
        <v>19</v>
      </c>
      <c r="L1638" t="s">
        <v>106</v>
      </c>
      <c r="M1638" t="s">
        <v>421</v>
      </c>
      <c r="N1638" t="s">
        <v>107</v>
      </c>
      <c r="O1638" s="55">
        <v>57.14</v>
      </c>
      <c r="P1638" t="s">
        <v>20</v>
      </c>
      <c r="Q1638" t="s">
        <v>31</v>
      </c>
      <c r="R1638">
        <v>1.94</v>
      </c>
      <c r="S1638" t="s">
        <v>169</v>
      </c>
      <c r="T1638" s="8"/>
      <c r="U1638" s="10">
        <v>-18.667000000000002</v>
      </c>
      <c r="V1638" s="10">
        <f t="shared" si="25"/>
        <v>-18.667000000000002</v>
      </c>
      <c r="W1638" s="10">
        <v>9.5370000000000008</v>
      </c>
      <c r="X1638" s="20"/>
      <c r="Y1638" s="11" t="s">
        <v>561</v>
      </c>
      <c r="Z1638" s="11" t="s">
        <v>701</v>
      </c>
      <c r="AA1638" s="11" t="s">
        <v>703</v>
      </c>
      <c r="AB1638" t="s">
        <v>549</v>
      </c>
    </row>
    <row r="1639" spans="1:29" s="4" customFormat="1" hidden="1">
      <c r="A1639" s="5">
        <v>1638</v>
      </c>
      <c r="B1639" s="5"/>
      <c r="C1639">
        <v>2003</v>
      </c>
      <c r="D1639" s="1">
        <v>9</v>
      </c>
      <c r="E1639" s="1">
        <v>16</v>
      </c>
      <c r="F1639" s="8">
        <v>32</v>
      </c>
      <c r="G1639" s="9">
        <v>5.5</v>
      </c>
      <c r="H1639" t="s">
        <v>18</v>
      </c>
      <c r="I1639" s="8">
        <v>129</v>
      </c>
      <c r="J1639" s="9">
        <v>12.2</v>
      </c>
      <c r="K1639" t="s">
        <v>19</v>
      </c>
      <c r="L1639" t="s">
        <v>106</v>
      </c>
      <c r="M1639" t="s">
        <v>421</v>
      </c>
      <c r="N1639" t="s">
        <v>107</v>
      </c>
      <c r="O1639" s="55">
        <v>55.66</v>
      </c>
      <c r="P1639" t="s">
        <v>20</v>
      </c>
      <c r="Q1639" t="s">
        <v>31</v>
      </c>
      <c r="R1639">
        <v>1.82</v>
      </c>
      <c r="S1639" t="s">
        <v>169</v>
      </c>
      <c r="T1639" s="8"/>
      <c r="U1639" s="10">
        <v>-18.803999999999998</v>
      </c>
      <c r="V1639" s="10">
        <f t="shared" si="25"/>
        <v>-18.803999999999998</v>
      </c>
      <c r="W1639" s="10">
        <v>9.5869999999999997</v>
      </c>
      <c r="X1639" s="20"/>
      <c r="Y1639" s="11" t="s">
        <v>561</v>
      </c>
      <c r="Z1639" s="11" t="s">
        <v>701</v>
      </c>
      <c r="AA1639" s="11" t="s">
        <v>703</v>
      </c>
      <c r="AB1639" t="s">
        <v>549</v>
      </c>
    </row>
    <row r="1640" spans="1:29" s="4" customFormat="1" hidden="1">
      <c r="A1640" s="5">
        <v>1639</v>
      </c>
      <c r="B1640" s="5"/>
      <c r="C1640">
        <v>2003</v>
      </c>
      <c r="D1640" s="1">
        <v>9</v>
      </c>
      <c r="E1640" s="1">
        <v>16</v>
      </c>
      <c r="F1640" s="8">
        <v>32</v>
      </c>
      <c r="G1640" s="9">
        <v>5.5</v>
      </c>
      <c r="H1640" t="s">
        <v>18</v>
      </c>
      <c r="I1640" s="8">
        <v>129</v>
      </c>
      <c r="J1640" s="9">
        <v>12.2</v>
      </c>
      <c r="K1640" t="s">
        <v>19</v>
      </c>
      <c r="L1640" t="s">
        <v>106</v>
      </c>
      <c r="M1640" t="s">
        <v>421</v>
      </c>
      <c r="N1640" t="s">
        <v>107</v>
      </c>
      <c r="O1640" s="55">
        <v>55.19</v>
      </c>
      <c r="P1640" t="s">
        <v>20</v>
      </c>
      <c r="Q1640" t="s">
        <v>31</v>
      </c>
      <c r="R1640">
        <v>1.77</v>
      </c>
      <c r="S1640" t="s">
        <v>169</v>
      </c>
      <c r="T1640" s="8"/>
      <c r="U1640" s="10">
        <v>-18.492000000000001</v>
      </c>
      <c r="V1640" s="10">
        <f t="shared" si="25"/>
        <v>-18.492000000000001</v>
      </c>
      <c r="W1640" s="10">
        <v>9.7390000000000008</v>
      </c>
      <c r="X1640" s="20"/>
      <c r="Y1640" s="11" t="s">
        <v>561</v>
      </c>
      <c r="Z1640" s="11" t="s">
        <v>701</v>
      </c>
      <c r="AA1640" s="11" t="s">
        <v>703</v>
      </c>
      <c r="AB1640" t="s">
        <v>549</v>
      </c>
    </row>
    <row r="1641" spans="1:29" s="4" customFormat="1" hidden="1">
      <c r="A1641" s="5">
        <v>1640</v>
      </c>
      <c r="B1641" s="5"/>
      <c r="C1641">
        <v>2003</v>
      </c>
      <c r="D1641" s="1">
        <v>9</v>
      </c>
      <c r="E1641" s="1">
        <v>16</v>
      </c>
      <c r="F1641" s="8">
        <v>32</v>
      </c>
      <c r="G1641" s="9">
        <v>5.5</v>
      </c>
      <c r="H1641" t="s">
        <v>18</v>
      </c>
      <c r="I1641" s="8">
        <v>129</v>
      </c>
      <c r="J1641" s="9">
        <v>12.2</v>
      </c>
      <c r="K1641" t="s">
        <v>19</v>
      </c>
      <c r="L1641" t="s">
        <v>96</v>
      </c>
      <c r="M1641" t="s">
        <v>97</v>
      </c>
      <c r="N1641" t="s">
        <v>98</v>
      </c>
      <c r="O1641" s="55">
        <v>55.87</v>
      </c>
      <c r="P1641" t="s">
        <v>20</v>
      </c>
      <c r="Q1641" t="s">
        <v>31</v>
      </c>
      <c r="R1641">
        <v>2.23</v>
      </c>
      <c r="S1641" t="s">
        <v>169</v>
      </c>
      <c r="T1641" s="8"/>
      <c r="U1641" s="10">
        <v>-18.353000000000002</v>
      </c>
      <c r="V1641" s="10">
        <f t="shared" si="25"/>
        <v>-18.353000000000002</v>
      </c>
      <c r="W1641" s="10">
        <v>9.7129999999999992</v>
      </c>
      <c r="X1641" s="20"/>
      <c r="Y1641" s="11" t="s">
        <v>561</v>
      </c>
      <c r="Z1641" s="11" t="s">
        <v>701</v>
      </c>
      <c r="AA1641" s="11" t="s">
        <v>703</v>
      </c>
      <c r="AB1641" t="s">
        <v>549</v>
      </c>
    </row>
    <row r="1642" spans="1:29" s="4" customFormat="1" hidden="1">
      <c r="A1642" s="5">
        <v>1641</v>
      </c>
      <c r="B1642" s="5"/>
      <c r="C1642">
        <v>2003</v>
      </c>
      <c r="D1642" s="1">
        <v>9</v>
      </c>
      <c r="E1642" s="1">
        <v>16</v>
      </c>
      <c r="F1642" s="8">
        <v>32</v>
      </c>
      <c r="G1642" s="9">
        <v>5.5</v>
      </c>
      <c r="H1642" t="s">
        <v>18</v>
      </c>
      <c r="I1642" s="8">
        <v>129</v>
      </c>
      <c r="J1642" s="9">
        <v>12.2</v>
      </c>
      <c r="K1642" t="s">
        <v>19</v>
      </c>
      <c r="L1642" t="s">
        <v>96</v>
      </c>
      <c r="M1642" t="s">
        <v>97</v>
      </c>
      <c r="N1642" t="s">
        <v>98</v>
      </c>
      <c r="O1642" s="55">
        <v>57.82</v>
      </c>
      <c r="P1642" t="s">
        <v>20</v>
      </c>
      <c r="Q1642" t="s">
        <v>31</v>
      </c>
      <c r="R1642">
        <v>2.48</v>
      </c>
      <c r="S1642" t="s">
        <v>169</v>
      </c>
      <c r="T1642" s="8"/>
      <c r="U1642" s="10">
        <v>-17.923999999999999</v>
      </c>
      <c r="V1642" s="10">
        <f t="shared" si="25"/>
        <v>-17.923999999999999</v>
      </c>
      <c r="W1642" s="10">
        <v>9.827</v>
      </c>
      <c r="X1642" s="20"/>
      <c r="Y1642" s="11" t="s">
        <v>561</v>
      </c>
      <c r="Z1642" s="11" t="s">
        <v>701</v>
      </c>
      <c r="AA1642" s="11" t="s">
        <v>703</v>
      </c>
      <c r="AB1642" t="s">
        <v>549</v>
      </c>
    </row>
    <row r="1643" spans="1:29" s="4" customFormat="1" hidden="1">
      <c r="A1643" s="5">
        <v>1642</v>
      </c>
      <c r="B1643" s="5"/>
      <c r="C1643">
        <v>2003</v>
      </c>
      <c r="D1643" s="1">
        <v>9</v>
      </c>
      <c r="E1643" s="1">
        <v>16</v>
      </c>
      <c r="F1643" s="8">
        <v>32</v>
      </c>
      <c r="G1643" s="9">
        <v>5.5</v>
      </c>
      <c r="H1643" t="s">
        <v>18</v>
      </c>
      <c r="I1643" s="8">
        <v>129</v>
      </c>
      <c r="J1643" s="9">
        <v>12.2</v>
      </c>
      <c r="K1643" t="s">
        <v>19</v>
      </c>
      <c r="L1643" t="s">
        <v>96</v>
      </c>
      <c r="M1643" t="s">
        <v>429</v>
      </c>
      <c r="N1643" t="s">
        <v>98</v>
      </c>
      <c r="O1643" s="55">
        <v>65.22</v>
      </c>
      <c r="P1643" t="s">
        <v>20</v>
      </c>
      <c r="Q1643" t="s">
        <v>31</v>
      </c>
      <c r="R1643">
        <v>4.1500000000000004</v>
      </c>
      <c r="S1643" t="s">
        <v>169</v>
      </c>
      <c r="T1643" s="8"/>
      <c r="U1643" s="10">
        <v>-17.907</v>
      </c>
      <c r="V1643" s="10">
        <f t="shared" si="25"/>
        <v>-17.907</v>
      </c>
      <c r="W1643" s="10">
        <v>10.058</v>
      </c>
      <c r="X1643" s="20"/>
      <c r="Y1643" s="11" t="s">
        <v>561</v>
      </c>
      <c r="Z1643" s="11" t="s">
        <v>701</v>
      </c>
      <c r="AA1643" s="11" t="s">
        <v>703</v>
      </c>
      <c r="AB1643" t="s">
        <v>549</v>
      </c>
    </row>
    <row r="1644" spans="1:29" s="4" customFormat="1">
      <c r="A1644" s="5">
        <v>1643</v>
      </c>
      <c r="B1644" s="5"/>
      <c r="C1644">
        <v>2003</v>
      </c>
      <c r="D1644" s="1">
        <v>9</v>
      </c>
      <c r="E1644" s="1">
        <v>14</v>
      </c>
      <c r="F1644" s="8">
        <v>32</v>
      </c>
      <c r="G1644" s="9" t="s">
        <v>108</v>
      </c>
      <c r="H1644" t="s">
        <v>18</v>
      </c>
      <c r="I1644" s="8">
        <v>129</v>
      </c>
      <c r="J1644" s="9">
        <v>48.5</v>
      </c>
      <c r="K1644" t="s">
        <v>19</v>
      </c>
      <c r="L1644" t="s">
        <v>69</v>
      </c>
      <c r="M1644" t="s">
        <v>27</v>
      </c>
      <c r="N1644" t="s">
        <v>70</v>
      </c>
      <c r="O1644" s="55">
        <v>121.92</v>
      </c>
      <c r="P1644" t="s">
        <v>20</v>
      </c>
      <c r="Q1644" t="s">
        <v>21</v>
      </c>
      <c r="R1644">
        <v>25.38</v>
      </c>
      <c r="S1644" t="s">
        <v>169</v>
      </c>
      <c r="T1644" s="8"/>
      <c r="U1644" s="10">
        <v>-17.986999999999998</v>
      </c>
      <c r="V1644" s="10">
        <f t="shared" si="25"/>
        <v>-17.986999999999998</v>
      </c>
      <c r="W1644" s="10">
        <v>10.375</v>
      </c>
      <c r="X1644" s="20"/>
      <c r="Y1644" s="11" t="s">
        <v>561</v>
      </c>
      <c r="Z1644" s="11" t="s">
        <v>701</v>
      </c>
      <c r="AA1644" s="11" t="s">
        <v>703</v>
      </c>
      <c r="AB1644" t="s">
        <v>549</v>
      </c>
    </row>
    <row r="1645" spans="1:29" s="4" customFormat="1">
      <c r="A1645" s="5">
        <v>1644</v>
      </c>
      <c r="B1645" s="5"/>
      <c r="C1645">
        <v>2003</v>
      </c>
      <c r="D1645" s="1">
        <v>9</v>
      </c>
      <c r="E1645" s="1">
        <v>14</v>
      </c>
      <c r="F1645" s="8">
        <v>32</v>
      </c>
      <c r="G1645" s="9" t="s">
        <v>108</v>
      </c>
      <c r="H1645" t="s">
        <v>18</v>
      </c>
      <c r="I1645" s="8">
        <v>129</v>
      </c>
      <c r="J1645" s="9">
        <v>48.5</v>
      </c>
      <c r="K1645" t="s">
        <v>19</v>
      </c>
      <c r="L1645" t="s">
        <v>69</v>
      </c>
      <c r="M1645" t="s">
        <v>27</v>
      </c>
      <c r="N1645" t="s">
        <v>70</v>
      </c>
      <c r="O1645" s="55">
        <v>124.49</v>
      </c>
      <c r="P1645" t="s">
        <v>20</v>
      </c>
      <c r="Q1645" t="s">
        <v>21</v>
      </c>
      <c r="R1645">
        <v>31.82</v>
      </c>
      <c r="S1645" t="s">
        <v>169</v>
      </c>
      <c r="T1645" s="8"/>
      <c r="U1645" s="10">
        <v>-17.263000000000002</v>
      </c>
      <c r="V1645" s="10">
        <f t="shared" si="25"/>
        <v>-17.263000000000002</v>
      </c>
      <c r="W1645" s="10">
        <v>11.398</v>
      </c>
      <c r="X1645" s="20"/>
      <c r="Y1645" s="11" t="s">
        <v>561</v>
      </c>
      <c r="Z1645" s="11" t="s">
        <v>701</v>
      </c>
      <c r="AA1645" s="11" t="s">
        <v>703</v>
      </c>
      <c r="AB1645" t="s">
        <v>549</v>
      </c>
    </row>
    <row r="1646" spans="1:29" s="4" customFormat="1">
      <c r="A1646" s="5">
        <v>1645</v>
      </c>
      <c r="B1646" s="5"/>
      <c r="C1646">
        <v>2003</v>
      </c>
      <c r="D1646" s="1">
        <v>9</v>
      </c>
      <c r="E1646" s="1">
        <v>14</v>
      </c>
      <c r="F1646" s="8">
        <v>32</v>
      </c>
      <c r="G1646" s="9" t="s">
        <v>108</v>
      </c>
      <c r="H1646" t="s">
        <v>18</v>
      </c>
      <c r="I1646" s="8">
        <v>129</v>
      </c>
      <c r="J1646" s="9">
        <v>48.5</v>
      </c>
      <c r="K1646" t="s">
        <v>19</v>
      </c>
      <c r="L1646" t="s">
        <v>69</v>
      </c>
      <c r="M1646" t="s">
        <v>27</v>
      </c>
      <c r="N1646" t="s">
        <v>70</v>
      </c>
      <c r="O1646" s="55">
        <v>127.63</v>
      </c>
      <c r="P1646" t="s">
        <v>20</v>
      </c>
      <c r="Q1646" t="s">
        <v>21</v>
      </c>
      <c r="R1646">
        <v>31.62</v>
      </c>
      <c r="S1646" t="s">
        <v>169</v>
      </c>
      <c r="T1646" s="8"/>
      <c r="U1646" s="10">
        <v>-17.597999999999999</v>
      </c>
      <c r="V1646" s="10">
        <f t="shared" si="25"/>
        <v>-17.597999999999999</v>
      </c>
      <c r="W1646" s="10">
        <v>10.468999999999999</v>
      </c>
      <c r="X1646" s="20"/>
      <c r="Y1646" s="11" t="s">
        <v>561</v>
      </c>
      <c r="Z1646" s="11" t="s">
        <v>701</v>
      </c>
      <c r="AA1646" s="11" t="s">
        <v>703</v>
      </c>
      <c r="AB1646" t="s">
        <v>549</v>
      </c>
    </row>
    <row r="1647" spans="1:29" s="4" customFormat="1" hidden="1">
      <c r="A1647" s="5">
        <v>1646</v>
      </c>
      <c r="B1647" s="5"/>
      <c r="C1647"/>
      <c r="D1647" s="1"/>
      <c r="E1647" s="1"/>
      <c r="F1647" s="8"/>
      <c r="G1647" s="9"/>
      <c r="H1647"/>
      <c r="I1647" s="8"/>
      <c r="J1647" s="9"/>
      <c r="K1647"/>
      <c r="L1647"/>
      <c r="M1647"/>
      <c r="N1647"/>
      <c r="O1647" s="55"/>
      <c r="P1647"/>
      <c r="Q1647"/>
      <c r="R1647"/>
      <c r="S1647"/>
      <c r="T1647" s="8"/>
      <c r="U1647" s="10"/>
      <c r="V1647" s="10"/>
      <c r="W1647" s="10"/>
      <c r="X1647" s="20"/>
      <c r="Y1647" s="11"/>
      <c r="Z1647" s="11"/>
      <c r="AA1647" s="11"/>
      <c r="AB1647"/>
      <c r="AC1647"/>
    </row>
    <row r="1648" spans="1:29" s="4" customFormat="1" hidden="1">
      <c r="A1648" s="5">
        <v>1647</v>
      </c>
      <c r="B1648" s="5"/>
      <c r="C1648"/>
      <c r="D1648" s="1"/>
      <c r="E1648" s="1"/>
      <c r="F1648" s="8"/>
      <c r="G1648" s="9"/>
      <c r="H1648"/>
      <c r="I1648" s="8"/>
      <c r="J1648" s="9"/>
      <c r="K1648"/>
      <c r="L1648"/>
      <c r="M1648"/>
      <c r="N1648"/>
      <c r="O1648" s="55"/>
      <c r="P1648"/>
      <c r="Q1648"/>
      <c r="R1648"/>
      <c r="S1648"/>
      <c r="T1648" s="8"/>
      <c r="U1648" s="10"/>
      <c r="V1648" s="10"/>
      <c r="W1648" s="10"/>
      <c r="X1648" s="20"/>
      <c r="Y1648" s="11"/>
      <c r="Z1648" s="11"/>
      <c r="AA1648" s="11"/>
      <c r="AB1648"/>
      <c r="AC1648"/>
    </row>
    <row r="1649" spans="1:29" s="4" customFormat="1" hidden="1">
      <c r="A1649" s="5">
        <v>1648</v>
      </c>
      <c r="B1649" s="5"/>
      <c r="C1649"/>
      <c r="D1649" s="1"/>
      <c r="E1649" s="1"/>
      <c r="F1649" s="8"/>
      <c r="G1649" s="9"/>
      <c r="H1649"/>
      <c r="I1649" s="8"/>
      <c r="J1649" s="9"/>
      <c r="K1649"/>
      <c r="L1649"/>
      <c r="M1649"/>
      <c r="N1649"/>
      <c r="O1649" s="55"/>
      <c r="P1649"/>
      <c r="Q1649"/>
      <c r="R1649"/>
      <c r="S1649"/>
      <c r="T1649" s="8"/>
      <c r="U1649" s="10"/>
      <c r="V1649" s="10"/>
      <c r="W1649" s="10"/>
      <c r="X1649" s="20"/>
      <c r="Y1649" s="11"/>
      <c r="Z1649" s="11"/>
      <c r="AA1649" s="11"/>
      <c r="AB1649"/>
      <c r="AC1649"/>
    </row>
    <row r="1650" spans="1:29" s="4" customFormat="1" hidden="1">
      <c r="A1650" s="5">
        <v>1649</v>
      </c>
      <c r="B1650" s="5"/>
      <c r="C1650"/>
      <c r="D1650" s="1"/>
      <c r="E1650" s="1"/>
      <c r="F1650" s="8"/>
      <c r="G1650" s="9"/>
      <c r="H1650"/>
      <c r="I1650" s="8"/>
      <c r="J1650" s="9"/>
      <c r="K1650"/>
      <c r="L1650"/>
      <c r="M1650"/>
      <c r="N1650"/>
      <c r="O1650" s="55"/>
      <c r="P1650"/>
      <c r="Q1650"/>
      <c r="R1650"/>
      <c r="S1650"/>
      <c r="T1650" s="8"/>
      <c r="U1650" s="10"/>
      <c r="V1650" s="10"/>
      <c r="W1650" s="10"/>
      <c r="X1650" s="20"/>
      <c r="Y1650" s="11"/>
      <c r="Z1650" s="11"/>
      <c r="AA1650" s="11"/>
      <c r="AB1650"/>
      <c r="AC1650"/>
    </row>
    <row r="1651" spans="1:29" s="4" customFormat="1" hidden="1">
      <c r="A1651" s="5">
        <v>1650</v>
      </c>
      <c r="B1651" s="5"/>
      <c r="C1651"/>
      <c r="D1651" s="1"/>
      <c r="E1651" s="1"/>
      <c r="F1651" s="8"/>
      <c r="G1651" s="9"/>
      <c r="H1651"/>
      <c r="I1651" s="8"/>
      <c r="J1651" s="9"/>
      <c r="K1651"/>
      <c r="L1651"/>
      <c r="M1651"/>
      <c r="N1651"/>
      <c r="O1651" s="55"/>
      <c r="P1651"/>
      <c r="Q1651"/>
      <c r="R1651"/>
      <c r="S1651"/>
      <c r="T1651" s="8"/>
      <c r="U1651" s="10"/>
      <c r="V1651" s="10"/>
      <c r="W1651" s="10"/>
      <c r="X1651" s="20"/>
      <c r="Y1651" s="11"/>
      <c r="Z1651" s="11"/>
      <c r="AA1651" s="11"/>
      <c r="AB1651"/>
      <c r="AC1651"/>
    </row>
    <row r="1652" spans="1:29" s="4" customFormat="1" hidden="1">
      <c r="A1652" s="5">
        <v>1651</v>
      </c>
      <c r="B1652" s="5"/>
      <c r="C1652">
        <v>2017</v>
      </c>
      <c r="D1652" s="1">
        <v>7</v>
      </c>
      <c r="E1652" s="1">
        <v>17</v>
      </c>
      <c r="F1652" s="8">
        <v>30</v>
      </c>
      <c r="G1652" s="9">
        <v>26.132000000000001</v>
      </c>
      <c r="H1652" t="s">
        <v>18</v>
      </c>
      <c r="I1652" s="8">
        <v>129</v>
      </c>
      <c r="J1652" s="9">
        <v>59.738999999999997</v>
      </c>
      <c r="K1652" t="s">
        <v>19</v>
      </c>
      <c r="L1652" t="s">
        <v>127</v>
      </c>
      <c r="M1652" t="s">
        <v>128</v>
      </c>
      <c r="N1652" t="s">
        <v>491</v>
      </c>
      <c r="O1652" s="55">
        <v>170.89</v>
      </c>
      <c r="P1652" t="s">
        <v>494</v>
      </c>
      <c r="Q1652" t="s">
        <v>495</v>
      </c>
      <c r="R1652">
        <v>104</v>
      </c>
      <c r="S1652" t="s">
        <v>169</v>
      </c>
      <c r="T1652" s="8"/>
      <c r="U1652" s="10">
        <v>-16.966910872976737</v>
      </c>
      <c r="V1652" s="10">
        <f t="shared" si="25"/>
        <v>-16.966910872976737</v>
      </c>
      <c r="W1652" s="10">
        <v>11.205092742053463</v>
      </c>
      <c r="X1652" s="20">
        <v>2.8722953130201057</v>
      </c>
      <c r="Y1652" s="11" t="s">
        <v>706</v>
      </c>
      <c r="Z1652" s="11" t="s">
        <v>704</v>
      </c>
      <c r="AA1652" s="11" t="s">
        <v>703</v>
      </c>
      <c r="AB1652" t="s">
        <v>549</v>
      </c>
    </row>
    <row r="1653" spans="1:29" s="4" customFormat="1" hidden="1">
      <c r="A1653" s="5">
        <v>1652</v>
      </c>
      <c r="B1653" s="5"/>
      <c r="C1653">
        <v>2017</v>
      </c>
      <c r="D1653" s="1">
        <v>7</v>
      </c>
      <c r="E1653" s="1">
        <v>17</v>
      </c>
      <c r="F1653" s="8">
        <v>30</v>
      </c>
      <c r="G1653" s="9">
        <v>26.132000000000001</v>
      </c>
      <c r="H1653" t="s">
        <v>18</v>
      </c>
      <c r="I1653" s="8">
        <v>129</v>
      </c>
      <c r="J1653" s="9">
        <v>59.738999999999997</v>
      </c>
      <c r="K1653" t="s">
        <v>19</v>
      </c>
      <c r="L1653" t="s">
        <v>127</v>
      </c>
      <c r="M1653" t="s">
        <v>128</v>
      </c>
      <c r="N1653" t="s">
        <v>491</v>
      </c>
      <c r="O1653" s="55">
        <v>148.88999999999999</v>
      </c>
      <c r="P1653" t="s">
        <v>494</v>
      </c>
      <c r="Q1653" t="s">
        <v>495</v>
      </c>
      <c r="R1653">
        <v>78.2</v>
      </c>
      <c r="S1653" t="s">
        <v>169</v>
      </c>
      <c r="T1653" s="8"/>
      <c r="U1653" s="10">
        <v>-17.335352607514672</v>
      </c>
      <c r="V1653" s="10">
        <f t="shared" si="25"/>
        <v>-17.335352607514672</v>
      </c>
      <c r="W1653" s="10">
        <v>9.7591953060852159</v>
      </c>
      <c r="X1653" s="20">
        <v>2.9456109458408415</v>
      </c>
      <c r="Y1653" s="11" t="s">
        <v>706</v>
      </c>
      <c r="Z1653" s="11" t="s">
        <v>704</v>
      </c>
      <c r="AA1653" s="11" t="s">
        <v>703</v>
      </c>
      <c r="AB1653" t="s">
        <v>549</v>
      </c>
    </row>
    <row r="1654" spans="1:29" s="4" customFormat="1" hidden="1">
      <c r="A1654" s="5">
        <v>1653</v>
      </c>
      <c r="B1654" s="5"/>
      <c r="C1654">
        <v>2017</v>
      </c>
      <c r="D1654" s="1">
        <v>7</v>
      </c>
      <c r="E1654" s="1">
        <v>17</v>
      </c>
      <c r="F1654" s="8">
        <v>30</v>
      </c>
      <c r="G1654" s="9">
        <v>26.132000000000001</v>
      </c>
      <c r="H1654" t="s">
        <v>18</v>
      </c>
      <c r="I1654" s="8">
        <v>129</v>
      </c>
      <c r="J1654" s="9">
        <v>59.738999999999997</v>
      </c>
      <c r="K1654" t="s">
        <v>19</v>
      </c>
      <c r="L1654" t="s">
        <v>127</v>
      </c>
      <c r="M1654" t="s">
        <v>128</v>
      </c>
      <c r="N1654" t="s">
        <v>491</v>
      </c>
      <c r="O1654" s="55">
        <v>164.5</v>
      </c>
      <c r="P1654" t="s">
        <v>494</v>
      </c>
      <c r="Q1654" t="s">
        <v>495</v>
      </c>
      <c r="R1654">
        <v>130.4</v>
      </c>
      <c r="S1654" t="s">
        <v>169</v>
      </c>
      <c r="T1654" s="8"/>
      <c r="U1654" s="10">
        <v>-17.439472115132055</v>
      </c>
      <c r="V1654" s="10">
        <f t="shared" si="25"/>
        <v>-17.439472115132055</v>
      </c>
      <c r="W1654" s="10">
        <v>10.067672301637105</v>
      </c>
      <c r="X1654" s="20">
        <v>2.891409435316088</v>
      </c>
      <c r="Y1654" s="11" t="s">
        <v>706</v>
      </c>
      <c r="Z1654" s="11" t="s">
        <v>704</v>
      </c>
      <c r="AA1654" s="11" t="s">
        <v>703</v>
      </c>
      <c r="AB1654" t="s">
        <v>549</v>
      </c>
    </row>
    <row r="1655" spans="1:29" s="4" customFormat="1" hidden="1">
      <c r="A1655" s="5">
        <v>1654</v>
      </c>
      <c r="B1655" s="5"/>
      <c r="C1655">
        <v>2017</v>
      </c>
      <c r="D1655" s="1">
        <v>7</v>
      </c>
      <c r="E1655" s="1">
        <v>17</v>
      </c>
      <c r="F1655" s="8">
        <v>30</v>
      </c>
      <c r="G1655" s="9">
        <v>26.132000000000001</v>
      </c>
      <c r="H1655" t="s">
        <v>18</v>
      </c>
      <c r="I1655" s="8">
        <v>129</v>
      </c>
      <c r="J1655" s="9">
        <v>59.738999999999997</v>
      </c>
      <c r="K1655" t="s">
        <v>19</v>
      </c>
      <c r="L1655" t="s">
        <v>127</v>
      </c>
      <c r="M1655" t="s">
        <v>128</v>
      </c>
      <c r="N1655" t="s">
        <v>491</v>
      </c>
      <c r="O1655" s="55">
        <v>167.26</v>
      </c>
      <c r="P1655" t="s">
        <v>494</v>
      </c>
      <c r="Q1655" t="s">
        <v>495</v>
      </c>
      <c r="R1655">
        <v>129.6</v>
      </c>
      <c r="S1655" t="s">
        <v>169</v>
      </c>
      <c r="T1655" s="8"/>
      <c r="U1655" s="10">
        <v>-17.376553720742145</v>
      </c>
      <c r="V1655" s="10">
        <f t="shared" si="25"/>
        <v>-17.376553720742145</v>
      </c>
      <c r="W1655" s="10">
        <v>10.613183757672509</v>
      </c>
      <c r="X1655" s="20">
        <v>2.9670000549961952</v>
      </c>
      <c r="Y1655" s="11" t="s">
        <v>706</v>
      </c>
      <c r="Z1655" s="11" t="s">
        <v>704</v>
      </c>
      <c r="AA1655" s="11" t="s">
        <v>703</v>
      </c>
      <c r="AB1655" t="s">
        <v>549</v>
      </c>
    </row>
    <row r="1656" spans="1:29" s="4" customFormat="1" hidden="1">
      <c r="A1656" s="5">
        <v>1655</v>
      </c>
      <c r="B1656" s="5"/>
      <c r="C1656">
        <v>2017</v>
      </c>
      <c r="D1656" s="1">
        <v>7</v>
      </c>
      <c r="E1656" s="1">
        <v>17</v>
      </c>
      <c r="F1656" s="8">
        <v>30</v>
      </c>
      <c r="G1656" s="9">
        <v>26.132000000000001</v>
      </c>
      <c r="H1656" t="s">
        <v>18</v>
      </c>
      <c r="I1656" s="8">
        <v>129</v>
      </c>
      <c r="J1656" s="9">
        <v>59.738999999999997</v>
      </c>
      <c r="K1656" t="s">
        <v>19</v>
      </c>
      <c r="L1656" t="s">
        <v>127</v>
      </c>
      <c r="M1656" t="s">
        <v>128</v>
      </c>
      <c r="N1656" t="s">
        <v>491</v>
      </c>
      <c r="O1656" s="55">
        <v>124.03</v>
      </c>
      <c r="P1656" t="s">
        <v>494</v>
      </c>
      <c r="Q1656" t="s">
        <v>495</v>
      </c>
      <c r="R1656">
        <v>43.6</v>
      </c>
      <c r="S1656" t="s">
        <v>169</v>
      </c>
      <c r="T1656" s="8"/>
      <c r="U1656" s="10">
        <v>-18.128556708756118</v>
      </c>
      <c r="V1656" s="10">
        <f t="shared" si="25"/>
        <v>-18.128556708756118</v>
      </c>
      <c r="W1656" s="10">
        <v>9.4467076069300031</v>
      </c>
      <c r="X1656" s="20">
        <v>2.9432009924653557</v>
      </c>
      <c r="Y1656" s="11" t="s">
        <v>706</v>
      </c>
      <c r="Z1656" s="11" t="s">
        <v>704</v>
      </c>
      <c r="AA1656" s="11" t="s">
        <v>703</v>
      </c>
      <c r="AB1656" t="s">
        <v>549</v>
      </c>
    </row>
    <row r="1657" spans="1:29" s="4" customFormat="1" hidden="1">
      <c r="A1657" s="5">
        <v>1656</v>
      </c>
      <c r="B1657" s="5"/>
      <c r="C1657">
        <v>2017</v>
      </c>
      <c r="D1657" s="1">
        <v>7</v>
      </c>
      <c r="E1657" s="1">
        <v>7</v>
      </c>
      <c r="F1657" s="8">
        <v>31</v>
      </c>
      <c r="G1657" s="9">
        <v>28.654</v>
      </c>
      <c r="H1657" t="s">
        <v>18</v>
      </c>
      <c r="I1657" s="8">
        <v>132</v>
      </c>
      <c r="J1657" s="9">
        <v>17.367999999999999</v>
      </c>
      <c r="K1657" t="s">
        <v>19</v>
      </c>
      <c r="L1657" t="s">
        <v>127</v>
      </c>
      <c r="M1657" t="s">
        <v>128</v>
      </c>
      <c r="N1657" t="s">
        <v>491</v>
      </c>
      <c r="O1657" s="55">
        <v>145.69999999999999</v>
      </c>
      <c r="P1657" t="s">
        <v>494</v>
      </c>
      <c r="Q1657" t="s">
        <v>495</v>
      </c>
      <c r="R1657">
        <v>66.8</v>
      </c>
      <c r="S1657" t="s">
        <v>169</v>
      </c>
      <c r="T1657" s="8"/>
      <c r="U1657" s="10">
        <v>-18.180515247959736</v>
      </c>
      <c r="V1657" s="10">
        <f t="shared" si="25"/>
        <v>-18.180515247959736</v>
      </c>
      <c r="W1657" s="10">
        <v>10.742919473428421</v>
      </c>
      <c r="X1657" s="20">
        <v>2.9518174121528737</v>
      </c>
      <c r="Y1657" s="11" t="s">
        <v>706</v>
      </c>
      <c r="Z1657" s="11" t="s">
        <v>704</v>
      </c>
      <c r="AA1657" s="11" t="s">
        <v>703</v>
      </c>
      <c r="AB1657" t="s">
        <v>549</v>
      </c>
    </row>
    <row r="1658" spans="1:29" s="4" customFormat="1" hidden="1">
      <c r="A1658" s="5">
        <v>1657</v>
      </c>
      <c r="B1658" s="5"/>
      <c r="C1658">
        <v>2017</v>
      </c>
      <c r="D1658" s="1">
        <v>7</v>
      </c>
      <c r="E1658" s="1">
        <v>7</v>
      </c>
      <c r="F1658" s="8">
        <v>31</v>
      </c>
      <c r="G1658" s="9">
        <v>28.654</v>
      </c>
      <c r="H1658" t="s">
        <v>18</v>
      </c>
      <c r="I1658" s="8">
        <v>132</v>
      </c>
      <c r="J1658" s="9">
        <v>17.367999999999999</v>
      </c>
      <c r="K1658" t="s">
        <v>19</v>
      </c>
      <c r="L1658" t="s">
        <v>127</v>
      </c>
      <c r="M1658" t="s">
        <v>128</v>
      </c>
      <c r="N1658" t="s">
        <v>491</v>
      </c>
      <c r="O1658" s="55">
        <v>164.8</v>
      </c>
      <c r="P1658" t="s">
        <v>494</v>
      </c>
      <c r="Q1658" t="s">
        <v>495</v>
      </c>
      <c r="R1658">
        <v>90.4</v>
      </c>
      <c r="S1658" t="s">
        <v>169</v>
      </c>
      <c r="T1658" s="8"/>
      <c r="U1658" s="10">
        <v>-17.67345347018702</v>
      </c>
      <c r="V1658" s="10">
        <f t="shared" si="25"/>
        <v>-17.67345347018702</v>
      </c>
      <c r="W1658" s="10">
        <v>11.193189605717752</v>
      </c>
      <c r="X1658" s="20">
        <v>2.8729171173743167</v>
      </c>
      <c r="Y1658" s="11" t="s">
        <v>706</v>
      </c>
      <c r="Z1658" s="11" t="s">
        <v>704</v>
      </c>
      <c r="AA1658" s="11" t="s">
        <v>703</v>
      </c>
      <c r="AB1658" t="s">
        <v>549</v>
      </c>
    </row>
    <row r="1659" spans="1:29" s="4" customFormat="1" hidden="1">
      <c r="A1659" s="5">
        <v>1658</v>
      </c>
      <c r="B1659" s="5"/>
      <c r="C1659">
        <v>2017</v>
      </c>
      <c r="D1659" s="1">
        <v>7</v>
      </c>
      <c r="E1659" s="1">
        <v>7</v>
      </c>
      <c r="F1659" s="8">
        <v>31</v>
      </c>
      <c r="G1659" s="9">
        <v>28.654</v>
      </c>
      <c r="H1659" t="s">
        <v>18</v>
      </c>
      <c r="I1659" s="8">
        <v>132</v>
      </c>
      <c r="J1659" s="9">
        <v>17.367999999999999</v>
      </c>
      <c r="K1659" t="s">
        <v>19</v>
      </c>
      <c r="L1659" t="s">
        <v>127</v>
      </c>
      <c r="M1659" t="s">
        <v>128</v>
      </c>
      <c r="N1659" t="s">
        <v>491</v>
      </c>
      <c r="O1659" s="55">
        <v>108.5</v>
      </c>
      <c r="P1659" t="s">
        <v>494</v>
      </c>
      <c r="Q1659" t="s">
        <v>495</v>
      </c>
      <c r="R1659">
        <v>25.8</v>
      </c>
      <c r="S1659" t="s">
        <v>169</v>
      </c>
      <c r="T1659" s="8"/>
      <c r="U1659" s="10">
        <v>-18.359997740725134</v>
      </c>
      <c r="V1659" s="10">
        <f t="shared" si="25"/>
        <v>-18.359997740725134</v>
      </c>
      <c r="W1659" s="10">
        <v>8.7954453259876981</v>
      </c>
      <c r="X1659" s="20">
        <v>2.9033025937301047</v>
      </c>
      <c r="Y1659" s="11" t="s">
        <v>706</v>
      </c>
      <c r="Z1659" s="11" t="s">
        <v>704</v>
      </c>
      <c r="AA1659" s="11" t="s">
        <v>703</v>
      </c>
      <c r="AB1659" t="s">
        <v>549</v>
      </c>
    </row>
    <row r="1660" spans="1:29" s="4" customFormat="1" hidden="1">
      <c r="A1660" s="5">
        <v>1659</v>
      </c>
      <c r="B1660" s="5"/>
      <c r="C1660">
        <v>2017</v>
      </c>
      <c r="D1660" s="1">
        <v>7</v>
      </c>
      <c r="E1660" s="1">
        <v>7</v>
      </c>
      <c r="F1660" s="8">
        <v>31</v>
      </c>
      <c r="G1660" s="9">
        <v>28.654</v>
      </c>
      <c r="H1660" t="s">
        <v>18</v>
      </c>
      <c r="I1660" s="8">
        <v>132</v>
      </c>
      <c r="J1660" s="9">
        <v>17.367999999999999</v>
      </c>
      <c r="K1660" t="s">
        <v>19</v>
      </c>
      <c r="L1660" t="s">
        <v>127</v>
      </c>
      <c r="M1660" t="s">
        <v>128</v>
      </c>
      <c r="N1660" t="s">
        <v>491</v>
      </c>
      <c r="O1660" s="55">
        <v>100.7</v>
      </c>
      <c r="P1660" t="s">
        <v>494</v>
      </c>
      <c r="Q1660" t="s">
        <v>495</v>
      </c>
      <c r="R1660">
        <v>21.2</v>
      </c>
      <c r="S1660" t="s">
        <v>169</v>
      </c>
      <c r="T1660" s="8"/>
      <c r="U1660" s="10">
        <v>-18.217422491616574</v>
      </c>
      <c r="V1660" s="10">
        <f t="shared" si="25"/>
        <v>-18.217422491616574</v>
      </c>
      <c r="W1660" s="10">
        <v>9.3051711389061946</v>
      </c>
      <c r="X1660" s="20">
        <v>2.8960586389318581</v>
      </c>
      <c r="Y1660" s="11" t="s">
        <v>706</v>
      </c>
      <c r="Z1660" s="11" t="s">
        <v>704</v>
      </c>
      <c r="AA1660" s="11" t="s">
        <v>703</v>
      </c>
      <c r="AB1660" t="s">
        <v>549</v>
      </c>
    </row>
    <row r="1661" spans="1:29" s="4" customFormat="1" hidden="1">
      <c r="A1661" s="5">
        <v>1660</v>
      </c>
      <c r="B1661" s="5"/>
      <c r="C1661">
        <v>2017</v>
      </c>
      <c r="D1661" s="1">
        <v>7</v>
      </c>
      <c r="E1661" s="1">
        <v>7</v>
      </c>
      <c r="F1661" s="8">
        <v>31</v>
      </c>
      <c r="G1661" s="9">
        <v>28.654</v>
      </c>
      <c r="H1661" t="s">
        <v>18</v>
      </c>
      <c r="I1661" s="8">
        <v>132</v>
      </c>
      <c r="J1661" s="9">
        <v>17.367999999999999</v>
      </c>
      <c r="K1661" t="s">
        <v>19</v>
      </c>
      <c r="L1661" t="s">
        <v>127</v>
      </c>
      <c r="M1661" t="s">
        <v>128</v>
      </c>
      <c r="N1661" t="s">
        <v>491</v>
      </c>
      <c r="O1661" s="55">
        <v>114.1</v>
      </c>
      <c r="P1661" t="s">
        <v>494</v>
      </c>
      <c r="Q1661" t="s">
        <v>495</v>
      </c>
      <c r="R1661">
        <v>34.4</v>
      </c>
      <c r="S1661" t="s">
        <v>169</v>
      </c>
      <c r="T1661" s="8"/>
      <c r="U1661" s="10">
        <v>-18.19577989250368</v>
      </c>
      <c r="V1661" s="10">
        <f t="shared" si="25"/>
        <v>-18.19577989250368</v>
      </c>
      <c r="W1661" s="10">
        <v>11.61316297801886</v>
      </c>
      <c r="X1661" s="20">
        <v>2.9000533259612244</v>
      </c>
      <c r="Y1661" s="11" t="s">
        <v>706</v>
      </c>
      <c r="Z1661" s="11" t="s">
        <v>704</v>
      </c>
      <c r="AA1661" s="11" t="s">
        <v>703</v>
      </c>
      <c r="AB1661" t="s">
        <v>549</v>
      </c>
    </row>
    <row r="1662" spans="1:29" s="4" customFormat="1" hidden="1">
      <c r="A1662" s="5">
        <v>1661</v>
      </c>
      <c r="B1662" s="5"/>
      <c r="C1662">
        <v>2017</v>
      </c>
      <c r="D1662" s="1">
        <v>7</v>
      </c>
      <c r="E1662" s="1">
        <v>13</v>
      </c>
      <c r="F1662" s="8">
        <v>29</v>
      </c>
      <c r="G1662" s="9">
        <v>30.061</v>
      </c>
      <c r="H1662" t="s">
        <v>18</v>
      </c>
      <c r="I1662" s="8">
        <v>132</v>
      </c>
      <c r="J1662" s="9">
        <v>16.728000000000002</v>
      </c>
      <c r="K1662" t="s">
        <v>19</v>
      </c>
      <c r="L1662" t="s">
        <v>288</v>
      </c>
      <c r="M1662" t="s">
        <v>289</v>
      </c>
      <c r="N1662" t="s">
        <v>492</v>
      </c>
      <c r="O1662" s="55">
        <v>141</v>
      </c>
      <c r="P1662" t="s">
        <v>494</v>
      </c>
      <c r="Q1662" t="s">
        <v>495</v>
      </c>
      <c r="R1662">
        <v>119</v>
      </c>
      <c r="S1662" t="s">
        <v>169</v>
      </c>
      <c r="T1662" s="8"/>
      <c r="U1662" s="10">
        <v>-17.711446533447717</v>
      </c>
      <c r="V1662" s="10">
        <f t="shared" si="25"/>
        <v>-17.711446533447717</v>
      </c>
      <c r="W1662" s="10">
        <v>8.7740152814087331</v>
      </c>
      <c r="X1662" s="20">
        <v>2.8924079633960282</v>
      </c>
      <c r="Y1662" s="11" t="s">
        <v>706</v>
      </c>
      <c r="Z1662" s="11" t="s">
        <v>704</v>
      </c>
      <c r="AA1662" s="11" t="s">
        <v>703</v>
      </c>
      <c r="AB1662" t="s">
        <v>549</v>
      </c>
    </row>
    <row r="1663" spans="1:29" s="4" customFormat="1" hidden="1">
      <c r="A1663" s="5">
        <v>1662</v>
      </c>
      <c r="B1663" s="5"/>
      <c r="C1663">
        <v>2017</v>
      </c>
      <c r="D1663" s="1">
        <v>7</v>
      </c>
      <c r="E1663" s="1">
        <v>13</v>
      </c>
      <c r="F1663" s="8">
        <v>29</v>
      </c>
      <c r="G1663" s="9">
        <v>30.061</v>
      </c>
      <c r="H1663" t="s">
        <v>18</v>
      </c>
      <c r="I1663" s="8">
        <v>132</v>
      </c>
      <c r="J1663" s="9">
        <v>16.728000000000002</v>
      </c>
      <c r="K1663" t="s">
        <v>19</v>
      </c>
      <c r="L1663" t="s">
        <v>288</v>
      </c>
      <c r="M1663" t="s">
        <v>289</v>
      </c>
      <c r="N1663" t="s">
        <v>492</v>
      </c>
      <c r="O1663" s="55">
        <v>106.9</v>
      </c>
      <c r="P1663" t="s">
        <v>494</v>
      </c>
      <c r="Q1663" t="s">
        <v>495</v>
      </c>
      <c r="R1663">
        <v>48.4</v>
      </c>
      <c r="S1663" t="s">
        <v>169</v>
      </c>
      <c r="T1663" s="8"/>
      <c r="U1663" s="10">
        <v>-17.839522818004816</v>
      </c>
      <c r="V1663" s="10">
        <f t="shared" si="25"/>
        <v>-17.839522818004816</v>
      </c>
      <c r="W1663" s="10">
        <v>7.0243405581149601</v>
      </c>
      <c r="X1663" s="20">
        <v>2.9079754409697407</v>
      </c>
      <c r="Y1663" s="11" t="s">
        <v>706</v>
      </c>
      <c r="Z1663" s="11" t="s">
        <v>704</v>
      </c>
      <c r="AA1663" s="11" t="s">
        <v>703</v>
      </c>
      <c r="AB1663" t="s">
        <v>549</v>
      </c>
    </row>
    <row r="1664" spans="1:29" s="4" customFormat="1" hidden="1">
      <c r="A1664" s="5">
        <v>1663</v>
      </c>
      <c r="B1664" s="5"/>
      <c r="C1664">
        <v>2017</v>
      </c>
      <c r="D1664" s="1">
        <v>7</v>
      </c>
      <c r="E1664" s="1">
        <v>13</v>
      </c>
      <c r="F1664" s="8">
        <v>29</v>
      </c>
      <c r="G1664" s="9">
        <v>30.061</v>
      </c>
      <c r="H1664" t="s">
        <v>18</v>
      </c>
      <c r="I1664" s="8">
        <v>132</v>
      </c>
      <c r="J1664" s="9">
        <v>16.728000000000002</v>
      </c>
      <c r="K1664" t="s">
        <v>19</v>
      </c>
      <c r="L1664" t="s">
        <v>288</v>
      </c>
      <c r="M1664" t="s">
        <v>289</v>
      </c>
      <c r="N1664" t="s">
        <v>492</v>
      </c>
      <c r="O1664" s="55">
        <v>111.7</v>
      </c>
      <c r="P1664" t="s">
        <v>494</v>
      </c>
      <c r="Q1664" t="s">
        <v>495</v>
      </c>
      <c r="R1664">
        <v>52</v>
      </c>
      <c r="S1664" t="s">
        <v>169</v>
      </c>
      <c r="T1664" s="8"/>
      <c r="U1664" s="10">
        <v>-17.790056947012921</v>
      </c>
      <c r="V1664" s="10">
        <f t="shared" si="25"/>
        <v>-17.790056947012921</v>
      </c>
      <c r="W1664" s="10">
        <v>7.1108816760147882</v>
      </c>
      <c r="X1664" s="20">
        <v>2.9124527751467193</v>
      </c>
      <c r="Y1664" s="11" t="s">
        <v>706</v>
      </c>
      <c r="Z1664" s="11" t="s">
        <v>704</v>
      </c>
      <c r="AA1664" s="11" t="s">
        <v>703</v>
      </c>
      <c r="AB1664" t="s">
        <v>549</v>
      </c>
    </row>
    <row r="1665" spans="1:28" s="4" customFormat="1" hidden="1">
      <c r="A1665" s="5">
        <v>1664</v>
      </c>
      <c r="B1665" s="5"/>
      <c r="C1665">
        <v>2017</v>
      </c>
      <c r="D1665" s="1">
        <v>7</v>
      </c>
      <c r="E1665" s="1">
        <v>13</v>
      </c>
      <c r="F1665" s="8">
        <v>29</v>
      </c>
      <c r="G1665" s="9">
        <v>30.061</v>
      </c>
      <c r="H1665" t="s">
        <v>18</v>
      </c>
      <c r="I1665" s="8">
        <v>132</v>
      </c>
      <c r="J1665" s="9">
        <v>16.728000000000002</v>
      </c>
      <c r="K1665" t="s">
        <v>19</v>
      </c>
      <c r="L1665" t="s">
        <v>288</v>
      </c>
      <c r="M1665" t="s">
        <v>289</v>
      </c>
      <c r="N1665" t="s">
        <v>492</v>
      </c>
      <c r="O1665" s="55">
        <v>111</v>
      </c>
      <c r="P1665" t="s">
        <v>494</v>
      </c>
      <c r="Q1665" t="s">
        <v>495</v>
      </c>
      <c r="R1665">
        <v>51.2</v>
      </c>
      <c r="S1665" t="s">
        <v>169</v>
      </c>
      <c r="T1665" s="8"/>
      <c r="U1665" s="10">
        <v>-17.803528792081163</v>
      </c>
      <c r="V1665" s="10">
        <f t="shared" si="25"/>
        <v>-17.803528792081163</v>
      </c>
      <c r="W1665" s="10">
        <v>7.1441350472053209</v>
      </c>
      <c r="X1665" s="20">
        <v>2.9008491109094789</v>
      </c>
      <c r="Y1665" s="11" t="s">
        <v>706</v>
      </c>
      <c r="Z1665" s="11" t="s">
        <v>704</v>
      </c>
      <c r="AA1665" s="11" t="s">
        <v>703</v>
      </c>
      <c r="AB1665" t="s">
        <v>549</v>
      </c>
    </row>
    <row r="1666" spans="1:28" s="4" customFormat="1" hidden="1">
      <c r="A1666" s="5">
        <v>1665</v>
      </c>
      <c r="B1666" s="5"/>
      <c r="C1666">
        <v>2017</v>
      </c>
      <c r="D1666" s="1">
        <v>7</v>
      </c>
      <c r="E1666" s="1">
        <v>13</v>
      </c>
      <c r="F1666" s="8">
        <v>29</v>
      </c>
      <c r="G1666" s="9">
        <v>30.061</v>
      </c>
      <c r="H1666" t="s">
        <v>18</v>
      </c>
      <c r="I1666" s="8">
        <v>132</v>
      </c>
      <c r="J1666" s="9">
        <v>16.728000000000002</v>
      </c>
      <c r="K1666" t="s">
        <v>19</v>
      </c>
      <c r="L1666" t="s">
        <v>288</v>
      </c>
      <c r="M1666" t="s">
        <v>289</v>
      </c>
      <c r="N1666" t="s">
        <v>492</v>
      </c>
      <c r="O1666" s="55">
        <v>144.5</v>
      </c>
      <c r="P1666" t="s">
        <v>494</v>
      </c>
      <c r="Q1666" t="s">
        <v>495</v>
      </c>
      <c r="R1666">
        <v>132.80000000000001</v>
      </c>
      <c r="S1666" t="s">
        <v>169</v>
      </c>
      <c r="T1666" s="8"/>
      <c r="U1666" s="10">
        <v>-17.708529839278864</v>
      </c>
      <c r="V1666" s="10">
        <f t="shared" si="25"/>
        <v>-17.708529839278864</v>
      </c>
      <c r="W1666" s="10">
        <v>8.3973555897069723</v>
      </c>
      <c r="X1666" s="20">
        <v>2.8837162325077483</v>
      </c>
      <c r="Y1666" s="11" t="s">
        <v>706</v>
      </c>
      <c r="Z1666" s="11" t="s">
        <v>704</v>
      </c>
      <c r="AA1666" s="11" t="s">
        <v>703</v>
      </c>
      <c r="AB1666" t="s">
        <v>549</v>
      </c>
    </row>
    <row r="1667" spans="1:28" s="4" customFormat="1" hidden="1">
      <c r="A1667" s="5">
        <v>1666</v>
      </c>
      <c r="B1667" s="5"/>
      <c r="C1667">
        <v>2017</v>
      </c>
      <c r="D1667" s="1">
        <v>7</v>
      </c>
      <c r="E1667" s="1">
        <v>14</v>
      </c>
      <c r="F1667" s="8">
        <v>30</v>
      </c>
      <c r="G1667" s="9">
        <v>25.923999999999999</v>
      </c>
      <c r="H1667" t="s">
        <v>18</v>
      </c>
      <c r="I1667" s="8">
        <v>131</v>
      </c>
      <c r="J1667" s="9">
        <v>21.57</v>
      </c>
      <c r="K1667" t="s">
        <v>19</v>
      </c>
      <c r="L1667" t="s">
        <v>288</v>
      </c>
      <c r="M1667" t="s">
        <v>289</v>
      </c>
      <c r="N1667" t="s">
        <v>492</v>
      </c>
      <c r="O1667" s="55">
        <v>132.69999999999999</v>
      </c>
      <c r="P1667" t="s">
        <v>494</v>
      </c>
      <c r="Q1667" t="s">
        <v>495</v>
      </c>
      <c r="R1667">
        <v>114.6</v>
      </c>
      <c r="S1667" t="s">
        <v>169</v>
      </c>
      <c r="T1667" s="8"/>
      <c r="U1667" s="10">
        <v>-17.219620432609588</v>
      </c>
      <c r="V1667" s="10">
        <f t="shared" ref="V1667:V1730" si="26">IF(X1667&gt;3.3,U1667+(7.584*X1667-22.012)/(X1667+1.657),U1667)</f>
        <v>-17.219620432609588</v>
      </c>
      <c r="W1667" s="10">
        <v>8.8259989705572153</v>
      </c>
      <c r="X1667" s="20">
        <v>2.8706407736986312</v>
      </c>
      <c r="Y1667" s="11" t="s">
        <v>706</v>
      </c>
      <c r="Z1667" s="11" t="s">
        <v>704</v>
      </c>
      <c r="AA1667" s="11" t="s">
        <v>703</v>
      </c>
      <c r="AB1667" t="s">
        <v>549</v>
      </c>
    </row>
    <row r="1668" spans="1:28" s="4" customFormat="1" hidden="1">
      <c r="A1668" s="5">
        <v>1667</v>
      </c>
      <c r="B1668" s="5"/>
      <c r="C1668">
        <v>2017</v>
      </c>
      <c r="D1668" s="1">
        <v>7</v>
      </c>
      <c r="E1668" s="1">
        <v>14</v>
      </c>
      <c r="F1668" s="8">
        <v>30</v>
      </c>
      <c r="G1668" s="9">
        <v>25.923999999999999</v>
      </c>
      <c r="H1668" t="s">
        <v>18</v>
      </c>
      <c r="I1668" s="8">
        <v>131</v>
      </c>
      <c r="J1668" s="9">
        <v>21.57</v>
      </c>
      <c r="K1668" t="s">
        <v>19</v>
      </c>
      <c r="L1668" t="s">
        <v>288</v>
      </c>
      <c r="M1668" t="s">
        <v>289</v>
      </c>
      <c r="N1668" t="s">
        <v>492</v>
      </c>
      <c r="O1668" s="55">
        <v>151.19999999999999</v>
      </c>
      <c r="P1668" t="s">
        <v>494</v>
      </c>
      <c r="Q1668" t="s">
        <v>495</v>
      </c>
      <c r="R1668">
        <v>181.2</v>
      </c>
      <c r="S1668" t="s">
        <v>169</v>
      </c>
      <c r="T1668" s="8"/>
      <c r="U1668" s="10">
        <v>-17.134321229772794</v>
      </c>
      <c r="V1668" s="10">
        <f t="shared" si="26"/>
        <v>-17.134321229772794</v>
      </c>
      <c r="W1668" s="10">
        <v>10.297513988986415</v>
      </c>
      <c r="X1668" s="20">
        <v>2.9395931944300275</v>
      </c>
      <c r="Y1668" s="11" t="s">
        <v>706</v>
      </c>
      <c r="Z1668" s="11" t="s">
        <v>704</v>
      </c>
      <c r="AA1668" s="11" t="s">
        <v>703</v>
      </c>
      <c r="AB1668" t="s">
        <v>549</v>
      </c>
    </row>
    <row r="1669" spans="1:28" s="4" customFormat="1" hidden="1">
      <c r="A1669" s="5">
        <v>1668</v>
      </c>
      <c r="B1669" s="5"/>
      <c r="C1669">
        <v>2017</v>
      </c>
      <c r="D1669" s="1">
        <v>7</v>
      </c>
      <c r="E1669" s="1">
        <v>14</v>
      </c>
      <c r="F1669" s="8">
        <v>30</v>
      </c>
      <c r="G1669" s="9">
        <v>25.923999999999999</v>
      </c>
      <c r="H1669" t="s">
        <v>18</v>
      </c>
      <c r="I1669" s="8">
        <v>131</v>
      </c>
      <c r="J1669" s="9">
        <v>21.57</v>
      </c>
      <c r="K1669" t="s">
        <v>19</v>
      </c>
      <c r="L1669" t="s">
        <v>288</v>
      </c>
      <c r="M1669" t="s">
        <v>289</v>
      </c>
      <c r="N1669" t="s">
        <v>492</v>
      </c>
      <c r="O1669" s="55">
        <v>175.5</v>
      </c>
      <c r="P1669" t="s">
        <v>494</v>
      </c>
      <c r="Q1669" t="s">
        <v>495</v>
      </c>
      <c r="R1669">
        <v>236.4</v>
      </c>
      <c r="S1669" t="s">
        <v>169</v>
      </c>
      <c r="T1669" s="8"/>
      <c r="U1669" s="10">
        <v>-17.700593676859306</v>
      </c>
      <c r="V1669" s="10">
        <f t="shared" si="26"/>
        <v>-17.700593676859306</v>
      </c>
      <c r="W1669" s="10">
        <v>10.470223438820778</v>
      </c>
      <c r="X1669" s="20">
        <v>2.9084168823958594</v>
      </c>
      <c r="Y1669" s="11" t="s">
        <v>706</v>
      </c>
      <c r="Z1669" s="11" t="s">
        <v>704</v>
      </c>
      <c r="AA1669" s="11" t="s">
        <v>703</v>
      </c>
      <c r="AB1669" t="s">
        <v>549</v>
      </c>
    </row>
    <row r="1670" spans="1:28" s="4" customFormat="1" hidden="1">
      <c r="A1670" s="5">
        <v>1669</v>
      </c>
      <c r="B1670" s="5"/>
      <c r="C1670">
        <v>2017</v>
      </c>
      <c r="D1670" s="1">
        <v>7</v>
      </c>
      <c r="E1670" s="1">
        <v>14</v>
      </c>
      <c r="F1670" s="8">
        <v>30</v>
      </c>
      <c r="G1670" s="9">
        <v>25.923999999999999</v>
      </c>
      <c r="H1670" t="s">
        <v>18</v>
      </c>
      <c r="I1670" s="8">
        <v>131</v>
      </c>
      <c r="J1670" s="9">
        <v>21.57</v>
      </c>
      <c r="K1670" t="s">
        <v>19</v>
      </c>
      <c r="L1670" t="s">
        <v>288</v>
      </c>
      <c r="M1670" t="s">
        <v>289</v>
      </c>
      <c r="N1670" t="s">
        <v>492</v>
      </c>
      <c r="O1670" s="55">
        <v>97</v>
      </c>
      <c r="P1670" t="s">
        <v>494</v>
      </c>
      <c r="Q1670" t="s">
        <v>495</v>
      </c>
      <c r="R1670">
        <v>28.4</v>
      </c>
      <c r="S1670" t="s">
        <v>169</v>
      </c>
      <c r="T1670" s="8"/>
      <c r="U1670" s="10">
        <v>-17.687520163429884</v>
      </c>
      <c r="V1670" s="10">
        <f t="shared" si="26"/>
        <v>-17.687520163429884</v>
      </c>
      <c r="W1670" s="10">
        <v>9.0533062299386593</v>
      </c>
      <c r="X1670" s="20">
        <v>2.9473741447042858</v>
      </c>
      <c r="Y1670" s="11" t="s">
        <v>706</v>
      </c>
      <c r="Z1670" s="11" t="s">
        <v>704</v>
      </c>
      <c r="AA1670" s="11" t="s">
        <v>703</v>
      </c>
      <c r="AB1670" t="s">
        <v>549</v>
      </c>
    </row>
    <row r="1671" spans="1:28" s="4" customFormat="1" hidden="1">
      <c r="A1671" s="5">
        <v>1670</v>
      </c>
      <c r="B1671" s="5"/>
      <c r="C1671">
        <v>2017</v>
      </c>
      <c r="D1671" s="1">
        <v>7</v>
      </c>
      <c r="E1671" s="1">
        <v>14</v>
      </c>
      <c r="F1671" s="8">
        <v>30</v>
      </c>
      <c r="G1671" s="9">
        <v>25.923999999999999</v>
      </c>
      <c r="H1671" t="s">
        <v>18</v>
      </c>
      <c r="I1671" s="8">
        <v>131</v>
      </c>
      <c r="J1671" s="9">
        <v>21.57</v>
      </c>
      <c r="K1671" t="s">
        <v>19</v>
      </c>
      <c r="L1671" t="s">
        <v>288</v>
      </c>
      <c r="M1671" t="s">
        <v>289</v>
      </c>
      <c r="N1671" t="s">
        <v>492</v>
      </c>
      <c r="O1671" s="55">
        <v>81.099999999999994</v>
      </c>
      <c r="P1671" t="s">
        <v>494</v>
      </c>
      <c r="Q1671" t="s">
        <v>495</v>
      </c>
      <c r="R1671">
        <v>17.2</v>
      </c>
      <c r="S1671" t="s">
        <v>169</v>
      </c>
      <c r="T1671" s="8"/>
      <c r="U1671" s="10">
        <v>-17.573570173778318</v>
      </c>
      <c r="V1671" s="10">
        <f t="shared" si="26"/>
        <v>-17.573570173778318</v>
      </c>
      <c r="W1671" s="10">
        <v>9.1021764890517396</v>
      </c>
      <c r="X1671" s="20">
        <v>2.9065029830534677</v>
      </c>
      <c r="Y1671" s="11" t="s">
        <v>706</v>
      </c>
      <c r="Z1671" s="11" t="s">
        <v>704</v>
      </c>
      <c r="AA1671" s="11" t="s">
        <v>703</v>
      </c>
      <c r="AB1671" t="s">
        <v>549</v>
      </c>
    </row>
    <row r="1672" spans="1:28" s="4" customFormat="1" hidden="1">
      <c r="A1672" s="5">
        <v>1671</v>
      </c>
      <c r="B1672" s="5"/>
      <c r="C1672">
        <v>2017</v>
      </c>
      <c r="D1672" s="1">
        <v>7</v>
      </c>
      <c r="E1672" s="1">
        <v>9</v>
      </c>
      <c r="F1672" s="8">
        <v>32</v>
      </c>
      <c r="G1672" s="9">
        <v>18.048999999999999</v>
      </c>
      <c r="H1672" t="s">
        <v>18</v>
      </c>
      <c r="I1672">
        <v>132</v>
      </c>
      <c r="J1672" s="8">
        <v>26.798999999999999</v>
      </c>
      <c r="K1672" t="s">
        <v>19</v>
      </c>
      <c r="L1672" t="s">
        <v>127</v>
      </c>
      <c r="M1672" t="s">
        <v>128</v>
      </c>
      <c r="N1672" t="s">
        <v>491</v>
      </c>
      <c r="O1672" s="55">
        <v>145.1</v>
      </c>
      <c r="P1672" t="s">
        <v>494</v>
      </c>
      <c r="Q1672" t="s">
        <v>495</v>
      </c>
      <c r="R1672">
        <v>63</v>
      </c>
      <c r="S1672" t="s">
        <v>169</v>
      </c>
      <c r="T1672" s="8"/>
      <c r="U1672" s="10">
        <v>-18.096299185347643</v>
      </c>
      <c r="V1672" s="10">
        <f t="shared" si="26"/>
        <v>-18.096299185347643</v>
      </c>
      <c r="W1672" s="10">
        <v>10.582587728984166</v>
      </c>
      <c r="X1672" s="20">
        <v>2.9129712616492811</v>
      </c>
      <c r="Y1672" s="11" t="s">
        <v>706</v>
      </c>
      <c r="Z1672" s="11" t="s">
        <v>704</v>
      </c>
      <c r="AA1672" s="11" t="s">
        <v>703</v>
      </c>
      <c r="AB1672" t="s">
        <v>549</v>
      </c>
    </row>
    <row r="1673" spans="1:28" s="4" customFormat="1" hidden="1">
      <c r="A1673" s="5">
        <v>1672</v>
      </c>
      <c r="B1673" s="5"/>
      <c r="C1673">
        <v>2017</v>
      </c>
      <c r="D1673" s="1">
        <v>7</v>
      </c>
      <c r="E1673" s="1">
        <v>9</v>
      </c>
      <c r="F1673" s="8">
        <v>32</v>
      </c>
      <c r="G1673" s="9">
        <v>18.048999999999999</v>
      </c>
      <c r="H1673" t="s">
        <v>18</v>
      </c>
      <c r="I1673">
        <v>132</v>
      </c>
      <c r="J1673" s="8">
        <v>26.798999999999999</v>
      </c>
      <c r="K1673" t="s">
        <v>19</v>
      </c>
      <c r="L1673" t="s">
        <v>127</v>
      </c>
      <c r="M1673" t="s">
        <v>128</v>
      </c>
      <c r="N1673" t="s">
        <v>491</v>
      </c>
      <c r="O1673" s="55">
        <v>133.1</v>
      </c>
      <c r="P1673" t="s">
        <v>494</v>
      </c>
      <c r="Q1673" t="s">
        <v>495</v>
      </c>
      <c r="R1673">
        <v>48</v>
      </c>
      <c r="S1673" t="s">
        <v>169</v>
      </c>
      <c r="T1673" s="8"/>
      <c r="U1673" s="10">
        <v>-17.969503637677061</v>
      </c>
      <c r="V1673" s="10">
        <f t="shared" si="26"/>
        <v>-17.969503637677061</v>
      </c>
      <c r="W1673" s="10">
        <v>10.957128388702319</v>
      </c>
      <c r="X1673" s="20">
        <v>2.9368497764198631</v>
      </c>
      <c r="Y1673" s="11" t="s">
        <v>706</v>
      </c>
      <c r="Z1673" s="11" t="s">
        <v>704</v>
      </c>
      <c r="AA1673" s="11" t="s">
        <v>703</v>
      </c>
      <c r="AB1673" t="s">
        <v>549</v>
      </c>
    </row>
    <row r="1674" spans="1:28" s="4" customFormat="1" hidden="1">
      <c r="A1674" s="5">
        <v>1673</v>
      </c>
      <c r="B1674" s="5"/>
      <c r="C1674">
        <v>2017</v>
      </c>
      <c r="D1674" s="1">
        <v>7</v>
      </c>
      <c r="E1674" s="1">
        <v>9</v>
      </c>
      <c r="F1674" s="8">
        <v>32</v>
      </c>
      <c r="G1674" s="9">
        <v>18.048999999999999</v>
      </c>
      <c r="H1674" t="s">
        <v>18</v>
      </c>
      <c r="I1674">
        <v>132</v>
      </c>
      <c r="J1674" s="8">
        <v>26.798999999999999</v>
      </c>
      <c r="K1674" t="s">
        <v>19</v>
      </c>
      <c r="L1674" t="s">
        <v>127</v>
      </c>
      <c r="M1674" t="s">
        <v>128</v>
      </c>
      <c r="N1674" t="s">
        <v>491</v>
      </c>
      <c r="O1674" s="55">
        <v>134.6</v>
      </c>
      <c r="P1674" t="s">
        <v>494</v>
      </c>
      <c r="Q1674" t="s">
        <v>495</v>
      </c>
      <c r="R1674">
        <v>60.8</v>
      </c>
      <c r="S1674" t="s">
        <v>169</v>
      </c>
      <c r="T1674" s="8"/>
      <c r="U1674" s="10">
        <v>-17.806638859653624</v>
      </c>
      <c r="V1674" s="10">
        <f t="shared" si="26"/>
        <v>-17.806638859653624</v>
      </c>
      <c r="W1674" s="10">
        <v>11.702990529473254</v>
      </c>
      <c r="X1674" s="20">
        <v>2.8719689846188192</v>
      </c>
      <c r="Y1674" s="11" t="s">
        <v>706</v>
      </c>
      <c r="Z1674" s="11" t="s">
        <v>704</v>
      </c>
      <c r="AA1674" s="11" t="s">
        <v>703</v>
      </c>
      <c r="AB1674" t="s">
        <v>549</v>
      </c>
    </row>
    <row r="1675" spans="1:28" s="4" customFormat="1" hidden="1">
      <c r="A1675" s="5">
        <v>1674</v>
      </c>
      <c r="B1675" s="5"/>
      <c r="C1675">
        <v>2017</v>
      </c>
      <c r="D1675" s="1">
        <v>7</v>
      </c>
      <c r="E1675" s="1">
        <v>9</v>
      </c>
      <c r="F1675" s="8">
        <v>32</v>
      </c>
      <c r="G1675" s="9">
        <v>18.048999999999999</v>
      </c>
      <c r="H1675" t="s">
        <v>18</v>
      </c>
      <c r="I1675">
        <v>132</v>
      </c>
      <c r="J1675" s="8">
        <v>26.798999999999999</v>
      </c>
      <c r="K1675" t="s">
        <v>19</v>
      </c>
      <c r="L1675" t="s">
        <v>127</v>
      </c>
      <c r="M1675" t="s">
        <v>128</v>
      </c>
      <c r="N1675" t="s">
        <v>491</v>
      </c>
      <c r="O1675" s="55">
        <v>128.30000000000001</v>
      </c>
      <c r="P1675" t="s">
        <v>494</v>
      </c>
      <c r="Q1675" t="s">
        <v>495</v>
      </c>
      <c r="R1675">
        <v>43.8</v>
      </c>
      <c r="S1675" t="s">
        <v>169</v>
      </c>
      <c r="T1675" s="8"/>
      <c r="U1675" s="10">
        <v>-17.944633215654452</v>
      </c>
      <c r="V1675" s="10">
        <f t="shared" si="26"/>
        <v>-17.944633215654452</v>
      </c>
      <c r="W1675" s="10">
        <v>10.76487248552575</v>
      </c>
      <c r="X1675" s="20">
        <v>2.9229383536297222</v>
      </c>
      <c r="Y1675" s="11" t="s">
        <v>706</v>
      </c>
      <c r="Z1675" s="11" t="s">
        <v>704</v>
      </c>
      <c r="AA1675" s="11" t="s">
        <v>703</v>
      </c>
      <c r="AB1675" t="s">
        <v>549</v>
      </c>
    </row>
    <row r="1676" spans="1:28" s="4" customFormat="1" hidden="1">
      <c r="A1676" s="5">
        <v>1675</v>
      </c>
      <c r="B1676" s="5"/>
      <c r="C1676">
        <v>2017</v>
      </c>
      <c r="D1676" s="1">
        <v>7</v>
      </c>
      <c r="E1676" s="1">
        <v>9</v>
      </c>
      <c r="F1676" s="8">
        <v>32</v>
      </c>
      <c r="G1676" s="9">
        <v>18.048999999999999</v>
      </c>
      <c r="H1676" t="s">
        <v>18</v>
      </c>
      <c r="I1676">
        <v>132</v>
      </c>
      <c r="J1676" s="8">
        <v>26.798999999999999</v>
      </c>
      <c r="K1676" t="s">
        <v>19</v>
      </c>
      <c r="L1676" t="s">
        <v>127</v>
      </c>
      <c r="M1676" t="s">
        <v>128</v>
      </c>
      <c r="N1676" t="s">
        <v>491</v>
      </c>
      <c r="O1676" s="55">
        <v>119.8</v>
      </c>
      <c r="P1676" t="s">
        <v>494</v>
      </c>
      <c r="Q1676" t="s">
        <v>495</v>
      </c>
      <c r="R1676">
        <v>38</v>
      </c>
      <c r="S1676" t="s">
        <v>169</v>
      </c>
      <c r="T1676" s="8"/>
      <c r="U1676" s="10">
        <v>-18.322924735353386</v>
      </c>
      <c r="V1676" s="10">
        <f t="shared" si="26"/>
        <v>-18.322924735353386</v>
      </c>
      <c r="W1676" s="10">
        <v>10.239952278499146</v>
      </c>
      <c r="X1676" s="20">
        <v>2.9402000244270927</v>
      </c>
      <c r="Y1676" s="11" t="s">
        <v>706</v>
      </c>
      <c r="Z1676" s="11" t="s">
        <v>704</v>
      </c>
      <c r="AA1676" s="11" t="s">
        <v>703</v>
      </c>
      <c r="AB1676" t="s">
        <v>549</v>
      </c>
    </row>
    <row r="1677" spans="1:28" s="4" customFormat="1" hidden="1">
      <c r="A1677" s="5">
        <v>1676</v>
      </c>
      <c r="B1677" s="5"/>
      <c r="C1677">
        <v>2017</v>
      </c>
      <c r="D1677" s="1">
        <v>7</v>
      </c>
      <c r="E1677" s="1">
        <v>16</v>
      </c>
      <c r="F1677" s="8">
        <v>29</v>
      </c>
      <c r="G1677" s="9">
        <v>30.57</v>
      </c>
      <c r="H1677" t="s">
        <v>18</v>
      </c>
      <c r="I1677" s="8">
        <v>130</v>
      </c>
      <c r="J1677" s="9">
        <v>1.919</v>
      </c>
      <c r="K1677" t="s">
        <v>19</v>
      </c>
      <c r="L1677" t="s">
        <v>288</v>
      </c>
      <c r="M1677" t="s">
        <v>289</v>
      </c>
      <c r="N1677" t="s">
        <v>189</v>
      </c>
      <c r="O1677" s="55">
        <v>111.4</v>
      </c>
      <c r="P1677" t="s">
        <v>494</v>
      </c>
      <c r="Q1677" t="s">
        <v>495</v>
      </c>
      <c r="R1677">
        <v>47.6</v>
      </c>
      <c r="S1677" t="s">
        <v>169</v>
      </c>
      <c r="T1677" s="8"/>
      <c r="U1677" s="10">
        <v>-17.119419726078167</v>
      </c>
      <c r="V1677" s="10">
        <f t="shared" si="26"/>
        <v>-17.119419726078167</v>
      </c>
      <c r="W1677" s="10">
        <v>7.9152246056739557</v>
      </c>
      <c r="X1677" s="20">
        <v>2.8984627678623713</v>
      </c>
      <c r="Y1677" s="11" t="s">
        <v>706</v>
      </c>
      <c r="Z1677" s="11" t="s">
        <v>704</v>
      </c>
      <c r="AA1677" s="11" t="s">
        <v>703</v>
      </c>
      <c r="AB1677" t="s">
        <v>549</v>
      </c>
    </row>
    <row r="1678" spans="1:28" s="4" customFormat="1" hidden="1">
      <c r="A1678" s="5">
        <v>1677</v>
      </c>
      <c r="B1678" s="5"/>
      <c r="C1678">
        <v>2017</v>
      </c>
      <c r="D1678" s="1">
        <v>7</v>
      </c>
      <c r="E1678" s="1">
        <v>16</v>
      </c>
      <c r="F1678" s="8">
        <v>29</v>
      </c>
      <c r="G1678" s="9">
        <v>30.57</v>
      </c>
      <c r="H1678" t="s">
        <v>18</v>
      </c>
      <c r="I1678" s="8">
        <v>130</v>
      </c>
      <c r="J1678" s="9">
        <v>1.919</v>
      </c>
      <c r="K1678" t="s">
        <v>19</v>
      </c>
      <c r="L1678" t="s">
        <v>288</v>
      </c>
      <c r="M1678" t="s">
        <v>289</v>
      </c>
      <c r="N1678" t="s">
        <v>189</v>
      </c>
      <c r="O1678" s="55">
        <v>108</v>
      </c>
      <c r="P1678" t="s">
        <v>494</v>
      </c>
      <c r="Q1678" t="s">
        <v>495</v>
      </c>
      <c r="R1678">
        <v>38.200000000000003</v>
      </c>
      <c r="S1678" t="s">
        <v>169</v>
      </c>
      <c r="T1678" s="8"/>
      <c r="U1678" s="10">
        <v>-17.081112746543244</v>
      </c>
      <c r="V1678" s="10">
        <f t="shared" si="26"/>
        <v>-17.081112746543244</v>
      </c>
      <c r="W1678" s="10">
        <v>7.7693001827494745</v>
      </c>
      <c r="X1678" s="20">
        <v>2.8429838641302041</v>
      </c>
      <c r="Y1678" s="11" t="s">
        <v>706</v>
      </c>
      <c r="Z1678" s="11" t="s">
        <v>704</v>
      </c>
      <c r="AA1678" s="11" t="s">
        <v>703</v>
      </c>
      <c r="AB1678" t="s">
        <v>549</v>
      </c>
    </row>
    <row r="1679" spans="1:28" s="4" customFormat="1" hidden="1">
      <c r="A1679" s="5">
        <v>1678</v>
      </c>
      <c r="B1679" s="5"/>
      <c r="C1679">
        <v>2017</v>
      </c>
      <c r="D1679" s="1">
        <v>7</v>
      </c>
      <c r="E1679" s="1">
        <v>16</v>
      </c>
      <c r="F1679" s="8">
        <v>29</v>
      </c>
      <c r="G1679" s="9">
        <v>30.57</v>
      </c>
      <c r="H1679" t="s">
        <v>18</v>
      </c>
      <c r="I1679" s="8">
        <v>130</v>
      </c>
      <c r="J1679" s="9">
        <v>1.919</v>
      </c>
      <c r="K1679" t="s">
        <v>19</v>
      </c>
      <c r="L1679" t="s">
        <v>288</v>
      </c>
      <c r="M1679" t="s">
        <v>289</v>
      </c>
      <c r="N1679" t="s">
        <v>189</v>
      </c>
      <c r="O1679" s="55">
        <v>100.1</v>
      </c>
      <c r="P1679" t="s">
        <v>494</v>
      </c>
      <c r="Q1679" t="s">
        <v>495</v>
      </c>
      <c r="R1679">
        <v>30.2</v>
      </c>
      <c r="S1679" t="s">
        <v>169</v>
      </c>
      <c r="T1679" s="8"/>
      <c r="U1679" s="10">
        <v>-17.105249683526196</v>
      </c>
      <c r="V1679" s="10">
        <f t="shared" si="26"/>
        <v>-17.105249683526196</v>
      </c>
      <c r="W1679" s="10">
        <v>8.6768678525150147</v>
      </c>
      <c r="X1679" s="20">
        <v>2.8632170621963731</v>
      </c>
      <c r="Y1679" s="11" t="s">
        <v>706</v>
      </c>
      <c r="Z1679" s="11" t="s">
        <v>704</v>
      </c>
      <c r="AA1679" s="11" t="s">
        <v>703</v>
      </c>
      <c r="AB1679" t="s">
        <v>549</v>
      </c>
    </row>
    <row r="1680" spans="1:28" s="4" customFormat="1" hidden="1">
      <c r="A1680" s="5">
        <v>1679</v>
      </c>
      <c r="B1680" s="5"/>
      <c r="C1680">
        <v>2017</v>
      </c>
      <c r="D1680" s="1">
        <v>7</v>
      </c>
      <c r="E1680" s="1">
        <v>16</v>
      </c>
      <c r="F1680" s="8">
        <v>29</v>
      </c>
      <c r="G1680" s="9">
        <v>30.57</v>
      </c>
      <c r="H1680" t="s">
        <v>18</v>
      </c>
      <c r="I1680" s="8">
        <v>130</v>
      </c>
      <c r="J1680" s="9">
        <v>1.919</v>
      </c>
      <c r="K1680" t="s">
        <v>19</v>
      </c>
      <c r="L1680" t="s">
        <v>288</v>
      </c>
      <c r="M1680" t="s">
        <v>289</v>
      </c>
      <c r="N1680" t="s">
        <v>189</v>
      </c>
      <c r="O1680" s="55">
        <v>104.8</v>
      </c>
      <c r="P1680" t="s">
        <v>494</v>
      </c>
      <c r="Q1680" t="s">
        <v>495</v>
      </c>
      <c r="R1680">
        <v>35.4</v>
      </c>
      <c r="S1680" t="s">
        <v>169</v>
      </c>
      <c r="T1680" s="8"/>
      <c r="U1680" s="10">
        <v>-17.159022664952207</v>
      </c>
      <c r="V1680" s="10">
        <f t="shared" si="26"/>
        <v>-17.159022664952207</v>
      </c>
      <c r="W1680" s="10">
        <v>8.5875859719912526</v>
      </c>
      <c r="X1680" s="20">
        <v>2.8249817649381388</v>
      </c>
      <c r="Y1680" s="11" t="s">
        <v>706</v>
      </c>
      <c r="Z1680" s="11" t="s">
        <v>704</v>
      </c>
      <c r="AA1680" s="11" t="s">
        <v>703</v>
      </c>
      <c r="AB1680" t="s">
        <v>549</v>
      </c>
    </row>
    <row r="1681" spans="1:28" s="4" customFormat="1" hidden="1">
      <c r="A1681" s="5">
        <v>1680</v>
      </c>
      <c r="B1681" s="5"/>
      <c r="C1681">
        <v>2017</v>
      </c>
      <c r="D1681" s="1">
        <v>7</v>
      </c>
      <c r="E1681" s="1">
        <v>16</v>
      </c>
      <c r="F1681" s="8">
        <v>29</v>
      </c>
      <c r="G1681" s="9">
        <v>30.57</v>
      </c>
      <c r="H1681" t="s">
        <v>18</v>
      </c>
      <c r="I1681" s="8">
        <v>130</v>
      </c>
      <c r="J1681" s="9">
        <v>1.919</v>
      </c>
      <c r="K1681" t="s">
        <v>19</v>
      </c>
      <c r="L1681" t="s">
        <v>288</v>
      </c>
      <c r="M1681" t="s">
        <v>289</v>
      </c>
      <c r="N1681" t="s">
        <v>189</v>
      </c>
      <c r="O1681" s="55">
        <v>102.7</v>
      </c>
      <c r="P1681" t="s">
        <v>494</v>
      </c>
      <c r="Q1681" t="s">
        <v>495</v>
      </c>
      <c r="R1681">
        <v>32.6</v>
      </c>
      <c r="S1681" t="s">
        <v>169</v>
      </c>
      <c r="T1681" s="8"/>
      <c r="U1681" s="10">
        <v>-17.110708917835275</v>
      </c>
      <c r="V1681" s="10">
        <f t="shared" si="26"/>
        <v>-17.110708917835275</v>
      </c>
      <c r="W1681" s="10">
        <v>8.609698975007527</v>
      </c>
      <c r="X1681" s="20">
        <v>2.8408280816223379</v>
      </c>
      <c r="Y1681" s="11" t="s">
        <v>706</v>
      </c>
      <c r="Z1681" s="11" t="s">
        <v>704</v>
      </c>
      <c r="AA1681" s="11" t="s">
        <v>703</v>
      </c>
      <c r="AB1681" t="s">
        <v>549</v>
      </c>
    </row>
    <row r="1682" spans="1:28" s="4" customFormat="1" hidden="1">
      <c r="A1682" s="5">
        <v>1681</v>
      </c>
      <c r="B1682" s="5"/>
      <c r="C1682">
        <v>2017</v>
      </c>
      <c r="D1682" s="1">
        <v>7</v>
      </c>
      <c r="E1682" s="1">
        <v>15</v>
      </c>
      <c r="F1682" s="8">
        <v>28</v>
      </c>
      <c r="G1682" s="9">
        <v>59.814</v>
      </c>
      <c r="H1682" t="s">
        <v>18</v>
      </c>
      <c r="I1682" s="8">
        <v>129</v>
      </c>
      <c r="J1682" s="9">
        <v>59.271999999999998</v>
      </c>
      <c r="K1682" t="s">
        <v>19</v>
      </c>
      <c r="L1682" t="s">
        <v>288</v>
      </c>
      <c r="M1682" t="s">
        <v>289</v>
      </c>
      <c r="N1682" t="s">
        <v>189</v>
      </c>
      <c r="O1682" s="55">
        <v>128.4</v>
      </c>
      <c r="P1682" t="s">
        <v>494</v>
      </c>
      <c r="Q1682" t="s">
        <v>495</v>
      </c>
      <c r="R1682">
        <v>81.599999999999994</v>
      </c>
      <c r="S1682" t="s">
        <v>169</v>
      </c>
      <c r="T1682" s="8"/>
      <c r="U1682" s="10">
        <v>-17.316062436439012</v>
      </c>
      <c r="V1682" s="10">
        <f t="shared" si="26"/>
        <v>-17.316062436439012</v>
      </c>
      <c r="W1682" s="10">
        <v>8.392052846317787</v>
      </c>
      <c r="X1682" s="20">
        <v>2.952989914093834</v>
      </c>
      <c r="Y1682" s="11" t="s">
        <v>706</v>
      </c>
      <c r="Z1682" s="11" t="s">
        <v>704</v>
      </c>
      <c r="AA1682" s="11" t="s">
        <v>703</v>
      </c>
      <c r="AB1682" t="s">
        <v>549</v>
      </c>
    </row>
    <row r="1683" spans="1:28" s="4" customFormat="1" hidden="1">
      <c r="A1683" s="5">
        <v>1682</v>
      </c>
      <c r="B1683" s="5"/>
      <c r="C1683">
        <v>2017</v>
      </c>
      <c r="D1683" s="1">
        <v>7</v>
      </c>
      <c r="E1683" s="1">
        <v>15</v>
      </c>
      <c r="F1683" s="8">
        <v>28</v>
      </c>
      <c r="G1683" s="9">
        <v>59.814</v>
      </c>
      <c r="H1683" t="s">
        <v>18</v>
      </c>
      <c r="I1683" s="8">
        <v>129</v>
      </c>
      <c r="J1683" s="9">
        <v>59.271999999999998</v>
      </c>
      <c r="K1683" t="s">
        <v>19</v>
      </c>
      <c r="L1683" t="s">
        <v>288</v>
      </c>
      <c r="M1683" t="s">
        <v>289</v>
      </c>
      <c r="N1683" t="s">
        <v>189</v>
      </c>
      <c r="O1683" s="55">
        <v>84.6</v>
      </c>
      <c r="P1683" t="s">
        <v>494</v>
      </c>
      <c r="Q1683" t="s">
        <v>495</v>
      </c>
      <c r="R1683">
        <v>15.6</v>
      </c>
      <c r="S1683" t="s">
        <v>169</v>
      </c>
      <c r="T1683" s="8"/>
      <c r="U1683" s="10">
        <v>-17.358918908685347</v>
      </c>
      <c r="V1683" s="10">
        <f t="shared" si="26"/>
        <v>-17.358918908685347</v>
      </c>
      <c r="W1683" s="10">
        <v>8.5224091801865853</v>
      </c>
      <c r="X1683" s="20">
        <v>2.9135832592221491</v>
      </c>
      <c r="Y1683" s="11" t="s">
        <v>706</v>
      </c>
      <c r="Z1683" s="11" t="s">
        <v>704</v>
      </c>
      <c r="AA1683" s="11" t="s">
        <v>703</v>
      </c>
      <c r="AB1683" t="s">
        <v>549</v>
      </c>
    </row>
    <row r="1684" spans="1:28" s="4" customFormat="1" hidden="1">
      <c r="A1684" s="5">
        <v>1683</v>
      </c>
      <c r="B1684" s="5"/>
      <c r="C1684">
        <v>2017</v>
      </c>
      <c r="D1684" s="1">
        <v>7</v>
      </c>
      <c r="E1684" s="1">
        <v>15</v>
      </c>
      <c r="F1684" s="8">
        <v>28</v>
      </c>
      <c r="G1684" s="9">
        <v>59.814</v>
      </c>
      <c r="H1684" t="s">
        <v>18</v>
      </c>
      <c r="I1684" s="8">
        <v>129</v>
      </c>
      <c r="J1684" s="9">
        <v>59.271999999999998</v>
      </c>
      <c r="K1684" t="s">
        <v>19</v>
      </c>
      <c r="L1684" t="s">
        <v>288</v>
      </c>
      <c r="M1684" t="s">
        <v>289</v>
      </c>
      <c r="N1684" t="s">
        <v>189</v>
      </c>
      <c r="O1684" s="55">
        <v>68.8</v>
      </c>
      <c r="P1684" t="s">
        <v>494</v>
      </c>
      <c r="Q1684" t="s">
        <v>495</v>
      </c>
      <c r="R1684">
        <v>9</v>
      </c>
      <c r="S1684" t="s">
        <v>169</v>
      </c>
      <c r="T1684" s="8"/>
      <c r="U1684" s="10">
        <v>-17.682836478263152</v>
      </c>
      <c r="V1684" s="10">
        <f t="shared" si="26"/>
        <v>-17.682836478263152</v>
      </c>
      <c r="W1684" s="10">
        <v>7.9912856435433293</v>
      </c>
      <c r="X1684" s="20">
        <v>2.9084257814761894</v>
      </c>
      <c r="Y1684" s="11" t="s">
        <v>706</v>
      </c>
      <c r="Z1684" s="11" t="s">
        <v>704</v>
      </c>
      <c r="AA1684" s="11" t="s">
        <v>703</v>
      </c>
      <c r="AB1684" t="s">
        <v>549</v>
      </c>
    </row>
    <row r="1685" spans="1:28" s="4" customFormat="1" hidden="1">
      <c r="A1685" s="5">
        <v>1684</v>
      </c>
      <c r="B1685" s="5"/>
      <c r="C1685">
        <v>2017</v>
      </c>
      <c r="D1685" s="1">
        <v>7</v>
      </c>
      <c r="E1685" s="1">
        <v>15</v>
      </c>
      <c r="F1685" s="8">
        <v>28</v>
      </c>
      <c r="G1685" s="9">
        <v>59.814</v>
      </c>
      <c r="H1685" t="s">
        <v>18</v>
      </c>
      <c r="I1685" s="8">
        <v>129</v>
      </c>
      <c r="J1685" s="9">
        <v>59.271999999999998</v>
      </c>
      <c r="K1685" t="s">
        <v>19</v>
      </c>
      <c r="L1685" t="s">
        <v>288</v>
      </c>
      <c r="M1685" t="s">
        <v>289</v>
      </c>
      <c r="N1685" t="s">
        <v>189</v>
      </c>
      <c r="O1685" s="55">
        <v>63.6</v>
      </c>
      <c r="P1685" t="s">
        <v>494</v>
      </c>
      <c r="Q1685" t="s">
        <v>495</v>
      </c>
      <c r="R1685">
        <v>7.6</v>
      </c>
      <c r="S1685" t="s">
        <v>169</v>
      </c>
      <c r="T1685" s="8"/>
      <c r="U1685" s="10">
        <v>-17.075238915152358</v>
      </c>
      <c r="V1685" s="10">
        <f t="shared" si="26"/>
        <v>-17.075238915152358</v>
      </c>
      <c r="W1685" s="10">
        <v>7.1119889214536745</v>
      </c>
      <c r="X1685" s="20">
        <v>2.8706770034700431</v>
      </c>
      <c r="Y1685" s="11" t="s">
        <v>706</v>
      </c>
      <c r="Z1685" s="11" t="s">
        <v>704</v>
      </c>
      <c r="AA1685" s="11" t="s">
        <v>703</v>
      </c>
      <c r="AB1685" t="s">
        <v>549</v>
      </c>
    </row>
    <row r="1686" spans="1:28" s="4" customFormat="1" hidden="1">
      <c r="A1686" s="5">
        <v>1685</v>
      </c>
      <c r="B1686" s="5"/>
      <c r="C1686">
        <v>2017</v>
      </c>
      <c r="D1686" s="1">
        <v>7</v>
      </c>
      <c r="E1686" s="1">
        <v>15</v>
      </c>
      <c r="F1686" s="8">
        <v>28</v>
      </c>
      <c r="G1686" s="9">
        <v>59.814</v>
      </c>
      <c r="H1686" t="s">
        <v>18</v>
      </c>
      <c r="I1686" s="8">
        <v>129</v>
      </c>
      <c r="J1686" s="9">
        <v>59.271999999999998</v>
      </c>
      <c r="K1686" t="s">
        <v>19</v>
      </c>
      <c r="L1686" t="s">
        <v>288</v>
      </c>
      <c r="M1686" t="s">
        <v>289</v>
      </c>
      <c r="N1686" t="s">
        <v>189</v>
      </c>
      <c r="O1686" s="55">
        <v>71.3</v>
      </c>
      <c r="P1686" t="s">
        <v>494</v>
      </c>
      <c r="Q1686" t="s">
        <v>495</v>
      </c>
      <c r="R1686">
        <v>10.4</v>
      </c>
      <c r="S1686" t="s">
        <v>169</v>
      </c>
      <c r="T1686" s="8"/>
      <c r="U1686" s="10">
        <v>-17.476160810138872</v>
      </c>
      <c r="V1686" s="10">
        <f t="shared" si="26"/>
        <v>-17.476160810138872</v>
      </c>
      <c r="W1686" s="10">
        <v>7.7610515214612574</v>
      </c>
      <c r="X1686" s="20">
        <v>2.8857883671730939</v>
      </c>
      <c r="Y1686" s="11" t="s">
        <v>706</v>
      </c>
      <c r="Z1686" s="11" t="s">
        <v>704</v>
      </c>
      <c r="AA1686" s="11" t="s">
        <v>703</v>
      </c>
      <c r="AB1686" t="s">
        <v>549</v>
      </c>
    </row>
    <row r="1687" spans="1:28" s="4" customFormat="1" hidden="1">
      <c r="A1687" s="5">
        <v>1686</v>
      </c>
      <c r="B1687" s="5"/>
      <c r="C1687">
        <v>2017</v>
      </c>
      <c r="D1687" s="1">
        <v>7</v>
      </c>
      <c r="E1687" s="1">
        <v>9</v>
      </c>
      <c r="F1687" s="8">
        <v>32</v>
      </c>
      <c r="G1687" s="9">
        <v>18.048999999999999</v>
      </c>
      <c r="H1687" t="s">
        <v>18</v>
      </c>
      <c r="I1687" s="8">
        <v>132</v>
      </c>
      <c r="J1687" s="9">
        <v>26.798999999999999</v>
      </c>
      <c r="K1687" t="s">
        <v>19</v>
      </c>
      <c r="L1687" t="s">
        <v>127</v>
      </c>
      <c r="M1687" t="s">
        <v>128</v>
      </c>
      <c r="N1687" t="s">
        <v>491</v>
      </c>
      <c r="O1687" s="55">
        <v>147.6</v>
      </c>
      <c r="P1687" t="s">
        <v>494</v>
      </c>
      <c r="Q1687" t="s">
        <v>495</v>
      </c>
      <c r="R1687">
        <v>69.2</v>
      </c>
      <c r="S1687" t="s">
        <v>169</v>
      </c>
      <c r="T1687" s="8"/>
      <c r="U1687" s="10">
        <v>-17.893113172977237</v>
      </c>
      <c r="V1687" s="10">
        <f t="shared" si="26"/>
        <v>-17.893113172977237</v>
      </c>
      <c r="W1687" s="10">
        <v>11.202138716901667</v>
      </c>
      <c r="X1687" s="20">
        <v>2.8781921362690879</v>
      </c>
      <c r="Y1687" s="11" t="s">
        <v>706</v>
      </c>
      <c r="Z1687" s="11" t="s">
        <v>704</v>
      </c>
      <c r="AA1687" s="11" t="s">
        <v>703</v>
      </c>
      <c r="AB1687" t="s">
        <v>549</v>
      </c>
    </row>
    <row r="1688" spans="1:28" s="4" customFormat="1" hidden="1">
      <c r="A1688" s="5">
        <v>1687</v>
      </c>
      <c r="B1688" s="5"/>
      <c r="C1688">
        <v>2017</v>
      </c>
      <c r="D1688" s="1">
        <v>7</v>
      </c>
      <c r="E1688" s="1">
        <v>9</v>
      </c>
      <c r="F1688" s="8">
        <v>32</v>
      </c>
      <c r="G1688" s="9">
        <v>18.048999999999999</v>
      </c>
      <c r="H1688" t="s">
        <v>18</v>
      </c>
      <c r="I1688" s="8">
        <v>132</v>
      </c>
      <c r="J1688" s="9">
        <v>26.798999999999999</v>
      </c>
      <c r="K1688" t="s">
        <v>19</v>
      </c>
      <c r="L1688" t="s">
        <v>127</v>
      </c>
      <c r="M1688" t="s">
        <v>128</v>
      </c>
      <c r="N1688" t="s">
        <v>491</v>
      </c>
      <c r="O1688" s="55">
        <v>142.9</v>
      </c>
      <c r="P1688" t="s">
        <v>494</v>
      </c>
      <c r="Q1688" t="s">
        <v>495</v>
      </c>
      <c r="R1688">
        <v>75.2</v>
      </c>
      <c r="S1688" t="s">
        <v>169</v>
      </c>
      <c r="T1688" s="8"/>
      <c r="U1688" s="10">
        <v>-18.244754098083909</v>
      </c>
      <c r="V1688" s="10">
        <f t="shared" si="26"/>
        <v>-18.244754098083909</v>
      </c>
      <c r="W1688" s="10">
        <v>10.463841221989485</v>
      </c>
      <c r="X1688" s="20">
        <v>2.9437054302077379</v>
      </c>
      <c r="Y1688" s="11" t="s">
        <v>706</v>
      </c>
      <c r="Z1688" s="11" t="s">
        <v>704</v>
      </c>
      <c r="AA1688" s="11" t="s">
        <v>703</v>
      </c>
      <c r="AB1688" t="s">
        <v>549</v>
      </c>
    </row>
    <row r="1689" spans="1:28" s="4" customFormat="1" hidden="1">
      <c r="A1689" s="5">
        <v>1688</v>
      </c>
      <c r="B1689" s="5"/>
      <c r="C1689">
        <v>2017</v>
      </c>
      <c r="D1689" s="1">
        <v>7</v>
      </c>
      <c r="E1689" s="1">
        <v>9</v>
      </c>
      <c r="F1689" s="8">
        <v>32</v>
      </c>
      <c r="G1689" s="9">
        <v>18.048999999999999</v>
      </c>
      <c r="H1689" t="s">
        <v>18</v>
      </c>
      <c r="I1689" s="8">
        <v>132</v>
      </c>
      <c r="J1689" s="9">
        <v>26.798999999999999</v>
      </c>
      <c r="K1689" t="s">
        <v>19</v>
      </c>
      <c r="L1689" t="s">
        <v>127</v>
      </c>
      <c r="M1689" t="s">
        <v>128</v>
      </c>
      <c r="N1689" t="s">
        <v>491</v>
      </c>
      <c r="O1689" s="55">
        <v>136</v>
      </c>
      <c r="P1689" t="s">
        <v>494</v>
      </c>
      <c r="Q1689" t="s">
        <v>495</v>
      </c>
      <c r="R1689">
        <v>57.4</v>
      </c>
      <c r="S1689" t="s">
        <v>169</v>
      </c>
      <c r="T1689" s="8"/>
      <c r="U1689" s="10">
        <v>-18.172244916568943</v>
      </c>
      <c r="V1689" s="10">
        <f t="shared" si="26"/>
        <v>-18.172244916568943</v>
      </c>
      <c r="W1689" s="10">
        <v>10.232961493837536</v>
      </c>
      <c r="X1689" s="20">
        <v>2.8841851378342906</v>
      </c>
      <c r="Y1689" s="11" t="s">
        <v>706</v>
      </c>
      <c r="Z1689" s="11" t="s">
        <v>704</v>
      </c>
      <c r="AA1689" s="11" t="s">
        <v>703</v>
      </c>
      <c r="AB1689" t="s">
        <v>549</v>
      </c>
    </row>
    <row r="1690" spans="1:28" s="4" customFormat="1" hidden="1">
      <c r="A1690" s="5">
        <v>1689</v>
      </c>
      <c r="B1690" s="5"/>
      <c r="C1690">
        <v>2017</v>
      </c>
      <c r="D1690" s="1">
        <v>7</v>
      </c>
      <c r="E1690" s="1">
        <v>9</v>
      </c>
      <c r="F1690" s="8">
        <v>32</v>
      </c>
      <c r="G1690" s="9">
        <v>18.048999999999999</v>
      </c>
      <c r="H1690" t="s">
        <v>18</v>
      </c>
      <c r="I1690" s="8">
        <v>132</v>
      </c>
      <c r="J1690" s="9">
        <v>26.798999999999999</v>
      </c>
      <c r="K1690" t="s">
        <v>19</v>
      </c>
      <c r="L1690" t="s">
        <v>127</v>
      </c>
      <c r="M1690" t="s">
        <v>128</v>
      </c>
      <c r="N1690" t="s">
        <v>491</v>
      </c>
      <c r="O1690" s="55">
        <v>141.69999999999999</v>
      </c>
      <c r="P1690" t="s">
        <v>494</v>
      </c>
      <c r="Q1690" t="s">
        <v>495</v>
      </c>
      <c r="R1690">
        <v>92.2</v>
      </c>
      <c r="S1690" t="s">
        <v>169</v>
      </c>
      <c r="T1690" s="8"/>
      <c r="U1690" s="10">
        <v>-17.925390289675711</v>
      </c>
      <c r="V1690" s="10">
        <f t="shared" si="26"/>
        <v>-17.925390289675711</v>
      </c>
      <c r="W1690" s="10">
        <v>11.053243962035358</v>
      </c>
      <c r="X1690" s="20">
        <v>2.9330727987811787</v>
      </c>
      <c r="Y1690" s="11" t="s">
        <v>706</v>
      </c>
      <c r="Z1690" s="11" t="s">
        <v>704</v>
      </c>
      <c r="AA1690" s="11" t="s">
        <v>703</v>
      </c>
      <c r="AB1690" t="s">
        <v>549</v>
      </c>
    </row>
    <row r="1691" spans="1:28" s="4" customFormat="1" hidden="1">
      <c r="A1691" s="5">
        <v>1690</v>
      </c>
      <c r="B1691" s="5"/>
      <c r="C1691">
        <v>2017</v>
      </c>
      <c r="D1691" s="1">
        <v>7</v>
      </c>
      <c r="E1691" s="1">
        <v>9</v>
      </c>
      <c r="F1691" s="8">
        <v>32</v>
      </c>
      <c r="G1691" s="9">
        <v>18.048999999999999</v>
      </c>
      <c r="H1691" t="s">
        <v>18</v>
      </c>
      <c r="I1691" s="8">
        <v>132</v>
      </c>
      <c r="J1691" s="9">
        <v>26.798999999999999</v>
      </c>
      <c r="K1691" t="s">
        <v>19</v>
      </c>
      <c r="L1691" t="s">
        <v>127</v>
      </c>
      <c r="M1691" t="s">
        <v>128</v>
      </c>
      <c r="N1691" t="s">
        <v>491</v>
      </c>
      <c r="O1691" s="55">
        <v>137.5</v>
      </c>
      <c r="P1691" t="s">
        <v>494</v>
      </c>
      <c r="Q1691" t="s">
        <v>495</v>
      </c>
      <c r="R1691">
        <v>65.400000000000006</v>
      </c>
      <c r="S1691" t="s">
        <v>169</v>
      </c>
      <c r="T1691" s="8"/>
      <c r="U1691" s="10">
        <v>-17.971420488094466</v>
      </c>
      <c r="V1691" s="10">
        <f t="shared" si="26"/>
        <v>-17.971420488094466</v>
      </c>
      <c r="W1691" s="10">
        <v>11.169831948370929</v>
      </c>
      <c r="X1691" s="20">
        <v>2.9581323636379491</v>
      </c>
      <c r="Y1691" s="11" t="s">
        <v>706</v>
      </c>
      <c r="Z1691" s="11" t="s">
        <v>704</v>
      </c>
      <c r="AA1691" s="11" t="s">
        <v>703</v>
      </c>
      <c r="AB1691" t="s">
        <v>549</v>
      </c>
    </row>
    <row r="1692" spans="1:28" s="4" customFormat="1" hidden="1">
      <c r="A1692" s="5">
        <v>1691</v>
      </c>
      <c r="B1692" s="5"/>
      <c r="C1692">
        <v>2017</v>
      </c>
      <c r="D1692" s="1">
        <v>7</v>
      </c>
      <c r="E1692" s="1">
        <v>10</v>
      </c>
      <c r="F1692" s="8">
        <v>31</v>
      </c>
      <c r="G1692" s="9">
        <v>51.392000000000003</v>
      </c>
      <c r="H1692" t="s">
        <v>18</v>
      </c>
      <c r="I1692" s="8">
        <v>131</v>
      </c>
      <c r="J1692" s="9">
        <v>52.201000000000001</v>
      </c>
      <c r="K1692" t="s">
        <v>19</v>
      </c>
      <c r="L1692" t="s">
        <v>127</v>
      </c>
      <c r="M1692" t="s">
        <v>128</v>
      </c>
      <c r="N1692" t="s">
        <v>491</v>
      </c>
      <c r="O1692" s="55">
        <v>169.6</v>
      </c>
      <c r="P1692" t="s">
        <v>494</v>
      </c>
      <c r="Q1692" t="s">
        <v>495</v>
      </c>
      <c r="R1692">
        <v>128.19999999999999</v>
      </c>
      <c r="S1692" t="s">
        <v>169</v>
      </c>
      <c r="T1692" s="8"/>
      <c r="U1692" s="10">
        <v>-17.841232459135217</v>
      </c>
      <c r="V1692" s="10">
        <f t="shared" si="26"/>
        <v>-17.841232459135217</v>
      </c>
      <c r="W1692" s="10">
        <v>11.855482108904022</v>
      </c>
      <c r="X1692" s="20">
        <v>2.9069021941754181</v>
      </c>
      <c r="Y1692" s="11" t="s">
        <v>706</v>
      </c>
      <c r="Z1692" s="11" t="s">
        <v>704</v>
      </c>
      <c r="AA1692" s="11" t="s">
        <v>703</v>
      </c>
      <c r="AB1692" t="s">
        <v>549</v>
      </c>
    </row>
    <row r="1693" spans="1:28" s="4" customFormat="1" hidden="1">
      <c r="A1693" s="5">
        <v>1692</v>
      </c>
      <c r="B1693" s="5"/>
      <c r="C1693">
        <v>2017</v>
      </c>
      <c r="D1693" s="1">
        <v>7</v>
      </c>
      <c r="E1693" s="1">
        <v>10</v>
      </c>
      <c r="F1693" s="8">
        <v>31</v>
      </c>
      <c r="G1693" s="9">
        <v>51.392000000000003</v>
      </c>
      <c r="H1693" t="s">
        <v>18</v>
      </c>
      <c r="I1693" s="8">
        <v>131</v>
      </c>
      <c r="J1693" s="9">
        <v>52.201000000000001</v>
      </c>
      <c r="K1693" t="s">
        <v>19</v>
      </c>
      <c r="L1693" t="s">
        <v>127</v>
      </c>
      <c r="M1693" t="s">
        <v>128</v>
      </c>
      <c r="N1693" t="s">
        <v>491</v>
      </c>
      <c r="O1693" s="55">
        <v>156.30000000000001</v>
      </c>
      <c r="P1693" t="s">
        <v>494</v>
      </c>
      <c r="Q1693" t="s">
        <v>495</v>
      </c>
      <c r="R1693">
        <v>105.8</v>
      </c>
      <c r="S1693" t="s">
        <v>169</v>
      </c>
      <c r="T1693" s="8"/>
      <c r="U1693" s="10">
        <v>-18.135218070059135</v>
      </c>
      <c r="V1693" s="10">
        <f t="shared" si="26"/>
        <v>-18.135218070059135</v>
      </c>
      <c r="W1693" s="10">
        <v>10.896783539942845</v>
      </c>
      <c r="X1693" s="20">
        <v>2.9687911454863083</v>
      </c>
      <c r="Y1693" s="11" t="s">
        <v>706</v>
      </c>
      <c r="Z1693" s="11" t="s">
        <v>704</v>
      </c>
      <c r="AA1693" s="11" t="s">
        <v>703</v>
      </c>
      <c r="AB1693" t="s">
        <v>549</v>
      </c>
    </row>
    <row r="1694" spans="1:28" s="4" customFormat="1" hidden="1">
      <c r="A1694" s="5">
        <v>1693</v>
      </c>
      <c r="B1694" s="5"/>
      <c r="C1694">
        <v>2017</v>
      </c>
      <c r="D1694" s="1">
        <v>7</v>
      </c>
      <c r="E1694" s="1">
        <v>10</v>
      </c>
      <c r="F1694" s="8">
        <v>31</v>
      </c>
      <c r="G1694" s="9">
        <v>51.392000000000003</v>
      </c>
      <c r="H1694" t="s">
        <v>18</v>
      </c>
      <c r="I1694" s="8">
        <v>131</v>
      </c>
      <c r="J1694" s="9">
        <v>52.201000000000001</v>
      </c>
      <c r="K1694" t="s">
        <v>19</v>
      </c>
      <c r="L1694" t="s">
        <v>127</v>
      </c>
      <c r="M1694" t="s">
        <v>128</v>
      </c>
      <c r="N1694" t="s">
        <v>491</v>
      </c>
      <c r="O1694" s="55">
        <v>149.4</v>
      </c>
      <c r="P1694" t="s">
        <v>494</v>
      </c>
      <c r="Q1694" t="s">
        <v>495</v>
      </c>
      <c r="R1694">
        <v>101.2</v>
      </c>
      <c r="S1694" t="s">
        <v>169</v>
      </c>
      <c r="T1694" s="8"/>
      <c r="U1694" s="10">
        <v>-17.6345776780047</v>
      </c>
      <c r="V1694" s="10">
        <f t="shared" si="26"/>
        <v>-17.6345776780047</v>
      </c>
      <c r="W1694" s="10">
        <v>11.386935801261982</v>
      </c>
      <c r="X1694" s="20">
        <v>2.8886181359860625</v>
      </c>
      <c r="Y1694" s="11" t="s">
        <v>706</v>
      </c>
      <c r="Z1694" s="11" t="s">
        <v>704</v>
      </c>
      <c r="AA1694" s="11" t="s">
        <v>703</v>
      </c>
      <c r="AB1694" t="s">
        <v>549</v>
      </c>
    </row>
    <row r="1695" spans="1:28" s="4" customFormat="1" hidden="1">
      <c r="A1695" s="5">
        <v>1694</v>
      </c>
      <c r="B1695" s="5"/>
      <c r="C1695">
        <v>2017</v>
      </c>
      <c r="D1695" s="1">
        <v>7</v>
      </c>
      <c r="E1695" s="1">
        <v>10</v>
      </c>
      <c r="F1695" s="8">
        <v>31</v>
      </c>
      <c r="G1695" s="9">
        <v>51.392000000000003</v>
      </c>
      <c r="H1695" t="s">
        <v>18</v>
      </c>
      <c r="I1695" s="8">
        <v>131</v>
      </c>
      <c r="J1695" s="9">
        <v>52.201000000000001</v>
      </c>
      <c r="K1695" t="s">
        <v>19</v>
      </c>
      <c r="L1695" t="s">
        <v>127</v>
      </c>
      <c r="M1695" t="s">
        <v>128</v>
      </c>
      <c r="N1695" t="s">
        <v>491</v>
      </c>
      <c r="O1695" s="55">
        <v>139.30000000000001</v>
      </c>
      <c r="P1695" t="s">
        <v>494</v>
      </c>
      <c r="Q1695" t="s">
        <v>495</v>
      </c>
      <c r="R1695">
        <v>60</v>
      </c>
      <c r="S1695" t="s">
        <v>169</v>
      </c>
      <c r="T1695" s="8"/>
      <c r="U1695" s="10">
        <v>-18.23437999667938</v>
      </c>
      <c r="V1695" s="10">
        <f t="shared" si="26"/>
        <v>-18.23437999667938</v>
      </c>
      <c r="W1695" s="10">
        <v>10.535507559391194</v>
      </c>
      <c r="X1695" s="20">
        <v>2.9213636165942991</v>
      </c>
      <c r="Y1695" s="11" t="s">
        <v>706</v>
      </c>
      <c r="Z1695" s="11" t="s">
        <v>704</v>
      </c>
      <c r="AA1695" s="11" t="s">
        <v>703</v>
      </c>
      <c r="AB1695" t="s">
        <v>549</v>
      </c>
    </row>
    <row r="1696" spans="1:28" s="4" customFormat="1" hidden="1">
      <c r="A1696" s="5">
        <v>1695</v>
      </c>
      <c r="B1696" s="5"/>
      <c r="C1696">
        <v>2017</v>
      </c>
      <c r="D1696" s="1">
        <v>7</v>
      </c>
      <c r="E1696" s="1">
        <v>10</v>
      </c>
      <c r="F1696" s="8">
        <v>31</v>
      </c>
      <c r="G1696" s="9">
        <v>51.392000000000003</v>
      </c>
      <c r="H1696" t="s">
        <v>18</v>
      </c>
      <c r="I1696" s="8">
        <v>131</v>
      </c>
      <c r="J1696" s="9">
        <v>52.201000000000001</v>
      </c>
      <c r="K1696" t="s">
        <v>19</v>
      </c>
      <c r="L1696" t="s">
        <v>127</v>
      </c>
      <c r="M1696" t="s">
        <v>128</v>
      </c>
      <c r="N1696" t="s">
        <v>491</v>
      </c>
      <c r="O1696" s="55">
        <v>136.5</v>
      </c>
      <c r="P1696" t="s">
        <v>494</v>
      </c>
      <c r="Q1696" t="s">
        <v>495</v>
      </c>
      <c r="R1696">
        <v>51.2</v>
      </c>
      <c r="S1696" t="s">
        <v>169</v>
      </c>
      <c r="T1696" s="8"/>
      <c r="U1696" s="10">
        <v>-18.048115076495257</v>
      </c>
      <c r="V1696" s="10">
        <f t="shared" si="26"/>
        <v>-18.048115076495257</v>
      </c>
      <c r="W1696" s="10">
        <v>10.87242592198079</v>
      </c>
      <c r="X1696" s="20">
        <v>2.8874512899416991</v>
      </c>
      <c r="Y1696" s="11" t="s">
        <v>706</v>
      </c>
      <c r="Z1696" s="11" t="s">
        <v>704</v>
      </c>
      <c r="AA1696" s="11" t="s">
        <v>703</v>
      </c>
      <c r="AB1696" t="s">
        <v>549</v>
      </c>
    </row>
    <row r="1697" spans="1:28" s="4" customFormat="1" hidden="1">
      <c r="A1697" s="5">
        <v>1696</v>
      </c>
      <c r="B1697" s="5"/>
      <c r="C1697">
        <v>2017</v>
      </c>
      <c r="D1697" s="1">
        <v>7</v>
      </c>
      <c r="E1697" s="1">
        <v>8</v>
      </c>
      <c r="F1697" s="8">
        <v>31</v>
      </c>
      <c r="G1697" s="9">
        <v>45.091000000000001</v>
      </c>
      <c r="H1697" t="s">
        <v>18</v>
      </c>
      <c r="I1697" s="8">
        <v>133</v>
      </c>
      <c r="J1697" s="9">
        <v>1.4330000000000001</v>
      </c>
      <c r="K1697" t="s">
        <v>19</v>
      </c>
      <c r="L1697" t="s">
        <v>127</v>
      </c>
      <c r="M1697" t="s">
        <v>128</v>
      </c>
      <c r="N1697" t="s">
        <v>491</v>
      </c>
      <c r="O1697" s="55">
        <v>133.5</v>
      </c>
      <c r="P1697" t="s">
        <v>494</v>
      </c>
      <c r="Q1697" t="s">
        <v>495</v>
      </c>
      <c r="R1697">
        <v>71.2</v>
      </c>
      <c r="S1697" t="s">
        <v>169</v>
      </c>
      <c r="T1697" s="8"/>
      <c r="U1697" s="10">
        <v>-18.040463747945441</v>
      </c>
      <c r="V1697" s="10">
        <f t="shared" si="26"/>
        <v>-18.040463747945441</v>
      </c>
      <c r="W1697" s="10">
        <v>11.564012947536092</v>
      </c>
      <c r="X1697" s="20">
        <v>2.9430732746979826</v>
      </c>
      <c r="Y1697" s="11" t="s">
        <v>706</v>
      </c>
      <c r="Z1697" s="11" t="s">
        <v>704</v>
      </c>
      <c r="AA1697" s="11" t="s">
        <v>703</v>
      </c>
      <c r="AB1697" t="s">
        <v>549</v>
      </c>
    </row>
    <row r="1698" spans="1:28" s="4" customFormat="1" hidden="1">
      <c r="A1698" s="5">
        <v>1697</v>
      </c>
      <c r="B1698" s="5"/>
      <c r="C1698">
        <v>2017</v>
      </c>
      <c r="D1698" s="1">
        <v>7</v>
      </c>
      <c r="E1698" s="1">
        <v>8</v>
      </c>
      <c r="F1698" s="8">
        <v>31</v>
      </c>
      <c r="G1698" s="9">
        <v>45.091000000000001</v>
      </c>
      <c r="H1698" t="s">
        <v>18</v>
      </c>
      <c r="I1698" s="8">
        <v>133</v>
      </c>
      <c r="J1698" s="9">
        <v>1.4330000000000001</v>
      </c>
      <c r="K1698" t="s">
        <v>19</v>
      </c>
      <c r="L1698" t="s">
        <v>127</v>
      </c>
      <c r="M1698" t="s">
        <v>128</v>
      </c>
      <c r="N1698" t="s">
        <v>491</v>
      </c>
      <c r="O1698" s="55">
        <v>132.9</v>
      </c>
      <c r="P1698" t="s">
        <v>494</v>
      </c>
      <c r="Q1698" t="s">
        <v>495</v>
      </c>
      <c r="R1698">
        <v>53.2</v>
      </c>
      <c r="S1698" t="s">
        <v>169</v>
      </c>
      <c r="T1698" s="8"/>
      <c r="U1698" s="10">
        <v>-17.672127309386891</v>
      </c>
      <c r="V1698" s="10">
        <f t="shared" si="26"/>
        <v>-17.672127309386891</v>
      </c>
      <c r="W1698" s="10">
        <v>10.152424758992206</v>
      </c>
      <c r="X1698" s="20">
        <v>2.9081019881617172</v>
      </c>
      <c r="Y1698" s="11" t="s">
        <v>706</v>
      </c>
      <c r="Z1698" s="11" t="s">
        <v>704</v>
      </c>
      <c r="AA1698" s="11" t="s">
        <v>703</v>
      </c>
      <c r="AB1698" t="s">
        <v>549</v>
      </c>
    </row>
    <row r="1699" spans="1:28" s="4" customFormat="1" hidden="1">
      <c r="A1699" s="5">
        <v>1698</v>
      </c>
      <c r="B1699" s="5"/>
      <c r="C1699">
        <v>2017</v>
      </c>
      <c r="D1699" s="1">
        <v>7</v>
      </c>
      <c r="E1699" s="1">
        <v>8</v>
      </c>
      <c r="F1699" s="8">
        <v>31</v>
      </c>
      <c r="G1699" s="9">
        <v>45.091000000000001</v>
      </c>
      <c r="H1699" t="s">
        <v>18</v>
      </c>
      <c r="I1699" s="8">
        <v>133</v>
      </c>
      <c r="J1699" s="9">
        <v>1.4330000000000001</v>
      </c>
      <c r="K1699" t="s">
        <v>19</v>
      </c>
      <c r="L1699" t="s">
        <v>127</v>
      </c>
      <c r="M1699" t="s">
        <v>128</v>
      </c>
      <c r="N1699" t="s">
        <v>491</v>
      </c>
      <c r="O1699" s="55">
        <v>114.9</v>
      </c>
      <c r="P1699" t="s">
        <v>494</v>
      </c>
      <c r="Q1699" t="s">
        <v>495</v>
      </c>
      <c r="R1699">
        <v>27.8</v>
      </c>
      <c r="S1699" t="s">
        <v>169</v>
      </c>
      <c r="T1699" s="8"/>
      <c r="U1699" s="10">
        <v>-18.431345572593816</v>
      </c>
      <c r="V1699" s="10">
        <f t="shared" si="26"/>
        <v>-18.431345572593816</v>
      </c>
      <c r="W1699" s="10">
        <v>8.7419472272663707</v>
      </c>
      <c r="X1699" s="20">
        <v>2.9222003991276981</v>
      </c>
      <c r="Y1699" s="11" t="s">
        <v>706</v>
      </c>
      <c r="Z1699" s="11" t="s">
        <v>704</v>
      </c>
      <c r="AA1699" s="11" t="s">
        <v>703</v>
      </c>
      <c r="AB1699" t="s">
        <v>549</v>
      </c>
    </row>
    <row r="1700" spans="1:28" s="4" customFormat="1" hidden="1">
      <c r="A1700" s="5">
        <v>1699</v>
      </c>
      <c r="B1700" s="5"/>
      <c r="C1700">
        <v>2017</v>
      </c>
      <c r="D1700" s="1">
        <v>7</v>
      </c>
      <c r="E1700" s="1">
        <v>8</v>
      </c>
      <c r="F1700" s="8">
        <v>31</v>
      </c>
      <c r="G1700" s="9">
        <v>45.091000000000001</v>
      </c>
      <c r="H1700" t="s">
        <v>18</v>
      </c>
      <c r="I1700" s="8">
        <v>133</v>
      </c>
      <c r="J1700" s="9">
        <v>1.4330000000000001</v>
      </c>
      <c r="K1700" t="s">
        <v>19</v>
      </c>
      <c r="L1700" t="s">
        <v>127</v>
      </c>
      <c r="M1700" t="s">
        <v>128</v>
      </c>
      <c r="N1700" t="s">
        <v>491</v>
      </c>
      <c r="O1700" s="55">
        <v>111.1</v>
      </c>
      <c r="P1700" t="s">
        <v>494</v>
      </c>
      <c r="Q1700" t="s">
        <v>495</v>
      </c>
      <c r="R1700">
        <v>24.4</v>
      </c>
      <c r="S1700" t="s">
        <v>169</v>
      </c>
      <c r="T1700" s="8"/>
      <c r="U1700" s="10">
        <v>-18.108553456179003</v>
      </c>
      <c r="V1700" s="10">
        <f t="shared" si="26"/>
        <v>-18.108553456179003</v>
      </c>
      <c r="W1700" s="10">
        <v>11.395261482898738</v>
      </c>
      <c r="X1700" s="20">
        <v>2.9296725708560265</v>
      </c>
      <c r="Y1700" s="11" t="s">
        <v>706</v>
      </c>
      <c r="Z1700" s="11" t="s">
        <v>704</v>
      </c>
      <c r="AA1700" s="11" t="s">
        <v>703</v>
      </c>
      <c r="AB1700" t="s">
        <v>549</v>
      </c>
    </row>
    <row r="1701" spans="1:28" s="4" customFormat="1" hidden="1">
      <c r="A1701" s="5">
        <v>1700</v>
      </c>
      <c r="B1701" s="5"/>
      <c r="C1701">
        <v>2017</v>
      </c>
      <c r="D1701" s="1">
        <v>7</v>
      </c>
      <c r="E1701" s="1">
        <v>8</v>
      </c>
      <c r="F1701" s="8">
        <v>31</v>
      </c>
      <c r="G1701" s="9">
        <v>45.091000000000001</v>
      </c>
      <c r="H1701" t="s">
        <v>18</v>
      </c>
      <c r="I1701" s="8">
        <v>133</v>
      </c>
      <c r="J1701" s="9">
        <v>1.4330000000000001</v>
      </c>
      <c r="K1701" t="s">
        <v>19</v>
      </c>
      <c r="L1701" t="s">
        <v>127</v>
      </c>
      <c r="M1701" t="s">
        <v>128</v>
      </c>
      <c r="N1701" t="s">
        <v>491</v>
      </c>
      <c r="O1701" s="55">
        <v>115.3</v>
      </c>
      <c r="P1701" t="s">
        <v>494</v>
      </c>
      <c r="Q1701" t="s">
        <v>495</v>
      </c>
      <c r="R1701">
        <v>32.799999999999997</v>
      </c>
      <c r="S1701" t="s">
        <v>169</v>
      </c>
      <c r="T1701" s="8"/>
      <c r="U1701" s="10">
        <v>-18.225300581457457</v>
      </c>
      <c r="V1701" s="10">
        <f t="shared" si="26"/>
        <v>-18.225300581457457</v>
      </c>
      <c r="W1701" s="10">
        <v>8.3556571600649789</v>
      </c>
      <c r="X1701" s="20">
        <v>2.895709995203263</v>
      </c>
      <c r="Y1701" s="11" t="s">
        <v>706</v>
      </c>
      <c r="Z1701" s="11" t="s">
        <v>704</v>
      </c>
      <c r="AA1701" s="11" t="s">
        <v>703</v>
      </c>
      <c r="AB1701" t="s">
        <v>549</v>
      </c>
    </row>
    <row r="1702" spans="1:28" s="4" customFormat="1" hidden="1">
      <c r="A1702" s="5">
        <v>1701</v>
      </c>
      <c r="B1702" s="5"/>
      <c r="C1702">
        <v>2017</v>
      </c>
      <c r="D1702" s="1">
        <v>7</v>
      </c>
      <c r="E1702" s="1">
        <v>5</v>
      </c>
      <c r="F1702" s="8">
        <v>29</v>
      </c>
      <c r="G1702" s="9">
        <v>44.307000000000002</v>
      </c>
      <c r="H1702" t="s">
        <v>18</v>
      </c>
      <c r="I1702" s="8">
        <v>133</v>
      </c>
      <c r="J1702" s="9">
        <v>1.8420000000000001</v>
      </c>
      <c r="K1702" t="s">
        <v>19</v>
      </c>
      <c r="L1702" t="s">
        <v>288</v>
      </c>
      <c r="M1702" t="s">
        <v>289</v>
      </c>
      <c r="N1702" t="s">
        <v>189</v>
      </c>
      <c r="O1702" s="55">
        <v>130.69999999999999</v>
      </c>
      <c r="P1702" t="s">
        <v>494</v>
      </c>
      <c r="Q1702" t="s">
        <v>495</v>
      </c>
      <c r="R1702">
        <v>93.6</v>
      </c>
      <c r="S1702" t="s">
        <v>169</v>
      </c>
      <c r="T1702" s="8"/>
      <c r="U1702" s="10">
        <v>-17.904879992422572</v>
      </c>
      <c r="V1702" s="10">
        <f t="shared" si="26"/>
        <v>-17.904879992422572</v>
      </c>
      <c r="W1702" s="10">
        <v>7.9669684477057858</v>
      </c>
      <c r="X1702" s="20">
        <v>2.9016716982529118</v>
      </c>
      <c r="Y1702" s="11" t="s">
        <v>706</v>
      </c>
      <c r="Z1702" s="11" t="s">
        <v>704</v>
      </c>
      <c r="AA1702" s="11" t="s">
        <v>703</v>
      </c>
      <c r="AB1702" t="s">
        <v>549</v>
      </c>
    </row>
    <row r="1703" spans="1:28" s="4" customFormat="1" hidden="1">
      <c r="A1703" s="5">
        <v>1702</v>
      </c>
      <c r="B1703" s="5"/>
      <c r="C1703">
        <v>2017</v>
      </c>
      <c r="D1703" s="1">
        <v>7</v>
      </c>
      <c r="E1703" s="1">
        <v>5</v>
      </c>
      <c r="F1703" s="8">
        <v>29</v>
      </c>
      <c r="G1703" s="9">
        <v>44.307000000000002</v>
      </c>
      <c r="H1703" t="s">
        <v>18</v>
      </c>
      <c r="I1703" s="8">
        <v>133</v>
      </c>
      <c r="J1703" s="9">
        <v>1.8420000000000001</v>
      </c>
      <c r="K1703" t="s">
        <v>19</v>
      </c>
      <c r="L1703" t="s">
        <v>288</v>
      </c>
      <c r="M1703" t="s">
        <v>289</v>
      </c>
      <c r="N1703" t="s">
        <v>189</v>
      </c>
      <c r="O1703" s="55">
        <v>142.19999999999999</v>
      </c>
      <c r="P1703" t="s">
        <v>494</v>
      </c>
      <c r="Q1703" t="s">
        <v>495</v>
      </c>
      <c r="R1703">
        <v>130.4</v>
      </c>
      <c r="S1703" t="s">
        <v>169</v>
      </c>
      <c r="T1703" s="8"/>
      <c r="U1703" s="10">
        <v>-17.579801377044443</v>
      </c>
      <c r="V1703" s="10">
        <f t="shared" si="26"/>
        <v>-17.579801377044443</v>
      </c>
      <c r="W1703" s="10">
        <v>9.2302881667435095</v>
      </c>
      <c r="X1703" s="20">
        <v>2.9060942463701327</v>
      </c>
      <c r="Y1703" s="11" t="s">
        <v>706</v>
      </c>
      <c r="Z1703" s="11" t="s">
        <v>704</v>
      </c>
      <c r="AA1703" s="11" t="s">
        <v>703</v>
      </c>
      <c r="AB1703" t="s">
        <v>549</v>
      </c>
    </row>
    <row r="1704" spans="1:28" s="4" customFormat="1" hidden="1">
      <c r="A1704" s="5">
        <v>1703</v>
      </c>
      <c r="B1704" s="5"/>
      <c r="C1704">
        <v>2017</v>
      </c>
      <c r="D1704" s="1">
        <v>7</v>
      </c>
      <c r="E1704" s="1">
        <v>5</v>
      </c>
      <c r="F1704" s="8">
        <v>29</v>
      </c>
      <c r="G1704" s="9">
        <v>44.307000000000002</v>
      </c>
      <c r="H1704" t="s">
        <v>18</v>
      </c>
      <c r="I1704" s="8">
        <v>133</v>
      </c>
      <c r="J1704" s="9">
        <v>1.8420000000000001</v>
      </c>
      <c r="K1704" t="s">
        <v>19</v>
      </c>
      <c r="L1704" t="s">
        <v>288</v>
      </c>
      <c r="M1704" t="s">
        <v>289</v>
      </c>
      <c r="N1704" t="s">
        <v>189</v>
      </c>
      <c r="O1704" s="55">
        <v>133.80000000000001</v>
      </c>
      <c r="P1704" t="s">
        <v>494</v>
      </c>
      <c r="Q1704" t="s">
        <v>495</v>
      </c>
      <c r="R1704">
        <v>113.6</v>
      </c>
      <c r="S1704" t="s">
        <v>169</v>
      </c>
      <c r="T1704" s="8"/>
      <c r="U1704" s="10">
        <v>-17.992597460668375</v>
      </c>
      <c r="V1704" s="10">
        <f t="shared" si="26"/>
        <v>-17.992597460668375</v>
      </c>
      <c r="W1704" s="10">
        <v>8.0727132192726909</v>
      </c>
      <c r="X1704" s="20">
        <v>2.8639025835255283</v>
      </c>
      <c r="Y1704" s="11" t="s">
        <v>706</v>
      </c>
      <c r="Z1704" s="11" t="s">
        <v>704</v>
      </c>
      <c r="AA1704" s="11" t="s">
        <v>703</v>
      </c>
      <c r="AB1704" t="s">
        <v>549</v>
      </c>
    </row>
    <row r="1705" spans="1:28" s="4" customFormat="1" hidden="1">
      <c r="A1705" s="5">
        <v>1704</v>
      </c>
      <c r="B1705" s="5"/>
      <c r="C1705">
        <v>2017</v>
      </c>
      <c r="D1705" s="1">
        <v>7</v>
      </c>
      <c r="E1705" s="1">
        <v>5</v>
      </c>
      <c r="F1705" s="8">
        <v>29</v>
      </c>
      <c r="G1705" s="9">
        <v>44.307000000000002</v>
      </c>
      <c r="H1705" t="s">
        <v>18</v>
      </c>
      <c r="I1705" s="8">
        <v>133</v>
      </c>
      <c r="J1705" s="9">
        <v>1.8420000000000001</v>
      </c>
      <c r="K1705" t="s">
        <v>19</v>
      </c>
      <c r="L1705" t="s">
        <v>288</v>
      </c>
      <c r="M1705" t="s">
        <v>289</v>
      </c>
      <c r="N1705" t="s">
        <v>189</v>
      </c>
      <c r="O1705" s="55">
        <v>120.7</v>
      </c>
      <c r="P1705" t="s">
        <v>494</v>
      </c>
      <c r="Q1705" t="s">
        <v>495</v>
      </c>
      <c r="R1705">
        <v>74.400000000000006</v>
      </c>
      <c r="S1705" t="s">
        <v>169</v>
      </c>
      <c r="T1705" s="8"/>
      <c r="U1705" s="10">
        <v>-18.036677955208461</v>
      </c>
      <c r="V1705" s="10">
        <f t="shared" si="26"/>
        <v>-18.036677955208461</v>
      </c>
      <c r="W1705" s="10">
        <v>7.9000636726190159</v>
      </c>
      <c r="X1705" s="20">
        <v>2.8900295406500072</v>
      </c>
      <c r="Y1705" s="11" t="s">
        <v>706</v>
      </c>
      <c r="Z1705" s="11" t="s">
        <v>704</v>
      </c>
      <c r="AA1705" s="11" t="s">
        <v>703</v>
      </c>
      <c r="AB1705" t="s">
        <v>549</v>
      </c>
    </row>
    <row r="1706" spans="1:28" s="4" customFormat="1" hidden="1">
      <c r="A1706" s="5">
        <v>1705</v>
      </c>
      <c r="B1706" s="5"/>
      <c r="C1706">
        <v>2017</v>
      </c>
      <c r="D1706" s="1">
        <v>7</v>
      </c>
      <c r="E1706" s="1">
        <v>5</v>
      </c>
      <c r="F1706" s="8">
        <v>29</v>
      </c>
      <c r="G1706" s="9">
        <v>44.307000000000002</v>
      </c>
      <c r="H1706" t="s">
        <v>18</v>
      </c>
      <c r="I1706" s="8">
        <v>133</v>
      </c>
      <c r="J1706" s="9">
        <v>1.8420000000000001</v>
      </c>
      <c r="K1706" t="s">
        <v>19</v>
      </c>
      <c r="L1706" t="s">
        <v>288</v>
      </c>
      <c r="M1706" t="s">
        <v>289</v>
      </c>
      <c r="N1706" t="s">
        <v>189</v>
      </c>
      <c r="O1706" s="55">
        <v>133</v>
      </c>
      <c r="P1706" t="s">
        <v>494</v>
      </c>
      <c r="Q1706" t="s">
        <v>495</v>
      </c>
      <c r="R1706">
        <v>94.8</v>
      </c>
      <c r="S1706" t="s">
        <v>169</v>
      </c>
      <c r="T1706" s="8"/>
      <c r="U1706" s="10">
        <v>-18.039223225740571</v>
      </c>
      <c r="V1706" s="10">
        <f t="shared" si="26"/>
        <v>-18.039223225740571</v>
      </c>
      <c r="W1706" s="10">
        <v>8.7286490575576146</v>
      </c>
      <c r="X1706" s="20">
        <v>2.9344040890471468</v>
      </c>
      <c r="Y1706" s="11" t="s">
        <v>706</v>
      </c>
      <c r="Z1706" s="11" t="s">
        <v>704</v>
      </c>
      <c r="AA1706" s="11" t="s">
        <v>703</v>
      </c>
      <c r="AB1706" t="s">
        <v>549</v>
      </c>
    </row>
    <row r="1707" spans="1:28" s="4" customFormat="1" hidden="1">
      <c r="A1707" s="5">
        <v>1706</v>
      </c>
      <c r="B1707" s="5"/>
      <c r="C1707">
        <v>2017</v>
      </c>
      <c r="D1707" s="1">
        <v>7</v>
      </c>
      <c r="E1707" s="1">
        <v>16</v>
      </c>
      <c r="F1707" s="8">
        <v>30</v>
      </c>
      <c r="G1707" s="9">
        <v>32.125</v>
      </c>
      <c r="H1707" t="s">
        <v>18</v>
      </c>
      <c r="I1707" s="8">
        <v>133</v>
      </c>
      <c r="J1707" s="9">
        <v>13.481</v>
      </c>
      <c r="K1707" t="s">
        <v>19</v>
      </c>
      <c r="L1707" t="s">
        <v>288</v>
      </c>
      <c r="M1707" t="s">
        <v>289</v>
      </c>
      <c r="N1707" t="s">
        <v>189</v>
      </c>
      <c r="O1707" s="55">
        <v>171.4</v>
      </c>
      <c r="P1707" t="s">
        <v>494</v>
      </c>
      <c r="Q1707" t="s">
        <v>495</v>
      </c>
      <c r="R1707">
        <v>230.4</v>
      </c>
      <c r="S1707" t="s">
        <v>169</v>
      </c>
      <c r="T1707" s="8"/>
      <c r="U1707" s="10">
        <v>-17.7571087248784</v>
      </c>
      <c r="V1707" s="10">
        <f t="shared" si="26"/>
        <v>-17.7571087248784</v>
      </c>
      <c r="W1707" s="10">
        <v>9.7643605541770384</v>
      </c>
      <c r="X1707" s="20">
        <v>2.8901165830046569</v>
      </c>
      <c r="Y1707" s="11" t="s">
        <v>706</v>
      </c>
      <c r="Z1707" s="11" t="s">
        <v>704</v>
      </c>
      <c r="AA1707" s="11" t="s">
        <v>703</v>
      </c>
      <c r="AB1707" t="s">
        <v>549</v>
      </c>
    </row>
    <row r="1708" spans="1:28" s="4" customFormat="1" hidden="1">
      <c r="A1708" s="5">
        <v>1707</v>
      </c>
      <c r="B1708" s="5"/>
      <c r="C1708">
        <v>2017</v>
      </c>
      <c r="D1708" s="1">
        <v>7</v>
      </c>
      <c r="E1708" s="1">
        <v>16</v>
      </c>
      <c r="F1708" s="8">
        <v>30</v>
      </c>
      <c r="G1708" s="9">
        <v>32.125</v>
      </c>
      <c r="H1708" t="s">
        <v>18</v>
      </c>
      <c r="I1708" s="8">
        <v>133</v>
      </c>
      <c r="J1708" s="9">
        <v>13.481</v>
      </c>
      <c r="K1708" t="s">
        <v>19</v>
      </c>
      <c r="L1708" t="s">
        <v>288</v>
      </c>
      <c r="M1708" t="s">
        <v>289</v>
      </c>
      <c r="N1708" t="s">
        <v>189</v>
      </c>
      <c r="O1708" s="55">
        <v>141.1</v>
      </c>
      <c r="P1708" t="s">
        <v>494</v>
      </c>
      <c r="Q1708" t="s">
        <v>495</v>
      </c>
      <c r="R1708">
        <v>116.2</v>
      </c>
      <c r="S1708" t="s">
        <v>169</v>
      </c>
      <c r="T1708" s="8"/>
      <c r="U1708" s="10">
        <v>-18.24151100648692</v>
      </c>
      <c r="V1708" s="10">
        <f t="shared" si="26"/>
        <v>-18.24151100648692</v>
      </c>
      <c r="W1708" s="10">
        <v>9.3680184632617873</v>
      </c>
      <c r="X1708" s="20">
        <v>2.8770993326299785</v>
      </c>
      <c r="Y1708" s="11" t="s">
        <v>706</v>
      </c>
      <c r="Z1708" s="11" t="s">
        <v>704</v>
      </c>
      <c r="AA1708" s="11" t="s">
        <v>703</v>
      </c>
      <c r="AB1708" t="s">
        <v>549</v>
      </c>
    </row>
    <row r="1709" spans="1:28" s="4" customFormat="1" hidden="1">
      <c r="A1709" s="5">
        <v>1708</v>
      </c>
      <c r="B1709" s="5"/>
      <c r="C1709">
        <v>2017</v>
      </c>
      <c r="D1709" s="1">
        <v>7</v>
      </c>
      <c r="E1709" s="1">
        <v>16</v>
      </c>
      <c r="F1709" s="8">
        <v>30</v>
      </c>
      <c r="G1709" s="9">
        <v>32.125</v>
      </c>
      <c r="H1709" t="s">
        <v>18</v>
      </c>
      <c r="I1709" s="8">
        <v>133</v>
      </c>
      <c r="J1709" s="9">
        <v>13.481</v>
      </c>
      <c r="K1709" t="s">
        <v>19</v>
      </c>
      <c r="L1709" t="s">
        <v>288</v>
      </c>
      <c r="M1709" t="s">
        <v>289</v>
      </c>
      <c r="N1709" t="s">
        <v>189</v>
      </c>
      <c r="O1709" s="55">
        <v>117.8</v>
      </c>
      <c r="P1709" t="s">
        <v>494</v>
      </c>
      <c r="Q1709" t="s">
        <v>495</v>
      </c>
      <c r="R1709">
        <v>56.4</v>
      </c>
      <c r="S1709" t="s">
        <v>169</v>
      </c>
      <c r="T1709" s="8"/>
      <c r="U1709" s="10">
        <v>-17.370413612519101</v>
      </c>
      <c r="V1709" s="10">
        <f t="shared" si="26"/>
        <v>-17.370413612519101</v>
      </c>
      <c r="W1709" s="10">
        <v>8.0678244154439014</v>
      </c>
      <c r="X1709" s="20">
        <v>2.8707601182950429</v>
      </c>
      <c r="Y1709" s="11" t="s">
        <v>706</v>
      </c>
      <c r="Z1709" s="11" t="s">
        <v>704</v>
      </c>
      <c r="AA1709" s="11" t="s">
        <v>703</v>
      </c>
      <c r="AB1709" t="s">
        <v>549</v>
      </c>
    </row>
    <row r="1710" spans="1:28" s="4" customFormat="1" hidden="1">
      <c r="A1710" s="5">
        <v>1709</v>
      </c>
      <c r="B1710" s="5"/>
      <c r="C1710">
        <v>2017</v>
      </c>
      <c r="D1710" s="1">
        <v>7</v>
      </c>
      <c r="E1710" s="1">
        <v>16</v>
      </c>
      <c r="F1710" s="8">
        <v>30</v>
      </c>
      <c r="G1710" s="9">
        <v>32.125</v>
      </c>
      <c r="H1710" t="s">
        <v>18</v>
      </c>
      <c r="I1710" s="8">
        <v>133</v>
      </c>
      <c r="J1710" s="9">
        <v>13.481</v>
      </c>
      <c r="K1710" t="s">
        <v>19</v>
      </c>
      <c r="L1710" t="s">
        <v>288</v>
      </c>
      <c r="M1710" t="s">
        <v>289</v>
      </c>
      <c r="N1710" t="s">
        <v>189</v>
      </c>
      <c r="O1710" s="55">
        <v>112.6</v>
      </c>
      <c r="P1710" t="s">
        <v>494</v>
      </c>
      <c r="Q1710" t="s">
        <v>495</v>
      </c>
      <c r="R1710">
        <v>50.4</v>
      </c>
      <c r="S1710" t="s">
        <v>169</v>
      </c>
      <c r="T1710" s="8"/>
      <c r="U1710" s="10">
        <v>-17.58372327298251</v>
      </c>
      <c r="V1710" s="10">
        <f t="shared" si="26"/>
        <v>-17.58372327298251</v>
      </c>
      <c r="W1710" s="10">
        <v>7.812698046719369</v>
      </c>
      <c r="X1710" s="20">
        <v>2.8810716700825609</v>
      </c>
      <c r="Y1710" s="11" t="s">
        <v>706</v>
      </c>
      <c r="Z1710" s="11" t="s">
        <v>704</v>
      </c>
      <c r="AA1710" s="11" t="s">
        <v>703</v>
      </c>
      <c r="AB1710" t="s">
        <v>549</v>
      </c>
    </row>
    <row r="1711" spans="1:28" s="4" customFormat="1" hidden="1">
      <c r="A1711" s="5">
        <v>1710</v>
      </c>
      <c r="B1711" s="5"/>
      <c r="C1711">
        <v>2017</v>
      </c>
      <c r="D1711" s="1">
        <v>7</v>
      </c>
      <c r="E1711" s="1">
        <v>16</v>
      </c>
      <c r="F1711" s="8">
        <v>30</v>
      </c>
      <c r="G1711" s="9">
        <v>32.125</v>
      </c>
      <c r="H1711" t="s">
        <v>18</v>
      </c>
      <c r="I1711" s="8">
        <v>133</v>
      </c>
      <c r="J1711" s="9">
        <v>13.481</v>
      </c>
      <c r="K1711" t="s">
        <v>19</v>
      </c>
      <c r="L1711" t="s">
        <v>288</v>
      </c>
      <c r="M1711" t="s">
        <v>289</v>
      </c>
      <c r="N1711" t="s">
        <v>189</v>
      </c>
      <c r="O1711" s="55">
        <v>84.4</v>
      </c>
      <c r="P1711" t="s">
        <v>494</v>
      </c>
      <c r="Q1711" t="s">
        <v>495</v>
      </c>
      <c r="R1711">
        <v>14.8</v>
      </c>
      <c r="S1711" t="s">
        <v>169</v>
      </c>
      <c r="T1711" s="8"/>
      <c r="U1711" s="10">
        <v>-17.753011384236864</v>
      </c>
      <c r="V1711" s="10">
        <f t="shared" si="26"/>
        <v>-17.753011384236864</v>
      </c>
      <c r="W1711" s="10">
        <v>7.9329099148318489</v>
      </c>
      <c r="X1711" s="20">
        <v>2.9133389966004373</v>
      </c>
      <c r="Y1711" s="11" t="s">
        <v>706</v>
      </c>
      <c r="Z1711" s="11" t="s">
        <v>704</v>
      </c>
      <c r="AA1711" s="11" t="s">
        <v>703</v>
      </c>
      <c r="AB1711" t="s">
        <v>549</v>
      </c>
    </row>
    <row r="1712" spans="1:28" s="4" customFormat="1" hidden="1">
      <c r="A1712" s="5">
        <v>1711</v>
      </c>
      <c r="B1712" s="5"/>
      <c r="C1712">
        <v>2017</v>
      </c>
      <c r="D1712" s="1">
        <v>7</v>
      </c>
      <c r="E1712" s="1">
        <v>7</v>
      </c>
      <c r="F1712" s="8">
        <v>31</v>
      </c>
      <c r="G1712" s="9">
        <v>28.654</v>
      </c>
      <c r="H1712" t="s">
        <v>18</v>
      </c>
      <c r="I1712" s="8">
        <v>132</v>
      </c>
      <c r="J1712" s="9">
        <v>17.367999999999999</v>
      </c>
      <c r="K1712" t="s">
        <v>19</v>
      </c>
      <c r="L1712" t="s">
        <v>288</v>
      </c>
      <c r="M1712" t="s">
        <v>289</v>
      </c>
      <c r="N1712" t="s">
        <v>189</v>
      </c>
      <c r="O1712" s="55">
        <v>163.19999999999999</v>
      </c>
      <c r="P1712" t="s">
        <v>494</v>
      </c>
      <c r="Q1712" t="s">
        <v>495</v>
      </c>
      <c r="R1712">
        <v>188.8</v>
      </c>
      <c r="S1712" t="s">
        <v>169</v>
      </c>
      <c r="T1712" s="8"/>
      <c r="U1712" s="10">
        <v>-18.01676266122384</v>
      </c>
      <c r="V1712" s="10">
        <f t="shared" si="26"/>
        <v>-18.01676266122384</v>
      </c>
      <c r="W1712" s="10">
        <v>11.370456847851871</v>
      </c>
      <c r="X1712" s="20">
        <v>2.8646254417508574</v>
      </c>
      <c r="Y1712" s="11" t="s">
        <v>706</v>
      </c>
      <c r="Z1712" s="11" t="s">
        <v>704</v>
      </c>
      <c r="AA1712" s="11" t="s">
        <v>703</v>
      </c>
      <c r="AB1712" t="s">
        <v>549</v>
      </c>
    </row>
    <row r="1713" spans="1:28" s="4" customFormat="1" hidden="1">
      <c r="A1713" s="5">
        <v>1712</v>
      </c>
      <c r="B1713" s="5"/>
      <c r="C1713">
        <v>2017</v>
      </c>
      <c r="D1713" s="1">
        <v>7</v>
      </c>
      <c r="E1713" s="1">
        <v>7</v>
      </c>
      <c r="F1713" s="8">
        <v>31</v>
      </c>
      <c r="G1713" s="9">
        <v>28.654</v>
      </c>
      <c r="H1713" t="s">
        <v>18</v>
      </c>
      <c r="I1713" s="8">
        <v>132</v>
      </c>
      <c r="J1713" s="9">
        <v>17.367999999999999</v>
      </c>
      <c r="K1713" t="s">
        <v>19</v>
      </c>
      <c r="L1713" t="s">
        <v>288</v>
      </c>
      <c r="M1713" t="s">
        <v>289</v>
      </c>
      <c r="N1713" t="s">
        <v>189</v>
      </c>
      <c r="O1713" s="55">
        <v>84.2</v>
      </c>
      <c r="P1713" t="s">
        <v>494</v>
      </c>
      <c r="Q1713" t="s">
        <v>495</v>
      </c>
      <c r="R1713">
        <v>14.2</v>
      </c>
      <c r="S1713" t="s">
        <v>169</v>
      </c>
      <c r="T1713" s="8"/>
      <c r="U1713" s="10">
        <v>-18.051608377037834</v>
      </c>
      <c r="V1713" s="10">
        <f t="shared" si="26"/>
        <v>-18.051608377037834</v>
      </c>
      <c r="W1713" s="10">
        <v>10.267945691417417</v>
      </c>
      <c r="X1713" s="20">
        <v>2.8730046951755943</v>
      </c>
      <c r="Y1713" s="11" t="s">
        <v>706</v>
      </c>
      <c r="Z1713" s="11" t="s">
        <v>704</v>
      </c>
      <c r="AA1713" s="11" t="s">
        <v>703</v>
      </c>
      <c r="AB1713" t="s">
        <v>549</v>
      </c>
    </row>
    <row r="1714" spans="1:28" s="4" customFormat="1" hidden="1">
      <c r="A1714" s="5">
        <v>1713</v>
      </c>
      <c r="B1714" s="5"/>
      <c r="C1714">
        <v>2017</v>
      </c>
      <c r="D1714" s="1">
        <v>7</v>
      </c>
      <c r="E1714" s="1">
        <v>7</v>
      </c>
      <c r="F1714" s="8">
        <v>31</v>
      </c>
      <c r="G1714" s="9">
        <v>28.654</v>
      </c>
      <c r="H1714" t="s">
        <v>18</v>
      </c>
      <c r="I1714" s="8">
        <v>132</v>
      </c>
      <c r="J1714" s="9">
        <v>17.367999999999999</v>
      </c>
      <c r="K1714" t="s">
        <v>19</v>
      </c>
      <c r="L1714" t="s">
        <v>288</v>
      </c>
      <c r="M1714" t="s">
        <v>289</v>
      </c>
      <c r="N1714" t="s">
        <v>189</v>
      </c>
      <c r="O1714" s="55">
        <v>80.8</v>
      </c>
      <c r="P1714" t="s">
        <v>494</v>
      </c>
      <c r="Q1714" t="s">
        <v>495</v>
      </c>
      <c r="R1714">
        <v>15.2</v>
      </c>
      <c r="S1714" t="s">
        <v>169</v>
      </c>
      <c r="T1714" s="8"/>
      <c r="U1714" s="10">
        <v>-18.144821337709381</v>
      </c>
      <c r="V1714" s="10">
        <f t="shared" si="26"/>
        <v>-18.144821337709381</v>
      </c>
      <c r="W1714" s="10">
        <v>10.762747751439253</v>
      </c>
      <c r="X1714" s="20">
        <v>2.9111740668342416</v>
      </c>
      <c r="Y1714" s="11" t="s">
        <v>706</v>
      </c>
      <c r="Z1714" s="11" t="s">
        <v>704</v>
      </c>
      <c r="AA1714" s="11" t="s">
        <v>703</v>
      </c>
      <c r="AB1714" t="s">
        <v>549</v>
      </c>
    </row>
    <row r="1715" spans="1:28" s="4" customFormat="1" hidden="1">
      <c r="A1715" s="5">
        <v>1714</v>
      </c>
      <c r="B1715" s="5"/>
      <c r="C1715">
        <v>2017</v>
      </c>
      <c r="D1715" s="1">
        <v>7</v>
      </c>
      <c r="E1715" s="1">
        <v>7</v>
      </c>
      <c r="F1715" s="8">
        <v>31</v>
      </c>
      <c r="G1715" s="9">
        <v>28.654</v>
      </c>
      <c r="H1715" t="s">
        <v>18</v>
      </c>
      <c r="I1715" s="8">
        <v>132</v>
      </c>
      <c r="J1715" s="9">
        <v>17.367999999999999</v>
      </c>
      <c r="K1715" t="s">
        <v>19</v>
      </c>
      <c r="L1715" t="s">
        <v>288</v>
      </c>
      <c r="M1715" t="s">
        <v>289</v>
      </c>
      <c r="N1715" t="s">
        <v>189</v>
      </c>
      <c r="O1715" s="55">
        <v>82.3</v>
      </c>
      <c r="P1715" t="s">
        <v>494</v>
      </c>
      <c r="Q1715" t="s">
        <v>495</v>
      </c>
      <c r="R1715">
        <v>17.399999999999999</v>
      </c>
      <c r="S1715" t="s">
        <v>169</v>
      </c>
      <c r="T1715" s="8"/>
      <c r="U1715" s="10">
        <v>-17.52932278943377</v>
      </c>
      <c r="V1715" s="10">
        <f t="shared" si="26"/>
        <v>-17.52932278943377</v>
      </c>
      <c r="W1715" s="10">
        <v>9.1936288135549482</v>
      </c>
      <c r="X1715" s="20">
        <v>2.8509929843732684</v>
      </c>
      <c r="Y1715" s="11" t="s">
        <v>706</v>
      </c>
      <c r="Z1715" s="11" t="s">
        <v>704</v>
      </c>
      <c r="AA1715" s="11" t="s">
        <v>703</v>
      </c>
      <c r="AB1715" t="s">
        <v>549</v>
      </c>
    </row>
    <row r="1716" spans="1:28" s="4" customFormat="1" hidden="1">
      <c r="A1716" s="5">
        <v>1715</v>
      </c>
      <c r="B1716" s="5"/>
      <c r="C1716">
        <v>2017</v>
      </c>
      <c r="D1716" s="1">
        <v>7</v>
      </c>
      <c r="E1716" s="1">
        <v>7</v>
      </c>
      <c r="F1716" s="8">
        <v>31</v>
      </c>
      <c r="G1716" s="9">
        <v>28.654</v>
      </c>
      <c r="H1716" t="s">
        <v>18</v>
      </c>
      <c r="I1716" s="8">
        <v>132</v>
      </c>
      <c r="J1716" s="9">
        <v>17.367999999999999</v>
      </c>
      <c r="K1716" t="s">
        <v>19</v>
      </c>
      <c r="L1716" t="s">
        <v>288</v>
      </c>
      <c r="M1716" t="s">
        <v>289</v>
      </c>
      <c r="N1716" t="s">
        <v>189</v>
      </c>
      <c r="O1716" s="55">
        <v>77</v>
      </c>
      <c r="P1716" t="s">
        <v>494</v>
      </c>
      <c r="Q1716" t="s">
        <v>495</v>
      </c>
      <c r="R1716">
        <v>12.8</v>
      </c>
      <c r="S1716" t="s">
        <v>169</v>
      </c>
      <c r="T1716" s="8"/>
      <c r="U1716" s="10">
        <v>-17.731764692116858</v>
      </c>
      <c r="V1716" s="10">
        <f t="shared" si="26"/>
        <v>-17.731764692116858</v>
      </c>
      <c r="W1716" s="10">
        <v>8.9015355311837858</v>
      </c>
      <c r="X1716" s="20">
        <v>2.9209095558849087</v>
      </c>
      <c r="Y1716" s="11" t="s">
        <v>706</v>
      </c>
      <c r="Z1716" s="11" t="s">
        <v>704</v>
      </c>
      <c r="AA1716" s="11" t="s">
        <v>703</v>
      </c>
      <c r="AB1716" t="s">
        <v>549</v>
      </c>
    </row>
    <row r="1717" spans="1:28" s="4" customFormat="1" hidden="1">
      <c r="A1717" s="5">
        <v>1716</v>
      </c>
      <c r="B1717" s="5"/>
      <c r="C1717">
        <v>2017</v>
      </c>
      <c r="D1717" s="1">
        <v>7</v>
      </c>
      <c r="E1717" s="1">
        <v>8</v>
      </c>
      <c r="F1717" s="8">
        <v>31</v>
      </c>
      <c r="G1717" s="9">
        <v>45.091000000000001</v>
      </c>
      <c r="H1717" t="s">
        <v>18</v>
      </c>
      <c r="I1717" s="8">
        <v>133</v>
      </c>
      <c r="J1717" s="9">
        <v>1.4330000000000001</v>
      </c>
      <c r="K1717" t="s">
        <v>19</v>
      </c>
      <c r="L1717" t="s">
        <v>288</v>
      </c>
      <c r="M1717" t="s">
        <v>289</v>
      </c>
      <c r="N1717" t="s">
        <v>189</v>
      </c>
      <c r="O1717" s="55">
        <v>137.1</v>
      </c>
      <c r="P1717" t="s">
        <v>494</v>
      </c>
      <c r="Q1717" t="s">
        <v>495</v>
      </c>
      <c r="R1717">
        <v>126</v>
      </c>
      <c r="S1717" t="s">
        <v>169</v>
      </c>
      <c r="T1717" s="8"/>
      <c r="U1717" s="10">
        <v>-17.412793077807482</v>
      </c>
      <c r="V1717" s="10">
        <f t="shared" si="26"/>
        <v>-17.412793077807482</v>
      </c>
      <c r="W1717" s="10">
        <v>9.1070918256927467</v>
      </c>
      <c r="X1717" s="20">
        <v>2.8811904165603166</v>
      </c>
      <c r="Y1717" s="11" t="s">
        <v>706</v>
      </c>
      <c r="Z1717" s="11" t="s">
        <v>704</v>
      </c>
      <c r="AA1717" s="11" t="s">
        <v>703</v>
      </c>
      <c r="AB1717" t="s">
        <v>549</v>
      </c>
    </row>
    <row r="1718" spans="1:28" s="4" customFormat="1" hidden="1">
      <c r="A1718" s="5">
        <v>1717</v>
      </c>
      <c r="B1718" s="5"/>
      <c r="C1718">
        <v>2017</v>
      </c>
      <c r="D1718" s="1">
        <v>7</v>
      </c>
      <c r="E1718" s="1">
        <v>8</v>
      </c>
      <c r="F1718" s="8">
        <v>31</v>
      </c>
      <c r="G1718" s="9">
        <v>45.091000000000001</v>
      </c>
      <c r="H1718" t="s">
        <v>18</v>
      </c>
      <c r="I1718" s="8">
        <v>133</v>
      </c>
      <c r="J1718" s="9">
        <v>1.4330000000000001</v>
      </c>
      <c r="K1718" t="s">
        <v>19</v>
      </c>
      <c r="L1718" t="s">
        <v>288</v>
      </c>
      <c r="M1718" t="s">
        <v>289</v>
      </c>
      <c r="N1718" t="s">
        <v>189</v>
      </c>
      <c r="O1718" s="55">
        <v>134.80000000000001</v>
      </c>
      <c r="P1718" t="s">
        <v>494</v>
      </c>
      <c r="Q1718" t="s">
        <v>495</v>
      </c>
      <c r="R1718">
        <v>95.4</v>
      </c>
      <c r="S1718" t="s">
        <v>169</v>
      </c>
      <c r="T1718" s="8"/>
      <c r="U1718" s="10">
        <v>-17.611073266854792</v>
      </c>
      <c r="V1718" s="10">
        <f t="shared" si="26"/>
        <v>-17.611073266854792</v>
      </c>
      <c r="W1718" s="10">
        <v>10.060206680895925</v>
      </c>
      <c r="X1718" s="20">
        <v>2.8843424736277496</v>
      </c>
      <c r="Y1718" s="11" t="s">
        <v>706</v>
      </c>
      <c r="Z1718" s="11" t="s">
        <v>704</v>
      </c>
      <c r="AA1718" s="11" t="s">
        <v>703</v>
      </c>
      <c r="AB1718" t="s">
        <v>549</v>
      </c>
    </row>
    <row r="1719" spans="1:28" s="4" customFormat="1" hidden="1">
      <c r="A1719" s="5">
        <v>1718</v>
      </c>
      <c r="B1719" s="5"/>
      <c r="C1719">
        <v>2017</v>
      </c>
      <c r="D1719" s="1">
        <v>7</v>
      </c>
      <c r="E1719" s="1">
        <v>8</v>
      </c>
      <c r="F1719" s="8">
        <v>31</v>
      </c>
      <c r="G1719" s="9">
        <v>45.091000000000001</v>
      </c>
      <c r="H1719" t="s">
        <v>18</v>
      </c>
      <c r="I1719" s="8">
        <v>133</v>
      </c>
      <c r="J1719" s="9">
        <v>1.4330000000000001</v>
      </c>
      <c r="K1719" t="s">
        <v>19</v>
      </c>
      <c r="L1719" t="s">
        <v>288</v>
      </c>
      <c r="M1719" t="s">
        <v>289</v>
      </c>
      <c r="N1719" t="s">
        <v>189</v>
      </c>
      <c r="O1719" s="55">
        <v>111.2</v>
      </c>
      <c r="P1719" t="s">
        <v>494</v>
      </c>
      <c r="Q1719" t="s">
        <v>495</v>
      </c>
      <c r="R1719">
        <v>40</v>
      </c>
      <c r="S1719" t="s">
        <v>169</v>
      </c>
      <c r="T1719" s="8"/>
      <c r="U1719" s="10">
        <v>-18.061707031659328</v>
      </c>
      <c r="V1719" s="10">
        <f t="shared" si="26"/>
        <v>-18.061707031659328</v>
      </c>
      <c r="W1719" s="10">
        <v>10.304569595976846</v>
      </c>
      <c r="X1719" s="20">
        <v>2.8971196214534594</v>
      </c>
      <c r="Y1719" s="11" t="s">
        <v>706</v>
      </c>
      <c r="Z1719" s="11" t="s">
        <v>704</v>
      </c>
      <c r="AA1719" s="11" t="s">
        <v>703</v>
      </c>
      <c r="AB1719" t="s">
        <v>549</v>
      </c>
    </row>
    <row r="1720" spans="1:28" s="4" customFormat="1" hidden="1">
      <c r="A1720" s="5">
        <v>1719</v>
      </c>
      <c r="B1720" s="5"/>
      <c r="C1720">
        <v>2017</v>
      </c>
      <c r="D1720" s="1">
        <v>7</v>
      </c>
      <c r="E1720" s="1">
        <v>8</v>
      </c>
      <c r="F1720" s="8">
        <v>31</v>
      </c>
      <c r="G1720" s="9">
        <v>45.091000000000001</v>
      </c>
      <c r="H1720" t="s">
        <v>18</v>
      </c>
      <c r="I1720" s="8">
        <v>133</v>
      </c>
      <c r="J1720" s="9">
        <v>1.4330000000000001</v>
      </c>
      <c r="K1720" t="s">
        <v>19</v>
      </c>
      <c r="L1720" t="s">
        <v>288</v>
      </c>
      <c r="M1720" t="s">
        <v>289</v>
      </c>
      <c r="N1720" t="s">
        <v>189</v>
      </c>
      <c r="O1720" s="55">
        <v>90.5</v>
      </c>
      <c r="P1720" t="s">
        <v>494</v>
      </c>
      <c r="Q1720" t="s">
        <v>495</v>
      </c>
      <c r="R1720">
        <v>20.2</v>
      </c>
      <c r="S1720" t="s">
        <v>169</v>
      </c>
      <c r="T1720" s="8"/>
      <c r="U1720" s="10">
        <v>-18.071112592289232</v>
      </c>
      <c r="V1720" s="10">
        <f t="shared" si="26"/>
        <v>-18.071112592289232</v>
      </c>
      <c r="W1720" s="10">
        <v>10.426538223624101</v>
      </c>
      <c r="X1720" s="20">
        <v>2.9139531598289281</v>
      </c>
      <c r="Y1720" s="11" t="s">
        <v>706</v>
      </c>
      <c r="Z1720" s="11" t="s">
        <v>704</v>
      </c>
      <c r="AA1720" s="11" t="s">
        <v>703</v>
      </c>
      <c r="AB1720" t="s">
        <v>549</v>
      </c>
    </row>
    <row r="1721" spans="1:28" s="4" customFormat="1" hidden="1">
      <c r="A1721" s="5">
        <v>1720</v>
      </c>
      <c r="B1721" s="5"/>
      <c r="C1721">
        <v>2017</v>
      </c>
      <c r="D1721" s="1">
        <v>7</v>
      </c>
      <c r="E1721" s="1">
        <v>8</v>
      </c>
      <c r="F1721" s="8">
        <v>31</v>
      </c>
      <c r="G1721" s="9">
        <v>45.091000000000001</v>
      </c>
      <c r="H1721" t="s">
        <v>18</v>
      </c>
      <c r="I1721" s="8">
        <v>133</v>
      </c>
      <c r="J1721" s="9">
        <v>1.4330000000000001</v>
      </c>
      <c r="K1721" t="s">
        <v>19</v>
      </c>
      <c r="L1721" t="s">
        <v>288</v>
      </c>
      <c r="M1721" t="s">
        <v>289</v>
      </c>
      <c r="N1721" t="s">
        <v>189</v>
      </c>
      <c r="O1721" s="55">
        <v>85.2</v>
      </c>
      <c r="P1721" t="s">
        <v>494</v>
      </c>
      <c r="Q1721" t="s">
        <v>495</v>
      </c>
      <c r="R1721">
        <v>14.6</v>
      </c>
      <c r="S1721" t="s">
        <v>169</v>
      </c>
      <c r="T1721" s="8"/>
      <c r="U1721" s="10">
        <v>-18.054571568849369</v>
      </c>
      <c r="V1721" s="10">
        <f t="shared" si="26"/>
        <v>-18.054571568849369</v>
      </c>
      <c r="W1721" s="10">
        <v>9.0056174897867667</v>
      </c>
      <c r="X1721" s="20">
        <v>2.870765028023357</v>
      </c>
      <c r="Y1721" s="11" t="s">
        <v>706</v>
      </c>
      <c r="Z1721" s="11" t="s">
        <v>704</v>
      </c>
      <c r="AA1721" s="11" t="s">
        <v>703</v>
      </c>
      <c r="AB1721" t="s">
        <v>549</v>
      </c>
    </row>
    <row r="1722" spans="1:28" s="4" customFormat="1" hidden="1">
      <c r="A1722" s="5">
        <v>1721</v>
      </c>
      <c r="B1722" s="5"/>
      <c r="C1722">
        <v>2017</v>
      </c>
      <c r="D1722" s="1">
        <v>7</v>
      </c>
      <c r="E1722" s="1">
        <v>11</v>
      </c>
      <c r="F1722" s="8">
        <v>31</v>
      </c>
      <c r="G1722" s="9">
        <v>14.179</v>
      </c>
      <c r="H1722" t="s">
        <v>18</v>
      </c>
      <c r="I1722" s="8">
        <v>131</v>
      </c>
      <c r="J1722" s="9">
        <v>31.439</v>
      </c>
      <c r="K1722" t="s">
        <v>19</v>
      </c>
      <c r="L1722" t="s">
        <v>127</v>
      </c>
      <c r="M1722" t="s">
        <v>128</v>
      </c>
      <c r="N1722" t="s">
        <v>491</v>
      </c>
      <c r="O1722" s="55">
        <v>140.19999999999999</v>
      </c>
      <c r="P1722" t="s">
        <v>494</v>
      </c>
      <c r="Q1722" t="s">
        <v>495</v>
      </c>
      <c r="R1722">
        <v>66.8</v>
      </c>
      <c r="S1722" t="s">
        <v>169</v>
      </c>
      <c r="T1722" s="8"/>
      <c r="U1722" s="10">
        <v>-18.02903354800366</v>
      </c>
      <c r="V1722" s="10">
        <f t="shared" si="26"/>
        <v>-18.02903354800366</v>
      </c>
      <c r="W1722" s="10">
        <v>10.334269338310222</v>
      </c>
      <c r="X1722" s="20">
        <v>2.9159736092805781</v>
      </c>
      <c r="Y1722" s="11" t="s">
        <v>706</v>
      </c>
      <c r="Z1722" s="11" t="s">
        <v>704</v>
      </c>
      <c r="AA1722" s="11" t="s">
        <v>703</v>
      </c>
      <c r="AB1722" t="s">
        <v>549</v>
      </c>
    </row>
    <row r="1723" spans="1:28" s="4" customFormat="1" hidden="1">
      <c r="A1723" s="5">
        <v>1722</v>
      </c>
      <c r="B1723" s="5"/>
      <c r="C1723">
        <v>2017</v>
      </c>
      <c r="D1723" s="1">
        <v>7</v>
      </c>
      <c r="E1723" s="1">
        <v>11</v>
      </c>
      <c r="F1723" s="8">
        <v>31</v>
      </c>
      <c r="G1723" s="9">
        <v>14.179</v>
      </c>
      <c r="H1723" t="s">
        <v>18</v>
      </c>
      <c r="I1723" s="8">
        <v>131</v>
      </c>
      <c r="J1723" s="9">
        <v>31.439</v>
      </c>
      <c r="K1723" t="s">
        <v>19</v>
      </c>
      <c r="L1723" t="s">
        <v>127</v>
      </c>
      <c r="M1723" t="s">
        <v>128</v>
      </c>
      <c r="N1723" t="s">
        <v>491</v>
      </c>
      <c r="O1723" s="55">
        <v>145.5</v>
      </c>
      <c r="P1723" t="s">
        <v>494</v>
      </c>
      <c r="Q1723" t="s">
        <v>495</v>
      </c>
      <c r="R1723">
        <v>67.599999999999994</v>
      </c>
      <c r="S1723" t="s">
        <v>169</v>
      </c>
      <c r="T1723" s="8"/>
      <c r="U1723" s="10">
        <v>-17.938209691725781</v>
      </c>
      <c r="V1723" s="10">
        <f t="shared" si="26"/>
        <v>-17.938209691725781</v>
      </c>
      <c r="W1723" s="10">
        <v>10.014964288710635</v>
      </c>
      <c r="X1723" s="20">
        <v>2.9339666429680307</v>
      </c>
      <c r="Y1723" s="11" t="s">
        <v>706</v>
      </c>
      <c r="Z1723" s="11" t="s">
        <v>704</v>
      </c>
      <c r="AA1723" s="11" t="s">
        <v>703</v>
      </c>
      <c r="AB1723" t="s">
        <v>549</v>
      </c>
    </row>
    <row r="1724" spans="1:28" s="4" customFormat="1" hidden="1">
      <c r="A1724" s="5">
        <v>1723</v>
      </c>
      <c r="B1724" s="5"/>
      <c r="C1724">
        <v>2017</v>
      </c>
      <c r="D1724" s="1">
        <v>7</v>
      </c>
      <c r="E1724" s="1">
        <v>11</v>
      </c>
      <c r="F1724" s="8">
        <v>31</v>
      </c>
      <c r="G1724" s="9">
        <v>14.179</v>
      </c>
      <c r="H1724" t="s">
        <v>18</v>
      </c>
      <c r="I1724" s="8">
        <v>131</v>
      </c>
      <c r="J1724" s="9">
        <v>31.439</v>
      </c>
      <c r="K1724" t="s">
        <v>19</v>
      </c>
      <c r="L1724" t="s">
        <v>127</v>
      </c>
      <c r="M1724" t="s">
        <v>128</v>
      </c>
      <c r="N1724" t="s">
        <v>491</v>
      </c>
      <c r="O1724" s="55">
        <v>135.9</v>
      </c>
      <c r="P1724" t="s">
        <v>494</v>
      </c>
      <c r="Q1724" t="s">
        <v>495</v>
      </c>
      <c r="R1724">
        <v>58.2</v>
      </c>
      <c r="S1724" t="s">
        <v>169</v>
      </c>
      <c r="T1724" s="8"/>
      <c r="U1724" s="10">
        <v>-18.019434263335977</v>
      </c>
      <c r="V1724" s="10">
        <f t="shared" si="26"/>
        <v>-18.019434263335977</v>
      </c>
      <c r="W1724" s="10">
        <v>10.701639189331134</v>
      </c>
      <c r="X1724" s="20">
        <v>2.9554370081847492</v>
      </c>
      <c r="Y1724" s="11" t="s">
        <v>706</v>
      </c>
      <c r="Z1724" s="11" t="s">
        <v>704</v>
      </c>
      <c r="AA1724" s="11" t="s">
        <v>703</v>
      </c>
      <c r="AB1724" t="s">
        <v>549</v>
      </c>
    </row>
    <row r="1725" spans="1:28" s="4" customFormat="1" hidden="1">
      <c r="A1725" s="5">
        <v>1724</v>
      </c>
      <c r="B1725" s="5"/>
      <c r="C1725">
        <v>2017</v>
      </c>
      <c r="D1725" s="1">
        <v>7</v>
      </c>
      <c r="E1725" s="1">
        <v>11</v>
      </c>
      <c r="F1725" s="8">
        <v>31</v>
      </c>
      <c r="G1725" s="9">
        <v>14.179</v>
      </c>
      <c r="H1725" t="s">
        <v>18</v>
      </c>
      <c r="I1725" s="8">
        <v>131</v>
      </c>
      <c r="J1725" s="9">
        <v>31.439</v>
      </c>
      <c r="K1725" t="s">
        <v>19</v>
      </c>
      <c r="L1725" t="s">
        <v>127</v>
      </c>
      <c r="M1725" t="s">
        <v>128</v>
      </c>
      <c r="N1725" t="s">
        <v>491</v>
      </c>
      <c r="O1725" s="55">
        <v>128.4</v>
      </c>
      <c r="P1725" t="s">
        <v>494</v>
      </c>
      <c r="Q1725" t="s">
        <v>495</v>
      </c>
      <c r="R1725">
        <v>52.8</v>
      </c>
      <c r="S1725" t="s">
        <v>169</v>
      </c>
      <c r="T1725" s="8"/>
      <c r="U1725" s="10">
        <v>-18.188090483978367</v>
      </c>
      <c r="V1725" s="10">
        <f t="shared" si="26"/>
        <v>-18.188090483978367</v>
      </c>
      <c r="W1725" s="10">
        <v>10.683263050929694</v>
      </c>
      <c r="X1725" s="20">
        <v>2.9402366710367338</v>
      </c>
      <c r="Y1725" s="11" t="s">
        <v>706</v>
      </c>
      <c r="Z1725" s="11" t="s">
        <v>704</v>
      </c>
      <c r="AA1725" s="11" t="s">
        <v>703</v>
      </c>
      <c r="AB1725" t="s">
        <v>549</v>
      </c>
    </row>
    <row r="1726" spans="1:28" s="4" customFormat="1" hidden="1">
      <c r="A1726" s="5">
        <v>1725</v>
      </c>
      <c r="B1726" s="5"/>
      <c r="C1726">
        <v>2017</v>
      </c>
      <c r="D1726" s="1">
        <v>7</v>
      </c>
      <c r="E1726" s="1">
        <v>11</v>
      </c>
      <c r="F1726" s="8">
        <v>31</v>
      </c>
      <c r="G1726" s="9">
        <v>14.179</v>
      </c>
      <c r="H1726" t="s">
        <v>18</v>
      </c>
      <c r="I1726" s="8">
        <v>131</v>
      </c>
      <c r="J1726" s="9">
        <v>31.439</v>
      </c>
      <c r="K1726" t="s">
        <v>19</v>
      </c>
      <c r="L1726" t="s">
        <v>127</v>
      </c>
      <c r="M1726" t="s">
        <v>128</v>
      </c>
      <c r="N1726" t="s">
        <v>491</v>
      </c>
      <c r="O1726" s="55">
        <v>114</v>
      </c>
      <c r="P1726" t="s">
        <v>494</v>
      </c>
      <c r="Q1726" t="s">
        <v>495</v>
      </c>
      <c r="R1726">
        <v>36</v>
      </c>
      <c r="S1726" t="s">
        <v>169</v>
      </c>
      <c r="T1726" s="8"/>
      <c r="U1726" s="10">
        <v>-18.448155736216759</v>
      </c>
      <c r="V1726" s="10">
        <f t="shared" si="26"/>
        <v>-18.448155736216759</v>
      </c>
      <c r="W1726" s="10">
        <v>9.602391645894091</v>
      </c>
      <c r="X1726" s="20">
        <v>2.9218669886052155</v>
      </c>
      <c r="Y1726" s="11" t="s">
        <v>706</v>
      </c>
      <c r="Z1726" s="11" t="s">
        <v>704</v>
      </c>
      <c r="AA1726" s="11" t="s">
        <v>703</v>
      </c>
      <c r="AB1726" t="s">
        <v>549</v>
      </c>
    </row>
    <row r="1727" spans="1:28" s="4" customFormat="1" hidden="1">
      <c r="A1727" s="5">
        <v>1726</v>
      </c>
      <c r="B1727" s="5"/>
      <c r="C1727">
        <v>2017</v>
      </c>
      <c r="D1727" s="1">
        <v>7</v>
      </c>
      <c r="E1727" s="1">
        <v>4</v>
      </c>
      <c r="F1727" s="8">
        <v>28</v>
      </c>
      <c r="G1727" s="9">
        <v>54.588000000000001</v>
      </c>
      <c r="H1727" t="s">
        <v>18</v>
      </c>
      <c r="I1727" s="8">
        <v>132</v>
      </c>
      <c r="J1727" s="9">
        <v>51.822000000000003</v>
      </c>
      <c r="K1727" t="s">
        <v>19</v>
      </c>
      <c r="L1727" t="s">
        <v>288</v>
      </c>
      <c r="M1727" t="s">
        <v>289</v>
      </c>
      <c r="N1727" t="s">
        <v>493</v>
      </c>
      <c r="O1727" s="55">
        <v>163.6</v>
      </c>
      <c r="P1727" t="s">
        <v>494</v>
      </c>
      <c r="Q1727" t="s">
        <v>495</v>
      </c>
      <c r="R1727">
        <v>192.8</v>
      </c>
      <c r="S1727" t="s">
        <v>169</v>
      </c>
      <c r="T1727" s="8"/>
      <c r="U1727" s="10">
        <v>-17.860704670985349</v>
      </c>
      <c r="V1727" s="10">
        <f t="shared" si="26"/>
        <v>-17.860704670985349</v>
      </c>
      <c r="W1727" s="10">
        <v>9.3984102114258778</v>
      </c>
      <c r="X1727" s="20">
        <v>2.9147159634973132</v>
      </c>
      <c r="Y1727" s="11" t="s">
        <v>706</v>
      </c>
      <c r="Z1727" s="11" t="s">
        <v>704</v>
      </c>
      <c r="AA1727" s="11" t="s">
        <v>703</v>
      </c>
      <c r="AB1727" t="s">
        <v>549</v>
      </c>
    </row>
    <row r="1728" spans="1:28" s="4" customFormat="1" hidden="1">
      <c r="A1728" s="5">
        <v>1727</v>
      </c>
      <c r="B1728" s="5"/>
      <c r="C1728">
        <v>2017</v>
      </c>
      <c r="D1728" s="1">
        <v>7</v>
      </c>
      <c r="E1728" s="1">
        <v>4</v>
      </c>
      <c r="F1728" s="8">
        <v>28</v>
      </c>
      <c r="G1728" s="9">
        <v>54.588000000000001</v>
      </c>
      <c r="H1728" t="s">
        <v>18</v>
      </c>
      <c r="I1728" s="8">
        <v>132</v>
      </c>
      <c r="J1728" s="9">
        <v>51.822000000000003</v>
      </c>
      <c r="K1728" t="s">
        <v>19</v>
      </c>
      <c r="L1728" t="s">
        <v>288</v>
      </c>
      <c r="M1728" t="s">
        <v>289</v>
      </c>
      <c r="N1728" t="s">
        <v>493</v>
      </c>
      <c r="O1728" s="55">
        <v>138.1</v>
      </c>
      <c r="P1728" t="s">
        <v>494</v>
      </c>
      <c r="Q1728" t="s">
        <v>495</v>
      </c>
      <c r="R1728">
        <v>98.4</v>
      </c>
      <c r="S1728" t="s">
        <v>169</v>
      </c>
      <c r="T1728" s="8"/>
      <c r="U1728" s="10">
        <v>-17.982538025895003</v>
      </c>
      <c r="V1728" s="10">
        <f t="shared" si="26"/>
        <v>-17.982538025895003</v>
      </c>
      <c r="W1728" s="10">
        <v>8.409321907309252</v>
      </c>
      <c r="X1728" s="20">
        <v>2.8863920561110268</v>
      </c>
      <c r="Y1728" s="11" t="s">
        <v>706</v>
      </c>
      <c r="Z1728" s="11" t="s">
        <v>704</v>
      </c>
      <c r="AA1728" s="11" t="s">
        <v>703</v>
      </c>
      <c r="AB1728" t="s">
        <v>549</v>
      </c>
    </row>
    <row r="1729" spans="1:28" s="4" customFormat="1" hidden="1">
      <c r="A1729" s="5">
        <v>1728</v>
      </c>
      <c r="B1729" s="5"/>
      <c r="C1729">
        <v>2017</v>
      </c>
      <c r="D1729" s="1">
        <v>7</v>
      </c>
      <c r="E1729" s="1">
        <v>4</v>
      </c>
      <c r="F1729" s="8">
        <v>28</v>
      </c>
      <c r="G1729" s="9">
        <v>54.588000000000001</v>
      </c>
      <c r="H1729" t="s">
        <v>18</v>
      </c>
      <c r="I1729" s="8">
        <v>132</v>
      </c>
      <c r="J1729" s="9">
        <v>51.822000000000003</v>
      </c>
      <c r="K1729" t="s">
        <v>19</v>
      </c>
      <c r="L1729" t="s">
        <v>288</v>
      </c>
      <c r="M1729" t="s">
        <v>289</v>
      </c>
      <c r="N1729" t="s">
        <v>493</v>
      </c>
      <c r="O1729" s="55">
        <v>112.4</v>
      </c>
      <c r="P1729" t="s">
        <v>494</v>
      </c>
      <c r="Q1729" t="s">
        <v>495</v>
      </c>
      <c r="R1729">
        <v>44.2</v>
      </c>
      <c r="S1729" t="s">
        <v>169</v>
      </c>
      <c r="T1729" s="8"/>
      <c r="U1729" s="10">
        <v>-18.185743717726318</v>
      </c>
      <c r="V1729" s="10">
        <f t="shared" si="26"/>
        <v>-18.185743717726318</v>
      </c>
      <c r="W1729" s="10">
        <v>7.2642189116120228</v>
      </c>
      <c r="X1729" s="20">
        <v>2.9139635521722003</v>
      </c>
      <c r="Y1729" s="11" t="s">
        <v>706</v>
      </c>
      <c r="Z1729" s="11" t="s">
        <v>704</v>
      </c>
      <c r="AA1729" s="11" t="s">
        <v>703</v>
      </c>
      <c r="AB1729" t="s">
        <v>549</v>
      </c>
    </row>
    <row r="1730" spans="1:28" s="4" customFormat="1" hidden="1">
      <c r="A1730" s="5">
        <v>1729</v>
      </c>
      <c r="B1730" s="5"/>
      <c r="C1730">
        <v>2017</v>
      </c>
      <c r="D1730" s="1">
        <v>7</v>
      </c>
      <c r="E1730" s="1">
        <v>4</v>
      </c>
      <c r="F1730" s="8">
        <v>28</v>
      </c>
      <c r="G1730" s="9">
        <v>54.588000000000001</v>
      </c>
      <c r="H1730" t="s">
        <v>18</v>
      </c>
      <c r="I1730" s="8">
        <v>132</v>
      </c>
      <c r="J1730" s="9">
        <v>51.822000000000003</v>
      </c>
      <c r="K1730" t="s">
        <v>19</v>
      </c>
      <c r="L1730" t="s">
        <v>288</v>
      </c>
      <c r="M1730" t="s">
        <v>289</v>
      </c>
      <c r="N1730" t="s">
        <v>493</v>
      </c>
      <c r="O1730" s="55">
        <v>145.19999999999999</v>
      </c>
      <c r="P1730" t="s">
        <v>494</v>
      </c>
      <c r="Q1730" t="s">
        <v>495</v>
      </c>
      <c r="R1730">
        <v>111.4</v>
      </c>
      <c r="S1730" t="s">
        <v>169</v>
      </c>
      <c r="T1730" s="8"/>
      <c r="U1730" s="10">
        <v>-18.038085280909396</v>
      </c>
      <c r="V1730" s="10">
        <f t="shared" si="26"/>
        <v>-18.038085280909396</v>
      </c>
      <c r="W1730" s="10">
        <v>9.0896080244115272</v>
      </c>
      <c r="X1730" s="20">
        <v>2.893107031329996</v>
      </c>
      <c r="Y1730" s="11" t="s">
        <v>706</v>
      </c>
      <c r="Z1730" s="11" t="s">
        <v>704</v>
      </c>
      <c r="AA1730" s="11" t="s">
        <v>703</v>
      </c>
      <c r="AB1730" t="s">
        <v>549</v>
      </c>
    </row>
    <row r="1731" spans="1:28" s="4" customFormat="1" hidden="1">
      <c r="A1731" s="5">
        <v>1730</v>
      </c>
      <c r="B1731" s="5"/>
      <c r="C1731">
        <v>2017</v>
      </c>
      <c r="D1731" s="1">
        <v>7</v>
      </c>
      <c r="E1731" s="1">
        <v>4</v>
      </c>
      <c r="F1731" s="8">
        <v>28</v>
      </c>
      <c r="G1731" s="9">
        <v>54.588000000000001</v>
      </c>
      <c r="H1731" t="s">
        <v>18</v>
      </c>
      <c r="I1731" s="8">
        <v>132</v>
      </c>
      <c r="J1731" s="9">
        <v>51.822000000000003</v>
      </c>
      <c r="K1731" t="s">
        <v>19</v>
      </c>
      <c r="L1731" t="s">
        <v>288</v>
      </c>
      <c r="M1731" t="s">
        <v>289</v>
      </c>
      <c r="N1731" t="s">
        <v>493</v>
      </c>
      <c r="O1731" s="55">
        <v>138.80000000000001</v>
      </c>
      <c r="P1731" t="s">
        <v>494</v>
      </c>
      <c r="Q1731" t="s">
        <v>495</v>
      </c>
      <c r="R1731">
        <v>112.8</v>
      </c>
      <c r="S1731" t="s">
        <v>169</v>
      </c>
      <c r="T1731" s="8"/>
      <c r="U1731" s="10">
        <v>-17.578775972024584</v>
      </c>
      <c r="V1731" s="10">
        <f t="shared" ref="V1731:V1794" si="27">IF(X1731&gt;3.3,U1731+(7.584*X1731-22.012)/(X1731+1.657),U1731)</f>
        <v>-17.578775972024584</v>
      </c>
      <c r="W1731" s="10">
        <v>8.5428301865907681</v>
      </c>
      <c r="X1731" s="20">
        <v>2.9186056373996427</v>
      </c>
      <c r="Y1731" s="11" t="s">
        <v>706</v>
      </c>
      <c r="Z1731" s="11" t="s">
        <v>704</v>
      </c>
      <c r="AA1731" s="11" t="s">
        <v>703</v>
      </c>
      <c r="AB1731" t="s">
        <v>549</v>
      </c>
    </row>
    <row r="1732" spans="1:28" s="4" customFormat="1" hidden="1">
      <c r="A1732" s="5">
        <v>1731</v>
      </c>
      <c r="B1732" s="5"/>
      <c r="C1732">
        <v>2017</v>
      </c>
      <c r="D1732" s="1">
        <v>7</v>
      </c>
      <c r="E1732" s="1">
        <v>12</v>
      </c>
      <c r="F1732" s="8">
        <v>30</v>
      </c>
      <c r="G1732" s="9">
        <v>41.484000000000002</v>
      </c>
      <c r="H1732" t="s">
        <v>18</v>
      </c>
      <c r="I1732" s="8">
        <v>132</v>
      </c>
      <c r="J1732" s="9">
        <v>4.6040000000000001</v>
      </c>
      <c r="K1732" t="s">
        <v>19</v>
      </c>
      <c r="L1732" t="s">
        <v>288</v>
      </c>
      <c r="M1732" t="s">
        <v>289</v>
      </c>
      <c r="N1732" t="s">
        <v>493</v>
      </c>
      <c r="O1732" s="55">
        <v>125.7</v>
      </c>
      <c r="P1732" t="s">
        <v>494</v>
      </c>
      <c r="Q1732" t="s">
        <v>495</v>
      </c>
      <c r="R1732">
        <v>86.4</v>
      </c>
      <c r="S1732" t="s">
        <v>169</v>
      </c>
      <c r="T1732" s="8"/>
      <c r="U1732" s="10">
        <v>-17.194652521250969</v>
      </c>
      <c r="V1732" s="10">
        <f t="shared" si="27"/>
        <v>-17.194652521250969</v>
      </c>
      <c r="W1732" s="10">
        <v>8.502480237133847</v>
      </c>
      <c r="X1732" s="20">
        <v>2.8835963256946804</v>
      </c>
      <c r="Y1732" s="11" t="s">
        <v>706</v>
      </c>
      <c r="Z1732" s="11" t="s">
        <v>704</v>
      </c>
      <c r="AA1732" s="11" t="s">
        <v>703</v>
      </c>
      <c r="AB1732" t="s">
        <v>549</v>
      </c>
    </row>
    <row r="1733" spans="1:28" s="4" customFormat="1" hidden="1">
      <c r="A1733" s="5">
        <v>1732</v>
      </c>
      <c r="B1733" s="5"/>
      <c r="C1733">
        <v>2017</v>
      </c>
      <c r="D1733" s="1">
        <v>7</v>
      </c>
      <c r="E1733" s="1">
        <v>12</v>
      </c>
      <c r="F1733" s="8">
        <v>30</v>
      </c>
      <c r="G1733" s="9">
        <v>41.484000000000002</v>
      </c>
      <c r="H1733" t="s">
        <v>18</v>
      </c>
      <c r="I1733" s="8">
        <v>132</v>
      </c>
      <c r="J1733" s="9">
        <v>4.6040000000000001</v>
      </c>
      <c r="K1733" t="s">
        <v>19</v>
      </c>
      <c r="L1733" t="s">
        <v>288</v>
      </c>
      <c r="M1733" t="s">
        <v>289</v>
      </c>
      <c r="N1733" t="s">
        <v>493</v>
      </c>
      <c r="O1733" s="55">
        <v>102</v>
      </c>
      <c r="P1733" t="s">
        <v>494</v>
      </c>
      <c r="Q1733" t="s">
        <v>495</v>
      </c>
      <c r="R1733">
        <v>37</v>
      </c>
      <c r="S1733" t="s">
        <v>169</v>
      </c>
      <c r="T1733" s="8"/>
      <c r="U1733" s="10">
        <v>-16.999949283414569</v>
      </c>
      <c r="V1733" s="10">
        <f t="shared" si="27"/>
        <v>-16.999949283414569</v>
      </c>
      <c r="W1733" s="10">
        <v>8.0901359151246286</v>
      </c>
      <c r="X1733" s="20">
        <v>2.8727907397400871</v>
      </c>
      <c r="Y1733" s="11" t="s">
        <v>706</v>
      </c>
      <c r="Z1733" s="11" t="s">
        <v>704</v>
      </c>
      <c r="AA1733" s="11" t="s">
        <v>703</v>
      </c>
      <c r="AB1733" t="s">
        <v>549</v>
      </c>
    </row>
    <row r="1734" spans="1:28" s="4" customFormat="1" hidden="1">
      <c r="A1734" s="5">
        <v>1733</v>
      </c>
      <c r="B1734" s="5"/>
      <c r="C1734">
        <v>2017</v>
      </c>
      <c r="D1734" s="1">
        <v>7</v>
      </c>
      <c r="E1734" s="1">
        <v>12</v>
      </c>
      <c r="F1734" s="8">
        <v>30</v>
      </c>
      <c r="G1734" s="9">
        <v>41.484000000000002</v>
      </c>
      <c r="H1734" t="s">
        <v>18</v>
      </c>
      <c r="I1734" s="8">
        <v>132</v>
      </c>
      <c r="J1734" s="9">
        <v>4.6040000000000001</v>
      </c>
      <c r="K1734" t="s">
        <v>19</v>
      </c>
      <c r="L1734" t="s">
        <v>288</v>
      </c>
      <c r="M1734" t="s">
        <v>289</v>
      </c>
      <c r="N1734" t="s">
        <v>493</v>
      </c>
      <c r="O1734" s="55">
        <v>98.5</v>
      </c>
      <c r="P1734" t="s">
        <v>494</v>
      </c>
      <c r="Q1734" t="s">
        <v>495</v>
      </c>
      <c r="R1734">
        <v>32.799999999999997</v>
      </c>
      <c r="S1734" t="s">
        <v>169</v>
      </c>
      <c r="T1734" s="8"/>
      <c r="U1734" s="10">
        <v>-17.144377587321824</v>
      </c>
      <c r="V1734" s="10">
        <f t="shared" si="27"/>
        <v>-17.144377587321824</v>
      </c>
      <c r="W1734" s="10">
        <v>7.7289744732121921</v>
      </c>
      <c r="X1734" s="20">
        <v>2.9154307963705213</v>
      </c>
      <c r="Y1734" s="11" t="s">
        <v>706</v>
      </c>
      <c r="Z1734" s="11" t="s">
        <v>704</v>
      </c>
      <c r="AA1734" s="11" t="s">
        <v>703</v>
      </c>
      <c r="AB1734" t="s">
        <v>549</v>
      </c>
    </row>
    <row r="1735" spans="1:28" s="4" customFormat="1" hidden="1">
      <c r="A1735" s="5">
        <v>1734</v>
      </c>
      <c r="B1735" s="5"/>
      <c r="C1735">
        <v>2017</v>
      </c>
      <c r="D1735" s="1">
        <v>7</v>
      </c>
      <c r="E1735" s="1">
        <v>12</v>
      </c>
      <c r="F1735" s="8">
        <v>30</v>
      </c>
      <c r="G1735" s="9">
        <v>41.484000000000002</v>
      </c>
      <c r="H1735" t="s">
        <v>18</v>
      </c>
      <c r="I1735" s="8">
        <v>132</v>
      </c>
      <c r="J1735" s="9">
        <v>4.6040000000000001</v>
      </c>
      <c r="K1735" t="s">
        <v>19</v>
      </c>
      <c r="L1735" t="s">
        <v>288</v>
      </c>
      <c r="M1735" t="s">
        <v>289</v>
      </c>
      <c r="N1735" t="s">
        <v>493</v>
      </c>
      <c r="O1735" s="55">
        <v>107.3</v>
      </c>
      <c r="P1735" t="s">
        <v>494</v>
      </c>
      <c r="Q1735" t="s">
        <v>495</v>
      </c>
      <c r="R1735">
        <v>42</v>
      </c>
      <c r="S1735" t="s">
        <v>169</v>
      </c>
      <c r="T1735" s="8"/>
      <c r="U1735" s="10">
        <v>-17.182430237725512</v>
      </c>
      <c r="V1735" s="10">
        <f t="shared" si="27"/>
        <v>-17.182430237725512</v>
      </c>
      <c r="W1735" s="10">
        <v>8.0432584726273131</v>
      </c>
      <c r="X1735" s="20">
        <v>2.9078551793833265</v>
      </c>
      <c r="Y1735" s="11" t="s">
        <v>706</v>
      </c>
      <c r="Z1735" s="11" t="s">
        <v>704</v>
      </c>
      <c r="AA1735" s="11" t="s">
        <v>703</v>
      </c>
      <c r="AB1735" t="s">
        <v>549</v>
      </c>
    </row>
    <row r="1736" spans="1:28" s="4" customFormat="1" hidden="1">
      <c r="A1736" s="5">
        <v>1735</v>
      </c>
      <c r="B1736" s="5"/>
      <c r="C1736">
        <v>2017</v>
      </c>
      <c r="D1736" s="1">
        <v>7</v>
      </c>
      <c r="E1736" s="1">
        <v>12</v>
      </c>
      <c r="F1736" s="8">
        <v>30</v>
      </c>
      <c r="G1736" s="9">
        <v>41.484000000000002</v>
      </c>
      <c r="H1736" t="s">
        <v>18</v>
      </c>
      <c r="I1736" s="8">
        <v>132</v>
      </c>
      <c r="J1736" s="9">
        <v>4.6040000000000001</v>
      </c>
      <c r="K1736" t="s">
        <v>19</v>
      </c>
      <c r="L1736" t="s">
        <v>288</v>
      </c>
      <c r="M1736" t="s">
        <v>289</v>
      </c>
      <c r="N1736" t="s">
        <v>493</v>
      </c>
      <c r="O1736" s="55">
        <v>104.9</v>
      </c>
      <c r="P1736" t="s">
        <v>494</v>
      </c>
      <c r="Q1736" t="s">
        <v>495</v>
      </c>
      <c r="R1736">
        <v>44</v>
      </c>
      <c r="S1736" t="s">
        <v>169</v>
      </c>
      <c r="T1736" s="8"/>
      <c r="U1736" s="10">
        <v>-16.9239043525873</v>
      </c>
      <c r="V1736" s="10">
        <f t="shared" si="27"/>
        <v>-16.9239043525873</v>
      </c>
      <c r="W1736" s="10">
        <v>8.3769822550363333</v>
      </c>
      <c r="X1736" s="20">
        <v>2.8731405553817053</v>
      </c>
      <c r="Y1736" s="11" t="s">
        <v>706</v>
      </c>
      <c r="Z1736" s="11" t="s">
        <v>704</v>
      </c>
      <c r="AA1736" s="11" t="s">
        <v>703</v>
      </c>
      <c r="AB1736" t="s">
        <v>549</v>
      </c>
    </row>
    <row r="1737" spans="1:28" s="4" customFormat="1" hidden="1">
      <c r="A1737" s="5">
        <v>1736</v>
      </c>
      <c r="B1737" s="5"/>
      <c r="C1737">
        <v>2017</v>
      </c>
      <c r="D1737" s="1">
        <v>7</v>
      </c>
      <c r="E1737" s="1">
        <v>18</v>
      </c>
      <c r="F1737" s="8">
        <v>31</v>
      </c>
      <c r="G1737" s="9">
        <v>28.678999999999998</v>
      </c>
      <c r="H1737" t="s">
        <v>18</v>
      </c>
      <c r="I1737" s="8">
        <v>129</v>
      </c>
      <c r="J1737" s="9">
        <v>59.417999999999999</v>
      </c>
      <c r="K1737" t="s">
        <v>19</v>
      </c>
      <c r="L1737" t="s">
        <v>518</v>
      </c>
      <c r="M1737" t="s">
        <v>517</v>
      </c>
      <c r="N1737" t="s">
        <v>496</v>
      </c>
      <c r="O1737" s="55">
        <v>55.95</v>
      </c>
      <c r="P1737" t="s">
        <v>170</v>
      </c>
      <c r="Q1737" t="s">
        <v>501</v>
      </c>
      <c r="R1737">
        <v>2.21</v>
      </c>
      <c r="S1737" t="s">
        <v>169</v>
      </c>
      <c r="T1737" s="8"/>
      <c r="U1737" s="10">
        <v>-17.972449848980716</v>
      </c>
      <c r="V1737" s="10">
        <f t="shared" si="27"/>
        <v>-17.972449848980716</v>
      </c>
      <c r="W1737" s="10">
        <v>9.3587886523578465</v>
      </c>
      <c r="X1737" s="20">
        <v>3.0158053893557981</v>
      </c>
      <c r="Y1737" s="11" t="s">
        <v>561</v>
      </c>
      <c r="Z1737" s="11" t="s">
        <v>701</v>
      </c>
      <c r="AA1737" s="11" t="s">
        <v>703</v>
      </c>
      <c r="AB1737" t="s">
        <v>549</v>
      </c>
    </row>
    <row r="1738" spans="1:28" s="4" customFormat="1" hidden="1">
      <c r="A1738" s="5">
        <v>1737</v>
      </c>
      <c r="B1738" s="5"/>
      <c r="C1738">
        <v>2017</v>
      </c>
      <c r="D1738" s="1">
        <v>7</v>
      </c>
      <c r="E1738" s="1">
        <v>18</v>
      </c>
      <c r="F1738" s="8">
        <v>31</v>
      </c>
      <c r="G1738" s="9">
        <v>28.678999999999998</v>
      </c>
      <c r="H1738" t="s">
        <v>18</v>
      </c>
      <c r="I1738" s="8">
        <v>129</v>
      </c>
      <c r="J1738" s="9">
        <v>59.417999999999999</v>
      </c>
      <c r="K1738" t="s">
        <v>19</v>
      </c>
      <c r="L1738" t="s">
        <v>518</v>
      </c>
      <c r="M1738" t="s">
        <v>517</v>
      </c>
      <c r="N1738" t="s">
        <v>496</v>
      </c>
      <c r="O1738" s="55">
        <v>50.93</v>
      </c>
      <c r="P1738" t="s">
        <v>170</v>
      </c>
      <c r="Q1738" t="s">
        <v>501</v>
      </c>
      <c r="R1738">
        <v>1.81</v>
      </c>
      <c r="S1738" t="s">
        <v>169</v>
      </c>
      <c r="T1738" s="8"/>
      <c r="U1738" s="10">
        <v>-17.674503975564281</v>
      </c>
      <c r="V1738" s="10">
        <f t="shared" si="27"/>
        <v>-17.674503975564281</v>
      </c>
      <c r="W1738" s="10">
        <v>9.7768004346572326</v>
      </c>
      <c r="X1738" s="20">
        <v>3.0313131962678015</v>
      </c>
      <c r="Y1738" s="11" t="s">
        <v>561</v>
      </c>
      <c r="Z1738" s="11" t="s">
        <v>701</v>
      </c>
      <c r="AA1738" s="11" t="s">
        <v>703</v>
      </c>
      <c r="AB1738" t="s">
        <v>549</v>
      </c>
    </row>
    <row r="1739" spans="1:28" s="4" customFormat="1" hidden="1">
      <c r="A1739" s="5">
        <v>1738</v>
      </c>
      <c r="B1739" s="5"/>
      <c r="C1739">
        <v>2017</v>
      </c>
      <c r="D1739" s="1">
        <v>7</v>
      </c>
      <c r="E1739" s="1">
        <v>18</v>
      </c>
      <c r="F1739" s="8">
        <v>31</v>
      </c>
      <c r="G1739" s="9">
        <v>28.678999999999998</v>
      </c>
      <c r="H1739" t="s">
        <v>18</v>
      </c>
      <c r="I1739" s="8">
        <v>129</v>
      </c>
      <c r="J1739" s="9">
        <v>59.417999999999999</v>
      </c>
      <c r="K1739" t="s">
        <v>19</v>
      </c>
      <c r="L1739" t="s">
        <v>518</v>
      </c>
      <c r="M1739" t="s">
        <v>517</v>
      </c>
      <c r="N1739" t="s">
        <v>496</v>
      </c>
      <c r="O1739" s="55">
        <v>47.19</v>
      </c>
      <c r="P1739" t="s">
        <v>170</v>
      </c>
      <c r="Q1739" t="s">
        <v>501</v>
      </c>
      <c r="R1739">
        <v>1.59</v>
      </c>
      <c r="S1739" t="s">
        <v>169</v>
      </c>
      <c r="T1739" s="8"/>
      <c r="U1739" s="10">
        <v>-18.437140178630859</v>
      </c>
      <c r="V1739" s="10">
        <f t="shared" si="27"/>
        <v>-18.437140178630859</v>
      </c>
      <c r="W1739" s="10">
        <v>8.2497976383237912</v>
      </c>
      <c r="X1739" s="20">
        <v>3.0131235309985418</v>
      </c>
      <c r="Y1739" s="11" t="s">
        <v>561</v>
      </c>
      <c r="Z1739" s="11" t="s">
        <v>701</v>
      </c>
      <c r="AA1739" s="11" t="s">
        <v>703</v>
      </c>
      <c r="AB1739" t="s">
        <v>549</v>
      </c>
    </row>
    <row r="1740" spans="1:28" s="4" customFormat="1" hidden="1">
      <c r="A1740" s="5">
        <v>1739</v>
      </c>
      <c r="B1740" s="5"/>
      <c r="C1740">
        <v>2017</v>
      </c>
      <c r="D1740" s="1">
        <v>7</v>
      </c>
      <c r="E1740" s="1">
        <v>18</v>
      </c>
      <c r="F1740" s="8">
        <v>31</v>
      </c>
      <c r="G1740" s="9">
        <v>28.678999999999998</v>
      </c>
      <c r="H1740" t="s">
        <v>18</v>
      </c>
      <c r="I1740" s="8">
        <v>129</v>
      </c>
      <c r="J1740" s="9">
        <v>59.417999999999999</v>
      </c>
      <c r="K1740" t="s">
        <v>19</v>
      </c>
      <c r="L1740" t="s">
        <v>518</v>
      </c>
      <c r="M1740" t="s">
        <v>517</v>
      </c>
      <c r="N1740" t="s">
        <v>496</v>
      </c>
      <c r="O1740" s="55">
        <v>53.89</v>
      </c>
      <c r="P1740" t="s">
        <v>170</v>
      </c>
      <c r="Q1740" t="s">
        <v>501</v>
      </c>
      <c r="R1740">
        <v>2.0299999999999998</v>
      </c>
      <c r="S1740" t="s">
        <v>169</v>
      </c>
      <c r="T1740" s="8"/>
      <c r="U1740" s="10">
        <v>-17.996168899317126</v>
      </c>
      <c r="V1740" s="10">
        <f t="shared" si="27"/>
        <v>-17.996168899317126</v>
      </c>
      <c r="W1740" s="10">
        <v>10.077868399676355</v>
      </c>
      <c r="X1740" s="20">
        <v>3.0433261458522454</v>
      </c>
      <c r="Y1740" s="11" t="s">
        <v>561</v>
      </c>
      <c r="Z1740" s="11" t="s">
        <v>701</v>
      </c>
      <c r="AA1740" s="11" t="s">
        <v>703</v>
      </c>
      <c r="AB1740" t="s">
        <v>549</v>
      </c>
    </row>
    <row r="1741" spans="1:28" s="4" customFormat="1" hidden="1">
      <c r="A1741" s="5">
        <v>1740</v>
      </c>
      <c r="B1741" s="5"/>
      <c r="C1741">
        <v>2017</v>
      </c>
      <c r="D1741" s="1">
        <v>7</v>
      </c>
      <c r="E1741" s="1">
        <v>18</v>
      </c>
      <c r="F1741" s="8">
        <v>31</v>
      </c>
      <c r="G1741" s="9">
        <v>28.678999999999998</v>
      </c>
      <c r="H1741" t="s">
        <v>18</v>
      </c>
      <c r="I1741" s="8">
        <v>129</v>
      </c>
      <c r="J1741" s="9">
        <v>59.417999999999999</v>
      </c>
      <c r="K1741" t="s">
        <v>19</v>
      </c>
      <c r="L1741" t="s">
        <v>518</v>
      </c>
      <c r="M1741" t="s">
        <v>517</v>
      </c>
      <c r="N1741" t="s">
        <v>496</v>
      </c>
      <c r="O1741" s="55">
        <v>66.27</v>
      </c>
      <c r="P1741" t="s">
        <v>170</v>
      </c>
      <c r="Q1741" t="s">
        <v>501</v>
      </c>
      <c r="R1741">
        <v>3.98</v>
      </c>
      <c r="S1741" t="s">
        <v>169</v>
      </c>
      <c r="T1741" s="8"/>
      <c r="U1741" s="10">
        <v>-18.258823996064972</v>
      </c>
      <c r="V1741" s="10">
        <f t="shared" si="27"/>
        <v>-18.258823996064972</v>
      </c>
      <c r="W1741" s="10">
        <v>9.9843703896867986</v>
      </c>
      <c r="X1741" s="20">
        <v>2.9831472079308647</v>
      </c>
      <c r="Y1741" s="11" t="s">
        <v>561</v>
      </c>
      <c r="Z1741" s="11" t="s">
        <v>701</v>
      </c>
      <c r="AA1741" s="11" t="s">
        <v>703</v>
      </c>
      <c r="AB1741" t="s">
        <v>549</v>
      </c>
    </row>
    <row r="1742" spans="1:28" s="4" customFormat="1">
      <c r="A1742" s="5">
        <v>1741</v>
      </c>
      <c r="B1742" s="5"/>
      <c r="C1742">
        <v>2017</v>
      </c>
      <c r="D1742" s="1">
        <v>7</v>
      </c>
      <c r="E1742" s="1">
        <v>18</v>
      </c>
      <c r="F1742" s="8">
        <v>31</v>
      </c>
      <c r="G1742" s="9">
        <v>14.726000000000001</v>
      </c>
      <c r="H1742" t="s">
        <v>18</v>
      </c>
      <c r="I1742" s="8">
        <v>130</v>
      </c>
      <c r="J1742" s="9">
        <v>0.76400000000000001</v>
      </c>
      <c r="K1742" t="s">
        <v>19</v>
      </c>
      <c r="L1742" t="s">
        <v>26</v>
      </c>
      <c r="M1742" t="s">
        <v>27</v>
      </c>
      <c r="N1742" t="s">
        <v>497</v>
      </c>
      <c r="O1742" s="55">
        <v>122.8</v>
      </c>
      <c r="P1742" t="s">
        <v>170</v>
      </c>
      <c r="Q1742" t="s">
        <v>501</v>
      </c>
      <c r="R1742">
        <v>18.739999999999998</v>
      </c>
      <c r="S1742" t="s">
        <v>169</v>
      </c>
      <c r="T1742" s="8"/>
      <c r="U1742" s="10">
        <v>-17.815188882552185</v>
      </c>
      <c r="V1742" s="10">
        <f t="shared" si="27"/>
        <v>-17.815188882552185</v>
      </c>
      <c r="W1742" s="10">
        <v>9.7435050281745852</v>
      </c>
      <c r="X1742" s="20">
        <v>3.0801438650240209</v>
      </c>
      <c r="Y1742" s="11" t="s">
        <v>561</v>
      </c>
      <c r="Z1742" s="11" t="s">
        <v>701</v>
      </c>
      <c r="AA1742" s="11" t="s">
        <v>703</v>
      </c>
      <c r="AB1742" t="s">
        <v>549</v>
      </c>
    </row>
    <row r="1743" spans="1:28" s="4" customFormat="1">
      <c r="A1743" s="5">
        <v>1742</v>
      </c>
      <c r="B1743" s="5"/>
      <c r="C1743">
        <v>2017</v>
      </c>
      <c r="D1743" s="1">
        <v>7</v>
      </c>
      <c r="E1743" s="1">
        <v>18</v>
      </c>
      <c r="F1743" s="8">
        <v>31</v>
      </c>
      <c r="G1743" s="9">
        <v>14.726000000000001</v>
      </c>
      <c r="H1743" t="s">
        <v>18</v>
      </c>
      <c r="I1743" s="8">
        <v>130</v>
      </c>
      <c r="J1743" s="9">
        <v>0.76400000000000001</v>
      </c>
      <c r="K1743" t="s">
        <v>19</v>
      </c>
      <c r="L1743" t="s">
        <v>26</v>
      </c>
      <c r="M1743" t="s">
        <v>27</v>
      </c>
      <c r="N1743" t="s">
        <v>497</v>
      </c>
      <c r="O1743" s="55">
        <v>125.69</v>
      </c>
      <c r="P1743" t="s">
        <v>170</v>
      </c>
      <c r="Q1743" t="s">
        <v>501</v>
      </c>
      <c r="R1743">
        <v>20.14</v>
      </c>
      <c r="S1743" t="s">
        <v>169</v>
      </c>
      <c r="T1743" s="8"/>
      <c r="U1743" s="10">
        <v>-17.967540918888258</v>
      </c>
      <c r="V1743" s="10">
        <f t="shared" si="27"/>
        <v>-17.967540918888258</v>
      </c>
      <c r="W1743" s="10">
        <v>9.6159138335146856</v>
      </c>
      <c r="X1743" s="20">
        <v>3.2054739954911207</v>
      </c>
      <c r="Y1743" s="11" t="s">
        <v>561</v>
      </c>
      <c r="Z1743" s="11" t="s">
        <v>701</v>
      </c>
      <c r="AA1743" s="11" t="s">
        <v>703</v>
      </c>
      <c r="AB1743" t="s">
        <v>549</v>
      </c>
    </row>
    <row r="1744" spans="1:28" s="4" customFormat="1">
      <c r="A1744" s="5">
        <v>1743</v>
      </c>
      <c r="B1744" s="5"/>
      <c r="C1744">
        <v>2017</v>
      </c>
      <c r="D1744" s="1">
        <v>7</v>
      </c>
      <c r="E1744" s="1">
        <v>18</v>
      </c>
      <c r="F1744" s="8">
        <v>31</v>
      </c>
      <c r="G1744" s="9">
        <v>14.726000000000001</v>
      </c>
      <c r="H1744" t="s">
        <v>18</v>
      </c>
      <c r="I1744" s="8">
        <v>130</v>
      </c>
      <c r="J1744" s="9">
        <v>0.76400000000000001</v>
      </c>
      <c r="K1744" t="s">
        <v>19</v>
      </c>
      <c r="L1744" t="s">
        <v>26</v>
      </c>
      <c r="M1744" t="s">
        <v>27</v>
      </c>
      <c r="N1744" t="s">
        <v>497</v>
      </c>
      <c r="O1744" s="55">
        <v>121.79</v>
      </c>
      <c r="P1744" t="s">
        <v>170</v>
      </c>
      <c r="Q1744" t="s">
        <v>501</v>
      </c>
      <c r="R1744">
        <v>17.62</v>
      </c>
      <c r="S1744" t="s">
        <v>169</v>
      </c>
      <c r="T1744" s="8"/>
      <c r="U1744" s="10">
        <v>-17.975712542320103</v>
      </c>
      <c r="V1744" s="10">
        <f t="shared" si="27"/>
        <v>-17.975712542320103</v>
      </c>
      <c r="W1744" s="10">
        <v>9.8803933056633984</v>
      </c>
      <c r="X1744" s="20">
        <v>3.0877682441993204</v>
      </c>
      <c r="Y1744" s="11" t="s">
        <v>561</v>
      </c>
      <c r="Z1744" s="11" t="s">
        <v>701</v>
      </c>
      <c r="AA1744" s="11" t="s">
        <v>703</v>
      </c>
      <c r="AB1744" t="s">
        <v>549</v>
      </c>
    </row>
    <row r="1745" spans="1:28" s="4" customFormat="1">
      <c r="A1745" s="5">
        <v>1744</v>
      </c>
      <c r="B1745" s="5"/>
      <c r="C1745">
        <v>2017</v>
      </c>
      <c r="D1745" s="1">
        <v>7</v>
      </c>
      <c r="E1745" s="1">
        <v>18</v>
      </c>
      <c r="F1745" s="8">
        <v>31</v>
      </c>
      <c r="G1745" s="9">
        <v>14.726000000000001</v>
      </c>
      <c r="H1745" t="s">
        <v>18</v>
      </c>
      <c r="I1745" s="8">
        <v>130</v>
      </c>
      <c r="J1745" s="9">
        <v>0.76400000000000001</v>
      </c>
      <c r="K1745" t="s">
        <v>19</v>
      </c>
      <c r="L1745" t="s">
        <v>26</v>
      </c>
      <c r="M1745" t="s">
        <v>27</v>
      </c>
      <c r="N1745" t="s">
        <v>497</v>
      </c>
      <c r="O1745" s="55">
        <v>117.94</v>
      </c>
      <c r="P1745" t="s">
        <v>170</v>
      </c>
      <c r="Q1745" t="s">
        <v>501</v>
      </c>
      <c r="R1745">
        <v>16.37</v>
      </c>
      <c r="S1745" t="s">
        <v>169</v>
      </c>
      <c r="T1745" s="8"/>
      <c r="U1745" s="10">
        <v>-17.981072359246674</v>
      </c>
      <c r="V1745" s="10">
        <f t="shared" si="27"/>
        <v>-17.981072359246674</v>
      </c>
      <c r="W1745" s="10">
        <v>9.2821402792197087</v>
      </c>
      <c r="X1745" s="20">
        <v>3.1284495199602338</v>
      </c>
      <c r="Y1745" s="11" t="s">
        <v>561</v>
      </c>
      <c r="Z1745" s="11" t="s">
        <v>701</v>
      </c>
      <c r="AA1745" s="11" t="s">
        <v>703</v>
      </c>
      <c r="AB1745" t="s">
        <v>549</v>
      </c>
    </row>
    <row r="1746" spans="1:28" s="4" customFormat="1">
      <c r="A1746" s="5">
        <v>1745</v>
      </c>
      <c r="B1746" s="5"/>
      <c r="C1746">
        <v>2017</v>
      </c>
      <c r="D1746" s="1">
        <v>7</v>
      </c>
      <c r="E1746" s="1">
        <v>18</v>
      </c>
      <c r="F1746" s="8">
        <v>31</v>
      </c>
      <c r="G1746" s="9">
        <v>14.726000000000001</v>
      </c>
      <c r="H1746" t="s">
        <v>18</v>
      </c>
      <c r="I1746" s="8">
        <v>130</v>
      </c>
      <c r="J1746" s="9">
        <v>0.76400000000000001</v>
      </c>
      <c r="K1746" t="s">
        <v>19</v>
      </c>
      <c r="L1746" t="s">
        <v>26</v>
      </c>
      <c r="M1746" t="s">
        <v>27</v>
      </c>
      <c r="N1746" t="s">
        <v>497</v>
      </c>
      <c r="O1746" s="55">
        <v>122.7</v>
      </c>
      <c r="P1746" t="s">
        <v>170</v>
      </c>
      <c r="Q1746" t="s">
        <v>501</v>
      </c>
      <c r="R1746">
        <v>17.52</v>
      </c>
      <c r="S1746" t="s">
        <v>169</v>
      </c>
      <c r="T1746" s="8"/>
      <c r="U1746" s="10">
        <v>-18.479104464767037</v>
      </c>
      <c r="V1746" s="10">
        <f t="shared" si="27"/>
        <v>-18.479104464767037</v>
      </c>
      <c r="W1746" s="10">
        <v>9.412344152234585</v>
      </c>
      <c r="X1746" s="20">
        <v>3.1222252230706484</v>
      </c>
      <c r="Y1746" s="11" t="s">
        <v>561</v>
      </c>
      <c r="Z1746" s="11" t="s">
        <v>701</v>
      </c>
      <c r="AA1746" s="11" t="s">
        <v>703</v>
      </c>
      <c r="AB1746" t="s">
        <v>549</v>
      </c>
    </row>
    <row r="1747" spans="1:28" s="4" customFormat="1" hidden="1">
      <c r="A1747" s="5">
        <v>1746</v>
      </c>
      <c r="B1747" s="5"/>
      <c r="C1747">
        <v>2017</v>
      </c>
      <c r="D1747" s="1">
        <v>7</v>
      </c>
      <c r="E1747" s="1">
        <v>18</v>
      </c>
      <c r="F1747" s="8">
        <v>31</v>
      </c>
      <c r="G1747" s="9">
        <v>28.678999999999998</v>
      </c>
      <c r="H1747" t="s">
        <v>18</v>
      </c>
      <c r="I1747" s="8">
        <v>129</v>
      </c>
      <c r="J1747" s="9">
        <v>59.417999999999999</v>
      </c>
      <c r="K1747" t="s">
        <v>19</v>
      </c>
      <c r="L1747" t="s">
        <v>520</v>
      </c>
      <c r="M1747" t="s">
        <v>519</v>
      </c>
      <c r="N1747" t="s">
        <v>498</v>
      </c>
      <c r="O1747" s="55">
        <v>174.94</v>
      </c>
      <c r="P1747" t="s">
        <v>170</v>
      </c>
      <c r="Q1747" t="s">
        <v>501</v>
      </c>
      <c r="R1747">
        <v>119.16</v>
      </c>
      <c r="S1747" t="s">
        <v>169</v>
      </c>
      <c r="T1747" s="8"/>
      <c r="U1747" s="10">
        <v>-17.10657351328318</v>
      </c>
      <c r="V1747" s="10">
        <f t="shared" si="27"/>
        <v>-17.10657351328318</v>
      </c>
      <c r="W1747" s="10">
        <v>13.117281610556523</v>
      </c>
      <c r="X1747" s="20">
        <v>2.990230099043369</v>
      </c>
      <c r="Y1747" s="11" t="s">
        <v>561</v>
      </c>
      <c r="Z1747" s="11" t="s">
        <v>701</v>
      </c>
      <c r="AA1747" s="11" t="s">
        <v>703</v>
      </c>
      <c r="AB1747" t="s">
        <v>549</v>
      </c>
    </row>
    <row r="1748" spans="1:28" s="4" customFormat="1" hidden="1">
      <c r="A1748" s="5">
        <v>1747</v>
      </c>
      <c r="B1748" s="5"/>
      <c r="C1748">
        <v>2017</v>
      </c>
      <c r="D1748" s="1">
        <v>7</v>
      </c>
      <c r="E1748" s="1">
        <v>18</v>
      </c>
      <c r="F1748" s="8">
        <v>31</v>
      </c>
      <c r="G1748" s="9">
        <v>28.678999999999998</v>
      </c>
      <c r="H1748" t="s">
        <v>18</v>
      </c>
      <c r="I1748" s="8">
        <v>129</v>
      </c>
      <c r="J1748" s="9">
        <v>59.417999999999999</v>
      </c>
      <c r="K1748" t="s">
        <v>19</v>
      </c>
      <c r="L1748" t="s">
        <v>520</v>
      </c>
      <c r="M1748" t="s">
        <v>519</v>
      </c>
      <c r="N1748" t="s">
        <v>498</v>
      </c>
      <c r="O1748" s="55">
        <v>158.22999999999999</v>
      </c>
      <c r="P1748" t="s">
        <v>170</v>
      </c>
      <c r="Q1748" t="s">
        <v>501</v>
      </c>
      <c r="R1748">
        <v>122.09</v>
      </c>
      <c r="S1748" t="s">
        <v>169</v>
      </c>
      <c r="T1748" s="8"/>
      <c r="U1748" s="10">
        <v>-14.819097277636169</v>
      </c>
      <c r="V1748" s="10">
        <f t="shared" si="27"/>
        <v>-14.819097277636169</v>
      </c>
      <c r="W1748" s="10">
        <v>14.048056229575989</v>
      </c>
      <c r="X1748" s="20">
        <v>2.9616477383987201</v>
      </c>
      <c r="Y1748" s="11" t="s">
        <v>561</v>
      </c>
      <c r="Z1748" s="11" t="s">
        <v>701</v>
      </c>
      <c r="AA1748" s="11" t="s">
        <v>703</v>
      </c>
      <c r="AB1748" t="s">
        <v>549</v>
      </c>
    </row>
    <row r="1749" spans="1:28" s="4" customFormat="1" hidden="1">
      <c r="A1749" s="5">
        <v>1748</v>
      </c>
      <c r="B1749" s="5"/>
      <c r="C1749">
        <v>2017</v>
      </c>
      <c r="D1749" s="1">
        <v>7</v>
      </c>
      <c r="E1749" s="1">
        <v>18</v>
      </c>
      <c r="F1749" s="8">
        <v>31</v>
      </c>
      <c r="G1749" s="9">
        <v>28.678999999999998</v>
      </c>
      <c r="H1749" t="s">
        <v>18</v>
      </c>
      <c r="I1749" s="8">
        <v>129</v>
      </c>
      <c r="J1749" s="9">
        <v>59.417999999999999</v>
      </c>
      <c r="K1749" t="s">
        <v>19</v>
      </c>
      <c r="L1749" t="s">
        <v>520</v>
      </c>
      <c r="M1749" t="s">
        <v>519</v>
      </c>
      <c r="N1749" t="s">
        <v>498</v>
      </c>
      <c r="O1749" s="55">
        <v>168.83</v>
      </c>
      <c r="P1749" t="s">
        <v>170</v>
      </c>
      <c r="Q1749" t="s">
        <v>501</v>
      </c>
      <c r="R1749">
        <v>112.44</v>
      </c>
      <c r="S1749" t="s">
        <v>169</v>
      </c>
      <c r="T1749" s="8"/>
      <c r="U1749" s="10">
        <v>-17.085949563035069</v>
      </c>
      <c r="V1749" s="10">
        <f t="shared" si="27"/>
        <v>-17.085949563035069</v>
      </c>
      <c r="W1749" s="10">
        <v>13.153488778737529</v>
      </c>
      <c r="X1749" s="20">
        <v>3.0107677720797779</v>
      </c>
      <c r="Y1749" s="11" t="s">
        <v>561</v>
      </c>
      <c r="Z1749" s="11" t="s">
        <v>701</v>
      </c>
      <c r="AA1749" s="11" t="s">
        <v>703</v>
      </c>
      <c r="AB1749" t="s">
        <v>549</v>
      </c>
    </row>
    <row r="1750" spans="1:28" s="4" customFormat="1" hidden="1">
      <c r="A1750" s="5">
        <v>1749</v>
      </c>
      <c r="B1750" s="5"/>
      <c r="C1750">
        <v>2017</v>
      </c>
      <c r="D1750" s="1">
        <v>7</v>
      </c>
      <c r="E1750" s="1">
        <v>18</v>
      </c>
      <c r="F1750" s="8">
        <v>31</v>
      </c>
      <c r="G1750" s="9">
        <v>28.678999999999998</v>
      </c>
      <c r="H1750" t="s">
        <v>18</v>
      </c>
      <c r="I1750" s="8">
        <v>129</v>
      </c>
      <c r="J1750" s="9">
        <v>59.417999999999999</v>
      </c>
      <c r="K1750" t="s">
        <v>19</v>
      </c>
      <c r="L1750" t="s">
        <v>520</v>
      </c>
      <c r="M1750" t="s">
        <v>519</v>
      </c>
      <c r="N1750" t="s">
        <v>498</v>
      </c>
      <c r="O1750" s="55">
        <v>166.04</v>
      </c>
      <c r="P1750" t="s">
        <v>170</v>
      </c>
      <c r="Q1750" t="s">
        <v>501</v>
      </c>
      <c r="R1750">
        <v>111.9</v>
      </c>
      <c r="S1750" t="s">
        <v>169</v>
      </c>
      <c r="T1750" s="8"/>
      <c r="U1750" s="10">
        <v>-15.635695940285546</v>
      </c>
      <c r="V1750" s="10">
        <f t="shared" si="27"/>
        <v>-15.635695940285546</v>
      </c>
      <c r="W1750" s="10">
        <v>14.043309166980858</v>
      </c>
      <c r="X1750" s="20">
        <v>2.9982434608410502</v>
      </c>
      <c r="Y1750" s="11" t="s">
        <v>561</v>
      </c>
      <c r="Z1750" s="11" t="s">
        <v>701</v>
      </c>
      <c r="AA1750" s="11" t="s">
        <v>703</v>
      </c>
      <c r="AB1750" t="s">
        <v>549</v>
      </c>
    </row>
    <row r="1751" spans="1:28" s="4" customFormat="1">
      <c r="A1751" s="5">
        <v>1750</v>
      </c>
      <c r="B1751" s="5"/>
      <c r="C1751">
        <v>2017</v>
      </c>
      <c r="D1751" s="1">
        <v>7</v>
      </c>
      <c r="E1751" s="1">
        <v>18</v>
      </c>
      <c r="F1751" s="8">
        <v>31</v>
      </c>
      <c r="G1751" s="9">
        <v>28.678999999999998</v>
      </c>
      <c r="H1751" t="s">
        <v>18</v>
      </c>
      <c r="I1751" s="8">
        <v>129</v>
      </c>
      <c r="J1751" s="9">
        <v>59.417999999999999</v>
      </c>
      <c r="K1751" t="s">
        <v>19</v>
      </c>
      <c r="L1751" t="s">
        <v>51</v>
      </c>
      <c r="M1751" t="s">
        <v>27</v>
      </c>
      <c r="N1751" t="s">
        <v>167</v>
      </c>
      <c r="O1751" s="55">
        <v>233.17</v>
      </c>
      <c r="P1751" t="s">
        <v>170</v>
      </c>
      <c r="Q1751" t="s">
        <v>501</v>
      </c>
      <c r="R1751">
        <v>149.21</v>
      </c>
      <c r="S1751" t="s">
        <v>169</v>
      </c>
      <c r="T1751" s="8"/>
      <c r="U1751" s="10">
        <v>-18.71972485952675</v>
      </c>
      <c r="V1751" s="10">
        <f t="shared" si="27"/>
        <v>-18.71972485952675</v>
      </c>
      <c r="W1751" s="10">
        <v>9.8992077171409285</v>
      </c>
      <c r="X1751" s="20">
        <v>2.9779424856444185</v>
      </c>
      <c r="Y1751" s="11" t="s">
        <v>561</v>
      </c>
      <c r="Z1751" s="11" t="s">
        <v>701</v>
      </c>
      <c r="AA1751" s="11" t="s">
        <v>703</v>
      </c>
      <c r="AB1751" t="s">
        <v>549</v>
      </c>
    </row>
    <row r="1752" spans="1:28" s="4" customFormat="1">
      <c r="A1752" s="5">
        <v>1751</v>
      </c>
      <c r="B1752" s="5"/>
      <c r="C1752">
        <v>2017</v>
      </c>
      <c r="D1752" s="1">
        <v>7</v>
      </c>
      <c r="E1752" s="1">
        <v>18</v>
      </c>
      <c r="F1752" s="8">
        <v>31</v>
      </c>
      <c r="G1752" s="9">
        <v>28.678999999999998</v>
      </c>
      <c r="H1752" t="s">
        <v>18</v>
      </c>
      <c r="I1752" s="8">
        <v>129</v>
      </c>
      <c r="J1752" s="9">
        <v>59.417999999999999</v>
      </c>
      <c r="K1752" t="s">
        <v>19</v>
      </c>
      <c r="L1752" t="s">
        <v>51</v>
      </c>
      <c r="M1752" t="s">
        <v>27</v>
      </c>
      <c r="N1752" t="s">
        <v>167</v>
      </c>
      <c r="O1752" s="55">
        <v>227.71</v>
      </c>
      <c r="P1752" t="s">
        <v>170</v>
      </c>
      <c r="Q1752" t="s">
        <v>501</v>
      </c>
      <c r="R1752">
        <v>131.28</v>
      </c>
      <c r="S1752" t="s">
        <v>169</v>
      </c>
      <c r="T1752" s="8"/>
      <c r="U1752" s="10">
        <v>-18.642322191596904</v>
      </c>
      <c r="V1752" s="10">
        <f t="shared" si="27"/>
        <v>-18.642322191596904</v>
      </c>
      <c r="W1752" s="10">
        <v>10.175901631735732</v>
      </c>
      <c r="X1752" s="20">
        <v>2.995169161323405</v>
      </c>
      <c r="Y1752" s="11" t="s">
        <v>561</v>
      </c>
      <c r="Z1752" s="11" t="s">
        <v>701</v>
      </c>
      <c r="AA1752" s="11" t="s">
        <v>703</v>
      </c>
      <c r="AB1752" t="s">
        <v>549</v>
      </c>
    </row>
    <row r="1753" spans="1:28" s="4" customFormat="1">
      <c r="A1753" s="5">
        <v>1752</v>
      </c>
      <c r="B1753" s="5"/>
      <c r="C1753">
        <v>2017</v>
      </c>
      <c r="D1753" s="1">
        <v>7</v>
      </c>
      <c r="E1753" s="1">
        <v>18</v>
      </c>
      <c r="F1753" s="8">
        <v>31</v>
      </c>
      <c r="G1753" s="9">
        <v>28.678999999999998</v>
      </c>
      <c r="H1753" t="s">
        <v>18</v>
      </c>
      <c r="I1753" s="8">
        <v>129</v>
      </c>
      <c r="J1753" s="9">
        <v>59.417999999999999</v>
      </c>
      <c r="K1753" t="s">
        <v>19</v>
      </c>
      <c r="L1753" t="s">
        <v>51</v>
      </c>
      <c r="M1753" t="s">
        <v>27</v>
      </c>
      <c r="N1753" t="s">
        <v>167</v>
      </c>
      <c r="O1753" s="55">
        <v>233.46</v>
      </c>
      <c r="P1753" t="s">
        <v>170</v>
      </c>
      <c r="Q1753" t="s">
        <v>501</v>
      </c>
      <c r="R1753">
        <v>142.57</v>
      </c>
      <c r="S1753" t="s">
        <v>169</v>
      </c>
      <c r="T1753" s="8"/>
      <c r="U1753" s="10">
        <v>-18.763111346002653</v>
      </c>
      <c r="V1753" s="10">
        <f t="shared" si="27"/>
        <v>-18.763111346002653</v>
      </c>
      <c r="W1753" s="10">
        <v>9.6102193482036498</v>
      </c>
      <c r="X1753" s="20">
        <v>2.9915506023858702</v>
      </c>
      <c r="Y1753" s="11" t="s">
        <v>561</v>
      </c>
      <c r="Z1753" s="11" t="s">
        <v>701</v>
      </c>
      <c r="AA1753" s="11" t="s">
        <v>703</v>
      </c>
      <c r="AB1753" t="s">
        <v>549</v>
      </c>
    </row>
    <row r="1754" spans="1:28" s="4" customFormat="1">
      <c r="A1754" s="5">
        <v>1753</v>
      </c>
      <c r="B1754" s="5"/>
      <c r="C1754">
        <v>2017</v>
      </c>
      <c r="D1754" s="1">
        <v>7</v>
      </c>
      <c r="E1754" s="1">
        <v>18</v>
      </c>
      <c r="F1754" s="8">
        <v>31</v>
      </c>
      <c r="G1754" s="9">
        <v>28.678999999999998</v>
      </c>
      <c r="H1754" t="s">
        <v>18</v>
      </c>
      <c r="I1754" s="8">
        <v>129</v>
      </c>
      <c r="J1754" s="9">
        <v>59.417999999999999</v>
      </c>
      <c r="K1754" t="s">
        <v>19</v>
      </c>
      <c r="L1754" t="s">
        <v>51</v>
      </c>
      <c r="M1754" t="s">
        <v>27</v>
      </c>
      <c r="N1754" t="s">
        <v>167</v>
      </c>
      <c r="O1754" s="55">
        <v>238.74</v>
      </c>
      <c r="P1754" t="s">
        <v>170</v>
      </c>
      <c r="Q1754" t="s">
        <v>501</v>
      </c>
      <c r="R1754">
        <v>159.79</v>
      </c>
      <c r="S1754" t="s">
        <v>169</v>
      </c>
      <c r="T1754" s="8"/>
      <c r="U1754" s="10">
        <v>-18.538391808591719</v>
      </c>
      <c r="V1754" s="10">
        <f t="shared" si="27"/>
        <v>-18.538391808591719</v>
      </c>
      <c r="W1754" s="10">
        <v>10.218845260898014</v>
      </c>
      <c r="X1754" s="20">
        <v>2.985871265813612</v>
      </c>
      <c r="Y1754" s="11" t="s">
        <v>561</v>
      </c>
      <c r="Z1754" s="11" t="s">
        <v>701</v>
      </c>
      <c r="AA1754" s="11" t="s">
        <v>703</v>
      </c>
      <c r="AB1754" t="s">
        <v>549</v>
      </c>
    </row>
    <row r="1755" spans="1:28" s="4" customFormat="1">
      <c r="A1755" s="5">
        <v>1754</v>
      </c>
      <c r="B1755" s="5"/>
      <c r="C1755">
        <v>2017</v>
      </c>
      <c r="D1755" s="1">
        <v>7</v>
      </c>
      <c r="E1755" s="1">
        <v>18</v>
      </c>
      <c r="F1755" s="8">
        <v>31</v>
      </c>
      <c r="G1755" s="9">
        <v>28.678999999999998</v>
      </c>
      <c r="H1755" t="s">
        <v>18</v>
      </c>
      <c r="I1755" s="8">
        <v>129</v>
      </c>
      <c r="J1755" s="9">
        <v>59.417999999999999</v>
      </c>
      <c r="K1755" t="s">
        <v>19</v>
      </c>
      <c r="L1755" t="s">
        <v>51</v>
      </c>
      <c r="M1755" t="s">
        <v>27</v>
      </c>
      <c r="N1755" t="s">
        <v>167</v>
      </c>
      <c r="O1755" s="55">
        <v>228.67</v>
      </c>
      <c r="P1755" t="s">
        <v>170</v>
      </c>
      <c r="Q1755" t="s">
        <v>501</v>
      </c>
      <c r="R1755">
        <v>129.56</v>
      </c>
      <c r="S1755" t="s">
        <v>169</v>
      </c>
      <c r="T1755" s="8"/>
      <c r="U1755" s="10">
        <v>-19.165207750218674</v>
      </c>
      <c r="V1755" s="10">
        <f t="shared" si="27"/>
        <v>-19.165207750218674</v>
      </c>
      <c r="W1755" s="10">
        <v>9.8819972008501775</v>
      </c>
      <c r="X1755" s="20">
        <v>2.9738740538112562</v>
      </c>
      <c r="Y1755" s="11" t="s">
        <v>561</v>
      </c>
      <c r="Z1755" s="11" t="s">
        <v>701</v>
      </c>
      <c r="AA1755" s="11" t="s">
        <v>703</v>
      </c>
      <c r="AB1755" t="s">
        <v>549</v>
      </c>
    </row>
    <row r="1756" spans="1:28" s="4" customFormat="1" hidden="1">
      <c r="A1756" s="5">
        <v>1755</v>
      </c>
      <c r="B1756" s="5"/>
      <c r="C1756">
        <v>2017</v>
      </c>
      <c r="D1756" s="1">
        <v>7</v>
      </c>
      <c r="E1756" s="1">
        <v>15</v>
      </c>
      <c r="F1756" s="8">
        <v>28</v>
      </c>
      <c r="G1756" s="9">
        <v>59.814</v>
      </c>
      <c r="H1756" t="s">
        <v>18</v>
      </c>
      <c r="I1756" s="8">
        <v>129</v>
      </c>
      <c r="J1756" s="9">
        <v>59.271999999999998</v>
      </c>
      <c r="K1756" t="s">
        <v>19</v>
      </c>
      <c r="L1756" t="s">
        <v>48</v>
      </c>
      <c r="M1756" t="s">
        <v>175</v>
      </c>
      <c r="N1756" t="s">
        <v>172</v>
      </c>
      <c r="O1756" s="55">
        <v>209.1</v>
      </c>
      <c r="P1756" t="s">
        <v>170</v>
      </c>
      <c r="Q1756" t="s">
        <v>501</v>
      </c>
      <c r="R1756">
        <v>121.54</v>
      </c>
      <c r="S1756" t="s">
        <v>169</v>
      </c>
      <c r="T1756" s="8"/>
      <c r="U1756" s="10">
        <v>-18.30100661762911</v>
      </c>
      <c r="V1756" s="10">
        <f t="shared" si="27"/>
        <v>-18.30100661762911</v>
      </c>
      <c r="W1756" s="10">
        <v>6.6849556212102241</v>
      </c>
      <c r="X1756" s="20">
        <v>2.949905197152995</v>
      </c>
      <c r="Y1756" s="11" t="s">
        <v>561</v>
      </c>
      <c r="Z1756" s="11" t="s">
        <v>701</v>
      </c>
      <c r="AA1756" s="11" t="s">
        <v>703</v>
      </c>
      <c r="AB1756" t="s">
        <v>549</v>
      </c>
    </row>
    <row r="1757" spans="1:28" s="4" customFormat="1" hidden="1">
      <c r="A1757" s="5">
        <v>1756</v>
      </c>
      <c r="B1757" s="5"/>
      <c r="C1757">
        <v>2017</v>
      </c>
      <c r="D1757" s="1">
        <v>7</v>
      </c>
      <c r="E1757" s="1">
        <v>15</v>
      </c>
      <c r="F1757" s="8">
        <v>28</v>
      </c>
      <c r="G1757" s="9">
        <v>59.814</v>
      </c>
      <c r="H1757" t="s">
        <v>18</v>
      </c>
      <c r="I1757" s="8">
        <v>129</v>
      </c>
      <c r="J1757" s="9">
        <v>59.271999999999998</v>
      </c>
      <c r="K1757" t="s">
        <v>19</v>
      </c>
      <c r="L1757" t="s">
        <v>48</v>
      </c>
      <c r="M1757" t="s">
        <v>175</v>
      </c>
      <c r="N1757" t="s">
        <v>172</v>
      </c>
      <c r="O1757" s="55">
        <v>177.69</v>
      </c>
      <c r="P1757" t="s">
        <v>170</v>
      </c>
      <c r="Q1757" t="s">
        <v>501</v>
      </c>
      <c r="R1757">
        <v>71.459999999999994</v>
      </c>
      <c r="S1757" t="s">
        <v>169</v>
      </c>
      <c r="T1757" s="8"/>
      <c r="U1757" s="10">
        <v>-18.329406956470478</v>
      </c>
      <c r="V1757" s="10">
        <f t="shared" si="27"/>
        <v>-18.329406956470478</v>
      </c>
      <c r="W1757" s="10">
        <v>6.7315540134389176</v>
      </c>
      <c r="X1757" s="20">
        <v>2.9937295773690451</v>
      </c>
      <c r="Y1757" s="11" t="s">
        <v>561</v>
      </c>
      <c r="Z1757" s="11" t="s">
        <v>701</v>
      </c>
      <c r="AA1757" s="11" t="s">
        <v>703</v>
      </c>
      <c r="AB1757" t="s">
        <v>549</v>
      </c>
    </row>
    <row r="1758" spans="1:28" s="4" customFormat="1" hidden="1">
      <c r="A1758" s="5">
        <v>1757</v>
      </c>
      <c r="B1758" s="5"/>
      <c r="C1758">
        <v>2017</v>
      </c>
      <c r="D1758" s="1">
        <v>7</v>
      </c>
      <c r="E1758" s="1">
        <v>15</v>
      </c>
      <c r="F1758" s="8">
        <v>28</v>
      </c>
      <c r="G1758" s="9">
        <v>59.814</v>
      </c>
      <c r="H1758" t="s">
        <v>18</v>
      </c>
      <c r="I1758" s="8">
        <v>129</v>
      </c>
      <c r="J1758" s="9">
        <v>59.271999999999998</v>
      </c>
      <c r="K1758" t="s">
        <v>19</v>
      </c>
      <c r="L1758" t="s">
        <v>48</v>
      </c>
      <c r="M1758" t="s">
        <v>175</v>
      </c>
      <c r="N1758" t="s">
        <v>172</v>
      </c>
      <c r="O1758" s="55">
        <v>183.5</v>
      </c>
      <c r="P1758" t="s">
        <v>170</v>
      </c>
      <c r="Q1758" t="s">
        <v>501</v>
      </c>
      <c r="R1758">
        <v>76.290000000000006</v>
      </c>
      <c r="S1758" t="s">
        <v>169</v>
      </c>
      <c r="T1758" s="8"/>
      <c r="U1758" s="10">
        <v>-18.375112794251063</v>
      </c>
      <c r="V1758" s="10">
        <f t="shared" si="27"/>
        <v>-18.375112794251063</v>
      </c>
      <c r="W1758" s="10">
        <v>6.8793202855297393</v>
      </c>
      <c r="X1758" s="20">
        <v>2.9827123469251595</v>
      </c>
      <c r="Y1758" s="11" t="s">
        <v>561</v>
      </c>
      <c r="Z1758" s="11" t="s">
        <v>701</v>
      </c>
      <c r="AA1758" s="11" t="s">
        <v>703</v>
      </c>
      <c r="AB1758" t="s">
        <v>549</v>
      </c>
    </row>
    <row r="1759" spans="1:28" s="4" customFormat="1" hidden="1">
      <c r="A1759" s="5">
        <v>1758</v>
      </c>
      <c r="B1759" s="5"/>
      <c r="C1759">
        <v>2017</v>
      </c>
      <c r="D1759" s="1">
        <v>7</v>
      </c>
      <c r="E1759" s="1">
        <v>15</v>
      </c>
      <c r="F1759" s="8">
        <v>28</v>
      </c>
      <c r="G1759" s="9">
        <v>59.814</v>
      </c>
      <c r="H1759" t="s">
        <v>18</v>
      </c>
      <c r="I1759" s="8">
        <v>129</v>
      </c>
      <c r="J1759" s="9">
        <v>59.271999999999998</v>
      </c>
      <c r="K1759" t="s">
        <v>19</v>
      </c>
      <c r="L1759" t="s">
        <v>48</v>
      </c>
      <c r="M1759" t="s">
        <v>175</v>
      </c>
      <c r="N1759" t="s">
        <v>172</v>
      </c>
      <c r="O1759" s="55">
        <v>178.64</v>
      </c>
      <c r="P1759" t="s">
        <v>170</v>
      </c>
      <c r="Q1759" t="s">
        <v>501</v>
      </c>
      <c r="R1759">
        <v>70.209999999999994</v>
      </c>
      <c r="S1759" t="s">
        <v>169</v>
      </c>
      <c r="T1759" s="8"/>
      <c r="U1759" s="10">
        <v>-18.441202716229029</v>
      </c>
      <c r="V1759" s="10">
        <f t="shared" si="27"/>
        <v>-18.441202716229029</v>
      </c>
      <c r="W1759" s="10">
        <v>6.4590019881025382</v>
      </c>
      <c r="X1759" s="20">
        <v>2.978280189348756</v>
      </c>
      <c r="Y1759" s="11" t="s">
        <v>561</v>
      </c>
      <c r="Z1759" s="11" t="s">
        <v>701</v>
      </c>
      <c r="AA1759" s="11" t="s">
        <v>703</v>
      </c>
      <c r="AB1759" t="s">
        <v>549</v>
      </c>
    </row>
    <row r="1760" spans="1:28" s="4" customFormat="1" hidden="1">
      <c r="A1760" s="5">
        <v>1759</v>
      </c>
      <c r="B1760" s="5"/>
      <c r="C1760">
        <v>2017</v>
      </c>
      <c r="D1760" s="1">
        <v>7</v>
      </c>
      <c r="E1760" s="1">
        <v>15</v>
      </c>
      <c r="F1760" s="8">
        <v>28</v>
      </c>
      <c r="G1760" s="9">
        <v>59.814</v>
      </c>
      <c r="H1760" t="s">
        <v>18</v>
      </c>
      <c r="I1760" s="8">
        <v>129</v>
      </c>
      <c r="J1760" s="9">
        <v>59.271999999999998</v>
      </c>
      <c r="K1760" t="s">
        <v>19</v>
      </c>
      <c r="L1760" t="s">
        <v>48</v>
      </c>
      <c r="M1760" t="s">
        <v>175</v>
      </c>
      <c r="N1760" t="s">
        <v>172</v>
      </c>
      <c r="O1760" s="55">
        <v>172.36</v>
      </c>
      <c r="P1760" t="s">
        <v>170</v>
      </c>
      <c r="Q1760" t="s">
        <v>501</v>
      </c>
      <c r="R1760">
        <v>63.89</v>
      </c>
      <c r="S1760" t="s">
        <v>169</v>
      </c>
      <c r="T1760" s="8"/>
      <c r="U1760" s="10">
        <v>-18.016822048188867</v>
      </c>
      <c r="V1760" s="10">
        <f t="shared" si="27"/>
        <v>-18.016822048188867</v>
      </c>
      <c r="W1760" s="10">
        <v>7.2144177925008304</v>
      </c>
      <c r="X1760" s="20">
        <v>2.9676978275006252</v>
      </c>
      <c r="Y1760" s="11" t="s">
        <v>561</v>
      </c>
      <c r="Z1760" s="11" t="s">
        <v>701</v>
      </c>
      <c r="AA1760" s="11" t="s">
        <v>703</v>
      </c>
      <c r="AB1760" t="s">
        <v>549</v>
      </c>
    </row>
    <row r="1761" spans="1:28" s="4" customFormat="1" hidden="1">
      <c r="A1761" s="5">
        <v>1760</v>
      </c>
      <c r="B1761" s="5"/>
      <c r="C1761">
        <v>2017</v>
      </c>
      <c r="D1761" s="1">
        <v>7</v>
      </c>
      <c r="E1761" s="1">
        <v>9</v>
      </c>
      <c r="F1761" s="8">
        <v>32</v>
      </c>
      <c r="G1761" s="9">
        <v>6.4160000000000004</v>
      </c>
      <c r="H1761" t="s">
        <v>18</v>
      </c>
      <c r="I1761" s="8">
        <v>132</v>
      </c>
      <c r="J1761" s="9">
        <v>37.738999999999997</v>
      </c>
      <c r="K1761" t="s">
        <v>19</v>
      </c>
      <c r="L1761" t="s">
        <v>96</v>
      </c>
      <c r="M1761" t="s">
        <v>104</v>
      </c>
      <c r="N1761" t="s">
        <v>499</v>
      </c>
      <c r="O1761" s="55">
        <v>83.41</v>
      </c>
      <c r="P1761" t="s">
        <v>170</v>
      </c>
      <c r="Q1761" t="s">
        <v>501</v>
      </c>
      <c r="R1761">
        <v>6.38</v>
      </c>
      <c r="S1761" t="s">
        <v>169</v>
      </c>
      <c r="T1761" s="8"/>
      <c r="U1761" s="10">
        <v>-19.347547933113226</v>
      </c>
      <c r="V1761" s="10">
        <f t="shared" si="27"/>
        <v>-19.347547933113226</v>
      </c>
      <c r="W1761" s="10">
        <v>10.216552365775042</v>
      </c>
      <c r="X1761" s="20">
        <v>3.0619509491311216</v>
      </c>
      <c r="Y1761" s="11" t="s">
        <v>561</v>
      </c>
      <c r="Z1761" s="11" t="s">
        <v>701</v>
      </c>
      <c r="AA1761" s="11" t="s">
        <v>703</v>
      </c>
      <c r="AB1761" t="s">
        <v>549</v>
      </c>
    </row>
    <row r="1762" spans="1:28" s="4" customFormat="1" hidden="1">
      <c r="A1762" s="5">
        <v>1761</v>
      </c>
      <c r="B1762" s="5"/>
      <c r="C1762">
        <v>2017</v>
      </c>
      <c r="D1762" s="1">
        <v>7</v>
      </c>
      <c r="E1762" s="1">
        <v>9</v>
      </c>
      <c r="F1762" s="8">
        <v>32</v>
      </c>
      <c r="G1762" s="9">
        <v>6.4160000000000004</v>
      </c>
      <c r="H1762" t="s">
        <v>18</v>
      </c>
      <c r="I1762" s="8">
        <v>132</v>
      </c>
      <c r="J1762" s="9">
        <v>37.738999999999997</v>
      </c>
      <c r="K1762" t="s">
        <v>19</v>
      </c>
      <c r="L1762" t="s">
        <v>96</v>
      </c>
      <c r="M1762" t="s">
        <v>104</v>
      </c>
      <c r="N1762" t="s">
        <v>499</v>
      </c>
      <c r="O1762" s="55">
        <v>81</v>
      </c>
      <c r="P1762" t="s">
        <v>170</v>
      </c>
      <c r="Q1762" t="s">
        <v>501</v>
      </c>
      <c r="R1762">
        <v>7.34</v>
      </c>
      <c r="S1762" t="s">
        <v>169</v>
      </c>
      <c r="T1762" s="8"/>
      <c r="U1762" s="10">
        <v>-19.096209417056055</v>
      </c>
      <c r="V1762" s="10">
        <f t="shared" si="27"/>
        <v>-19.096209417056055</v>
      </c>
      <c r="W1762" s="10">
        <v>9.5826575333459836</v>
      </c>
      <c r="X1762" s="20">
        <v>3.047923034884533</v>
      </c>
      <c r="Y1762" s="11" t="s">
        <v>561</v>
      </c>
      <c r="Z1762" s="11" t="s">
        <v>701</v>
      </c>
      <c r="AA1762" s="11" t="s">
        <v>703</v>
      </c>
      <c r="AB1762" t="s">
        <v>549</v>
      </c>
    </row>
    <row r="1763" spans="1:28" s="4" customFormat="1" hidden="1">
      <c r="A1763" s="5">
        <v>1762</v>
      </c>
      <c r="B1763" s="5"/>
      <c r="C1763">
        <v>2017</v>
      </c>
      <c r="D1763" s="1">
        <v>7</v>
      </c>
      <c r="E1763" s="1">
        <v>9</v>
      </c>
      <c r="F1763" s="8">
        <v>32</v>
      </c>
      <c r="G1763" s="9">
        <v>6.4160000000000004</v>
      </c>
      <c r="H1763" t="s">
        <v>18</v>
      </c>
      <c r="I1763" s="8">
        <v>132</v>
      </c>
      <c r="J1763" s="9">
        <v>37.738999999999997</v>
      </c>
      <c r="K1763" t="s">
        <v>19</v>
      </c>
      <c r="L1763" t="s">
        <v>96</v>
      </c>
      <c r="M1763" t="s">
        <v>104</v>
      </c>
      <c r="N1763" t="s">
        <v>499</v>
      </c>
      <c r="O1763" s="55">
        <v>76.44</v>
      </c>
      <c r="P1763" t="s">
        <v>170</v>
      </c>
      <c r="Q1763" t="s">
        <v>501</v>
      </c>
      <c r="R1763">
        <v>6.43</v>
      </c>
      <c r="S1763" t="s">
        <v>169</v>
      </c>
      <c r="T1763" s="8"/>
      <c r="U1763" s="10">
        <v>-18.409577690289229</v>
      </c>
      <c r="V1763" s="10">
        <f t="shared" si="27"/>
        <v>-18.409577690289229</v>
      </c>
      <c r="W1763" s="10">
        <v>10.450375261026633</v>
      </c>
      <c r="X1763" s="20">
        <v>3.0495640855323636</v>
      </c>
      <c r="Y1763" s="11" t="s">
        <v>561</v>
      </c>
      <c r="Z1763" s="11" t="s">
        <v>701</v>
      </c>
      <c r="AA1763" s="11" t="s">
        <v>703</v>
      </c>
      <c r="AB1763" t="s">
        <v>549</v>
      </c>
    </row>
    <row r="1764" spans="1:28" s="4" customFormat="1" hidden="1">
      <c r="A1764" s="5">
        <v>1763</v>
      </c>
      <c r="B1764" s="5"/>
      <c r="C1764">
        <v>2017</v>
      </c>
      <c r="D1764" s="1">
        <v>7</v>
      </c>
      <c r="E1764" s="1">
        <v>9</v>
      </c>
      <c r="F1764" s="8">
        <v>32</v>
      </c>
      <c r="G1764" s="9">
        <v>6.4160000000000004</v>
      </c>
      <c r="H1764" t="s">
        <v>18</v>
      </c>
      <c r="I1764" s="8">
        <v>132</v>
      </c>
      <c r="J1764" s="9">
        <v>37.738999999999997</v>
      </c>
      <c r="K1764" t="s">
        <v>19</v>
      </c>
      <c r="L1764" t="s">
        <v>96</v>
      </c>
      <c r="M1764" t="s">
        <v>104</v>
      </c>
      <c r="N1764" t="s">
        <v>499</v>
      </c>
      <c r="O1764" s="55">
        <v>74.680000000000007</v>
      </c>
      <c r="P1764" t="s">
        <v>170</v>
      </c>
      <c r="Q1764" t="s">
        <v>501</v>
      </c>
      <c r="R1764">
        <v>4.66</v>
      </c>
      <c r="S1764" t="s">
        <v>169</v>
      </c>
      <c r="T1764" s="8"/>
      <c r="U1764" s="10">
        <v>-19.342648266487071</v>
      </c>
      <c r="V1764" s="10">
        <f t="shared" si="27"/>
        <v>-19.342648266487071</v>
      </c>
      <c r="W1764" s="10">
        <v>9.6156929597263225</v>
      </c>
      <c r="X1764" s="20">
        <v>3.034419315424719</v>
      </c>
      <c r="Y1764" s="11" t="s">
        <v>561</v>
      </c>
      <c r="Z1764" s="11" t="s">
        <v>701</v>
      </c>
      <c r="AA1764" s="11" t="s">
        <v>703</v>
      </c>
      <c r="AB1764" t="s">
        <v>549</v>
      </c>
    </row>
    <row r="1765" spans="1:28" s="4" customFormat="1" hidden="1">
      <c r="A1765" s="5">
        <v>1764</v>
      </c>
      <c r="B1765" s="5"/>
      <c r="C1765">
        <v>2017</v>
      </c>
      <c r="D1765" s="1">
        <v>7</v>
      </c>
      <c r="E1765" s="1">
        <v>9</v>
      </c>
      <c r="F1765" s="8">
        <v>32</v>
      </c>
      <c r="G1765" s="9">
        <v>6.4160000000000004</v>
      </c>
      <c r="H1765" t="s">
        <v>18</v>
      </c>
      <c r="I1765" s="8">
        <v>132</v>
      </c>
      <c r="J1765" s="9">
        <v>37.738999999999997</v>
      </c>
      <c r="K1765" t="s">
        <v>19</v>
      </c>
      <c r="L1765" t="s">
        <v>96</v>
      </c>
      <c r="M1765" t="s">
        <v>104</v>
      </c>
      <c r="N1765" t="s">
        <v>499</v>
      </c>
      <c r="O1765" s="55">
        <v>74.27</v>
      </c>
      <c r="P1765" t="s">
        <v>170</v>
      </c>
      <c r="Q1765" t="s">
        <v>501</v>
      </c>
      <c r="R1765">
        <v>4.63</v>
      </c>
      <c r="S1765" t="s">
        <v>169</v>
      </c>
      <c r="T1765" s="8"/>
      <c r="U1765" s="10">
        <v>-19.123031285130036</v>
      </c>
      <c r="V1765" s="10">
        <f t="shared" si="27"/>
        <v>-19.123031285130036</v>
      </c>
      <c r="W1765" s="10">
        <v>9.1564197996921806</v>
      </c>
      <c r="X1765" s="20">
        <v>3.0407823598590058</v>
      </c>
      <c r="Y1765" s="11" t="s">
        <v>561</v>
      </c>
      <c r="Z1765" s="11" t="s">
        <v>701</v>
      </c>
      <c r="AA1765" s="11" t="s">
        <v>703</v>
      </c>
      <c r="AB1765" t="s">
        <v>549</v>
      </c>
    </row>
    <row r="1766" spans="1:28" s="4" customFormat="1" hidden="1">
      <c r="A1766" s="5">
        <v>1765</v>
      </c>
      <c r="B1766" s="5"/>
      <c r="C1766">
        <v>2017</v>
      </c>
      <c r="D1766" s="1">
        <v>7</v>
      </c>
      <c r="E1766" s="1">
        <v>16</v>
      </c>
      <c r="F1766" s="8">
        <v>29</v>
      </c>
      <c r="G1766" s="9">
        <v>45.463999999999999</v>
      </c>
      <c r="H1766" t="s">
        <v>18</v>
      </c>
      <c r="I1766" s="8">
        <v>130</v>
      </c>
      <c r="J1766" s="9">
        <v>1.788</v>
      </c>
      <c r="K1766" t="s">
        <v>19</v>
      </c>
      <c r="L1766" t="s">
        <v>96</v>
      </c>
      <c r="M1766" t="s">
        <v>104</v>
      </c>
      <c r="N1766" t="s">
        <v>499</v>
      </c>
      <c r="O1766" s="55">
        <v>76.16</v>
      </c>
      <c r="P1766" t="s">
        <v>170</v>
      </c>
      <c r="Q1766" t="s">
        <v>501</v>
      </c>
      <c r="R1766">
        <v>5.42</v>
      </c>
      <c r="S1766" t="s">
        <v>169</v>
      </c>
      <c r="T1766" s="8"/>
      <c r="U1766" s="10">
        <v>-19.26104607752168</v>
      </c>
      <c r="V1766" s="10">
        <f t="shared" si="27"/>
        <v>-19.26104607752168</v>
      </c>
      <c r="W1766" s="10">
        <v>9.0858705550049041</v>
      </c>
      <c r="X1766" s="20">
        <v>3.1042853953125258</v>
      </c>
      <c r="Y1766" s="11" t="s">
        <v>561</v>
      </c>
      <c r="Z1766" s="11" t="s">
        <v>701</v>
      </c>
      <c r="AA1766" s="11" t="s">
        <v>703</v>
      </c>
      <c r="AB1766" t="s">
        <v>549</v>
      </c>
    </row>
    <row r="1767" spans="1:28" s="4" customFormat="1" hidden="1">
      <c r="A1767" s="5">
        <v>1766</v>
      </c>
      <c r="B1767" s="5"/>
      <c r="C1767">
        <v>2017</v>
      </c>
      <c r="D1767" s="1">
        <v>7</v>
      </c>
      <c r="E1767" s="1">
        <v>16</v>
      </c>
      <c r="F1767" s="8">
        <v>29</v>
      </c>
      <c r="G1767" s="9">
        <v>45.463999999999999</v>
      </c>
      <c r="H1767" t="s">
        <v>18</v>
      </c>
      <c r="I1767" s="8">
        <v>130</v>
      </c>
      <c r="J1767" s="9">
        <v>1.788</v>
      </c>
      <c r="K1767" t="s">
        <v>19</v>
      </c>
      <c r="L1767" t="s">
        <v>96</v>
      </c>
      <c r="M1767" t="s">
        <v>104</v>
      </c>
      <c r="N1767" t="s">
        <v>499</v>
      </c>
      <c r="O1767" s="55">
        <v>74.3</v>
      </c>
      <c r="P1767" t="s">
        <v>170</v>
      </c>
      <c r="Q1767" t="s">
        <v>501</v>
      </c>
      <c r="R1767">
        <v>5.2</v>
      </c>
      <c r="S1767" t="s">
        <v>169</v>
      </c>
      <c r="T1767" s="8"/>
      <c r="U1767" s="10">
        <v>-18.966654123717145</v>
      </c>
      <c r="V1767" s="10">
        <f t="shared" si="27"/>
        <v>-18.966654123717145</v>
      </c>
      <c r="W1767" s="10">
        <v>9.3557197991807133</v>
      </c>
      <c r="X1767" s="20">
        <v>3.0136021286201755</v>
      </c>
      <c r="Y1767" s="11" t="s">
        <v>561</v>
      </c>
      <c r="Z1767" s="11" t="s">
        <v>701</v>
      </c>
      <c r="AA1767" s="11" t="s">
        <v>703</v>
      </c>
      <c r="AB1767" t="s">
        <v>549</v>
      </c>
    </row>
    <row r="1768" spans="1:28" s="4" customFormat="1" hidden="1">
      <c r="A1768" s="5">
        <v>1767</v>
      </c>
      <c r="B1768" s="5"/>
      <c r="C1768">
        <v>2017</v>
      </c>
      <c r="D1768" s="1">
        <v>7</v>
      </c>
      <c r="E1768" s="1">
        <v>16</v>
      </c>
      <c r="F1768" s="8">
        <v>29</v>
      </c>
      <c r="G1768" s="9">
        <v>45.463999999999999</v>
      </c>
      <c r="H1768" t="s">
        <v>18</v>
      </c>
      <c r="I1768" s="8">
        <v>130</v>
      </c>
      <c r="J1768" s="9">
        <v>1.788</v>
      </c>
      <c r="K1768" t="s">
        <v>19</v>
      </c>
      <c r="L1768" t="s">
        <v>96</v>
      </c>
      <c r="M1768" t="s">
        <v>104</v>
      </c>
      <c r="N1768" t="s">
        <v>499</v>
      </c>
      <c r="O1768" s="55">
        <v>74.930000000000007</v>
      </c>
      <c r="P1768" t="s">
        <v>170</v>
      </c>
      <c r="Q1768" t="s">
        <v>501</v>
      </c>
      <c r="R1768">
        <v>5.22</v>
      </c>
      <c r="S1768" t="s">
        <v>169</v>
      </c>
      <c r="T1768" s="8"/>
      <c r="U1768" s="10">
        <v>-19.496546479494356</v>
      </c>
      <c r="V1768" s="10">
        <f t="shared" si="27"/>
        <v>-19.496546479494356</v>
      </c>
      <c r="W1768" s="10">
        <v>9.1279073532947272</v>
      </c>
      <c r="X1768" s="20">
        <v>3.0767298671554437</v>
      </c>
      <c r="Y1768" s="11" t="s">
        <v>561</v>
      </c>
      <c r="Z1768" s="11" t="s">
        <v>701</v>
      </c>
      <c r="AA1768" s="11" t="s">
        <v>703</v>
      </c>
      <c r="AB1768" t="s">
        <v>549</v>
      </c>
    </row>
    <row r="1769" spans="1:28" s="4" customFormat="1" hidden="1">
      <c r="A1769" s="5">
        <v>1768</v>
      </c>
      <c r="B1769" s="5"/>
      <c r="C1769">
        <v>2017</v>
      </c>
      <c r="D1769" s="1">
        <v>7</v>
      </c>
      <c r="E1769" s="1">
        <v>16</v>
      </c>
      <c r="F1769" s="8">
        <v>29</v>
      </c>
      <c r="G1769" s="9">
        <v>45.463999999999999</v>
      </c>
      <c r="H1769" t="s">
        <v>18</v>
      </c>
      <c r="I1769" s="8">
        <v>130</v>
      </c>
      <c r="J1769" s="9">
        <v>1.788</v>
      </c>
      <c r="K1769" t="s">
        <v>19</v>
      </c>
      <c r="L1769" t="s">
        <v>96</v>
      </c>
      <c r="M1769" t="s">
        <v>104</v>
      </c>
      <c r="N1769" t="s">
        <v>499</v>
      </c>
      <c r="O1769" s="55">
        <v>70.459999999999994</v>
      </c>
      <c r="P1769" t="s">
        <v>170</v>
      </c>
      <c r="Q1769" t="s">
        <v>501</v>
      </c>
      <c r="R1769">
        <v>4</v>
      </c>
      <c r="S1769" t="s">
        <v>169</v>
      </c>
      <c r="T1769" s="8"/>
      <c r="U1769" s="10">
        <v>-19.088208321614299</v>
      </c>
      <c r="V1769" s="10">
        <f t="shared" si="27"/>
        <v>-19.088208321614299</v>
      </c>
      <c r="W1769" s="10">
        <v>9.1814146928363396</v>
      </c>
      <c r="X1769" s="20">
        <v>3.0462038804214413</v>
      </c>
      <c r="Y1769" s="11" t="s">
        <v>561</v>
      </c>
      <c r="Z1769" s="11" t="s">
        <v>701</v>
      </c>
      <c r="AA1769" s="11" t="s">
        <v>703</v>
      </c>
      <c r="AB1769" t="s">
        <v>549</v>
      </c>
    </row>
    <row r="1770" spans="1:28" s="4" customFormat="1" hidden="1">
      <c r="A1770" s="5">
        <v>1769</v>
      </c>
      <c r="B1770" s="5"/>
      <c r="C1770">
        <v>2017</v>
      </c>
      <c r="D1770" s="1">
        <v>7</v>
      </c>
      <c r="E1770" s="1">
        <v>16</v>
      </c>
      <c r="F1770" s="8">
        <v>29</v>
      </c>
      <c r="G1770" s="9">
        <v>45.463999999999999</v>
      </c>
      <c r="H1770" t="s">
        <v>18</v>
      </c>
      <c r="I1770" s="8">
        <v>130</v>
      </c>
      <c r="J1770" s="9">
        <v>1.788</v>
      </c>
      <c r="K1770" t="s">
        <v>19</v>
      </c>
      <c r="L1770" t="s">
        <v>96</v>
      </c>
      <c r="M1770" t="s">
        <v>104</v>
      </c>
      <c r="N1770" t="s">
        <v>499</v>
      </c>
      <c r="O1770" s="55">
        <v>72.75</v>
      </c>
      <c r="P1770" t="s">
        <v>170</v>
      </c>
      <c r="Q1770" t="s">
        <v>501</v>
      </c>
      <c r="R1770">
        <v>4.26</v>
      </c>
      <c r="S1770" t="s">
        <v>169</v>
      </c>
      <c r="T1770" s="8"/>
      <c r="U1770" s="10">
        <v>-19.114271402231719</v>
      </c>
      <c r="V1770" s="10">
        <f t="shared" si="27"/>
        <v>-19.114271402231719</v>
      </c>
      <c r="W1770" s="10">
        <v>9.5753842671091842</v>
      </c>
      <c r="X1770" s="20">
        <v>3.0501781010574454</v>
      </c>
      <c r="Y1770" s="11" t="s">
        <v>561</v>
      </c>
      <c r="Z1770" s="11" t="s">
        <v>701</v>
      </c>
      <c r="AA1770" s="11" t="s">
        <v>703</v>
      </c>
      <c r="AB1770" t="s">
        <v>549</v>
      </c>
    </row>
    <row r="1771" spans="1:28" s="4" customFormat="1" hidden="1">
      <c r="A1771" s="5">
        <v>1770</v>
      </c>
      <c r="B1771" s="5"/>
      <c r="C1771">
        <v>2017</v>
      </c>
      <c r="D1771" s="1">
        <v>7</v>
      </c>
      <c r="E1771" s="1">
        <v>17</v>
      </c>
      <c r="F1771" s="8">
        <v>30</v>
      </c>
      <c r="G1771" s="9">
        <v>14.952</v>
      </c>
      <c r="H1771" t="s">
        <v>18</v>
      </c>
      <c r="I1771" s="8">
        <v>130</v>
      </c>
      <c r="J1771" s="9">
        <v>1.4059999999999999</v>
      </c>
      <c r="K1771" t="s">
        <v>19</v>
      </c>
      <c r="L1771" t="s">
        <v>96</v>
      </c>
      <c r="M1771" t="s">
        <v>104</v>
      </c>
      <c r="N1771" t="s">
        <v>499</v>
      </c>
      <c r="O1771" s="55">
        <v>82.03</v>
      </c>
      <c r="P1771" t="s">
        <v>170</v>
      </c>
      <c r="Q1771" t="s">
        <v>501</v>
      </c>
      <c r="R1771">
        <v>6.74</v>
      </c>
      <c r="S1771" t="s">
        <v>169</v>
      </c>
      <c r="T1771" s="8"/>
      <c r="U1771" s="10">
        <v>-19.274103630030897</v>
      </c>
      <c r="V1771" s="10">
        <f t="shared" si="27"/>
        <v>-19.274103630030897</v>
      </c>
      <c r="W1771" s="10">
        <v>9.316637562660615</v>
      </c>
      <c r="X1771" s="20">
        <v>3.0323696137549505</v>
      </c>
      <c r="Y1771" s="11" t="s">
        <v>561</v>
      </c>
      <c r="Z1771" s="11" t="s">
        <v>701</v>
      </c>
      <c r="AA1771" s="11" t="s">
        <v>703</v>
      </c>
      <c r="AB1771" t="s">
        <v>549</v>
      </c>
    </row>
    <row r="1772" spans="1:28" s="4" customFormat="1" hidden="1">
      <c r="A1772" s="5">
        <v>1771</v>
      </c>
      <c r="B1772" s="5"/>
      <c r="C1772">
        <v>2017</v>
      </c>
      <c r="D1772" s="1">
        <v>7</v>
      </c>
      <c r="E1772" s="1">
        <v>17</v>
      </c>
      <c r="F1772" s="8">
        <v>30</v>
      </c>
      <c r="G1772" s="9">
        <v>14.952</v>
      </c>
      <c r="H1772" t="s">
        <v>18</v>
      </c>
      <c r="I1772" s="8">
        <v>130</v>
      </c>
      <c r="J1772" s="9">
        <v>1.4059999999999999</v>
      </c>
      <c r="K1772" t="s">
        <v>19</v>
      </c>
      <c r="L1772" t="s">
        <v>96</v>
      </c>
      <c r="M1772" t="s">
        <v>104</v>
      </c>
      <c r="N1772" t="s">
        <v>499</v>
      </c>
      <c r="O1772" s="55">
        <v>85.12</v>
      </c>
      <c r="P1772" t="s">
        <v>170</v>
      </c>
      <c r="Q1772" t="s">
        <v>501</v>
      </c>
      <c r="R1772">
        <v>7.07</v>
      </c>
      <c r="S1772" t="s">
        <v>169</v>
      </c>
      <c r="T1772" s="8"/>
      <c r="U1772" s="10">
        <v>-19.218574854219707</v>
      </c>
      <c r="V1772" s="10">
        <f t="shared" si="27"/>
        <v>-19.218574854219707</v>
      </c>
      <c r="W1772" s="10">
        <v>9.2536827984259826</v>
      </c>
      <c r="X1772" s="20">
        <v>3.0415675818850225</v>
      </c>
      <c r="Y1772" s="11" t="s">
        <v>561</v>
      </c>
      <c r="Z1772" s="11" t="s">
        <v>701</v>
      </c>
      <c r="AA1772" s="11" t="s">
        <v>703</v>
      </c>
      <c r="AB1772" t="s">
        <v>549</v>
      </c>
    </row>
    <row r="1773" spans="1:28" s="4" customFormat="1" hidden="1">
      <c r="A1773" s="5">
        <v>1772</v>
      </c>
      <c r="B1773" s="5"/>
      <c r="C1773">
        <v>2017</v>
      </c>
      <c r="D1773" s="1">
        <v>7</v>
      </c>
      <c r="E1773" s="1">
        <v>17</v>
      </c>
      <c r="F1773" s="8">
        <v>30</v>
      </c>
      <c r="G1773" s="9">
        <v>14.952</v>
      </c>
      <c r="H1773" t="s">
        <v>18</v>
      </c>
      <c r="I1773" s="8">
        <v>130</v>
      </c>
      <c r="J1773" s="9">
        <v>1.4059999999999999</v>
      </c>
      <c r="K1773" t="s">
        <v>19</v>
      </c>
      <c r="L1773" t="s">
        <v>96</v>
      </c>
      <c r="M1773" t="s">
        <v>104</v>
      </c>
      <c r="N1773" t="s">
        <v>499</v>
      </c>
      <c r="O1773" s="55">
        <v>78.75</v>
      </c>
      <c r="P1773" t="s">
        <v>170</v>
      </c>
      <c r="Q1773" t="s">
        <v>501</v>
      </c>
      <c r="R1773">
        <v>5.83</v>
      </c>
      <c r="S1773" t="s">
        <v>169</v>
      </c>
      <c r="T1773" s="8"/>
      <c r="U1773" s="10">
        <v>-18.932602880428337</v>
      </c>
      <c r="V1773" s="10">
        <f t="shared" si="27"/>
        <v>-18.932602880428337</v>
      </c>
      <c r="W1773" s="10">
        <v>8.8117973389771613</v>
      </c>
      <c r="X1773" s="20">
        <v>3.019206654161489</v>
      </c>
      <c r="Y1773" s="11" t="s">
        <v>561</v>
      </c>
      <c r="Z1773" s="11" t="s">
        <v>701</v>
      </c>
      <c r="AA1773" s="11" t="s">
        <v>703</v>
      </c>
      <c r="AB1773" t="s">
        <v>549</v>
      </c>
    </row>
    <row r="1774" spans="1:28" s="4" customFormat="1" hidden="1">
      <c r="A1774" s="5">
        <v>1773</v>
      </c>
      <c r="B1774" s="5"/>
      <c r="C1774">
        <v>2017</v>
      </c>
      <c r="D1774" s="1">
        <v>7</v>
      </c>
      <c r="E1774" s="1">
        <v>17</v>
      </c>
      <c r="F1774" s="8">
        <v>30</v>
      </c>
      <c r="G1774" s="9">
        <v>14.952</v>
      </c>
      <c r="H1774" t="s">
        <v>18</v>
      </c>
      <c r="I1774" s="8">
        <v>130</v>
      </c>
      <c r="J1774" s="9">
        <v>1.4059999999999999</v>
      </c>
      <c r="K1774" t="s">
        <v>19</v>
      </c>
      <c r="L1774" t="s">
        <v>96</v>
      </c>
      <c r="M1774" t="s">
        <v>104</v>
      </c>
      <c r="N1774" t="s">
        <v>499</v>
      </c>
      <c r="O1774" s="55">
        <v>81.06</v>
      </c>
      <c r="P1774" t="s">
        <v>170</v>
      </c>
      <c r="Q1774" t="s">
        <v>501</v>
      </c>
      <c r="R1774">
        <v>6.43</v>
      </c>
      <c r="S1774" t="s">
        <v>169</v>
      </c>
      <c r="T1774" s="8"/>
      <c r="U1774" s="10">
        <v>-19.151298296646367</v>
      </c>
      <c r="V1774" s="10">
        <f t="shared" si="27"/>
        <v>-19.151298296646367</v>
      </c>
      <c r="W1774" s="10">
        <v>9.0809587137257992</v>
      </c>
      <c r="X1774" s="20">
        <v>3.0596368852813463</v>
      </c>
      <c r="Y1774" s="11" t="s">
        <v>561</v>
      </c>
      <c r="Z1774" s="11" t="s">
        <v>701</v>
      </c>
      <c r="AA1774" s="11" t="s">
        <v>703</v>
      </c>
      <c r="AB1774" t="s">
        <v>549</v>
      </c>
    </row>
    <row r="1775" spans="1:28" s="4" customFormat="1" hidden="1">
      <c r="A1775" s="5">
        <v>1774</v>
      </c>
      <c r="B1775" s="5"/>
      <c r="C1775">
        <v>2017</v>
      </c>
      <c r="D1775" s="1">
        <v>7</v>
      </c>
      <c r="E1775" s="1">
        <v>17</v>
      </c>
      <c r="F1775" s="8">
        <v>30</v>
      </c>
      <c r="G1775" s="9">
        <v>14.952</v>
      </c>
      <c r="H1775" t="s">
        <v>18</v>
      </c>
      <c r="I1775" s="8">
        <v>130</v>
      </c>
      <c r="J1775" s="9">
        <v>1.4059999999999999</v>
      </c>
      <c r="K1775" t="s">
        <v>19</v>
      </c>
      <c r="L1775" t="s">
        <v>96</v>
      </c>
      <c r="M1775" t="s">
        <v>104</v>
      </c>
      <c r="N1775" t="s">
        <v>499</v>
      </c>
      <c r="O1775" s="55">
        <v>79.069999999999993</v>
      </c>
      <c r="P1775" t="s">
        <v>170</v>
      </c>
      <c r="Q1775" t="s">
        <v>501</v>
      </c>
      <c r="R1775">
        <v>5.82</v>
      </c>
      <c r="S1775" t="s">
        <v>169</v>
      </c>
      <c r="T1775" s="8"/>
      <c r="U1775" s="10">
        <v>-18.982824364317992</v>
      </c>
      <c r="V1775" s="10">
        <f t="shared" si="27"/>
        <v>-18.982824364317992</v>
      </c>
      <c r="W1775" s="10">
        <v>9.6299883714352958</v>
      </c>
      <c r="X1775" s="20">
        <v>3.0968634406745941</v>
      </c>
      <c r="Y1775" s="11" t="s">
        <v>561</v>
      </c>
      <c r="Z1775" s="11" t="s">
        <v>701</v>
      </c>
      <c r="AA1775" s="11" t="s">
        <v>703</v>
      </c>
      <c r="AB1775" t="s">
        <v>549</v>
      </c>
    </row>
    <row r="1776" spans="1:28" s="4" customFormat="1">
      <c r="A1776" s="5">
        <v>1775</v>
      </c>
      <c r="B1776" s="5"/>
      <c r="C1776">
        <v>2017</v>
      </c>
      <c r="D1776" s="1">
        <v>7</v>
      </c>
      <c r="E1776" s="1">
        <v>16</v>
      </c>
      <c r="F1776" s="8">
        <v>29</v>
      </c>
      <c r="G1776" s="9">
        <v>30.576000000000001</v>
      </c>
      <c r="H1776" t="s">
        <v>18</v>
      </c>
      <c r="I1776" s="8">
        <v>130</v>
      </c>
      <c r="J1776" s="9">
        <v>1.919</v>
      </c>
      <c r="K1776" t="s">
        <v>19</v>
      </c>
      <c r="L1776" t="s">
        <v>26</v>
      </c>
      <c r="M1776" t="s">
        <v>27</v>
      </c>
      <c r="N1776" t="s">
        <v>500</v>
      </c>
      <c r="O1776" s="55">
        <v>52.54</v>
      </c>
      <c r="P1776" t="s">
        <v>170</v>
      </c>
      <c r="Q1776" t="s">
        <v>501</v>
      </c>
      <c r="R1776">
        <v>1.66</v>
      </c>
      <c r="S1776" t="s">
        <v>169</v>
      </c>
      <c r="T1776" s="8"/>
      <c r="U1776" s="10">
        <v>-18.208310571492909</v>
      </c>
      <c r="V1776" s="10">
        <f t="shared" si="27"/>
        <v>-18.208310571492909</v>
      </c>
      <c r="W1776" s="10">
        <v>8.0102131394212357</v>
      </c>
      <c r="X1776" s="20">
        <v>3.0765616972289442</v>
      </c>
      <c r="Y1776" s="11" t="s">
        <v>561</v>
      </c>
      <c r="Z1776" s="11" t="s">
        <v>701</v>
      </c>
      <c r="AA1776" s="11" t="s">
        <v>703</v>
      </c>
      <c r="AB1776" t="s">
        <v>549</v>
      </c>
    </row>
    <row r="1777" spans="1:28" s="4" customFormat="1">
      <c r="A1777" s="5">
        <v>1776</v>
      </c>
      <c r="B1777" s="5"/>
      <c r="C1777">
        <v>2017</v>
      </c>
      <c r="D1777" s="1">
        <v>7</v>
      </c>
      <c r="E1777" s="1">
        <v>16</v>
      </c>
      <c r="F1777" s="8">
        <v>29</v>
      </c>
      <c r="G1777" s="9">
        <v>30.576000000000001</v>
      </c>
      <c r="H1777" t="s">
        <v>18</v>
      </c>
      <c r="I1777" s="8">
        <v>130</v>
      </c>
      <c r="J1777" s="9">
        <v>1.919</v>
      </c>
      <c r="K1777" t="s">
        <v>19</v>
      </c>
      <c r="L1777" t="s">
        <v>26</v>
      </c>
      <c r="M1777" t="s">
        <v>27</v>
      </c>
      <c r="N1777" t="s">
        <v>500</v>
      </c>
      <c r="O1777" s="55">
        <v>54.79</v>
      </c>
      <c r="P1777" t="s">
        <v>170</v>
      </c>
      <c r="Q1777" t="s">
        <v>501</v>
      </c>
      <c r="R1777">
        <v>1.56</v>
      </c>
      <c r="S1777" t="s">
        <v>169</v>
      </c>
      <c r="T1777" s="8"/>
      <c r="U1777" s="10">
        <v>-18.395703010488127</v>
      </c>
      <c r="V1777" s="10">
        <f t="shared" si="27"/>
        <v>-18.395703010488127</v>
      </c>
      <c r="W1777" s="10">
        <v>6.9904843156286915</v>
      </c>
      <c r="X1777" s="20">
        <v>2.9906928828800479</v>
      </c>
      <c r="Y1777" s="11" t="s">
        <v>561</v>
      </c>
      <c r="Z1777" s="11" t="s">
        <v>701</v>
      </c>
      <c r="AA1777" s="11" t="s">
        <v>703</v>
      </c>
      <c r="AB1777" t="s">
        <v>549</v>
      </c>
    </row>
    <row r="1778" spans="1:28" s="4" customFormat="1">
      <c r="A1778" s="5">
        <v>1777</v>
      </c>
      <c r="B1778" s="5"/>
      <c r="C1778">
        <v>2017</v>
      </c>
      <c r="D1778" s="1">
        <v>7</v>
      </c>
      <c r="E1778" s="1">
        <v>16</v>
      </c>
      <c r="F1778" s="8">
        <v>29</v>
      </c>
      <c r="G1778" s="9">
        <v>30.576000000000001</v>
      </c>
      <c r="H1778" t="s">
        <v>18</v>
      </c>
      <c r="I1778" s="8">
        <v>130</v>
      </c>
      <c r="J1778" s="9">
        <v>1.919</v>
      </c>
      <c r="K1778" t="s">
        <v>19</v>
      </c>
      <c r="L1778" t="s">
        <v>26</v>
      </c>
      <c r="M1778" t="s">
        <v>27</v>
      </c>
      <c r="N1778" t="s">
        <v>500</v>
      </c>
      <c r="O1778" s="55">
        <v>54</v>
      </c>
      <c r="P1778" t="s">
        <v>170</v>
      </c>
      <c r="Q1778" t="s">
        <v>501</v>
      </c>
      <c r="R1778">
        <v>1.35</v>
      </c>
      <c r="S1778" t="s">
        <v>169</v>
      </c>
      <c r="T1778" s="8"/>
      <c r="U1778" s="10">
        <v>-18.59480842861494</v>
      </c>
      <c r="V1778" s="10">
        <f t="shared" si="27"/>
        <v>-18.59480842861494</v>
      </c>
      <c r="W1778" s="10">
        <v>6.5722569273411295</v>
      </c>
      <c r="X1778" s="20">
        <v>3.028276441413341</v>
      </c>
      <c r="Y1778" s="11" t="s">
        <v>561</v>
      </c>
      <c r="Z1778" s="11" t="s">
        <v>701</v>
      </c>
      <c r="AA1778" s="11" t="s">
        <v>703</v>
      </c>
      <c r="AB1778" t="s">
        <v>549</v>
      </c>
    </row>
    <row r="1779" spans="1:28" s="4" customFormat="1">
      <c r="A1779" s="5">
        <v>1778</v>
      </c>
      <c r="B1779" s="5"/>
      <c r="C1779">
        <v>2017</v>
      </c>
      <c r="D1779" s="1">
        <v>7</v>
      </c>
      <c r="E1779" s="1">
        <v>16</v>
      </c>
      <c r="F1779" s="8">
        <v>29</v>
      </c>
      <c r="G1779" s="9">
        <v>30.576000000000001</v>
      </c>
      <c r="H1779" t="s">
        <v>18</v>
      </c>
      <c r="I1779" s="8">
        <v>130</v>
      </c>
      <c r="J1779" s="9">
        <v>1.919</v>
      </c>
      <c r="K1779" t="s">
        <v>19</v>
      </c>
      <c r="L1779" t="s">
        <v>26</v>
      </c>
      <c r="M1779" t="s">
        <v>27</v>
      </c>
      <c r="N1779" t="s">
        <v>500</v>
      </c>
      <c r="O1779" s="55">
        <v>55.46</v>
      </c>
      <c r="P1779" t="s">
        <v>170</v>
      </c>
      <c r="Q1779" t="s">
        <v>501</v>
      </c>
      <c r="R1779">
        <v>1.72</v>
      </c>
      <c r="S1779" t="s">
        <v>169</v>
      </c>
      <c r="T1779" s="8"/>
      <c r="U1779" s="10">
        <v>-18.541181596689146</v>
      </c>
      <c r="V1779" s="10">
        <f t="shared" si="27"/>
        <v>-18.541181596689146</v>
      </c>
      <c r="W1779" s="10">
        <v>7.3497586172157181</v>
      </c>
      <c r="X1779" s="20">
        <v>3.0958187240602499</v>
      </c>
      <c r="Y1779" s="11" t="s">
        <v>561</v>
      </c>
      <c r="Z1779" s="11" t="s">
        <v>701</v>
      </c>
      <c r="AA1779" s="11" t="s">
        <v>703</v>
      </c>
      <c r="AB1779" t="s">
        <v>549</v>
      </c>
    </row>
    <row r="1780" spans="1:28" s="4" customFormat="1">
      <c r="A1780" s="5">
        <v>1779</v>
      </c>
      <c r="B1780" s="5"/>
      <c r="C1780">
        <v>2017</v>
      </c>
      <c r="D1780" s="1">
        <v>7</v>
      </c>
      <c r="E1780" s="1">
        <v>16</v>
      </c>
      <c r="F1780" s="8">
        <v>29</v>
      </c>
      <c r="G1780" s="9">
        <v>30.576000000000001</v>
      </c>
      <c r="H1780" t="s">
        <v>18</v>
      </c>
      <c r="I1780" s="8">
        <v>130</v>
      </c>
      <c r="J1780" s="9">
        <v>1.919</v>
      </c>
      <c r="K1780" t="s">
        <v>19</v>
      </c>
      <c r="L1780" t="s">
        <v>26</v>
      </c>
      <c r="M1780" t="s">
        <v>27</v>
      </c>
      <c r="N1780" t="s">
        <v>500</v>
      </c>
      <c r="O1780" s="55">
        <v>57.22</v>
      </c>
      <c r="P1780" t="s">
        <v>170</v>
      </c>
      <c r="Q1780" t="s">
        <v>501</v>
      </c>
      <c r="R1780">
        <v>1.62</v>
      </c>
      <c r="S1780" t="s">
        <v>169</v>
      </c>
      <c r="T1780" s="8"/>
      <c r="U1780" s="10">
        <v>-18.373511811645681</v>
      </c>
      <c r="V1780" s="10">
        <f t="shared" si="27"/>
        <v>-18.373511811645681</v>
      </c>
      <c r="W1780" s="10">
        <v>6.1225519750964192</v>
      </c>
      <c r="X1780" s="20">
        <v>2.9880328196997312</v>
      </c>
      <c r="Y1780" s="11" t="s">
        <v>561</v>
      </c>
      <c r="Z1780" s="11" t="s">
        <v>701</v>
      </c>
      <c r="AA1780" s="11" t="s">
        <v>703</v>
      </c>
      <c r="AB1780" t="s">
        <v>549</v>
      </c>
    </row>
    <row r="1781" spans="1:28" s="4" customFormat="1">
      <c r="A1781" s="5">
        <v>1780</v>
      </c>
      <c r="B1781" s="5"/>
      <c r="C1781">
        <v>2017</v>
      </c>
      <c r="D1781" s="1">
        <v>7</v>
      </c>
      <c r="E1781" s="1">
        <v>11</v>
      </c>
      <c r="F1781" s="8">
        <v>31</v>
      </c>
      <c r="G1781" s="9">
        <v>40.848999999999997</v>
      </c>
      <c r="H1781" t="s">
        <v>18</v>
      </c>
      <c r="I1781" s="8">
        <v>132</v>
      </c>
      <c r="J1781" s="9">
        <v>1.0529999999999999</v>
      </c>
      <c r="K1781" t="s">
        <v>19</v>
      </c>
      <c r="L1781" t="s">
        <v>26</v>
      </c>
      <c r="M1781" t="s">
        <v>27</v>
      </c>
      <c r="N1781" t="s">
        <v>500</v>
      </c>
      <c r="O1781" s="55">
        <v>80.540000000000006</v>
      </c>
      <c r="P1781" t="s">
        <v>170</v>
      </c>
      <c r="Q1781" t="s">
        <v>501</v>
      </c>
      <c r="R1781">
        <v>4.76</v>
      </c>
      <c r="S1781" t="s">
        <v>169</v>
      </c>
      <c r="T1781" s="8"/>
      <c r="U1781" s="10">
        <v>-18.897138070879105</v>
      </c>
      <c r="V1781" s="10">
        <f t="shared" si="27"/>
        <v>-18.897138070879105</v>
      </c>
      <c r="W1781" s="10">
        <v>9.336362086940948</v>
      </c>
      <c r="X1781" s="20">
        <v>3.0250302499375388</v>
      </c>
      <c r="Y1781" s="11" t="s">
        <v>561</v>
      </c>
      <c r="Z1781" s="11" t="s">
        <v>701</v>
      </c>
      <c r="AA1781" s="11" t="s">
        <v>703</v>
      </c>
      <c r="AB1781" t="s">
        <v>549</v>
      </c>
    </row>
    <row r="1782" spans="1:28" s="4" customFormat="1">
      <c r="A1782" s="5">
        <v>1781</v>
      </c>
      <c r="B1782" s="5"/>
      <c r="C1782">
        <v>2017</v>
      </c>
      <c r="D1782" s="1">
        <v>7</v>
      </c>
      <c r="E1782" s="1">
        <v>11</v>
      </c>
      <c r="F1782" s="8">
        <v>31</v>
      </c>
      <c r="G1782" s="9">
        <v>40.848999999999997</v>
      </c>
      <c r="H1782" t="s">
        <v>18</v>
      </c>
      <c r="I1782" s="8">
        <v>132</v>
      </c>
      <c r="J1782" s="9">
        <v>1.0529999999999999</v>
      </c>
      <c r="K1782" t="s">
        <v>19</v>
      </c>
      <c r="L1782" t="s">
        <v>26</v>
      </c>
      <c r="M1782" t="s">
        <v>27</v>
      </c>
      <c r="N1782" t="s">
        <v>500</v>
      </c>
      <c r="O1782" s="55">
        <v>79.709999999999994</v>
      </c>
      <c r="P1782" t="s">
        <v>170</v>
      </c>
      <c r="Q1782" t="s">
        <v>501</v>
      </c>
      <c r="R1782">
        <v>4.71</v>
      </c>
      <c r="S1782" t="s">
        <v>169</v>
      </c>
      <c r="T1782" s="8"/>
      <c r="U1782" s="10">
        <v>-18.75377702736327</v>
      </c>
      <c r="V1782" s="10">
        <f t="shared" si="27"/>
        <v>-18.75377702736327</v>
      </c>
      <c r="W1782" s="10">
        <v>9.5256766134306066</v>
      </c>
      <c r="X1782" s="20">
        <v>3.0381193132796769</v>
      </c>
      <c r="Y1782" s="11" t="s">
        <v>561</v>
      </c>
      <c r="Z1782" s="11" t="s">
        <v>701</v>
      </c>
      <c r="AA1782" s="11" t="s">
        <v>703</v>
      </c>
      <c r="AB1782" t="s">
        <v>549</v>
      </c>
    </row>
    <row r="1783" spans="1:28" s="4" customFormat="1">
      <c r="A1783" s="5">
        <v>1782</v>
      </c>
      <c r="B1783" s="5"/>
      <c r="C1783">
        <v>2017</v>
      </c>
      <c r="D1783" s="1">
        <v>7</v>
      </c>
      <c r="E1783" s="1">
        <v>11</v>
      </c>
      <c r="F1783" s="8">
        <v>31</v>
      </c>
      <c r="G1783" s="9">
        <v>40.848999999999997</v>
      </c>
      <c r="H1783" t="s">
        <v>18</v>
      </c>
      <c r="I1783" s="8">
        <v>132</v>
      </c>
      <c r="J1783" s="9">
        <v>1.0529999999999999</v>
      </c>
      <c r="K1783" t="s">
        <v>19</v>
      </c>
      <c r="L1783" t="s">
        <v>26</v>
      </c>
      <c r="M1783" t="s">
        <v>27</v>
      </c>
      <c r="N1783" t="s">
        <v>500</v>
      </c>
      <c r="O1783" s="55">
        <v>74.03</v>
      </c>
      <c r="P1783" t="s">
        <v>170</v>
      </c>
      <c r="Q1783" t="s">
        <v>501</v>
      </c>
      <c r="R1783">
        <v>3.47</v>
      </c>
      <c r="S1783" t="s">
        <v>169</v>
      </c>
      <c r="T1783" s="8"/>
      <c r="U1783" s="10">
        <v>-18.629414978148315</v>
      </c>
      <c r="V1783" s="10">
        <f t="shared" si="27"/>
        <v>-18.629414978148315</v>
      </c>
      <c r="W1783" s="10">
        <v>9.5270038713231742</v>
      </c>
      <c r="X1783" s="20">
        <v>3.0519518796498595</v>
      </c>
      <c r="Y1783" s="11" t="s">
        <v>561</v>
      </c>
      <c r="Z1783" s="11" t="s">
        <v>701</v>
      </c>
      <c r="AA1783" s="11" t="s">
        <v>703</v>
      </c>
      <c r="AB1783" t="s">
        <v>549</v>
      </c>
    </row>
    <row r="1784" spans="1:28" s="4" customFormat="1">
      <c r="A1784" s="5">
        <v>1783</v>
      </c>
      <c r="B1784" s="5"/>
      <c r="C1784">
        <v>2017</v>
      </c>
      <c r="D1784" s="1">
        <v>7</v>
      </c>
      <c r="E1784" s="1">
        <v>11</v>
      </c>
      <c r="F1784" s="8">
        <v>31</v>
      </c>
      <c r="G1784" s="9">
        <v>40.848999999999997</v>
      </c>
      <c r="H1784" t="s">
        <v>18</v>
      </c>
      <c r="I1784" s="8">
        <v>132</v>
      </c>
      <c r="J1784" s="9">
        <v>1.0529999999999999</v>
      </c>
      <c r="K1784" t="s">
        <v>19</v>
      </c>
      <c r="L1784" t="s">
        <v>26</v>
      </c>
      <c r="M1784" t="s">
        <v>27</v>
      </c>
      <c r="N1784" t="s">
        <v>500</v>
      </c>
      <c r="O1784" s="55">
        <v>77.790000000000006</v>
      </c>
      <c r="P1784" t="s">
        <v>170</v>
      </c>
      <c r="Q1784" t="s">
        <v>501</v>
      </c>
      <c r="R1784">
        <v>4.54</v>
      </c>
      <c r="S1784" t="s">
        <v>169</v>
      </c>
      <c r="T1784" s="8"/>
      <c r="U1784" s="10">
        <v>-18.769455272822352</v>
      </c>
      <c r="V1784" s="10">
        <f t="shared" si="27"/>
        <v>-18.769455272822352</v>
      </c>
      <c r="W1784" s="10">
        <v>9.3041891847697631</v>
      </c>
      <c r="X1784" s="20">
        <v>3.0732325697918075</v>
      </c>
      <c r="Y1784" s="11" t="s">
        <v>561</v>
      </c>
      <c r="Z1784" s="11" t="s">
        <v>701</v>
      </c>
      <c r="AA1784" s="11" t="s">
        <v>703</v>
      </c>
      <c r="AB1784" t="s">
        <v>549</v>
      </c>
    </row>
    <row r="1785" spans="1:28" s="4" customFormat="1">
      <c r="A1785" s="5">
        <v>1784</v>
      </c>
      <c r="B1785" s="5"/>
      <c r="C1785">
        <v>2017</v>
      </c>
      <c r="D1785" s="1">
        <v>7</v>
      </c>
      <c r="E1785" s="1">
        <v>11</v>
      </c>
      <c r="F1785" s="8">
        <v>31</v>
      </c>
      <c r="G1785" s="9">
        <v>40.848999999999997</v>
      </c>
      <c r="H1785" t="s">
        <v>18</v>
      </c>
      <c r="I1785" s="8">
        <v>132</v>
      </c>
      <c r="J1785" s="9">
        <v>1.0529999999999999</v>
      </c>
      <c r="K1785" t="s">
        <v>19</v>
      </c>
      <c r="L1785" t="s">
        <v>26</v>
      </c>
      <c r="M1785" t="s">
        <v>27</v>
      </c>
      <c r="N1785" t="s">
        <v>500</v>
      </c>
      <c r="O1785" s="55">
        <v>75.22</v>
      </c>
      <c r="P1785" t="s">
        <v>170</v>
      </c>
      <c r="Q1785" t="s">
        <v>501</v>
      </c>
      <c r="R1785">
        <v>3.8</v>
      </c>
      <c r="S1785" t="s">
        <v>169</v>
      </c>
      <c r="T1785" s="8"/>
      <c r="U1785" s="10">
        <v>-18.802730452301599</v>
      </c>
      <c r="V1785" s="10">
        <f t="shared" si="27"/>
        <v>-18.802730452301599</v>
      </c>
      <c r="W1785" s="10">
        <v>9.2683374832568948</v>
      </c>
      <c r="X1785" s="20">
        <v>3.0929017678419672</v>
      </c>
      <c r="Y1785" s="11" t="s">
        <v>561</v>
      </c>
      <c r="Z1785" s="11" t="s">
        <v>701</v>
      </c>
      <c r="AA1785" s="11" t="s">
        <v>703</v>
      </c>
      <c r="AB1785" t="s">
        <v>549</v>
      </c>
    </row>
    <row r="1786" spans="1:28" s="4" customFormat="1">
      <c r="A1786" s="5">
        <v>1785</v>
      </c>
      <c r="B1786" s="5"/>
      <c r="C1786">
        <v>2017</v>
      </c>
      <c r="D1786" s="1">
        <v>7</v>
      </c>
      <c r="E1786" s="1">
        <v>14</v>
      </c>
      <c r="F1786" s="8">
        <v>30</v>
      </c>
      <c r="G1786" s="9">
        <v>16.318999999999999</v>
      </c>
      <c r="H1786" t="s">
        <v>18</v>
      </c>
      <c r="I1786" s="8">
        <v>131</v>
      </c>
      <c r="J1786" s="9">
        <v>31.57</v>
      </c>
      <c r="K1786" t="s">
        <v>19</v>
      </c>
      <c r="L1786" t="s">
        <v>26</v>
      </c>
      <c r="M1786" t="s">
        <v>27</v>
      </c>
      <c r="N1786" t="s">
        <v>500</v>
      </c>
      <c r="O1786" s="55">
        <v>44.54</v>
      </c>
      <c r="P1786" t="s">
        <v>170</v>
      </c>
      <c r="Q1786" t="s">
        <v>501</v>
      </c>
      <c r="R1786">
        <v>1.06</v>
      </c>
      <c r="S1786" t="s">
        <v>169</v>
      </c>
      <c r="T1786" s="8"/>
      <c r="U1786" s="10">
        <v>-18.522001897683541</v>
      </c>
      <c r="V1786" s="10">
        <f t="shared" si="27"/>
        <v>-18.522001897683541</v>
      </c>
      <c r="W1786" s="10">
        <v>6.0076742644109222</v>
      </c>
      <c r="X1786" s="20">
        <v>2.9869013214565237</v>
      </c>
      <c r="Y1786" s="11" t="s">
        <v>561</v>
      </c>
      <c r="Z1786" s="11" t="s">
        <v>701</v>
      </c>
      <c r="AA1786" s="11" t="s">
        <v>703</v>
      </c>
      <c r="AB1786" t="s">
        <v>549</v>
      </c>
    </row>
    <row r="1787" spans="1:28" s="4" customFormat="1">
      <c r="A1787" s="5">
        <v>1786</v>
      </c>
      <c r="B1787" s="5"/>
      <c r="C1787">
        <v>2017</v>
      </c>
      <c r="D1787" s="1">
        <v>7</v>
      </c>
      <c r="E1787" s="1">
        <v>14</v>
      </c>
      <c r="F1787" s="8">
        <v>30</v>
      </c>
      <c r="G1787" s="9">
        <v>16.318999999999999</v>
      </c>
      <c r="H1787" t="s">
        <v>18</v>
      </c>
      <c r="I1787" s="8">
        <v>131</v>
      </c>
      <c r="J1787" s="9">
        <v>31.57</v>
      </c>
      <c r="K1787" t="s">
        <v>19</v>
      </c>
      <c r="L1787" t="s">
        <v>26</v>
      </c>
      <c r="M1787" t="s">
        <v>27</v>
      </c>
      <c r="N1787" t="s">
        <v>500</v>
      </c>
      <c r="O1787" s="55">
        <v>46.47</v>
      </c>
      <c r="P1787" t="s">
        <v>170</v>
      </c>
      <c r="Q1787" t="s">
        <v>501</v>
      </c>
      <c r="R1787">
        <v>1.05</v>
      </c>
      <c r="S1787" t="s">
        <v>169</v>
      </c>
      <c r="T1787" s="8"/>
      <c r="U1787" s="10">
        <v>-18.311079169351604</v>
      </c>
      <c r="V1787" s="10">
        <f t="shared" si="27"/>
        <v>-18.311079169351604</v>
      </c>
      <c r="W1787" s="10">
        <v>6.3080114218417425</v>
      </c>
      <c r="X1787" s="20">
        <v>3.0488493577768674</v>
      </c>
      <c r="Y1787" s="11" t="s">
        <v>561</v>
      </c>
      <c r="Z1787" s="11" t="s">
        <v>701</v>
      </c>
      <c r="AA1787" s="11" t="s">
        <v>703</v>
      </c>
      <c r="AB1787" t="s">
        <v>549</v>
      </c>
    </row>
    <row r="1788" spans="1:28" s="4" customFormat="1">
      <c r="A1788" s="5">
        <v>1787</v>
      </c>
      <c r="B1788" s="5"/>
      <c r="C1788">
        <v>2017</v>
      </c>
      <c r="D1788" s="1">
        <v>7</v>
      </c>
      <c r="E1788" s="1">
        <v>14</v>
      </c>
      <c r="F1788" s="8">
        <v>30</v>
      </c>
      <c r="G1788" s="9">
        <v>16.318999999999999</v>
      </c>
      <c r="H1788" t="s">
        <v>18</v>
      </c>
      <c r="I1788" s="8">
        <v>131</v>
      </c>
      <c r="J1788" s="9">
        <v>31.57</v>
      </c>
      <c r="K1788" t="s">
        <v>19</v>
      </c>
      <c r="L1788" t="s">
        <v>26</v>
      </c>
      <c r="M1788" t="s">
        <v>27</v>
      </c>
      <c r="N1788" t="s">
        <v>500</v>
      </c>
      <c r="O1788" s="55">
        <v>43.75</v>
      </c>
      <c r="P1788" t="s">
        <v>170</v>
      </c>
      <c r="Q1788" t="s">
        <v>501</v>
      </c>
      <c r="R1788">
        <v>0.8</v>
      </c>
      <c r="S1788" t="s">
        <v>169</v>
      </c>
      <c r="T1788" s="8"/>
      <c r="U1788" s="10">
        <v>-18.246683425377928</v>
      </c>
      <c r="V1788" s="10">
        <f t="shared" si="27"/>
        <v>-18.246683425377928</v>
      </c>
      <c r="W1788" s="10">
        <v>5.7938822130064915</v>
      </c>
      <c r="X1788" s="20">
        <v>2.9860347645337382</v>
      </c>
      <c r="Y1788" s="11" t="s">
        <v>561</v>
      </c>
      <c r="Z1788" s="11" t="s">
        <v>701</v>
      </c>
      <c r="AA1788" s="11" t="s">
        <v>703</v>
      </c>
      <c r="AB1788" t="s">
        <v>549</v>
      </c>
    </row>
    <row r="1789" spans="1:28" s="4" customFormat="1">
      <c r="A1789" s="5">
        <v>1788</v>
      </c>
      <c r="B1789" s="5"/>
      <c r="C1789">
        <v>2017</v>
      </c>
      <c r="D1789" s="1">
        <v>7</v>
      </c>
      <c r="E1789" s="1">
        <v>14</v>
      </c>
      <c r="F1789" s="8">
        <v>30</v>
      </c>
      <c r="G1789" s="9">
        <v>16.318999999999999</v>
      </c>
      <c r="H1789" t="s">
        <v>18</v>
      </c>
      <c r="I1789" s="8">
        <v>131</v>
      </c>
      <c r="J1789" s="9">
        <v>31.57</v>
      </c>
      <c r="K1789" t="s">
        <v>19</v>
      </c>
      <c r="L1789" t="s">
        <v>26</v>
      </c>
      <c r="M1789" t="s">
        <v>27</v>
      </c>
      <c r="N1789" t="s">
        <v>500</v>
      </c>
      <c r="O1789" s="55">
        <v>41.91</v>
      </c>
      <c r="P1789" t="s">
        <v>170</v>
      </c>
      <c r="Q1789" t="s">
        <v>501</v>
      </c>
      <c r="R1789">
        <v>0.73</v>
      </c>
      <c r="S1789" t="s">
        <v>169</v>
      </c>
      <c r="T1789" s="8"/>
      <c r="U1789" s="10">
        <v>-18.639992715852188</v>
      </c>
      <c r="V1789" s="10">
        <f t="shared" si="27"/>
        <v>-18.639992715852188</v>
      </c>
      <c r="W1789" s="10">
        <v>6.5110281409177677</v>
      </c>
      <c r="X1789" s="20">
        <v>3.0810511268081862</v>
      </c>
      <c r="Y1789" s="11" t="s">
        <v>561</v>
      </c>
      <c r="Z1789" s="11" t="s">
        <v>701</v>
      </c>
      <c r="AA1789" s="11" t="s">
        <v>703</v>
      </c>
      <c r="AB1789" t="s">
        <v>549</v>
      </c>
    </row>
    <row r="1790" spans="1:28" s="4" customFormat="1">
      <c r="A1790" s="5">
        <v>1789</v>
      </c>
      <c r="B1790" s="5"/>
      <c r="C1790">
        <v>2017</v>
      </c>
      <c r="D1790" s="1">
        <v>7</v>
      </c>
      <c r="E1790" s="1">
        <v>14</v>
      </c>
      <c r="F1790" s="8">
        <v>30</v>
      </c>
      <c r="G1790" s="9">
        <v>16.318999999999999</v>
      </c>
      <c r="H1790" t="s">
        <v>18</v>
      </c>
      <c r="I1790" s="8">
        <v>131</v>
      </c>
      <c r="J1790" s="9">
        <v>31.57</v>
      </c>
      <c r="K1790" t="s">
        <v>19</v>
      </c>
      <c r="L1790" t="s">
        <v>26</v>
      </c>
      <c r="M1790" t="s">
        <v>27</v>
      </c>
      <c r="N1790" t="s">
        <v>500</v>
      </c>
      <c r="O1790" s="55">
        <v>43.9</v>
      </c>
      <c r="P1790" t="s">
        <v>170</v>
      </c>
      <c r="Q1790" t="s">
        <v>501</v>
      </c>
      <c r="R1790">
        <v>0.77</v>
      </c>
      <c r="S1790" t="s">
        <v>169</v>
      </c>
      <c r="T1790" s="8"/>
      <c r="U1790" s="10">
        <v>-18.415153930483349</v>
      </c>
      <c r="V1790" s="10">
        <f t="shared" si="27"/>
        <v>-18.415153930483349</v>
      </c>
      <c r="W1790" s="10">
        <v>6.3178085506164763</v>
      </c>
      <c r="X1790" s="20">
        <v>3.0596213999024693</v>
      </c>
      <c r="Y1790" s="11" t="s">
        <v>561</v>
      </c>
      <c r="Z1790" s="11" t="s">
        <v>701</v>
      </c>
      <c r="AA1790" s="11" t="s">
        <v>703</v>
      </c>
      <c r="AB1790" t="s">
        <v>549</v>
      </c>
    </row>
    <row r="1791" spans="1:28" s="4" customFormat="1" hidden="1">
      <c r="A1791" s="5">
        <v>1790</v>
      </c>
      <c r="B1791" s="5"/>
      <c r="C1791">
        <v>2017</v>
      </c>
      <c r="D1791" s="1">
        <v>7</v>
      </c>
      <c r="E1791" s="1">
        <v>9</v>
      </c>
      <c r="F1791" s="8">
        <v>32</v>
      </c>
      <c r="G1791" s="9">
        <v>6.4160000000000004</v>
      </c>
      <c r="H1791" t="s">
        <v>18</v>
      </c>
      <c r="I1791" s="8">
        <v>132</v>
      </c>
      <c r="J1791" s="9">
        <v>37.738999999999997</v>
      </c>
      <c r="K1791" t="s">
        <v>19</v>
      </c>
      <c r="L1791" t="s">
        <v>347</v>
      </c>
      <c r="M1791" t="s">
        <v>174</v>
      </c>
      <c r="N1791" t="s">
        <v>502</v>
      </c>
      <c r="O1791" s="55">
        <v>81.239999999999995</v>
      </c>
      <c r="P1791" t="s">
        <v>170</v>
      </c>
      <c r="Q1791" t="s">
        <v>501</v>
      </c>
      <c r="R1791">
        <v>6.2</v>
      </c>
      <c r="S1791" t="s">
        <v>169</v>
      </c>
      <c r="T1791" s="8"/>
      <c r="U1791" s="10">
        <v>-18.888498400034898</v>
      </c>
      <c r="V1791" s="10">
        <f t="shared" si="27"/>
        <v>-18.888498400034898</v>
      </c>
      <c r="W1791" s="10">
        <v>8.6261880446737731</v>
      </c>
      <c r="X1791" s="20">
        <v>3.0890273823655465</v>
      </c>
      <c r="Y1791" s="11" t="s">
        <v>561</v>
      </c>
      <c r="Z1791" s="11" t="s">
        <v>701</v>
      </c>
      <c r="AA1791" s="11" t="s">
        <v>703</v>
      </c>
      <c r="AB1791" t="s">
        <v>549</v>
      </c>
    </row>
    <row r="1792" spans="1:28" s="4" customFormat="1" hidden="1">
      <c r="A1792" s="5">
        <v>1791</v>
      </c>
      <c r="B1792" s="5"/>
      <c r="C1792">
        <v>2017</v>
      </c>
      <c r="D1792" s="1">
        <v>7</v>
      </c>
      <c r="E1792" s="1">
        <v>9</v>
      </c>
      <c r="F1792" s="8">
        <v>32</v>
      </c>
      <c r="G1792" s="9">
        <v>6.4160000000000004</v>
      </c>
      <c r="H1792" t="s">
        <v>18</v>
      </c>
      <c r="I1792" s="8">
        <v>132</v>
      </c>
      <c r="J1792" s="9">
        <v>37.738999999999997</v>
      </c>
      <c r="K1792" t="s">
        <v>19</v>
      </c>
      <c r="L1792" t="s">
        <v>347</v>
      </c>
      <c r="M1792" t="s">
        <v>174</v>
      </c>
      <c r="N1792" t="s">
        <v>502</v>
      </c>
      <c r="O1792" s="55">
        <v>79.31</v>
      </c>
      <c r="P1792" t="s">
        <v>170</v>
      </c>
      <c r="Q1792" t="s">
        <v>501</v>
      </c>
      <c r="R1792">
        <v>5.73</v>
      </c>
      <c r="S1792" t="s">
        <v>169</v>
      </c>
      <c r="T1792" s="8"/>
      <c r="U1792" s="10">
        <v>-18.925116633395156</v>
      </c>
      <c r="V1792" s="10">
        <f t="shared" si="27"/>
        <v>-18.925116633395156</v>
      </c>
      <c r="W1792" s="10">
        <v>8.6808870470859052</v>
      </c>
      <c r="X1792" s="20">
        <v>3.1042020532306225</v>
      </c>
      <c r="Y1792" s="11" t="s">
        <v>561</v>
      </c>
      <c r="Z1792" s="11" t="s">
        <v>701</v>
      </c>
      <c r="AA1792" s="11" t="s">
        <v>703</v>
      </c>
      <c r="AB1792" t="s">
        <v>549</v>
      </c>
    </row>
    <row r="1793" spans="1:28" s="4" customFormat="1" hidden="1">
      <c r="A1793" s="5">
        <v>1792</v>
      </c>
      <c r="B1793" s="5"/>
      <c r="C1793">
        <v>2017</v>
      </c>
      <c r="D1793" s="1">
        <v>7</v>
      </c>
      <c r="E1793" s="1">
        <v>9</v>
      </c>
      <c r="F1793" s="8">
        <v>32</v>
      </c>
      <c r="G1793" s="9">
        <v>6.4160000000000004</v>
      </c>
      <c r="H1793" t="s">
        <v>18</v>
      </c>
      <c r="I1793" s="8">
        <v>132</v>
      </c>
      <c r="J1793" s="9">
        <v>37.738999999999997</v>
      </c>
      <c r="K1793" t="s">
        <v>19</v>
      </c>
      <c r="L1793" t="s">
        <v>347</v>
      </c>
      <c r="M1793" t="s">
        <v>174</v>
      </c>
      <c r="N1793" t="s">
        <v>502</v>
      </c>
      <c r="O1793" s="55">
        <v>82.1</v>
      </c>
      <c r="P1793" t="s">
        <v>170</v>
      </c>
      <c r="Q1793" t="s">
        <v>501</v>
      </c>
      <c r="R1793">
        <v>5.89</v>
      </c>
      <c r="S1793" t="s">
        <v>169</v>
      </c>
      <c r="T1793" s="8"/>
      <c r="U1793" s="10">
        <v>-19.018685351447655</v>
      </c>
      <c r="V1793" s="10">
        <f t="shared" si="27"/>
        <v>-19.018685351447655</v>
      </c>
      <c r="W1793" s="10">
        <v>8.3958065005786739</v>
      </c>
      <c r="X1793" s="20">
        <v>3.0758269585917311</v>
      </c>
      <c r="Y1793" s="11" t="s">
        <v>561</v>
      </c>
      <c r="Z1793" s="11" t="s">
        <v>701</v>
      </c>
      <c r="AA1793" s="11" t="s">
        <v>703</v>
      </c>
      <c r="AB1793" t="s">
        <v>549</v>
      </c>
    </row>
    <row r="1794" spans="1:28" s="4" customFormat="1" hidden="1">
      <c r="A1794" s="5">
        <v>1793</v>
      </c>
      <c r="B1794" s="5"/>
      <c r="C1794">
        <v>2017</v>
      </c>
      <c r="D1794" s="1">
        <v>7</v>
      </c>
      <c r="E1794" s="1">
        <v>9</v>
      </c>
      <c r="F1794" s="8">
        <v>32</v>
      </c>
      <c r="G1794" s="9">
        <v>6.4160000000000004</v>
      </c>
      <c r="H1794" t="s">
        <v>18</v>
      </c>
      <c r="I1794" s="8">
        <v>132</v>
      </c>
      <c r="J1794" s="9">
        <v>37.738999999999997</v>
      </c>
      <c r="K1794" t="s">
        <v>19</v>
      </c>
      <c r="L1794" t="s">
        <v>347</v>
      </c>
      <c r="M1794" t="s">
        <v>174</v>
      </c>
      <c r="N1794" t="s">
        <v>502</v>
      </c>
      <c r="O1794" s="55">
        <v>72.73</v>
      </c>
      <c r="P1794" t="s">
        <v>170</v>
      </c>
      <c r="Q1794" t="s">
        <v>501</v>
      </c>
      <c r="R1794">
        <v>4.24</v>
      </c>
      <c r="S1794" t="s">
        <v>169</v>
      </c>
      <c r="T1794" s="8"/>
      <c r="U1794" s="10">
        <v>-19.348007695049102</v>
      </c>
      <c r="V1794" s="10">
        <f t="shared" si="27"/>
        <v>-19.348007695049102</v>
      </c>
      <c r="W1794" s="10">
        <v>7.8998630272218264</v>
      </c>
      <c r="X1794" s="20">
        <v>2.7687744925671911</v>
      </c>
      <c r="Y1794" s="11" t="s">
        <v>561</v>
      </c>
      <c r="Z1794" s="11" t="s">
        <v>701</v>
      </c>
      <c r="AA1794" s="11" t="s">
        <v>703</v>
      </c>
      <c r="AB1794" t="s">
        <v>549</v>
      </c>
    </row>
    <row r="1795" spans="1:28" s="4" customFormat="1" hidden="1">
      <c r="A1795" s="5">
        <v>1794</v>
      </c>
      <c r="B1795" s="5"/>
      <c r="C1795">
        <v>2017</v>
      </c>
      <c r="D1795" s="1">
        <v>7</v>
      </c>
      <c r="E1795" s="1">
        <v>9</v>
      </c>
      <c r="F1795" s="8">
        <v>32</v>
      </c>
      <c r="G1795" s="9">
        <v>6.4160000000000004</v>
      </c>
      <c r="H1795" t="s">
        <v>18</v>
      </c>
      <c r="I1795" s="8">
        <v>132</v>
      </c>
      <c r="J1795" s="9">
        <v>37.738999999999997</v>
      </c>
      <c r="K1795" t="s">
        <v>19</v>
      </c>
      <c r="L1795" t="s">
        <v>347</v>
      </c>
      <c r="M1795" t="s">
        <v>174</v>
      </c>
      <c r="N1795" t="s">
        <v>502</v>
      </c>
      <c r="O1795" s="55">
        <v>76.55</v>
      </c>
      <c r="P1795" t="s">
        <v>170</v>
      </c>
      <c r="Q1795" t="s">
        <v>501</v>
      </c>
      <c r="R1795">
        <v>4.83</v>
      </c>
      <c r="S1795" t="s">
        <v>169</v>
      </c>
      <c r="T1795" s="8"/>
      <c r="U1795" s="10">
        <v>-19.378831252902973</v>
      </c>
      <c r="V1795" s="10">
        <f t="shared" ref="V1795:V1858" si="28">IF(X1795&gt;3.3,U1795+(7.584*X1795-22.012)/(X1795+1.657),U1795)</f>
        <v>-19.378831252902973</v>
      </c>
      <c r="W1795" s="10">
        <v>8.5383806287389081</v>
      </c>
      <c r="X1795" s="20">
        <v>3.1121044799045983</v>
      </c>
      <c r="Y1795" s="11" t="s">
        <v>561</v>
      </c>
      <c r="Z1795" s="11" t="s">
        <v>701</v>
      </c>
      <c r="AA1795" s="11" t="s">
        <v>703</v>
      </c>
      <c r="AB1795" t="s">
        <v>549</v>
      </c>
    </row>
    <row r="1796" spans="1:28" s="4" customFormat="1" hidden="1">
      <c r="A1796" s="5">
        <v>1795</v>
      </c>
      <c r="B1796" s="5"/>
      <c r="C1796">
        <v>2017</v>
      </c>
      <c r="D1796" s="1">
        <v>7</v>
      </c>
      <c r="E1796" s="1">
        <v>13</v>
      </c>
      <c r="F1796" s="8">
        <v>30</v>
      </c>
      <c r="G1796" s="9">
        <v>26.132000000000001</v>
      </c>
      <c r="H1796" t="s">
        <v>18</v>
      </c>
      <c r="I1796" s="8">
        <v>129</v>
      </c>
      <c r="J1796" s="9">
        <v>59.738999999999997</v>
      </c>
      <c r="K1796" t="s">
        <v>19</v>
      </c>
      <c r="L1796" t="s">
        <v>347</v>
      </c>
      <c r="M1796" t="s">
        <v>174</v>
      </c>
      <c r="N1796" t="s">
        <v>502</v>
      </c>
      <c r="O1796" s="55">
        <v>79</v>
      </c>
      <c r="P1796" t="s">
        <v>170</v>
      </c>
      <c r="Q1796" t="s">
        <v>501</v>
      </c>
      <c r="R1796">
        <v>5.94</v>
      </c>
      <c r="S1796" t="s">
        <v>169</v>
      </c>
      <c r="T1796" s="8"/>
      <c r="U1796" s="10">
        <v>-18.69524148330942</v>
      </c>
      <c r="V1796" s="10">
        <f t="shared" si="28"/>
        <v>-18.69524148330942</v>
      </c>
      <c r="W1796" s="10">
        <v>8.2644033752728561</v>
      </c>
      <c r="X1796" s="20">
        <v>3.0401328129127698</v>
      </c>
      <c r="Y1796" s="11" t="s">
        <v>561</v>
      </c>
      <c r="Z1796" s="11" t="s">
        <v>701</v>
      </c>
      <c r="AA1796" s="11" t="s">
        <v>703</v>
      </c>
      <c r="AB1796" t="s">
        <v>549</v>
      </c>
    </row>
    <row r="1797" spans="1:28" s="4" customFormat="1" hidden="1">
      <c r="A1797" s="5">
        <v>1796</v>
      </c>
      <c r="B1797" s="5"/>
      <c r="C1797">
        <v>2017</v>
      </c>
      <c r="D1797" s="1">
        <v>7</v>
      </c>
      <c r="E1797" s="1">
        <v>13</v>
      </c>
      <c r="F1797" s="8">
        <v>30</v>
      </c>
      <c r="G1797" s="9">
        <v>26.132000000000001</v>
      </c>
      <c r="H1797" t="s">
        <v>18</v>
      </c>
      <c r="I1797" s="8">
        <v>129</v>
      </c>
      <c r="J1797" s="9">
        <v>59.738999999999997</v>
      </c>
      <c r="K1797" t="s">
        <v>19</v>
      </c>
      <c r="L1797" t="s">
        <v>347</v>
      </c>
      <c r="M1797" t="s">
        <v>174</v>
      </c>
      <c r="N1797" t="s">
        <v>502</v>
      </c>
      <c r="O1797" s="55">
        <v>81.22</v>
      </c>
      <c r="P1797" t="s">
        <v>170</v>
      </c>
      <c r="Q1797" t="s">
        <v>501</v>
      </c>
      <c r="R1797">
        <v>5.95</v>
      </c>
      <c r="S1797" t="s">
        <v>169</v>
      </c>
      <c r="T1797" s="8"/>
      <c r="U1797" s="10">
        <v>-19.14375304673807</v>
      </c>
      <c r="V1797" s="10">
        <f t="shared" si="28"/>
        <v>-19.14375304673807</v>
      </c>
      <c r="W1797" s="10">
        <v>8.3504449535216718</v>
      </c>
      <c r="X1797" s="20">
        <v>3.0442878062489576</v>
      </c>
      <c r="Y1797" s="11" t="s">
        <v>561</v>
      </c>
      <c r="Z1797" s="11" t="s">
        <v>701</v>
      </c>
      <c r="AA1797" s="11" t="s">
        <v>703</v>
      </c>
      <c r="AB1797" t="s">
        <v>549</v>
      </c>
    </row>
    <row r="1798" spans="1:28" s="4" customFormat="1" hidden="1">
      <c r="A1798" s="5">
        <v>1797</v>
      </c>
      <c r="B1798" s="5"/>
      <c r="C1798">
        <v>2017</v>
      </c>
      <c r="D1798" s="1">
        <v>7</v>
      </c>
      <c r="E1798" s="1">
        <v>13</v>
      </c>
      <c r="F1798" s="8">
        <v>30</v>
      </c>
      <c r="G1798" s="9">
        <v>26.132000000000001</v>
      </c>
      <c r="H1798" t="s">
        <v>18</v>
      </c>
      <c r="I1798" s="8">
        <v>129</v>
      </c>
      <c r="J1798" s="9">
        <v>59.738999999999997</v>
      </c>
      <c r="K1798" t="s">
        <v>19</v>
      </c>
      <c r="L1798" t="s">
        <v>347</v>
      </c>
      <c r="M1798" t="s">
        <v>174</v>
      </c>
      <c r="N1798" t="s">
        <v>502</v>
      </c>
      <c r="O1798" s="55">
        <v>79.34</v>
      </c>
      <c r="P1798" t="s">
        <v>170</v>
      </c>
      <c r="Q1798" t="s">
        <v>501</v>
      </c>
      <c r="R1798">
        <v>5.52</v>
      </c>
      <c r="S1798" t="s">
        <v>169</v>
      </c>
      <c r="T1798" s="8"/>
      <c r="U1798" s="10">
        <v>-18.337118714320237</v>
      </c>
      <c r="V1798" s="10">
        <f t="shared" si="28"/>
        <v>-18.337118714320237</v>
      </c>
      <c r="W1798" s="10">
        <v>7.9757906513548367</v>
      </c>
      <c r="X1798" s="20">
        <v>3.0420794280146191</v>
      </c>
      <c r="Y1798" s="11" t="s">
        <v>561</v>
      </c>
      <c r="Z1798" s="11" t="s">
        <v>701</v>
      </c>
      <c r="AA1798" s="11" t="s">
        <v>703</v>
      </c>
      <c r="AB1798" t="s">
        <v>549</v>
      </c>
    </row>
    <row r="1799" spans="1:28" s="4" customFormat="1" hidden="1">
      <c r="A1799" s="5">
        <v>1798</v>
      </c>
      <c r="B1799" s="5"/>
      <c r="C1799">
        <v>2017</v>
      </c>
      <c r="D1799" s="1">
        <v>7</v>
      </c>
      <c r="E1799" s="1">
        <v>13</v>
      </c>
      <c r="F1799" s="8">
        <v>30</v>
      </c>
      <c r="G1799" s="9">
        <v>26.132000000000001</v>
      </c>
      <c r="H1799" t="s">
        <v>18</v>
      </c>
      <c r="I1799" s="8">
        <v>129</v>
      </c>
      <c r="J1799" s="9">
        <v>59.738999999999997</v>
      </c>
      <c r="K1799" t="s">
        <v>19</v>
      </c>
      <c r="L1799" t="s">
        <v>347</v>
      </c>
      <c r="M1799" t="s">
        <v>174</v>
      </c>
      <c r="N1799" t="s">
        <v>502</v>
      </c>
      <c r="O1799" s="55">
        <v>78.22</v>
      </c>
      <c r="P1799" t="s">
        <v>170</v>
      </c>
      <c r="Q1799" t="s">
        <v>501</v>
      </c>
      <c r="R1799">
        <v>5.66</v>
      </c>
      <c r="S1799" t="s">
        <v>169</v>
      </c>
      <c r="T1799" s="8"/>
      <c r="U1799" s="10">
        <v>-18.730048153493168</v>
      </c>
      <c r="V1799" s="10">
        <f t="shared" si="28"/>
        <v>-18.730048153493168</v>
      </c>
      <c r="W1799" s="10">
        <v>8.1306958203572837</v>
      </c>
      <c r="X1799" s="20">
        <v>3.0330047696063431</v>
      </c>
      <c r="Y1799" s="11" t="s">
        <v>561</v>
      </c>
      <c r="Z1799" s="11" t="s">
        <v>701</v>
      </c>
      <c r="AA1799" s="11" t="s">
        <v>703</v>
      </c>
      <c r="AB1799" t="s">
        <v>549</v>
      </c>
    </row>
    <row r="1800" spans="1:28" s="4" customFormat="1" hidden="1">
      <c r="A1800" s="5">
        <v>1799</v>
      </c>
      <c r="B1800" s="5"/>
      <c r="C1800">
        <v>2017</v>
      </c>
      <c r="D1800" s="1">
        <v>7</v>
      </c>
      <c r="E1800" s="1">
        <v>13</v>
      </c>
      <c r="F1800" s="8">
        <v>30</v>
      </c>
      <c r="G1800" s="9">
        <v>26.132000000000001</v>
      </c>
      <c r="H1800" t="s">
        <v>18</v>
      </c>
      <c r="I1800" s="8">
        <v>129</v>
      </c>
      <c r="J1800" s="9">
        <v>59.738999999999997</v>
      </c>
      <c r="K1800" t="s">
        <v>19</v>
      </c>
      <c r="L1800" t="s">
        <v>347</v>
      </c>
      <c r="M1800" t="s">
        <v>174</v>
      </c>
      <c r="N1800" t="s">
        <v>502</v>
      </c>
      <c r="O1800" s="55">
        <v>74.89</v>
      </c>
      <c r="P1800" t="s">
        <v>170</v>
      </c>
      <c r="Q1800" t="s">
        <v>501</v>
      </c>
      <c r="R1800">
        <v>4.63</v>
      </c>
      <c r="S1800" t="s">
        <v>169</v>
      </c>
      <c r="T1800" s="8"/>
      <c r="U1800" s="10">
        <v>-19.319656480064097</v>
      </c>
      <c r="V1800" s="10">
        <f t="shared" si="28"/>
        <v>-19.319656480064097</v>
      </c>
      <c r="W1800" s="10">
        <v>8.5256041535610247</v>
      </c>
      <c r="X1800" s="20">
        <v>3.078139680777749</v>
      </c>
      <c r="Y1800" s="11" t="s">
        <v>561</v>
      </c>
      <c r="Z1800" s="11" t="s">
        <v>701</v>
      </c>
      <c r="AA1800" s="11" t="s">
        <v>703</v>
      </c>
      <c r="AB1800" t="s">
        <v>549</v>
      </c>
    </row>
    <row r="1801" spans="1:28" s="4" customFormat="1" hidden="1">
      <c r="A1801" s="5">
        <v>1800</v>
      </c>
      <c r="B1801" s="5"/>
      <c r="C1801">
        <v>2017</v>
      </c>
      <c r="D1801" s="1">
        <v>7</v>
      </c>
      <c r="E1801" s="1">
        <v>4</v>
      </c>
      <c r="F1801" s="8">
        <v>28</v>
      </c>
      <c r="G1801" s="9">
        <v>54.588000000000001</v>
      </c>
      <c r="H1801" t="s">
        <v>18</v>
      </c>
      <c r="I1801" s="8">
        <v>132</v>
      </c>
      <c r="J1801" s="9">
        <v>51.822000000000003</v>
      </c>
      <c r="K1801" t="s">
        <v>19</v>
      </c>
      <c r="L1801" t="s">
        <v>347</v>
      </c>
      <c r="M1801" t="s">
        <v>174</v>
      </c>
      <c r="N1801" t="s">
        <v>502</v>
      </c>
      <c r="O1801" s="55">
        <v>80.739999999999995</v>
      </c>
      <c r="P1801" t="s">
        <v>170</v>
      </c>
      <c r="Q1801" t="s">
        <v>501</v>
      </c>
      <c r="R1801">
        <v>6.52</v>
      </c>
      <c r="S1801" t="s">
        <v>169</v>
      </c>
      <c r="T1801" s="8"/>
      <c r="U1801" s="10">
        <v>-19.300380839824648</v>
      </c>
      <c r="V1801" s="10">
        <f t="shared" si="28"/>
        <v>-19.300380839824648</v>
      </c>
      <c r="W1801" s="10">
        <v>8.260307752606856</v>
      </c>
      <c r="X1801" s="20">
        <v>3.0500496891451916</v>
      </c>
      <c r="Y1801" s="11" t="s">
        <v>561</v>
      </c>
      <c r="Z1801" s="11" t="s">
        <v>701</v>
      </c>
      <c r="AA1801" s="11" t="s">
        <v>703</v>
      </c>
      <c r="AB1801" t="s">
        <v>549</v>
      </c>
    </row>
    <row r="1802" spans="1:28" s="4" customFormat="1" hidden="1">
      <c r="A1802" s="5">
        <v>1801</v>
      </c>
      <c r="B1802" s="5"/>
      <c r="C1802">
        <v>2017</v>
      </c>
      <c r="D1802" s="1">
        <v>7</v>
      </c>
      <c r="E1802" s="1">
        <v>4</v>
      </c>
      <c r="F1802" s="8">
        <v>28</v>
      </c>
      <c r="G1802" s="9">
        <v>54.588000000000001</v>
      </c>
      <c r="H1802" t="s">
        <v>18</v>
      </c>
      <c r="I1802" s="8">
        <v>132</v>
      </c>
      <c r="J1802" s="9">
        <v>51.822000000000003</v>
      </c>
      <c r="K1802" t="s">
        <v>19</v>
      </c>
      <c r="L1802" t="s">
        <v>347</v>
      </c>
      <c r="M1802" t="s">
        <v>174</v>
      </c>
      <c r="N1802" t="s">
        <v>502</v>
      </c>
      <c r="O1802" s="55">
        <v>77.2</v>
      </c>
      <c r="P1802" t="s">
        <v>170</v>
      </c>
      <c r="Q1802" t="s">
        <v>501</v>
      </c>
      <c r="R1802">
        <v>4.84</v>
      </c>
      <c r="S1802" t="s">
        <v>169</v>
      </c>
      <c r="T1802" s="8"/>
      <c r="U1802" s="10">
        <v>-19.094455503918276</v>
      </c>
      <c r="V1802" s="10">
        <f t="shared" si="28"/>
        <v>-19.094455503918276</v>
      </c>
      <c r="W1802" s="10">
        <v>8.3685928582730629</v>
      </c>
      <c r="X1802" s="20">
        <v>3.065586401604373</v>
      </c>
      <c r="Y1802" s="11" t="s">
        <v>561</v>
      </c>
      <c r="Z1802" s="11" t="s">
        <v>701</v>
      </c>
      <c r="AA1802" s="11" t="s">
        <v>703</v>
      </c>
      <c r="AB1802" t="s">
        <v>549</v>
      </c>
    </row>
    <row r="1803" spans="1:28" s="4" customFormat="1" hidden="1">
      <c r="A1803" s="5">
        <v>1802</v>
      </c>
      <c r="B1803" s="5"/>
      <c r="C1803">
        <v>2017</v>
      </c>
      <c r="D1803" s="1">
        <v>7</v>
      </c>
      <c r="E1803" s="1">
        <v>4</v>
      </c>
      <c r="F1803" s="8">
        <v>28</v>
      </c>
      <c r="G1803" s="9">
        <v>54.588000000000001</v>
      </c>
      <c r="H1803" t="s">
        <v>18</v>
      </c>
      <c r="I1803" s="8">
        <v>132</v>
      </c>
      <c r="J1803" s="9">
        <v>51.822000000000003</v>
      </c>
      <c r="K1803" t="s">
        <v>19</v>
      </c>
      <c r="L1803" t="s">
        <v>347</v>
      </c>
      <c r="M1803" t="s">
        <v>174</v>
      </c>
      <c r="N1803" t="s">
        <v>502</v>
      </c>
      <c r="O1803" s="55">
        <v>77.7</v>
      </c>
      <c r="P1803" t="s">
        <v>170</v>
      </c>
      <c r="Q1803" t="s">
        <v>501</v>
      </c>
      <c r="R1803">
        <v>5.0199999999999996</v>
      </c>
      <c r="S1803" t="s">
        <v>169</v>
      </c>
      <c r="T1803" s="8"/>
      <c r="U1803" s="10">
        <v>-19.220143075767595</v>
      </c>
      <c r="V1803" s="10">
        <f t="shared" si="28"/>
        <v>-19.220143075767595</v>
      </c>
      <c r="W1803" s="10">
        <v>8.1123547185289997</v>
      </c>
      <c r="X1803" s="20">
        <v>3.0596389416153693</v>
      </c>
      <c r="Y1803" s="11" t="s">
        <v>561</v>
      </c>
      <c r="Z1803" s="11" t="s">
        <v>701</v>
      </c>
      <c r="AA1803" s="11" t="s">
        <v>703</v>
      </c>
      <c r="AB1803" t="s">
        <v>549</v>
      </c>
    </row>
    <row r="1804" spans="1:28" s="4" customFormat="1" hidden="1">
      <c r="A1804" s="5">
        <v>1803</v>
      </c>
      <c r="B1804" s="5"/>
      <c r="C1804">
        <v>2017</v>
      </c>
      <c r="D1804" s="1">
        <v>7</v>
      </c>
      <c r="E1804" s="1">
        <v>4</v>
      </c>
      <c r="F1804" s="8">
        <v>28</v>
      </c>
      <c r="G1804" s="9">
        <v>54.588000000000001</v>
      </c>
      <c r="H1804" t="s">
        <v>18</v>
      </c>
      <c r="I1804" s="8">
        <v>132</v>
      </c>
      <c r="J1804" s="9">
        <v>51.822000000000003</v>
      </c>
      <c r="K1804" t="s">
        <v>19</v>
      </c>
      <c r="L1804" t="s">
        <v>347</v>
      </c>
      <c r="M1804" t="s">
        <v>174</v>
      </c>
      <c r="N1804" t="s">
        <v>502</v>
      </c>
      <c r="O1804" s="55">
        <v>71.19</v>
      </c>
      <c r="P1804" t="s">
        <v>170</v>
      </c>
      <c r="Q1804" t="s">
        <v>501</v>
      </c>
      <c r="R1804">
        <v>4</v>
      </c>
      <c r="S1804" t="s">
        <v>169</v>
      </c>
      <c r="T1804" s="8"/>
      <c r="U1804" s="10">
        <v>-19.311726226450059</v>
      </c>
      <c r="V1804" s="10">
        <f t="shared" si="28"/>
        <v>-19.311726226450059</v>
      </c>
      <c r="W1804" s="10">
        <v>8.1366499102776793</v>
      </c>
      <c r="X1804" s="20">
        <v>3.1121777783635314</v>
      </c>
      <c r="Y1804" s="11" t="s">
        <v>561</v>
      </c>
      <c r="Z1804" s="11" t="s">
        <v>701</v>
      </c>
      <c r="AA1804" s="11" t="s">
        <v>703</v>
      </c>
      <c r="AB1804" t="s">
        <v>549</v>
      </c>
    </row>
    <row r="1805" spans="1:28" s="4" customFormat="1" hidden="1">
      <c r="A1805" s="5">
        <v>1804</v>
      </c>
      <c r="B1805" s="5"/>
      <c r="C1805">
        <v>2017</v>
      </c>
      <c r="D1805" s="1">
        <v>7</v>
      </c>
      <c r="E1805" s="1">
        <v>4</v>
      </c>
      <c r="F1805" s="8">
        <v>28</v>
      </c>
      <c r="G1805" s="9">
        <v>54.588000000000001</v>
      </c>
      <c r="H1805" t="s">
        <v>18</v>
      </c>
      <c r="I1805" s="8">
        <v>132</v>
      </c>
      <c r="J1805" s="9">
        <v>51.822000000000003</v>
      </c>
      <c r="K1805" t="s">
        <v>19</v>
      </c>
      <c r="L1805" t="s">
        <v>347</v>
      </c>
      <c r="M1805" t="s">
        <v>174</v>
      </c>
      <c r="N1805" t="s">
        <v>502</v>
      </c>
      <c r="O1805" s="55">
        <v>67.75</v>
      </c>
      <c r="P1805" t="s">
        <v>170</v>
      </c>
      <c r="Q1805" t="s">
        <v>501</v>
      </c>
      <c r="R1805">
        <v>3.15</v>
      </c>
      <c r="S1805" t="s">
        <v>169</v>
      </c>
      <c r="T1805" s="8"/>
      <c r="U1805" s="10">
        <v>-19.348685445399717</v>
      </c>
      <c r="V1805" s="10">
        <f t="shared" si="28"/>
        <v>-19.348685445399717</v>
      </c>
      <c r="W1805" s="10">
        <v>7.556932136045571</v>
      </c>
      <c r="X1805" s="20">
        <v>3.0662932720371119</v>
      </c>
      <c r="Y1805" s="11" t="s">
        <v>561</v>
      </c>
      <c r="Z1805" s="11" t="s">
        <v>701</v>
      </c>
      <c r="AA1805" s="11" t="s">
        <v>703</v>
      </c>
      <c r="AB1805" t="s">
        <v>549</v>
      </c>
    </row>
    <row r="1806" spans="1:28" s="4" customFormat="1" hidden="1">
      <c r="A1806" s="5">
        <v>1805</v>
      </c>
      <c r="B1806" s="5"/>
      <c r="C1806">
        <v>2017</v>
      </c>
      <c r="D1806" s="1">
        <v>7</v>
      </c>
      <c r="E1806" s="1">
        <v>15</v>
      </c>
      <c r="F1806" s="8">
        <v>30</v>
      </c>
      <c r="G1806" s="9">
        <v>3.8010000000000002</v>
      </c>
      <c r="H1806" t="s">
        <v>18</v>
      </c>
      <c r="I1806" s="8">
        <v>131</v>
      </c>
      <c r="J1806" s="9">
        <v>40.802999999999997</v>
      </c>
      <c r="K1806" t="s">
        <v>19</v>
      </c>
      <c r="L1806" t="s">
        <v>347</v>
      </c>
      <c r="M1806" t="s">
        <v>174</v>
      </c>
      <c r="N1806" t="s">
        <v>502</v>
      </c>
      <c r="O1806" s="55">
        <v>87.92</v>
      </c>
      <c r="P1806" t="s">
        <v>170</v>
      </c>
      <c r="Q1806" t="s">
        <v>501</v>
      </c>
      <c r="R1806">
        <v>8.5299999999999994</v>
      </c>
      <c r="S1806" t="s">
        <v>169</v>
      </c>
      <c r="T1806" s="8"/>
      <c r="U1806" s="10">
        <v>-18.765280444594595</v>
      </c>
      <c r="V1806" s="10">
        <f t="shared" si="28"/>
        <v>-18.765280444594595</v>
      </c>
      <c r="W1806" s="10">
        <v>8.8133599437230146</v>
      </c>
      <c r="X1806" s="20">
        <v>3.0730594962428608</v>
      </c>
      <c r="Y1806" s="11" t="s">
        <v>561</v>
      </c>
      <c r="Z1806" s="11" t="s">
        <v>701</v>
      </c>
      <c r="AA1806" s="11" t="s">
        <v>703</v>
      </c>
      <c r="AB1806" t="s">
        <v>549</v>
      </c>
    </row>
    <row r="1807" spans="1:28" s="4" customFormat="1" hidden="1">
      <c r="A1807" s="5">
        <v>1806</v>
      </c>
      <c r="B1807" s="5"/>
      <c r="C1807">
        <v>2017</v>
      </c>
      <c r="D1807" s="1">
        <v>7</v>
      </c>
      <c r="E1807" s="1">
        <v>15</v>
      </c>
      <c r="F1807" s="8">
        <v>30</v>
      </c>
      <c r="G1807" s="9">
        <v>3.8010000000000002</v>
      </c>
      <c r="H1807" t="s">
        <v>18</v>
      </c>
      <c r="I1807" s="8">
        <v>131</v>
      </c>
      <c r="J1807" s="9">
        <v>40.802999999999997</v>
      </c>
      <c r="K1807" t="s">
        <v>19</v>
      </c>
      <c r="L1807" t="s">
        <v>347</v>
      </c>
      <c r="M1807" t="s">
        <v>174</v>
      </c>
      <c r="N1807" t="s">
        <v>502</v>
      </c>
      <c r="O1807" s="55">
        <v>86.66</v>
      </c>
      <c r="P1807" t="s">
        <v>170</v>
      </c>
      <c r="Q1807" t="s">
        <v>501</v>
      </c>
      <c r="R1807">
        <v>7.64</v>
      </c>
      <c r="S1807" t="s">
        <v>169</v>
      </c>
      <c r="T1807" s="8"/>
      <c r="U1807" s="10">
        <v>-18.930132491524397</v>
      </c>
      <c r="V1807" s="10">
        <f t="shared" si="28"/>
        <v>-18.930132491524397</v>
      </c>
      <c r="W1807" s="10">
        <v>8.4730436826074218</v>
      </c>
      <c r="X1807" s="20">
        <v>3.0806482714965888</v>
      </c>
      <c r="Y1807" s="11" t="s">
        <v>561</v>
      </c>
      <c r="Z1807" s="11" t="s">
        <v>701</v>
      </c>
      <c r="AA1807" s="11" t="s">
        <v>703</v>
      </c>
      <c r="AB1807" t="s">
        <v>549</v>
      </c>
    </row>
    <row r="1808" spans="1:28" s="4" customFormat="1" hidden="1">
      <c r="A1808" s="5">
        <v>1807</v>
      </c>
      <c r="B1808" s="5"/>
      <c r="C1808">
        <v>2017</v>
      </c>
      <c r="D1808" s="1">
        <v>7</v>
      </c>
      <c r="E1808" s="1">
        <v>15</v>
      </c>
      <c r="F1808" s="8">
        <v>30</v>
      </c>
      <c r="G1808" s="9">
        <v>3.8010000000000002</v>
      </c>
      <c r="H1808" t="s">
        <v>18</v>
      </c>
      <c r="I1808" s="8">
        <v>131</v>
      </c>
      <c r="J1808" s="9">
        <v>40.802999999999997</v>
      </c>
      <c r="K1808" t="s">
        <v>19</v>
      </c>
      <c r="L1808" t="s">
        <v>347</v>
      </c>
      <c r="M1808" t="s">
        <v>174</v>
      </c>
      <c r="N1808" t="s">
        <v>502</v>
      </c>
      <c r="O1808" s="55">
        <v>81.34</v>
      </c>
      <c r="P1808" t="s">
        <v>170</v>
      </c>
      <c r="Q1808" t="s">
        <v>501</v>
      </c>
      <c r="R1808">
        <v>6.98</v>
      </c>
      <c r="S1808" t="s">
        <v>169</v>
      </c>
      <c r="T1808" s="8"/>
      <c r="U1808" s="10">
        <v>-19.282667577354054</v>
      </c>
      <c r="V1808" s="10">
        <f t="shared" si="28"/>
        <v>-19.282667577354054</v>
      </c>
      <c r="W1808" s="10">
        <v>8.4265842228719503</v>
      </c>
      <c r="X1808" s="20">
        <v>3.0712825168631879</v>
      </c>
      <c r="Y1808" s="11" t="s">
        <v>561</v>
      </c>
      <c r="Z1808" s="11" t="s">
        <v>701</v>
      </c>
      <c r="AA1808" s="11" t="s">
        <v>703</v>
      </c>
      <c r="AB1808" t="s">
        <v>549</v>
      </c>
    </row>
    <row r="1809" spans="1:28" s="4" customFormat="1" hidden="1">
      <c r="A1809" s="5">
        <v>1808</v>
      </c>
      <c r="B1809" s="5"/>
      <c r="C1809">
        <v>2017</v>
      </c>
      <c r="D1809" s="1">
        <v>7</v>
      </c>
      <c r="E1809" s="1">
        <v>15</v>
      </c>
      <c r="F1809" s="8">
        <v>30</v>
      </c>
      <c r="G1809" s="9">
        <v>3.8010000000000002</v>
      </c>
      <c r="H1809" t="s">
        <v>18</v>
      </c>
      <c r="I1809" s="8">
        <v>131</v>
      </c>
      <c r="J1809" s="9">
        <v>40.802999999999997</v>
      </c>
      <c r="K1809" t="s">
        <v>19</v>
      </c>
      <c r="L1809" t="s">
        <v>347</v>
      </c>
      <c r="M1809" t="s">
        <v>174</v>
      </c>
      <c r="N1809" t="s">
        <v>502</v>
      </c>
      <c r="O1809" s="55">
        <v>76.819999999999993</v>
      </c>
      <c r="P1809" t="s">
        <v>170</v>
      </c>
      <c r="Q1809" t="s">
        <v>501</v>
      </c>
      <c r="R1809">
        <v>5.28</v>
      </c>
      <c r="S1809" t="s">
        <v>169</v>
      </c>
      <c r="T1809" s="8"/>
      <c r="U1809" s="10">
        <v>-19.073150219743766</v>
      </c>
      <c r="V1809" s="10">
        <f t="shared" si="28"/>
        <v>-19.073150219743766</v>
      </c>
      <c r="W1809" s="10">
        <v>8.2126218329406449</v>
      </c>
      <c r="X1809" s="20">
        <v>3.0946540193836833</v>
      </c>
      <c r="Y1809" s="11" t="s">
        <v>561</v>
      </c>
      <c r="Z1809" s="11" t="s">
        <v>701</v>
      </c>
      <c r="AA1809" s="11" t="s">
        <v>703</v>
      </c>
      <c r="AB1809" t="s">
        <v>549</v>
      </c>
    </row>
    <row r="1810" spans="1:28" s="4" customFormat="1" hidden="1">
      <c r="A1810" s="5">
        <v>1809</v>
      </c>
      <c r="B1810" s="5"/>
      <c r="C1810">
        <v>2017</v>
      </c>
      <c r="D1810" s="1">
        <v>7</v>
      </c>
      <c r="E1810" s="1">
        <v>15</v>
      </c>
      <c r="F1810" s="8">
        <v>30</v>
      </c>
      <c r="G1810" s="9">
        <v>3.8010000000000002</v>
      </c>
      <c r="H1810" t="s">
        <v>18</v>
      </c>
      <c r="I1810" s="8">
        <v>131</v>
      </c>
      <c r="J1810" s="9">
        <v>40.802999999999997</v>
      </c>
      <c r="K1810" t="s">
        <v>19</v>
      </c>
      <c r="L1810" t="s">
        <v>347</v>
      </c>
      <c r="M1810" t="s">
        <v>174</v>
      </c>
      <c r="N1810" t="s">
        <v>502</v>
      </c>
      <c r="O1810" s="55">
        <v>75.569999999999993</v>
      </c>
      <c r="P1810" t="s">
        <v>170</v>
      </c>
      <c r="Q1810" t="s">
        <v>501</v>
      </c>
      <c r="R1810">
        <v>5.22</v>
      </c>
      <c r="S1810" t="s">
        <v>169</v>
      </c>
      <c r="T1810" s="8"/>
      <c r="U1810" s="10">
        <v>-19.233985097751493</v>
      </c>
      <c r="V1810" s="10">
        <f t="shared" si="28"/>
        <v>-19.233985097751493</v>
      </c>
      <c r="W1810" s="10">
        <v>7.9905355928954584</v>
      </c>
      <c r="X1810" s="20">
        <v>3.0913970287656833</v>
      </c>
      <c r="Y1810" s="11" t="s">
        <v>561</v>
      </c>
      <c r="Z1810" s="11" t="s">
        <v>701</v>
      </c>
      <c r="AA1810" s="11" t="s">
        <v>703</v>
      </c>
      <c r="AB1810" t="s">
        <v>549</v>
      </c>
    </row>
    <row r="1811" spans="1:28" s="4" customFormat="1" hidden="1">
      <c r="A1811" s="5">
        <v>1810</v>
      </c>
      <c r="B1811" s="5"/>
      <c r="C1811">
        <v>2017</v>
      </c>
      <c r="D1811" s="1">
        <v>7</v>
      </c>
      <c r="E1811" s="1">
        <v>7</v>
      </c>
      <c r="F1811" s="8">
        <v>30</v>
      </c>
      <c r="G1811" s="9">
        <v>54.643999999999998</v>
      </c>
      <c r="H1811" t="s">
        <v>18</v>
      </c>
      <c r="I1811" s="8">
        <v>132</v>
      </c>
      <c r="J1811" s="9">
        <v>50.606999999999999</v>
      </c>
      <c r="K1811" t="s">
        <v>19</v>
      </c>
      <c r="L1811" t="s">
        <v>215</v>
      </c>
      <c r="M1811" t="s">
        <v>216</v>
      </c>
      <c r="N1811" t="s">
        <v>503</v>
      </c>
      <c r="O1811" s="55">
        <v>48.48</v>
      </c>
      <c r="P1811" t="s">
        <v>170</v>
      </c>
      <c r="Q1811" t="s">
        <v>501</v>
      </c>
      <c r="R1811">
        <v>1.33</v>
      </c>
      <c r="S1811" t="s">
        <v>169</v>
      </c>
      <c r="T1811" s="8"/>
      <c r="U1811" s="10">
        <v>-18.824738607652705</v>
      </c>
      <c r="V1811" s="10">
        <f t="shared" si="28"/>
        <v>-18.824738607652705</v>
      </c>
      <c r="W1811" s="10">
        <v>6.5289525993436142</v>
      </c>
      <c r="X1811" s="20">
        <v>3.0205100518307701</v>
      </c>
      <c r="Y1811" s="11" t="s">
        <v>561</v>
      </c>
      <c r="Z1811" s="11" t="s">
        <v>701</v>
      </c>
      <c r="AA1811" s="11" t="s">
        <v>703</v>
      </c>
      <c r="AB1811" t="s">
        <v>549</v>
      </c>
    </row>
    <row r="1812" spans="1:28" s="4" customFormat="1" hidden="1">
      <c r="A1812" s="5">
        <v>1811</v>
      </c>
      <c r="B1812" s="5"/>
      <c r="C1812">
        <v>2017</v>
      </c>
      <c r="D1812" s="1">
        <v>7</v>
      </c>
      <c r="E1812" s="1">
        <v>7</v>
      </c>
      <c r="F1812" s="8">
        <v>30</v>
      </c>
      <c r="G1812" s="9">
        <v>54.643999999999998</v>
      </c>
      <c r="H1812" t="s">
        <v>18</v>
      </c>
      <c r="I1812" s="8">
        <v>132</v>
      </c>
      <c r="J1812" s="9">
        <v>50.606999999999999</v>
      </c>
      <c r="K1812" t="s">
        <v>19</v>
      </c>
      <c r="L1812" t="s">
        <v>215</v>
      </c>
      <c r="M1812" t="s">
        <v>216</v>
      </c>
      <c r="N1812" t="s">
        <v>503</v>
      </c>
      <c r="O1812" s="55">
        <v>42.9</v>
      </c>
      <c r="P1812" t="s">
        <v>170</v>
      </c>
      <c r="Q1812" t="s">
        <v>501</v>
      </c>
      <c r="R1812">
        <v>0.74</v>
      </c>
      <c r="S1812" t="s">
        <v>169</v>
      </c>
      <c r="T1812" s="8"/>
      <c r="U1812" s="10">
        <v>-18.991576879993222</v>
      </c>
      <c r="V1812" s="10">
        <f t="shared" si="28"/>
        <v>-18.991576879993222</v>
      </c>
      <c r="W1812" s="10">
        <v>6.1081584775794227</v>
      </c>
      <c r="X1812" s="20">
        <v>2.9794189811268459</v>
      </c>
      <c r="Y1812" s="11" t="s">
        <v>561</v>
      </c>
      <c r="Z1812" s="11" t="s">
        <v>701</v>
      </c>
      <c r="AA1812" s="11" t="s">
        <v>703</v>
      </c>
      <c r="AB1812" t="s">
        <v>549</v>
      </c>
    </row>
    <row r="1813" spans="1:28" s="4" customFormat="1" hidden="1">
      <c r="A1813" s="5">
        <v>1812</v>
      </c>
      <c r="B1813" s="5"/>
      <c r="C1813">
        <v>2017</v>
      </c>
      <c r="D1813" s="1">
        <v>7</v>
      </c>
      <c r="E1813" s="1">
        <v>7</v>
      </c>
      <c r="F1813" s="8">
        <v>30</v>
      </c>
      <c r="G1813" s="9">
        <v>54.643999999999998</v>
      </c>
      <c r="H1813" t="s">
        <v>18</v>
      </c>
      <c r="I1813" s="8">
        <v>132</v>
      </c>
      <c r="J1813" s="9">
        <v>50.606999999999999</v>
      </c>
      <c r="K1813" t="s">
        <v>19</v>
      </c>
      <c r="L1813" t="s">
        <v>215</v>
      </c>
      <c r="M1813" t="s">
        <v>216</v>
      </c>
      <c r="N1813" t="s">
        <v>503</v>
      </c>
      <c r="O1813" s="55">
        <v>42.92</v>
      </c>
      <c r="P1813" t="s">
        <v>170</v>
      </c>
      <c r="Q1813" t="s">
        <v>501</v>
      </c>
      <c r="R1813">
        <v>0.76</v>
      </c>
      <c r="S1813" t="s">
        <v>169</v>
      </c>
      <c r="T1813" s="8"/>
      <c r="U1813" s="10">
        <v>-19.127342618634579</v>
      </c>
      <c r="V1813" s="10">
        <f t="shared" si="28"/>
        <v>-19.127342618634579</v>
      </c>
      <c r="W1813" s="10">
        <v>6.3744910669005526</v>
      </c>
      <c r="X1813" s="20">
        <v>3.0112592585313815</v>
      </c>
      <c r="Y1813" s="11" t="s">
        <v>561</v>
      </c>
      <c r="Z1813" s="11" t="s">
        <v>701</v>
      </c>
      <c r="AA1813" s="11" t="s">
        <v>703</v>
      </c>
      <c r="AB1813" t="s">
        <v>549</v>
      </c>
    </row>
    <row r="1814" spans="1:28" s="4" customFormat="1" hidden="1">
      <c r="A1814" s="5">
        <v>1813</v>
      </c>
      <c r="B1814" s="5"/>
      <c r="C1814">
        <v>2017</v>
      </c>
      <c r="D1814" s="1">
        <v>7</v>
      </c>
      <c r="E1814" s="1">
        <v>7</v>
      </c>
      <c r="F1814" s="8">
        <v>30</v>
      </c>
      <c r="G1814" s="9">
        <v>54.643999999999998</v>
      </c>
      <c r="H1814" t="s">
        <v>18</v>
      </c>
      <c r="I1814" s="8">
        <v>132</v>
      </c>
      <c r="J1814" s="9">
        <v>50.606999999999999</v>
      </c>
      <c r="K1814" t="s">
        <v>19</v>
      </c>
      <c r="L1814" t="s">
        <v>215</v>
      </c>
      <c r="M1814" t="s">
        <v>216</v>
      </c>
      <c r="N1814" t="s">
        <v>503</v>
      </c>
      <c r="O1814" s="55">
        <v>42.17</v>
      </c>
      <c r="P1814" t="s">
        <v>170</v>
      </c>
      <c r="Q1814" t="s">
        <v>501</v>
      </c>
      <c r="R1814">
        <v>0.67</v>
      </c>
      <c r="S1814" t="s">
        <v>169</v>
      </c>
      <c r="T1814" s="8"/>
      <c r="U1814" s="10">
        <v>-19.103195256731542</v>
      </c>
      <c r="V1814" s="10">
        <f t="shared" si="28"/>
        <v>-19.103195256731542</v>
      </c>
      <c r="W1814" s="10">
        <v>6.4859061080387201</v>
      </c>
      <c r="X1814" s="20">
        <v>3.0661038264597398</v>
      </c>
      <c r="Y1814" s="11" t="s">
        <v>561</v>
      </c>
      <c r="Z1814" s="11" t="s">
        <v>701</v>
      </c>
      <c r="AA1814" s="11" t="s">
        <v>703</v>
      </c>
      <c r="AB1814" t="s">
        <v>549</v>
      </c>
    </row>
    <row r="1815" spans="1:28" s="4" customFormat="1" hidden="1">
      <c r="A1815" s="5">
        <v>1814</v>
      </c>
      <c r="B1815" s="5"/>
      <c r="C1815">
        <v>2017</v>
      </c>
      <c r="D1815" s="1">
        <v>7</v>
      </c>
      <c r="E1815" s="1">
        <v>7</v>
      </c>
      <c r="F1815" s="8">
        <v>30</v>
      </c>
      <c r="G1815" s="9">
        <v>54.643999999999998</v>
      </c>
      <c r="H1815" t="s">
        <v>18</v>
      </c>
      <c r="I1815" s="8">
        <v>132</v>
      </c>
      <c r="J1815" s="9">
        <v>50.606999999999999</v>
      </c>
      <c r="K1815" t="s">
        <v>19</v>
      </c>
      <c r="L1815" t="s">
        <v>215</v>
      </c>
      <c r="M1815" t="s">
        <v>216</v>
      </c>
      <c r="N1815" t="s">
        <v>503</v>
      </c>
      <c r="O1815" s="55">
        <v>43.76</v>
      </c>
      <c r="P1815" t="s">
        <v>170</v>
      </c>
      <c r="Q1815" t="s">
        <v>501</v>
      </c>
      <c r="R1815">
        <v>0.84</v>
      </c>
      <c r="S1815" t="s">
        <v>169</v>
      </c>
      <c r="T1815" s="8"/>
      <c r="U1815" s="10">
        <v>-19.128795423623931</v>
      </c>
      <c r="V1815" s="10">
        <f t="shared" si="28"/>
        <v>-19.128795423623931</v>
      </c>
      <c r="W1815" s="10">
        <v>6.4958467672827398</v>
      </c>
      <c r="X1815" s="20">
        <v>3.0556671704968927</v>
      </c>
      <c r="Y1815" s="11" t="s">
        <v>561</v>
      </c>
      <c r="Z1815" s="11" t="s">
        <v>701</v>
      </c>
      <c r="AA1815" s="11" t="s">
        <v>703</v>
      </c>
      <c r="AB1815" t="s">
        <v>549</v>
      </c>
    </row>
    <row r="1816" spans="1:28" s="4" customFormat="1" hidden="1">
      <c r="A1816" s="5">
        <v>1815</v>
      </c>
      <c r="B1816" s="5"/>
      <c r="C1816">
        <v>2017</v>
      </c>
      <c r="D1816" s="1">
        <v>7</v>
      </c>
      <c r="E1816" s="1">
        <v>13</v>
      </c>
      <c r="F1816" s="8">
        <v>29</v>
      </c>
      <c r="G1816" s="9">
        <v>30.061</v>
      </c>
      <c r="H1816" t="s">
        <v>18</v>
      </c>
      <c r="I1816" s="8">
        <v>132</v>
      </c>
      <c r="J1816" s="9">
        <v>16.728000000000002</v>
      </c>
      <c r="K1816" t="s">
        <v>19</v>
      </c>
      <c r="L1816" t="s">
        <v>522</v>
      </c>
      <c r="M1816" t="s">
        <v>521</v>
      </c>
      <c r="N1816" t="s">
        <v>504</v>
      </c>
      <c r="O1816" s="55">
        <v>48.03</v>
      </c>
      <c r="P1816" t="s">
        <v>170</v>
      </c>
      <c r="Q1816" t="s">
        <v>501</v>
      </c>
      <c r="R1816">
        <v>1.06</v>
      </c>
      <c r="S1816" t="s">
        <v>169</v>
      </c>
      <c r="T1816" s="8"/>
      <c r="U1816" s="10">
        <v>-19.695442334903301</v>
      </c>
      <c r="V1816" s="10">
        <f t="shared" si="28"/>
        <v>-19.695442334903301</v>
      </c>
      <c r="W1816" s="10">
        <v>7.7834709909365465</v>
      </c>
      <c r="X1816" s="20">
        <v>3.1754287137073987</v>
      </c>
      <c r="Y1816" s="11" t="s">
        <v>561</v>
      </c>
      <c r="Z1816" s="11" t="s">
        <v>701</v>
      </c>
      <c r="AA1816" s="11" t="s">
        <v>703</v>
      </c>
      <c r="AB1816" t="s">
        <v>549</v>
      </c>
    </row>
    <row r="1817" spans="1:28" s="4" customFormat="1" hidden="1">
      <c r="A1817" s="5">
        <v>1816</v>
      </c>
      <c r="B1817" s="5"/>
      <c r="C1817">
        <v>2017</v>
      </c>
      <c r="D1817" s="1">
        <v>7</v>
      </c>
      <c r="E1817" s="1">
        <v>13</v>
      </c>
      <c r="F1817" s="8">
        <v>29</v>
      </c>
      <c r="G1817" s="9">
        <v>30.061</v>
      </c>
      <c r="H1817" t="s">
        <v>18</v>
      </c>
      <c r="I1817" s="8">
        <v>132</v>
      </c>
      <c r="J1817" s="9">
        <v>16.728000000000002</v>
      </c>
      <c r="K1817" t="s">
        <v>19</v>
      </c>
      <c r="L1817" t="s">
        <v>522</v>
      </c>
      <c r="M1817" t="s">
        <v>521</v>
      </c>
      <c r="N1817" t="s">
        <v>504</v>
      </c>
      <c r="O1817" s="55">
        <v>49.13</v>
      </c>
      <c r="P1817" t="s">
        <v>170</v>
      </c>
      <c r="Q1817" t="s">
        <v>501</v>
      </c>
      <c r="R1817">
        <v>1.3</v>
      </c>
      <c r="S1817" t="s">
        <v>169</v>
      </c>
      <c r="T1817" s="8"/>
      <c r="U1817" s="10">
        <v>-19.571938268525457</v>
      </c>
      <c r="V1817" s="10">
        <f t="shared" si="28"/>
        <v>-19.571938268525457</v>
      </c>
      <c r="W1817" s="10">
        <v>8.0223595975937023</v>
      </c>
      <c r="X1817" s="20">
        <v>3.1842939006004327</v>
      </c>
      <c r="Y1817" s="11" t="s">
        <v>561</v>
      </c>
      <c r="Z1817" s="11" t="s">
        <v>701</v>
      </c>
      <c r="AA1817" s="11" t="s">
        <v>703</v>
      </c>
      <c r="AB1817" t="s">
        <v>549</v>
      </c>
    </row>
    <row r="1818" spans="1:28" s="4" customFormat="1" hidden="1">
      <c r="A1818" s="5">
        <v>1817</v>
      </c>
      <c r="B1818" s="5"/>
      <c r="C1818">
        <v>2017</v>
      </c>
      <c r="D1818" s="1">
        <v>7</v>
      </c>
      <c r="E1818" s="1">
        <v>13</v>
      </c>
      <c r="F1818" s="8">
        <v>29</v>
      </c>
      <c r="G1818" s="9">
        <v>30.061</v>
      </c>
      <c r="H1818" t="s">
        <v>18</v>
      </c>
      <c r="I1818" s="8">
        <v>132</v>
      </c>
      <c r="J1818" s="9">
        <v>16.728000000000002</v>
      </c>
      <c r="K1818" t="s">
        <v>19</v>
      </c>
      <c r="L1818" t="s">
        <v>522</v>
      </c>
      <c r="M1818" t="s">
        <v>521</v>
      </c>
      <c r="N1818" t="s">
        <v>504</v>
      </c>
      <c r="O1818" s="55">
        <v>48.95</v>
      </c>
      <c r="P1818" t="s">
        <v>170</v>
      </c>
      <c r="Q1818" t="s">
        <v>501</v>
      </c>
      <c r="R1818">
        <v>1.34</v>
      </c>
      <c r="S1818" t="s">
        <v>169</v>
      </c>
      <c r="T1818" s="8"/>
      <c r="U1818" s="10">
        <v>-19.064154924611177</v>
      </c>
      <c r="V1818" s="10">
        <f t="shared" si="28"/>
        <v>-19.064154924611177</v>
      </c>
      <c r="W1818" s="10">
        <v>6.877045768746596</v>
      </c>
      <c r="X1818" s="20">
        <v>3.1763379501128637</v>
      </c>
      <c r="Y1818" s="11" t="s">
        <v>561</v>
      </c>
      <c r="Z1818" s="11" t="s">
        <v>701</v>
      </c>
      <c r="AA1818" s="11" t="s">
        <v>703</v>
      </c>
      <c r="AB1818" t="s">
        <v>549</v>
      </c>
    </row>
    <row r="1819" spans="1:28" s="4" customFormat="1" hidden="1">
      <c r="A1819" s="5">
        <v>1818</v>
      </c>
      <c r="B1819" s="5"/>
      <c r="C1819">
        <v>2017</v>
      </c>
      <c r="D1819" s="1">
        <v>7</v>
      </c>
      <c r="E1819" s="1">
        <v>13</v>
      </c>
      <c r="F1819" s="8">
        <v>29</v>
      </c>
      <c r="G1819" s="9">
        <v>30.061</v>
      </c>
      <c r="H1819" t="s">
        <v>18</v>
      </c>
      <c r="I1819" s="8">
        <v>132</v>
      </c>
      <c r="J1819" s="9">
        <v>16.728000000000002</v>
      </c>
      <c r="K1819" t="s">
        <v>19</v>
      </c>
      <c r="L1819" t="s">
        <v>522</v>
      </c>
      <c r="M1819" t="s">
        <v>521</v>
      </c>
      <c r="N1819" t="s">
        <v>504</v>
      </c>
      <c r="O1819" s="55">
        <v>45.73</v>
      </c>
      <c r="P1819" t="s">
        <v>170</v>
      </c>
      <c r="Q1819" t="s">
        <v>501</v>
      </c>
      <c r="R1819">
        <v>1.18</v>
      </c>
      <c r="S1819" t="s">
        <v>169</v>
      </c>
      <c r="T1819" s="8"/>
      <c r="U1819" s="10">
        <v>-19.252260497261751</v>
      </c>
      <c r="V1819" s="10">
        <f t="shared" si="28"/>
        <v>-19.252260497261751</v>
      </c>
      <c r="W1819" s="10">
        <v>6.8235664833324385</v>
      </c>
      <c r="X1819" s="20">
        <v>3.1676434190147744</v>
      </c>
      <c r="Y1819" s="11" t="s">
        <v>561</v>
      </c>
      <c r="Z1819" s="11" t="s">
        <v>701</v>
      </c>
      <c r="AA1819" s="11" t="s">
        <v>703</v>
      </c>
      <c r="AB1819" t="s">
        <v>549</v>
      </c>
    </row>
    <row r="1820" spans="1:28" s="4" customFormat="1" hidden="1">
      <c r="A1820" s="5">
        <v>1819</v>
      </c>
      <c r="B1820" s="5"/>
      <c r="C1820">
        <v>2017</v>
      </c>
      <c r="D1820" s="1">
        <v>7</v>
      </c>
      <c r="E1820" s="1">
        <v>13</v>
      </c>
      <c r="F1820" s="8">
        <v>29</v>
      </c>
      <c r="G1820" s="9">
        <v>30.061</v>
      </c>
      <c r="H1820" t="s">
        <v>18</v>
      </c>
      <c r="I1820" s="8">
        <v>132</v>
      </c>
      <c r="J1820" s="9">
        <v>16.728000000000002</v>
      </c>
      <c r="K1820" t="s">
        <v>19</v>
      </c>
      <c r="L1820" t="s">
        <v>522</v>
      </c>
      <c r="M1820" t="s">
        <v>521</v>
      </c>
      <c r="N1820" t="s">
        <v>504</v>
      </c>
      <c r="O1820" s="55">
        <v>47.33</v>
      </c>
      <c r="P1820" t="s">
        <v>170</v>
      </c>
      <c r="Q1820" t="s">
        <v>501</v>
      </c>
      <c r="R1820">
        <v>1.21</v>
      </c>
      <c r="S1820" t="s">
        <v>169</v>
      </c>
      <c r="T1820" s="8"/>
      <c r="U1820" s="10">
        <v>-18.953742247115269</v>
      </c>
      <c r="V1820" s="10">
        <f t="shared" si="28"/>
        <v>-18.953742247115269</v>
      </c>
      <c r="W1820" s="10">
        <v>6.8972987251192936</v>
      </c>
      <c r="X1820" s="20">
        <v>2.9583919864046249</v>
      </c>
      <c r="Y1820" s="11" t="s">
        <v>561</v>
      </c>
      <c r="Z1820" s="11" t="s">
        <v>701</v>
      </c>
      <c r="AA1820" s="11" t="s">
        <v>703</v>
      </c>
      <c r="AB1820" t="s">
        <v>549</v>
      </c>
    </row>
    <row r="1821" spans="1:28" s="4" customFormat="1">
      <c r="A1821" s="5">
        <v>1820</v>
      </c>
      <c r="B1821" s="5"/>
      <c r="C1821">
        <v>2017</v>
      </c>
      <c r="D1821" s="1">
        <v>6</v>
      </c>
      <c r="E1821" s="1">
        <v>21</v>
      </c>
      <c r="F1821" s="8">
        <v>30</v>
      </c>
      <c r="G1821" s="9">
        <v>45</v>
      </c>
      <c r="H1821" t="s">
        <v>18</v>
      </c>
      <c r="I1821" s="8">
        <v>127</v>
      </c>
      <c r="J1821" s="9">
        <v>45</v>
      </c>
      <c r="K1821" t="s">
        <v>19</v>
      </c>
      <c r="L1821" t="s">
        <v>51</v>
      </c>
      <c r="M1821" t="s">
        <v>27</v>
      </c>
      <c r="N1821" t="s">
        <v>505</v>
      </c>
      <c r="O1821" s="55">
        <v>299</v>
      </c>
      <c r="P1821" t="s">
        <v>170</v>
      </c>
      <c r="Q1821" t="s">
        <v>506</v>
      </c>
      <c r="R1821">
        <v>366.71</v>
      </c>
      <c r="S1821" t="s">
        <v>169</v>
      </c>
      <c r="T1821" s="8"/>
      <c r="U1821" s="10">
        <v>-18.355054870419497</v>
      </c>
      <c r="V1821" s="10">
        <f t="shared" si="28"/>
        <v>-18.355054870419497</v>
      </c>
      <c r="W1821" s="10">
        <v>10.592847044238315</v>
      </c>
      <c r="X1821" s="20">
        <v>3.0779029452114264</v>
      </c>
      <c r="Y1821" s="11" t="s">
        <v>561</v>
      </c>
      <c r="Z1821" s="11" t="s">
        <v>701</v>
      </c>
      <c r="AA1821" s="11" t="s">
        <v>703</v>
      </c>
      <c r="AB1821" t="s">
        <v>549</v>
      </c>
    </row>
    <row r="1822" spans="1:28" s="4" customFormat="1">
      <c r="A1822" s="5">
        <v>1821</v>
      </c>
      <c r="B1822" s="5"/>
      <c r="C1822">
        <v>2017</v>
      </c>
      <c r="D1822" s="1">
        <v>6</v>
      </c>
      <c r="E1822" s="1">
        <v>21</v>
      </c>
      <c r="F1822" s="8">
        <v>30</v>
      </c>
      <c r="G1822" s="9">
        <v>45</v>
      </c>
      <c r="H1822" t="s">
        <v>18</v>
      </c>
      <c r="I1822" s="8">
        <v>127</v>
      </c>
      <c r="J1822" s="9">
        <v>45</v>
      </c>
      <c r="K1822" t="s">
        <v>19</v>
      </c>
      <c r="L1822" t="s">
        <v>51</v>
      </c>
      <c r="M1822" t="s">
        <v>27</v>
      </c>
      <c r="N1822" t="s">
        <v>505</v>
      </c>
      <c r="O1822" s="55">
        <v>319</v>
      </c>
      <c r="P1822" t="s">
        <v>170</v>
      </c>
      <c r="Q1822" t="s">
        <v>506</v>
      </c>
      <c r="R1822">
        <v>406.85</v>
      </c>
      <c r="S1822" t="s">
        <v>169</v>
      </c>
      <c r="T1822" s="8"/>
      <c r="U1822" s="10">
        <v>-18.10701643020251</v>
      </c>
      <c r="V1822" s="10">
        <f t="shared" si="28"/>
        <v>-18.10701643020251</v>
      </c>
      <c r="W1822" s="10">
        <v>10.904153563309951</v>
      </c>
      <c r="X1822" s="20">
        <v>3.0734232041680727</v>
      </c>
      <c r="Y1822" s="11" t="s">
        <v>561</v>
      </c>
      <c r="Z1822" s="11" t="s">
        <v>701</v>
      </c>
      <c r="AA1822" s="11" t="s">
        <v>703</v>
      </c>
      <c r="AB1822" t="s">
        <v>549</v>
      </c>
    </row>
    <row r="1823" spans="1:28" s="4" customFormat="1">
      <c r="A1823" s="5">
        <v>1822</v>
      </c>
      <c r="B1823" s="5"/>
      <c r="C1823">
        <v>2017</v>
      </c>
      <c r="D1823" s="1">
        <v>6</v>
      </c>
      <c r="E1823" s="1">
        <v>21</v>
      </c>
      <c r="F1823" s="8">
        <v>30</v>
      </c>
      <c r="G1823" s="9">
        <v>45</v>
      </c>
      <c r="H1823" t="s">
        <v>18</v>
      </c>
      <c r="I1823" s="8">
        <v>127</v>
      </c>
      <c r="J1823" s="9">
        <v>45</v>
      </c>
      <c r="K1823" t="s">
        <v>19</v>
      </c>
      <c r="L1823" t="s">
        <v>51</v>
      </c>
      <c r="M1823" t="s">
        <v>27</v>
      </c>
      <c r="N1823" t="s">
        <v>505</v>
      </c>
      <c r="O1823" s="55">
        <v>305</v>
      </c>
      <c r="P1823" t="s">
        <v>170</v>
      </c>
      <c r="Q1823" t="s">
        <v>506</v>
      </c>
      <c r="R1823">
        <v>357.09</v>
      </c>
      <c r="S1823" t="s">
        <v>169</v>
      </c>
      <c r="T1823" s="8"/>
      <c r="U1823" s="10">
        <v>-17.798574496965188</v>
      </c>
      <c r="V1823" s="10">
        <f t="shared" si="28"/>
        <v>-17.798574496965188</v>
      </c>
      <c r="W1823" s="10">
        <v>10.850892822764258</v>
      </c>
      <c r="X1823" s="20">
        <v>3.0277560931135148</v>
      </c>
      <c r="Y1823" s="11" t="s">
        <v>561</v>
      </c>
      <c r="Z1823" s="11" t="s">
        <v>701</v>
      </c>
      <c r="AA1823" s="11" t="s">
        <v>703</v>
      </c>
      <c r="AB1823" t="s">
        <v>549</v>
      </c>
    </row>
    <row r="1824" spans="1:28" s="4" customFormat="1">
      <c r="A1824" s="5">
        <v>1823</v>
      </c>
      <c r="B1824" s="5"/>
      <c r="C1824">
        <v>2017</v>
      </c>
      <c r="D1824" s="1">
        <v>6</v>
      </c>
      <c r="E1824" s="1">
        <v>21</v>
      </c>
      <c r="F1824" s="8">
        <v>30</v>
      </c>
      <c r="G1824" s="9">
        <v>45</v>
      </c>
      <c r="H1824" t="s">
        <v>18</v>
      </c>
      <c r="I1824" s="8">
        <v>127</v>
      </c>
      <c r="J1824" s="9">
        <v>45</v>
      </c>
      <c r="K1824" t="s">
        <v>19</v>
      </c>
      <c r="L1824" t="s">
        <v>51</v>
      </c>
      <c r="M1824" t="s">
        <v>27</v>
      </c>
      <c r="N1824" t="s">
        <v>505</v>
      </c>
      <c r="O1824" s="55">
        <v>309</v>
      </c>
      <c r="P1824" t="s">
        <v>170</v>
      </c>
      <c r="Q1824" t="s">
        <v>506</v>
      </c>
      <c r="R1824">
        <v>377.66</v>
      </c>
      <c r="S1824" t="s">
        <v>169</v>
      </c>
      <c r="T1824" s="8"/>
      <c r="U1824" s="10">
        <v>-17.528029016033788</v>
      </c>
      <c r="V1824" s="10">
        <f t="shared" si="28"/>
        <v>-17.528029016033788</v>
      </c>
      <c r="W1824" s="10">
        <v>11.27035648657524</v>
      </c>
      <c r="X1824" s="20">
        <v>3.0217417309668138</v>
      </c>
      <c r="Y1824" s="11" t="s">
        <v>561</v>
      </c>
      <c r="Z1824" s="11" t="s">
        <v>701</v>
      </c>
      <c r="AA1824" s="11" t="s">
        <v>703</v>
      </c>
      <c r="AB1824" t="s">
        <v>549</v>
      </c>
    </row>
    <row r="1825" spans="1:28" s="4" customFormat="1">
      <c r="A1825" s="5">
        <v>1824</v>
      </c>
      <c r="B1825" s="5"/>
      <c r="C1825">
        <v>2017</v>
      </c>
      <c r="D1825" s="1">
        <v>6</v>
      </c>
      <c r="E1825" s="1">
        <v>21</v>
      </c>
      <c r="F1825" s="8">
        <v>30</v>
      </c>
      <c r="G1825" s="9">
        <v>45</v>
      </c>
      <c r="H1825" t="s">
        <v>18</v>
      </c>
      <c r="I1825" s="8">
        <v>127</v>
      </c>
      <c r="J1825" s="9">
        <v>45</v>
      </c>
      <c r="K1825" t="s">
        <v>19</v>
      </c>
      <c r="L1825" t="s">
        <v>51</v>
      </c>
      <c r="M1825" t="s">
        <v>27</v>
      </c>
      <c r="N1825" t="s">
        <v>505</v>
      </c>
      <c r="O1825" s="55">
        <v>313</v>
      </c>
      <c r="P1825" t="s">
        <v>170</v>
      </c>
      <c r="Q1825" t="s">
        <v>506</v>
      </c>
      <c r="R1825">
        <v>391.36</v>
      </c>
      <c r="S1825" t="s">
        <v>169</v>
      </c>
      <c r="T1825" s="8"/>
      <c r="U1825" s="10">
        <v>-17.068794455023777</v>
      </c>
      <c r="V1825" s="10">
        <f t="shared" si="28"/>
        <v>-17.068794455023777</v>
      </c>
      <c r="W1825" s="10">
        <v>11.556652540409187</v>
      </c>
      <c r="X1825" s="20">
        <v>3.0126650063369653</v>
      </c>
      <c r="Y1825" s="11" t="s">
        <v>561</v>
      </c>
      <c r="Z1825" s="11" t="s">
        <v>701</v>
      </c>
      <c r="AA1825" s="11" t="s">
        <v>703</v>
      </c>
      <c r="AB1825" t="s">
        <v>549</v>
      </c>
    </row>
    <row r="1826" spans="1:28" s="4" customFormat="1" hidden="1">
      <c r="A1826" s="5">
        <v>1825</v>
      </c>
      <c r="B1826" s="5"/>
      <c r="C1826">
        <v>2017</v>
      </c>
      <c r="D1826" s="1">
        <v>9</v>
      </c>
      <c r="E1826" s="1">
        <v>7</v>
      </c>
      <c r="F1826" s="8">
        <v>39</v>
      </c>
      <c r="G1826" s="9">
        <v>33.200000000000003</v>
      </c>
      <c r="H1826" t="s">
        <v>18</v>
      </c>
      <c r="I1826" s="8">
        <v>137</v>
      </c>
      <c r="J1826" s="9">
        <v>47.2</v>
      </c>
      <c r="K1826" t="s">
        <v>19</v>
      </c>
      <c r="L1826" t="s">
        <v>376</v>
      </c>
      <c r="M1826" t="s">
        <v>377</v>
      </c>
      <c r="N1826" t="s">
        <v>507</v>
      </c>
      <c r="O1826" s="55">
        <v>17.72</v>
      </c>
      <c r="P1826" t="s">
        <v>170</v>
      </c>
      <c r="Q1826" t="s">
        <v>515</v>
      </c>
      <c r="R1826">
        <v>0.41</v>
      </c>
      <c r="S1826" t="s">
        <v>169</v>
      </c>
      <c r="T1826" s="8"/>
      <c r="U1826" s="10">
        <v>-19.262811635513938</v>
      </c>
      <c r="V1826" s="10">
        <f t="shared" si="28"/>
        <v>-19.262811635513938</v>
      </c>
      <c r="W1826" s="10">
        <v>10.357845050612676</v>
      </c>
      <c r="X1826" s="20">
        <v>2.9763705356705361</v>
      </c>
      <c r="Y1826" s="11" t="s">
        <v>706</v>
      </c>
      <c r="Z1826" s="11" t="s">
        <v>704</v>
      </c>
      <c r="AA1826" s="11" t="s">
        <v>703</v>
      </c>
      <c r="AB1826" t="s">
        <v>549</v>
      </c>
    </row>
    <row r="1827" spans="1:28" s="4" customFormat="1" hidden="1">
      <c r="A1827" s="5">
        <v>1826</v>
      </c>
      <c r="B1827" s="5"/>
      <c r="C1827">
        <v>2017</v>
      </c>
      <c r="D1827" s="1">
        <v>9</v>
      </c>
      <c r="E1827" s="1">
        <v>7</v>
      </c>
      <c r="F1827" s="8">
        <v>39</v>
      </c>
      <c r="G1827" s="9">
        <v>33.200000000000003</v>
      </c>
      <c r="H1827" t="s">
        <v>18</v>
      </c>
      <c r="I1827" s="8">
        <v>137</v>
      </c>
      <c r="J1827" s="9">
        <v>47.2</v>
      </c>
      <c r="K1827" t="s">
        <v>19</v>
      </c>
      <c r="L1827" t="s">
        <v>376</v>
      </c>
      <c r="M1827" t="s">
        <v>377</v>
      </c>
      <c r="N1827" t="s">
        <v>507</v>
      </c>
      <c r="O1827" s="55">
        <v>20.010000000000002</v>
      </c>
      <c r="P1827" t="s">
        <v>170</v>
      </c>
      <c r="Q1827" t="s">
        <v>515</v>
      </c>
      <c r="R1827">
        <v>0.71</v>
      </c>
      <c r="S1827" t="s">
        <v>169</v>
      </c>
      <c r="T1827" s="8"/>
      <c r="U1827" s="10">
        <v>-19.136919227986933</v>
      </c>
      <c r="V1827" s="10">
        <f t="shared" si="28"/>
        <v>-19.136919227986933</v>
      </c>
      <c r="W1827" s="10">
        <v>10.015812348669421</v>
      </c>
      <c r="X1827" s="20">
        <v>2.9378139913347687</v>
      </c>
      <c r="Y1827" s="11" t="s">
        <v>706</v>
      </c>
      <c r="Z1827" s="11" t="s">
        <v>704</v>
      </c>
      <c r="AA1827" s="11" t="s">
        <v>703</v>
      </c>
      <c r="AB1827" t="s">
        <v>549</v>
      </c>
    </row>
    <row r="1828" spans="1:28" s="4" customFormat="1" hidden="1">
      <c r="A1828" s="5">
        <v>1827</v>
      </c>
      <c r="B1828" s="5"/>
      <c r="C1828">
        <v>2017</v>
      </c>
      <c r="D1828" s="1">
        <v>9</v>
      </c>
      <c r="E1828" s="1">
        <v>7</v>
      </c>
      <c r="F1828" s="8">
        <v>39</v>
      </c>
      <c r="G1828" s="9">
        <v>33.200000000000003</v>
      </c>
      <c r="H1828" t="s">
        <v>18</v>
      </c>
      <c r="I1828" s="8">
        <v>137</v>
      </c>
      <c r="J1828" s="9">
        <v>47.2</v>
      </c>
      <c r="K1828" t="s">
        <v>19</v>
      </c>
      <c r="L1828" t="s">
        <v>376</v>
      </c>
      <c r="M1828" t="s">
        <v>377</v>
      </c>
      <c r="N1828" t="s">
        <v>507</v>
      </c>
      <c r="O1828" s="55">
        <v>17.93</v>
      </c>
      <c r="P1828" t="s">
        <v>170</v>
      </c>
      <c r="Q1828" t="s">
        <v>515</v>
      </c>
      <c r="R1828">
        <v>0.65</v>
      </c>
      <c r="S1828" t="s">
        <v>169</v>
      </c>
      <c r="T1828" s="8"/>
      <c r="U1828" s="10">
        <v>-19.316043740999241</v>
      </c>
      <c r="V1828" s="10">
        <f t="shared" si="28"/>
        <v>-19.316043740999241</v>
      </c>
      <c r="W1828" s="10">
        <v>10.154960924538052</v>
      </c>
      <c r="X1828" s="20">
        <v>2.9805933376271518</v>
      </c>
      <c r="Y1828" s="11" t="s">
        <v>706</v>
      </c>
      <c r="Z1828" s="11" t="s">
        <v>704</v>
      </c>
      <c r="AA1828" s="11" t="s">
        <v>703</v>
      </c>
      <c r="AB1828" t="s">
        <v>549</v>
      </c>
    </row>
    <row r="1829" spans="1:28" s="4" customFormat="1" hidden="1">
      <c r="A1829" s="5">
        <v>1828</v>
      </c>
      <c r="B1829" s="5"/>
      <c r="C1829">
        <v>2017</v>
      </c>
      <c r="D1829" s="1">
        <v>9</v>
      </c>
      <c r="E1829" s="1">
        <v>8</v>
      </c>
      <c r="F1829" s="8">
        <v>39</v>
      </c>
      <c r="G1829" s="9">
        <v>21.7</v>
      </c>
      <c r="H1829" t="s">
        <v>18</v>
      </c>
      <c r="I1829" s="8">
        <v>137</v>
      </c>
      <c r="J1829" s="9">
        <v>54.9</v>
      </c>
      <c r="K1829" t="s">
        <v>19</v>
      </c>
      <c r="L1829" t="s">
        <v>376</v>
      </c>
      <c r="M1829" t="s">
        <v>377</v>
      </c>
      <c r="N1829" t="s">
        <v>507</v>
      </c>
      <c r="O1829" s="55">
        <v>15.81</v>
      </c>
      <c r="P1829" t="s">
        <v>170</v>
      </c>
      <c r="Q1829" t="s">
        <v>515</v>
      </c>
      <c r="R1829">
        <v>0.51</v>
      </c>
      <c r="S1829" t="s">
        <v>169</v>
      </c>
      <c r="T1829" s="8"/>
      <c r="U1829" s="10">
        <v>-18.549893119854058</v>
      </c>
      <c r="V1829" s="10">
        <f t="shared" si="28"/>
        <v>-18.549893119854058</v>
      </c>
      <c r="W1829" s="10">
        <v>10.572220695526079</v>
      </c>
      <c r="X1829" s="20">
        <v>2.975491200566164</v>
      </c>
      <c r="Y1829" s="11" t="s">
        <v>706</v>
      </c>
      <c r="Z1829" s="11" t="s">
        <v>704</v>
      </c>
      <c r="AA1829" s="11" t="s">
        <v>703</v>
      </c>
      <c r="AB1829" t="s">
        <v>549</v>
      </c>
    </row>
    <row r="1830" spans="1:28" s="4" customFormat="1" hidden="1">
      <c r="A1830" s="5">
        <v>1829</v>
      </c>
      <c r="B1830" s="5"/>
      <c r="C1830">
        <v>2017</v>
      </c>
      <c r="D1830" s="1">
        <v>9</v>
      </c>
      <c r="E1830" s="1">
        <v>7</v>
      </c>
      <c r="F1830" s="8">
        <v>40</v>
      </c>
      <c r="G1830" s="9">
        <v>31.8</v>
      </c>
      <c r="H1830" t="s">
        <v>18</v>
      </c>
      <c r="I1830" s="8">
        <v>136</v>
      </c>
      <c r="J1830" s="9">
        <v>44.1</v>
      </c>
      <c r="K1830" t="s">
        <v>19</v>
      </c>
      <c r="L1830" t="s">
        <v>153</v>
      </c>
      <c r="M1830" t="s">
        <v>154</v>
      </c>
      <c r="N1830" t="s">
        <v>508</v>
      </c>
      <c r="O1830" s="55">
        <v>21.58</v>
      </c>
      <c r="P1830" t="s">
        <v>170</v>
      </c>
      <c r="Q1830" t="s">
        <v>515</v>
      </c>
      <c r="R1830">
        <v>0.75</v>
      </c>
      <c r="S1830" t="s">
        <v>169</v>
      </c>
      <c r="T1830" s="8"/>
      <c r="U1830" s="10">
        <v>-19.429013435662064</v>
      </c>
      <c r="V1830" s="10">
        <f t="shared" si="28"/>
        <v>-19.429013435662064</v>
      </c>
      <c r="W1830" s="10">
        <v>10.450363920433601</v>
      </c>
      <c r="X1830" s="20">
        <v>2.9635106355454734</v>
      </c>
      <c r="Y1830" s="11" t="s">
        <v>706</v>
      </c>
      <c r="Z1830" s="11" t="s">
        <v>704</v>
      </c>
      <c r="AA1830" s="11" t="s">
        <v>703</v>
      </c>
      <c r="AB1830" t="s">
        <v>549</v>
      </c>
    </row>
    <row r="1831" spans="1:28" s="4" customFormat="1" hidden="1">
      <c r="A1831" s="5">
        <v>1830</v>
      </c>
      <c r="B1831" s="5"/>
      <c r="C1831">
        <v>2017</v>
      </c>
      <c r="D1831" s="1">
        <v>9</v>
      </c>
      <c r="E1831" s="1">
        <v>7</v>
      </c>
      <c r="F1831" s="8">
        <v>40</v>
      </c>
      <c r="G1831" s="9">
        <v>31.8</v>
      </c>
      <c r="H1831" t="s">
        <v>18</v>
      </c>
      <c r="I1831" s="8">
        <v>136</v>
      </c>
      <c r="J1831" s="9">
        <v>44.1</v>
      </c>
      <c r="K1831" t="s">
        <v>19</v>
      </c>
      <c r="L1831" t="s">
        <v>153</v>
      </c>
      <c r="M1831" t="s">
        <v>154</v>
      </c>
      <c r="N1831" t="s">
        <v>508</v>
      </c>
      <c r="O1831" s="55">
        <v>25.62</v>
      </c>
      <c r="P1831" t="s">
        <v>170</v>
      </c>
      <c r="Q1831" t="s">
        <v>515</v>
      </c>
      <c r="R1831">
        <v>1.05</v>
      </c>
      <c r="S1831" t="s">
        <v>169</v>
      </c>
      <c r="T1831" s="8"/>
      <c r="U1831" s="10">
        <v>-19.490163361183452</v>
      </c>
      <c r="V1831" s="10">
        <f t="shared" si="28"/>
        <v>-19.490163361183452</v>
      </c>
      <c r="W1831" s="10">
        <v>10.332241146491267</v>
      </c>
      <c r="X1831" s="20">
        <v>2.9507218188448072</v>
      </c>
      <c r="Y1831" s="11" t="s">
        <v>706</v>
      </c>
      <c r="Z1831" s="11" t="s">
        <v>704</v>
      </c>
      <c r="AA1831" s="11" t="s">
        <v>703</v>
      </c>
      <c r="AB1831" t="s">
        <v>549</v>
      </c>
    </row>
    <row r="1832" spans="1:28" s="4" customFormat="1" hidden="1">
      <c r="A1832" s="5">
        <v>1831</v>
      </c>
      <c r="B1832" s="5"/>
      <c r="C1832">
        <v>2017</v>
      </c>
      <c r="D1832" s="1">
        <v>9</v>
      </c>
      <c r="E1832" s="1">
        <v>7</v>
      </c>
      <c r="F1832" s="8">
        <v>40</v>
      </c>
      <c r="G1832" s="9">
        <v>31.8</v>
      </c>
      <c r="H1832" t="s">
        <v>18</v>
      </c>
      <c r="I1832" s="8">
        <v>136</v>
      </c>
      <c r="J1832" s="9">
        <v>44.1</v>
      </c>
      <c r="K1832" t="s">
        <v>19</v>
      </c>
      <c r="L1832" t="s">
        <v>153</v>
      </c>
      <c r="M1832" t="s">
        <v>154</v>
      </c>
      <c r="N1832" t="s">
        <v>508</v>
      </c>
      <c r="O1832" s="55">
        <v>24.29</v>
      </c>
      <c r="P1832" t="s">
        <v>170</v>
      </c>
      <c r="Q1832" t="s">
        <v>515</v>
      </c>
      <c r="R1832">
        <v>1.06</v>
      </c>
      <c r="S1832" t="s">
        <v>169</v>
      </c>
      <c r="T1832" s="8"/>
      <c r="U1832" s="10">
        <v>-19.735394248135666</v>
      </c>
      <c r="V1832" s="10">
        <f t="shared" si="28"/>
        <v>-19.735394248135666</v>
      </c>
      <c r="W1832" s="10">
        <v>10.416463851285735</v>
      </c>
      <c r="X1832" s="20">
        <v>2.9340926557795823</v>
      </c>
      <c r="Y1832" s="11" t="s">
        <v>706</v>
      </c>
      <c r="Z1832" s="11" t="s">
        <v>704</v>
      </c>
      <c r="AA1832" s="11" t="s">
        <v>703</v>
      </c>
      <c r="AB1832" t="s">
        <v>549</v>
      </c>
    </row>
    <row r="1833" spans="1:28" s="4" customFormat="1" hidden="1">
      <c r="A1833" s="5">
        <v>1832</v>
      </c>
      <c r="B1833" s="5"/>
      <c r="C1833">
        <v>2017</v>
      </c>
      <c r="D1833" s="1">
        <v>9</v>
      </c>
      <c r="E1833" s="1">
        <v>7</v>
      </c>
      <c r="F1833" s="8">
        <v>40</v>
      </c>
      <c r="G1833" s="9">
        <v>31.8</v>
      </c>
      <c r="H1833" t="s">
        <v>18</v>
      </c>
      <c r="I1833" s="8">
        <v>136</v>
      </c>
      <c r="J1833" s="9">
        <v>44.1</v>
      </c>
      <c r="K1833" t="s">
        <v>19</v>
      </c>
      <c r="L1833" t="s">
        <v>153</v>
      </c>
      <c r="M1833" t="s">
        <v>154</v>
      </c>
      <c r="N1833" t="s">
        <v>508</v>
      </c>
      <c r="O1833" s="55">
        <v>23.21</v>
      </c>
      <c r="P1833" t="s">
        <v>170</v>
      </c>
      <c r="Q1833" t="s">
        <v>515</v>
      </c>
      <c r="R1833">
        <v>0.82</v>
      </c>
      <c r="S1833" t="s">
        <v>169</v>
      </c>
      <c r="T1833" s="8"/>
      <c r="U1833" s="10">
        <v>-19.591159115310596</v>
      </c>
      <c r="V1833" s="10">
        <f t="shared" si="28"/>
        <v>-19.591159115310596</v>
      </c>
      <c r="W1833" s="10">
        <v>10.18515129258895</v>
      </c>
      <c r="X1833" s="20">
        <v>2.9744823898140349</v>
      </c>
      <c r="Y1833" s="11" t="s">
        <v>706</v>
      </c>
      <c r="Z1833" s="11" t="s">
        <v>704</v>
      </c>
      <c r="AA1833" s="11" t="s">
        <v>703</v>
      </c>
      <c r="AB1833" t="s">
        <v>549</v>
      </c>
    </row>
    <row r="1834" spans="1:28" s="4" customFormat="1" hidden="1">
      <c r="A1834" s="5">
        <v>1833</v>
      </c>
      <c r="B1834" s="5"/>
      <c r="C1834">
        <v>2017</v>
      </c>
      <c r="D1834" s="1">
        <v>9</v>
      </c>
      <c r="E1834" s="1">
        <v>7</v>
      </c>
      <c r="F1834" s="8">
        <v>40</v>
      </c>
      <c r="G1834" s="9">
        <v>31.8</v>
      </c>
      <c r="H1834" t="s">
        <v>18</v>
      </c>
      <c r="I1834" s="8">
        <v>136</v>
      </c>
      <c r="J1834" s="9">
        <v>44.1</v>
      </c>
      <c r="K1834" t="s">
        <v>19</v>
      </c>
      <c r="L1834" t="s">
        <v>153</v>
      </c>
      <c r="M1834" t="s">
        <v>154</v>
      </c>
      <c r="N1834" t="s">
        <v>508</v>
      </c>
      <c r="O1834" s="55">
        <v>25.84</v>
      </c>
      <c r="P1834" t="s">
        <v>170</v>
      </c>
      <c r="Q1834" t="s">
        <v>515</v>
      </c>
      <c r="R1834">
        <v>1.18</v>
      </c>
      <c r="S1834" t="s">
        <v>169</v>
      </c>
      <c r="T1834" s="8"/>
      <c r="U1834" s="10">
        <v>-19.448018594093124</v>
      </c>
      <c r="V1834" s="10">
        <f t="shared" si="28"/>
        <v>-19.448018594093124</v>
      </c>
      <c r="W1834" s="10">
        <v>10.614662035733126</v>
      </c>
      <c r="X1834" s="20">
        <v>2.9540434739317938</v>
      </c>
      <c r="Y1834" s="11" t="s">
        <v>706</v>
      </c>
      <c r="Z1834" s="11" t="s">
        <v>704</v>
      </c>
      <c r="AA1834" s="11" t="s">
        <v>703</v>
      </c>
      <c r="AB1834" t="s">
        <v>549</v>
      </c>
    </row>
    <row r="1835" spans="1:28" s="4" customFormat="1" hidden="1">
      <c r="A1835" s="5">
        <v>1834</v>
      </c>
      <c r="B1835" s="5"/>
      <c r="C1835">
        <v>2017</v>
      </c>
      <c r="D1835" s="1">
        <v>9</v>
      </c>
      <c r="E1835" s="1">
        <v>9</v>
      </c>
      <c r="F1835" s="8">
        <v>38</v>
      </c>
      <c r="G1835" s="9">
        <v>38.299999999999997</v>
      </c>
      <c r="H1835" t="s">
        <v>18</v>
      </c>
      <c r="I1835" s="8">
        <v>138</v>
      </c>
      <c r="J1835" s="9">
        <v>22.4</v>
      </c>
      <c r="K1835" t="s">
        <v>19</v>
      </c>
      <c r="L1835" t="s">
        <v>29</v>
      </c>
      <c r="M1835" t="s">
        <v>27</v>
      </c>
      <c r="N1835" t="s">
        <v>509</v>
      </c>
      <c r="O1835" s="55">
        <v>43.29</v>
      </c>
      <c r="P1835" t="s">
        <v>170</v>
      </c>
      <c r="Q1835" t="s">
        <v>516</v>
      </c>
      <c r="R1835">
        <v>1.02</v>
      </c>
      <c r="S1835" t="s">
        <v>169</v>
      </c>
      <c r="T1835" s="8"/>
      <c r="U1835" s="10">
        <v>-19.985182877114628</v>
      </c>
      <c r="V1835" s="10">
        <f t="shared" si="28"/>
        <v>-19.985182877114628</v>
      </c>
      <c r="W1835" s="10">
        <v>11.572868800876483</v>
      </c>
      <c r="X1835" s="20">
        <v>3.1707310047868624</v>
      </c>
      <c r="Y1835" s="11" t="s">
        <v>561</v>
      </c>
      <c r="Z1835" s="11" t="s">
        <v>701</v>
      </c>
      <c r="AA1835" s="11" t="s">
        <v>703</v>
      </c>
      <c r="AB1835" t="s">
        <v>549</v>
      </c>
    </row>
    <row r="1836" spans="1:28" s="4" customFormat="1" hidden="1">
      <c r="A1836" s="5">
        <v>1835</v>
      </c>
      <c r="B1836" s="5"/>
      <c r="C1836">
        <v>2017</v>
      </c>
      <c r="D1836" s="1">
        <v>9</v>
      </c>
      <c r="E1836" s="1">
        <v>9</v>
      </c>
      <c r="F1836" s="8">
        <v>38</v>
      </c>
      <c r="G1836" s="9">
        <v>38.299999999999997</v>
      </c>
      <c r="H1836" t="s">
        <v>18</v>
      </c>
      <c r="I1836" s="8">
        <v>138</v>
      </c>
      <c r="J1836" s="9">
        <v>22.4</v>
      </c>
      <c r="K1836" t="s">
        <v>19</v>
      </c>
      <c r="L1836" t="s">
        <v>29</v>
      </c>
      <c r="M1836" t="s">
        <v>27</v>
      </c>
      <c r="N1836" t="s">
        <v>509</v>
      </c>
      <c r="O1836" s="55">
        <v>38.81</v>
      </c>
      <c r="P1836" t="s">
        <v>170</v>
      </c>
      <c r="Q1836" t="s">
        <v>516</v>
      </c>
      <c r="R1836">
        <v>0.63</v>
      </c>
      <c r="S1836" t="s">
        <v>169</v>
      </c>
      <c r="T1836" s="8"/>
      <c r="U1836" s="10">
        <v>-19.492921048572072</v>
      </c>
      <c r="V1836" s="10">
        <f t="shared" si="28"/>
        <v>-19.492921048572072</v>
      </c>
      <c r="W1836" s="10">
        <v>11.065991931180548</v>
      </c>
      <c r="X1836" s="20">
        <v>3.1279430872070471</v>
      </c>
      <c r="Y1836" s="11" t="s">
        <v>561</v>
      </c>
      <c r="Z1836" s="11" t="s">
        <v>701</v>
      </c>
      <c r="AA1836" s="11" t="s">
        <v>703</v>
      </c>
      <c r="AB1836" t="s">
        <v>549</v>
      </c>
    </row>
    <row r="1837" spans="1:28" s="4" customFormat="1" hidden="1">
      <c r="A1837" s="5">
        <v>1836</v>
      </c>
      <c r="B1837" s="5"/>
      <c r="C1837">
        <v>2017</v>
      </c>
      <c r="D1837" s="1">
        <v>9</v>
      </c>
      <c r="E1837" s="1">
        <v>9</v>
      </c>
      <c r="F1837" s="8">
        <v>38</v>
      </c>
      <c r="G1837" s="9">
        <v>38.299999999999997</v>
      </c>
      <c r="H1837" t="s">
        <v>18</v>
      </c>
      <c r="I1837" s="8">
        <v>138</v>
      </c>
      <c r="J1837" s="9">
        <v>22.4</v>
      </c>
      <c r="K1837" t="s">
        <v>19</v>
      </c>
      <c r="L1837" t="s">
        <v>29</v>
      </c>
      <c r="M1837" t="s">
        <v>27</v>
      </c>
      <c r="N1837" t="s">
        <v>509</v>
      </c>
      <c r="O1837" s="55">
        <v>41.54</v>
      </c>
      <c r="P1837" t="s">
        <v>170</v>
      </c>
      <c r="Q1837" t="s">
        <v>516</v>
      </c>
      <c r="R1837">
        <v>0.85</v>
      </c>
      <c r="S1837" t="s">
        <v>169</v>
      </c>
      <c r="T1837" s="8"/>
      <c r="U1837" s="10">
        <v>-19.856295222528026</v>
      </c>
      <c r="V1837" s="10">
        <f t="shared" si="28"/>
        <v>-19.856295222528026</v>
      </c>
      <c r="W1837" s="10">
        <v>11.156353373156582</v>
      </c>
      <c r="X1837" s="20">
        <v>3.1765571107181469</v>
      </c>
      <c r="Y1837" s="11" t="s">
        <v>561</v>
      </c>
      <c r="Z1837" s="11" t="s">
        <v>701</v>
      </c>
      <c r="AA1837" s="11" t="s">
        <v>703</v>
      </c>
      <c r="AB1837" t="s">
        <v>549</v>
      </c>
    </row>
    <row r="1838" spans="1:28" s="4" customFormat="1" hidden="1">
      <c r="A1838" s="5">
        <v>1837</v>
      </c>
      <c r="B1838" s="5"/>
      <c r="C1838">
        <v>2017</v>
      </c>
      <c r="D1838" s="1">
        <v>9</v>
      </c>
      <c r="E1838" s="1">
        <v>9</v>
      </c>
      <c r="F1838" s="8">
        <v>38</v>
      </c>
      <c r="G1838" s="9">
        <v>38.299999999999997</v>
      </c>
      <c r="H1838" t="s">
        <v>18</v>
      </c>
      <c r="I1838" s="8">
        <v>138</v>
      </c>
      <c r="J1838" s="9">
        <v>22.4</v>
      </c>
      <c r="K1838" t="s">
        <v>19</v>
      </c>
      <c r="L1838" t="s">
        <v>29</v>
      </c>
      <c r="M1838" t="s">
        <v>27</v>
      </c>
      <c r="N1838" t="s">
        <v>509</v>
      </c>
      <c r="O1838" s="55">
        <v>39.049999999999997</v>
      </c>
      <c r="P1838" t="s">
        <v>170</v>
      </c>
      <c r="Q1838" t="s">
        <v>516</v>
      </c>
      <c r="R1838">
        <v>0.72</v>
      </c>
      <c r="S1838" t="s">
        <v>169</v>
      </c>
      <c r="T1838" s="8"/>
      <c r="U1838" s="10">
        <v>-19.751134287422914</v>
      </c>
      <c r="V1838" s="10">
        <f t="shared" si="28"/>
        <v>-19.751134287422914</v>
      </c>
      <c r="W1838" s="10">
        <v>10.775231047703942</v>
      </c>
      <c r="X1838" s="20">
        <v>3.1222555789281468</v>
      </c>
      <c r="Y1838" s="11" t="s">
        <v>561</v>
      </c>
      <c r="Z1838" s="11" t="s">
        <v>701</v>
      </c>
      <c r="AA1838" s="11" t="s">
        <v>703</v>
      </c>
      <c r="AB1838" t="s">
        <v>549</v>
      </c>
    </row>
    <row r="1839" spans="1:28" s="4" customFormat="1" hidden="1">
      <c r="A1839" s="5">
        <v>1838</v>
      </c>
      <c r="B1839" s="5"/>
      <c r="C1839">
        <v>2017</v>
      </c>
      <c r="D1839" s="1">
        <v>9</v>
      </c>
      <c r="E1839" s="1">
        <v>9</v>
      </c>
      <c r="F1839" s="8">
        <v>38</v>
      </c>
      <c r="G1839" s="9">
        <v>38.299999999999997</v>
      </c>
      <c r="H1839" t="s">
        <v>18</v>
      </c>
      <c r="I1839" s="8">
        <v>138</v>
      </c>
      <c r="J1839" s="9">
        <v>22.4</v>
      </c>
      <c r="K1839" t="s">
        <v>19</v>
      </c>
      <c r="L1839" t="s">
        <v>29</v>
      </c>
      <c r="M1839" t="s">
        <v>27</v>
      </c>
      <c r="N1839" t="s">
        <v>509</v>
      </c>
      <c r="O1839" s="55">
        <v>41</v>
      </c>
      <c r="P1839" t="s">
        <v>170</v>
      </c>
      <c r="Q1839" t="s">
        <v>516</v>
      </c>
      <c r="R1839">
        <v>0.88</v>
      </c>
      <c r="S1839" t="s">
        <v>169</v>
      </c>
      <c r="T1839" s="8"/>
      <c r="U1839" s="10">
        <v>-20.158685386451275</v>
      </c>
      <c r="V1839" s="10">
        <f t="shared" si="28"/>
        <v>-20.158685386451275</v>
      </c>
      <c r="W1839" s="10">
        <v>10.619039954156852</v>
      </c>
      <c r="X1839" s="20">
        <v>3.1616701494736912</v>
      </c>
      <c r="Y1839" s="11" t="s">
        <v>561</v>
      </c>
      <c r="Z1839" s="11" t="s">
        <v>701</v>
      </c>
      <c r="AA1839" s="11" t="s">
        <v>703</v>
      </c>
      <c r="AB1839" t="s">
        <v>549</v>
      </c>
    </row>
    <row r="1840" spans="1:28" s="4" customFormat="1" hidden="1">
      <c r="A1840" s="5">
        <v>1839</v>
      </c>
      <c r="B1840" s="5"/>
      <c r="C1840">
        <v>2017</v>
      </c>
      <c r="D1840" s="1">
        <v>9</v>
      </c>
      <c r="E1840" s="1">
        <v>6</v>
      </c>
      <c r="F1840" s="8">
        <v>40</v>
      </c>
      <c r="G1840" s="9">
        <v>6.4</v>
      </c>
      <c r="H1840" t="s">
        <v>18</v>
      </c>
      <c r="I1840" s="8">
        <v>136</v>
      </c>
      <c r="J1840" s="9">
        <v>54.1</v>
      </c>
      <c r="K1840" t="s">
        <v>19</v>
      </c>
      <c r="L1840" t="s">
        <v>29</v>
      </c>
      <c r="M1840" t="s">
        <v>27</v>
      </c>
      <c r="N1840" t="s">
        <v>509</v>
      </c>
      <c r="O1840" s="55">
        <v>34.61</v>
      </c>
      <c r="P1840" t="s">
        <v>170</v>
      </c>
      <c r="Q1840" t="s">
        <v>516</v>
      </c>
      <c r="R1840">
        <v>0.49</v>
      </c>
      <c r="S1840" t="s">
        <v>169</v>
      </c>
      <c r="T1840" s="8"/>
      <c r="U1840" s="10">
        <v>-19.987994541820417</v>
      </c>
      <c r="V1840" s="10">
        <f t="shared" si="28"/>
        <v>-19.987994541820417</v>
      </c>
      <c r="W1840" s="10">
        <v>10.936767434478845</v>
      </c>
      <c r="X1840" s="20">
        <v>3.1983909657162881</v>
      </c>
      <c r="Y1840" s="11" t="s">
        <v>561</v>
      </c>
      <c r="Z1840" s="11" t="s">
        <v>701</v>
      </c>
      <c r="AA1840" s="11" t="s">
        <v>703</v>
      </c>
      <c r="AB1840" t="s">
        <v>549</v>
      </c>
    </row>
    <row r="1841" spans="1:28" s="4" customFormat="1" hidden="1">
      <c r="A1841" s="5">
        <v>1840</v>
      </c>
      <c r="B1841" s="5"/>
      <c r="C1841">
        <v>2017</v>
      </c>
      <c r="D1841" s="1">
        <v>9</v>
      </c>
      <c r="E1841" s="1">
        <v>6</v>
      </c>
      <c r="F1841" s="8">
        <v>40</v>
      </c>
      <c r="G1841" s="9">
        <v>6.4</v>
      </c>
      <c r="H1841" t="s">
        <v>18</v>
      </c>
      <c r="I1841" s="8">
        <v>136</v>
      </c>
      <c r="J1841" s="9">
        <v>54.1</v>
      </c>
      <c r="K1841" t="s">
        <v>19</v>
      </c>
      <c r="L1841" t="s">
        <v>29</v>
      </c>
      <c r="M1841" t="s">
        <v>27</v>
      </c>
      <c r="N1841" t="s">
        <v>509</v>
      </c>
      <c r="O1841" s="55">
        <v>34.03</v>
      </c>
      <c r="P1841" t="s">
        <v>170</v>
      </c>
      <c r="Q1841" t="s">
        <v>516</v>
      </c>
      <c r="R1841">
        <v>0.46</v>
      </c>
      <c r="S1841" t="s">
        <v>169</v>
      </c>
      <c r="T1841" s="8"/>
      <c r="U1841" s="10">
        <v>-20.023645045786452</v>
      </c>
      <c r="V1841" s="10">
        <f t="shared" si="28"/>
        <v>-20.023645045786452</v>
      </c>
      <c r="W1841" s="10">
        <v>10.484917096187102</v>
      </c>
      <c r="X1841" s="20">
        <v>3.1406889199624044</v>
      </c>
      <c r="Y1841" s="11" t="s">
        <v>561</v>
      </c>
      <c r="Z1841" s="11" t="s">
        <v>701</v>
      </c>
      <c r="AA1841" s="11" t="s">
        <v>703</v>
      </c>
      <c r="AB1841" t="s">
        <v>549</v>
      </c>
    </row>
    <row r="1842" spans="1:28" s="4" customFormat="1" hidden="1">
      <c r="A1842" s="5">
        <v>1841</v>
      </c>
      <c r="B1842" s="5"/>
      <c r="C1842">
        <v>2017</v>
      </c>
      <c r="D1842" s="1">
        <v>9</v>
      </c>
      <c r="E1842" s="1">
        <v>6</v>
      </c>
      <c r="F1842" s="8">
        <v>40</v>
      </c>
      <c r="G1842" s="9">
        <v>6.4</v>
      </c>
      <c r="H1842" t="s">
        <v>18</v>
      </c>
      <c r="I1842" s="8">
        <v>136</v>
      </c>
      <c r="J1842" s="9">
        <v>54.1</v>
      </c>
      <c r="K1842" t="s">
        <v>19</v>
      </c>
      <c r="L1842" t="s">
        <v>29</v>
      </c>
      <c r="M1842" t="s">
        <v>27</v>
      </c>
      <c r="N1842" t="s">
        <v>509</v>
      </c>
      <c r="O1842" s="55">
        <v>31.95</v>
      </c>
      <c r="P1842" t="s">
        <v>170</v>
      </c>
      <c r="Q1842" t="s">
        <v>516</v>
      </c>
      <c r="R1842">
        <v>0.38</v>
      </c>
      <c r="S1842" t="s">
        <v>169</v>
      </c>
      <c r="T1842" s="8"/>
      <c r="U1842" s="10">
        <v>-19.915167036102812</v>
      </c>
      <c r="V1842" s="10">
        <f t="shared" si="28"/>
        <v>-19.915167036102812</v>
      </c>
      <c r="W1842" s="10">
        <v>10.419591351911754</v>
      </c>
      <c r="X1842" s="20">
        <v>3.1347043710233313</v>
      </c>
      <c r="Y1842" s="11" t="s">
        <v>561</v>
      </c>
      <c r="Z1842" s="11" t="s">
        <v>701</v>
      </c>
      <c r="AA1842" s="11" t="s">
        <v>703</v>
      </c>
      <c r="AB1842" t="s">
        <v>549</v>
      </c>
    </row>
    <row r="1843" spans="1:28" s="4" customFormat="1" hidden="1">
      <c r="A1843" s="5">
        <v>1842</v>
      </c>
      <c r="B1843" s="5"/>
      <c r="C1843">
        <v>2017</v>
      </c>
      <c r="D1843" s="1">
        <v>9</v>
      </c>
      <c r="E1843" s="1">
        <v>6</v>
      </c>
      <c r="F1843" s="8">
        <v>40</v>
      </c>
      <c r="G1843" s="9">
        <v>6.4</v>
      </c>
      <c r="H1843" t="s">
        <v>18</v>
      </c>
      <c r="I1843" s="8">
        <v>136</v>
      </c>
      <c r="J1843" s="9">
        <v>54.1</v>
      </c>
      <c r="K1843" t="s">
        <v>19</v>
      </c>
      <c r="L1843" t="s">
        <v>29</v>
      </c>
      <c r="M1843" t="s">
        <v>27</v>
      </c>
      <c r="N1843" t="s">
        <v>509</v>
      </c>
      <c r="O1843" s="55">
        <v>29.43</v>
      </c>
      <c r="P1843" t="s">
        <v>170</v>
      </c>
      <c r="Q1843" t="s">
        <v>516</v>
      </c>
      <c r="R1843">
        <v>0.32</v>
      </c>
      <c r="S1843" t="s">
        <v>169</v>
      </c>
      <c r="T1843" s="8"/>
      <c r="U1843" s="10">
        <v>-20.649891013177914</v>
      </c>
      <c r="V1843" s="10">
        <f t="shared" si="28"/>
        <v>-20.649891013177914</v>
      </c>
      <c r="W1843" s="10">
        <v>11.052605454040146</v>
      </c>
      <c r="X1843" s="20">
        <v>3.1417148598417208</v>
      </c>
      <c r="Y1843" s="11" t="s">
        <v>561</v>
      </c>
      <c r="Z1843" s="11" t="s">
        <v>701</v>
      </c>
      <c r="AA1843" s="11" t="s">
        <v>703</v>
      </c>
      <c r="AB1843" t="s">
        <v>549</v>
      </c>
    </row>
    <row r="1844" spans="1:28" s="4" customFormat="1" hidden="1">
      <c r="A1844" s="5">
        <v>1843</v>
      </c>
      <c r="B1844" s="5"/>
      <c r="C1844">
        <v>2017</v>
      </c>
      <c r="D1844" s="1">
        <v>9</v>
      </c>
      <c r="E1844" s="1">
        <v>6</v>
      </c>
      <c r="F1844" s="8">
        <v>40</v>
      </c>
      <c r="G1844" s="9">
        <v>6.4</v>
      </c>
      <c r="H1844" t="s">
        <v>18</v>
      </c>
      <c r="I1844" s="8">
        <v>136</v>
      </c>
      <c r="J1844" s="9">
        <v>54.1</v>
      </c>
      <c r="K1844" t="s">
        <v>19</v>
      </c>
      <c r="L1844" t="s">
        <v>29</v>
      </c>
      <c r="M1844" t="s">
        <v>27</v>
      </c>
      <c r="N1844" t="s">
        <v>509</v>
      </c>
      <c r="O1844" s="55">
        <v>30.79</v>
      </c>
      <c r="P1844" t="s">
        <v>170</v>
      </c>
      <c r="Q1844" t="s">
        <v>516</v>
      </c>
      <c r="R1844">
        <v>0.34</v>
      </c>
      <c r="S1844" t="s">
        <v>169</v>
      </c>
      <c r="T1844" s="8"/>
      <c r="U1844" s="10">
        <v>-20.793297592903752</v>
      </c>
      <c r="V1844" s="10">
        <f t="shared" si="28"/>
        <v>-20.793297592903752</v>
      </c>
      <c r="W1844" s="10">
        <v>10.899509409565058</v>
      </c>
      <c r="X1844" s="20">
        <v>3.1262404935419306</v>
      </c>
      <c r="Y1844" s="11" t="s">
        <v>561</v>
      </c>
      <c r="Z1844" s="11" t="s">
        <v>701</v>
      </c>
      <c r="AA1844" s="11" t="s">
        <v>703</v>
      </c>
      <c r="AB1844" t="s">
        <v>549</v>
      </c>
    </row>
    <row r="1845" spans="1:28" s="4" customFormat="1" hidden="1">
      <c r="A1845" s="5">
        <v>1844</v>
      </c>
      <c r="B1845" s="5"/>
      <c r="C1845">
        <v>2017</v>
      </c>
      <c r="D1845" s="1">
        <v>9</v>
      </c>
      <c r="E1845" s="1">
        <v>6</v>
      </c>
      <c r="F1845" s="8">
        <v>40</v>
      </c>
      <c r="G1845" s="9">
        <v>6.4</v>
      </c>
      <c r="H1845" t="s">
        <v>18</v>
      </c>
      <c r="I1845" s="8">
        <v>136</v>
      </c>
      <c r="J1845" s="9">
        <v>54.1</v>
      </c>
      <c r="K1845" t="s">
        <v>19</v>
      </c>
      <c r="L1845" t="s">
        <v>153</v>
      </c>
      <c r="M1845" t="s">
        <v>154</v>
      </c>
      <c r="N1845" t="s">
        <v>510</v>
      </c>
      <c r="O1845" s="55">
        <v>21.65</v>
      </c>
      <c r="P1845" t="s">
        <v>170</v>
      </c>
      <c r="Q1845" t="s">
        <v>515</v>
      </c>
      <c r="R1845">
        <v>0.73</v>
      </c>
      <c r="S1845" t="s">
        <v>169</v>
      </c>
      <c r="T1845" s="8"/>
      <c r="U1845" s="10">
        <v>-19.50066804177802</v>
      </c>
      <c r="V1845" s="10">
        <f t="shared" si="28"/>
        <v>-19.50066804177802</v>
      </c>
      <c r="W1845" s="10">
        <v>10.235738371526351</v>
      </c>
      <c r="X1845" s="20">
        <v>3.0190759441782111</v>
      </c>
      <c r="Y1845" s="11" t="s">
        <v>706</v>
      </c>
      <c r="Z1845" s="11" t="s">
        <v>704</v>
      </c>
      <c r="AA1845" s="11" t="s">
        <v>703</v>
      </c>
      <c r="AB1845" t="s">
        <v>549</v>
      </c>
    </row>
    <row r="1846" spans="1:28" s="4" customFormat="1" hidden="1">
      <c r="A1846" s="5">
        <v>1845</v>
      </c>
      <c r="B1846" s="5"/>
      <c r="C1846">
        <v>2017</v>
      </c>
      <c r="D1846" s="1">
        <v>9</v>
      </c>
      <c r="E1846" s="1">
        <v>6</v>
      </c>
      <c r="F1846" s="8">
        <v>40</v>
      </c>
      <c r="G1846" s="9">
        <v>6.4</v>
      </c>
      <c r="H1846" t="s">
        <v>18</v>
      </c>
      <c r="I1846" s="8">
        <v>136</v>
      </c>
      <c r="J1846" s="9">
        <v>54.1</v>
      </c>
      <c r="K1846" t="s">
        <v>19</v>
      </c>
      <c r="L1846" t="s">
        <v>153</v>
      </c>
      <c r="M1846" t="s">
        <v>154</v>
      </c>
      <c r="N1846" t="s">
        <v>510</v>
      </c>
      <c r="O1846" s="55">
        <v>17.45</v>
      </c>
      <c r="P1846" t="s">
        <v>170</v>
      </c>
      <c r="Q1846" t="s">
        <v>515</v>
      </c>
      <c r="R1846">
        <v>0.48</v>
      </c>
      <c r="S1846" t="s">
        <v>169</v>
      </c>
      <c r="T1846" s="8"/>
      <c r="U1846" s="10">
        <v>-19.118332763563199</v>
      </c>
      <c r="V1846" s="10">
        <f t="shared" si="28"/>
        <v>-19.118332763563199</v>
      </c>
      <c r="W1846" s="10">
        <v>10.085144686593109</v>
      </c>
      <c r="X1846" s="20">
        <v>3.0447445384230591</v>
      </c>
      <c r="Y1846" s="11" t="s">
        <v>706</v>
      </c>
      <c r="Z1846" s="11" t="s">
        <v>704</v>
      </c>
      <c r="AA1846" s="11" t="s">
        <v>703</v>
      </c>
      <c r="AB1846" t="s">
        <v>549</v>
      </c>
    </row>
    <row r="1847" spans="1:28" s="4" customFormat="1" hidden="1">
      <c r="A1847" s="5">
        <v>1846</v>
      </c>
      <c r="B1847" s="5"/>
      <c r="C1847">
        <v>2017</v>
      </c>
      <c r="D1847" s="1">
        <v>9</v>
      </c>
      <c r="E1847" s="1">
        <v>6</v>
      </c>
      <c r="F1847" s="8">
        <v>40</v>
      </c>
      <c r="G1847" s="9">
        <v>6.4</v>
      </c>
      <c r="H1847" t="s">
        <v>18</v>
      </c>
      <c r="I1847" s="8">
        <v>136</v>
      </c>
      <c r="J1847" s="9">
        <v>54.1</v>
      </c>
      <c r="K1847" t="s">
        <v>19</v>
      </c>
      <c r="L1847" t="s">
        <v>153</v>
      </c>
      <c r="M1847" t="s">
        <v>154</v>
      </c>
      <c r="N1847" t="s">
        <v>510</v>
      </c>
      <c r="O1847" s="55">
        <v>16.149999999999999</v>
      </c>
      <c r="P1847" t="s">
        <v>170</v>
      </c>
      <c r="Q1847" t="s">
        <v>515</v>
      </c>
      <c r="R1847">
        <v>0.57999999999999996</v>
      </c>
      <c r="S1847" t="s">
        <v>169</v>
      </c>
      <c r="T1847" s="8"/>
      <c r="U1847" s="10">
        <v>-19.235044344100501</v>
      </c>
      <c r="V1847" s="10">
        <f t="shared" si="28"/>
        <v>-19.235044344100501</v>
      </c>
      <c r="W1847" s="10">
        <v>10.153497273262891</v>
      </c>
      <c r="X1847" s="20">
        <v>3.0061216247090301</v>
      </c>
      <c r="Y1847" s="11" t="s">
        <v>706</v>
      </c>
      <c r="Z1847" s="11" t="s">
        <v>704</v>
      </c>
      <c r="AA1847" s="11" t="s">
        <v>703</v>
      </c>
      <c r="AB1847" t="s">
        <v>549</v>
      </c>
    </row>
    <row r="1848" spans="1:28" s="4" customFormat="1" hidden="1">
      <c r="A1848" s="5">
        <v>1847</v>
      </c>
      <c r="B1848" s="5"/>
      <c r="C1848">
        <v>2017</v>
      </c>
      <c r="D1848" s="1">
        <v>9</v>
      </c>
      <c r="E1848" s="1">
        <v>6</v>
      </c>
      <c r="F1848" s="8">
        <v>40</v>
      </c>
      <c r="G1848" s="9">
        <v>6.4</v>
      </c>
      <c r="H1848" t="s">
        <v>18</v>
      </c>
      <c r="I1848" s="8">
        <v>136</v>
      </c>
      <c r="J1848" s="9">
        <v>54.1</v>
      </c>
      <c r="K1848" t="s">
        <v>19</v>
      </c>
      <c r="L1848" t="s">
        <v>153</v>
      </c>
      <c r="M1848" t="s">
        <v>154</v>
      </c>
      <c r="N1848" t="s">
        <v>510</v>
      </c>
      <c r="O1848" s="55">
        <v>19.16</v>
      </c>
      <c r="P1848" t="s">
        <v>170</v>
      </c>
      <c r="Q1848" t="s">
        <v>515</v>
      </c>
      <c r="R1848">
        <v>0.72</v>
      </c>
      <c r="S1848" t="s">
        <v>169</v>
      </c>
      <c r="T1848" s="8"/>
      <c r="U1848" s="10">
        <v>-19.802172864979468</v>
      </c>
      <c r="V1848" s="10">
        <f t="shared" si="28"/>
        <v>-19.802172864979468</v>
      </c>
      <c r="W1848" s="10">
        <v>9.893558455677395</v>
      </c>
      <c r="X1848" s="20">
        <v>3.0153421300871197</v>
      </c>
      <c r="Y1848" s="11" t="s">
        <v>706</v>
      </c>
      <c r="Z1848" s="11" t="s">
        <v>704</v>
      </c>
      <c r="AA1848" s="11" t="s">
        <v>703</v>
      </c>
      <c r="AB1848" t="s">
        <v>549</v>
      </c>
    </row>
    <row r="1849" spans="1:28" s="4" customFormat="1" hidden="1">
      <c r="A1849" s="5">
        <v>1848</v>
      </c>
      <c r="B1849" s="5"/>
      <c r="C1849">
        <v>2017</v>
      </c>
      <c r="D1849" s="1">
        <v>9</v>
      </c>
      <c r="E1849" s="1">
        <v>6</v>
      </c>
      <c r="F1849" s="8">
        <v>40</v>
      </c>
      <c r="G1849" s="9">
        <v>6.4</v>
      </c>
      <c r="H1849" t="s">
        <v>18</v>
      </c>
      <c r="I1849" s="8">
        <v>136</v>
      </c>
      <c r="J1849" s="9">
        <v>54.1</v>
      </c>
      <c r="K1849" t="s">
        <v>19</v>
      </c>
      <c r="L1849" t="s">
        <v>153</v>
      </c>
      <c r="M1849" t="s">
        <v>154</v>
      </c>
      <c r="N1849" t="s">
        <v>510</v>
      </c>
      <c r="O1849" s="55">
        <v>21.13</v>
      </c>
      <c r="P1849" t="s">
        <v>170</v>
      </c>
      <c r="Q1849" t="s">
        <v>515</v>
      </c>
      <c r="R1849">
        <v>0.68</v>
      </c>
      <c r="S1849" t="s">
        <v>169</v>
      </c>
      <c r="T1849" s="8"/>
      <c r="U1849" s="10">
        <v>-19.638904248807989</v>
      </c>
      <c r="V1849" s="10">
        <f t="shared" si="28"/>
        <v>-19.638904248807989</v>
      </c>
      <c r="W1849" s="10">
        <v>9.8666752324823328</v>
      </c>
      <c r="X1849" s="20">
        <v>3.0228687944561967</v>
      </c>
      <c r="Y1849" s="11" t="s">
        <v>706</v>
      </c>
      <c r="Z1849" s="11" t="s">
        <v>704</v>
      </c>
      <c r="AA1849" s="11" t="s">
        <v>703</v>
      </c>
      <c r="AB1849" t="s">
        <v>549</v>
      </c>
    </row>
    <row r="1850" spans="1:28" s="4" customFormat="1" hidden="1">
      <c r="A1850" s="5">
        <v>1849</v>
      </c>
      <c r="B1850" s="5"/>
      <c r="C1850">
        <v>2017</v>
      </c>
      <c r="D1850" s="1">
        <v>9</v>
      </c>
      <c r="E1850" s="1">
        <v>6</v>
      </c>
      <c r="F1850" s="8">
        <v>40</v>
      </c>
      <c r="G1850" s="9">
        <v>6.4</v>
      </c>
      <c r="H1850" t="s">
        <v>18</v>
      </c>
      <c r="I1850" s="8">
        <v>136</v>
      </c>
      <c r="J1850" s="9">
        <v>54.1</v>
      </c>
      <c r="K1850" t="s">
        <v>19</v>
      </c>
      <c r="L1850" t="s">
        <v>32</v>
      </c>
      <c r="M1850" t="s">
        <v>33</v>
      </c>
      <c r="N1850" t="s">
        <v>511</v>
      </c>
      <c r="O1850" s="55">
        <v>18.100000000000001</v>
      </c>
      <c r="P1850" t="s">
        <v>170</v>
      </c>
      <c r="Q1850" t="s">
        <v>515</v>
      </c>
      <c r="R1850">
        <v>0.28000000000000003</v>
      </c>
      <c r="S1850" t="s">
        <v>169</v>
      </c>
      <c r="T1850" s="8"/>
      <c r="U1850" s="10">
        <v>-18.059814165436286</v>
      </c>
      <c r="V1850" s="10">
        <f t="shared" si="28"/>
        <v>-18.059814165436286</v>
      </c>
      <c r="W1850" s="10">
        <v>9.5978578328849924</v>
      </c>
      <c r="X1850" s="20">
        <v>2.9548194775199552</v>
      </c>
      <c r="Y1850" s="11" t="s">
        <v>706</v>
      </c>
      <c r="Z1850" s="11" t="s">
        <v>704</v>
      </c>
      <c r="AA1850" s="11" t="s">
        <v>703</v>
      </c>
      <c r="AB1850" t="s">
        <v>549</v>
      </c>
    </row>
    <row r="1851" spans="1:28" s="4" customFormat="1" hidden="1">
      <c r="A1851" s="5">
        <v>1850</v>
      </c>
      <c r="B1851" s="5"/>
      <c r="C1851">
        <v>2017</v>
      </c>
      <c r="D1851" s="1">
        <v>9</v>
      </c>
      <c r="E1851" s="1">
        <v>6</v>
      </c>
      <c r="F1851" s="8">
        <v>40</v>
      </c>
      <c r="G1851" s="9">
        <v>6.4</v>
      </c>
      <c r="H1851" t="s">
        <v>18</v>
      </c>
      <c r="I1851" s="8">
        <v>136</v>
      </c>
      <c r="J1851" s="9">
        <v>54.1</v>
      </c>
      <c r="K1851" t="s">
        <v>19</v>
      </c>
      <c r="L1851" t="s">
        <v>32</v>
      </c>
      <c r="M1851" t="s">
        <v>33</v>
      </c>
      <c r="N1851" t="s">
        <v>511</v>
      </c>
      <c r="O1851" s="55">
        <v>19.809999999999999</v>
      </c>
      <c r="P1851" t="s">
        <v>170</v>
      </c>
      <c r="Q1851" t="s">
        <v>515</v>
      </c>
      <c r="R1851">
        <v>0.5</v>
      </c>
      <c r="S1851" t="s">
        <v>169</v>
      </c>
      <c r="T1851" s="8"/>
      <c r="U1851" s="10">
        <v>-18.606742396396626</v>
      </c>
      <c r="V1851" s="10">
        <f t="shared" si="28"/>
        <v>-18.606742396396626</v>
      </c>
      <c r="W1851" s="10">
        <v>9.4237446252380792</v>
      </c>
      <c r="X1851" s="20">
        <v>2.9854807761909155</v>
      </c>
      <c r="Y1851" s="11" t="s">
        <v>706</v>
      </c>
      <c r="Z1851" s="11" t="s">
        <v>704</v>
      </c>
      <c r="AA1851" s="11" t="s">
        <v>703</v>
      </c>
      <c r="AB1851" t="s">
        <v>549</v>
      </c>
    </row>
    <row r="1852" spans="1:28" s="4" customFormat="1" hidden="1">
      <c r="A1852" s="5">
        <v>1851</v>
      </c>
      <c r="B1852" s="5"/>
      <c r="C1852">
        <v>2017</v>
      </c>
      <c r="D1852" s="1">
        <v>9</v>
      </c>
      <c r="E1852" s="1">
        <v>6</v>
      </c>
      <c r="F1852" s="8">
        <v>40</v>
      </c>
      <c r="G1852" s="9">
        <v>6.4</v>
      </c>
      <c r="H1852" t="s">
        <v>18</v>
      </c>
      <c r="I1852" s="8">
        <v>136</v>
      </c>
      <c r="J1852" s="9">
        <v>54.1</v>
      </c>
      <c r="K1852" t="s">
        <v>19</v>
      </c>
      <c r="L1852" t="s">
        <v>32</v>
      </c>
      <c r="M1852" t="s">
        <v>33</v>
      </c>
      <c r="N1852" t="s">
        <v>511</v>
      </c>
      <c r="O1852" s="55">
        <v>16.21</v>
      </c>
      <c r="P1852" t="s">
        <v>170</v>
      </c>
      <c r="Q1852" t="s">
        <v>515</v>
      </c>
      <c r="R1852">
        <v>0.31</v>
      </c>
      <c r="S1852" t="s">
        <v>169</v>
      </c>
      <c r="T1852" s="8"/>
      <c r="U1852" s="10">
        <v>-18.139740858732218</v>
      </c>
      <c r="V1852" s="10">
        <f t="shared" si="28"/>
        <v>-18.139740858732218</v>
      </c>
      <c r="W1852" s="10">
        <v>10.762845235521354</v>
      </c>
      <c r="X1852" s="20">
        <v>2.999125156763458</v>
      </c>
      <c r="Y1852" s="11" t="s">
        <v>706</v>
      </c>
      <c r="Z1852" s="11" t="s">
        <v>704</v>
      </c>
      <c r="AA1852" s="11" t="s">
        <v>703</v>
      </c>
      <c r="AB1852" t="s">
        <v>549</v>
      </c>
    </row>
    <row r="1853" spans="1:28" s="4" customFormat="1" hidden="1">
      <c r="A1853" s="5">
        <v>1852</v>
      </c>
      <c r="B1853" s="5"/>
      <c r="C1853">
        <v>2017</v>
      </c>
      <c r="D1853" s="1">
        <v>9</v>
      </c>
      <c r="E1853" s="1">
        <v>6</v>
      </c>
      <c r="F1853" s="8">
        <v>40</v>
      </c>
      <c r="G1853" s="9">
        <v>6.4</v>
      </c>
      <c r="H1853" t="s">
        <v>18</v>
      </c>
      <c r="I1853" s="8">
        <v>136</v>
      </c>
      <c r="J1853" s="9">
        <v>54.1</v>
      </c>
      <c r="K1853" t="s">
        <v>19</v>
      </c>
      <c r="L1853" t="s">
        <v>32</v>
      </c>
      <c r="M1853" t="s">
        <v>33</v>
      </c>
      <c r="N1853" t="s">
        <v>511</v>
      </c>
      <c r="O1853" s="55">
        <v>22.2</v>
      </c>
      <c r="P1853" t="s">
        <v>170</v>
      </c>
      <c r="Q1853" t="s">
        <v>515</v>
      </c>
      <c r="R1853">
        <v>0.42</v>
      </c>
      <c r="S1853" t="s">
        <v>169</v>
      </c>
      <c r="T1853" s="8"/>
      <c r="U1853" s="10">
        <v>-19.272876280943009</v>
      </c>
      <c r="V1853" s="10">
        <f t="shared" si="28"/>
        <v>-19.272876280943009</v>
      </c>
      <c r="W1853" s="10">
        <v>9.2476519015179797</v>
      </c>
      <c r="X1853" s="20">
        <v>2.9875648448206222</v>
      </c>
      <c r="Y1853" s="11" t="s">
        <v>706</v>
      </c>
      <c r="Z1853" s="11" t="s">
        <v>704</v>
      </c>
      <c r="AA1853" s="11" t="s">
        <v>703</v>
      </c>
      <c r="AB1853" t="s">
        <v>549</v>
      </c>
    </row>
    <row r="1854" spans="1:28" s="4" customFormat="1" hidden="1">
      <c r="A1854" s="5">
        <v>1853</v>
      </c>
      <c r="B1854" s="5"/>
      <c r="C1854">
        <v>2017</v>
      </c>
      <c r="D1854" s="1">
        <v>9</v>
      </c>
      <c r="E1854" s="1">
        <v>6</v>
      </c>
      <c r="F1854" s="8">
        <v>40</v>
      </c>
      <c r="G1854" s="9">
        <v>6.4</v>
      </c>
      <c r="H1854" t="s">
        <v>18</v>
      </c>
      <c r="I1854" s="8">
        <v>136</v>
      </c>
      <c r="J1854" s="9">
        <v>54.1</v>
      </c>
      <c r="K1854" t="s">
        <v>19</v>
      </c>
      <c r="L1854" t="s">
        <v>32</v>
      </c>
      <c r="M1854" t="s">
        <v>33</v>
      </c>
      <c r="N1854" t="s">
        <v>511</v>
      </c>
      <c r="O1854" s="55">
        <v>41.84</v>
      </c>
      <c r="P1854" t="s">
        <v>170</v>
      </c>
      <c r="Q1854" t="s">
        <v>515</v>
      </c>
      <c r="R1854">
        <v>2.37</v>
      </c>
      <c r="S1854" t="s">
        <v>169</v>
      </c>
      <c r="T1854" s="8"/>
      <c r="U1854" s="10">
        <v>-18.626331266134837</v>
      </c>
      <c r="V1854" s="10">
        <f t="shared" si="28"/>
        <v>-18.626331266134837</v>
      </c>
      <c r="W1854" s="10">
        <v>9.7095532494491632</v>
      </c>
      <c r="X1854" s="20">
        <v>2.9465956358435661</v>
      </c>
      <c r="Y1854" s="11" t="s">
        <v>706</v>
      </c>
      <c r="Z1854" s="11" t="s">
        <v>704</v>
      </c>
      <c r="AA1854" s="11" t="s">
        <v>703</v>
      </c>
      <c r="AB1854" t="s">
        <v>549</v>
      </c>
    </row>
    <row r="1855" spans="1:28" s="4" customFormat="1" hidden="1">
      <c r="A1855" s="5">
        <v>1854</v>
      </c>
      <c r="B1855" s="5"/>
      <c r="C1855">
        <v>2017</v>
      </c>
      <c r="D1855" s="1">
        <v>9</v>
      </c>
      <c r="E1855" s="1">
        <v>6</v>
      </c>
      <c r="F1855" s="8">
        <v>40</v>
      </c>
      <c r="G1855" s="9">
        <v>6.4</v>
      </c>
      <c r="H1855" t="s">
        <v>18</v>
      </c>
      <c r="I1855" s="8">
        <v>136</v>
      </c>
      <c r="J1855" s="9">
        <v>54.1</v>
      </c>
      <c r="K1855" t="s">
        <v>19</v>
      </c>
      <c r="L1855" t="s">
        <v>376</v>
      </c>
      <c r="M1855" t="s">
        <v>377</v>
      </c>
      <c r="N1855" t="s">
        <v>512</v>
      </c>
      <c r="O1855" s="55">
        <v>28</v>
      </c>
      <c r="P1855" t="s">
        <v>170</v>
      </c>
      <c r="Q1855" t="s">
        <v>515</v>
      </c>
      <c r="R1855">
        <v>1.9</v>
      </c>
      <c r="S1855" t="s">
        <v>169</v>
      </c>
      <c r="T1855" s="8"/>
      <c r="U1855" s="10">
        <v>-19.504656797979273</v>
      </c>
      <c r="V1855" s="10">
        <f t="shared" si="28"/>
        <v>-19.504656797979273</v>
      </c>
      <c r="W1855" s="10">
        <v>10.492925631507878</v>
      </c>
      <c r="X1855" s="20">
        <v>3.0371339483864803</v>
      </c>
      <c r="Y1855" s="11" t="s">
        <v>706</v>
      </c>
      <c r="Z1855" s="11" t="s">
        <v>704</v>
      </c>
      <c r="AA1855" s="11" t="s">
        <v>703</v>
      </c>
      <c r="AB1855" t="s">
        <v>549</v>
      </c>
    </row>
    <row r="1856" spans="1:28" s="4" customFormat="1" hidden="1">
      <c r="A1856" s="5">
        <v>1855</v>
      </c>
      <c r="B1856" s="5"/>
      <c r="C1856">
        <v>2017</v>
      </c>
      <c r="D1856" s="1">
        <v>9</v>
      </c>
      <c r="E1856" s="1">
        <v>6</v>
      </c>
      <c r="F1856" s="8">
        <v>40</v>
      </c>
      <c r="G1856" s="9">
        <v>6.4</v>
      </c>
      <c r="H1856" t="s">
        <v>18</v>
      </c>
      <c r="I1856" s="8">
        <v>136</v>
      </c>
      <c r="J1856" s="9">
        <v>54.1</v>
      </c>
      <c r="K1856" t="s">
        <v>19</v>
      </c>
      <c r="L1856" t="s">
        <v>376</v>
      </c>
      <c r="M1856" t="s">
        <v>377</v>
      </c>
      <c r="N1856" t="s">
        <v>512</v>
      </c>
      <c r="O1856" s="55">
        <v>23.73</v>
      </c>
      <c r="P1856" t="s">
        <v>170</v>
      </c>
      <c r="Q1856" t="s">
        <v>515</v>
      </c>
      <c r="R1856">
        <v>1.31</v>
      </c>
      <c r="S1856" t="s">
        <v>169</v>
      </c>
      <c r="T1856" s="8"/>
      <c r="U1856" s="10">
        <v>-19.577676231920226</v>
      </c>
      <c r="V1856" s="10">
        <f t="shared" si="28"/>
        <v>-19.577676231920226</v>
      </c>
      <c r="W1856" s="10">
        <v>10.168540297976573</v>
      </c>
      <c r="X1856" s="20">
        <v>3.0306056027919066</v>
      </c>
      <c r="Y1856" s="11" t="s">
        <v>706</v>
      </c>
      <c r="Z1856" s="11" t="s">
        <v>704</v>
      </c>
      <c r="AA1856" s="11" t="s">
        <v>703</v>
      </c>
      <c r="AB1856" t="s">
        <v>549</v>
      </c>
    </row>
    <row r="1857" spans="1:28" s="4" customFormat="1" hidden="1">
      <c r="A1857" s="5">
        <v>1856</v>
      </c>
      <c r="B1857" s="5"/>
      <c r="C1857">
        <v>2017</v>
      </c>
      <c r="D1857" s="1">
        <v>9</v>
      </c>
      <c r="E1857" s="1">
        <v>6</v>
      </c>
      <c r="F1857" s="8">
        <v>40</v>
      </c>
      <c r="G1857" s="9">
        <v>6.4</v>
      </c>
      <c r="H1857" t="s">
        <v>18</v>
      </c>
      <c r="I1857" s="8">
        <v>136</v>
      </c>
      <c r="J1857" s="9">
        <v>54.1</v>
      </c>
      <c r="K1857" t="s">
        <v>19</v>
      </c>
      <c r="L1857" t="s">
        <v>376</v>
      </c>
      <c r="M1857" t="s">
        <v>377</v>
      </c>
      <c r="N1857" t="s">
        <v>512</v>
      </c>
      <c r="O1857" s="55">
        <v>20.43</v>
      </c>
      <c r="P1857" t="s">
        <v>170</v>
      </c>
      <c r="Q1857" t="s">
        <v>515</v>
      </c>
      <c r="R1857">
        <v>1.01</v>
      </c>
      <c r="S1857" t="s">
        <v>169</v>
      </c>
      <c r="T1857" s="8"/>
      <c r="U1857" s="10">
        <v>-19.270885238287683</v>
      </c>
      <c r="V1857" s="10">
        <f t="shared" si="28"/>
        <v>-19.270885238287683</v>
      </c>
      <c r="W1857" s="10">
        <v>10.073398332770598</v>
      </c>
      <c r="X1857" s="20">
        <v>3.0097057336863302</v>
      </c>
      <c r="Y1857" s="11" t="s">
        <v>706</v>
      </c>
      <c r="Z1857" s="11" t="s">
        <v>704</v>
      </c>
      <c r="AA1857" s="11" t="s">
        <v>703</v>
      </c>
      <c r="AB1857" t="s">
        <v>549</v>
      </c>
    </row>
    <row r="1858" spans="1:28" s="4" customFormat="1" hidden="1">
      <c r="A1858" s="5">
        <v>1857</v>
      </c>
      <c r="B1858" s="5"/>
      <c r="C1858">
        <v>2017</v>
      </c>
      <c r="D1858" s="1">
        <v>9</v>
      </c>
      <c r="E1858" s="1">
        <v>6</v>
      </c>
      <c r="F1858" s="8">
        <v>40</v>
      </c>
      <c r="G1858" s="9">
        <v>6.4</v>
      </c>
      <c r="H1858" t="s">
        <v>18</v>
      </c>
      <c r="I1858" s="8">
        <v>136</v>
      </c>
      <c r="J1858" s="9">
        <v>54.1</v>
      </c>
      <c r="K1858" t="s">
        <v>19</v>
      </c>
      <c r="L1858" t="s">
        <v>376</v>
      </c>
      <c r="M1858" t="s">
        <v>377</v>
      </c>
      <c r="N1858" t="s">
        <v>512</v>
      </c>
      <c r="O1858" s="55">
        <v>23.92</v>
      </c>
      <c r="P1858" t="s">
        <v>170</v>
      </c>
      <c r="Q1858" t="s">
        <v>515</v>
      </c>
      <c r="R1858">
        <v>1.55</v>
      </c>
      <c r="S1858" t="s">
        <v>169</v>
      </c>
      <c r="T1858" s="8"/>
      <c r="U1858" s="10">
        <v>-19.66231054101717</v>
      </c>
      <c r="V1858" s="10">
        <f t="shared" si="28"/>
        <v>-19.66231054101717</v>
      </c>
      <c r="W1858" s="10">
        <v>9.916651827249451</v>
      </c>
      <c r="X1858" s="20">
        <v>3.0419970820406181</v>
      </c>
      <c r="Y1858" s="11" t="s">
        <v>706</v>
      </c>
      <c r="Z1858" s="11" t="s">
        <v>704</v>
      </c>
      <c r="AA1858" s="11" t="s">
        <v>703</v>
      </c>
      <c r="AB1858" t="s">
        <v>549</v>
      </c>
    </row>
    <row r="1859" spans="1:28" s="4" customFormat="1" hidden="1">
      <c r="A1859" s="5">
        <v>1858</v>
      </c>
      <c r="B1859" s="5"/>
      <c r="C1859">
        <v>2017</v>
      </c>
      <c r="D1859" s="1">
        <v>9</v>
      </c>
      <c r="E1859" s="1">
        <v>6</v>
      </c>
      <c r="F1859" s="8">
        <v>40</v>
      </c>
      <c r="G1859" s="9">
        <v>6.4</v>
      </c>
      <c r="H1859" t="s">
        <v>18</v>
      </c>
      <c r="I1859" s="8">
        <v>136</v>
      </c>
      <c r="J1859" s="9">
        <v>54.1</v>
      </c>
      <c r="K1859" t="s">
        <v>19</v>
      </c>
      <c r="L1859" t="s">
        <v>376</v>
      </c>
      <c r="M1859" t="s">
        <v>377</v>
      </c>
      <c r="N1859" t="s">
        <v>512</v>
      </c>
      <c r="O1859" s="55">
        <v>20.329999999999998</v>
      </c>
      <c r="P1859" t="s">
        <v>170</v>
      </c>
      <c r="Q1859" t="s">
        <v>515</v>
      </c>
      <c r="R1859">
        <v>0.73</v>
      </c>
      <c r="S1859" t="s">
        <v>169</v>
      </c>
      <c r="T1859" s="8"/>
      <c r="U1859" s="10">
        <v>-19.351331571524124</v>
      </c>
      <c r="V1859" s="10">
        <f t="shared" ref="V1859:V1922" si="29">IF(X1859&gt;3.3,U1859+(7.584*X1859-22.012)/(X1859+1.657),U1859)</f>
        <v>-19.351331571524124</v>
      </c>
      <c r="W1859" s="10">
        <v>9.7065214612783279</v>
      </c>
      <c r="X1859" s="20">
        <v>3.0215996584019131</v>
      </c>
      <c r="Y1859" s="11" t="s">
        <v>706</v>
      </c>
      <c r="Z1859" s="11" t="s">
        <v>704</v>
      </c>
      <c r="AA1859" s="11" t="s">
        <v>703</v>
      </c>
      <c r="AB1859" t="s">
        <v>549</v>
      </c>
    </row>
    <row r="1860" spans="1:28" s="4" customFormat="1" hidden="1">
      <c r="A1860" s="5">
        <v>1859</v>
      </c>
      <c r="B1860" s="5"/>
      <c r="C1860">
        <v>2017</v>
      </c>
      <c r="D1860" s="1">
        <v>9</v>
      </c>
      <c r="E1860" s="1">
        <v>6</v>
      </c>
      <c r="F1860" s="8">
        <v>39</v>
      </c>
      <c r="G1860" s="9">
        <v>51.5</v>
      </c>
      <c r="H1860" t="s">
        <v>18</v>
      </c>
      <c r="I1860" s="8">
        <v>137</v>
      </c>
      <c r="J1860" s="9">
        <v>3.9</v>
      </c>
      <c r="K1860" t="s">
        <v>19</v>
      </c>
      <c r="L1860" t="s">
        <v>32</v>
      </c>
      <c r="M1860" t="s">
        <v>33</v>
      </c>
      <c r="N1860" t="s">
        <v>511</v>
      </c>
      <c r="O1860" s="55">
        <v>30.1</v>
      </c>
      <c r="P1860" t="s">
        <v>170</v>
      </c>
      <c r="Q1860" t="s">
        <v>515</v>
      </c>
      <c r="R1860">
        <v>1.17</v>
      </c>
      <c r="S1860" t="s">
        <v>169</v>
      </c>
      <c r="T1860" s="8"/>
      <c r="U1860" s="10">
        <v>-19.173965707102482</v>
      </c>
      <c r="V1860" s="10">
        <f t="shared" si="29"/>
        <v>-19.173965707102482</v>
      </c>
      <c r="W1860" s="10">
        <v>9.6287715935766531</v>
      </c>
      <c r="X1860" s="20">
        <v>2.9786131311137396</v>
      </c>
      <c r="Y1860" s="11" t="s">
        <v>706</v>
      </c>
      <c r="Z1860" s="11" t="s">
        <v>704</v>
      </c>
      <c r="AA1860" s="11" t="s">
        <v>703</v>
      </c>
      <c r="AB1860" t="s">
        <v>549</v>
      </c>
    </row>
    <row r="1861" spans="1:28" s="4" customFormat="1" hidden="1">
      <c r="A1861" s="5">
        <v>1860</v>
      </c>
      <c r="B1861" s="5"/>
      <c r="C1861">
        <v>2017</v>
      </c>
      <c r="D1861" s="1">
        <v>9</v>
      </c>
      <c r="E1861" s="1">
        <v>6</v>
      </c>
      <c r="F1861" s="8">
        <v>39</v>
      </c>
      <c r="G1861" s="9">
        <v>51.5</v>
      </c>
      <c r="H1861" t="s">
        <v>18</v>
      </c>
      <c r="I1861" s="8">
        <v>137</v>
      </c>
      <c r="J1861" s="9">
        <v>3.9</v>
      </c>
      <c r="K1861" t="s">
        <v>19</v>
      </c>
      <c r="L1861" t="s">
        <v>32</v>
      </c>
      <c r="M1861" t="s">
        <v>33</v>
      </c>
      <c r="N1861" t="s">
        <v>511</v>
      </c>
      <c r="O1861" s="55">
        <v>33.159999999999997</v>
      </c>
      <c r="P1861" t="s">
        <v>170</v>
      </c>
      <c r="Q1861" t="s">
        <v>515</v>
      </c>
      <c r="R1861">
        <v>1.4</v>
      </c>
      <c r="S1861" t="s">
        <v>169</v>
      </c>
      <c r="T1861" s="8"/>
      <c r="U1861" s="10">
        <v>-19.434487488599402</v>
      </c>
      <c r="V1861" s="10">
        <f t="shared" si="29"/>
        <v>-19.434487488599402</v>
      </c>
      <c r="W1861" s="10">
        <v>9.1839157860044338</v>
      </c>
      <c r="X1861" s="20">
        <v>2.9427852780013875</v>
      </c>
      <c r="Y1861" s="11" t="s">
        <v>706</v>
      </c>
      <c r="Z1861" s="11" t="s">
        <v>704</v>
      </c>
      <c r="AA1861" s="11" t="s">
        <v>703</v>
      </c>
      <c r="AB1861" t="s">
        <v>549</v>
      </c>
    </row>
    <row r="1862" spans="1:28" s="4" customFormat="1" hidden="1">
      <c r="A1862" s="5">
        <v>1861</v>
      </c>
      <c r="B1862" s="5"/>
      <c r="C1862">
        <v>2017</v>
      </c>
      <c r="D1862" s="1">
        <v>9</v>
      </c>
      <c r="E1862" s="1">
        <v>6</v>
      </c>
      <c r="F1862" s="8">
        <v>39</v>
      </c>
      <c r="G1862" s="9">
        <v>51.5</v>
      </c>
      <c r="H1862" t="s">
        <v>18</v>
      </c>
      <c r="I1862" s="8">
        <v>137</v>
      </c>
      <c r="J1862" s="9">
        <v>3.9</v>
      </c>
      <c r="K1862" t="s">
        <v>19</v>
      </c>
      <c r="L1862" t="s">
        <v>32</v>
      </c>
      <c r="M1862" t="s">
        <v>33</v>
      </c>
      <c r="N1862" t="s">
        <v>511</v>
      </c>
      <c r="O1862" s="55">
        <v>35.549999999999997</v>
      </c>
      <c r="P1862" t="s">
        <v>170</v>
      </c>
      <c r="Q1862" t="s">
        <v>515</v>
      </c>
      <c r="R1862">
        <v>2.0299999999999998</v>
      </c>
      <c r="S1862" t="s">
        <v>169</v>
      </c>
      <c r="T1862" s="8"/>
      <c r="U1862" s="10">
        <v>-19.333215567103483</v>
      </c>
      <c r="V1862" s="10">
        <f t="shared" si="29"/>
        <v>-19.333215567103483</v>
      </c>
      <c r="W1862" s="10">
        <v>9.4492202380472019</v>
      </c>
      <c r="X1862" s="20">
        <v>2.9244207953884023</v>
      </c>
      <c r="Y1862" s="11" t="s">
        <v>706</v>
      </c>
      <c r="Z1862" s="11" t="s">
        <v>704</v>
      </c>
      <c r="AA1862" s="11" t="s">
        <v>703</v>
      </c>
      <c r="AB1862" t="s">
        <v>549</v>
      </c>
    </row>
    <row r="1863" spans="1:28" s="4" customFormat="1" hidden="1">
      <c r="A1863" s="5">
        <v>1862</v>
      </c>
      <c r="B1863" s="5"/>
      <c r="C1863">
        <v>2017</v>
      </c>
      <c r="D1863" s="1">
        <v>9</v>
      </c>
      <c r="E1863" s="1">
        <v>6</v>
      </c>
      <c r="F1863" s="8">
        <v>39</v>
      </c>
      <c r="G1863" s="9">
        <v>51.5</v>
      </c>
      <c r="H1863" t="s">
        <v>18</v>
      </c>
      <c r="I1863" s="8">
        <v>137</v>
      </c>
      <c r="J1863" s="9">
        <v>3.9</v>
      </c>
      <c r="K1863" t="s">
        <v>19</v>
      </c>
      <c r="L1863" t="s">
        <v>32</v>
      </c>
      <c r="M1863" t="s">
        <v>33</v>
      </c>
      <c r="N1863" t="s">
        <v>511</v>
      </c>
      <c r="O1863" s="55">
        <v>37.5</v>
      </c>
      <c r="P1863" t="s">
        <v>170</v>
      </c>
      <c r="Q1863" t="s">
        <v>515</v>
      </c>
      <c r="R1863">
        <v>2.1800000000000002</v>
      </c>
      <c r="S1863" t="s">
        <v>169</v>
      </c>
      <c r="T1863" s="8"/>
      <c r="U1863" s="10">
        <v>-19.44484760023785</v>
      </c>
      <c r="V1863" s="10">
        <f t="shared" si="29"/>
        <v>-19.44484760023785</v>
      </c>
      <c r="W1863" s="10">
        <v>9.2988583585722999</v>
      </c>
      <c r="X1863" s="20">
        <v>2.9088022370652609</v>
      </c>
      <c r="Y1863" s="11" t="s">
        <v>706</v>
      </c>
      <c r="Z1863" s="11" t="s">
        <v>704</v>
      </c>
      <c r="AA1863" s="11" t="s">
        <v>703</v>
      </c>
      <c r="AB1863" t="s">
        <v>549</v>
      </c>
    </row>
    <row r="1864" spans="1:28" s="4" customFormat="1" hidden="1">
      <c r="A1864" s="5">
        <v>1863</v>
      </c>
      <c r="B1864" s="5"/>
      <c r="C1864">
        <v>2017</v>
      </c>
      <c r="D1864" s="1">
        <v>9</v>
      </c>
      <c r="E1864" s="1">
        <v>6</v>
      </c>
      <c r="F1864" s="8">
        <v>39</v>
      </c>
      <c r="G1864" s="9">
        <v>51.5</v>
      </c>
      <c r="H1864" t="s">
        <v>18</v>
      </c>
      <c r="I1864" s="8">
        <v>137</v>
      </c>
      <c r="J1864" s="9">
        <v>3.9</v>
      </c>
      <c r="K1864" t="s">
        <v>19</v>
      </c>
      <c r="L1864" t="s">
        <v>32</v>
      </c>
      <c r="M1864" t="s">
        <v>33</v>
      </c>
      <c r="N1864" t="s">
        <v>511</v>
      </c>
      <c r="O1864" s="55">
        <v>27.29</v>
      </c>
      <c r="P1864" t="s">
        <v>170</v>
      </c>
      <c r="Q1864" t="s">
        <v>515</v>
      </c>
      <c r="R1864">
        <v>0.93</v>
      </c>
      <c r="S1864" t="s">
        <v>169</v>
      </c>
      <c r="T1864" s="8"/>
      <c r="U1864" s="10">
        <v>-18.914783608253632</v>
      </c>
      <c r="V1864" s="10">
        <f t="shared" si="29"/>
        <v>-18.914783608253632</v>
      </c>
      <c r="W1864" s="10">
        <v>9.8018304094481543</v>
      </c>
      <c r="X1864" s="20">
        <v>2.9376306649733306</v>
      </c>
      <c r="Y1864" s="11" t="s">
        <v>706</v>
      </c>
      <c r="Z1864" s="11" t="s">
        <v>704</v>
      </c>
      <c r="AA1864" s="11" t="s">
        <v>703</v>
      </c>
      <c r="AB1864" t="s">
        <v>549</v>
      </c>
    </row>
    <row r="1865" spans="1:28" s="4" customFormat="1" hidden="1">
      <c r="A1865" s="5">
        <v>1864</v>
      </c>
      <c r="B1865" s="5"/>
      <c r="C1865">
        <v>2017</v>
      </c>
      <c r="D1865" s="1">
        <v>9</v>
      </c>
      <c r="E1865" s="1">
        <v>8</v>
      </c>
      <c r="F1865" s="8">
        <v>39</v>
      </c>
      <c r="G1865" s="9">
        <v>2.6</v>
      </c>
      <c r="H1865" t="s">
        <v>18</v>
      </c>
      <c r="I1865" s="8">
        <v>138</v>
      </c>
      <c r="J1865" s="9">
        <v>7.1</v>
      </c>
      <c r="K1865" t="s">
        <v>19</v>
      </c>
      <c r="L1865" t="s">
        <v>376</v>
      </c>
      <c r="M1865" t="s">
        <v>377</v>
      </c>
      <c r="N1865" t="s">
        <v>513</v>
      </c>
      <c r="O1865" s="55">
        <v>21.51</v>
      </c>
      <c r="P1865" t="s">
        <v>170</v>
      </c>
      <c r="Q1865" t="s">
        <v>515</v>
      </c>
      <c r="R1865">
        <v>0.69</v>
      </c>
      <c r="S1865" t="s">
        <v>169</v>
      </c>
      <c r="T1865" s="8"/>
      <c r="U1865" s="10">
        <v>-19.050034222461097</v>
      </c>
      <c r="V1865" s="10">
        <f t="shared" si="29"/>
        <v>-19.050034222461097</v>
      </c>
      <c r="W1865" s="10">
        <v>10.424431466319398</v>
      </c>
      <c r="X1865" s="20">
        <v>2.9678011153657708</v>
      </c>
      <c r="Y1865" s="11" t="s">
        <v>706</v>
      </c>
      <c r="Z1865" s="11" t="s">
        <v>704</v>
      </c>
      <c r="AA1865" s="11" t="s">
        <v>703</v>
      </c>
      <c r="AB1865" t="s">
        <v>549</v>
      </c>
    </row>
    <row r="1866" spans="1:28" s="4" customFormat="1" hidden="1">
      <c r="A1866" s="5">
        <v>1865</v>
      </c>
      <c r="B1866" s="5"/>
      <c r="C1866">
        <v>2017</v>
      </c>
      <c r="D1866" s="1">
        <v>9</v>
      </c>
      <c r="E1866" s="1">
        <v>8</v>
      </c>
      <c r="F1866" s="8">
        <v>39</v>
      </c>
      <c r="G1866" s="9">
        <v>2.6</v>
      </c>
      <c r="H1866" t="s">
        <v>18</v>
      </c>
      <c r="I1866" s="8">
        <v>138</v>
      </c>
      <c r="J1866" s="9">
        <v>7.1</v>
      </c>
      <c r="K1866" t="s">
        <v>19</v>
      </c>
      <c r="L1866" t="s">
        <v>376</v>
      </c>
      <c r="M1866" t="s">
        <v>377</v>
      </c>
      <c r="N1866" t="s">
        <v>513</v>
      </c>
      <c r="O1866" s="55">
        <v>22.42</v>
      </c>
      <c r="P1866" t="s">
        <v>170</v>
      </c>
      <c r="Q1866" t="s">
        <v>515</v>
      </c>
      <c r="R1866">
        <v>0.69</v>
      </c>
      <c r="S1866" t="s">
        <v>169</v>
      </c>
      <c r="T1866" s="8"/>
      <c r="U1866" s="10">
        <v>-19.124041173346008</v>
      </c>
      <c r="V1866" s="10">
        <f t="shared" si="29"/>
        <v>-19.124041173346008</v>
      </c>
      <c r="W1866" s="10">
        <v>10.621487439849378</v>
      </c>
      <c r="X1866" s="20">
        <v>2.9603829472053484</v>
      </c>
      <c r="Y1866" s="11" t="s">
        <v>706</v>
      </c>
      <c r="Z1866" s="11" t="s">
        <v>704</v>
      </c>
      <c r="AA1866" s="11" t="s">
        <v>703</v>
      </c>
      <c r="AB1866" t="s">
        <v>549</v>
      </c>
    </row>
    <row r="1867" spans="1:28" s="4" customFormat="1" hidden="1">
      <c r="A1867" s="5">
        <v>1866</v>
      </c>
      <c r="B1867" s="5"/>
      <c r="C1867">
        <v>2017</v>
      </c>
      <c r="D1867" s="1">
        <v>9</v>
      </c>
      <c r="E1867" s="1">
        <v>8</v>
      </c>
      <c r="F1867" s="8">
        <v>39</v>
      </c>
      <c r="G1867" s="9">
        <v>2.6</v>
      </c>
      <c r="H1867" t="s">
        <v>18</v>
      </c>
      <c r="I1867" s="8">
        <v>138</v>
      </c>
      <c r="J1867" s="9">
        <v>7.1</v>
      </c>
      <c r="K1867" t="s">
        <v>19</v>
      </c>
      <c r="L1867" t="s">
        <v>376</v>
      </c>
      <c r="M1867" t="s">
        <v>377</v>
      </c>
      <c r="N1867" t="s">
        <v>513</v>
      </c>
      <c r="O1867" s="55">
        <v>23.7</v>
      </c>
      <c r="P1867" t="s">
        <v>170</v>
      </c>
      <c r="Q1867" t="s">
        <v>515</v>
      </c>
      <c r="R1867">
        <v>0.96</v>
      </c>
      <c r="S1867" t="s">
        <v>169</v>
      </c>
      <c r="T1867" s="8"/>
      <c r="U1867" s="10">
        <v>-19.24043934142048</v>
      </c>
      <c r="V1867" s="10">
        <f t="shared" si="29"/>
        <v>-19.24043934142048</v>
      </c>
      <c r="W1867" s="10">
        <v>10.909066938106225</v>
      </c>
      <c r="X1867" s="20">
        <v>2.9837999913072837</v>
      </c>
      <c r="Y1867" s="11" t="s">
        <v>706</v>
      </c>
      <c r="Z1867" s="11" t="s">
        <v>704</v>
      </c>
      <c r="AA1867" s="11" t="s">
        <v>703</v>
      </c>
      <c r="AB1867" t="s">
        <v>549</v>
      </c>
    </row>
    <row r="1868" spans="1:28" s="4" customFormat="1" hidden="1">
      <c r="A1868" s="5">
        <v>1867</v>
      </c>
      <c r="B1868" s="5"/>
      <c r="C1868">
        <v>2017</v>
      </c>
      <c r="D1868" s="1">
        <v>9</v>
      </c>
      <c r="E1868" s="1">
        <v>8</v>
      </c>
      <c r="F1868" s="8">
        <v>39</v>
      </c>
      <c r="G1868" s="9">
        <v>2.6</v>
      </c>
      <c r="H1868" t="s">
        <v>18</v>
      </c>
      <c r="I1868" s="8">
        <v>138</v>
      </c>
      <c r="J1868" s="9">
        <v>7.1</v>
      </c>
      <c r="K1868" t="s">
        <v>19</v>
      </c>
      <c r="L1868" t="s">
        <v>376</v>
      </c>
      <c r="M1868" t="s">
        <v>377</v>
      </c>
      <c r="N1868" t="s">
        <v>513</v>
      </c>
      <c r="O1868" s="55">
        <v>22.49</v>
      </c>
      <c r="P1868" t="s">
        <v>170</v>
      </c>
      <c r="Q1868" t="s">
        <v>515</v>
      </c>
      <c r="R1868">
        <v>0.69</v>
      </c>
      <c r="S1868" t="s">
        <v>169</v>
      </c>
      <c r="T1868" s="8"/>
      <c r="U1868" s="10">
        <v>-19.10851175839867</v>
      </c>
      <c r="V1868" s="10">
        <f t="shared" si="29"/>
        <v>-19.10851175839867</v>
      </c>
      <c r="W1868" s="10">
        <v>10.804387910758098</v>
      </c>
      <c r="X1868" s="20">
        <v>2.968960819811111</v>
      </c>
      <c r="Y1868" s="11" t="s">
        <v>706</v>
      </c>
      <c r="Z1868" s="11" t="s">
        <v>704</v>
      </c>
      <c r="AA1868" s="11" t="s">
        <v>703</v>
      </c>
      <c r="AB1868" t="s">
        <v>549</v>
      </c>
    </row>
    <row r="1869" spans="1:28" s="4" customFormat="1" hidden="1">
      <c r="A1869" s="5">
        <v>1868</v>
      </c>
      <c r="B1869" s="5"/>
      <c r="C1869">
        <v>2017</v>
      </c>
      <c r="D1869" s="1">
        <v>9</v>
      </c>
      <c r="E1869" s="1">
        <v>8</v>
      </c>
      <c r="F1869" s="8">
        <v>39</v>
      </c>
      <c r="G1869" s="9">
        <v>2.6</v>
      </c>
      <c r="H1869" t="s">
        <v>18</v>
      </c>
      <c r="I1869" s="8">
        <v>138</v>
      </c>
      <c r="J1869" s="9">
        <v>7.1</v>
      </c>
      <c r="K1869" t="s">
        <v>19</v>
      </c>
      <c r="L1869" t="s">
        <v>376</v>
      </c>
      <c r="M1869" t="s">
        <v>377</v>
      </c>
      <c r="N1869" t="s">
        <v>513</v>
      </c>
      <c r="O1869" s="55">
        <v>19.399999999999999</v>
      </c>
      <c r="P1869" t="s">
        <v>170</v>
      </c>
      <c r="Q1869" t="s">
        <v>515</v>
      </c>
      <c r="R1869">
        <v>0.5</v>
      </c>
      <c r="S1869" t="s">
        <v>169</v>
      </c>
      <c r="T1869" s="8"/>
      <c r="U1869" s="10">
        <v>-18.981219068414976</v>
      </c>
      <c r="V1869" s="10">
        <f t="shared" si="29"/>
        <v>-18.981219068414976</v>
      </c>
      <c r="W1869" s="10">
        <v>10.044963846040458</v>
      </c>
      <c r="X1869" s="20">
        <v>2.9850085069989762</v>
      </c>
      <c r="Y1869" s="11" t="s">
        <v>706</v>
      </c>
      <c r="Z1869" s="11" t="s">
        <v>704</v>
      </c>
      <c r="AA1869" s="11" t="s">
        <v>703</v>
      </c>
      <c r="AB1869" t="s">
        <v>549</v>
      </c>
    </row>
    <row r="1870" spans="1:28" s="4" customFormat="1" hidden="1">
      <c r="A1870" s="5">
        <v>1869</v>
      </c>
      <c r="B1870" s="5"/>
      <c r="C1870">
        <v>2017</v>
      </c>
      <c r="D1870" s="1">
        <v>9</v>
      </c>
      <c r="E1870" s="1">
        <v>6</v>
      </c>
      <c r="F1870" s="8">
        <v>39</v>
      </c>
      <c r="G1870" s="9">
        <v>51.5</v>
      </c>
      <c r="H1870" t="s">
        <v>18</v>
      </c>
      <c r="I1870" s="8">
        <v>137</v>
      </c>
      <c r="J1870" s="9">
        <v>3.9</v>
      </c>
      <c r="K1870" t="s">
        <v>19</v>
      </c>
      <c r="L1870" t="s">
        <v>376</v>
      </c>
      <c r="M1870" t="s">
        <v>377</v>
      </c>
      <c r="N1870" t="s">
        <v>512</v>
      </c>
      <c r="O1870" s="55">
        <v>17.02</v>
      </c>
      <c r="P1870" t="s">
        <v>170</v>
      </c>
      <c r="Q1870" t="s">
        <v>515</v>
      </c>
      <c r="R1870">
        <v>0.53</v>
      </c>
      <c r="S1870" t="s">
        <v>169</v>
      </c>
      <c r="T1870" s="8"/>
      <c r="U1870" s="10">
        <v>-19.648799828071784</v>
      </c>
      <c r="V1870" s="10">
        <f t="shared" si="29"/>
        <v>-19.648799828071784</v>
      </c>
      <c r="W1870" s="10">
        <v>9.853725896906159</v>
      </c>
      <c r="X1870" s="20">
        <v>2.9733751785381872</v>
      </c>
      <c r="Y1870" s="11" t="s">
        <v>706</v>
      </c>
      <c r="Z1870" s="11" t="s">
        <v>704</v>
      </c>
      <c r="AA1870" s="11" t="s">
        <v>703</v>
      </c>
      <c r="AB1870" t="s">
        <v>549</v>
      </c>
    </row>
    <row r="1871" spans="1:28" s="4" customFormat="1" hidden="1">
      <c r="A1871" s="5">
        <v>1870</v>
      </c>
      <c r="B1871" s="5"/>
      <c r="C1871">
        <v>2017</v>
      </c>
      <c r="D1871" s="1">
        <v>9</v>
      </c>
      <c r="E1871" s="1">
        <v>6</v>
      </c>
      <c r="F1871" s="8">
        <v>39</v>
      </c>
      <c r="G1871" s="9">
        <v>51.5</v>
      </c>
      <c r="H1871" t="s">
        <v>18</v>
      </c>
      <c r="I1871" s="8">
        <v>137</v>
      </c>
      <c r="J1871" s="9">
        <v>3.9</v>
      </c>
      <c r="K1871" t="s">
        <v>19</v>
      </c>
      <c r="L1871" t="s">
        <v>376</v>
      </c>
      <c r="M1871" t="s">
        <v>377</v>
      </c>
      <c r="N1871" t="s">
        <v>512</v>
      </c>
      <c r="O1871" s="55">
        <v>17.149999999999999</v>
      </c>
      <c r="P1871" t="s">
        <v>170</v>
      </c>
      <c r="Q1871" t="s">
        <v>515</v>
      </c>
      <c r="R1871">
        <v>0.45</v>
      </c>
      <c r="S1871" t="s">
        <v>169</v>
      </c>
      <c r="T1871" s="8"/>
      <c r="U1871" s="10">
        <v>-19.366432860578055</v>
      </c>
      <c r="V1871" s="10">
        <f t="shared" si="29"/>
        <v>-19.366432860578055</v>
      </c>
      <c r="W1871" s="10">
        <v>10.003074345880435</v>
      </c>
      <c r="X1871" s="20">
        <v>2.9875016524274964</v>
      </c>
      <c r="Y1871" s="11" t="s">
        <v>706</v>
      </c>
      <c r="Z1871" s="11" t="s">
        <v>704</v>
      </c>
      <c r="AA1871" s="11" t="s">
        <v>703</v>
      </c>
      <c r="AB1871" t="s">
        <v>549</v>
      </c>
    </row>
    <row r="1872" spans="1:28" s="4" customFormat="1" hidden="1">
      <c r="A1872" s="5">
        <v>1871</v>
      </c>
      <c r="B1872" s="5"/>
      <c r="C1872">
        <v>2017</v>
      </c>
      <c r="D1872" s="1">
        <v>9</v>
      </c>
      <c r="E1872" s="1">
        <v>6</v>
      </c>
      <c r="F1872" s="8">
        <v>39</v>
      </c>
      <c r="G1872" s="9">
        <v>51.5</v>
      </c>
      <c r="H1872" t="s">
        <v>18</v>
      </c>
      <c r="I1872" s="8">
        <v>137</v>
      </c>
      <c r="J1872" s="9">
        <v>3.9</v>
      </c>
      <c r="K1872" t="s">
        <v>19</v>
      </c>
      <c r="L1872" t="s">
        <v>376</v>
      </c>
      <c r="M1872" t="s">
        <v>377</v>
      </c>
      <c r="N1872" t="s">
        <v>512</v>
      </c>
      <c r="O1872" s="55">
        <v>20.239999999999998</v>
      </c>
      <c r="P1872" t="s">
        <v>170</v>
      </c>
      <c r="Q1872" t="s">
        <v>515</v>
      </c>
      <c r="R1872">
        <v>0.43</v>
      </c>
      <c r="S1872" t="s">
        <v>169</v>
      </c>
      <c r="T1872" s="8"/>
      <c r="U1872" s="10">
        <v>-19.830983062491079</v>
      </c>
      <c r="V1872" s="10">
        <f t="shared" si="29"/>
        <v>-19.830983062491079</v>
      </c>
      <c r="W1872" s="10">
        <v>9.6979401268401748</v>
      </c>
      <c r="X1872" s="20">
        <v>3.0158100716981995</v>
      </c>
      <c r="Y1872" s="11" t="s">
        <v>706</v>
      </c>
      <c r="Z1872" s="11" t="s">
        <v>704</v>
      </c>
      <c r="AA1872" s="11" t="s">
        <v>703</v>
      </c>
      <c r="AB1872" t="s">
        <v>549</v>
      </c>
    </row>
    <row r="1873" spans="1:28" s="4" customFormat="1" hidden="1">
      <c r="A1873" s="5">
        <v>1872</v>
      </c>
      <c r="B1873" s="5"/>
      <c r="C1873">
        <v>2017</v>
      </c>
      <c r="D1873" s="1">
        <v>9</v>
      </c>
      <c r="E1873" s="1">
        <v>6</v>
      </c>
      <c r="F1873" s="8">
        <v>39</v>
      </c>
      <c r="G1873" s="9">
        <v>51.5</v>
      </c>
      <c r="H1873" t="s">
        <v>18</v>
      </c>
      <c r="I1873" s="8">
        <v>137</v>
      </c>
      <c r="J1873" s="9">
        <v>3.9</v>
      </c>
      <c r="K1873" t="s">
        <v>19</v>
      </c>
      <c r="L1873" t="s">
        <v>376</v>
      </c>
      <c r="M1873" t="s">
        <v>377</v>
      </c>
      <c r="N1873" t="s">
        <v>512</v>
      </c>
      <c r="O1873" s="55">
        <v>19.12</v>
      </c>
      <c r="P1873" t="s">
        <v>170</v>
      </c>
      <c r="Q1873" t="s">
        <v>515</v>
      </c>
      <c r="R1873">
        <v>0.42</v>
      </c>
      <c r="S1873" t="s">
        <v>169</v>
      </c>
      <c r="T1873" s="8"/>
      <c r="U1873" s="10">
        <v>-19.676381813231654</v>
      </c>
      <c r="V1873" s="10">
        <f t="shared" si="29"/>
        <v>-19.676381813231654</v>
      </c>
      <c r="W1873" s="10">
        <v>10.186651764264266</v>
      </c>
      <c r="X1873" s="20">
        <v>2.9878603440219327</v>
      </c>
      <c r="Y1873" s="11" t="s">
        <v>706</v>
      </c>
      <c r="Z1873" s="11" t="s">
        <v>704</v>
      </c>
      <c r="AA1873" s="11" t="s">
        <v>703</v>
      </c>
      <c r="AB1873" t="s">
        <v>549</v>
      </c>
    </row>
    <row r="1874" spans="1:28" s="4" customFormat="1" hidden="1">
      <c r="A1874" s="5">
        <v>1873</v>
      </c>
      <c r="B1874" s="5"/>
      <c r="C1874">
        <v>2017</v>
      </c>
      <c r="D1874" s="1">
        <v>9</v>
      </c>
      <c r="E1874" s="1">
        <v>6</v>
      </c>
      <c r="F1874" s="8">
        <v>39</v>
      </c>
      <c r="G1874" s="9">
        <v>51.5</v>
      </c>
      <c r="H1874" t="s">
        <v>18</v>
      </c>
      <c r="I1874" s="8">
        <v>137</v>
      </c>
      <c r="J1874" s="9">
        <v>3.9</v>
      </c>
      <c r="K1874" t="s">
        <v>19</v>
      </c>
      <c r="L1874" t="s">
        <v>376</v>
      </c>
      <c r="M1874" t="s">
        <v>377</v>
      </c>
      <c r="N1874" t="s">
        <v>512</v>
      </c>
      <c r="O1874" s="55">
        <v>15.68</v>
      </c>
      <c r="P1874" t="s">
        <v>170</v>
      </c>
      <c r="Q1874" t="s">
        <v>515</v>
      </c>
      <c r="R1874">
        <v>0.39</v>
      </c>
      <c r="S1874" t="s">
        <v>169</v>
      </c>
      <c r="T1874" s="8"/>
      <c r="U1874" s="10">
        <v>-19.618165593640285</v>
      </c>
      <c r="V1874" s="10">
        <f t="shared" si="29"/>
        <v>-19.618165593640285</v>
      </c>
      <c r="W1874" s="10">
        <v>9.3787785425655965</v>
      </c>
      <c r="X1874" s="20">
        <v>3.0139977300486205</v>
      </c>
      <c r="Y1874" s="11" t="s">
        <v>706</v>
      </c>
      <c r="Z1874" s="11" t="s">
        <v>704</v>
      </c>
      <c r="AA1874" s="11" t="s">
        <v>703</v>
      </c>
      <c r="AB1874" t="s">
        <v>549</v>
      </c>
    </row>
    <row r="1875" spans="1:28" s="4" customFormat="1" hidden="1">
      <c r="A1875" s="5">
        <v>1874</v>
      </c>
      <c r="B1875" s="5"/>
      <c r="C1875">
        <v>2017</v>
      </c>
      <c r="D1875" s="1">
        <v>9</v>
      </c>
      <c r="E1875" s="1">
        <v>6</v>
      </c>
      <c r="F1875" s="8">
        <v>39</v>
      </c>
      <c r="G1875" s="9">
        <v>35.299999999999997</v>
      </c>
      <c r="H1875" t="s">
        <v>18</v>
      </c>
      <c r="I1875" s="8">
        <v>137</v>
      </c>
      <c r="J1875" s="9">
        <v>19.399999999999999</v>
      </c>
      <c r="K1875" t="s">
        <v>19</v>
      </c>
      <c r="L1875" t="s">
        <v>153</v>
      </c>
      <c r="M1875" t="s">
        <v>154</v>
      </c>
      <c r="N1875" t="s">
        <v>514</v>
      </c>
      <c r="O1875" s="55">
        <v>24.42</v>
      </c>
      <c r="P1875" t="s">
        <v>170</v>
      </c>
      <c r="Q1875" t="s">
        <v>515</v>
      </c>
      <c r="R1875">
        <v>0.84</v>
      </c>
      <c r="S1875" t="s">
        <v>169</v>
      </c>
      <c r="T1875" s="8"/>
      <c r="U1875" s="10">
        <v>-19.737246455573729</v>
      </c>
      <c r="V1875" s="10">
        <f t="shared" si="29"/>
        <v>-19.737246455573729</v>
      </c>
      <c r="W1875" s="10">
        <v>10.193104599927574</v>
      </c>
      <c r="X1875" s="20">
        <v>3.0102024790552115</v>
      </c>
      <c r="Y1875" s="11" t="s">
        <v>706</v>
      </c>
      <c r="Z1875" s="11" t="s">
        <v>704</v>
      </c>
      <c r="AA1875" s="11" t="s">
        <v>703</v>
      </c>
      <c r="AB1875" t="s">
        <v>549</v>
      </c>
    </row>
    <row r="1876" spans="1:28" s="4" customFormat="1" hidden="1">
      <c r="A1876" s="5">
        <v>1875</v>
      </c>
      <c r="B1876" s="5"/>
      <c r="C1876">
        <v>2017</v>
      </c>
      <c r="D1876" s="1">
        <v>9</v>
      </c>
      <c r="E1876" s="1">
        <v>6</v>
      </c>
      <c r="F1876" s="8">
        <v>39</v>
      </c>
      <c r="G1876" s="9">
        <v>35.299999999999997</v>
      </c>
      <c r="H1876" t="s">
        <v>18</v>
      </c>
      <c r="I1876" s="8">
        <v>137</v>
      </c>
      <c r="J1876" s="9">
        <v>19.399999999999999</v>
      </c>
      <c r="K1876" t="s">
        <v>19</v>
      </c>
      <c r="L1876" t="s">
        <v>153</v>
      </c>
      <c r="M1876" t="s">
        <v>154</v>
      </c>
      <c r="N1876" t="s">
        <v>514</v>
      </c>
      <c r="O1876" s="55">
        <v>21.23</v>
      </c>
      <c r="P1876" t="s">
        <v>170</v>
      </c>
      <c r="Q1876" t="s">
        <v>515</v>
      </c>
      <c r="R1876">
        <v>0.81</v>
      </c>
      <c r="S1876" t="s">
        <v>169</v>
      </c>
      <c r="T1876" s="8"/>
      <c r="U1876" s="10">
        <v>-19.757690546744318</v>
      </c>
      <c r="V1876" s="10">
        <f t="shared" si="29"/>
        <v>-19.757690546744318</v>
      </c>
      <c r="W1876" s="10">
        <v>10.623501147154204</v>
      </c>
      <c r="X1876" s="20">
        <v>3.0125238529249043</v>
      </c>
      <c r="Y1876" s="11" t="s">
        <v>706</v>
      </c>
      <c r="Z1876" s="11" t="s">
        <v>704</v>
      </c>
      <c r="AA1876" s="11" t="s">
        <v>703</v>
      </c>
      <c r="AB1876" t="s">
        <v>549</v>
      </c>
    </row>
    <row r="1877" spans="1:28" s="4" customFormat="1" hidden="1">
      <c r="A1877" s="5">
        <v>1876</v>
      </c>
      <c r="B1877" s="5"/>
      <c r="C1877">
        <v>2017</v>
      </c>
      <c r="D1877" s="1">
        <v>9</v>
      </c>
      <c r="E1877" s="1">
        <v>6</v>
      </c>
      <c r="F1877" s="8">
        <v>39</v>
      </c>
      <c r="G1877" s="9">
        <v>35.299999999999997</v>
      </c>
      <c r="H1877" t="s">
        <v>18</v>
      </c>
      <c r="I1877" s="8">
        <v>137</v>
      </c>
      <c r="J1877" s="9">
        <v>19.399999999999999</v>
      </c>
      <c r="K1877" t="s">
        <v>19</v>
      </c>
      <c r="L1877" t="s">
        <v>153</v>
      </c>
      <c r="M1877" t="s">
        <v>154</v>
      </c>
      <c r="N1877" t="s">
        <v>514</v>
      </c>
      <c r="O1877" s="55">
        <v>22.31</v>
      </c>
      <c r="P1877" t="s">
        <v>170</v>
      </c>
      <c r="Q1877" t="s">
        <v>515</v>
      </c>
      <c r="R1877">
        <v>0.72</v>
      </c>
      <c r="S1877" t="s">
        <v>169</v>
      </c>
      <c r="T1877" s="8"/>
      <c r="U1877" s="10">
        <v>-19.458045826181966</v>
      </c>
      <c r="V1877" s="10">
        <f t="shared" si="29"/>
        <v>-19.458045826181966</v>
      </c>
      <c r="W1877" s="10">
        <v>10.399298409435504</v>
      </c>
      <c r="X1877" s="20">
        <v>2.9942209467571046</v>
      </c>
      <c r="Y1877" s="11" t="s">
        <v>706</v>
      </c>
      <c r="Z1877" s="11" t="s">
        <v>704</v>
      </c>
      <c r="AA1877" s="11" t="s">
        <v>703</v>
      </c>
      <c r="AB1877" t="s">
        <v>549</v>
      </c>
    </row>
    <row r="1878" spans="1:28" s="4" customFormat="1" hidden="1">
      <c r="A1878" s="5">
        <v>1877</v>
      </c>
      <c r="B1878" s="5"/>
      <c r="C1878">
        <v>2017</v>
      </c>
      <c r="D1878" s="1">
        <v>9</v>
      </c>
      <c r="E1878" s="1">
        <v>6</v>
      </c>
      <c r="F1878" s="8">
        <v>39</v>
      </c>
      <c r="G1878" s="9">
        <v>35.299999999999997</v>
      </c>
      <c r="H1878" t="s">
        <v>18</v>
      </c>
      <c r="I1878" s="8">
        <v>137</v>
      </c>
      <c r="J1878" s="9">
        <v>19.399999999999999</v>
      </c>
      <c r="K1878" t="s">
        <v>19</v>
      </c>
      <c r="L1878" t="s">
        <v>153</v>
      </c>
      <c r="M1878" t="s">
        <v>154</v>
      </c>
      <c r="N1878" t="s">
        <v>514</v>
      </c>
      <c r="O1878" s="55">
        <v>19.32</v>
      </c>
      <c r="P1878" t="s">
        <v>170</v>
      </c>
      <c r="Q1878" t="s">
        <v>515</v>
      </c>
      <c r="R1878">
        <v>0.68</v>
      </c>
      <c r="S1878" t="s">
        <v>169</v>
      </c>
      <c r="T1878" s="8"/>
      <c r="U1878" s="10">
        <v>-19.224225975077367</v>
      </c>
      <c r="V1878" s="10">
        <f t="shared" si="29"/>
        <v>-19.224225975077367</v>
      </c>
      <c r="W1878" s="10">
        <v>10.440417055752425</v>
      </c>
      <c r="X1878" s="20">
        <v>2.9828937569884251</v>
      </c>
      <c r="Y1878" s="11" t="s">
        <v>706</v>
      </c>
      <c r="Z1878" s="11" t="s">
        <v>704</v>
      </c>
      <c r="AA1878" s="11" t="s">
        <v>703</v>
      </c>
      <c r="AB1878" t="s">
        <v>549</v>
      </c>
    </row>
    <row r="1879" spans="1:28" s="4" customFormat="1" hidden="1">
      <c r="A1879" s="5">
        <v>1878</v>
      </c>
      <c r="B1879" s="5"/>
      <c r="C1879">
        <v>2017</v>
      </c>
      <c r="D1879" s="1">
        <v>9</v>
      </c>
      <c r="E1879" s="1">
        <v>6</v>
      </c>
      <c r="F1879" s="8">
        <v>39</v>
      </c>
      <c r="G1879" s="9">
        <v>35.299999999999997</v>
      </c>
      <c r="H1879" t="s">
        <v>18</v>
      </c>
      <c r="I1879" s="8">
        <v>137</v>
      </c>
      <c r="J1879" s="9">
        <v>19.399999999999999</v>
      </c>
      <c r="K1879" t="s">
        <v>19</v>
      </c>
      <c r="L1879" t="s">
        <v>153</v>
      </c>
      <c r="M1879" t="s">
        <v>154</v>
      </c>
      <c r="N1879" t="s">
        <v>514</v>
      </c>
      <c r="O1879" s="55">
        <v>24.39</v>
      </c>
      <c r="P1879" t="s">
        <v>170</v>
      </c>
      <c r="Q1879" t="s">
        <v>515</v>
      </c>
      <c r="R1879">
        <v>0.71</v>
      </c>
      <c r="S1879" t="s">
        <v>169</v>
      </c>
      <c r="T1879" s="8"/>
      <c r="U1879" s="10">
        <v>-20.352421263220336</v>
      </c>
      <c r="V1879" s="10">
        <f t="shared" si="29"/>
        <v>-20.352421263220336</v>
      </c>
      <c r="W1879" s="10">
        <v>10.173888693392419</v>
      </c>
      <c r="X1879" s="20">
        <v>2.99883346285774</v>
      </c>
      <c r="Y1879" s="11" t="s">
        <v>706</v>
      </c>
      <c r="Z1879" s="11" t="s">
        <v>704</v>
      </c>
      <c r="AA1879" s="11" t="s">
        <v>703</v>
      </c>
      <c r="AB1879" t="s">
        <v>549</v>
      </c>
    </row>
    <row r="1880" spans="1:28" s="4" customFormat="1" hidden="1">
      <c r="A1880" s="5">
        <v>1879</v>
      </c>
      <c r="B1880" s="5"/>
      <c r="C1880">
        <v>2017</v>
      </c>
      <c r="D1880" s="1">
        <v>9</v>
      </c>
      <c r="E1880" s="1">
        <v>8</v>
      </c>
      <c r="F1880" s="8">
        <v>39</v>
      </c>
      <c r="G1880" s="9">
        <v>2.6</v>
      </c>
      <c r="H1880" t="s">
        <v>18</v>
      </c>
      <c r="I1880" s="8">
        <v>138</v>
      </c>
      <c r="J1880" s="9">
        <v>7.1</v>
      </c>
      <c r="K1880" t="s">
        <v>19</v>
      </c>
      <c r="L1880" t="s">
        <v>376</v>
      </c>
      <c r="M1880" t="s">
        <v>377</v>
      </c>
      <c r="N1880" t="s">
        <v>523</v>
      </c>
      <c r="O1880" s="55">
        <v>76.27</v>
      </c>
      <c r="P1880" t="s">
        <v>170</v>
      </c>
      <c r="Q1880" t="s">
        <v>515</v>
      </c>
      <c r="R1880">
        <v>13.95</v>
      </c>
      <c r="S1880" t="s">
        <v>169</v>
      </c>
      <c r="T1880" s="8"/>
      <c r="U1880" s="10">
        <v>-17.9717059620654</v>
      </c>
      <c r="V1880" s="10">
        <f t="shared" si="29"/>
        <v>-17.9717059620654</v>
      </c>
      <c r="W1880" s="10">
        <v>12.420130287252414</v>
      </c>
      <c r="X1880" s="20">
        <v>3.0061063122990599</v>
      </c>
      <c r="Y1880" s="11" t="s">
        <v>706</v>
      </c>
      <c r="Z1880" s="11" t="s">
        <v>704</v>
      </c>
      <c r="AA1880" s="11" t="s">
        <v>703</v>
      </c>
      <c r="AB1880" t="s">
        <v>549</v>
      </c>
    </row>
    <row r="1881" spans="1:28" s="4" customFormat="1" hidden="1">
      <c r="A1881" s="5">
        <v>1880</v>
      </c>
      <c r="B1881" s="5"/>
      <c r="C1881">
        <v>2017</v>
      </c>
      <c r="D1881" s="1">
        <v>9</v>
      </c>
      <c r="E1881" s="1">
        <v>8</v>
      </c>
      <c r="F1881" s="8">
        <v>39</v>
      </c>
      <c r="G1881" s="9">
        <v>2.6</v>
      </c>
      <c r="H1881" t="s">
        <v>18</v>
      </c>
      <c r="I1881" s="8">
        <v>138</v>
      </c>
      <c r="J1881" s="9">
        <v>7.1</v>
      </c>
      <c r="K1881" t="s">
        <v>19</v>
      </c>
      <c r="L1881" t="s">
        <v>376</v>
      </c>
      <c r="M1881" t="s">
        <v>377</v>
      </c>
      <c r="N1881" t="s">
        <v>523</v>
      </c>
      <c r="O1881" s="55">
        <v>74.44</v>
      </c>
      <c r="P1881" t="s">
        <v>170</v>
      </c>
      <c r="Q1881" t="s">
        <v>515</v>
      </c>
      <c r="R1881">
        <v>13.23</v>
      </c>
      <c r="S1881" t="s">
        <v>169</v>
      </c>
      <c r="T1881" s="8"/>
      <c r="U1881" s="10">
        <v>-17.815120405271124</v>
      </c>
      <c r="V1881" s="10">
        <f t="shared" si="29"/>
        <v>-17.815120405271124</v>
      </c>
      <c r="W1881" s="10">
        <v>12.504984546645774</v>
      </c>
      <c r="X1881" s="20">
        <v>2.9730125623395254</v>
      </c>
      <c r="Y1881" s="11" t="s">
        <v>706</v>
      </c>
      <c r="Z1881" s="11" t="s">
        <v>704</v>
      </c>
      <c r="AA1881" s="11" t="s">
        <v>703</v>
      </c>
      <c r="AB1881" t="s">
        <v>549</v>
      </c>
    </row>
    <row r="1882" spans="1:28" s="4" customFormat="1" hidden="1">
      <c r="A1882" s="5">
        <v>1881</v>
      </c>
      <c r="B1882" s="5"/>
      <c r="C1882">
        <v>2017</v>
      </c>
      <c r="D1882" s="1">
        <v>9</v>
      </c>
      <c r="E1882" s="1">
        <v>8</v>
      </c>
      <c r="F1882" s="8">
        <v>39</v>
      </c>
      <c r="G1882" s="9">
        <v>2.6</v>
      </c>
      <c r="H1882" t="s">
        <v>18</v>
      </c>
      <c r="I1882" s="8">
        <v>138</v>
      </c>
      <c r="J1882" s="9">
        <v>7.1</v>
      </c>
      <c r="K1882" t="s">
        <v>19</v>
      </c>
      <c r="L1882" t="s">
        <v>376</v>
      </c>
      <c r="M1882" t="s">
        <v>377</v>
      </c>
      <c r="N1882" t="s">
        <v>523</v>
      </c>
      <c r="O1882" s="55">
        <v>72.930000000000007</v>
      </c>
      <c r="P1882" t="s">
        <v>170</v>
      </c>
      <c r="Q1882" t="s">
        <v>515</v>
      </c>
      <c r="R1882">
        <v>12.38</v>
      </c>
      <c r="S1882" t="s">
        <v>169</v>
      </c>
      <c r="T1882" s="8"/>
      <c r="U1882" s="10">
        <v>-18.313324852884254</v>
      </c>
      <c r="V1882" s="10">
        <f t="shared" si="29"/>
        <v>-18.313324852884254</v>
      </c>
      <c r="W1882" s="10">
        <v>11.857260966115971</v>
      </c>
      <c r="X1882" s="20">
        <v>2.9294926794859695</v>
      </c>
      <c r="Y1882" s="11" t="s">
        <v>706</v>
      </c>
      <c r="Z1882" s="11" t="s">
        <v>704</v>
      </c>
      <c r="AA1882" s="11" t="s">
        <v>703</v>
      </c>
      <c r="AB1882" t="s">
        <v>549</v>
      </c>
    </row>
    <row r="1883" spans="1:28" s="4" customFormat="1" hidden="1">
      <c r="A1883" s="5">
        <v>1882</v>
      </c>
      <c r="B1883" s="5"/>
      <c r="C1883">
        <v>2017</v>
      </c>
      <c r="D1883" s="1">
        <v>9</v>
      </c>
      <c r="E1883" s="1">
        <v>8</v>
      </c>
      <c r="F1883" s="8">
        <v>39</v>
      </c>
      <c r="G1883" s="9">
        <v>2.6</v>
      </c>
      <c r="H1883" t="s">
        <v>18</v>
      </c>
      <c r="I1883" s="8">
        <v>138</v>
      </c>
      <c r="J1883" s="9">
        <v>7.1</v>
      </c>
      <c r="K1883" t="s">
        <v>19</v>
      </c>
      <c r="L1883" t="s">
        <v>376</v>
      </c>
      <c r="M1883" t="s">
        <v>377</v>
      </c>
      <c r="N1883" t="s">
        <v>523</v>
      </c>
      <c r="O1883" s="55">
        <v>67.790000000000006</v>
      </c>
      <c r="P1883" t="s">
        <v>170</v>
      </c>
      <c r="Q1883" t="s">
        <v>515</v>
      </c>
      <c r="R1883">
        <v>12.86</v>
      </c>
      <c r="S1883" t="s">
        <v>169</v>
      </c>
      <c r="T1883" s="8"/>
      <c r="U1883" s="10">
        <v>-18.045649376425395</v>
      </c>
      <c r="V1883" s="10">
        <f t="shared" si="29"/>
        <v>-18.045649376425395</v>
      </c>
      <c r="W1883" s="10">
        <v>12.270837240963916</v>
      </c>
      <c r="X1883" s="20">
        <v>2.9583798033119599</v>
      </c>
      <c r="Y1883" s="11" t="s">
        <v>706</v>
      </c>
      <c r="Z1883" s="11" t="s">
        <v>704</v>
      </c>
      <c r="AA1883" s="11" t="s">
        <v>703</v>
      </c>
      <c r="AB1883" t="s">
        <v>549</v>
      </c>
    </row>
    <row r="1884" spans="1:28" s="4" customFormat="1" hidden="1">
      <c r="A1884" s="5">
        <v>1883</v>
      </c>
      <c r="B1884" s="5"/>
      <c r="C1884">
        <v>2017</v>
      </c>
      <c r="D1884" s="1">
        <v>9</v>
      </c>
      <c r="E1884" s="1">
        <v>8</v>
      </c>
      <c r="F1884" s="8">
        <v>39</v>
      </c>
      <c r="G1884" s="9">
        <v>2.6</v>
      </c>
      <c r="H1884" t="s">
        <v>18</v>
      </c>
      <c r="I1884" s="8">
        <v>138</v>
      </c>
      <c r="J1884" s="9">
        <v>7.1</v>
      </c>
      <c r="K1884" t="s">
        <v>19</v>
      </c>
      <c r="L1884" t="s">
        <v>376</v>
      </c>
      <c r="M1884" t="s">
        <v>377</v>
      </c>
      <c r="N1884" t="s">
        <v>523</v>
      </c>
      <c r="O1884" s="55">
        <v>79.66</v>
      </c>
      <c r="P1884" t="s">
        <v>170</v>
      </c>
      <c r="Q1884" t="s">
        <v>515</v>
      </c>
      <c r="R1884">
        <v>8.09</v>
      </c>
      <c r="S1884" t="s">
        <v>169</v>
      </c>
      <c r="T1884" s="8"/>
      <c r="U1884" s="10">
        <v>-17.274611267039017</v>
      </c>
      <c r="V1884" s="10">
        <f t="shared" si="29"/>
        <v>-17.274611267039017</v>
      </c>
      <c r="W1884" s="10">
        <v>12.019208488487688</v>
      </c>
      <c r="X1884" s="20">
        <v>2.9485334408343853</v>
      </c>
      <c r="Y1884" s="11" t="s">
        <v>706</v>
      </c>
      <c r="Z1884" s="11" t="s">
        <v>704</v>
      </c>
      <c r="AA1884" s="11" t="s">
        <v>703</v>
      </c>
      <c r="AB1884" t="s">
        <v>549</v>
      </c>
    </row>
    <row r="1885" spans="1:28" s="4" customFormat="1" hidden="1">
      <c r="A1885" s="5">
        <v>1884</v>
      </c>
      <c r="B1885" s="5"/>
      <c r="C1885">
        <v>2017</v>
      </c>
      <c r="D1885" s="1">
        <v>8</v>
      </c>
      <c r="E1885" s="1">
        <v>23</v>
      </c>
      <c r="F1885" s="8">
        <v>40</v>
      </c>
      <c r="G1885" s="9">
        <v>1.6</v>
      </c>
      <c r="H1885" t="s">
        <v>18</v>
      </c>
      <c r="I1885" s="8">
        <v>135</v>
      </c>
      <c r="J1885" s="9">
        <v>6.1</v>
      </c>
      <c r="K1885" t="s">
        <v>19</v>
      </c>
      <c r="L1885" t="s">
        <v>32</v>
      </c>
      <c r="M1885" t="s">
        <v>33</v>
      </c>
      <c r="N1885" t="s">
        <v>524</v>
      </c>
      <c r="O1885" s="55">
        <v>230.14</v>
      </c>
      <c r="P1885" t="s">
        <v>170</v>
      </c>
      <c r="Q1885" t="s">
        <v>515</v>
      </c>
      <c r="R1885">
        <v>235.6</v>
      </c>
      <c r="S1885" t="s">
        <v>169</v>
      </c>
      <c r="T1885" s="8"/>
      <c r="U1885" s="10">
        <v>-17.936587073936053</v>
      </c>
      <c r="V1885" s="10">
        <f t="shared" si="29"/>
        <v>-17.936587073936053</v>
      </c>
      <c r="W1885" s="10">
        <v>12.348439234806051</v>
      </c>
      <c r="X1885" s="20">
        <v>2.9216884280012065</v>
      </c>
      <c r="Y1885" s="11" t="s">
        <v>706</v>
      </c>
      <c r="Z1885" s="11" t="s">
        <v>704</v>
      </c>
      <c r="AA1885" s="11" t="s">
        <v>703</v>
      </c>
      <c r="AB1885" t="s">
        <v>549</v>
      </c>
    </row>
    <row r="1886" spans="1:28" s="4" customFormat="1" hidden="1">
      <c r="A1886" s="5">
        <v>1885</v>
      </c>
      <c r="B1886" s="5"/>
      <c r="C1886">
        <v>2017</v>
      </c>
      <c r="D1886" s="1">
        <v>8</v>
      </c>
      <c r="E1886" s="1">
        <v>23</v>
      </c>
      <c r="F1886" s="8">
        <v>40</v>
      </c>
      <c r="G1886" s="9">
        <v>1.6</v>
      </c>
      <c r="H1886" t="s">
        <v>18</v>
      </c>
      <c r="I1886" s="8">
        <v>135</v>
      </c>
      <c r="J1886" s="9">
        <v>6.1</v>
      </c>
      <c r="K1886" t="s">
        <v>19</v>
      </c>
      <c r="L1886" t="s">
        <v>32</v>
      </c>
      <c r="M1886" t="s">
        <v>33</v>
      </c>
      <c r="N1886" t="s">
        <v>524</v>
      </c>
      <c r="O1886" s="55">
        <v>190.91</v>
      </c>
      <c r="P1886" t="s">
        <v>170</v>
      </c>
      <c r="Q1886" t="s">
        <v>515</v>
      </c>
      <c r="R1886">
        <v>135.19999999999999</v>
      </c>
      <c r="S1886" t="s">
        <v>169</v>
      </c>
      <c r="T1886" s="8"/>
      <c r="U1886" s="10">
        <v>-18.778613108178323</v>
      </c>
      <c r="V1886" s="10">
        <f t="shared" si="29"/>
        <v>-18.778613108178323</v>
      </c>
      <c r="W1886" s="10">
        <v>10.939122614035789</v>
      </c>
      <c r="X1886" s="20">
        <v>2.918688106762112</v>
      </c>
      <c r="Y1886" s="11" t="s">
        <v>706</v>
      </c>
      <c r="Z1886" s="11" t="s">
        <v>704</v>
      </c>
      <c r="AA1886" s="11" t="s">
        <v>703</v>
      </c>
      <c r="AB1886" t="s">
        <v>549</v>
      </c>
    </row>
    <row r="1887" spans="1:28" s="4" customFormat="1" hidden="1">
      <c r="A1887" s="5">
        <v>1886</v>
      </c>
      <c r="B1887" s="5"/>
      <c r="C1887">
        <v>2017</v>
      </c>
      <c r="D1887" s="1">
        <v>8</v>
      </c>
      <c r="E1887" s="1">
        <v>23</v>
      </c>
      <c r="F1887" s="8">
        <v>40</v>
      </c>
      <c r="G1887" s="9">
        <v>1.6</v>
      </c>
      <c r="H1887" t="s">
        <v>18</v>
      </c>
      <c r="I1887" s="8">
        <v>135</v>
      </c>
      <c r="J1887" s="9">
        <v>6.1</v>
      </c>
      <c r="K1887" t="s">
        <v>19</v>
      </c>
      <c r="L1887" t="s">
        <v>32</v>
      </c>
      <c r="M1887" t="s">
        <v>33</v>
      </c>
      <c r="N1887" t="s">
        <v>524</v>
      </c>
      <c r="O1887" s="55">
        <v>204.52</v>
      </c>
      <c r="P1887" t="s">
        <v>170</v>
      </c>
      <c r="Q1887" t="s">
        <v>515</v>
      </c>
      <c r="R1887">
        <v>177.3</v>
      </c>
      <c r="S1887" t="s">
        <v>169</v>
      </c>
      <c r="T1887" s="8"/>
      <c r="U1887" s="10">
        <v>-18.320843321257268</v>
      </c>
      <c r="V1887" s="10">
        <f t="shared" si="29"/>
        <v>-18.320843321257268</v>
      </c>
      <c r="W1887" s="10">
        <v>11.904131328107251</v>
      </c>
      <c r="X1887" s="20">
        <v>2.9503033168897779</v>
      </c>
      <c r="Y1887" s="11" t="s">
        <v>706</v>
      </c>
      <c r="Z1887" s="11" t="s">
        <v>704</v>
      </c>
      <c r="AA1887" s="11" t="s">
        <v>703</v>
      </c>
      <c r="AB1887" t="s">
        <v>549</v>
      </c>
    </row>
    <row r="1888" spans="1:28" s="4" customFormat="1" hidden="1">
      <c r="A1888" s="5">
        <v>1887</v>
      </c>
      <c r="B1888" s="5"/>
      <c r="C1888">
        <v>2017</v>
      </c>
      <c r="D1888" s="1">
        <v>8</v>
      </c>
      <c r="E1888" s="1">
        <v>23</v>
      </c>
      <c r="F1888" s="8">
        <v>40</v>
      </c>
      <c r="G1888" s="9">
        <v>1.6</v>
      </c>
      <c r="H1888" t="s">
        <v>18</v>
      </c>
      <c r="I1888" s="8">
        <v>135</v>
      </c>
      <c r="J1888" s="9">
        <v>6.1</v>
      </c>
      <c r="K1888" t="s">
        <v>19</v>
      </c>
      <c r="L1888" t="s">
        <v>32</v>
      </c>
      <c r="M1888" t="s">
        <v>33</v>
      </c>
      <c r="N1888" t="s">
        <v>524</v>
      </c>
      <c r="O1888" s="55">
        <v>225.52</v>
      </c>
      <c r="P1888" t="s">
        <v>170</v>
      </c>
      <c r="Q1888" t="s">
        <v>515</v>
      </c>
      <c r="R1888">
        <v>239.6</v>
      </c>
      <c r="S1888" t="s">
        <v>169</v>
      </c>
      <c r="T1888" s="8"/>
      <c r="U1888" s="10">
        <v>-18.691071993892741</v>
      </c>
      <c r="V1888" s="10">
        <f t="shared" si="29"/>
        <v>-18.691071993892741</v>
      </c>
      <c r="W1888" s="10">
        <v>10.966833364570169</v>
      </c>
      <c r="X1888" s="20">
        <v>2.940368637893704</v>
      </c>
      <c r="Y1888" s="11" t="s">
        <v>706</v>
      </c>
      <c r="Z1888" s="11" t="s">
        <v>704</v>
      </c>
      <c r="AA1888" s="11" t="s">
        <v>703</v>
      </c>
      <c r="AB1888" t="s">
        <v>549</v>
      </c>
    </row>
    <row r="1889" spans="1:28" s="4" customFormat="1" hidden="1">
      <c r="A1889" s="5">
        <v>1888</v>
      </c>
      <c r="B1889" s="5"/>
      <c r="C1889">
        <v>2017</v>
      </c>
      <c r="D1889" s="1">
        <v>8</v>
      </c>
      <c r="E1889" s="1">
        <v>23</v>
      </c>
      <c r="F1889" s="8">
        <v>40</v>
      </c>
      <c r="G1889" s="9">
        <v>1.6</v>
      </c>
      <c r="H1889" t="s">
        <v>18</v>
      </c>
      <c r="I1889" s="8">
        <v>135</v>
      </c>
      <c r="J1889" s="9">
        <v>6.1</v>
      </c>
      <c r="K1889" t="s">
        <v>19</v>
      </c>
      <c r="L1889" t="s">
        <v>32</v>
      </c>
      <c r="M1889" t="s">
        <v>33</v>
      </c>
      <c r="N1889" t="s">
        <v>524</v>
      </c>
      <c r="O1889" s="55">
        <v>214.68</v>
      </c>
      <c r="P1889" t="s">
        <v>170</v>
      </c>
      <c r="Q1889" t="s">
        <v>515</v>
      </c>
      <c r="R1889">
        <v>199.7</v>
      </c>
      <c r="S1889" t="s">
        <v>169</v>
      </c>
      <c r="T1889" s="8"/>
      <c r="U1889" s="10">
        <v>-18.516041659232769</v>
      </c>
      <c r="V1889" s="10">
        <f t="shared" si="29"/>
        <v>-18.516041659232769</v>
      </c>
      <c r="W1889" s="10">
        <v>10.792914462810211</v>
      </c>
      <c r="X1889" s="20">
        <v>2.9072375899517895</v>
      </c>
      <c r="Y1889" s="11" t="s">
        <v>706</v>
      </c>
      <c r="Z1889" s="11" t="s">
        <v>704</v>
      </c>
      <c r="AA1889" s="11" t="s">
        <v>703</v>
      </c>
      <c r="AB1889" t="s">
        <v>549</v>
      </c>
    </row>
    <row r="1890" spans="1:28" s="4" customFormat="1" hidden="1">
      <c r="A1890" s="5">
        <v>1889</v>
      </c>
      <c r="B1890" s="5"/>
      <c r="C1890">
        <v>2017</v>
      </c>
      <c r="D1890" s="1">
        <v>8</v>
      </c>
      <c r="E1890" s="1">
        <v>23</v>
      </c>
      <c r="F1890" s="8">
        <v>40</v>
      </c>
      <c r="G1890" s="9">
        <v>1.6</v>
      </c>
      <c r="H1890" t="s">
        <v>18</v>
      </c>
      <c r="I1890" s="8">
        <v>135</v>
      </c>
      <c r="J1890" s="9">
        <v>6.1</v>
      </c>
      <c r="K1890" t="s">
        <v>19</v>
      </c>
      <c r="L1890" t="s">
        <v>32</v>
      </c>
      <c r="M1890" t="s">
        <v>33</v>
      </c>
      <c r="N1890" t="s">
        <v>524</v>
      </c>
      <c r="O1890" s="55">
        <v>213.95</v>
      </c>
      <c r="P1890" t="s">
        <v>170</v>
      </c>
      <c r="Q1890" t="s">
        <v>515</v>
      </c>
      <c r="R1890">
        <v>202.9</v>
      </c>
      <c r="S1890" t="s">
        <v>169</v>
      </c>
      <c r="T1890" s="8"/>
      <c r="U1890" s="10">
        <v>-18.43681585966894</v>
      </c>
      <c r="V1890" s="10">
        <f t="shared" si="29"/>
        <v>-18.43681585966894</v>
      </c>
      <c r="W1890" s="10">
        <v>10.767630870980252</v>
      </c>
      <c r="X1890" s="20">
        <v>2.922977382102971</v>
      </c>
      <c r="Y1890" s="11" t="s">
        <v>706</v>
      </c>
      <c r="Z1890" s="11" t="s">
        <v>704</v>
      </c>
      <c r="AA1890" s="11" t="s">
        <v>703</v>
      </c>
      <c r="AB1890" t="s">
        <v>549</v>
      </c>
    </row>
    <row r="1891" spans="1:28" s="4" customFormat="1" hidden="1">
      <c r="A1891" s="5">
        <v>1890</v>
      </c>
      <c r="B1891" s="5"/>
      <c r="C1891">
        <v>2017</v>
      </c>
      <c r="D1891" s="1">
        <v>8</v>
      </c>
      <c r="E1891" s="1">
        <v>23</v>
      </c>
      <c r="F1891" s="8">
        <v>40</v>
      </c>
      <c r="G1891" s="9">
        <v>1.6</v>
      </c>
      <c r="H1891" t="s">
        <v>18</v>
      </c>
      <c r="I1891" s="8">
        <v>135</v>
      </c>
      <c r="J1891" s="9">
        <v>6.1</v>
      </c>
      <c r="K1891" t="s">
        <v>19</v>
      </c>
      <c r="L1891" t="s">
        <v>32</v>
      </c>
      <c r="M1891" t="s">
        <v>33</v>
      </c>
      <c r="N1891" t="s">
        <v>524</v>
      </c>
      <c r="O1891" s="55">
        <v>219.23</v>
      </c>
      <c r="P1891" t="s">
        <v>170</v>
      </c>
      <c r="Q1891" t="s">
        <v>515</v>
      </c>
      <c r="R1891">
        <v>192.3</v>
      </c>
      <c r="S1891" t="s">
        <v>169</v>
      </c>
      <c r="T1891" s="8"/>
      <c r="U1891" s="10">
        <v>-18.638974967858694</v>
      </c>
      <c r="V1891" s="10">
        <f t="shared" si="29"/>
        <v>-18.638974967858694</v>
      </c>
      <c r="W1891" s="10">
        <v>11.15211463706687</v>
      </c>
      <c r="X1891" s="20">
        <v>2.9124641437587355</v>
      </c>
      <c r="Y1891" s="11" t="s">
        <v>706</v>
      </c>
      <c r="Z1891" s="11" t="s">
        <v>704</v>
      </c>
      <c r="AA1891" s="11" t="s">
        <v>703</v>
      </c>
      <c r="AB1891" t="s">
        <v>549</v>
      </c>
    </row>
    <row r="1892" spans="1:28" s="4" customFormat="1" hidden="1">
      <c r="A1892" s="5">
        <v>1891</v>
      </c>
      <c r="B1892" s="5"/>
      <c r="C1892">
        <v>2017</v>
      </c>
      <c r="D1892" s="1">
        <v>8</v>
      </c>
      <c r="E1892" s="1">
        <v>23</v>
      </c>
      <c r="F1892" s="8">
        <v>40</v>
      </c>
      <c r="G1892" s="9">
        <v>1.6</v>
      </c>
      <c r="H1892" t="s">
        <v>18</v>
      </c>
      <c r="I1892" s="8">
        <v>135</v>
      </c>
      <c r="J1892" s="9">
        <v>6.1</v>
      </c>
      <c r="K1892" t="s">
        <v>19</v>
      </c>
      <c r="L1892" t="s">
        <v>32</v>
      </c>
      <c r="M1892" t="s">
        <v>33</v>
      </c>
      <c r="N1892" t="s">
        <v>524</v>
      </c>
      <c r="O1892" s="55">
        <v>203.24</v>
      </c>
      <c r="P1892" t="s">
        <v>170</v>
      </c>
      <c r="Q1892" t="s">
        <v>515</v>
      </c>
      <c r="R1892">
        <v>172.1</v>
      </c>
      <c r="S1892" t="s">
        <v>169</v>
      </c>
      <c r="T1892" s="8"/>
      <c r="U1892" s="10">
        <v>-19.130467734340982</v>
      </c>
      <c r="V1892" s="10">
        <f t="shared" si="29"/>
        <v>-19.130467734340982</v>
      </c>
      <c r="W1892" s="10">
        <v>10.781679605238585</v>
      </c>
      <c r="X1892" s="20">
        <v>2.9341971298673211</v>
      </c>
      <c r="Y1892" s="11" t="s">
        <v>706</v>
      </c>
      <c r="Z1892" s="11" t="s">
        <v>704</v>
      </c>
      <c r="AA1892" s="11" t="s">
        <v>703</v>
      </c>
      <c r="AB1892" t="s">
        <v>549</v>
      </c>
    </row>
    <row r="1893" spans="1:28" s="4" customFormat="1" hidden="1">
      <c r="A1893" s="5">
        <v>1892</v>
      </c>
      <c r="B1893" s="5"/>
      <c r="C1893">
        <v>2017</v>
      </c>
      <c r="D1893" s="1">
        <v>8</v>
      </c>
      <c r="E1893" s="1">
        <v>21</v>
      </c>
      <c r="F1893" s="8">
        <v>42</v>
      </c>
      <c r="G1893" s="9">
        <v>33.200000000000003</v>
      </c>
      <c r="H1893" t="s">
        <v>18</v>
      </c>
      <c r="I1893" s="8">
        <v>138</v>
      </c>
      <c r="J1893" s="9">
        <v>18.2</v>
      </c>
      <c r="K1893" t="s">
        <v>19</v>
      </c>
      <c r="L1893" t="s">
        <v>32</v>
      </c>
      <c r="M1893" t="s">
        <v>33</v>
      </c>
      <c r="N1893" t="s">
        <v>524</v>
      </c>
      <c r="O1893" s="55">
        <v>228.44</v>
      </c>
      <c r="P1893" t="s">
        <v>170</v>
      </c>
      <c r="Q1893" t="s">
        <v>515</v>
      </c>
      <c r="R1893">
        <v>241</v>
      </c>
      <c r="S1893" t="s">
        <v>169</v>
      </c>
      <c r="T1893" s="8"/>
      <c r="U1893" s="10">
        <v>-19.107494919171348</v>
      </c>
      <c r="V1893" s="10">
        <f t="shared" si="29"/>
        <v>-19.107494919171348</v>
      </c>
      <c r="W1893" s="10">
        <v>11.167503794951346</v>
      </c>
      <c r="X1893" s="20">
        <v>2.9102219504631957</v>
      </c>
      <c r="Y1893" s="11" t="s">
        <v>706</v>
      </c>
      <c r="Z1893" s="11" t="s">
        <v>704</v>
      </c>
      <c r="AA1893" s="11" t="s">
        <v>703</v>
      </c>
      <c r="AB1893" t="s">
        <v>549</v>
      </c>
    </row>
    <row r="1894" spans="1:28" s="4" customFormat="1" hidden="1">
      <c r="A1894" s="5">
        <v>1893</v>
      </c>
      <c r="B1894" s="5"/>
      <c r="C1894">
        <v>2017</v>
      </c>
      <c r="D1894" s="1">
        <v>8</v>
      </c>
      <c r="E1894" s="1">
        <v>21</v>
      </c>
      <c r="F1894" s="8">
        <v>42</v>
      </c>
      <c r="G1894" s="9">
        <v>33.200000000000003</v>
      </c>
      <c r="H1894" t="s">
        <v>18</v>
      </c>
      <c r="I1894" s="8">
        <v>138</v>
      </c>
      <c r="J1894" s="9">
        <v>18.2</v>
      </c>
      <c r="K1894" t="s">
        <v>19</v>
      </c>
      <c r="L1894" t="s">
        <v>32</v>
      </c>
      <c r="M1894" t="s">
        <v>33</v>
      </c>
      <c r="N1894" t="s">
        <v>524</v>
      </c>
      <c r="O1894" s="55">
        <v>189.26</v>
      </c>
      <c r="P1894" t="s">
        <v>170</v>
      </c>
      <c r="Q1894" t="s">
        <v>515</v>
      </c>
      <c r="R1894">
        <v>144.9</v>
      </c>
      <c r="S1894" t="s">
        <v>169</v>
      </c>
      <c r="T1894" s="8"/>
      <c r="U1894" s="10">
        <v>-18.805752814949376</v>
      </c>
      <c r="V1894" s="10">
        <f t="shared" si="29"/>
        <v>-18.805752814949376</v>
      </c>
      <c r="W1894" s="10">
        <v>10.884224073061416</v>
      </c>
      <c r="X1894" s="20">
        <v>2.9046827290042621</v>
      </c>
      <c r="Y1894" s="11" t="s">
        <v>706</v>
      </c>
      <c r="Z1894" s="11" t="s">
        <v>704</v>
      </c>
      <c r="AA1894" s="11" t="s">
        <v>703</v>
      </c>
      <c r="AB1894" t="s">
        <v>549</v>
      </c>
    </row>
    <row r="1895" spans="1:28" s="4" customFormat="1" hidden="1">
      <c r="A1895" s="5">
        <v>1894</v>
      </c>
      <c r="B1895" s="5"/>
      <c r="C1895">
        <v>2017</v>
      </c>
      <c r="D1895" s="1">
        <v>8</v>
      </c>
      <c r="E1895" s="1">
        <v>21</v>
      </c>
      <c r="F1895" s="8">
        <v>42</v>
      </c>
      <c r="G1895" s="9">
        <v>33.200000000000003</v>
      </c>
      <c r="H1895" t="s">
        <v>18</v>
      </c>
      <c r="I1895" s="8">
        <v>138</v>
      </c>
      <c r="J1895" s="9">
        <v>18.2</v>
      </c>
      <c r="K1895" t="s">
        <v>19</v>
      </c>
      <c r="L1895" t="s">
        <v>32</v>
      </c>
      <c r="M1895" t="s">
        <v>33</v>
      </c>
      <c r="N1895" t="s">
        <v>524</v>
      </c>
      <c r="O1895" s="55">
        <v>220.21</v>
      </c>
      <c r="P1895" t="s">
        <v>170</v>
      </c>
      <c r="Q1895" t="s">
        <v>515</v>
      </c>
      <c r="R1895">
        <v>214</v>
      </c>
      <c r="S1895" t="s">
        <v>169</v>
      </c>
      <c r="T1895" s="8"/>
      <c r="U1895" s="10">
        <v>-19.507529902178991</v>
      </c>
      <c r="V1895" s="10">
        <f t="shared" si="29"/>
        <v>-19.507529902178991</v>
      </c>
      <c r="W1895" s="10">
        <v>11.219689122600743</v>
      </c>
      <c r="X1895" s="20">
        <v>2.8876008079547444</v>
      </c>
      <c r="Y1895" s="11" t="s">
        <v>706</v>
      </c>
      <c r="Z1895" s="11" t="s">
        <v>704</v>
      </c>
      <c r="AA1895" s="11" t="s">
        <v>703</v>
      </c>
      <c r="AB1895" t="s">
        <v>549</v>
      </c>
    </row>
    <row r="1896" spans="1:28" s="4" customFormat="1" hidden="1">
      <c r="A1896" s="5">
        <v>1895</v>
      </c>
      <c r="B1896" s="5"/>
      <c r="C1896">
        <v>2017</v>
      </c>
      <c r="D1896" s="1">
        <v>8</v>
      </c>
      <c r="E1896" s="1">
        <v>21</v>
      </c>
      <c r="F1896" s="8">
        <v>42</v>
      </c>
      <c r="G1896" s="9">
        <v>33.200000000000003</v>
      </c>
      <c r="H1896" t="s">
        <v>18</v>
      </c>
      <c r="I1896" s="8">
        <v>138</v>
      </c>
      <c r="J1896" s="9">
        <v>18.2</v>
      </c>
      <c r="K1896" t="s">
        <v>19</v>
      </c>
      <c r="L1896" t="s">
        <v>32</v>
      </c>
      <c r="M1896" t="s">
        <v>33</v>
      </c>
      <c r="N1896" t="s">
        <v>524</v>
      </c>
      <c r="O1896" s="55">
        <v>211.36</v>
      </c>
      <c r="P1896" t="s">
        <v>170</v>
      </c>
      <c r="Q1896" t="s">
        <v>515</v>
      </c>
      <c r="R1896">
        <v>171.6</v>
      </c>
      <c r="S1896" t="s">
        <v>169</v>
      </c>
      <c r="T1896" s="8"/>
      <c r="U1896" s="10">
        <v>-19.043273232470781</v>
      </c>
      <c r="V1896" s="10">
        <f t="shared" si="29"/>
        <v>-19.043273232470781</v>
      </c>
      <c r="W1896" s="10">
        <v>10.447622021084491</v>
      </c>
      <c r="X1896" s="20">
        <v>2.9268594214163199</v>
      </c>
      <c r="Y1896" s="11" t="s">
        <v>706</v>
      </c>
      <c r="Z1896" s="11" t="s">
        <v>704</v>
      </c>
      <c r="AA1896" s="11" t="s">
        <v>703</v>
      </c>
      <c r="AB1896" t="s">
        <v>549</v>
      </c>
    </row>
    <row r="1897" spans="1:28" s="4" customFormat="1" hidden="1">
      <c r="A1897" s="5">
        <v>1896</v>
      </c>
      <c r="B1897" s="5"/>
      <c r="C1897">
        <v>2017</v>
      </c>
      <c r="D1897" s="1">
        <v>8</v>
      </c>
      <c r="E1897" s="1">
        <v>21</v>
      </c>
      <c r="F1897" s="8">
        <v>42</v>
      </c>
      <c r="G1897" s="9">
        <v>33.200000000000003</v>
      </c>
      <c r="H1897" t="s">
        <v>18</v>
      </c>
      <c r="I1897" s="8">
        <v>138</v>
      </c>
      <c r="J1897" s="9">
        <v>18.2</v>
      </c>
      <c r="K1897" t="s">
        <v>19</v>
      </c>
      <c r="L1897" t="s">
        <v>32</v>
      </c>
      <c r="M1897" t="s">
        <v>33</v>
      </c>
      <c r="N1897" t="s">
        <v>524</v>
      </c>
      <c r="O1897" s="55">
        <v>210.9</v>
      </c>
      <c r="P1897" t="s">
        <v>170</v>
      </c>
      <c r="Q1897" t="s">
        <v>515</v>
      </c>
      <c r="R1897">
        <v>237.9</v>
      </c>
      <c r="S1897" t="s">
        <v>169</v>
      </c>
      <c r="T1897" s="8"/>
      <c r="U1897" s="10">
        <v>-18.872082091601545</v>
      </c>
      <c r="V1897" s="10">
        <f t="shared" si="29"/>
        <v>-18.872082091601545</v>
      </c>
      <c r="W1897" s="10">
        <v>10.585991508724518</v>
      </c>
      <c r="X1897" s="20">
        <v>2.9093714680452889</v>
      </c>
      <c r="Y1897" s="11" t="s">
        <v>706</v>
      </c>
      <c r="Z1897" s="11" t="s">
        <v>704</v>
      </c>
      <c r="AA1897" s="11" t="s">
        <v>703</v>
      </c>
      <c r="AB1897" t="s">
        <v>549</v>
      </c>
    </row>
    <row r="1898" spans="1:28" s="4" customFormat="1" hidden="1">
      <c r="A1898" s="5">
        <v>1897</v>
      </c>
      <c r="B1898" s="5"/>
      <c r="C1898">
        <v>2017</v>
      </c>
      <c r="D1898" s="1">
        <v>8</v>
      </c>
      <c r="E1898" s="1">
        <v>21</v>
      </c>
      <c r="F1898" s="8">
        <v>42</v>
      </c>
      <c r="G1898" s="9">
        <v>33.200000000000003</v>
      </c>
      <c r="H1898" t="s">
        <v>18</v>
      </c>
      <c r="I1898" s="8">
        <v>138</v>
      </c>
      <c r="J1898" s="9">
        <v>18.2</v>
      </c>
      <c r="K1898" t="s">
        <v>19</v>
      </c>
      <c r="L1898" t="s">
        <v>32</v>
      </c>
      <c r="M1898" t="s">
        <v>33</v>
      </c>
      <c r="N1898" t="s">
        <v>524</v>
      </c>
      <c r="O1898" s="55">
        <v>212.02</v>
      </c>
      <c r="P1898" t="s">
        <v>170</v>
      </c>
      <c r="Q1898" t="s">
        <v>515</v>
      </c>
      <c r="R1898">
        <v>196.8</v>
      </c>
      <c r="S1898" t="s">
        <v>169</v>
      </c>
      <c r="T1898" s="8"/>
      <c r="U1898" s="10">
        <v>-19.647166692138271</v>
      </c>
      <c r="V1898" s="10">
        <f t="shared" si="29"/>
        <v>-19.647166692138271</v>
      </c>
      <c r="W1898" s="10">
        <v>10.948326632317103</v>
      </c>
      <c r="X1898" s="20">
        <v>2.9366360052324341</v>
      </c>
      <c r="Y1898" s="11" t="s">
        <v>706</v>
      </c>
      <c r="Z1898" s="11" t="s">
        <v>704</v>
      </c>
      <c r="AA1898" s="11" t="s">
        <v>703</v>
      </c>
      <c r="AB1898" t="s">
        <v>549</v>
      </c>
    </row>
    <row r="1899" spans="1:28" s="4" customFormat="1" hidden="1">
      <c r="A1899" s="5">
        <v>1898</v>
      </c>
      <c r="B1899" s="5"/>
      <c r="C1899">
        <v>2017</v>
      </c>
      <c r="D1899" s="1">
        <v>8</v>
      </c>
      <c r="E1899" s="1">
        <v>21</v>
      </c>
      <c r="F1899" s="8">
        <v>42</v>
      </c>
      <c r="G1899" s="9">
        <v>33.200000000000003</v>
      </c>
      <c r="H1899" t="s">
        <v>18</v>
      </c>
      <c r="I1899" s="8">
        <v>138</v>
      </c>
      <c r="J1899" s="9">
        <v>18.2</v>
      </c>
      <c r="K1899" t="s">
        <v>19</v>
      </c>
      <c r="L1899" t="s">
        <v>32</v>
      </c>
      <c r="M1899" t="s">
        <v>33</v>
      </c>
      <c r="N1899" t="s">
        <v>524</v>
      </c>
      <c r="O1899" s="55">
        <v>221.58</v>
      </c>
      <c r="P1899" t="s">
        <v>170</v>
      </c>
      <c r="Q1899" t="s">
        <v>515</v>
      </c>
      <c r="R1899">
        <v>222.4</v>
      </c>
      <c r="S1899" t="s">
        <v>169</v>
      </c>
      <c r="T1899" s="8"/>
      <c r="U1899" s="10">
        <v>-19.06950232193509</v>
      </c>
      <c r="V1899" s="10">
        <f t="shared" si="29"/>
        <v>-19.06950232193509</v>
      </c>
      <c r="W1899" s="10">
        <v>10.936008573705035</v>
      </c>
      <c r="X1899" s="20">
        <v>2.9109385725860744</v>
      </c>
      <c r="Y1899" s="11" t="s">
        <v>706</v>
      </c>
      <c r="Z1899" s="11" t="s">
        <v>704</v>
      </c>
      <c r="AA1899" s="11" t="s">
        <v>703</v>
      </c>
      <c r="AB1899" t="s">
        <v>549</v>
      </c>
    </row>
    <row r="1900" spans="1:28" s="4" customFormat="1" hidden="1">
      <c r="A1900" s="5">
        <v>1899</v>
      </c>
      <c r="B1900" s="5"/>
      <c r="C1900">
        <v>2017</v>
      </c>
      <c r="D1900" s="1">
        <v>8</v>
      </c>
      <c r="E1900" s="1">
        <v>21</v>
      </c>
      <c r="F1900" s="8">
        <v>42</v>
      </c>
      <c r="G1900" s="9">
        <v>33.200000000000003</v>
      </c>
      <c r="H1900" t="s">
        <v>18</v>
      </c>
      <c r="I1900" s="8">
        <v>138</v>
      </c>
      <c r="J1900" s="9">
        <v>18.2</v>
      </c>
      <c r="K1900" t="s">
        <v>19</v>
      </c>
      <c r="L1900" t="s">
        <v>32</v>
      </c>
      <c r="M1900" t="s">
        <v>33</v>
      </c>
      <c r="N1900" t="s">
        <v>524</v>
      </c>
      <c r="O1900" s="55">
        <v>218.01</v>
      </c>
      <c r="P1900" t="s">
        <v>170</v>
      </c>
      <c r="Q1900" t="s">
        <v>515</v>
      </c>
      <c r="R1900">
        <v>189.7</v>
      </c>
      <c r="S1900" t="s">
        <v>169</v>
      </c>
      <c r="T1900" s="8"/>
      <c r="U1900" s="10">
        <v>-18.422898486830256</v>
      </c>
      <c r="V1900" s="10">
        <f t="shared" si="29"/>
        <v>-18.422898486830256</v>
      </c>
      <c r="W1900" s="10">
        <v>11.957276867563627</v>
      </c>
      <c r="X1900" s="20">
        <v>2.9399664841022632</v>
      </c>
      <c r="Y1900" s="11" t="s">
        <v>706</v>
      </c>
      <c r="Z1900" s="11" t="s">
        <v>704</v>
      </c>
      <c r="AA1900" s="11" t="s">
        <v>703</v>
      </c>
      <c r="AB1900" t="s">
        <v>549</v>
      </c>
    </row>
    <row r="1901" spans="1:28" s="4" customFormat="1">
      <c r="A1901" s="5">
        <v>1900</v>
      </c>
      <c r="B1901" s="5"/>
      <c r="C1901">
        <v>2017</v>
      </c>
      <c r="D1901" s="1">
        <v>8</v>
      </c>
      <c r="E1901" s="1">
        <v>22</v>
      </c>
      <c r="F1901" s="8">
        <v>37</v>
      </c>
      <c r="G1901" s="9">
        <v>15.1</v>
      </c>
      <c r="H1901" t="s">
        <v>18</v>
      </c>
      <c r="I1901" s="8">
        <v>137</v>
      </c>
      <c r="J1901" s="9">
        <v>5.5</v>
      </c>
      <c r="K1901" t="s">
        <v>19</v>
      </c>
      <c r="L1901" t="s">
        <v>51</v>
      </c>
      <c r="M1901" t="s">
        <v>27</v>
      </c>
      <c r="N1901" t="s">
        <v>525</v>
      </c>
      <c r="O1901" s="55">
        <v>260.37</v>
      </c>
      <c r="P1901" t="s">
        <v>170</v>
      </c>
      <c r="Q1901" t="s">
        <v>528</v>
      </c>
      <c r="R1901">
        <v>215.2</v>
      </c>
      <c r="S1901" t="s">
        <v>169</v>
      </c>
      <c r="T1901" s="8"/>
      <c r="U1901" s="10">
        <v>-18.205333070866576</v>
      </c>
      <c r="V1901" s="10">
        <f t="shared" si="29"/>
        <v>-18.205333070866576</v>
      </c>
      <c r="W1901" s="10">
        <v>10.303942737530997</v>
      </c>
      <c r="X1901" s="20">
        <v>3.034623721428539</v>
      </c>
      <c r="Y1901" s="11" t="s">
        <v>561</v>
      </c>
      <c r="Z1901" s="11" t="s">
        <v>701</v>
      </c>
      <c r="AA1901" s="11" t="s">
        <v>703</v>
      </c>
      <c r="AB1901" t="s">
        <v>549</v>
      </c>
    </row>
    <row r="1902" spans="1:28" s="4" customFormat="1">
      <c r="A1902" s="5">
        <v>1901</v>
      </c>
      <c r="B1902" s="5"/>
      <c r="C1902">
        <v>2017</v>
      </c>
      <c r="D1902" s="1">
        <v>8</v>
      </c>
      <c r="E1902" s="1">
        <v>22</v>
      </c>
      <c r="F1902" s="8">
        <v>37</v>
      </c>
      <c r="G1902" s="9">
        <v>15.1</v>
      </c>
      <c r="H1902" t="s">
        <v>18</v>
      </c>
      <c r="I1902" s="8">
        <v>137</v>
      </c>
      <c r="J1902" s="9">
        <v>5.5</v>
      </c>
      <c r="K1902" t="s">
        <v>19</v>
      </c>
      <c r="L1902" t="s">
        <v>51</v>
      </c>
      <c r="M1902" t="s">
        <v>27</v>
      </c>
      <c r="N1902" t="s">
        <v>525</v>
      </c>
      <c r="O1902" s="55">
        <v>209.86</v>
      </c>
      <c r="P1902" t="s">
        <v>170</v>
      </c>
      <c r="Q1902" t="s">
        <v>528</v>
      </c>
      <c r="R1902">
        <v>100.1</v>
      </c>
      <c r="S1902" t="s">
        <v>169</v>
      </c>
      <c r="T1902" s="8"/>
      <c r="U1902" s="10">
        <v>-19.189217495144636</v>
      </c>
      <c r="V1902" s="10">
        <f t="shared" si="29"/>
        <v>-19.189217495144636</v>
      </c>
      <c r="W1902" s="10">
        <v>8.3910413745669281</v>
      </c>
      <c r="X1902" s="20">
        <v>2.9317842149026974</v>
      </c>
      <c r="Y1902" s="11" t="s">
        <v>561</v>
      </c>
      <c r="Z1902" s="11" t="s">
        <v>701</v>
      </c>
      <c r="AA1902" s="11" t="s">
        <v>703</v>
      </c>
      <c r="AB1902" t="s">
        <v>549</v>
      </c>
    </row>
    <row r="1903" spans="1:28" s="4" customFormat="1">
      <c r="A1903" s="5">
        <v>1902</v>
      </c>
      <c r="B1903" s="5"/>
      <c r="C1903">
        <v>2017</v>
      </c>
      <c r="D1903" s="1">
        <v>8</v>
      </c>
      <c r="E1903" s="1">
        <v>22</v>
      </c>
      <c r="F1903" s="8">
        <v>37</v>
      </c>
      <c r="G1903" s="9">
        <v>15.1</v>
      </c>
      <c r="H1903" t="s">
        <v>18</v>
      </c>
      <c r="I1903" s="8">
        <v>137</v>
      </c>
      <c r="J1903" s="9">
        <v>5.5</v>
      </c>
      <c r="K1903" t="s">
        <v>19</v>
      </c>
      <c r="L1903" t="s">
        <v>51</v>
      </c>
      <c r="M1903" t="s">
        <v>27</v>
      </c>
      <c r="N1903" t="s">
        <v>525</v>
      </c>
      <c r="O1903" s="55">
        <v>248.82</v>
      </c>
      <c r="P1903" t="s">
        <v>170</v>
      </c>
      <c r="Q1903" t="s">
        <v>528</v>
      </c>
      <c r="R1903">
        <v>179.7</v>
      </c>
      <c r="S1903" t="s">
        <v>169</v>
      </c>
      <c r="T1903" s="8"/>
      <c r="U1903" s="10">
        <v>-18.333086341926556</v>
      </c>
      <c r="V1903" s="10">
        <f t="shared" si="29"/>
        <v>-18.333086341926556</v>
      </c>
      <c r="W1903" s="10">
        <v>10.690624562205633</v>
      </c>
      <c r="X1903" s="20">
        <v>2.9632313256736729</v>
      </c>
      <c r="Y1903" s="11" t="s">
        <v>561</v>
      </c>
      <c r="Z1903" s="11" t="s">
        <v>701</v>
      </c>
      <c r="AA1903" s="11" t="s">
        <v>703</v>
      </c>
      <c r="AB1903" t="s">
        <v>549</v>
      </c>
    </row>
    <row r="1904" spans="1:28" s="4" customFormat="1">
      <c r="A1904" s="5">
        <v>1903</v>
      </c>
      <c r="B1904" s="5"/>
      <c r="C1904">
        <v>2017</v>
      </c>
      <c r="D1904" s="1">
        <v>8</v>
      </c>
      <c r="E1904" s="1">
        <v>22</v>
      </c>
      <c r="F1904" s="8">
        <v>37</v>
      </c>
      <c r="G1904" s="9">
        <v>15.1</v>
      </c>
      <c r="H1904" t="s">
        <v>18</v>
      </c>
      <c r="I1904" s="8">
        <v>137</v>
      </c>
      <c r="J1904" s="9">
        <v>5.5</v>
      </c>
      <c r="K1904" t="s">
        <v>19</v>
      </c>
      <c r="L1904" t="s">
        <v>51</v>
      </c>
      <c r="M1904" t="s">
        <v>27</v>
      </c>
      <c r="N1904" t="s">
        <v>525</v>
      </c>
      <c r="O1904" s="55">
        <v>247.86</v>
      </c>
      <c r="P1904" t="s">
        <v>170</v>
      </c>
      <c r="Q1904" t="s">
        <v>528</v>
      </c>
      <c r="R1904">
        <v>183.8</v>
      </c>
      <c r="S1904" t="s">
        <v>169</v>
      </c>
      <c r="T1904" s="8"/>
      <c r="U1904" s="10">
        <v>-18.270519186240858</v>
      </c>
      <c r="V1904" s="10">
        <f t="shared" si="29"/>
        <v>-18.270519186240858</v>
      </c>
      <c r="W1904" s="10">
        <v>9.5952418426217481</v>
      </c>
      <c r="X1904" s="20">
        <v>2.9775888876655845</v>
      </c>
      <c r="Y1904" s="11" t="s">
        <v>561</v>
      </c>
      <c r="Z1904" s="11" t="s">
        <v>701</v>
      </c>
      <c r="AA1904" s="11" t="s">
        <v>703</v>
      </c>
      <c r="AB1904" t="s">
        <v>549</v>
      </c>
    </row>
    <row r="1905" spans="1:28" s="4" customFormat="1">
      <c r="A1905" s="5">
        <v>1904</v>
      </c>
      <c r="B1905" s="5"/>
      <c r="C1905">
        <v>2017</v>
      </c>
      <c r="D1905" s="1">
        <v>8</v>
      </c>
      <c r="E1905" s="1">
        <v>22</v>
      </c>
      <c r="F1905" s="8">
        <v>37</v>
      </c>
      <c r="G1905" s="9">
        <v>15.1</v>
      </c>
      <c r="H1905" t="s">
        <v>18</v>
      </c>
      <c r="I1905" s="8">
        <v>137</v>
      </c>
      <c r="J1905" s="9">
        <v>5.5</v>
      </c>
      <c r="K1905" t="s">
        <v>19</v>
      </c>
      <c r="L1905" t="s">
        <v>51</v>
      </c>
      <c r="M1905" t="s">
        <v>27</v>
      </c>
      <c r="N1905" t="s">
        <v>525</v>
      </c>
      <c r="O1905" s="55">
        <v>235.6</v>
      </c>
      <c r="P1905" t="s">
        <v>170</v>
      </c>
      <c r="Q1905" t="s">
        <v>528</v>
      </c>
      <c r="R1905">
        <v>160.69999999999999</v>
      </c>
      <c r="S1905" t="s">
        <v>169</v>
      </c>
      <c r="T1905" s="8"/>
      <c r="U1905" s="10">
        <v>-18.72381584665213</v>
      </c>
      <c r="V1905" s="10">
        <f t="shared" si="29"/>
        <v>-18.72381584665213</v>
      </c>
      <c r="W1905" s="10">
        <v>9.610781060915226</v>
      </c>
      <c r="X1905" s="20">
        <v>3.0339472395993039</v>
      </c>
      <c r="Y1905" s="11" t="s">
        <v>561</v>
      </c>
      <c r="Z1905" s="11" t="s">
        <v>701</v>
      </c>
      <c r="AA1905" s="11" t="s">
        <v>703</v>
      </c>
      <c r="AB1905" t="s">
        <v>549</v>
      </c>
    </row>
    <row r="1906" spans="1:28" s="4" customFormat="1">
      <c r="A1906" s="5">
        <v>1905</v>
      </c>
      <c r="B1906" s="5"/>
      <c r="C1906">
        <v>2017</v>
      </c>
      <c r="D1906" s="1">
        <v>8</v>
      </c>
      <c r="E1906" s="1">
        <v>22</v>
      </c>
      <c r="F1906" s="8">
        <v>37</v>
      </c>
      <c r="G1906" s="9">
        <v>15.1</v>
      </c>
      <c r="H1906" t="s">
        <v>18</v>
      </c>
      <c r="I1906" s="8">
        <v>137</v>
      </c>
      <c r="J1906" s="9">
        <v>5.5</v>
      </c>
      <c r="K1906" t="s">
        <v>19</v>
      </c>
      <c r="L1906" t="s">
        <v>51</v>
      </c>
      <c r="M1906" t="s">
        <v>27</v>
      </c>
      <c r="N1906" t="s">
        <v>525</v>
      </c>
      <c r="O1906" s="55">
        <v>230.28</v>
      </c>
      <c r="P1906" t="s">
        <v>170</v>
      </c>
      <c r="Q1906" t="s">
        <v>528</v>
      </c>
      <c r="R1906">
        <v>148.19999999999999</v>
      </c>
      <c r="S1906" t="s">
        <v>169</v>
      </c>
      <c r="T1906" s="8"/>
      <c r="U1906" s="10">
        <v>-18.781880768027374</v>
      </c>
      <c r="V1906" s="10">
        <f t="shared" si="29"/>
        <v>-18.781880768027374</v>
      </c>
      <c r="W1906" s="10">
        <v>9.1504741170353174</v>
      </c>
      <c r="X1906" s="20">
        <v>2.9708155093908148</v>
      </c>
      <c r="Y1906" s="11" t="s">
        <v>561</v>
      </c>
      <c r="Z1906" s="11" t="s">
        <v>701</v>
      </c>
      <c r="AA1906" s="11" t="s">
        <v>703</v>
      </c>
      <c r="AB1906" t="s">
        <v>549</v>
      </c>
    </row>
    <row r="1907" spans="1:28" s="4" customFormat="1">
      <c r="A1907" s="5">
        <v>1906</v>
      </c>
      <c r="B1907" s="5"/>
      <c r="C1907">
        <v>2017</v>
      </c>
      <c r="D1907" s="1">
        <v>8</v>
      </c>
      <c r="E1907" s="1">
        <v>22</v>
      </c>
      <c r="F1907" s="8">
        <v>37</v>
      </c>
      <c r="G1907" s="9">
        <v>15.1</v>
      </c>
      <c r="H1907" t="s">
        <v>18</v>
      </c>
      <c r="I1907" s="8">
        <v>137</v>
      </c>
      <c r="J1907" s="9">
        <v>5.5</v>
      </c>
      <c r="K1907" t="s">
        <v>19</v>
      </c>
      <c r="L1907" t="s">
        <v>51</v>
      </c>
      <c r="M1907" t="s">
        <v>27</v>
      </c>
      <c r="N1907" t="s">
        <v>525</v>
      </c>
      <c r="O1907" s="55">
        <v>226.82</v>
      </c>
      <c r="P1907" t="s">
        <v>170</v>
      </c>
      <c r="Q1907" t="s">
        <v>528</v>
      </c>
      <c r="R1907">
        <v>135.30000000000001</v>
      </c>
      <c r="S1907" t="s">
        <v>169</v>
      </c>
      <c r="T1907" s="8"/>
      <c r="U1907" s="10">
        <v>-18.228759906915112</v>
      </c>
      <c r="V1907" s="10">
        <f t="shared" si="29"/>
        <v>-18.228759906915112</v>
      </c>
      <c r="W1907" s="10">
        <v>9.1073055166224766</v>
      </c>
      <c r="X1907" s="20">
        <v>2.9865101359867956</v>
      </c>
      <c r="Y1907" s="11" t="s">
        <v>561</v>
      </c>
      <c r="Z1907" s="11" t="s">
        <v>701</v>
      </c>
      <c r="AA1907" s="11" t="s">
        <v>703</v>
      </c>
      <c r="AB1907" t="s">
        <v>549</v>
      </c>
    </row>
    <row r="1908" spans="1:28" s="4" customFormat="1">
      <c r="A1908" s="5">
        <v>1907</v>
      </c>
      <c r="B1908" s="5"/>
      <c r="C1908">
        <v>2017</v>
      </c>
      <c r="D1908" s="1">
        <v>8</v>
      </c>
      <c r="E1908" s="1">
        <v>22</v>
      </c>
      <c r="F1908" s="8">
        <v>37</v>
      </c>
      <c r="G1908" s="9">
        <v>15.1</v>
      </c>
      <c r="H1908" t="s">
        <v>18</v>
      </c>
      <c r="I1908" s="8">
        <v>137</v>
      </c>
      <c r="J1908" s="9">
        <v>5.5</v>
      </c>
      <c r="K1908" t="s">
        <v>19</v>
      </c>
      <c r="L1908" t="s">
        <v>51</v>
      </c>
      <c r="M1908" t="s">
        <v>27</v>
      </c>
      <c r="N1908" t="s">
        <v>525</v>
      </c>
      <c r="O1908" s="55">
        <v>228.25</v>
      </c>
      <c r="P1908" t="s">
        <v>170</v>
      </c>
      <c r="Q1908" t="s">
        <v>528</v>
      </c>
      <c r="R1908">
        <v>136.1</v>
      </c>
      <c r="S1908" t="s">
        <v>169</v>
      </c>
      <c r="T1908" s="8"/>
      <c r="U1908" s="10">
        <v>-18.89264279646796</v>
      </c>
      <c r="V1908" s="10">
        <f t="shared" si="29"/>
        <v>-18.89264279646796</v>
      </c>
      <c r="W1908" s="10">
        <v>9.6595081844798099</v>
      </c>
      <c r="X1908" s="20">
        <v>2.9639183381582099</v>
      </c>
      <c r="Y1908" s="11" t="s">
        <v>561</v>
      </c>
      <c r="Z1908" s="11" t="s">
        <v>701</v>
      </c>
      <c r="AA1908" s="11" t="s">
        <v>703</v>
      </c>
      <c r="AB1908" t="s">
        <v>549</v>
      </c>
    </row>
    <row r="1909" spans="1:28" s="4" customFormat="1">
      <c r="A1909" s="5">
        <v>1908</v>
      </c>
      <c r="B1909" s="5"/>
      <c r="C1909">
        <v>2017</v>
      </c>
      <c r="D1909" s="1">
        <v>7</v>
      </c>
      <c r="E1909" s="1">
        <v>20</v>
      </c>
      <c r="F1909" s="8">
        <v>37</v>
      </c>
      <c r="G1909" s="9">
        <v>15.1</v>
      </c>
      <c r="H1909" t="s">
        <v>18</v>
      </c>
      <c r="I1909" s="8">
        <v>137</v>
      </c>
      <c r="J1909" s="9">
        <v>5.5</v>
      </c>
      <c r="K1909" t="s">
        <v>19</v>
      </c>
      <c r="L1909" t="s">
        <v>23</v>
      </c>
      <c r="M1909" t="s">
        <v>24</v>
      </c>
      <c r="N1909" t="s">
        <v>526</v>
      </c>
      <c r="O1909" s="55">
        <v>103.03</v>
      </c>
      <c r="P1909" t="s">
        <v>170</v>
      </c>
      <c r="Q1909" t="s">
        <v>528</v>
      </c>
      <c r="R1909">
        <v>10.119999999999999</v>
      </c>
      <c r="S1909" t="s">
        <v>169</v>
      </c>
      <c r="T1909" s="8"/>
      <c r="U1909" s="10">
        <v>-19.554139399448882</v>
      </c>
      <c r="V1909" s="10">
        <f t="shared" si="29"/>
        <v>-19.554139399448882</v>
      </c>
      <c r="W1909" s="10">
        <v>8.6533520785800206</v>
      </c>
      <c r="X1909" s="20">
        <v>3.0769259824186523</v>
      </c>
      <c r="Y1909" s="11" t="s">
        <v>561</v>
      </c>
      <c r="Z1909" s="11" t="s">
        <v>701</v>
      </c>
      <c r="AA1909" s="11" t="s">
        <v>703</v>
      </c>
      <c r="AB1909" t="s">
        <v>549</v>
      </c>
    </row>
    <row r="1910" spans="1:28" s="4" customFormat="1">
      <c r="A1910" s="5">
        <v>1909</v>
      </c>
      <c r="B1910" s="5"/>
      <c r="C1910">
        <v>2017</v>
      </c>
      <c r="D1910" s="1">
        <v>7</v>
      </c>
      <c r="E1910" s="1">
        <v>20</v>
      </c>
      <c r="F1910" s="8">
        <v>37</v>
      </c>
      <c r="G1910" s="9">
        <v>15.1</v>
      </c>
      <c r="H1910" t="s">
        <v>18</v>
      </c>
      <c r="I1910" s="8">
        <v>137</v>
      </c>
      <c r="J1910" s="9">
        <v>5.5</v>
      </c>
      <c r="K1910" t="s">
        <v>19</v>
      </c>
      <c r="L1910" t="s">
        <v>23</v>
      </c>
      <c r="M1910" t="s">
        <v>24</v>
      </c>
      <c r="N1910" t="s">
        <v>526</v>
      </c>
      <c r="O1910" s="55">
        <v>81.67</v>
      </c>
      <c r="P1910" t="s">
        <v>170</v>
      </c>
      <c r="Q1910" t="s">
        <v>528</v>
      </c>
      <c r="R1910">
        <v>4.42</v>
      </c>
      <c r="S1910" t="s">
        <v>169</v>
      </c>
      <c r="T1910" s="8"/>
      <c r="U1910" s="10">
        <v>-19.200014932568308</v>
      </c>
      <c r="V1910" s="10">
        <f t="shared" si="29"/>
        <v>-19.200014932568308</v>
      </c>
      <c r="W1910" s="10">
        <v>7.8383774637976078</v>
      </c>
      <c r="X1910" s="20">
        <v>3.044198242582203</v>
      </c>
      <c r="Y1910" s="11" t="s">
        <v>561</v>
      </c>
      <c r="Z1910" s="11" t="s">
        <v>701</v>
      </c>
      <c r="AA1910" s="11" t="s">
        <v>703</v>
      </c>
      <c r="AB1910" t="s">
        <v>549</v>
      </c>
    </row>
    <row r="1911" spans="1:28" s="4" customFormat="1">
      <c r="A1911" s="5">
        <v>1910</v>
      </c>
      <c r="B1911" s="5"/>
      <c r="C1911">
        <v>2017</v>
      </c>
      <c r="D1911" s="1">
        <v>7</v>
      </c>
      <c r="E1911" s="1">
        <v>20</v>
      </c>
      <c r="F1911" s="8">
        <v>37</v>
      </c>
      <c r="G1911" s="9">
        <v>15.1</v>
      </c>
      <c r="H1911" t="s">
        <v>18</v>
      </c>
      <c r="I1911" s="8">
        <v>137</v>
      </c>
      <c r="J1911" s="9">
        <v>5.5</v>
      </c>
      <c r="K1911" t="s">
        <v>19</v>
      </c>
      <c r="L1911" t="s">
        <v>23</v>
      </c>
      <c r="M1911" t="s">
        <v>24</v>
      </c>
      <c r="N1911" t="s">
        <v>526</v>
      </c>
      <c r="O1911" s="55">
        <v>86.93</v>
      </c>
      <c r="P1911" t="s">
        <v>170</v>
      </c>
      <c r="Q1911" t="s">
        <v>528</v>
      </c>
      <c r="R1911">
        <v>5.43</v>
      </c>
      <c r="S1911" t="s">
        <v>169</v>
      </c>
      <c r="T1911" s="8"/>
      <c r="U1911" s="10">
        <v>-19.259188326778077</v>
      </c>
      <c r="V1911" s="10">
        <f t="shared" si="29"/>
        <v>-19.259188326778077</v>
      </c>
      <c r="W1911" s="10">
        <v>8.2120994208947344</v>
      </c>
      <c r="X1911" s="20">
        <v>3.0534718452550509</v>
      </c>
      <c r="Y1911" s="11" t="s">
        <v>561</v>
      </c>
      <c r="Z1911" s="11" t="s">
        <v>701</v>
      </c>
      <c r="AA1911" s="11" t="s">
        <v>703</v>
      </c>
      <c r="AB1911" t="s">
        <v>549</v>
      </c>
    </row>
    <row r="1912" spans="1:28" s="4" customFormat="1">
      <c r="A1912" s="5">
        <v>1911</v>
      </c>
      <c r="B1912" s="5"/>
      <c r="C1912">
        <v>2017</v>
      </c>
      <c r="D1912" s="1">
        <v>7</v>
      </c>
      <c r="E1912" s="1">
        <v>20</v>
      </c>
      <c r="F1912" s="8">
        <v>37</v>
      </c>
      <c r="G1912" s="9">
        <v>15.1</v>
      </c>
      <c r="H1912" t="s">
        <v>18</v>
      </c>
      <c r="I1912" s="8">
        <v>137</v>
      </c>
      <c r="J1912" s="9">
        <v>5.5</v>
      </c>
      <c r="K1912" t="s">
        <v>19</v>
      </c>
      <c r="L1912" t="s">
        <v>23</v>
      </c>
      <c r="M1912" t="s">
        <v>24</v>
      </c>
      <c r="N1912" t="s">
        <v>526</v>
      </c>
      <c r="O1912" s="55">
        <v>85.87</v>
      </c>
      <c r="P1912" t="s">
        <v>170</v>
      </c>
      <c r="Q1912" t="s">
        <v>528</v>
      </c>
      <c r="R1912">
        <v>5.34</v>
      </c>
      <c r="S1912" t="s">
        <v>169</v>
      </c>
      <c r="T1912" s="8"/>
      <c r="U1912" s="10">
        <v>-18.844282985697266</v>
      </c>
      <c r="V1912" s="10">
        <f t="shared" si="29"/>
        <v>-18.844282985697266</v>
      </c>
      <c r="W1912" s="10">
        <v>8.8739565765120467</v>
      </c>
      <c r="X1912" s="20">
        <v>3.0180587469680691</v>
      </c>
      <c r="Y1912" s="11" t="s">
        <v>561</v>
      </c>
      <c r="Z1912" s="11" t="s">
        <v>701</v>
      </c>
      <c r="AA1912" s="11" t="s">
        <v>703</v>
      </c>
      <c r="AB1912" t="s">
        <v>549</v>
      </c>
    </row>
    <row r="1913" spans="1:28" s="4" customFormat="1">
      <c r="A1913" s="5">
        <v>1912</v>
      </c>
      <c r="B1913" s="5"/>
      <c r="C1913">
        <v>2017</v>
      </c>
      <c r="D1913" s="1">
        <v>7</v>
      </c>
      <c r="E1913" s="1">
        <v>20</v>
      </c>
      <c r="F1913" s="8">
        <v>37</v>
      </c>
      <c r="G1913" s="9">
        <v>15.1</v>
      </c>
      <c r="H1913" t="s">
        <v>18</v>
      </c>
      <c r="I1913" s="8">
        <v>137</v>
      </c>
      <c r="J1913" s="9">
        <v>5.5</v>
      </c>
      <c r="K1913" t="s">
        <v>19</v>
      </c>
      <c r="L1913" t="s">
        <v>23</v>
      </c>
      <c r="M1913" t="s">
        <v>24</v>
      </c>
      <c r="N1913" t="s">
        <v>526</v>
      </c>
      <c r="O1913" s="55">
        <v>88.08</v>
      </c>
      <c r="P1913" t="s">
        <v>170</v>
      </c>
      <c r="Q1913" t="s">
        <v>528</v>
      </c>
      <c r="R1913">
        <v>5.88</v>
      </c>
      <c r="S1913" t="s">
        <v>169</v>
      </c>
      <c r="T1913" s="8"/>
      <c r="U1913" s="10">
        <v>-19.538025747172632</v>
      </c>
      <c r="V1913" s="10">
        <f t="shared" si="29"/>
        <v>-19.538025747172632</v>
      </c>
      <c r="W1913" s="10">
        <v>7.9938466152641627</v>
      </c>
      <c r="X1913" s="20">
        <v>3.0156857345107784</v>
      </c>
      <c r="Y1913" s="11" t="s">
        <v>561</v>
      </c>
      <c r="Z1913" s="11" t="s">
        <v>701</v>
      </c>
      <c r="AA1913" s="11" t="s">
        <v>703</v>
      </c>
      <c r="AB1913" t="s">
        <v>549</v>
      </c>
    </row>
    <row r="1914" spans="1:28" s="4" customFormat="1">
      <c r="A1914" s="5">
        <v>1913</v>
      </c>
      <c r="B1914" s="5"/>
      <c r="C1914">
        <v>2017</v>
      </c>
      <c r="D1914" s="1">
        <v>7</v>
      </c>
      <c r="E1914" s="1">
        <v>20</v>
      </c>
      <c r="F1914" s="8">
        <v>37</v>
      </c>
      <c r="G1914" s="9">
        <v>15.1</v>
      </c>
      <c r="H1914" t="s">
        <v>18</v>
      </c>
      <c r="I1914" s="8">
        <v>137</v>
      </c>
      <c r="J1914" s="9">
        <v>5.5</v>
      </c>
      <c r="K1914" t="s">
        <v>19</v>
      </c>
      <c r="L1914" t="s">
        <v>23</v>
      </c>
      <c r="M1914" t="s">
        <v>24</v>
      </c>
      <c r="N1914" t="s">
        <v>526</v>
      </c>
      <c r="O1914" s="55">
        <v>89.73</v>
      </c>
      <c r="P1914" t="s">
        <v>170</v>
      </c>
      <c r="Q1914" t="s">
        <v>528</v>
      </c>
      <c r="R1914">
        <v>7</v>
      </c>
      <c r="S1914" t="s">
        <v>169</v>
      </c>
      <c r="T1914" s="8"/>
      <c r="U1914" s="10">
        <v>-19.362311590666597</v>
      </c>
      <c r="V1914" s="10">
        <f t="shared" si="29"/>
        <v>-19.362311590666597</v>
      </c>
      <c r="W1914" s="10">
        <v>8.4274610514254338</v>
      </c>
      <c r="X1914" s="20">
        <v>3.1211004781209462</v>
      </c>
      <c r="Y1914" s="11" t="s">
        <v>561</v>
      </c>
      <c r="Z1914" s="11" t="s">
        <v>701</v>
      </c>
      <c r="AA1914" s="11" t="s">
        <v>703</v>
      </c>
      <c r="AB1914" t="s">
        <v>549</v>
      </c>
    </row>
    <row r="1915" spans="1:28" s="4" customFormat="1">
      <c r="A1915" s="5">
        <v>1914</v>
      </c>
      <c r="B1915" s="5"/>
      <c r="C1915">
        <v>2017</v>
      </c>
      <c r="D1915" s="1">
        <v>7</v>
      </c>
      <c r="E1915" s="1">
        <v>20</v>
      </c>
      <c r="F1915" s="8">
        <v>37</v>
      </c>
      <c r="G1915" s="9">
        <v>15.1</v>
      </c>
      <c r="H1915" t="s">
        <v>18</v>
      </c>
      <c r="I1915" s="8">
        <v>137</v>
      </c>
      <c r="J1915" s="9">
        <v>5.5</v>
      </c>
      <c r="K1915" t="s">
        <v>19</v>
      </c>
      <c r="L1915" t="s">
        <v>23</v>
      </c>
      <c r="M1915" t="s">
        <v>24</v>
      </c>
      <c r="N1915" t="s">
        <v>526</v>
      </c>
      <c r="O1915" s="55">
        <v>86.95</v>
      </c>
      <c r="P1915" t="s">
        <v>170</v>
      </c>
      <c r="Q1915" t="s">
        <v>528</v>
      </c>
      <c r="R1915">
        <v>5.4</v>
      </c>
      <c r="S1915" t="s">
        <v>169</v>
      </c>
      <c r="T1915" s="8"/>
      <c r="U1915" s="10">
        <v>-19.187089505758948</v>
      </c>
      <c r="V1915" s="10">
        <f t="shared" si="29"/>
        <v>-19.187089505758948</v>
      </c>
      <c r="W1915" s="10">
        <v>7.7305705715000874</v>
      </c>
      <c r="X1915" s="20">
        <v>3.0408392378674929</v>
      </c>
      <c r="Y1915" s="11" t="s">
        <v>561</v>
      </c>
      <c r="Z1915" s="11" t="s">
        <v>701</v>
      </c>
      <c r="AA1915" s="11" t="s">
        <v>703</v>
      </c>
      <c r="AB1915" t="s">
        <v>549</v>
      </c>
    </row>
    <row r="1916" spans="1:28" s="4" customFormat="1">
      <c r="A1916" s="5">
        <v>1915</v>
      </c>
      <c r="B1916" s="5"/>
      <c r="C1916">
        <v>2017</v>
      </c>
      <c r="D1916" s="1">
        <v>7</v>
      </c>
      <c r="E1916" s="1">
        <v>20</v>
      </c>
      <c r="F1916" s="8">
        <v>37</v>
      </c>
      <c r="G1916" s="9">
        <v>15.1</v>
      </c>
      <c r="H1916" t="s">
        <v>18</v>
      </c>
      <c r="I1916" s="8">
        <v>137</v>
      </c>
      <c r="J1916" s="9">
        <v>5.5</v>
      </c>
      <c r="K1916" t="s">
        <v>19</v>
      </c>
      <c r="L1916" t="s">
        <v>23</v>
      </c>
      <c r="M1916" t="s">
        <v>24</v>
      </c>
      <c r="N1916" t="s">
        <v>526</v>
      </c>
      <c r="O1916" s="55">
        <v>94.08</v>
      </c>
      <c r="P1916" t="s">
        <v>170</v>
      </c>
      <c r="Q1916" t="s">
        <v>528</v>
      </c>
      <c r="R1916">
        <v>7.5</v>
      </c>
      <c r="S1916" t="s">
        <v>169</v>
      </c>
      <c r="T1916" s="8"/>
      <c r="U1916" s="10">
        <v>-19.248705917813101</v>
      </c>
      <c r="V1916" s="10">
        <f t="shared" si="29"/>
        <v>-19.248705917813101</v>
      </c>
      <c r="W1916" s="10">
        <v>8.2709288771660425</v>
      </c>
      <c r="X1916" s="20">
        <v>3.0166304297754429</v>
      </c>
      <c r="Y1916" s="11" t="s">
        <v>561</v>
      </c>
      <c r="Z1916" s="11" t="s">
        <v>701</v>
      </c>
      <c r="AA1916" s="11" t="s">
        <v>703</v>
      </c>
      <c r="AB1916" t="s">
        <v>549</v>
      </c>
    </row>
    <row r="1917" spans="1:28" s="4" customFormat="1">
      <c r="A1917" s="5">
        <v>1916</v>
      </c>
      <c r="B1917" s="5"/>
      <c r="C1917">
        <v>2017</v>
      </c>
      <c r="D1917" s="1">
        <v>7</v>
      </c>
      <c r="E1917" s="1">
        <v>20</v>
      </c>
      <c r="F1917" s="8">
        <v>37</v>
      </c>
      <c r="G1917" s="9">
        <v>15.1</v>
      </c>
      <c r="H1917" t="s">
        <v>18</v>
      </c>
      <c r="I1917" s="8">
        <v>137</v>
      </c>
      <c r="J1917" s="9">
        <v>5.5</v>
      </c>
      <c r="K1917" t="s">
        <v>19</v>
      </c>
      <c r="L1917" t="s">
        <v>51</v>
      </c>
      <c r="M1917" t="s">
        <v>27</v>
      </c>
      <c r="N1917" t="s">
        <v>380</v>
      </c>
      <c r="O1917" s="55">
        <v>157.27000000000001</v>
      </c>
      <c r="P1917" t="s">
        <v>170</v>
      </c>
      <c r="Q1917" t="s">
        <v>528</v>
      </c>
      <c r="R1917">
        <v>40.85</v>
      </c>
      <c r="S1917" t="s">
        <v>169</v>
      </c>
      <c r="T1917" s="8"/>
      <c r="U1917" s="10">
        <v>-18.550754878964913</v>
      </c>
      <c r="V1917" s="10">
        <f t="shared" si="29"/>
        <v>-18.550754878964913</v>
      </c>
      <c r="W1917" s="10">
        <v>9.0878099018215064</v>
      </c>
      <c r="X1917" s="20">
        <v>2.9550209684071689</v>
      </c>
      <c r="Y1917" s="11" t="s">
        <v>561</v>
      </c>
      <c r="Z1917" s="11" t="s">
        <v>701</v>
      </c>
      <c r="AA1917" s="11" t="s">
        <v>703</v>
      </c>
      <c r="AB1917" t="s">
        <v>549</v>
      </c>
    </row>
    <row r="1918" spans="1:28" s="4" customFormat="1">
      <c r="A1918" s="5">
        <v>1917</v>
      </c>
      <c r="B1918" s="5"/>
      <c r="C1918">
        <v>2017</v>
      </c>
      <c r="D1918" s="1">
        <v>7</v>
      </c>
      <c r="E1918" s="1">
        <v>20</v>
      </c>
      <c r="F1918" s="8">
        <v>37</v>
      </c>
      <c r="G1918" s="9">
        <v>15.1</v>
      </c>
      <c r="H1918" t="s">
        <v>18</v>
      </c>
      <c r="I1918" s="8">
        <v>137</v>
      </c>
      <c r="J1918" s="9">
        <v>5.5</v>
      </c>
      <c r="K1918" t="s">
        <v>19</v>
      </c>
      <c r="L1918" t="s">
        <v>51</v>
      </c>
      <c r="M1918" t="s">
        <v>27</v>
      </c>
      <c r="N1918" t="s">
        <v>380</v>
      </c>
      <c r="O1918" s="55">
        <v>123.29</v>
      </c>
      <c r="P1918" t="s">
        <v>170</v>
      </c>
      <c r="Q1918" t="s">
        <v>528</v>
      </c>
      <c r="R1918">
        <v>19.87</v>
      </c>
      <c r="S1918" t="s">
        <v>169</v>
      </c>
      <c r="T1918" s="8"/>
      <c r="U1918" s="10">
        <v>-18.529518855162848</v>
      </c>
      <c r="V1918" s="10">
        <f t="shared" si="29"/>
        <v>-18.529518855162848</v>
      </c>
      <c r="W1918" s="10">
        <v>10.420257665226234</v>
      </c>
      <c r="X1918" s="20">
        <v>2.9658509800624775</v>
      </c>
      <c r="Y1918" s="11" t="s">
        <v>561</v>
      </c>
      <c r="Z1918" s="11" t="s">
        <v>701</v>
      </c>
      <c r="AA1918" s="11" t="s">
        <v>703</v>
      </c>
      <c r="AB1918" t="s">
        <v>549</v>
      </c>
    </row>
    <row r="1919" spans="1:28" s="4" customFormat="1">
      <c r="A1919" s="5">
        <v>1918</v>
      </c>
      <c r="B1919" s="5"/>
      <c r="C1919">
        <v>2017</v>
      </c>
      <c r="D1919" s="1">
        <v>7</v>
      </c>
      <c r="E1919" s="1">
        <v>20</v>
      </c>
      <c r="F1919" s="8">
        <v>37</v>
      </c>
      <c r="G1919" s="9">
        <v>15.1</v>
      </c>
      <c r="H1919" t="s">
        <v>18</v>
      </c>
      <c r="I1919" s="8">
        <v>137</v>
      </c>
      <c r="J1919" s="9">
        <v>5.5</v>
      </c>
      <c r="K1919" t="s">
        <v>19</v>
      </c>
      <c r="L1919" t="s">
        <v>51</v>
      </c>
      <c r="M1919" t="s">
        <v>27</v>
      </c>
      <c r="N1919" t="s">
        <v>380</v>
      </c>
      <c r="O1919" s="55">
        <v>145.43</v>
      </c>
      <c r="P1919" t="s">
        <v>170</v>
      </c>
      <c r="Q1919" t="s">
        <v>528</v>
      </c>
      <c r="R1919">
        <v>33.799999999999997</v>
      </c>
      <c r="S1919" t="s">
        <v>169</v>
      </c>
      <c r="T1919" s="8"/>
      <c r="U1919" s="10">
        <v>-18.250567460014675</v>
      </c>
      <c r="V1919" s="10">
        <f t="shared" si="29"/>
        <v>-18.250567460014675</v>
      </c>
      <c r="W1919" s="10">
        <v>10.510469404932746</v>
      </c>
      <c r="X1919" s="20">
        <v>2.9522966928533871</v>
      </c>
      <c r="Y1919" s="11" t="s">
        <v>561</v>
      </c>
      <c r="Z1919" s="11" t="s">
        <v>701</v>
      </c>
      <c r="AA1919" s="11" t="s">
        <v>703</v>
      </c>
      <c r="AB1919" t="s">
        <v>549</v>
      </c>
    </row>
    <row r="1920" spans="1:28" s="4" customFormat="1">
      <c r="A1920" s="5">
        <v>1919</v>
      </c>
      <c r="B1920" s="5"/>
      <c r="C1920">
        <v>2017</v>
      </c>
      <c r="D1920" s="1">
        <v>7</v>
      </c>
      <c r="E1920" s="1">
        <v>20</v>
      </c>
      <c r="F1920" s="8">
        <v>37</v>
      </c>
      <c r="G1920" s="9">
        <v>15.1</v>
      </c>
      <c r="H1920" t="s">
        <v>18</v>
      </c>
      <c r="I1920" s="8">
        <v>137</v>
      </c>
      <c r="J1920" s="9">
        <v>5.5</v>
      </c>
      <c r="K1920" t="s">
        <v>19</v>
      </c>
      <c r="L1920" t="s">
        <v>51</v>
      </c>
      <c r="M1920" t="s">
        <v>27</v>
      </c>
      <c r="N1920" t="s">
        <v>380</v>
      </c>
      <c r="O1920" s="55">
        <v>143.16</v>
      </c>
      <c r="P1920" t="s">
        <v>170</v>
      </c>
      <c r="Q1920" t="s">
        <v>528</v>
      </c>
      <c r="R1920">
        <v>33.270000000000003</v>
      </c>
      <c r="S1920" t="s">
        <v>169</v>
      </c>
      <c r="T1920" s="8"/>
      <c r="U1920" s="10">
        <v>-18.383804612648721</v>
      </c>
      <c r="V1920" s="10">
        <f t="shared" si="29"/>
        <v>-18.383804612648721</v>
      </c>
      <c r="W1920" s="10">
        <v>10.62864700883333</v>
      </c>
      <c r="X1920" s="20">
        <v>2.9785918596800376</v>
      </c>
      <c r="Y1920" s="11" t="s">
        <v>561</v>
      </c>
      <c r="Z1920" s="11" t="s">
        <v>701</v>
      </c>
      <c r="AA1920" s="11" t="s">
        <v>703</v>
      </c>
      <c r="AB1920" t="s">
        <v>549</v>
      </c>
    </row>
    <row r="1921" spans="1:28" s="4" customFormat="1">
      <c r="A1921" s="5">
        <v>1920</v>
      </c>
      <c r="B1921" s="5"/>
      <c r="C1921">
        <v>2017</v>
      </c>
      <c r="D1921" s="1">
        <v>7</v>
      </c>
      <c r="E1921" s="1">
        <v>20</v>
      </c>
      <c r="F1921" s="8">
        <v>37</v>
      </c>
      <c r="G1921" s="9">
        <v>15.1</v>
      </c>
      <c r="H1921" t="s">
        <v>18</v>
      </c>
      <c r="I1921" s="8">
        <v>137</v>
      </c>
      <c r="J1921" s="9">
        <v>5.5</v>
      </c>
      <c r="K1921" t="s">
        <v>19</v>
      </c>
      <c r="L1921" t="s">
        <v>51</v>
      </c>
      <c r="M1921" t="s">
        <v>27</v>
      </c>
      <c r="N1921" t="s">
        <v>380</v>
      </c>
      <c r="O1921" s="55">
        <v>152.63</v>
      </c>
      <c r="P1921" t="s">
        <v>170</v>
      </c>
      <c r="Q1921" t="s">
        <v>528</v>
      </c>
      <c r="R1921">
        <v>36.75</v>
      </c>
      <c r="S1921" t="s">
        <v>169</v>
      </c>
      <c r="T1921" s="8"/>
      <c r="U1921" s="10">
        <v>-18.198169230868192</v>
      </c>
      <c r="V1921" s="10">
        <f t="shared" si="29"/>
        <v>-18.198169230868192</v>
      </c>
      <c r="W1921" s="10">
        <v>10.61163350388712</v>
      </c>
      <c r="X1921" s="20">
        <v>2.9470939827526674</v>
      </c>
      <c r="Y1921" s="11" t="s">
        <v>561</v>
      </c>
      <c r="Z1921" s="11" t="s">
        <v>701</v>
      </c>
      <c r="AA1921" s="11" t="s">
        <v>703</v>
      </c>
      <c r="AB1921" t="s">
        <v>549</v>
      </c>
    </row>
    <row r="1922" spans="1:28" s="4" customFormat="1">
      <c r="A1922" s="5">
        <v>1921</v>
      </c>
      <c r="B1922" s="5"/>
      <c r="C1922">
        <v>2017</v>
      </c>
      <c r="D1922" s="1">
        <v>7</v>
      </c>
      <c r="E1922" s="1">
        <v>20</v>
      </c>
      <c r="F1922" s="8">
        <v>37</v>
      </c>
      <c r="G1922" s="9">
        <v>15.1</v>
      </c>
      <c r="H1922" t="s">
        <v>18</v>
      </c>
      <c r="I1922" s="8">
        <v>137</v>
      </c>
      <c r="J1922" s="9">
        <v>5.5</v>
      </c>
      <c r="K1922" t="s">
        <v>19</v>
      </c>
      <c r="L1922" t="s">
        <v>51</v>
      </c>
      <c r="M1922" t="s">
        <v>27</v>
      </c>
      <c r="N1922" t="s">
        <v>380</v>
      </c>
      <c r="O1922" s="55">
        <v>142.4</v>
      </c>
      <c r="P1922" t="s">
        <v>170</v>
      </c>
      <c r="Q1922" t="s">
        <v>528</v>
      </c>
      <c r="R1922">
        <v>35.58</v>
      </c>
      <c r="S1922" t="s">
        <v>169</v>
      </c>
      <c r="T1922" s="8"/>
      <c r="U1922" s="10">
        <v>-18.934827911119655</v>
      </c>
      <c r="V1922" s="10">
        <f t="shared" si="29"/>
        <v>-18.934827911119655</v>
      </c>
      <c r="W1922" s="10">
        <v>9.5910544473113184</v>
      </c>
      <c r="X1922" s="20">
        <v>3.001611048275056</v>
      </c>
      <c r="Y1922" s="11" t="s">
        <v>561</v>
      </c>
      <c r="Z1922" s="11" t="s">
        <v>701</v>
      </c>
      <c r="AA1922" s="11" t="s">
        <v>703</v>
      </c>
      <c r="AB1922" t="s">
        <v>549</v>
      </c>
    </row>
    <row r="1923" spans="1:28" s="4" customFormat="1">
      <c r="A1923" s="5">
        <v>1922</v>
      </c>
      <c r="B1923" s="5"/>
      <c r="C1923">
        <v>2017</v>
      </c>
      <c r="D1923" s="1">
        <v>7</v>
      </c>
      <c r="E1923" s="1">
        <v>20</v>
      </c>
      <c r="F1923" s="8">
        <v>37</v>
      </c>
      <c r="G1923" s="9">
        <v>15.1</v>
      </c>
      <c r="H1923" t="s">
        <v>18</v>
      </c>
      <c r="I1923" s="8">
        <v>137</v>
      </c>
      <c r="J1923" s="9">
        <v>5.5</v>
      </c>
      <c r="K1923" t="s">
        <v>19</v>
      </c>
      <c r="L1923" t="s">
        <v>51</v>
      </c>
      <c r="M1923" t="s">
        <v>27</v>
      </c>
      <c r="N1923" t="s">
        <v>380</v>
      </c>
      <c r="O1923" s="55">
        <v>135.24</v>
      </c>
      <c r="P1923" t="s">
        <v>170</v>
      </c>
      <c r="Q1923" t="s">
        <v>528</v>
      </c>
      <c r="R1923">
        <v>29.36</v>
      </c>
      <c r="S1923" t="s">
        <v>169</v>
      </c>
      <c r="T1923" s="8"/>
      <c r="U1923" s="10">
        <v>-18.257489654631186</v>
      </c>
      <c r="V1923" s="10">
        <f t="shared" ref="V1923:V1986" si="30">IF(X1923&gt;3.3,U1923+(7.584*X1923-22.012)/(X1923+1.657),U1923)</f>
        <v>-18.257489654631186</v>
      </c>
      <c r="W1923" s="10">
        <v>10.239544518671664</v>
      </c>
      <c r="X1923" s="20">
        <v>2.9477590359827923</v>
      </c>
      <c r="Y1923" s="11" t="s">
        <v>561</v>
      </c>
      <c r="Z1923" s="11" t="s">
        <v>701</v>
      </c>
      <c r="AA1923" s="11" t="s">
        <v>703</v>
      </c>
      <c r="AB1923" t="s">
        <v>549</v>
      </c>
    </row>
    <row r="1924" spans="1:28" s="4" customFormat="1">
      <c r="A1924" s="5">
        <v>1923</v>
      </c>
      <c r="B1924" s="5"/>
      <c r="C1924">
        <v>2017</v>
      </c>
      <c r="D1924" s="1">
        <v>7</v>
      </c>
      <c r="E1924" s="1">
        <v>20</v>
      </c>
      <c r="F1924" s="8">
        <v>37</v>
      </c>
      <c r="G1924" s="9">
        <v>15.1</v>
      </c>
      <c r="H1924" t="s">
        <v>18</v>
      </c>
      <c r="I1924" s="8">
        <v>137</v>
      </c>
      <c r="J1924" s="9">
        <v>5.5</v>
      </c>
      <c r="K1924" t="s">
        <v>19</v>
      </c>
      <c r="L1924" t="s">
        <v>51</v>
      </c>
      <c r="M1924" t="s">
        <v>27</v>
      </c>
      <c r="N1924" t="s">
        <v>380</v>
      </c>
      <c r="O1924" s="55">
        <v>144.09</v>
      </c>
      <c r="P1924" t="s">
        <v>170</v>
      </c>
      <c r="Q1924" t="s">
        <v>528</v>
      </c>
      <c r="R1924">
        <v>31.31</v>
      </c>
      <c r="S1924" t="s">
        <v>169</v>
      </c>
      <c r="T1924" s="8"/>
      <c r="U1924" s="10">
        <v>-18.75303051247656</v>
      </c>
      <c r="V1924" s="10">
        <f t="shared" si="30"/>
        <v>-18.75303051247656</v>
      </c>
      <c r="W1924" s="10">
        <v>10.294208524635708</v>
      </c>
      <c r="X1924" s="20">
        <v>2.9681716470071788</v>
      </c>
      <c r="Y1924" s="11" t="s">
        <v>561</v>
      </c>
      <c r="Z1924" s="11" t="s">
        <v>701</v>
      </c>
      <c r="AA1924" s="11" t="s">
        <v>703</v>
      </c>
      <c r="AB1924" t="s">
        <v>549</v>
      </c>
    </row>
    <row r="1925" spans="1:28" s="4" customFormat="1">
      <c r="A1925" s="5">
        <v>1924</v>
      </c>
      <c r="B1925" s="5"/>
      <c r="C1925">
        <v>2017</v>
      </c>
      <c r="D1925" s="1">
        <v>9</v>
      </c>
      <c r="E1925" s="1">
        <v>8</v>
      </c>
      <c r="F1925" s="8">
        <v>39</v>
      </c>
      <c r="G1925" s="9">
        <v>2.6</v>
      </c>
      <c r="H1925" t="s">
        <v>18</v>
      </c>
      <c r="I1925" s="8">
        <v>138</v>
      </c>
      <c r="J1925" s="9">
        <v>7.1</v>
      </c>
      <c r="K1925" t="s">
        <v>19</v>
      </c>
      <c r="L1925" t="s">
        <v>42</v>
      </c>
      <c r="M1925" t="s">
        <v>43</v>
      </c>
      <c r="N1925" t="s">
        <v>527</v>
      </c>
      <c r="O1925" s="55">
        <v>217.95</v>
      </c>
      <c r="P1925" t="s">
        <v>170</v>
      </c>
      <c r="Q1925" t="s">
        <v>528</v>
      </c>
      <c r="R1925">
        <v>114.69</v>
      </c>
      <c r="S1925" t="s">
        <v>169</v>
      </c>
      <c r="T1925" s="8"/>
      <c r="U1925" s="10">
        <v>-18.226338825985408</v>
      </c>
      <c r="V1925" s="10">
        <f t="shared" si="30"/>
        <v>-18.226338825985408</v>
      </c>
      <c r="W1925" s="10">
        <v>10.28751811599658</v>
      </c>
      <c r="X1925" s="20">
        <v>2.9394600009460032</v>
      </c>
      <c r="Y1925" s="11" t="s">
        <v>561</v>
      </c>
      <c r="Z1925" s="11" t="s">
        <v>701</v>
      </c>
      <c r="AA1925" s="11" t="s">
        <v>703</v>
      </c>
      <c r="AB1925" t="s">
        <v>549</v>
      </c>
    </row>
    <row r="1926" spans="1:28" s="4" customFormat="1">
      <c r="A1926" s="5">
        <v>1925</v>
      </c>
      <c r="B1926" s="5"/>
      <c r="C1926">
        <v>2017</v>
      </c>
      <c r="D1926" s="1">
        <v>9</v>
      </c>
      <c r="E1926" s="1">
        <v>8</v>
      </c>
      <c r="F1926" s="8">
        <v>39</v>
      </c>
      <c r="G1926" s="9">
        <v>2.6</v>
      </c>
      <c r="H1926" t="s">
        <v>18</v>
      </c>
      <c r="I1926" s="8">
        <v>138</v>
      </c>
      <c r="J1926" s="9">
        <v>7.1</v>
      </c>
      <c r="K1926" t="s">
        <v>19</v>
      </c>
      <c r="L1926" t="s">
        <v>42</v>
      </c>
      <c r="M1926" t="s">
        <v>43</v>
      </c>
      <c r="N1926" t="s">
        <v>527</v>
      </c>
      <c r="O1926" s="55">
        <v>218.05</v>
      </c>
      <c r="P1926" t="s">
        <v>170</v>
      </c>
      <c r="Q1926" t="s">
        <v>528</v>
      </c>
      <c r="R1926">
        <v>123.57</v>
      </c>
      <c r="S1926" t="s">
        <v>169</v>
      </c>
      <c r="T1926" s="8"/>
      <c r="U1926" s="10">
        <v>-18.54624941801238</v>
      </c>
      <c r="V1926" s="10">
        <f t="shared" si="30"/>
        <v>-18.54624941801238</v>
      </c>
      <c r="W1926" s="10">
        <v>10.569804529049678</v>
      </c>
      <c r="X1926" s="20">
        <v>3.0041446294523393</v>
      </c>
      <c r="Y1926" s="11" t="s">
        <v>561</v>
      </c>
      <c r="Z1926" s="11" t="s">
        <v>701</v>
      </c>
      <c r="AA1926" s="11" t="s">
        <v>703</v>
      </c>
      <c r="AB1926" t="s">
        <v>549</v>
      </c>
    </row>
    <row r="1927" spans="1:28" s="4" customFormat="1">
      <c r="A1927" s="5">
        <v>1926</v>
      </c>
      <c r="B1927" s="5"/>
      <c r="C1927">
        <v>2017</v>
      </c>
      <c r="D1927" s="1">
        <v>9</v>
      </c>
      <c r="E1927" s="1">
        <v>8</v>
      </c>
      <c r="F1927" s="8">
        <v>39</v>
      </c>
      <c r="G1927" s="9">
        <v>2.6</v>
      </c>
      <c r="H1927" t="s">
        <v>18</v>
      </c>
      <c r="I1927" s="8">
        <v>138</v>
      </c>
      <c r="J1927" s="9">
        <v>7.1</v>
      </c>
      <c r="K1927" t="s">
        <v>19</v>
      </c>
      <c r="L1927" t="s">
        <v>42</v>
      </c>
      <c r="M1927" t="s">
        <v>43</v>
      </c>
      <c r="N1927" t="s">
        <v>527</v>
      </c>
      <c r="O1927" s="55">
        <v>229.72</v>
      </c>
      <c r="P1927" t="s">
        <v>170</v>
      </c>
      <c r="Q1927" t="s">
        <v>528</v>
      </c>
      <c r="R1927">
        <v>132.38</v>
      </c>
      <c r="S1927" t="s">
        <v>169</v>
      </c>
      <c r="T1927" s="8"/>
      <c r="U1927" s="10">
        <v>-18.613006372692951</v>
      </c>
      <c r="V1927" s="10">
        <f t="shared" si="30"/>
        <v>-18.613006372692951</v>
      </c>
      <c r="W1927" s="10">
        <v>10.266900201373304</v>
      </c>
      <c r="X1927" s="20">
        <v>2.9572861757618396</v>
      </c>
      <c r="Y1927" s="11" t="s">
        <v>561</v>
      </c>
      <c r="Z1927" s="11" t="s">
        <v>701</v>
      </c>
      <c r="AA1927" s="11" t="s">
        <v>703</v>
      </c>
      <c r="AB1927" t="s">
        <v>549</v>
      </c>
    </row>
    <row r="1928" spans="1:28" s="4" customFormat="1">
      <c r="A1928" s="5">
        <v>1927</v>
      </c>
      <c r="B1928" s="5"/>
      <c r="C1928">
        <v>2017</v>
      </c>
      <c r="D1928" s="1">
        <v>9</v>
      </c>
      <c r="E1928" s="1">
        <v>8</v>
      </c>
      <c r="F1928" s="8">
        <v>39</v>
      </c>
      <c r="G1928" s="9">
        <v>2.6</v>
      </c>
      <c r="H1928" t="s">
        <v>18</v>
      </c>
      <c r="I1928" s="8">
        <v>138</v>
      </c>
      <c r="J1928" s="9">
        <v>7.1</v>
      </c>
      <c r="K1928" t="s">
        <v>19</v>
      </c>
      <c r="L1928" t="s">
        <v>42</v>
      </c>
      <c r="M1928" t="s">
        <v>43</v>
      </c>
      <c r="N1928" t="s">
        <v>527</v>
      </c>
      <c r="O1928" s="55">
        <v>171.67</v>
      </c>
      <c r="P1928" t="s">
        <v>170</v>
      </c>
      <c r="Q1928" t="s">
        <v>528</v>
      </c>
      <c r="R1928">
        <v>55.82</v>
      </c>
      <c r="S1928" t="s">
        <v>169</v>
      </c>
      <c r="T1928" s="8"/>
      <c r="U1928" s="10">
        <v>-18.420616053863878</v>
      </c>
      <c r="V1928" s="10">
        <f t="shared" si="30"/>
        <v>-18.420616053863878</v>
      </c>
      <c r="W1928" s="10">
        <v>9.8560460596983059</v>
      </c>
      <c r="X1928" s="20">
        <v>3.0135132881776499</v>
      </c>
      <c r="Y1928" s="11" t="s">
        <v>561</v>
      </c>
      <c r="Z1928" s="11" t="s">
        <v>701</v>
      </c>
      <c r="AA1928" s="11" t="s">
        <v>703</v>
      </c>
      <c r="AB1928" t="s">
        <v>549</v>
      </c>
    </row>
    <row r="1929" spans="1:28" s="4" customFormat="1">
      <c r="A1929" s="5">
        <v>1928</v>
      </c>
      <c r="B1929" s="5"/>
      <c r="C1929">
        <v>2017</v>
      </c>
      <c r="D1929" s="1">
        <v>9</v>
      </c>
      <c r="E1929" s="1">
        <v>8</v>
      </c>
      <c r="F1929" s="8">
        <v>39</v>
      </c>
      <c r="G1929" s="9">
        <v>2.6</v>
      </c>
      <c r="H1929" t="s">
        <v>18</v>
      </c>
      <c r="I1929" s="8">
        <v>138</v>
      </c>
      <c r="J1929" s="9">
        <v>7.1</v>
      </c>
      <c r="K1929" t="s">
        <v>19</v>
      </c>
      <c r="L1929" t="s">
        <v>42</v>
      </c>
      <c r="M1929" t="s">
        <v>43</v>
      </c>
      <c r="N1929" t="s">
        <v>527</v>
      </c>
      <c r="O1929" s="55">
        <v>221.4</v>
      </c>
      <c r="P1929" t="s">
        <v>170</v>
      </c>
      <c r="Q1929" t="s">
        <v>528</v>
      </c>
      <c r="R1929">
        <v>117.39</v>
      </c>
      <c r="S1929" t="s">
        <v>169</v>
      </c>
      <c r="T1929" s="8"/>
      <c r="U1929" s="10">
        <v>-18.600028258849772</v>
      </c>
      <c r="V1929" s="10">
        <f t="shared" si="30"/>
        <v>-18.600028258849772</v>
      </c>
      <c r="W1929" s="10">
        <v>10.652459752496149</v>
      </c>
      <c r="X1929" s="20">
        <v>2.9861186630334315</v>
      </c>
      <c r="Y1929" s="11" t="s">
        <v>561</v>
      </c>
      <c r="Z1929" s="11" t="s">
        <v>701</v>
      </c>
      <c r="AA1929" s="11" t="s">
        <v>703</v>
      </c>
      <c r="AB1929" t="s">
        <v>549</v>
      </c>
    </row>
    <row r="1930" spans="1:28" s="4" customFormat="1">
      <c r="A1930" s="5">
        <v>1929</v>
      </c>
      <c r="B1930" s="5"/>
      <c r="C1930">
        <v>2017</v>
      </c>
      <c r="D1930" s="1">
        <v>8</v>
      </c>
      <c r="E1930" s="1">
        <v>24</v>
      </c>
      <c r="F1930" s="8">
        <v>40</v>
      </c>
      <c r="G1930" s="9">
        <v>47</v>
      </c>
      <c r="H1930" t="s">
        <v>18</v>
      </c>
      <c r="I1930" s="8">
        <v>141</v>
      </c>
      <c r="J1930" s="9">
        <v>48</v>
      </c>
      <c r="K1930" t="s">
        <v>19</v>
      </c>
      <c r="L1930" t="s">
        <v>42</v>
      </c>
      <c r="M1930" t="s">
        <v>43</v>
      </c>
      <c r="N1930" t="s">
        <v>527</v>
      </c>
      <c r="O1930" s="55">
        <v>257.57</v>
      </c>
      <c r="P1930" t="s">
        <v>170</v>
      </c>
      <c r="Q1930" t="s">
        <v>528</v>
      </c>
      <c r="R1930">
        <v>204.72</v>
      </c>
      <c r="S1930" t="s">
        <v>169</v>
      </c>
      <c r="T1930" s="8"/>
      <c r="U1930" s="10">
        <v>-18.397831721237811</v>
      </c>
      <c r="V1930" s="10">
        <f t="shared" si="30"/>
        <v>-18.397831721237811</v>
      </c>
      <c r="W1930" s="10">
        <v>10.023904834270031</v>
      </c>
      <c r="X1930" s="20">
        <v>2.9742448528269003</v>
      </c>
      <c r="Y1930" s="11" t="s">
        <v>561</v>
      </c>
      <c r="Z1930" s="11" t="s">
        <v>701</v>
      </c>
      <c r="AA1930" s="11" t="s">
        <v>703</v>
      </c>
      <c r="AB1930" t="s">
        <v>549</v>
      </c>
    </row>
    <row r="1931" spans="1:28" s="4" customFormat="1">
      <c r="A1931" s="5">
        <v>1930</v>
      </c>
      <c r="B1931" s="5"/>
      <c r="C1931">
        <v>2017</v>
      </c>
      <c r="D1931" s="1">
        <v>8</v>
      </c>
      <c r="E1931" s="1">
        <v>24</v>
      </c>
      <c r="F1931" s="8">
        <v>40</v>
      </c>
      <c r="G1931" s="9">
        <v>47</v>
      </c>
      <c r="H1931" t="s">
        <v>18</v>
      </c>
      <c r="I1931" s="8">
        <v>141</v>
      </c>
      <c r="J1931" s="9">
        <v>48</v>
      </c>
      <c r="K1931" t="s">
        <v>19</v>
      </c>
      <c r="L1931" t="s">
        <v>42</v>
      </c>
      <c r="M1931" t="s">
        <v>43</v>
      </c>
      <c r="N1931" t="s">
        <v>527</v>
      </c>
      <c r="O1931" s="55">
        <v>211.69</v>
      </c>
      <c r="P1931" t="s">
        <v>170</v>
      </c>
      <c r="Q1931" t="s">
        <v>528</v>
      </c>
      <c r="R1931">
        <v>112.02</v>
      </c>
      <c r="S1931" t="s">
        <v>169</v>
      </c>
      <c r="T1931" s="8"/>
      <c r="U1931" s="10">
        <v>-17.96959192878251</v>
      </c>
      <c r="V1931" s="10">
        <f t="shared" si="30"/>
        <v>-17.96959192878251</v>
      </c>
      <c r="W1931" s="10">
        <v>10.72326084486296</v>
      </c>
      <c r="X1931" s="20">
        <v>3.0186148823147656</v>
      </c>
      <c r="Y1931" s="11" t="s">
        <v>561</v>
      </c>
      <c r="Z1931" s="11" t="s">
        <v>701</v>
      </c>
      <c r="AA1931" s="11" t="s">
        <v>703</v>
      </c>
      <c r="AB1931" t="s">
        <v>549</v>
      </c>
    </row>
    <row r="1932" spans="1:28" s="4" customFormat="1">
      <c r="A1932" s="5">
        <v>1931</v>
      </c>
      <c r="B1932" s="5"/>
      <c r="C1932">
        <v>2017</v>
      </c>
      <c r="D1932" s="1">
        <v>8</v>
      </c>
      <c r="E1932" s="1">
        <v>24</v>
      </c>
      <c r="F1932" s="8">
        <v>40</v>
      </c>
      <c r="G1932" s="9">
        <v>47</v>
      </c>
      <c r="H1932" t="s">
        <v>18</v>
      </c>
      <c r="I1932" s="8">
        <v>141</v>
      </c>
      <c r="J1932" s="9">
        <v>48</v>
      </c>
      <c r="K1932" t="s">
        <v>19</v>
      </c>
      <c r="L1932" t="s">
        <v>42</v>
      </c>
      <c r="M1932" t="s">
        <v>43</v>
      </c>
      <c r="N1932" t="s">
        <v>527</v>
      </c>
      <c r="O1932" s="55">
        <v>255.69</v>
      </c>
      <c r="P1932" t="s">
        <v>170</v>
      </c>
      <c r="Q1932" t="s">
        <v>528</v>
      </c>
      <c r="R1932">
        <v>186.51</v>
      </c>
      <c r="S1932" t="s">
        <v>169</v>
      </c>
      <c r="T1932" s="8"/>
      <c r="U1932" s="10">
        <v>-18.279854552047428</v>
      </c>
      <c r="V1932" s="10">
        <f t="shared" si="30"/>
        <v>-18.279854552047428</v>
      </c>
      <c r="W1932" s="10">
        <v>10.613470891560594</v>
      </c>
      <c r="X1932" s="20">
        <v>3.0210480060414064</v>
      </c>
      <c r="Y1932" s="11" t="s">
        <v>561</v>
      </c>
      <c r="Z1932" s="11" t="s">
        <v>701</v>
      </c>
      <c r="AA1932" s="11" t="s">
        <v>703</v>
      </c>
      <c r="AB1932" t="s">
        <v>549</v>
      </c>
    </row>
    <row r="1933" spans="1:28" s="4" customFormat="1">
      <c r="A1933" s="5">
        <v>1932</v>
      </c>
      <c r="B1933" s="5"/>
      <c r="C1933">
        <v>2017</v>
      </c>
      <c r="D1933" s="1">
        <v>8</v>
      </c>
      <c r="E1933" s="1">
        <v>24</v>
      </c>
      <c r="F1933" s="8">
        <v>40</v>
      </c>
      <c r="G1933" s="9">
        <v>47</v>
      </c>
      <c r="H1933" t="s">
        <v>18</v>
      </c>
      <c r="I1933" s="8">
        <v>141</v>
      </c>
      <c r="J1933" s="9">
        <v>48</v>
      </c>
      <c r="K1933" t="s">
        <v>19</v>
      </c>
      <c r="L1933" t="s">
        <v>42</v>
      </c>
      <c r="M1933" t="s">
        <v>43</v>
      </c>
      <c r="N1933" t="s">
        <v>527</v>
      </c>
      <c r="O1933" s="55">
        <v>248.45</v>
      </c>
      <c r="P1933" t="s">
        <v>170</v>
      </c>
      <c r="Q1933" t="s">
        <v>528</v>
      </c>
      <c r="R1933">
        <v>182.51</v>
      </c>
      <c r="S1933" t="s">
        <v>169</v>
      </c>
      <c r="T1933" s="8"/>
      <c r="U1933" s="10">
        <v>-18.050655392652427</v>
      </c>
      <c r="V1933" s="10">
        <f t="shared" si="30"/>
        <v>-18.050655392652427</v>
      </c>
      <c r="W1933" s="10">
        <v>10.873922709109328</v>
      </c>
      <c r="X1933" s="20">
        <v>2.9918796640144305</v>
      </c>
      <c r="Y1933" s="11" t="s">
        <v>561</v>
      </c>
      <c r="Z1933" s="11" t="s">
        <v>701</v>
      </c>
      <c r="AA1933" s="11" t="s">
        <v>703</v>
      </c>
      <c r="AB1933" t="s">
        <v>549</v>
      </c>
    </row>
    <row r="1934" spans="1:28" s="4" customFormat="1">
      <c r="A1934" s="5">
        <v>1933</v>
      </c>
      <c r="B1934" s="5"/>
      <c r="C1934">
        <v>2017</v>
      </c>
      <c r="D1934" s="1">
        <v>8</v>
      </c>
      <c r="E1934" s="1">
        <v>24</v>
      </c>
      <c r="F1934" s="8">
        <v>40</v>
      </c>
      <c r="G1934" s="9">
        <v>47</v>
      </c>
      <c r="H1934" t="s">
        <v>18</v>
      </c>
      <c r="I1934" s="8">
        <v>141</v>
      </c>
      <c r="J1934" s="9">
        <v>48</v>
      </c>
      <c r="K1934" t="s">
        <v>19</v>
      </c>
      <c r="L1934" t="s">
        <v>42</v>
      </c>
      <c r="M1934" t="s">
        <v>43</v>
      </c>
      <c r="N1934" t="s">
        <v>527</v>
      </c>
      <c r="O1934" s="55">
        <v>243.95</v>
      </c>
      <c r="P1934" t="s">
        <v>170</v>
      </c>
      <c r="Q1934" t="s">
        <v>528</v>
      </c>
      <c r="R1934">
        <v>178.98</v>
      </c>
      <c r="S1934" t="s">
        <v>169</v>
      </c>
      <c r="T1934" s="8"/>
      <c r="U1934" s="10">
        <v>-18.395533460630375</v>
      </c>
      <c r="V1934" s="10">
        <f t="shared" si="30"/>
        <v>-18.395533460630375</v>
      </c>
      <c r="W1934" s="10">
        <v>10.745909967620547</v>
      </c>
      <c r="X1934" s="20">
        <v>3.0193504190746134</v>
      </c>
      <c r="Y1934" s="11" t="s">
        <v>561</v>
      </c>
      <c r="Z1934" s="11" t="s">
        <v>701</v>
      </c>
      <c r="AA1934" s="11" t="s">
        <v>703</v>
      </c>
      <c r="AB1934" t="s">
        <v>549</v>
      </c>
    </row>
    <row r="1935" spans="1:28" s="4" customFormat="1">
      <c r="A1935" s="5">
        <v>1934</v>
      </c>
      <c r="B1935" s="5"/>
      <c r="C1935">
        <v>2017</v>
      </c>
      <c r="D1935" s="1">
        <v>9</v>
      </c>
      <c r="E1935" s="1">
        <v>27</v>
      </c>
      <c r="F1935" s="8">
        <v>40</v>
      </c>
      <c r="G1935" s="9">
        <v>38.6</v>
      </c>
      <c r="H1935" t="s">
        <v>18</v>
      </c>
      <c r="I1935" s="8">
        <v>141</v>
      </c>
      <c r="J1935" s="9">
        <v>32.299999999999997</v>
      </c>
      <c r="K1935" t="s">
        <v>19</v>
      </c>
      <c r="L1935" t="s">
        <v>530</v>
      </c>
      <c r="M1935" t="s">
        <v>531</v>
      </c>
      <c r="N1935" t="s">
        <v>306</v>
      </c>
      <c r="O1935" s="55">
        <v>113.93</v>
      </c>
      <c r="P1935" t="s">
        <v>170</v>
      </c>
      <c r="Q1935" t="s">
        <v>528</v>
      </c>
      <c r="R1935">
        <v>10.91</v>
      </c>
      <c r="S1935" t="s">
        <v>169</v>
      </c>
      <c r="T1935" s="8"/>
      <c r="U1935" s="10">
        <v>-19.606763454075463</v>
      </c>
      <c r="V1935" s="10">
        <f t="shared" si="30"/>
        <v>-19.606763454075463</v>
      </c>
      <c r="W1935" s="10">
        <v>8.8795320280774455</v>
      </c>
      <c r="X1935" s="20">
        <v>2.9598288564547706</v>
      </c>
      <c r="Y1935" s="11" t="s">
        <v>561</v>
      </c>
      <c r="Z1935" s="11" t="s">
        <v>701</v>
      </c>
      <c r="AA1935" s="11" t="s">
        <v>703</v>
      </c>
      <c r="AB1935" t="s">
        <v>549</v>
      </c>
    </row>
    <row r="1936" spans="1:28" s="4" customFormat="1">
      <c r="A1936" s="5">
        <v>1935</v>
      </c>
      <c r="B1936" s="5"/>
      <c r="C1936">
        <v>2017</v>
      </c>
      <c r="D1936" s="1">
        <v>9</v>
      </c>
      <c r="E1936" s="1">
        <v>27</v>
      </c>
      <c r="F1936" s="8">
        <v>40</v>
      </c>
      <c r="G1936" s="9">
        <v>38.6</v>
      </c>
      <c r="H1936" t="s">
        <v>18</v>
      </c>
      <c r="I1936" s="8">
        <v>141</v>
      </c>
      <c r="J1936" s="9">
        <v>32.299999999999997</v>
      </c>
      <c r="K1936" t="s">
        <v>19</v>
      </c>
      <c r="L1936" t="s">
        <v>530</v>
      </c>
      <c r="M1936" t="s">
        <v>531</v>
      </c>
      <c r="N1936" t="s">
        <v>306</v>
      </c>
      <c r="O1936" s="55">
        <v>112.09</v>
      </c>
      <c r="P1936" t="s">
        <v>170</v>
      </c>
      <c r="Q1936" t="s">
        <v>528</v>
      </c>
      <c r="R1936">
        <v>12.17</v>
      </c>
      <c r="S1936" t="s">
        <v>169</v>
      </c>
      <c r="T1936" s="8"/>
      <c r="U1936" s="10">
        <v>-19.708269372030376</v>
      </c>
      <c r="V1936" s="10">
        <f t="shared" si="30"/>
        <v>-19.708269372030376</v>
      </c>
      <c r="W1936" s="10">
        <v>8.9597457557768063</v>
      </c>
      <c r="X1936" s="20">
        <v>2.9860952166997508</v>
      </c>
      <c r="Y1936" s="11" t="s">
        <v>561</v>
      </c>
      <c r="Z1936" s="11" t="s">
        <v>701</v>
      </c>
      <c r="AA1936" s="11" t="s">
        <v>703</v>
      </c>
      <c r="AB1936" t="s">
        <v>549</v>
      </c>
    </row>
    <row r="1937" spans="1:28" s="4" customFormat="1">
      <c r="A1937" s="5">
        <v>1936</v>
      </c>
      <c r="B1937" s="5"/>
      <c r="C1937">
        <v>2017</v>
      </c>
      <c r="D1937" s="1">
        <v>9</v>
      </c>
      <c r="E1937" s="1">
        <v>27</v>
      </c>
      <c r="F1937" s="8">
        <v>40</v>
      </c>
      <c r="G1937" s="9">
        <v>38.6</v>
      </c>
      <c r="H1937" t="s">
        <v>18</v>
      </c>
      <c r="I1937" s="8">
        <v>141</v>
      </c>
      <c r="J1937" s="9">
        <v>32.299999999999997</v>
      </c>
      <c r="K1937" t="s">
        <v>19</v>
      </c>
      <c r="L1937" t="s">
        <v>530</v>
      </c>
      <c r="M1937" t="s">
        <v>531</v>
      </c>
      <c r="N1937" t="s">
        <v>306</v>
      </c>
      <c r="O1937" s="55">
        <v>97.35</v>
      </c>
      <c r="P1937" t="s">
        <v>170</v>
      </c>
      <c r="Q1937" t="s">
        <v>528</v>
      </c>
      <c r="R1937">
        <v>7.14</v>
      </c>
      <c r="S1937" t="s">
        <v>169</v>
      </c>
      <c r="T1937" s="8"/>
      <c r="U1937" s="10">
        <v>-19.565553495129702</v>
      </c>
      <c r="V1937" s="10">
        <f t="shared" si="30"/>
        <v>-19.565553495129702</v>
      </c>
      <c r="W1937" s="10">
        <v>9.4006266259278579</v>
      </c>
      <c r="X1937" s="20">
        <v>2.9703535138300348</v>
      </c>
      <c r="Y1937" s="11" t="s">
        <v>561</v>
      </c>
      <c r="Z1937" s="11" t="s">
        <v>701</v>
      </c>
      <c r="AA1937" s="11" t="s">
        <v>703</v>
      </c>
      <c r="AB1937" t="s">
        <v>549</v>
      </c>
    </row>
    <row r="1938" spans="1:28" s="4" customFormat="1">
      <c r="A1938" s="5">
        <v>1937</v>
      </c>
      <c r="B1938" s="5"/>
      <c r="C1938">
        <v>2017</v>
      </c>
      <c r="D1938" s="1">
        <v>9</v>
      </c>
      <c r="E1938" s="1">
        <v>27</v>
      </c>
      <c r="F1938" s="8">
        <v>40</v>
      </c>
      <c r="G1938" s="9">
        <v>38.6</v>
      </c>
      <c r="H1938" t="s">
        <v>18</v>
      </c>
      <c r="I1938" s="8">
        <v>141</v>
      </c>
      <c r="J1938" s="9">
        <v>32.299999999999997</v>
      </c>
      <c r="K1938" t="s">
        <v>19</v>
      </c>
      <c r="L1938" t="s">
        <v>530</v>
      </c>
      <c r="M1938" t="s">
        <v>531</v>
      </c>
      <c r="N1938" t="s">
        <v>306</v>
      </c>
      <c r="O1938" s="55">
        <v>92.9</v>
      </c>
      <c r="P1938" t="s">
        <v>170</v>
      </c>
      <c r="Q1938" t="s">
        <v>528</v>
      </c>
      <c r="R1938">
        <v>6.64</v>
      </c>
      <c r="S1938" t="s">
        <v>169</v>
      </c>
      <c r="T1938" s="8"/>
      <c r="U1938" s="10">
        <v>-19.021422268907596</v>
      </c>
      <c r="V1938" s="10">
        <f t="shared" si="30"/>
        <v>-19.021422268907596</v>
      </c>
      <c r="W1938" s="10">
        <v>9.3446952033189437</v>
      </c>
      <c r="X1938" s="20">
        <v>2.9910196766482793</v>
      </c>
      <c r="Y1938" s="11" t="s">
        <v>561</v>
      </c>
      <c r="Z1938" s="11" t="s">
        <v>701</v>
      </c>
      <c r="AA1938" s="11" t="s">
        <v>703</v>
      </c>
      <c r="AB1938" t="s">
        <v>549</v>
      </c>
    </row>
    <row r="1939" spans="1:28" s="4" customFormat="1">
      <c r="A1939" s="5">
        <v>1938</v>
      </c>
      <c r="B1939" s="5"/>
      <c r="C1939">
        <v>2017</v>
      </c>
      <c r="D1939" s="1">
        <v>9</v>
      </c>
      <c r="E1939" s="1">
        <v>27</v>
      </c>
      <c r="F1939" s="8">
        <v>40</v>
      </c>
      <c r="G1939" s="9">
        <v>38.6</v>
      </c>
      <c r="H1939" t="s">
        <v>18</v>
      </c>
      <c r="I1939" s="8">
        <v>141</v>
      </c>
      <c r="J1939" s="9">
        <v>32.299999999999997</v>
      </c>
      <c r="K1939" t="s">
        <v>19</v>
      </c>
      <c r="L1939" t="s">
        <v>530</v>
      </c>
      <c r="M1939" t="s">
        <v>531</v>
      </c>
      <c r="N1939" t="s">
        <v>306</v>
      </c>
      <c r="O1939" s="55">
        <v>83.18</v>
      </c>
      <c r="P1939" t="s">
        <v>170</v>
      </c>
      <c r="Q1939" t="s">
        <v>528</v>
      </c>
      <c r="R1939">
        <v>4.58</v>
      </c>
      <c r="S1939" t="s">
        <v>169</v>
      </c>
      <c r="T1939" s="8"/>
      <c r="U1939" s="10">
        <v>-18.748507835380355</v>
      </c>
      <c r="V1939" s="10">
        <f t="shared" si="30"/>
        <v>-18.748507835380355</v>
      </c>
      <c r="W1939" s="10">
        <v>9.5928076519695242</v>
      </c>
      <c r="X1939" s="20">
        <v>3.0030089990483502</v>
      </c>
      <c r="Y1939" s="11" t="s">
        <v>561</v>
      </c>
      <c r="Z1939" s="11" t="s">
        <v>701</v>
      </c>
      <c r="AA1939" s="11" t="s">
        <v>703</v>
      </c>
      <c r="AB1939" t="s">
        <v>549</v>
      </c>
    </row>
    <row r="1940" spans="1:28" s="4" customFormat="1">
      <c r="A1940" s="5">
        <v>1939</v>
      </c>
      <c r="B1940" s="5"/>
      <c r="C1940">
        <v>2017</v>
      </c>
      <c r="D1940" s="1">
        <v>9</v>
      </c>
      <c r="E1940" s="1">
        <v>11</v>
      </c>
      <c r="F1940" s="8">
        <v>42</v>
      </c>
      <c r="G1940" s="9">
        <v>44</v>
      </c>
      <c r="H1940" t="s">
        <v>18</v>
      </c>
      <c r="I1940" s="8">
        <v>144</v>
      </c>
      <c r="J1940" s="9"/>
      <c r="K1940" t="s">
        <v>19</v>
      </c>
      <c r="L1940" t="s">
        <v>532</v>
      </c>
      <c r="M1940" t="s">
        <v>533</v>
      </c>
      <c r="N1940" t="s">
        <v>232</v>
      </c>
      <c r="O1940" s="55">
        <v>195.88</v>
      </c>
      <c r="P1940" t="s">
        <v>170</v>
      </c>
      <c r="Q1940" t="s">
        <v>528</v>
      </c>
      <c r="R1940">
        <v>90.53</v>
      </c>
      <c r="S1940" t="s">
        <v>169</v>
      </c>
      <c r="T1940" s="8"/>
      <c r="U1940" s="10">
        <v>-18.643843572119032</v>
      </c>
      <c r="V1940" s="10">
        <f t="shared" si="30"/>
        <v>-18.643843572119032</v>
      </c>
      <c r="W1940" s="10">
        <v>8.9219133459343407</v>
      </c>
      <c r="X1940" s="20">
        <v>3.0326488780972385</v>
      </c>
      <c r="Y1940" s="11" t="s">
        <v>561</v>
      </c>
      <c r="Z1940" s="11" t="s">
        <v>701</v>
      </c>
      <c r="AA1940" s="11" t="s">
        <v>703</v>
      </c>
      <c r="AB1940" t="s">
        <v>549</v>
      </c>
    </row>
    <row r="1941" spans="1:28" s="4" customFormat="1">
      <c r="A1941" s="5">
        <v>1940</v>
      </c>
      <c r="B1941" s="5"/>
      <c r="C1941">
        <v>2017</v>
      </c>
      <c r="D1941" s="1">
        <v>9</v>
      </c>
      <c r="E1941" s="1">
        <v>11</v>
      </c>
      <c r="F1941" s="8">
        <v>42</v>
      </c>
      <c r="G1941" s="9">
        <v>44</v>
      </c>
      <c r="H1941" t="s">
        <v>18</v>
      </c>
      <c r="I1941" s="8">
        <v>144</v>
      </c>
      <c r="J1941" s="9"/>
      <c r="K1941" t="s">
        <v>19</v>
      </c>
      <c r="L1941" t="s">
        <v>532</v>
      </c>
      <c r="M1941" t="s">
        <v>533</v>
      </c>
      <c r="N1941" t="s">
        <v>232</v>
      </c>
      <c r="O1941" s="55">
        <v>197.91</v>
      </c>
      <c r="P1941" t="s">
        <v>170</v>
      </c>
      <c r="Q1941" t="s">
        <v>528</v>
      </c>
      <c r="R1941">
        <v>91.41</v>
      </c>
      <c r="S1941" t="s">
        <v>169</v>
      </c>
      <c r="T1941" s="8"/>
      <c r="U1941" s="10">
        <v>-18.075535206460486</v>
      </c>
      <c r="V1941" s="10">
        <f t="shared" si="30"/>
        <v>-18.075535206460486</v>
      </c>
      <c r="W1941" s="10">
        <v>8.7993153365367629</v>
      </c>
      <c r="X1941" s="20">
        <v>3.0141732078302002</v>
      </c>
      <c r="Y1941" s="11" t="s">
        <v>561</v>
      </c>
      <c r="Z1941" s="11" t="s">
        <v>701</v>
      </c>
      <c r="AA1941" s="11" t="s">
        <v>703</v>
      </c>
      <c r="AB1941" t="s">
        <v>549</v>
      </c>
    </row>
    <row r="1942" spans="1:28" s="4" customFormat="1">
      <c r="A1942" s="5">
        <v>1941</v>
      </c>
      <c r="B1942" s="5"/>
      <c r="C1942">
        <v>2017</v>
      </c>
      <c r="D1942" s="1">
        <v>9</v>
      </c>
      <c r="E1942" s="1">
        <v>11</v>
      </c>
      <c r="F1942" s="8">
        <v>42</v>
      </c>
      <c r="G1942" s="9">
        <v>44</v>
      </c>
      <c r="H1942" t="s">
        <v>18</v>
      </c>
      <c r="I1942" s="8">
        <v>144</v>
      </c>
      <c r="J1942" s="9"/>
      <c r="K1942" t="s">
        <v>19</v>
      </c>
      <c r="L1942" t="s">
        <v>532</v>
      </c>
      <c r="M1942" t="s">
        <v>533</v>
      </c>
      <c r="N1942" t="s">
        <v>232</v>
      </c>
      <c r="O1942" s="55">
        <v>201.84</v>
      </c>
      <c r="P1942" t="s">
        <v>170</v>
      </c>
      <c r="Q1942" t="s">
        <v>528</v>
      </c>
      <c r="R1942">
        <v>88.03</v>
      </c>
      <c r="S1942" t="s">
        <v>169</v>
      </c>
      <c r="T1942" s="8"/>
      <c r="U1942" s="10">
        <v>-17.928235974772914</v>
      </c>
      <c r="V1942" s="10">
        <f t="shared" si="30"/>
        <v>-17.928235974772914</v>
      </c>
      <c r="W1942" s="10">
        <v>9.5800961817501502</v>
      </c>
      <c r="X1942" s="20">
        <v>3.0586891391269502</v>
      </c>
      <c r="Y1942" s="11" t="s">
        <v>561</v>
      </c>
      <c r="Z1942" s="11" t="s">
        <v>701</v>
      </c>
      <c r="AA1942" s="11" t="s">
        <v>703</v>
      </c>
      <c r="AB1942" t="s">
        <v>549</v>
      </c>
    </row>
    <row r="1943" spans="1:28" s="4" customFormat="1">
      <c r="A1943" s="5">
        <v>1942</v>
      </c>
      <c r="B1943" s="5"/>
      <c r="C1943">
        <v>2017</v>
      </c>
      <c r="D1943" s="1">
        <v>9</v>
      </c>
      <c r="E1943" s="1">
        <v>11</v>
      </c>
      <c r="F1943" s="8">
        <v>42</v>
      </c>
      <c r="G1943" s="9">
        <v>44</v>
      </c>
      <c r="H1943" t="s">
        <v>18</v>
      </c>
      <c r="I1943" s="8">
        <v>144</v>
      </c>
      <c r="J1943" s="9"/>
      <c r="K1943" t="s">
        <v>19</v>
      </c>
      <c r="L1943" t="s">
        <v>532</v>
      </c>
      <c r="M1943" t="s">
        <v>533</v>
      </c>
      <c r="N1943" t="s">
        <v>232</v>
      </c>
      <c r="O1943" s="55">
        <v>188.08</v>
      </c>
      <c r="P1943" t="s">
        <v>170</v>
      </c>
      <c r="Q1943" t="s">
        <v>528</v>
      </c>
      <c r="R1943">
        <v>72.38</v>
      </c>
      <c r="S1943" t="s">
        <v>169</v>
      </c>
      <c r="T1943" s="8"/>
      <c r="U1943" s="10">
        <v>-17.680610484152837</v>
      </c>
      <c r="V1943" s="10">
        <f t="shared" si="30"/>
        <v>-17.680610484152837</v>
      </c>
      <c r="W1943" s="10">
        <v>9.6106881297861833</v>
      </c>
      <c r="X1943" s="20">
        <v>2.9545211743550328</v>
      </c>
      <c r="Y1943" s="11" t="s">
        <v>561</v>
      </c>
      <c r="Z1943" s="11" t="s">
        <v>701</v>
      </c>
      <c r="AA1943" s="11" t="s">
        <v>703</v>
      </c>
      <c r="AB1943" t="s">
        <v>549</v>
      </c>
    </row>
    <row r="1944" spans="1:28" s="4" customFormat="1">
      <c r="A1944" s="5">
        <v>1943</v>
      </c>
      <c r="B1944" s="5"/>
      <c r="C1944">
        <v>2017</v>
      </c>
      <c r="D1944" s="1">
        <v>9</v>
      </c>
      <c r="E1944" s="1">
        <v>11</v>
      </c>
      <c r="F1944" s="8">
        <v>42</v>
      </c>
      <c r="G1944" s="9">
        <v>44</v>
      </c>
      <c r="H1944" t="s">
        <v>18</v>
      </c>
      <c r="I1944" s="8">
        <v>144</v>
      </c>
      <c r="J1944" s="9"/>
      <c r="K1944" t="s">
        <v>19</v>
      </c>
      <c r="L1944" t="s">
        <v>532</v>
      </c>
      <c r="M1944" t="s">
        <v>533</v>
      </c>
      <c r="N1944" t="s">
        <v>232</v>
      </c>
      <c r="O1944" s="55">
        <v>181.88</v>
      </c>
      <c r="P1944" t="s">
        <v>170</v>
      </c>
      <c r="Q1944" t="s">
        <v>528</v>
      </c>
      <c r="R1944">
        <v>60.9</v>
      </c>
      <c r="S1944" t="s">
        <v>169</v>
      </c>
      <c r="T1944" s="8"/>
      <c r="U1944" s="10">
        <v>-18.269220524658131</v>
      </c>
      <c r="V1944" s="10">
        <f t="shared" si="30"/>
        <v>-18.269220524658131</v>
      </c>
      <c r="W1944" s="10">
        <v>9.8813448697038044</v>
      </c>
      <c r="X1944" s="20">
        <v>3.0774401771557738</v>
      </c>
      <c r="Y1944" s="11" t="s">
        <v>561</v>
      </c>
      <c r="Z1944" s="11" t="s">
        <v>701</v>
      </c>
      <c r="AA1944" s="11" t="s">
        <v>703</v>
      </c>
      <c r="AB1944" t="s">
        <v>549</v>
      </c>
    </row>
    <row r="1945" spans="1:28" s="4" customFormat="1">
      <c r="A1945" s="5">
        <v>1944</v>
      </c>
      <c r="B1945" s="5"/>
      <c r="C1945">
        <v>2017</v>
      </c>
      <c r="D1945" s="1">
        <v>9</v>
      </c>
      <c r="E1945" s="1">
        <v>11</v>
      </c>
      <c r="F1945" s="8">
        <v>40</v>
      </c>
      <c r="G1945" s="9">
        <v>48</v>
      </c>
      <c r="H1945" t="s">
        <v>18</v>
      </c>
      <c r="I1945" s="8">
        <v>141</v>
      </c>
      <c r="J1945" s="9">
        <v>41</v>
      </c>
      <c r="K1945" t="s">
        <v>19</v>
      </c>
      <c r="L1945" t="s">
        <v>534</v>
      </c>
      <c r="M1945" t="s">
        <v>531</v>
      </c>
      <c r="N1945" t="s">
        <v>167</v>
      </c>
      <c r="O1945" s="55">
        <v>327</v>
      </c>
      <c r="P1945" t="s">
        <v>170</v>
      </c>
      <c r="Q1945" t="s">
        <v>528</v>
      </c>
      <c r="R1945">
        <v>393.24</v>
      </c>
      <c r="S1945" t="s">
        <v>169</v>
      </c>
      <c r="T1945" s="8"/>
      <c r="U1945" s="10">
        <v>-18.471376792491277</v>
      </c>
      <c r="V1945" s="10">
        <f t="shared" si="30"/>
        <v>-18.471376792491277</v>
      </c>
      <c r="W1945" s="10">
        <v>11.585043586690796</v>
      </c>
      <c r="X1945" s="20">
        <v>3.0162949300205955</v>
      </c>
      <c r="Y1945" s="11" t="s">
        <v>561</v>
      </c>
      <c r="Z1945" s="11" t="s">
        <v>701</v>
      </c>
      <c r="AA1945" s="11" t="s">
        <v>703</v>
      </c>
      <c r="AB1945" t="s">
        <v>549</v>
      </c>
    </row>
    <row r="1946" spans="1:28" s="4" customFormat="1">
      <c r="A1946" s="5">
        <v>1945</v>
      </c>
      <c r="B1946" s="5"/>
      <c r="C1946">
        <v>2017</v>
      </c>
      <c r="D1946" s="1">
        <v>9</v>
      </c>
      <c r="E1946" s="1">
        <v>11</v>
      </c>
      <c r="F1946" s="8">
        <v>40</v>
      </c>
      <c r="G1946" s="9">
        <v>48</v>
      </c>
      <c r="H1946" t="s">
        <v>18</v>
      </c>
      <c r="I1946" s="8">
        <v>141</v>
      </c>
      <c r="J1946" s="9">
        <v>41</v>
      </c>
      <c r="K1946" t="s">
        <v>19</v>
      </c>
      <c r="L1946" t="s">
        <v>534</v>
      </c>
      <c r="M1946" t="s">
        <v>531</v>
      </c>
      <c r="N1946" t="s">
        <v>167</v>
      </c>
      <c r="O1946" s="55">
        <v>311</v>
      </c>
      <c r="P1946" t="s">
        <v>170</v>
      </c>
      <c r="Q1946" t="s">
        <v>528</v>
      </c>
      <c r="R1946">
        <v>376.74</v>
      </c>
      <c r="S1946" t="s">
        <v>169</v>
      </c>
      <c r="T1946" s="8"/>
      <c r="U1946" s="10">
        <v>-18.267570334233657</v>
      </c>
      <c r="V1946" s="10">
        <f t="shared" si="30"/>
        <v>-18.267570334233657</v>
      </c>
      <c r="W1946" s="10">
        <v>11.212008382474986</v>
      </c>
      <c r="X1946" s="20">
        <v>3.0361272073684877</v>
      </c>
      <c r="Y1946" s="11" t="s">
        <v>561</v>
      </c>
      <c r="Z1946" s="11" t="s">
        <v>701</v>
      </c>
      <c r="AA1946" s="11" t="s">
        <v>703</v>
      </c>
      <c r="AB1946" t="s">
        <v>549</v>
      </c>
    </row>
    <row r="1947" spans="1:28" s="4" customFormat="1">
      <c r="A1947" s="5">
        <v>1946</v>
      </c>
      <c r="B1947" s="5"/>
      <c r="C1947">
        <v>2017</v>
      </c>
      <c r="D1947" s="1">
        <v>9</v>
      </c>
      <c r="E1947" s="1">
        <v>11</v>
      </c>
      <c r="F1947" s="8">
        <v>40</v>
      </c>
      <c r="G1947" s="9">
        <v>48</v>
      </c>
      <c r="H1947" t="s">
        <v>18</v>
      </c>
      <c r="I1947" s="8">
        <v>141</v>
      </c>
      <c r="J1947" s="9">
        <v>41</v>
      </c>
      <c r="K1947" t="s">
        <v>19</v>
      </c>
      <c r="L1947" t="s">
        <v>534</v>
      </c>
      <c r="M1947" t="s">
        <v>531</v>
      </c>
      <c r="N1947" t="s">
        <v>167</v>
      </c>
      <c r="O1947" s="55">
        <v>309</v>
      </c>
      <c r="P1947" t="s">
        <v>170</v>
      </c>
      <c r="Q1947" t="s">
        <v>528</v>
      </c>
      <c r="R1947">
        <v>315.58</v>
      </c>
      <c r="S1947" t="s">
        <v>169</v>
      </c>
      <c r="T1947" s="8"/>
      <c r="U1947" s="10">
        <v>-18.114827207637706</v>
      </c>
      <c r="V1947" s="10">
        <f t="shared" si="30"/>
        <v>-18.114827207637706</v>
      </c>
      <c r="W1947" s="10">
        <v>11.688264381275383</v>
      </c>
      <c r="X1947" s="20">
        <v>3.0064289023722401</v>
      </c>
      <c r="Y1947" s="11" t="s">
        <v>561</v>
      </c>
      <c r="Z1947" s="11" t="s">
        <v>701</v>
      </c>
      <c r="AA1947" s="11" t="s">
        <v>703</v>
      </c>
      <c r="AB1947" t="s">
        <v>549</v>
      </c>
    </row>
    <row r="1948" spans="1:28" s="4" customFormat="1">
      <c r="A1948" s="5">
        <v>1947</v>
      </c>
      <c r="B1948" s="5"/>
      <c r="C1948">
        <v>2017</v>
      </c>
      <c r="D1948" s="1">
        <v>9</v>
      </c>
      <c r="E1948" s="1">
        <v>11</v>
      </c>
      <c r="F1948" s="8">
        <v>40</v>
      </c>
      <c r="G1948" s="9">
        <v>48</v>
      </c>
      <c r="H1948" t="s">
        <v>18</v>
      </c>
      <c r="I1948" s="8">
        <v>141</v>
      </c>
      <c r="J1948" s="9">
        <v>41</v>
      </c>
      <c r="K1948" t="s">
        <v>19</v>
      </c>
      <c r="L1948" t="s">
        <v>534</v>
      </c>
      <c r="M1948" t="s">
        <v>531</v>
      </c>
      <c r="N1948" t="s">
        <v>167</v>
      </c>
      <c r="O1948" s="55">
        <v>333</v>
      </c>
      <c r="P1948" t="s">
        <v>170</v>
      </c>
      <c r="Q1948" t="s">
        <v>528</v>
      </c>
      <c r="R1948">
        <v>418.16</v>
      </c>
      <c r="S1948" t="s">
        <v>169</v>
      </c>
      <c r="T1948" s="8"/>
      <c r="U1948" s="10">
        <v>-18.258842630406093</v>
      </c>
      <c r="V1948" s="10">
        <f t="shared" si="30"/>
        <v>-18.258842630406093</v>
      </c>
      <c r="W1948" s="10">
        <v>11.814382093051782</v>
      </c>
      <c r="X1948" s="20">
        <v>3.0205140039244389</v>
      </c>
      <c r="Y1948" s="11" t="s">
        <v>561</v>
      </c>
      <c r="Z1948" s="11" t="s">
        <v>701</v>
      </c>
      <c r="AA1948" s="11" t="s">
        <v>703</v>
      </c>
      <c r="AB1948" t="s">
        <v>549</v>
      </c>
    </row>
    <row r="1949" spans="1:28" s="4" customFormat="1">
      <c r="A1949" s="5">
        <v>1948</v>
      </c>
      <c r="B1949" s="5"/>
      <c r="C1949">
        <v>2017</v>
      </c>
      <c r="D1949" s="1">
        <v>9</v>
      </c>
      <c r="E1949" s="1">
        <v>11</v>
      </c>
      <c r="F1949" s="8">
        <v>40</v>
      </c>
      <c r="G1949" s="9">
        <v>48</v>
      </c>
      <c r="H1949" t="s">
        <v>18</v>
      </c>
      <c r="I1949" s="8">
        <v>141</v>
      </c>
      <c r="J1949" s="9">
        <v>41</v>
      </c>
      <c r="K1949" t="s">
        <v>19</v>
      </c>
      <c r="L1949" t="s">
        <v>534</v>
      </c>
      <c r="M1949" t="s">
        <v>531</v>
      </c>
      <c r="N1949" t="s">
        <v>167</v>
      </c>
      <c r="O1949" s="55">
        <v>318</v>
      </c>
      <c r="P1949" t="s">
        <v>170</v>
      </c>
      <c r="Q1949" t="s">
        <v>528</v>
      </c>
      <c r="R1949">
        <v>347.68</v>
      </c>
      <c r="S1949" t="s">
        <v>169</v>
      </c>
      <c r="T1949" s="8"/>
      <c r="U1949" s="10">
        <v>-18.414340086453638</v>
      </c>
      <c r="V1949" s="10">
        <f t="shared" si="30"/>
        <v>-18.414340086453638</v>
      </c>
      <c r="W1949" s="10">
        <v>11.46837991141498</v>
      </c>
      <c r="X1949" s="20">
        <v>3.0004134439369365</v>
      </c>
      <c r="Y1949" s="11" t="s">
        <v>561</v>
      </c>
      <c r="Z1949" s="11" t="s">
        <v>701</v>
      </c>
      <c r="AA1949" s="11" t="s">
        <v>703</v>
      </c>
      <c r="AB1949" t="s">
        <v>549</v>
      </c>
    </row>
    <row r="1950" spans="1:28" s="4" customFormat="1">
      <c r="A1950" s="5">
        <v>1949</v>
      </c>
      <c r="B1950" s="5"/>
      <c r="C1950">
        <v>2017</v>
      </c>
      <c r="D1950" s="1">
        <v>9</v>
      </c>
      <c r="E1950" s="1">
        <v>10</v>
      </c>
      <c r="F1950" s="8">
        <v>40</v>
      </c>
      <c r="G1950" s="9">
        <v>48</v>
      </c>
      <c r="H1950" t="s">
        <v>18</v>
      </c>
      <c r="I1950" s="8">
        <v>141</v>
      </c>
      <c r="J1950" s="9">
        <v>41</v>
      </c>
      <c r="K1950" t="s">
        <v>19</v>
      </c>
      <c r="L1950" t="s">
        <v>534</v>
      </c>
      <c r="M1950" t="s">
        <v>53</v>
      </c>
      <c r="N1950" t="s">
        <v>529</v>
      </c>
      <c r="O1950" s="55">
        <v>340</v>
      </c>
      <c r="P1950" t="s">
        <v>170</v>
      </c>
      <c r="Q1950" t="s">
        <v>528</v>
      </c>
      <c r="R1950">
        <v>471.66</v>
      </c>
      <c r="S1950" t="s">
        <v>169</v>
      </c>
      <c r="T1950" s="8"/>
      <c r="U1950" s="10">
        <v>-18.868451175395066</v>
      </c>
      <c r="V1950" s="10">
        <f t="shared" si="30"/>
        <v>-18.868451175395066</v>
      </c>
      <c r="W1950" s="10">
        <v>11.099296084794778</v>
      </c>
      <c r="X1950" s="20">
        <v>3.0986475342476711</v>
      </c>
      <c r="Y1950" s="11" t="s">
        <v>561</v>
      </c>
      <c r="Z1950" s="11" t="s">
        <v>701</v>
      </c>
      <c r="AA1950" s="11" t="s">
        <v>703</v>
      </c>
      <c r="AB1950" t="s">
        <v>549</v>
      </c>
    </row>
    <row r="1951" spans="1:28" s="4" customFormat="1">
      <c r="A1951" s="5">
        <v>1950</v>
      </c>
      <c r="B1951" s="5"/>
      <c r="C1951">
        <v>2017</v>
      </c>
      <c r="D1951" s="1">
        <v>9</v>
      </c>
      <c r="E1951" s="1">
        <v>10</v>
      </c>
      <c r="F1951" s="8">
        <v>40</v>
      </c>
      <c r="G1951" s="9">
        <v>48</v>
      </c>
      <c r="H1951" t="s">
        <v>18</v>
      </c>
      <c r="I1951" s="8">
        <v>141</v>
      </c>
      <c r="J1951" s="9">
        <v>41</v>
      </c>
      <c r="K1951" t="s">
        <v>19</v>
      </c>
      <c r="L1951" t="s">
        <v>534</v>
      </c>
      <c r="M1951" t="s">
        <v>53</v>
      </c>
      <c r="N1951" t="s">
        <v>529</v>
      </c>
      <c r="O1951" s="55">
        <v>372</v>
      </c>
      <c r="P1951" t="s">
        <v>170</v>
      </c>
      <c r="Q1951" t="s">
        <v>528</v>
      </c>
      <c r="R1951">
        <v>599.36</v>
      </c>
      <c r="S1951" t="s">
        <v>169</v>
      </c>
      <c r="T1951" s="8"/>
      <c r="U1951" s="10">
        <v>-18.110568862522154</v>
      </c>
      <c r="V1951" s="10">
        <f t="shared" si="30"/>
        <v>-18.110568862522154</v>
      </c>
      <c r="W1951" s="10">
        <v>11.154657663129504</v>
      </c>
      <c r="X1951" s="20">
        <v>3.0296311761235235</v>
      </c>
      <c r="Y1951" s="11" t="s">
        <v>561</v>
      </c>
      <c r="Z1951" s="11" t="s">
        <v>701</v>
      </c>
      <c r="AA1951" s="11" t="s">
        <v>703</v>
      </c>
      <c r="AB1951" t="s">
        <v>549</v>
      </c>
    </row>
    <row r="1952" spans="1:28" s="4" customFormat="1">
      <c r="A1952" s="5">
        <v>1951</v>
      </c>
      <c r="B1952" s="5"/>
      <c r="C1952">
        <v>2017</v>
      </c>
      <c r="D1952" s="1">
        <v>9</v>
      </c>
      <c r="E1952" s="1">
        <v>10</v>
      </c>
      <c r="F1952" s="8">
        <v>40</v>
      </c>
      <c r="G1952" s="9">
        <v>48</v>
      </c>
      <c r="H1952" t="s">
        <v>18</v>
      </c>
      <c r="I1952" s="8">
        <v>141</v>
      </c>
      <c r="J1952" s="9">
        <v>41</v>
      </c>
      <c r="K1952" t="s">
        <v>19</v>
      </c>
      <c r="L1952" t="s">
        <v>534</v>
      </c>
      <c r="M1952" t="s">
        <v>53</v>
      </c>
      <c r="N1952" t="s">
        <v>529</v>
      </c>
      <c r="O1952" s="55">
        <v>329</v>
      </c>
      <c r="P1952" t="s">
        <v>170</v>
      </c>
      <c r="Q1952" t="s">
        <v>528</v>
      </c>
      <c r="R1952">
        <v>494.82</v>
      </c>
      <c r="S1952" t="s">
        <v>169</v>
      </c>
      <c r="T1952" s="8"/>
      <c r="U1952" s="10">
        <v>-18.886308916288666</v>
      </c>
      <c r="V1952" s="10">
        <f t="shared" si="30"/>
        <v>-18.886308916288666</v>
      </c>
      <c r="W1952" s="10">
        <v>10.917876846258839</v>
      </c>
      <c r="X1952" s="20">
        <v>3.0512354353649811</v>
      </c>
      <c r="Y1952" s="11" t="s">
        <v>561</v>
      </c>
      <c r="Z1952" s="11" t="s">
        <v>701</v>
      </c>
      <c r="AA1952" s="11" t="s">
        <v>703</v>
      </c>
      <c r="AB1952" t="s">
        <v>549</v>
      </c>
    </row>
    <row r="1953" spans="1:28" s="4" customFormat="1">
      <c r="A1953" s="5">
        <v>1952</v>
      </c>
      <c r="B1953" s="5"/>
      <c r="C1953">
        <v>2017</v>
      </c>
      <c r="D1953" s="1">
        <v>9</v>
      </c>
      <c r="E1953" s="1">
        <v>10</v>
      </c>
      <c r="F1953" s="8">
        <v>40</v>
      </c>
      <c r="G1953" s="9">
        <v>48</v>
      </c>
      <c r="H1953" t="s">
        <v>18</v>
      </c>
      <c r="I1953" s="8">
        <v>141</v>
      </c>
      <c r="J1953" s="9">
        <v>41</v>
      </c>
      <c r="K1953" t="s">
        <v>19</v>
      </c>
      <c r="L1953" t="s">
        <v>534</v>
      </c>
      <c r="M1953" t="s">
        <v>53</v>
      </c>
      <c r="N1953" t="s">
        <v>529</v>
      </c>
      <c r="O1953" s="55">
        <v>329</v>
      </c>
      <c r="P1953" t="s">
        <v>170</v>
      </c>
      <c r="Q1953" t="s">
        <v>528</v>
      </c>
      <c r="R1953">
        <v>463.44</v>
      </c>
      <c r="S1953" t="s">
        <v>169</v>
      </c>
      <c r="T1953" s="8"/>
      <c r="U1953" s="10">
        <v>-19.227562999053237</v>
      </c>
      <c r="V1953" s="10">
        <f t="shared" si="30"/>
        <v>-19.227562999053237</v>
      </c>
      <c r="W1953" s="10">
        <v>10.300223027176212</v>
      </c>
      <c r="X1953" s="20">
        <v>3.1214433113599047</v>
      </c>
      <c r="Y1953" s="11" t="s">
        <v>561</v>
      </c>
      <c r="Z1953" s="11" t="s">
        <v>701</v>
      </c>
      <c r="AA1953" s="11" t="s">
        <v>703</v>
      </c>
      <c r="AB1953" t="s">
        <v>549</v>
      </c>
    </row>
    <row r="1954" spans="1:28" s="4" customFormat="1">
      <c r="A1954" s="5">
        <v>1953</v>
      </c>
      <c r="B1954" s="5"/>
      <c r="C1954">
        <v>2017</v>
      </c>
      <c r="D1954" s="1">
        <v>9</v>
      </c>
      <c r="E1954" s="1">
        <v>10</v>
      </c>
      <c r="F1954" s="8">
        <v>40</v>
      </c>
      <c r="G1954" s="9">
        <v>48</v>
      </c>
      <c r="H1954" t="s">
        <v>18</v>
      </c>
      <c r="I1954" s="8">
        <v>141</v>
      </c>
      <c r="J1954" s="9">
        <v>41</v>
      </c>
      <c r="K1954" t="s">
        <v>19</v>
      </c>
      <c r="L1954" t="s">
        <v>534</v>
      </c>
      <c r="M1954" t="s">
        <v>53</v>
      </c>
      <c r="N1954" t="s">
        <v>529</v>
      </c>
      <c r="O1954" s="55">
        <v>372</v>
      </c>
      <c r="P1954" t="s">
        <v>170</v>
      </c>
      <c r="Q1954" t="s">
        <v>528</v>
      </c>
      <c r="R1954">
        <v>668.15</v>
      </c>
      <c r="S1954" t="s">
        <v>169</v>
      </c>
      <c r="T1954" s="8"/>
      <c r="U1954" s="10">
        <v>-18.667932274154271</v>
      </c>
      <c r="V1954" s="10">
        <f t="shared" si="30"/>
        <v>-18.667932274154271</v>
      </c>
      <c r="W1954" s="10">
        <v>10.688124022776188</v>
      </c>
      <c r="X1954" s="20">
        <v>3.0758588535665972</v>
      </c>
      <c r="Y1954" s="11" t="s">
        <v>561</v>
      </c>
      <c r="Z1954" s="11" t="s">
        <v>701</v>
      </c>
      <c r="AA1954" s="11" t="s">
        <v>703</v>
      </c>
      <c r="AB1954" t="s">
        <v>549</v>
      </c>
    </row>
    <row r="1955" spans="1:28" s="4" customFormat="1">
      <c r="A1955" s="5">
        <v>1954</v>
      </c>
      <c r="B1955" s="5"/>
      <c r="C1955">
        <v>2017</v>
      </c>
      <c r="D1955" s="1">
        <v>8</v>
      </c>
      <c r="E1955" s="1">
        <v>9</v>
      </c>
      <c r="F1955" s="8">
        <v>30</v>
      </c>
      <c r="G1955" s="9">
        <v>45</v>
      </c>
      <c r="H1955" t="s">
        <v>18</v>
      </c>
      <c r="I1955" s="8">
        <v>127</v>
      </c>
      <c r="J1955" s="9">
        <v>45</v>
      </c>
      <c r="K1955" t="s">
        <v>19</v>
      </c>
      <c r="L1955" t="s">
        <v>51</v>
      </c>
      <c r="M1955" t="s">
        <v>27</v>
      </c>
      <c r="N1955" t="s">
        <v>541</v>
      </c>
      <c r="O1955" s="55">
        <v>227</v>
      </c>
      <c r="P1955" t="s">
        <v>546</v>
      </c>
      <c r="Q1955" t="s">
        <v>542</v>
      </c>
      <c r="R1955">
        <v>129.91</v>
      </c>
      <c r="S1955" t="s">
        <v>169</v>
      </c>
      <c r="T1955" s="8"/>
      <c r="U1955" s="10">
        <v>-18.3</v>
      </c>
      <c r="V1955" s="10">
        <f t="shared" si="30"/>
        <v>-18.3</v>
      </c>
      <c r="W1955" s="10">
        <v>11.2</v>
      </c>
      <c r="X1955" s="20">
        <v>3.1675398765133433</v>
      </c>
      <c r="Y1955" s="11" t="s">
        <v>561</v>
      </c>
      <c r="Z1955" s="11" t="s">
        <v>701</v>
      </c>
      <c r="AA1955" s="11" t="s">
        <v>703</v>
      </c>
      <c r="AB1955" t="s">
        <v>549</v>
      </c>
    </row>
    <row r="1956" spans="1:28" s="4" customFormat="1">
      <c r="A1956" s="5">
        <v>1955</v>
      </c>
      <c r="B1956" s="5"/>
      <c r="C1956">
        <v>2017</v>
      </c>
      <c r="D1956" s="1">
        <v>8</v>
      </c>
      <c r="E1956" s="1">
        <v>9</v>
      </c>
      <c r="F1956" s="8">
        <v>30</v>
      </c>
      <c r="G1956" s="9">
        <v>45</v>
      </c>
      <c r="H1956" t="s">
        <v>18</v>
      </c>
      <c r="I1956" s="8">
        <v>127</v>
      </c>
      <c r="J1956" s="9">
        <v>45</v>
      </c>
      <c r="K1956" t="s">
        <v>19</v>
      </c>
      <c r="L1956" t="s">
        <v>51</v>
      </c>
      <c r="M1956" t="s">
        <v>27</v>
      </c>
      <c r="N1956" t="s">
        <v>541</v>
      </c>
      <c r="O1956" s="55">
        <v>223</v>
      </c>
      <c r="P1956" t="s">
        <v>546</v>
      </c>
      <c r="Q1956" t="s">
        <v>542</v>
      </c>
      <c r="R1956">
        <v>118.2</v>
      </c>
      <c r="S1956" t="s">
        <v>169</v>
      </c>
      <c r="T1956" s="8"/>
      <c r="U1956" s="10">
        <v>-18.399999999999999</v>
      </c>
      <c r="V1956" s="10">
        <f t="shared" si="30"/>
        <v>-18.399999999999999</v>
      </c>
      <c r="W1956" s="10">
        <v>11.1</v>
      </c>
      <c r="X1956" s="20">
        <v>3.1621209206092979</v>
      </c>
      <c r="Y1956" s="11" t="s">
        <v>561</v>
      </c>
      <c r="Z1956" s="11" t="s">
        <v>701</v>
      </c>
      <c r="AA1956" s="11" t="s">
        <v>703</v>
      </c>
      <c r="AB1956" t="s">
        <v>549</v>
      </c>
    </row>
    <row r="1957" spans="1:28" s="4" customFormat="1">
      <c r="A1957" s="5">
        <v>1956</v>
      </c>
      <c r="B1957" s="5"/>
      <c r="C1957">
        <v>2017</v>
      </c>
      <c r="D1957" s="1">
        <v>8</v>
      </c>
      <c r="E1957" s="1">
        <v>9</v>
      </c>
      <c r="F1957" s="8">
        <v>30</v>
      </c>
      <c r="G1957" s="9">
        <v>45</v>
      </c>
      <c r="H1957" t="s">
        <v>18</v>
      </c>
      <c r="I1957" s="8">
        <v>127</v>
      </c>
      <c r="J1957" s="9">
        <v>45</v>
      </c>
      <c r="K1957" t="s">
        <v>19</v>
      </c>
      <c r="L1957" t="s">
        <v>51</v>
      </c>
      <c r="M1957" t="s">
        <v>27</v>
      </c>
      <c r="N1957" t="s">
        <v>541</v>
      </c>
      <c r="O1957" s="55">
        <v>214</v>
      </c>
      <c r="P1957" t="s">
        <v>546</v>
      </c>
      <c r="Q1957" t="s">
        <v>542</v>
      </c>
      <c r="R1957">
        <v>115.24</v>
      </c>
      <c r="S1957" t="s">
        <v>169</v>
      </c>
      <c r="T1957" s="8"/>
      <c r="U1957" s="10">
        <v>-18.5</v>
      </c>
      <c r="V1957" s="10">
        <f t="shared" si="30"/>
        <v>-18.5</v>
      </c>
      <c r="W1957" s="10">
        <v>11.3</v>
      </c>
      <c r="X1957" s="20">
        <v>3.1678349601564593</v>
      </c>
      <c r="Y1957" s="11" t="s">
        <v>561</v>
      </c>
      <c r="Z1957" s="11" t="s">
        <v>701</v>
      </c>
      <c r="AA1957" s="11" t="s">
        <v>703</v>
      </c>
      <c r="AB1957" t="s">
        <v>549</v>
      </c>
    </row>
    <row r="1958" spans="1:28" s="4" customFormat="1">
      <c r="A1958" s="5">
        <v>1957</v>
      </c>
      <c r="B1958" s="5"/>
      <c r="C1958">
        <v>2017</v>
      </c>
      <c r="D1958" s="1">
        <v>8</v>
      </c>
      <c r="E1958" s="1">
        <v>9</v>
      </c>
      <c r="F1958" s="8">
        <v>30</v>
      </c>
      <c r="G1958" s="9">
        <v>45</v>
      </c>
      <c r="H1958" t="s">
        <v>18</v>
      </c>
      <c r="I1958" s="8">
        <v>127</v>
      </c>
      <c r="J1958" s="9">
        <v>45</v>
      </c>
      <c r="K1958" t="s">
        <v>19</v>
      </c>
      <c r="L1958" t="s">
        <v>51</v>
      </c>
      <c r="M1958" t="s">
        <v>27</v>
      </c>
      <c r="N1958" t="s">
        <v>541</v>
      </c>
      <c r="O1958" s="55">
        <v>213</v>
      </c>
      <c r="P1958" t="s">
        <v>546</v>
      </c>
      <c r="Q1958" t="s">
        <v>542</v>
      </c>
      <c r="R1958">
        <v>107.15</v>
      </c>
      <c r="S1958" t="s">
        <v>169</v>
      </c>
      <c r="T1958" s="8"/>
      <c r="U1958" s="10">
        <v>-18.600000000000001</v>
      </c>
      <c r="V1958" s="10">
        <f t="shared" si="30"/>
        <v>-18.600000000000001</v>
      </c>
      <c r="W1958" s="10">
        <v>10.7</v>
      </c>
      <c r="X1958" s="20">
        <v>3.1637168388804913</v>
      </c>
      <c r="Y1958" s="11" t="s">
        <v>561</v>
      </c>
      <c r="Z1958" s="11" t="s">
        <v>701</v>
      </c>
      <c r="AA1958" s="11" t="s">
        <v>703</v>
      </c>
      <c r="AB1958" t="s">
        <v>549</v>
      </c>
    </row>
    <row r="1959" spans="1:28" s="4" customFormat="1">
      <c r="A1959" s="5">
        <v>1958</v>
      </c>
      <c r="B1959" s="5"/>
      <c r="C1959">
        <v>2017</v>
      </c>
      <c r="D1959" s="1">
        <v>8</v>
      </c>
      <c r="E1959" s="1">
        <v>9</v>
      </c>
      <c r="F1959" s="8">
        <v>30</v>
      </c>
      <c r="G1959" s="9">
        <v>45</v>
      </c>
      <c r="H1959" t="s">
        <v>18</v>
      </c>
      <c r="I1959" s="8">
        <v>127</v>
      </c>
      <c r="J1959" s="9">
        <v>45</v>
      </c>
      <c r="K1959" t="s">
        <v>19</v>
      </c>
      <c r="L1959" t="s">
        <v>51</v>
      </c>
      <c r="M1959" t="s">
        <v>27</v>
      </c>
      <c r="N1959" t="s">
        <v>541</v>
      </c>
      <c r="O1959" s="55">
        <v>211</v>
      </c>
      <c r="P1959" t="s">
        <v>546</v>
      </c>
      <c r="Q1959" t="s">
        <v>542</v>
      </c>
      <c r="R1959">
        <v>104.72</v>
      </c>
      <c r="S1959" t="s">
        <v>169</v>
      </c>
      <c r="T1959" s="8"/>
      <c r="U1959" s="10">
        <v>-18.3</v>
      </c>
      <c r="V1959" s="10">
        <f t="shared" si="30"/>
        <v>-18.3</v>
      </c>
      <c r="W1959" s="10">
        <v>11.4</v>
      </c>
      <c r="X1959" s="20">
        <v>3.1646210064391953</v>
      </c>
      <c r="Y1959" s="11" t="s">
        <v>561</v>
      </c>
      <c r="Z1959" s="11" t="s">
        <v>701</v>
      </c>
      <c r="AA1959" s="11" t="s">
        <v>703</v>
      </c>
      <c r="AB1959" t="s">
        <v>549</v>
      </c>
    </row>
    <row r="1960" spans="1:28" s="4" customFormat="1">
      <c r="A1960" s="5">
        <v>1959</v>
      </c>
      <c r="B1960" s="5"/>
      <c r="C1960">
        <v>2017</v>
      </c>
      <c r="D1960" s="1">
        <v>11</v>
      </c>
      <c r="E1960" s="1">
        <v>30</v>
      </c>
      <c r="F1960" s="8">
        <v>32</v>
      </c>
      <c r="G1960" s="9">
        <v>15</v>
      </c>
      <c r="H1960" t="s">
        <v>18</v>
      </c>
      <c r="I1960" s="8">
        <v>128</v>
      </c>
      <c r="J1960" s="9">
        <v>15</v>
      </c>
      <c r="K1960" t="s">
        <v>19</v>
      </c>
      <c r="L1960" t="s">
        <v>51</v>
      </c>
      <c r="M1960" t="s">
        <v>27</v>
      </c>
      <c r="N1960" t="s">
        <v>541</v>
      </c>
      <c r="O1960" s="55">
        <v>282</v>
      </c>
      <c r="P1960" t="s">
        <v>546</v>
      </c>
      <c r="Q1960" t="s">
        <v>542</v>
      </c>
      <c r="R1960">
        <v>240.95</v>
      </c>
      <c r="S1960" t="s">
        <v>169</v>
      </c>
      <c r="T1960" s="8"/>
      <c r="U1960" s="10">
        <v>-19</v>
      </c>
      <c r="V1960" s="10">
        <f t="shared" si="30"/>
        <v>-19</v>
      </c>
      <c r="W1960" s="10">
        <v>11.5</v>
      </c>
      <c r="X1960" s="20">
        <v>3.1682076343612091</v>
      </c>
      <c r="Y1960" s="11" t="s">
        <v>561</v>
      </c>
      <c r="Z1960" s="11" t="s">
        <v>701</v>
      </c>
      <c r="AA1960" s="11" t="s">
        <v>703</v>
      </c>
      <c r="AB1960" t="s">
        <v>549</v>
      </c>
    </row>
    <row r="1961" spans="1:28" s="4" customFormat="1">
      <c r="A1961" s="5">
        <v>1960</v>
      </c>
      <c r="B1961" s="5"/>
      <c r="C1961">
        <v>2017</v>
      </c>
      <c r="D1961" s="1">
        <v>11</v>
      </c>
      <c r="E1961" s="1">
        <v>30</v>
      </c>
      <c r="F1961" s="8">
        <v>32</v>
      </c>
      <c r="G1961" s="9">
        <v>15</v>
      </c>
      <c r="H1961" t="s">
        <v>18</v>
      </c>
      <c r="I1961" s="8">
        <v>128</v>
      </c>
      <c r="J1961" s="9">
        <v>15</v>
      </c>
      <c r="K1961" t="s">
        <v>19</v>
      </c>
      <c r="L1961" t="s">
        <v>51</v>
      </c>
      <c r="M1961" t="s">
        <v>27</v>
      </c>
      <c r="N1961" t="s">
        <v>541</v>
      </c>
      <c r="O1961" s="55">
        <v>273</v>
      </c>
      <c r="P1961" t="s">
        <v>546</v>
      </c>
      <c r="Q1961" t="s">
        <v>542</v>
      </c>
      <c r="R1961">
        <v>216.57</v>
      </c>
      <c r="S1961" t="s">
        <v>169</v>
      </c>
      <c r="T1961" s="8"/>
      <c r="U1961" s="10">
        <v>-18.899999999999999</v>
      </c>
      <c r="V1961" s="10">
        <f t="shared" si="30"/>
        <v>-18.899999999999999</v>
      </c>
      <c r="W1961" s="10">
        <v>11</v>
      </c>
      <c r="X1961" s="20">
        <v>3.168590457588464</v>
      </c>
      <c r="Y1961" s="11" t="s">
        <v>561</v>
      </c>
      <c r="Z1961" s="11" t="s">
        <v>701</v>
      </c>
      <c r="AA1961" s="11" t="s">
        <v>703</v>
      </c>
      <c r="AB1961" t="s">
        <v>549</v>
      </c>
    </row>
    <row r="1962" spans="1:28" s="4" customFormat="1">
      <c r="A1962" s="5">
        <v>1961</v>
      </c>
      <c r="B1962" s="5"/>
      <c r="C1962">
        <v>2017</v>
      </c>
      <c r="D1962" s="1">
        <v>11</v>
      </c>
      <c r="E1962" s="1">
        <v>30</v>
      </c>
      <c r="F1962" s="8">
        <v>32</v>
      </c>
      <c r="G1962" s="9">
        <v>15</v>
      </c>
      <c r="H1962" t="s">
        <v>18</v>
      </c>
      <c r="I1962" s="8">
        <v>128</v>
      </c>
      <c r="J1962" s="9">
        <v>15</v>
      </c>
      <c r="K1962" t="s">
        <v>19</v>
      </c>
      <c r="L1962" t="s">
        <v>51</v>
      </c>
      <c r="M1962" t="s">
        <v>27</v>
      </c>
      <c r="N1962" t="s">
        <v>541</v>
      </c>
      <c r="O1962" s="55">
        <v>258</v>
      </c>
      <c r="P1962" t="s">
        <v>546</v>
      </c>
      <c r="Q1962" t="s">
        <v>542</v>
      </c>
      <c r="R1962">
        <v>172.6</v>
      </c>
      <c r="S1962" t="s">
        <v>169</v>
      </c>
      <c r="T1962" s="8"/>
      <c r="U1962" s="10">
        <v>-18.7</v>
      </c>
      <c r="V1962" s="10">
        <f t="shared" si="30"/>
        <v>-18.7</v>
      </c>
      <c r="W1962" s="10">
        <v>12.2</v>
      </c>
      <c r="X1962" s="20">
        <v>3.1745653281938022</v>
      </c>
      <c r="Y1962" s="11" t="s">
        <v>561</v>
      </c>
      <c r="Z1962" s="11" t="s">
        <v>701</v>
      </c>
      <c r="AA1962" s="11" t="s">
        <v>703</v>
      </c>
      <c r="AB1962" t="s">
        <v>549</v>
      </c>
    </row>
    <row r="1963" spans="1:28" s="4" customFormat="1">
      <c r="A1963" s="5">
        <v>1962</v>
      </c>
      <c r="B1963" s="5"/>
      <c r="C1963">
        <v>2017</v>
      </c>
      <c r="D1963" s="1">
        <v>11</v>
      </c>
      <c r="E1963" s="1">
        <v>30</v>
      </c>
      <c r="F1963" s="8">
        <v>32</v>
      </c>
      <c r="G1963" s="9">
        <v>15</v>
      </c>
      <c r="H1963" t="s">
        <v>18</v>
      </c>
      <c r="I1963" s="8">
        <v>128</v>
      </c>
      <c r="J1963" s="9">
        <v>15</v>
      </c>
      <c r="K1963" t="s">
        <v>19</v>
      </c>
      <c r="L1963" t="s">
        <v>51</v>
      </c>
      <c r="M1963" t="s">
        <v>27</v>
      </c>
      <c r="N1963" t="s">
        <v>541</v>
      </c>
      <c r="O1963" s="55">
        <v>257</v>
      </c>
      <c r="P1963" t="s">
        <v>546</v>
      </c>
      <c r="Q1963" t="s">
        <v>542</v>
      </c>
      <c r="R1963">
        <v>176.64</v>
      </c>
      <c r="S1963" t="s">
        <v>169</v>
      </c>
      <c r="T1963" s="8"/>
      <c r="U1963" s="10">
        <v>-18.100000000000001</v>
      </c>
      <c r="V1963" s="10">
        <f t="shared" si="30"/>
        <v>-18.100000000000001</v>
      </c>
      <c r="W1963" s="10">
        <v>11.8</v>
      </c>
      <c r="X1963" s="20">
        <v>3.1675161482753231</v>
      </c>
      <c r="Y1963" s="11" t="s">
        <v>561</v>
      </c>
      <c r="Z1963" s="11" t="s">
        <v>701</v>
      </c>
      <c r="AA1963" s="11" t="s">
        <v>703</v>
      </c>
      <c r="AB1963" t="s">
        <v>549</v>
      </c>
    </row>
    <row r="1964" spans="1:28" s="4" customFormat="1">
      <c r="A1964" s="5">
        <v>1963</v>
      </c>
      <c r="B1964" s="5"/>
      <c r="C1964">
        <v>2017</v>
      </c>
      <c r="D1964" s="1">
        <v>10</v>
      </c>
      <c r="E1964" s="1">
        <v>17</v>
      </c>
      <c r="F1964" s="8">
        <v>37</v>
      </c>
      <c r="G1964" s="9">
        <v>12</v>
      </c>
      <c r="H1964" t="s">
        <v>18</v>
      </c>
      <c r="I1964" s="8">
        <v>137</v>
      </c>
      <c r="J1964" s="9">
        <v>6</v>
      </c>
      <c r="K1964" t="s">
        <v>19</v>
      </c>
      <c r="L1964" t="s">
        <v>51</v>
      </c>
      <c r="M1964" t="s">
        <v>27</v>
      </c>
      <c r="N1964" t="s">
        <v>167</v>
      </c>
      <c r="O1964" s="55">
        <v>255.06</v>
      </c>
      <c r="P1964" t="s">
        <v>543</v>
      </c>
      <c r="Q1964" t="s">
        <v>544</v>
      </c>
      <c r="R1964">
        <v>160.47</v>
      </c>
      <c r="S1964" t="s">
        <v>169</v>
      </c>
      <c r="T1964" s="8"/>
      <c r="U1964" s="10">
        <v>-18.899999999999999</v>
      </c>
      <c r="V1964" s="10">
        <f t="shared" si="30"/>
        <v>-18.899999999999999</v>
      </c>
      <c r="W1964" s="10">
        <v>12.3</v>
      </c>
      <c r="X1964" s="20">
        <v>3.1637684480666608</v>
      </c>
      <c r="Y1964" s="11" t="s">
        <v>561</v>
      </c>
      <c r="Z1964" s="11" t="s">
        <v>701</v>
      </c>
      <c r="AA1964" s="11" t="s">
        <v>703</v>
      </c>
      <c r="AB1964" t="s">
        <v>549</v>
      </c>
    </row>
    <row r="1965" spans="1:28" s="4" customFormat="1">
      <c r="A1965" s="5">
        <v>1964</v>
      </c>
      <c r="B1965" s="5"/>
      <c r="C1965">
        <v>2017</v>
      </c>
      <c r="D1965" s="1">
        <v>10</v>
      </c>
      <c r="E1965" s="1">
        <v>17</v>
      </c>
      <c r="F1965" s="8">
        <v>37</v>
      </c>
      <c r="G1965" s="9">
        <v>12</v>
      </c>
      <c r="H1965" t="s">
        <v>18</v>
      </c>
      <c r="I1965" s="8">
        <v>137</v>
      </c>
      <c r="J1965" s="9">
        <v>6</v>
      </c>
      <c r="K1965" t="s">
        <v>19</v>
      </c>
      <c r="L1965" t="s">
        <v>51</v>
      </c>
      <c r="M1965" t="s">
        <v>27</v>
      </c>
      <c r="N1965" t="s">
        <v>167</v>
      </c>
      <c r="O1965" s="55">
        <v>235.15</v>
      </c>
      <c r="P1965" t="s">
        <v>543</v>
      </c>
      <c r="Q1965" t="s">
        <v>544</v>
      </c>
      <c r="R1965">
        <v>139</v>
      </c>
      <c r="S1965" t="s">
        <v>169</v>
      </c>
      <c r="T1965" s="8"/>
      <c r="U1965" s="10">
        <v>-18.899999999999999</v>
      </c>
      <c r="V1965" s="10">
        <f t="shared" si="30"/>
        <v>-18.899999999999999</v>
      </c>
      <c r="W1965" s="10">
        <v>12.9</v>
      </c>
      <c r="X1965" s="20">
        <v>3.1788126626709912</v>
      </c>
      <c r="Y1965" s="11" t="s">
        <v>561</v>
      </c>
      <c r="Z1965" s="11" t="s">
        <v>701</v>
      </c>
      <c r="AA1965" s="11" t="s">
        <v>703</v>
      </c>
      <c r="AB1965" t="s">
        <v>549</v>
      </c>
    </row>
    <row r="1966" spans="1:28" s="4" customFormat="1">
      <c r="A1966" s="5">
        <v>1965</v>
      </c>
      <c r="B1966" s="5"/>
      <c r="C1966">
        <v>2017</v>
      </c>
      <c r="D1966" s="1">
        <v>10</v>
      </c>
      <c r="E1966" s="1">
        <v>17</v>
      </c>
      <c r="F1966" s="8">
        <v>37</v>
      </c>
      <c r="G1966" s="9">
        <v>12</v>
      </c>
      <c r="H1966" t="s">
        <v>18</v>
      </c>
      <c r="I1966" s="8">
        <v>137</v>
      </c>
      <c r="J1966" s="9">
        <v>6</v>
      </c>
      <c r="K1966" t="s">
        <v>19</v>
      </c>
      <c r="L1966" t="s">
        <v>51</v>
      </c>
      <c r="M1966" t="s">
        <v>27</v>
      </c>
      <c r="N1966" t="s">
        <v>167</v>
      </c>
      <c r="O1966" s="55">
        <v>226.42</v>
      </c>
      <c r="P1966" t="s">
        <v>543</v>
      </c>
      <c r="Q1966" t="s">
        <v>544</v>
      </c>
      <c r="R1966">
        <v>123</v>
      </c>
      <c r="S1966" t="s">
        <v>169</v>
      </c>
      <c r="T1966" s="8"/>
      <c r="U1966" s="10">
        <v>-19.100000000000001</v>
      </c>
      <c r="V1966" s="10">
        <f t="shared" si="30"/>
        <v>-19.100000000000001</v>
      </c>
      <c r="W1966" s="10">
        <v>12.1</v>
      </c>
      <c r="X1966" s="20">
        <v>3.1874311275786145</v>
      </c>
      <c r="Y1966" s="11" t="s">
        <v>561</v>
      </c>
      <c r="Z1966" s="11" t="s">
        <v>701</v>
      </c>
      <c r="AA1966" s="11" t="s">
        <v>703</v>
      </c>
      <c r="AB1966" t="s">
        <v>549</v>
      </c>
    </row>
    <row r="1967" spans="1:28" s="4" customFormat="1">
      <c r="A1967" s="5">
        <v>1966</v>
      </c>
      <c r="B1967" s="5"/>
      <c r="C1967">
        <v>2017</v>
      </c>
      <c r="D1967" s="1">
        <v>10</v>
      </c>
      <c r="E1967" s="1">
        <v>17</v>
      </c>
      <c r="F1967" s="8">
        <v>37</v>
      </c>
      <c r="G1967" s="9">
        <v>12</v>
      </c>
      <c r="H1967" t="s">
        <v>18</v>
      </c>
      <c r="I1967" s="8">
        <v>137</v>
      </c>
      <c r="J1967" s="9">
        <v>6</v>
      </c>
      <c r="K1967" t="s">
        <v>19</v>
      </c>
      <c r="L1967" t="s">
        <v>51</v>
      </c>
      <c r="M1967" t="s">
        <v>27</v>
      </c>
      <c r="N1967" t="s">
        <v>167</v>
      </c>
      <c r="O1967" s="55">
        <v>230.46</v>
      </c>
      <c r="P1967" t="s">
        <v>543</v>
      </c>
      <c r="Q1967" t="s">
        <v>544</v>
      </c>
      <c r="R1967">
        <v>130.88999999999999</v>
      </c>
      <c r="S1967" t="s">
        <v>169</v>
      </c>
      <c r="T1967" s="8"/>
      <c r="U1967" s="10">
        <v>-18.600000000000001</v>
      </c>
      <c r="V1967" s="10">
        <f t="shared" si="30"/>
        <v>-18.600000000000001</v>
      </c>
      <c r="W1967" s="10">
        <v>13.4</v>
      </c>
      <c r="X1967" s="20">
        <v>3.1841174852954532</v>
      </c>
      <c r="Y1967" s="11" t="s">
        <v>561</v>
      </c>
      <c r="Z1967" s="11" t="s">
        <v>701</v>
      </c>
      <c r="AA1967" s="11" t="s">
        <v>703</v>
      </c>
      <c r="AB1967" t="s">
        <v>549</v>
      </c>
    </row>
    <row r="1968" spans="1:28" s="4" customFormat="1">
      <c r="A1968" s="5">
        <v>1967</v>
      </c>
      <c r="B1968" s="5"/>
      <c r="C1968">
        <v>2017</v>
      </c>
      <c r="D1968" s="1">
        <v>10</v>
      </c>
      <c r="E1968" s="1">
        <v>17</v>
      </c>
      <c r="F1968" s="8">
        <v>37</v>
      </c>
      <c r="G1968" s="9">
        <v>12</v>
      </c>
      <c r="H1968" t="s">
        <v>18</v>
      </c>
      <c r="I1968" s="8">
        <v>137</v>
      </c>
      <c r="J1968" s="9">
        <v>6</v>
      </c>
      <c r="K1968" t="s">
        <v>19</v>
      </c>
      <c r="L1968" t="s">
        <v>51</v>
      </c>
      <c r="M1968" t="s">
        <v>27</v>
      </c>
      <c r="N1968" t="s">
        <v>167</v>
      </c>
      <c r="O1968" s="55">
        <v>215.55</v>
      </c>
      <c r="P1968" t="s">
        <v>543</v>
      </c>
      <c r="Q1968" t="s">
        <v>544</v>
      </c>
      <c r="R1968">
        <v>105.83</v>
      </c>
      <c r="S1968" t="s">
        <v>169</v>
      </c>
      <c r="T1968" s="8"/>
      <c r="U1968" s="10">
        <v>-17.899999999999999</v>
      </c>
      <c r="V1968" s="10">
        <f t="shared" si="30"/>
        <v>-17.899999999999999</v>
      </c>
      <c r="W1968" s="10">
        <v>13.8</v>
      </c>
      <c r="X1968" s="20">
        <v>3.1692544922697494</v>
      </c>
      <c r="Y1968" s="11" t="s">
        <v>561</v>
      </c>
      <c r="Z1968" s="11" t="s">
        <v>701</v>
      </c>
      <c r="AA1968" s="11" t="s">
        <v>703</v>
      </c>
      <c r="AB1968" t="s">
        <v>549</v>
      </c>
    </row>
    <row r="1969" spans="1:28" s="1" customFormat="1">
      <c r="A1969" s="5">
        <v>1968</v>
      </c>
      <c r="B1969" s="5"/>
      <c r="C1969">
        <v>2018</v>
      </c>
      <c r="D1969" s="1">
        <v>12</v>
      </c>
      <c r="E1969" s="1">
        <v>16</v>
      </c>
      <c r="F1969">
        <v>32</v>
      </c>
      <c r="G1969">
        <v>44.4</v>
      </c>
      <c r="H1969" t="s">
        <v>18</v>
      </c>
      <c r="I1969">
        <v>129</v>
      </c>
      <c r="J1969">
        <v>45.8</v>
      </c>
      <c r="K1969" t="s">
        <v>19</v>
      </c>
      <c r="L1969" t="s">
        <v>26</v>
      </c>
      <c r="M1969" t="s">
        <v>27</v>
      </c>
      <c r="N1969" t="s">
        <v>28</v>
      </c>
      <c r="O1969" s="55">
        <v>82.12</v>
      </c>
      <c r="P1969" t="s">
        <v>20</v>
      </c>
      <c r="Q1969"/>
      <c r="R1969">
        <v>4.7300000000000004</v>
      </c>
      <c r="S1969" t="s">
        <v>169</v>
      </c>
      <c r="T1969" s="8"/>
      <c r="U1969" s="11">
        <v>-17.630692280000002</v>
      </c>
      <c r="V1969" s="10">
        <f t="shared" si="30"/>
        <v>-17.630692280000002</v>
      </c>
      <c r="W1969" s="11">
        <v>11.006887369999999</v>
      </c>
      <c r="X1969" s="20">
        <v>2.993184904</v>
      </c>
      <c r="Y1969" s="11" t="s">
        <v>561</v>
      </c>
      <c r="Z1969" s="11" t="s">
        <v>701</v>
      </c>
      <c r="AA1969" s="11" t="s">
        <v>703</v>
      </c>
      <c r="AB1969" t="s">
        <v>550</v>
      </c>
    </row>
    <row r="1970" spans="1:28" s="1" customFormat="1">
      <c r="A1970" s="5">
        <v>1969</v>
      </c>
      <c r="B1970" s="5"/>
      <c r="C1970">
        <v>2018</v>
      </c>
      <c r="D1970" s="1">
        <v>12</v>
      </c>
      <c r="E1970" s="1">
        <v>16</v>
      </c>
      <c r="F1970">
        <v>32</v>
      </c>
      <c r="G1970">
        <v>44.4</v>
      </c>
      <c r="H1970" t="s">
        <v>18</v>
      </c>
      <c r="I1970">
        <v>129</v>
      </c>
      <c r="J1970">
        <v>45.8</v>
      </c>
      <c r="K1970" t="s">
        <v>19</v>
      </c>
      <c r="L1970" t="s">
        <v>26</v>
      </c>
      <c r="M1970" t="s">
        <v>27</v>
      </c>
      <c r="N1970" t="s">
        <v>28</v>
      </c>
      <c r="O1970" s="55">
        <v>75.94</v>
      </c>
      <c r="P1970" t="s">
        <v>20</v>
      </c>
      <c r="Q1970"/>
      <c r="R1970">
        <v>3.8</v>
      </c>
      <c r="S1970" t="s">
        <v>169</v>
      </c>
      <c r="T1970" s="8"/>
      <c r="U1970" s="11">
        <v>-17.453807130000001</v>
      </c>
      <c r="V1970" s="10">
        <f t="shared" si="30"/>
        <v>-17.453807130000001</v>
      </c>
      <c r="W1970" s="11">
        <v>10.589734460000001</v>
      </c>
      <c r="X1970" s="20">
        <v>3.0140744009999998</v>
      </c>
      <c r="Y1970" s="11" t="s">
        <v>561</v>
      </c>
      <c r="Z1970" s="11" t="s">
        <v>701</v>
      </c>
      <c r="AA1970" s="11" t="s">
        <v>703</v>
      </c>
      <c r="AB1970" t="s">
        <v>550</v>
      </c>
    </row>
    <row r="1971" spans="1:28" s="1" customFormat="1">
      <c r="A1971" s="5">
        <v>1970</v>
      </c>
      <c r="B1971" s="5"/>
      <c r="C1971">
        <v>2018</v>
      </c>
      <c r="D1971" s="1">
        <v>12</v>
      </c>
      <c r="E1971" s="1">
        <v>16</v>
      </c>
      <c r="F1971">
        <v>32</v>
      </c>
      <c r="G1971">
        <v>44.4</v>
      </c>
      <c r="H1971" t="s">
        <v>18</v>
      </c>
      <c r="I1971">
        <v>129</v>
      </c>
      <c r="J1971">
        <v>45.8</v>
      </c>
      <c r="K1971" t="s">
        <v>19</v>
      </c>
      <c r="L1971" t="s">
        <v>26</v>
      </c>
      <c r="M1971" t="s">
        <v>27</v>
      </c>
      <c r="N1971" t="s">
        <v>28</v>
      </c>
      <c r="O1971" s="55">
        <v>72.930000000000007</v>
      </c>
      <c r="P1971" t="s">
        <v>20</v>
      </c>
      <c r="Q1971"/>
      <c r="R1971">
        <v>3.18</v>
      </c>
      <c r="S1971" t="s">
        <v>169</v>
      </c>
      <c r="T1971" s="8"/>
      <c r="U1971" s="11">
        <v>-17.82084497</v>
      </c>
      <c r="V1971" s="10">
        <f t="shared" si="30"/>
        <v>-17.82084497</v>
      </c>
      <c r="W1971" s="11">
        <v>10.92849511</v>
      </c>
      <c r="X1971" s="20">
        <v>3.037515988</v>
      </c>
      <c r="Y1971" s="11" t="s">
        <v>561</v>
      </c>
      <c r="Z1971" s="11" t="s">
        <v>701</v>
      </c>
      <c r="AA1971" s="11" t="s">
        <v>703</v>
      </c>
      <c r="AB1971" t="s">
        <v>550</v>
      </c>
    </row>
    <row r="1972" spans="1:28" s="1" customFormat="1">
      <c r="A1972" s="5">
        <v>1971</v>
      </c>
      <c r="B1972" s="5"/>
      <c r="C1972">
        <v>2018</v>
      </c>
      <c r="D1972" s="1">
        <v>12</v>
      </c>
      <c r="E1972" s="1">
        <v>16</v>
      </c>
      <c r="F1972">
        <v>32</v>
      </c>
      <c r="G1972">
        <v>44.4</v>
      </c>
      <c r="H1972" t="s">
        <v>18</v>
      </c>
      <c r="I1972">
        <v>129</v>
      </c>
      <c r="J1972">
        <v>45.8</v>
      </c>
      <c r="K1972" t="s">
        <v>19</v>
      </c>
      <c r="L1972" t="s">
        <v>26</v>
      </c>
      <c r="M1972" t="s">
        <v>27</v>
      </c>
      <c r="N1972" t="s">
        <v>28</v>
      </c>
      <c r="O1972" s="55">
        <v>68.45</v>
      </c>
      <c r="P1972" t="s">
        <v>20</v>
      </c>
      <c r="Q1972"/>
      <c r="R1972">
        <v>2.72</v>
      </c>
      <c r="S1972" t="s">
        <v>169</v>
      </c>
      <c r="T1972" s="8"/>
      <c r="U1972" s="11">
        <v>-17.524312479999999</v>
      </c>
      <c r="V1972" s="10">
        <f t="shared" si="30"/>
        <v>-17.524312479999999</v>
      </c>
      <c r="W1972" s="11">
        <v>10.49114945</v>
      </c>
      <c r="X1972" s="20">
        <v>3.0369007099999998</v>
      </c>
      <c r="Y1972" s="11" t="s">
        <v>561</v>
      </c>
      <c r="Z1972" s="11" t="s">
        <v>701</v>
      </c>
      <c r="AA1972" s="11" t="s">
        <v>703</v>
      </c>
      <c r="AB1972" t="s">
        <v>550</v>
      </c>
    </row>
    <row r="1973" spans="1:28" s="1" customFormat="1">
      <c r="A1973" s="5">
        <v>1972</v>
      </c>
      <c r="B1973" s="5"/>
      <c r="C1973">
        <v>2018</v>
      </c>
      <c r="D1973" s="1">
        <v>12</v>
      </c>
      <c r="E1973" s="1">
        <v>16</v>
      </c>
      <c r="F1973">
        <v>32</v>
      </c>
      <c r="G1973">
        <v>44.4</v>
      </c>
      <c r="H1973" t="s">
        <v>18</v>
      </c>
      <c r="I1973">
        <v>129</v>
      </c>
      <c r="J1973">
        <v>45.8</v>
      </c>
      <c r="K1973" t="s">
        <v>19</v>
      </c>
      <c r="L1973" t="s">
        <v>26</v>
      </c>
      <c r="M1973" t="s">
        <v>27</v>
      </c>
      <c r="N1973" t="s">
        <v>28</v>
      </c>
      <c r="O1973" s="55">
        <v>61.51</v>
      </c>
      <c r="P1973" t="s">
        <v>20</v>
      </c>
      <c r="Q1973"/>
      <c r="R1973">
        <v>1.78</v>
      </c>
      <c r="S1973" t="s">
        <v>169</v>
      </c>
      <c r="T1973" s="8"/>
      <c r="U1973" s="11">
        <v>-17.786946090000001</v>
      </c>
      <c r="V1973" s="10">
        <f t="shared" si="30"/>
        <v>-17.786946090000001</v>
      </c>
      <c r="W1973" s="11">
        <v>10.52476729</v>
      </c>
      <c r="X1973" s="20">
        <v>3.0459409050000001</v>
      </c>
      <c r="Y1973" s="11" t="s">
        <v>561</v>
      </c>
      <c r="Z1973" s="11" t="s">
        <v>701</v>
      </c>
      <c r="AA1973" s="11" t="s">
        <v>703</v>
      </c>
      <c r="AB1973" t="s">
        <v>550</v>
      </c>
    </row>
    <row r="1974" spans="1:28" s="1" customFormat="1">
      <c r="A1974" s="5">
        <v>1973</v>
      </c>
      <c r="B1974" s="5"/>
      <c r="C1974">
        <v>2018</v>
      </c>
      <c r="D1974" s="1">
        <v>11</v>
      </c>
      <c r="E1974" s="1">
        <v>29</v>
      </c>
      <c r="F1974">
        <v>32</v>
      </c>
      <c r="G1974">
        <v>44.4</v>
      </c>
      <c r="H1974" t="s">
        <v>18</v>
      </c>
      <c r="I1974">
        <v>129</v>
      </c>
      <c r="J1974">
        <v>45.8</v>
      </c>
      <c r="K1974" t="s">
        <v>19</v>
      </c>
      <c r="L1974" t="s">
        <v>26</v>
      </c>
      <c r="M1974" t="s">
        <v>27</v>
      </c>
      <c r="N1974" t="s">
        <v>28</v>
      </c>
      <c r="O1974" s="55">
        <v>64.31</v>
      </c>
      <c r="P1974" t="s">
        <v>20</v>
      </c>
      <c r="Q1974"/>
      <c r="R1974">
        <v>2.39</v>
      </c>
      <c r="S1974" t="s">
        <v>169</v>
      </c>
      <c r="T1974" s="8"/>
      <c r="U1974" s="11">
        <v>-17.46153443</v>
      </c>
      <c r="V1974" s="10">
        <f t="shared" si="30"/>
        <v>-17.46153443</v>
      </c>
      <c r="W1974" s="11">
        <v>11.06548256</v>
      </c>
      <c r="X1974" s="20">
        <v>2.9738162859999999</v>
      </c>
      <c r="Y1974" s="11" t="s">
        <v>561</v>
      </c>
      <c r="Z1974" s="11" t="s">
        <v>701</v>
      </c>
      <c r="AA1974" s="11" t="s">
        <v>703</v>
      </c>
      <c r="AB1974" t="s">
        <v>550</v>
      </c>
    </row>
    <row r="1975" spans="1:28" s="1" customFormat="1">
      <c r="A1975" s="5">
        <v>1974</v>
      </c>
      <c r="B1975" s="5"/>
      <c r="C1975">
        <v>2018</v>
      </c>
      <c r="D1975" s="1">
        <v>11</v>
      </c>
      <c r="E1975" s="1">
        <v>29</v>
      </c>
      <c r="F1975">
        <v>32</v>
      </c>
      <c r="G1975">
        <v>44.4</v>
      </c>
      <c r="H1975" t="s">
        <v>18</v>
      </c>
      <c r="I1975">
        <v>129</v>
      </c>
      <c r="J1975">
        <v>45.8</v>
      </c>
      <c r="K1975" t="s">
        <v>19</v>
      </c>
      <c r="L1975" t="s">
        <v>26</v>
      </c>
      <c r="M1975" t="s">
        <v>27</v>
      </c>
      <c r="N1975" t="s">
        <v>28</v>
      </c>
      <c r="O1975" s="55">
        <v>65.45</v>
      </c>
      <c r="P1975" t="s">
        <v>20</v>
      </c>
      <c r="Q1975"/>
      <c r="R1975">
        <v>2.68</v>
      </c>
      <c r="S1975" t="s">
        <v>169</v>
      </c>
      <c r="T1975" s="8"/>
      <c r="U1975" s="11">
        <v>-17.848223610000002</v>
      </c>
      <c r="V1975" s="10">
        <f t="shared" si="30"/>
        <v>-17.848223610000002</v>
      </c>
      <c r="W1975" s="11">
        <v>10.53697054</v>
      </c>
      <c r="X1975" s="20">
        <v>3.0111311180000002</v>
      </c>
      <c r="Y1975" s="11" t="s">
        <v>561</v>
      </c>
      <c r="Z1975" s="11" t="s">
        <v>701</v>
      </c>
      <c r="AA1975" s="11" t="s">
        <v>703</v>
      </c>
      <c r="AB1975" t="s">
        <v>550</v>
      </c>
    </row>
    <row r="1976" spans="1:28" s="1" customFormat="1">
      <c r="A1976" s="5">
        <v>1975</v>
      </c>
      <c r="B1976" s="5"/>
      <c r="C1976">
        <v>2018</v>
      </c>
      <c r="D1976" s="1">
        <v>11</v>
      </c>
      <c r="E1976" s="1">
        <v>29</v>
      </c>
      <c r="F1976">
        <v>32</v>
      </c>
      <c r="G1976">
        <v>44.4</v>
      </c>
      <c r="H1976" t="s">
        <v>18</v>
      </c>
      <c r="I1976">
        <v>129</v>
      </c>
      <c r="J1976">
        <v>45.8</v>
      </c>
      <c r="K1976" t="s">
        <v>19</v>
      </c>
      <c r="L1976" t="s">
        <v>26</v>
      </c>
      <c r="M1976" t="s">
        <v>27</v>
      </c>
      <c r="N1976" t="s">
        <v>28</v>
      </c>
      <c r="O1976" s="55">
        <v>53.91</v>
      </c>
      <c r="P1976" t="s">
        <v>20</v>
      </c>
      <c r="Q1976"/>
      <c r="R1976">
        <v>1.25</v>
      </c>
      <c r="S1976" t="s">
        <v>169</v>
      </c>
      <c r="T1976" s="8"/>
      <c r="U1976" s="11">
        <v>-17.904992530000001</v>
      </c>
      <c r="V1976" s="10">
        <f t="shared" si="30"/>
        <v>-17.904992530000001</v>
      </c>
      <c r="W1976" s="11">
        <v>10.42219598</v>
      </c>
      <c r="X1976" s="20">
        <v>3.0501818570000001</v>
      </c>
      <c r="Y1976" s="11" t="s">
        <v>561</v>
      </c>
      <c r="Z1976" s="11" t="s">
        <v>701</v>
      </c>
      <c r="AA1976" s="11" t="s">
        <v>703</v>
      </c>
      <c r="AB1976" t="s">
        <v>550</v>
      </c>
    </row>
    <row r="1977" spans="1:28" s="1" customFormat="1">
      <c r="A1977" s="5">
        <v>1976</v>
      </c>
      <c r="B1977" s="5"/>
      <c r="C1977">
        <v>2018</v>
      </c>
      <c r="D1977" s="1">
        <v>11</v>
      </c>
      <c r="E1977" s="1">
        <v>29</v>
      </c>
      <c r="F1977">
        <v>32</v>
      </c>
      <c r="G1977">
        <v>44.4</v>
      </c>
      <c r="H1977" t="s">
        <v>18</v>
      </c>
      <c r="I1977">
        <v>129</v>
      </c>
      <c r="J1977">
        <v>45.8</v>
      </c>
      <c r="K1977" t="s">
        <v>19</v>
      </c>
      <c r="L1977" t="s">
        <v>26</v>
      </c>
      <c r="M1977" t="s">
        <v>27</v>
      </c>
      <c r="N1977" t="s">
        <v>28</v>
      </c>
      <c r="O1977" s="55">
        <v>45.67</v>
      </c>
      <c r="P1977" t="s">
        <v>20</v>
      </c>
      <c r="Q1977"/>
      <c r="R1977">
        <v>0.83</v>
      </c>
      <c r="S1977" t="s">
        <v>169</v>
      </c>
      <c r="T1977" s="8"/>
      <c r="U1977" s="11">
        <v>-17.58277154</v>
      </c>
      <c r="V1977" s="10">
        <f t="shared" si="30"/>
        <v>-17.58277154</v>
      </c>
      <c r="W1977" s="11">
        <v>10.976111879999999</v>
      </c>
      <c r="X1977" s="20">
        <v>3.068062093</v>
      </c>
      <c r="Y1977" s="11" t="s">
        <v>561</v>
      </c>
      <c r="Z1977" s="11" t="s">
        <v>701</v>
      </c>
      <c r="AA1977" s="11" t="s">
        <v>703</v>
      </c>
      <c r="AB1977" t="s">
        <v>550</v>
      </c>
    </row>
    <row r="1978" spans="1:28" s="1" customFormat="1">
      <c r="A1978" s="5">
        <v>1977</v>
      </c>
      <c r="B1978" s="5"/>
      <c r="C1978">
        <v>2018</v>
      </c>
      <c r="D1978" s="1">
        <v>11</v>
      </c>
      <c r="E1978" s="1">
        <v>29</v>
      </c>
      <c r="F1978">
        <v>32</v>
      </c>
      <c r="G1978">
        <v>44.4</v>
      </c>
      <c r="H1978" t="s">
        <v>18</v>
      </c>
      <c r="I1978">
        <v>129</v>
      </c>
      <c r="J1978">
        <v>45.8</v>
      </c>
      <c r="K1978" t="s">
        <v>19</v>
      </c>
      <c r="L1978" t="s">
        <v>26</v>
      </c>
      <c r="M1978" t="s">
        <v>27</v>
      </c>
      <c r="N1978" t="s">
        <v>28</v>
      </c>
      <c r="O1978" s="55">
        <v>40.15</v>
      </c>
      <c r="P1978" t="s">
        <v>20</v>
      </c>
      <c r="Q1978"/>
      <c r="R1978">
        <v>0.49</v>
      </c>
      <c r="S1978" t="s">
        <v>169</v>
      </c>
      <c r="T1978" s="8"/>
      <c r="U1978" s="11">
        <v>-18.06434295</v>
      </c>
      <c r="V1978" s="10">
        <f t="shared" si="30"/>
        <v>-18.06434295</v>
      </c>
      <c r="W1978" s="11">
        <v>10.40245195</v>
      </c>
      <c r="X1978" s="20">
        <v>3.0639135340000001</v>
      </c>
      <c r="Y1978" s="11" t="s">
        <v>561</v>
      </c>
      <c r="Z1978" s="11" t="s">
        <v>701</v>
      </c>
      <c r="AA1978" s="11" t="s">
        <v>703</v>
      </c>
      <c r="AB1978" t="s">
        <v>550</v>
      </c>
    </row>
    <row r="1979" spans="1:28" s="1" customFormat="1">
      <c r="A1979" s="5">
        <v>1978</v>
      </c>
      <c r="B1979" s="5"/>
      <c r="C1979">
        <v>2019</v>
      </c>
      <c r="D1979" s="1">
        <v>6</v>
      </c>
      <c r="E1979" s="1">
        <v>2</v>
      </c>
      <c r="F1979">
        <v>32</v>
      </c>
      <c r="G1979">
        <v>46.31</v>
      </c>
      <c r="H1979" t="s">
        <v>18</v>
      </c>
      <c r="I1979">
        <v>129</v>
      </c>
      <c r="J1979">
        <v>45.43</v>
      </c>
      <c r="K1979" t="s">
        <v>19</v>
      </c>
      <c r="L1979" t="s">
        <v>26</v>
      </c>
      <c r="M1979" t="s">
        <v>27</v>
      </c>
      <c r="N1979" t="s">
        <v>28</v>
      </c>
      <c r="O1979" s="55">
        <v>93.99</v>
      </c>
      <c r="P1979" t="s">
        <v>20</v>
      </c>
      <c r="Q1979"/>
      <c r="R1979">
        <v>6.93</v>
      </c>
      <c r="S1979" t="s">
        <v>169</v>
      </c>
      <c r="T1979" s="8"/>
      <c r="U1979" s="11">
        <v>-17.724031549999999</v>
      </c>
      <c r="V1979" s="10">
        <f t="shared" si="30"/>
        <v>-17.724031549999999</v>
      </c>
      <c r="W1979" s="11">
        <v>12.205633629999999</v>
      </c>
      <c r="X1979" s="20">
        <v>3.1920555209999999</v>
      </c>
      <c r="Y1979" s="11" t="s">
        <v>561</v>
      </c>
      <c r="Z1979" s="11" t="s">
        <v>701</v>
      </c>
      <c r="AA1979" s="11" t="s">
        <v>703</v>
      </c>
      <c r="AB1979" t="s">
        <v>550</v>
      </c>
    </row>
    <row r="1980" spans="1:28" s="1" customFormat="1">
      <c r="A1980" s="5">
        <v>1979</v>
      </c>
      <c r="B1980" s="5"/>
      <c r="C1980">
        <v>2019</v>
      </c>
      <c r="D1980" s="1">
        <v>6</v>
      </c>
      <c r="E1980" s="1">
        <v>2</v>
      </c>
      <c r="F1980">
        <v>32</v>
      </c>
      <c r="G1980">
        <v>46.31</v>
      </c>
      <c r="H1980" t="s">
        <v>18</v>
      </c>
      <c r="I1980">
        <v>129</v>
      </c>
      <c r="J1980">
        <v>45.43</v>
      </c>
      <c r="K1980" t="s">
        <v>19</v>
      </c>
      <c r="L1980" t="s">
        <v>26</v>
      </c>
      <c r="M1980" t="s">
        <v>27</v>
      </c>
      <c r="N1980" t="s">
        <v>28</v>
      </c>
      <c r="O1980" s="55">
        <v>91.95</v>
      </c>
      <c r="P1980" t="s">
        <v>20</v>
      </c>
      <c r="Q1980"/>
      <c r="R1980">
        <v>6.82</v>
      </c>
      <c r="S1980" t="s">
        <v>169</v>
      </c>
      <c r="T1980" s="8"/>
      <c r="U1980" s="11">
        <v>-19.15064632</v>
      </c>
      <c r="V1980" s="10">
        <f t="shared" si="30"/>
        <v>-19.15064632</v>
      </c>
      <c r="W1980" s="11">
        <v>12.162937899999999</v>
      </c>
      <c r="X1980" s="20">
        <v>3.0666317400000001</v>
      </c>
      <c r="Y1980" s="11" t="s">
        <v>561</v>
      </c>
      <c r="Z1980" s="11" t="s">
        <v>701</v>
      </c>
      <c r="AA1980" s="11" t="s">
        <v>703</v>
      </c>
      <c r="AB1980" t="s">
        <v>550</v>
      </c>
    </row>
    <row r="1981" spans="1:28" s="1" customFormat="1">
      <c r="A1981" s="5">
        <v>1980</v>
      </c>
      <c r="B1981" s="5"/>
      <c r="C1981">
        <v>2019</v>
      </c>
      <c r="D1981" s="1">
        <v>6</v>
      </c>
      <c r="E1981" s="1">
        <v>2</v>
      </c>
      <c r="F1981">
        <v>32</v>
      </c>
      <c r="G1981">
        <v>46.31</v>
      </c>
      <c r="H1981" t="s">
        <v>18</v>
      </c>
      <c r="I1981">
        <v>129</v>
      </c>
      <c r="J1981">
        <v>45.43</v>
      </c>
      <c r="K1981" t="s">
        <v>19</v>
      </c>
      <c r="L1981" t="s">
        <v>26</v>
      </c>
      <c r="M1981" t="s">
        <v>27</v>
      </c>
      <c r="N1981" t="s">
        <v>28</v>
      </c>
      <c r="O1981" s="55">
        <v>97.24</v>
      </c>
      <c r="P1981" t="s">
        <v>20</v>
      </c>
      <c r="Q1981"/>
      <c r="R1981">
        <v>6.94</v>
      </c>
      <c r="S1981" t="s">
        <v>169</v>
      </c>
      <c r="T1981" s="8"/>
      <c r="U1981" s="11">
        <v>-17.669894029999998</v>
      </c>
      <c r="V1981" s="10">
        <f t="shared" si="30"/>
        <v>-17.669894029999998</v>
      </c>
      <c r="W1981" s="11">
        <v>11.601247109999999</v>
      </c>
      <c r="X1981" s="20">
        <v>3.0888745019999999</v>
      </c>
      <c r="Y1981" s="11" t="s">
        <v>561</v>
      </c>
      <c r="Z1981" s="11" t="s">
        <v>701</v>
      </c>
      <c r="AA1981" s="11" t="s">
        <v>703</v>
      </c>
      <c r="AB1981" t="s">
        <v>550</v>
      </c>
    </row>
    <row r="1982" spans="1:28" s="1" customFormat="1">
      <c r="A1982" s="5">
        <v>1981</v>
      </c>
      <c r="B1982" s="5"/>
      <c r="C1982">
        <v>2019</v>
      </c>
      <c r="D1982" s="1">
        <v>6</v>
      </c>
      <c r="E1982" s="1">
        <v>2</v>
      </c>
      <c r="F1982">
        <v>32</v>
      </c>
      <c r="G1982">
        <v>46.31</v>
      </c>
      <c r="H1982" t="s">
        <v>18</v>
      </c>
      <c r="I1982">
        <v>129</v>
      </c>
      <c r="J1982">
        <v>45.43</v>
      </c>
      <c r="K1982" t="s">
        <v>19</v>
      </c>
      <c r="L1982" t="s">
        <v>26</v>
      </c>
      <c r="M1982" t="s">
        <v>27</v>
      </c>
      <c r="N1982" t="s">
        <v>28</v>
      </c>
      <c r="O1982" s="55">
        <v>93.82</v>
      </c>
      <c r="P1982" t="s">
        <v>20</v>
      </c>
      <c r="Q1982"/>
      <c r="R1982">
        <v>6.83</v>
      </c>
      <c r="S1982" t="s">
        <v>169</v>
      </c>
      <c r="T1982" s="8"/>
      <c r="U1982" s="11">
        <v>-17.42579448</v>
      </c>
      <c r="V1982" s="10">
        <f t="shared" si="30"/>
        <v>-17.42579448</v>
      </c>
      <c r="W1982" s="11">
        <v>11.24523724</v>
      </c>
      <c r="X1982" s="20">
        <v>3.1088788620000001</v>
      </c>
      <c r="Y1982" s="11" t="s">
        <v>561</v>
      </c>
      <c r="Z1982" s="11" t="s">
        <v>701</v>
      </c>
      <c r="AA1982" s="11" t="s">
        <v>703</v>
      </c>
      <c r="AB1982" t="s">
        <v>550</v>
      </c>
    </row>
    <row r="1983" spans="1:28" s="1" customFormat="1">
      <c r="A1983" s="5">
        <v>1982</v>
      </c>
      <c r="B1983" s="5"/>
      <c r="C1983">
        <v>2019</v>
      </c>
      <c r="D1983" s="1">
        <v>6</v>
      </c>
      <c r="E1983" s="1">
        <v>2</v>
      </c>
      <c r="F1983">
        <v>32</v>
      </c>
      <c r="G1983">
        <v>46.31</v>
      </c>
      <c r="H1983" t="s">
        <v>18</v>
      </c>
      <c r="I1983">
        <v>129</v>
      </c>
      <c r="J1983">
        <v>45.43</v>
      </c>
      <c r="K1983" t="s">
        <v>19</v>
      </c>
      <c r="L1983" t="s">
        <v>26</v>
      </c>
      <c r="M1983" t="s">
        <v>27</v>
      </c>
      <c r="N1983" t="s">
        <v>28</v>
      </c>
      <c r="O1983" s="55">
        <v>96.83</v>
      </c>
      <c r="P1983" t="s">
        <v>20</v>
      </c>
      <c r="Q1983"/>
      <c r="R1983">
        <v>7.63</v>
      </c>
      <c r="S1983" t="s">
        <v>169</v>
      </c>
      <c r="T1983" s="8"/>
      <c r="U1983" s="11">
        <v>-17.745079059999998</v>
      </c>
      <c r="V1983" s="10">
        <f t="shared" si="30"/>
        <v>-17.745079059999998</v>
      </c>
      <c r="W1983" s="11">
        <v>12.172067070000001</v>
      </c>
      <c r="X1983" s="20">
        <v>3.0428834600000001</v>
      </c>
      <c r="Y1983" s="11" t="s">
        <v>561</v>
      </c>
      <c r="Z1983" s="11" t="s">
        <v>701</v>
      </c>
      <c r="AA1983" s="11" t="s">
        <v>703</v>
      </c>
      <c r="AB1983" t="s">
        <v>550</v>
      </c>
    </row>
    <row r="1984" spans="1:28" s="1" customFormat="1">
      <c r="A1984" s="5">
        <v>1983</v>
      </c>
      <c r="B1984" s="5"/>
      <c r="C1984">
        <v>2018</v>
      </c>
      <c r="D1984" s="1">
        <v>5</v>
      </c>
      <c r="E1984" s="1">
        <v>14</v>
      </c>
      <c r="F1984">
        <v>32</v>
      </c>
      <c r="G1984">
        <v>45</v>
      </c>
      <c r="H1984" t="s">
        <v>18</v>
      </c>
      <c r="I1984">
        <v>129</v>
      </c>
      <c r="J1984">
        <v>48</v>
      </c>
      <c r="K1984" t="s">
        <v>19</v>
      </c>
      <c r="L1984" t="s">
        <v>26</v>
      </c>
      <c r="M1984" t="s">
        <v>27</v>
      </c>
      <c r="N1984" t="s">
        <v>28</v>
      </c>
      <c r="O1984" s="55">
        <v>85.74</v>
      </c>
      <c r="P1984" t="s">
        <v>20</v>
      </c>
      <c r="Q1984"/>
      <c r="R1984">
        <v>4.83</v>
      </c>
      <c r="S1984" t="s">
        <v>169</v>
      </c>
      <c r="T1984" s="8"/>
      <c r="U1984" s="11">
        <v>-17.963775340000002</v>
      </c>
      <c r="V1984" s="10">
        <f t="shared" si="30"/>
        <v>-17.963775340000002</v>
      </c>
      <c r="W1984" s="11">
        <v>11.171264949999999</v>
      </c>
      <c r="X1984" s="20"/>
      <c r="Y1984" s="11" t="s">
        <v>561</v>
      </c>
      <c r="Z1984" s="11" t="s">
        <v>701</v>
      </c>
      <c r="AA1984" s="11" t="s">
        <v>703</v>
      </c>
      <c r="AB1984" t="s">
        <v>550</v>
      </c>
    </row>
    <row r="1985" spans="1:28" s="1" customFormat="1">
      <c r="A1985" s="5">
        <v>1984</v>
      </c>
      <c r="B1985" s="5"/>
      <c r="C1985">
        <v>2018</v>
      </c>
      <c r="D1985" s="1">
        <v>5</v>
      </c>
      <c r="E1985" s="1">
        <v>14</v>
      </c>
      <c r="F1985">
        <v>32</v>
      </c>
      <c r="G1985">
        <v>45</v>
      </c>
      <c r="H1985" t="s">
        <v>18</v>
      </c>
      <c r="I1985">
        <v>129</v>
      </c>
      <c r="J1985">
        <v>48</v>
      </c>
      <c r="K1985" t="s">
        <v>19</v>
      </c>
      <c r="L1985" t="s">
        <v>26</v>
      </c>
      <c r="M1985" t="s">
        <v>27</v>
      </c>
      <c r="N1985" t="s">
        <v>28</v>
      </c>
      <c r="O1985" s="55">
        <v>84.42</v>
      </c>
      <c r="P1985" t="s">
        <v>20</v>
      </c>
      <c r="Q1985"/>
      <c r="R1985">
        <v>4.17</v>
      </c>
      <c r="S1985" t="s">
        <v>169</v>
      </c>
      <c r="T1985" s="8"/>
      <c r="U1985" s="11">
        <v>-17.922662259999999</v>
      </c>
      <c r="V1985" s="10">
        <f t="shared" si="30"/>
        <v>-17.922662259999999</v>
      </c>
      <c r="W1985" s="11">
        <v>11.169183110000001</v>
      </c>
      <c r="X1985" s="20"/>
      <c r="Y1985" s="11" t="s">
        <v>561</v>
      </c>
      <c r="Z1985" s="11" t="s">
        <v>701</v>
      </c>
      <c r="AA1985" s="11" t="s">
        <v>703</v>
      </c>
      <c r="AB1985" t="s">
        <v>550</v>
      </c>
    </row>
    <row r="1986" spans="1:28" s="1" customFormat="1">
      <c r="A1986" s="5">
        <v>1985</v>
      </c>
      <c r="B1986" s="5"/>
      <c r="C1986">
        <v>2018</v>
      </c>
      <c r="D1986" s="1">
        <v>5</v>
      </c>
      <c r="E1986" s="1">
        <v>14</v>
      </c>
      <c r="F1986">
        <v>32</v>
      </c>
      <c r="G1986">
        <v>45</v>
      </c>
      <c r="H1986" t="s">
        <v>18</v>
      </c>
      <c r="I1986">
        <v>129</v>
      </c>
      <c r="J1986">
        <v>48</v>
      </c>
      <c r="K1986" t="s">
        <v>19</v>
      </c>
      <c r="L1986" t="s">
        <v>26</v>
      </c>
      <c r="M1986" t="s">
        <v>27</v>
      </c>
      <c r="N1986" t="s">
        <v>28</v>
      </c>
      <c r="O1986" s="55">
        <v>74.58</v>
      </c>
      <c r="P1986" t="s">
        <v>20</v>
      </c>
      <c r="Q1986"/>
      <c r="R1986">
        <v>3.29</v>
      </c>
      <c r="S1986" t="s">
        <v>169</v>
      </c>
      <c r="T1986" s="8"/>
      <c r="U1986" s="11">
        <v>-17.6340571</v>
      </c>
      <c r="V1986" s="10">
        <f t="shared" si="30"/>
        <v>-17.6340571</v>
      </c>
      <c r="W1986" s="11">
        <v>11.65473283</v>
      </c>
      <c r="X1986" s="20"/>
      <c r="Y1986" s="11" t="s">
        <v>561</v>
      </c>
      <c r="Z1986" s="11" t="s">
        <v>701</v>
      </c>
      <c r="AA1986" s="11" t="s">
        <v>703</v>
      </c>
      <c r="AB1986" t="s">
        <v>550</v>
      </c>
    </row>
    <row r="1987" spans="1:28" s="1" customFormat="1">
      <c r="A1987" s="5">
        <v>1986</v>
      </c>
      <c r="B1987" s="5"/>
      <c r="C1987">
        <v>2018</v>
      </c>
      <c r="D1987" s="1">
        <v>5</v>
      </c>
      <c r="E1987" s="1">
        <v>14</v>
      </c>
      <c r="F1987">
        <v>32</v>
      </c>
      <c r="G1987">
        <v>45</v>
      </c>
      <c r="H1987" t="s">
        <v>18</v>
      </c>
      <c r="I1987">
        <v>129</v>
      </c>
      <c r="J1987">
        <v>48</v>
      </c>
      <c r="K1987" t="s">
        <v>19</v>
      </c>
      <c r="L1987" t="s">
        <v>26</v>
      </c>
      <c r="M1987" t="s">
        <v>27</v>
      </c>
      <c r="N1987" t="s">
        <v>28</v>
      </c>
      <c r="O1987" s="55">
        <v>53.56</v>
      </c>
      <c r="P1987" t="s">
        <v>20</v>
      </c>
      <c r="Q1987"/>
      <c r="R1987">
        <v>0.91</v>
      </c>
      <c r="S1987" t="s">
        <v>169</v>
      </c>
      <c r="T1987" s="8"/>
      <c r="U1987" s="11">
        <v>-18.662848230000002</v>
      </c>
      <c r="V1987" s="10">
        <f t="shared" ref="V1987:V2050" si="31">IF(X1987&gt;3.3,U1987+(7.584*X1987-22.012)/(X1987+1.657),U1987)</f>
        <v>-18.662848230000002</v>
      </c>
      <c r="W1987" s="11">
        <v>11.191060739999999</v>
      </c>
      <c r="X1987" s="20"/>
      <c r="Y1987" s="11" t="s">
        <v>561</v>
      </c>
      <c r="Z1987" s="11" t="s">
        <v>701</v>
      </c>
      <c r="AA1987" s="11" t="s">
        <v>703</v>
      </c>
      <c r="AB1987" t="s">
        <v>550</v>
      </c>
    </row>
    <row r="1988" spans="1:28" s="1" customFormat="1">
      <c r="A1988" s="5">
        <v>1987</v>
      </c>
      <c r="B1988" s="5"/>
      <c r="C1988">
        <v>2018</v>
      </c>
      <c r="D1988" s="1">
        <v>5</v>
      </c>
      <c r="E1988" s="1">
        <v>14</v>
      </c>
      <c r="F1988">
        <v>32</v>
      </c>
      <c r="G1988">
        <v>45</v>
      </c>
      <c r="H1988" t="s">
        <v>18</v>
      </c>
      <c r="I1988">
        <v>129</v>
      </c>
      <c r="J1988">
        <v>48</v>
      </c>
      <c r="K1988" t="s">
        <v>19</v>
      </c>
      <c r="L1988" t="s">
        <v>26</v>
      </c>
      <c r="M1988" t="s">
        <v>27</v>
      </c>
      <c r="N1988" t="s">
        <v>28</v>
      </c>
      <c r="O1988" s="55">
        <v>51.93</v>
      </c>
      <c r="P1988" t="s">
        <v>20</v>
      </c>
      <c r="Q1988"/>
      <c r="R1988">
        <v>0.89</v>
      </c>
      <c r="S1988" t="s">
        <v>169</v>
      </c>
      <c r="T1988" s="8"/>
      <c r="U1988" s="11">
        <v>-19.415185869999998</v>
      </c>
      <c r="V1988" s="10">
        <f t="shared" si="31"/>
        <v>-19.415185869999998</v>
      </c>
      <c r="W1988" s="11">
        <v>10.370766850000001</v>
      </c>
      <c r="X1988" s="20"/>
      <c r="Y1988" s="11" t="s">
        <v>561</v>
      </c>
      <c r="Z1988" s="11" t="s">
        <v>701</v>
      </c>
      <c r="AA1988" s="11" t="s">
        <v>703</v>
      </c>
      <c r="AB1988" t="s">
        <v>550</v>
      </c>
    </row>
    <row r="1989" spans="1:28" s="1" customFormat="1">
      <c r="A1989" s="5">
        <v>1988</v>
      </c>
      <c r="B1989" s="5"/>
      <c r="C1989">
        <v>2019</v>
      </c>
      <c r="D1989" s="1">
        <v>5</v>
      </c>
      <c r="E1989" s="1">
        <v>26</v>
      </c>
      <c r="F1989">
        <v>32</v>
      </c>
      <c r="G1989">
        <v>39.340000000000003</v>
      </c>
      <c r="H1989" t="s">
        <v>18</v>
      </c>
      <c r="I1989">
        <v>129</v>
      </c>
      <c r="J1989">
        <v>46.52</v>
      </c>
      <c r="K1989" t="s">
        <v>19</v>
      </c>
      <c r="L1989" t="s">
        <v>26</v>
      </c>
      <c r="M1989" t="s">
        <v>27</v>
      </c>
      <c r="N1989" t="s">
        <v>28</v>
      </c>
      <c r="O1989" s="55">
        <v>102.3</v>
      </c>
      <c r="P1989" t="s">
        <v>20</v>
      </c>
      <c r="Q1989"/>
      <c r="R1989">
        <v>9.6199999999999992</v>
      </c>
      <c r="S1989" t="s">
        <v>169</v>
      </c>
      <c r="T1989" s="8"/>
      <c r="U1989" s="11">
        <v>-17.285962309999999</v>
      </c>
      <c r="V1989" s="10">
        <f t="shared" si="31"/>
        <v>-17.285962309999999</v>
      </c>
      <c r="W1989" s="11">
        <v>10.72708933</v>
      </c>
      <c r="X1989" s="20">
        <v>3.0441049539999998</v>
      </c>
      <c r="Y1989" s="11" t="s">
        <v>561</v>
      </c>
      <c r="Z1989" s="11" t="s">
        <v>701</v>
      </c>
      <c r="AA1989" s="11" t="s">
        <v>703</v>
      </c>
      <c r="AB1989" t="s">
        <v>550</v>
      </c>
    </row>
    <row r="1990" spans="1:28" s="1" customFormat="1">
      <c r="A1990" s="5">
        <v>1989</v>
      </c>
      <c r="B1990" s="5"/>
      <c r="C1990">
        <v>2019</v>
      </c>
      <c r="D1990" s="1">
        <v>5</v>
      </c>
      <c r="E1990" s="1">
        <v>26</v>
      </c>
      <c r="F1990">
        <v>32</v>
      </c>
      <c r="G1990">
        <v>39.340000000000003</v>
      </c>
      <c r="H1990" t="s">
        <v>18</v>
      </c>
      <c r="I1990">
        <v>129</v>
      </c>
      <c r="J1990">
        <v>46.52</v>
      </c>
      <c r="K1990" t="s">
        <v>19</v>
      </c>
      <c r="L1990" t="s">
        <v>26</v>
      </c>
      <c r="M1990" t="s">
        <v>27</v>
      </c>
      <c r="N1990" t="s">
        <v>28</v>
      </c>
      <c r="O1990" s="55">
        <v>101.51</v>
      </c>
      <c r="P1990" t="s">
        <v>20</v>
      </c>
      <c r="Q1990"/>
      <c r="R1990">
        <v>9.08</v>
      </c>
      <c r="S1990" t="s">
        <v>169</v>
      </c>
      <c r="T1990" s="8"/>
      <c r="U1990" s="11">
        <v>-16.59830526</v>
      </c>
      <c r="V1990" s="10">
        <f t="shared" si="31"/>
        <v>-16.59830526</v>
      </c>
      <c r="W1990" s="11">
        <v>11.063883909999999</v>
      </c>
      <c r="X1990" s="20">
        <v>3.0099693620000001</v>
      </c>
      <c r="Y1990" s="11" t="s">
        <v>561</v>
      </c>
      <c r="Z1990" s="11" t="s">
        <v>701</v>
      </c>
      <c r="AA1990" s="11" t="s">
        <v>703</v>
      </c>
      <c r="AB1990" t="s">
        <v>550</v>
      </c>
    </row>
    <row r="1991" spans="1:28" s="1" customFormat="1">
      <c r="A1991" s="5">
        <v>1990</v>
      </c>
      <c r="B1991" s="5"/>
      <c r="C1991">
        <v>2019</v>
      </c>
      <c r="D1991" s="1">
        <v>5</v>
      </c>
      <c r="E1991" s="1">
        <v>26</v>
      </c>
      <c r="F1991">
        <v>32</v>
      </c>
      <c r="G1991">
        <v>39.340000000000003</v>
      </c>
      <c r="H1991" t="s">
        <v>18</v>
      </c>
      <c r="I1991">
        <v>129</v>
      </c>
      <c r="J1991">
        <v>46.52</v>
      </c>
      <c r="K1991" t="s">
        <v>19</v>
      </c>
      <c r="L1991" t="s">
        <v>26</v>
      </c>
      <c r="M1991" t="s">
        <v>27</v>
      </c>
      <c r="N1991" t="s">
        <v>28</v>
      </c>
      <c r="O1991" s="55">
        <v>98.65</v>
      </c>
      <c r="P1991" t="s">
        <v>20</v>
      </c>
      <c r="Q1991"/>
      <c r="R1991">
        <v>7.67</v>
      </c>
      <c r="S1991" t="s">
        <v>169</v>
      </c>
      <c r="T1991" s="8"/>
      <c r="U1991" s="11">
        <v>-16.998591619999999</v>
      </c>
      <c r="V1991" s="10">
        <f t="shared" si="31"/>
        <v>-16.998591619999999</v>
      </c>
      <c r="W1991" s="11">
        <v>11.14758338</v>
      </c>
      <c r="X1991" s="20">
        <v>3.0466937930000002</v>
      </c>
      <c r="Y1991" s="11" t="s">
        <v>561</v>
      </c>
      <c r="Z1991" s="11" t="s">
        <v>701</v>
      </c>
      <c r="AA1991" s="11" t="s">
        <v>703</v>
      </c>
      <c r="AB1991" t="s">
        <v>550</v>
      </c>
    </row>
    <row r="1992" spans="1:28" s="1" customFormat="1">
      <c r="A1992" s="5">
        <v>1991</v>
      </c>
      <c r="B1992" s="5"/>
      <c r="C1992">
        <v>2019</v>
      </c>
      <c r="D1992" s="1">
        <v>5</v>
      </c>
      <c r="E1992" s="1">
        <v>26</v>
      </c>
      <c r="F1992">
        <v>32</v>
      </c>
      <c r="G1992">
        <v>39.340000000000003</v>
      </c>
      <c r="H1992" t="s">
        <v>18</v>
      </c>
      <c r="I1992">
        <v>129</v>
      </c>
      <c r="J1992">
        <v>46.52</v>
      </c>
      <c r="K1992" t="s">
        <v>19</v>
      </c>
      <c r="L1992" t="s">
        <v>26</v>
      </c>
      <c r="M1992" t="s">
        <v>27</v>
      </c>
      <c r="N1992" t="s">
        <v>28</v>
      </c>
      <c r="O1992" s="55">
        <v>92.5</v>
      </c>
      <c r="P1992" t="s">
        <v>20</v>
      </c>
      <c r="Q1992"/>
      <c r="R1992">
        <v>6.19</v>
      </c>
      <c r="S1992" t="s">
        <v>169</v>
      </c>
      <c r="T1992" s="8"/>
      <c r="U1992" s="11">
        <v>-17.47693216</v>
      </c>
      <c r="V1992" s="10">
        <f t="shared" si="31"/>
        <v>-17.47693216</v>
      </c>
      <c r="W1992" s="11">
        <v>11.14189807</v>
      </c>
      <c r="X1992" s="20">
        <v>3.0210793950000001</v>
      </c>
      <c r="Y1992" s="11" t="s">
        <v>561</v>
      </c>
      <c r="Z1992" s="11" t="s">
        <v>701</v>
      </c>
      <c r="AA1992" s="11" t="s">
        <v>703</v>
      </c>
      <c r="AB1992" t="s">
        <v>550</v>
      </c>
    </row>
    <row r="1993" spans="1:28" s="1" customFormat="1">
      <c r="A1993" s="5">
        <v>1992</v>
      </c>
      <c r="B1993" s="5"/>
      <c r="C1993">
        <v>2019</v>
      </c>
      <c r="D1993" s="1">
        <v>5</v>
      </c>
      <c r="E1993" s="1">
        <v>26</v>
      </c>
      <c r="F1993">
        <v>32</v>
      </c>
      <c r="G1993">
        <v>39.340000000000003</v>
      </c>
      <c r="H1993" t="s">
        <v>18</v>
      </c>
      <c r="I1993">
        <v>129</v>
      </c>
      <c r="J1993">
        <v>46.52</v>
      </c>
      <c r="K1993" t="s">
        <v>19</v>
      </c>
      <c r="L1993" t="s">
        <v>26</v>
      </c>
      <c r="M1993" t="s">
        <v>27</v>
      </c>
      <c r="N1993" t="s">
        <v>28</v>
      </c>
      <c r="O1993" s="55">
        <v>95.2</v>
      </c>
      <c r="P1993" t="s">
        <v>20</v>
      </c>
      <c r="Q1993"/>
      <c r="R1993">
        <v>5.86</v>
      </c>
      <c r="S1993" t="s">
        <v>169</v>
      </c>
      <c r="T1993" s="8"/>
      <c r="U1993" s="11">
        <v>-16.979357019999998</v>
      </c>
      <c r="V1993" s="10">
        <f t="shared" si="31"/>
        <v>-16.979357019999998</v>
      </c>
      <c r="W1993" s="11">
        <v>10.531507700000001</v>
      </c>
      <c r="X1993" s="20">
        <v>2.9755216029999998</v>
      </c>
      <c r="Y1993" s="11" t="s">
        <v>561</v>
      </c>
      <c r="Z1993" s="11" t="s">
        <v>701</v>
      </c>
      <c r="AA1993" s="11" t="s">
        <v>703</v>
      </c>
      <c r="AB1993" t="s">
        <v>550</v>
      </c>
    </row>
    <row r="1994" spans="1:28" s="1" customFormat="1">
      <c r="A1994" s="5">
        <v>1993</v>
      </c>
      <c r="B1994" s="5"/>
      <c r="C1994">
        <v>2019</v>
      </c>
      <c r="D1994" s="1">
        <v>2</v>
      </c>
      <c r="E1994" s="1">
        <v>10</v>
      </c>
      <c r="F1994">
        <v>32</v>
      </c>
      <c r="G1994">
        <v>44.4</v>
      </c>
      <c r="H1994" t="s">
        <v>18</v>
      </c>
      <c r="I1994">
        <v>129</v>
      </c>
      <c r="J1994">
        <v>45.8</v>
      </c>
      <c r="K1994" t="s">
        <v>19</v>
      </c>
      <c r="L1994" t="s">
        <v>26</v>
      </c>
      <c r="M1994" t="s">
        <v>27</v>
      </c>
      <c r="N1994" t="s">
        <v>28</v>
      </c>
      <c r="O1994" s="55">
        <v>90.13</v>
      </c>
      <c r="P1994" t="s">
        <v>20</v>
      </c>
      <c r="Q1994"/>
      <c r="R1994">
        <v>7.62</v>
      </c>
      <c r="S1994" t="s">
        <v>169</v>
      </c>
      <c r="T1994" s="8"/>
      <c r="U1994" s="11">
        <v>-17.572503709999999</v>
      </c>
      <c r="V1994" s="10">
        <f t="shared" si="31"/>
        <v>-17.572503709999999</v>
      </c>
      <c r="W1994" s="11">
        <v>10.92274229</v>
      </c>
      <c r="X1994" s="20">
        <v>3.029365678</v>
      </c>
      <c r="Y1994" s="11" t="s">
        <v>561</v>
      </c>
      <c r="Z1994" s="11" t="s">
        <v>701</v>
      </c>
      <c r="AA1994" s="11" t="s">
        <v>703</v>
      </c>
      <c r="AB1994" t="s">
        <v>550</v>
      </c>
    </row>
    <row r="1995" spans="1:28" s="1" customFormat="1">
      <c r="A1995" s="5">
        <v>1994</v>
      </c>
      <c r="B1995" s="5"/>
      <c r="C1995">
        <v>2019</v>
      </c>
      <c r="D1995" s="1">
        <v>2</v>
      </c>
      <c r="E1995" s="1">
        <v>10</v>
      </c>
      <c r="F1995">
        <v>32</v>
      </c>
      <c r="G1995">
        <v>44.4</v>
      </c>
      <c r="H1995" t="s">
        <v>18</v>
      </c>
      <c r="I1995">
        <v>129</v>
      </c>
      <c r="J1995">
        <v>45.8</v>
      </c>
      <c r="K1995" t="s">
        <v>19</v>
      </c>
      <c r="L1995" t="s">
        <v>26</v>
      </c>
      <c r="M1995" t="s">
        <v>27</v>
      </c>
      <c r="N1995" t="s">
        <v>28</v>
      </c>
      <c r="O1995" s="55">
        <v>86.02</v>
      </c>
      <c r="P1995" t="s">
        <v>20</v>
      </c>
      <c r="Q1995"/>
      <c r="R1995">
        <v>5.92</v>
      </c>
      <c r="S1995" t="s">
        <v>169</v>
      </c>
      <c r="T1995" s="8"/>
      <c r="U1995" s="11">
        <v>-16.79383095</v>
      </c>
      <c r="V1995" s="10">
        <f t="shared" si="31"/>
        <v>-16.79383095</v>
      </c>
      <c r="W1995" s="11">
        <v>10.088707250000001</v>
      </c>
      <c r="X1995" s="20">
        <v>3.0716075049999998</v>
      </c>
      <c r="Y1995" s="11" t="s">
        <v>561</v>
      </c>
      <c r="Z1995" s="11" t="s">
        <v>701</v>
      </c>
      <c r="AA1995" s="11" t="s">
        <v>703</v>
      </c>
      <c r="AB1995" t="s">
        <v>550</v>
      </c>
    </row>
    <row r="1996" spans="1:28" s="1" customFormat="1">
      <c r="A1996" s="5">
        <v>1995</v>
      </c>
      <c r="B1996" s="5"/>
      <c r="C1996">
        <v>2019</v>
      </c>
      <c r="D1996" s="1">
        <v>2</v>
      </c>
      <c r="E1996" s="1">
        <v>10</v>
      </c>
      <c r="F1996">
        <v>32</v>
      </c>
      <c r="G1996">
        <v>44.4</v>
      </c>
      <c r="H1996" t="s">
        <v>18</v>
      </c>
      <c r="I1996">
        <v>129</v>
      </c>
      <c r="J1996">
        <v>45.8</v>
      </c>
      <c r="K1996" t="s">
        <v>19</v>
      </c>
      <c r="L1996" t="s">
        <v>26</v>
      </c>
      <c r="M1996" t="s">
        <v>27</v>
      </c>
      <c r="N1996" t="s">
        <v>28</v>
      </c>
      <c r="O1996" s="55">
        <v>84.57</v>
      </c>
      <c r="P1996" t="s">
        <v>20</v>
      </c>
      <c r="Q1996"/>
      <c r="R1996">
        <v>5.08</v>
      </c>
      <c r="S1996" t="s">
        <v>169</v>
      </c>
      <c r="T1996" s="8"/>
      <c r="U1996" s="11">
        <v>-17.156495320000001</v>
      </c>
      <c r="V1996" s="10">
        <f t="shared" si="31"/>
        <v>-17.156495320000001</v>
      </c>
      <c r="W1996" s="11">
        <v>10.332570029999999</v>
      </c>
      <c r="X1996" s="20">
        <v>3.0408313389999999</v>
      </c>
      <c r="Y1996" s="11" t="s">
        <v>561</v>
      </c>
      <c r="Z1996" s="11" t="s">
        <v>701</v>
      </c>
      <c r="AA1996" s="11" t="s">
        <v>703</v>
      </c>
      <c r="AB1996" t="s">
        <v>550</v>
      </c>
    </row>
    <row r="1997" spans="1:28" s="1" customFormat="1">
      <c r="A1997" s="5">
        <v>1996</v>
      </c>
      <c r="B1997" s="5"/>
      <c r="C1997">
        <v>2019</v>
      </c>
      <c r="D1997" s="1">
        <v>2</v>
      </c>
      <c r="E1997" s="1">
        <v>10</v>
      </c>
      <c r="F1997">
        <v>32</v>
      </c>
      <c r="G1997">
        <v>44.4</v>
      </c>
      <c r="H1997" t="s">
        <v>18</v>
      </c>
      <c r="I1997">
        <v>129</v>
      </c>
      <c r="J1997">
        <v>45.8</v>
      </c>
      <c r="K1997" t="s">
        <v>19</v>
      </c>
      <c r="L1997" t="s">
        <v>26</v>
      </c>
      <c r="M1997" t="s">
        <v>27</v>
      </c>
      <c r="N1997" t="s">
        <v>28</v>
      </c>
      <c r="O1997" s="55">
        <v>81.680000000000007</v>
      </c>
      <c r="P1997" t="s">
        <v>20</v>
      </c>
      <c r="Q1997"/>
      <c r="R1997">
        <v>4.6399999999999997</v>
      </c>
      <c r="S1997" t="s">
        <v>169</v>
      </c>
      <c r="T1997" s="8"/>
      <c r="U1997" s="11">
        <v>-16.880477599999999</v>
      </c>
      <c r="V1997" s="10">
        <f t="shared" si="31"/>
        <v>-16.880477599999999</v>
      </c>
      <c r="W1997" s="11">
        <v>10.15735181</v>
      </c>
      <c r="X1997" s="20">
        <v>3.0654562080000001</v>
      </c>
      <c r="Y1997" s="11" t="s">
        <v>561</v>
      </c>
      <c r="Z1997" s="11" t="s">
        <v>701</v>
      </c>
      <c r="AA1997" s="11" t="s">
        <v>703</v>
      </c>
      <c r="AB1997" t="s">
        <v>550</v>
      </c>
    </row>
    <row r="1998" spans="1:28" s="1" customFormat="1">
      <c r="A1998" s="5">
        <v>1997</v>
      </c>
      <c r="B1998" s="5"/>
      <c r="C1998">
        <v>2019</v>
      </c>
      <c r="D1998" s="1">
        <v>2</v>
      </c>
      <c r="E1998" s="1">
        <v>10</v>
      </c>
      <c r="F1998">
        <v>32</v>
      </c>
      <c r="G1998">
        <v>44.4</v>
      </c>
      <c r="H1998" t="s">
        <v>18</v>
      </c>
      <c r="I1998">
        <v>129</v>
      </c>
      <c r="J1998">
        <v>45.8</v>
      </c>
      <c r="K1998" t="s">
        <v>19</v>
      </c>
      <c r="L1998" t="s">
        <v>26</v>
      </c>
      <c r="M1998" t="s">
        <v>27</v>
      </c>
      <c r="N1998" t="s">
        <v>28</v>
      </c>
      <c r="O1998" s="55">
        <v>76.739999999999995</v>
      </c>
      <c r="P1998" t="s">
        <v>20</v>
      </c>
      <c r="Q1998"/>
      <c r="R1998">
        <v>3.49</v>
      </c>
      <c r="S1998" t="s">
        <v>169</v>
      </c>
      <c r="T1998" s="8"/>
      <c r="U1998" s="11">
        <v>-17.32157398</v>
      </c>
      <c r="V1998" s="10">
        <f t="shared" si="31"/>
        <v>-17.32157398</v>
      </c>
      <c r="W1998" s="11">
        <v>10.4543059</v>
      </c>
      <c r="X1998" s="20">
        <v>3.0002465580000002</v>
      </c>
      <c r="Y1998" s="11" t="s">
        <v>561</v>
      </c>
      <c r="Z1998" s="11" t="s">
        <v>701</v>
      </c>
      <c r="AA1998" s="11" t="s">
        <v>703</v>
      </c>
      <c r="AB1998" t="s">
        <v>550</v>
      </c>
    </row>
    <row r="1999" spans="1:28" s="1" customFormat="1">
      <c r="A1999" s="5">
        <v>1998</v>
      </c>
      <c r="B1999" s="5"/>
      <c r="C1999">
        <v>2019</v>
      </c>
      <c r="D1999" s="1">
        <v>1</v>
      </c>
      <c r="E1999" s="1">
        <v>11</v>
      </c>
      <c r="F1999">
        <v>32</v>
      </c>
      <c r="G1999">
        <v>44.4</v>
      </c>
      <c r="H1999" t="s">
        <v>18</v>
      </c>
      <c r="I1999">
        <v>129</v>
      </c>
      <c r="J1999">
        <v>45.8</v>
      </c>
      <c r="K1999" t="s">
        <v>19</v>
      </c>
      <c r="L1999" t="s">
        <v>26</v>
      </c>
      <c r="M1999" t="s">
        <v>27</v>
      </c>
      <c r="N1999" t="s">
        <v>28</v>
      </c>
      <c r="O1999" s="55">
        <v>81.56</v>
      </c>
      <c r="P1999" t="s">
        <v>20</v>
      </c>
      <c r="Q1999"/>
      <c r="R1999">
        <v>4.08</v>
      </c>
      <c r="S1999" t="s">
        <v>169</v>
      </c>
      <c r="T1999" s="8"/>
      <c r="U1999" s="11">
        <v>-17.870392930000001</v>
      </c>
      <c r="V1999" s="10">
        <f t="shared" si="31"/>
        <v>-17.870392930000001</v>
      </c>
      <c r="W1999" s="11">
        <v>10.69524438</v>
      </c>
      <c r="X1999" s="20">
        <v>3.0184316400000002</v>
      </c>
      <c r="Y1999" s="11" t="s">
        <v>561</v>
      </c>
      <c r="Z1999" s="11" t="s">
        <v>701</v>
      </c>
      <c r="AA1999" s="11" t="s">
        <v>703</v>
      </c>
      <c r="AB1999" t="s">
        <v>550</v>
      </c>
    </row>
    <row r="2000" spans="1:28" s="1" customFormat="1">
      <c r="A2000" s="5">
        <v>1999</v>
      </c>
      <c r="B2000" s="5"/>
      <c r="C2000">
        <v>2019</v>
      </c>
      <c r="D2000" s="1">
        <v>1</v>
      </c>
      <c r="E2000" s="1">
        <v>11</v>
      </c>
      <c r="F2000">
        <v>32</v>
      </c>
      <c r="G2000">
        <v>44.4</v>
      </c>
      <c r="H2000" t="s">
        <v>18</v>
      </c>
      <c r="I2000">
        <v>129</v>
      </c>
      <c r="J2000">
        <v>45.8</v>
      </c>
      <c r="K2000" t="s">
        <v>19</v>
      </c>
      <c r="L2000" t="s">
        <v>26</v>
      </c>
      <c r="M2000" t="s">
        <v>27</v>
      </c>
      <c r="N2000" t="s">
        <v>28</v>
      </c>
      <c r="O2000" s="55">
        <v>80.150000000000006</v>
      </c>
      <c r="P2000" t="s">
        <v>20</v>
      </c>
      <c r="Q2000"/>
      <c r="R2000">
        <v>3.45</v>
      </c>
      <c r="S2000" t="s">
        <v>169</v>
      </c>
      <c r="T2000" s="8"/>
      <c r="U2000" s="11">
        <v>-17.658415550000001</v>
      </c>
      <c r="V2000" s="10">
        <f t="shared" si="31"/>
        <v>-17.658415550000001</v>
      </c>
      <c r="W2000" s="11">
        <v>10.82257132</v>
      </c>
      <c r="X2000" s="20">
        <v>3.0216699170000001</v>
      </c>
      <c r="Y2000" s="11" t="s">
        <v>561</v>
      </c>
      <c r="Z2000" s="11" t="s">
        <v>701</v>
      </c>
      <c r="AA2000" s="11" t="s">
        <v>703</v>
      </c>
      <c r="AB2000" t="s">
        <v>550</v>
      </c>
    </row>
    <row r="2001" spans="1:28" s="1" customFormat="1">
      <c r="A2001" s="5">
        <v>2000</v>
      </c>
      <c r="B2001" s="5"/>
      <c r="C2001">
        <v>2019</v>
      </c>
      <c r="D2001" s="1">
        <v>1</v>
      </c>
      <c r="E2001" s="1">
        <v>11</v>
      </c>
      <c r="F2001">
        <v>32</v>
      </c>
      <c r="G2001">
        <v>44.4</v>
      </c>
      <c r="H2001" t="s">
        <v>18</v>
      </c>
      <c r="I2001">
        <v>129</v>
      </c>
      <c r="J2001">
        <v>45.8</v>
      </c>
      <c r="K2001" t="s">
        <v>19</v>
      </c>
      <c r="L2001" t="s">
        <v>26</v>
      </c>
      <c r="M2001" t="s">
        <v>27</v>
      </c>
      <c r="N2001" t="s">
        <v>28</v>
      </c>
      <c r="O2001" s="55">
        <v>68.69</v>
      </c>
      <c r="P2001" t="s">
        <v>20</v>
      </c>
      <c r="Q2001"/>
      <c r="R2001">
        <v>2.2999999999999998</v>
      </c>
      <c r="S2001" t="s">
        <v>169</v>
      </c>
      <c r="T2001" s="8"/>
      <c r="U2001" s="11">
        <v>-17.114982980000001</v>
      </c>
      <c r="V2001" s="10">
        <f t="shared" si="31"/>
        <v>-17.114982980000001</v>
      </c>
      <c r="W2001" s="11">
        <v>11.293016639999999</v>
      </c>
      <c r="X2001" s="20">
        <v>3.0442804520000002</v>
      </c>
      <c r="Y2001" s="11" t="s">
        <v>561</v>
      </c>
      <c r="Z2001" s="11" t="s">
        <v>701</v>
      </c>
      <c r="AA2001" s="11" t="s">
        <v>703</v>
      </c>
      <c r="AB2001" t="s">
        <v>550</v>
      </c>
    </row>
    <row r="2002" spans="1:28" s="1" customFormat="1">
      <c r="A2002" s="5">
        <v>2001</v>
      </c>
      <c r="B2002" s="5"/>
      <c r="C2002">
        <v>2019</v>
      </c>
      <c r="D2002" s="1">
        <v>1</v>
      </c>
      <c r="E2002" s="1">
        <v>11</v>
      </c>
      <c r="F2002">
        <v>32</v>
      </c>
      <c r="G2002">
        <v>44.4</v>
      </c>
      <c r="H2002" t="s">
        <v>18</v>
      </c>
      <c r="I2002">
        <v>129</v>
      </c>
      <c r="J2002">
        <v>45.8</v>
      </c>
      <c r="K2002" t="s">
        <v>19</v>
      </c>
      <c r="L2002" t="s">
        <v>26</v>
      </c>
      <c r="M2002" t="s">
        <v>27</v>
      </c>
      <c r="N2002" t="s">
        <v>28</v>
      </c>
      <c r="O2002" s="55">
        <v>74.08</v>
      </c>
      <c r="P2002" t="s">
        <v>20</v>
      </c>
      <c r="Q2002"/>
      <c r="R2002">
        <v>2.98</v>
      </c>
      <c r="S2002" t="s">
        <v>169</v>
      </c>
      <c r="T2002" s="8"/>
      <c r="U2002" s="11">
        <v>-17.474541989999999</v>
      </c>
      <c r="V2002" s="10">
        <f t="shared" si="31"/>
        <v>-17.474541989999999</v>
      </c>
      <c r="W2002" s="11">
        <v>11.07828535</v>
      </c>
      <c r="X2002" s="20">
        <v>3.0435791839999999</v>
      </c>
      <c r="Y2002" s="11" t="s">
        <v>561</v>
      </c>
      <c r="Z2002" s="11" t="s">
        <v>701</v>
      </c>
      <c r="AA2002" s="11" t="s">
        <v>703</v>
      </c>
      <c r="AB2002" t="s">
        <v>550</v>
      </c>
    </row>
    <row r="2003" spans="1:28" s="1" customFormat="1">
      <c r="A2003" s="5">
        <v>2002</v>
      </c>
      <c r="B2003" s="5"/>
      <c r="C2003">
        <v>2019</v>
      </c>
      <c r="D2003" s="1">
        <v>1</v>
      </c>
      <c r="E2003" s="1">
        <v>11</v>
      </c>
      <c r="F2003">
        <v>32</v>
      </c>
      <c r="G2003">
        <v>44.4</v>
      </c>
      <c r="H2003" t="s">
        <v>18</v>
      </c>
      <c r="I2003">
        <v>129</v>
      </c>
      <c r="J2003">
        <v>45.8</v>
      </c>
      <c r="K2003" t="s">
        <v>19</v>
      </c>
      <c r="L2003" t="s">
        <v>26</v>
      </c>
      <c r="M2003" t="s">
        <v>27</v>
      </c>
      <c r="N2003" t="s">
        <v>28</v>
      </c>
      <c r="O2003" s="55">
        <v>71.98</v>
      </c>
      <c r="P2003" t="s">
        <v>20</v>
      </c>
      <c r="Q2003"/>
      <c r="R2003">
        <v>2.4300000000000002</v>
      </c>
      <c r="S2003" t="s">
        <v>169</v>
      </c>
      <c r="T2003" s="8"/>
      <c r="U2003" s="11">
        <v>-17.070771830000002</v>
      </c>
      <c r="V2003" s="10">
        <f t="shared" si="31"/>
        <v>-17.070771830000002</v>
      </c>
      <c r="W2003" s="11">
        <v>11.34276807</v>
      </c>
      <c r="X2003" s="20">
        <v>3.021064317</v>
      </c>
      <c r="Y2003" s="11" t="s">
        <v>561</v>
      </c>
      <c r="Z2003" s="11" t="s">
        <v>701</v>
      </c>
      <c r="AA2003" s="11" t="s">
        <v>703</v>
      </c>
      <c r="AB2003" t="s">
        <v>550</v>
      </c>
    </row>
    <row r="2004" spans="1:28" s="1" customFormat="1">
      <c r="A2004" s="5">
        <v>2003</v>
      </c>
      <c r="B2004" s="5"/>
      <c r="C2004">
        <v>1999</v>
      </c>
      <c r="D2004" s="1">
        <v>12</v>
      </c>
      <c r="E2004" s="1">
        <v>24</v>
      </c>
      <c r="F2004">
        <v>35</v>
      </c>
      <c r="G2004">
        <v>36</v>
      </c>
      <c r="H2004" t="s">
        <v>18</v>
      </c>
      <c r="I2004">
        <v>135</v>
      </c>
      <c r="J2004">
        <v>21</v>
      </c>
      <c r="K2004" t="s">
        <v>19</v>
      </c>
      <c r="L2004" t="s">
        <v>26</v>
      </c>
      <c r="M2004" t="s">
        <v>27</v>
      </c>
      <c r="N2004" t="s">
        <v>28</v>
      </c>
      <c r="O2004" s="55">
        <v>110</v>
      </c>
      <c r="P2004" t="s">
        <v>20</v>
      </c>
      <c r="Q2004"/>
      <c r="R2004" s="11">
        <v>11.9630943</v>
      </c>
      <c r="S2004" t="s">
        <v>169</v>
      </c>
      <c r="T2004" s="8"/>
      <c r="U2004" s="11">
        <v>-17.976855860000001</v>
      </c>
      <c r="V2004" s="10">
        <f t="shared" si="31"/>
        <v>-17.976855860000001</v>
      </c>
      <c r="W2004" s="11">
        <v>10.318825070000001</v>
      </c>
      <c r="X2004" s="20">
        <v>3.019543863</v>
      </c>
      <c r="Y2004" s="11" t="s">
        <v>561</v>
      </c>
      <c r="Z2004" s="11" t="s">
        <v>701</v>
      </c>
      <c r="AA2004" s="11" t="s">
        <v>703</v>
      </c>
      <c r="AB2004" t="s">
        <v>550</v>
      </c>
    </row>
    <row r="2005" spans="1:28" s="1" customFormat="1">
      <c r="A2005" s="5">
        <v>2004</v>
      </c>
      <c r="B2005" s="5"/>
      <c r="C2005">
        <v>1999</v>
      </c>
      <c r="D2005" s="1">
        <v>12</v>
      </c>
      <c r="E2005" s="1">
        <v>24</v>
      </c>
      <c r="F2005">
        <v>35</v>
      </c>
      <c r="G2005">
        <v>36</v>
      </c>
      <c r="H2005" t="s">
        <v>18</v>
      </c>
      <c r="I2005">
        <v>135</v>
      </c>
      <c r="J2005">
        <v>21</v>
      </c>
      <c r="K2005" t="s">
        <v>19</v>
      </c>
      <c r="L2005" t="s">
        <v>26</v>
      </c>
      <c r="M2005" t="s">
        <v>27</v>
      </c>
      <c r="N2005" t="s">
        <v>28</v>
      </c>
      <c r="O2005" s="55">
        <v>105</v>
      </c>
      <c r="P2005" t="s">
        <v>20</v>
      </c>
      <c r="Q2005"/>
      <c r="R2005" s="11">
        <v>10.263598</v>
      </c>
      <c r="S2005" t="s">
        <v>169</v>
      </c>
      <c r="T2005" s="8"/>
      <c r="U2005" s="11">
        <v>-18.404393209999999</v>
      </c>
      <c r="V2005" s="10">
        <f t="shared" si="31"/>
        <v>-18.404393209999999</v>
      </c>
      <c r="W2005" s="11">
        <v>9.7578963259999991</v>
      </c>
      <c r="X2005" s="20">
        <v>3.0543133930000002</v>
      </c>
      <c r="Y2005" s="11" t="s">
        <v>561</v>
      </c>
      <c r="Z2005" s="11" t="s">
        <v>701</v>
      </c>
      <c r="AA2005" s="11" t="s">
        <v>703</v>
      </c>
      <c r="AB2005" t="s">
        <v>550</v>
      </c>
    </row>
    <row r="2006" spans="1:28" s="1" customFormat="1">
      <c r="A2006" s="5">
        <v>2005</v>
      </c>
      <c r="B2006" s="5"/>
      <c r="C2006">
        <v>1999</v>
      </c>
      <c r="D2006" s="1">
        <v>12</v>
      </c>
      <c r="E2006" s="1">
        <v>24</v>
      </c>
      <c r="F2006">
        <v>35</v>
      </c>
      <c r="G2006">
        <v>36</v>
      </c>
      <c r="H2006" t="s">
        <v>18</v>
      </c>
      <c r="I2006">
        <v>135</v>
      </c>
      <c r="J2006">
        <v>21</v>
      </c>
      <c r="K2006" t="s">
        <v>19</v>
      </c>
      <c r="L2006" t="s">
        <v>26</v>
      </c>
      <c r="M2006" t="s">
        <v>27</v>
      </c>
      <c r="N2006" t="s">
        <v>28</v>
      </c>
      <c r="O2006" s="55">
        <v>110</v>
      </c>
      <c r="P2006" t="s">
        <v>20</v>
      </c>
      <c r="Q2006"/>
      <c r="R2006" s="11">
        <v>11.9630943</v>
      </c>
      <c r="S2006" t="s">
        <v>169</v>
      </c>
      <c r="T2006" s="8"/>
      <c r="U2006" s="11">
        <v>-17.925722820000001</v>
      </c>
      <c r="V2006" s="10">
        <f t="shared" si="31"/>
        <v>-17.925722820000001</v>
      </c>
      <c r="W2006" s="11">
        <v>9.8411218559999991</v>
      </c>
      <c r="X2006" s="20">
        <v>3.0315368600000001</v>
      </c>
      <c r="Y2006" s="11" t="s">
        <v>561</v>
      </c>
      <c r="Z2006" s="11" t="s">
        <v>701</v>
      </c>
      <c r="AA2006" s="11" t="s">
        <v>703</v>
      </c>
      <c r="AB2006" t="s">
        <v>550</v>
      </c>
    </row>
    <row r="2007" spans="1:28" s="1" customFormat="1">
      <c r="A2007" s="5">
        <v>2006</v>
      </c>
      <c r="B2007" s="5"/>
      <c r="C2007">
        <v>1999</v>
      </c>
      <c r="D2007" s="1">
        <v>12</v>
      </c>
      <c r="E2007" s="1">
        <v>24</v>
      </c>
      <c r="F2007">
        <v>35</v>
      </c>
      <c r="G2007">
        <v>36</v>
      </c>
      <c r="H2007" t="s">
        <v>18</v>
      </c>
      <c r="I2007">
        <v>135</v>
      </c>
      <c r="J2007">
        <v>21</v>
      </c>
      <c r="K2007" t="s">
        <v>19</v>
      </c>
      <c r="L2007" t="s">
        <v>26</v>
      </c>
      <c r="M2007" t="s">
        <v>27</v>
      </c>
      <c r="N2007" t="s">
        <v>28</v>
      </c>
      <c r="O2007" s="55">
        <v>110</v>
      </c>
      <c r="P2007" t="s">
        <v>20</v>
      </c>
      <c r="Q2007"/>
      <c r="R2007" s="11">
        <v>11.9630943</v>
      </c>
      <c r="S2007" t="s">
        <v>169</v>
      </c>
      <c r="T2007" s="8"/>
      <c r="U2007" s="11">
        <v>-18.54797507</v>
      </c>
      <c r="V2007" s="10">
        <f t="shared" si="31"/>
        <v>-18.54797507</v>
      </c>
      <c r="W2007" s="11">
        <v>9.7148764449999998</v>
      </c>
      <c r="X2007" s="20">
        <v>3.1091067140000002</v>
      </c>
      <c r="Y2007" s="11" t="s">
        <v>561</v>
      </c>
      <c r="Z2007" s="11" t="s">
        <v>701</v>
      </c>
      <c r="AA2007" s="11" t="s">
        <v>703</v>
      </c>
      <c r="AB2007" t="s">
        <v>550</v>
      </c>
    </row>
    <row r="2008" spans="1:28" s="1" customFormat="1">
      <c r="A2008" s="5">
        <v>2007</v>
      </c>
      <c r="B2008" s="5"/>
      <c r="C2008">
        <v>1999</v>
      </c>
      <c r="D2008" s="1">
        <v>12</v>
      </c>
      <c r="E2008" s="1">
        <v>24</v>
      </c>
      <c r="F2008">
        <v>35</v>
      </c>
      <c r="G2008">
        <v>36</v>
      </c>
      <c r="H2008" t="s">
        <v>18</v>
      </c>
      <c r="I2008">
        <v>135</v>
      </c>
      <c r="J2008">
        <v>21</v>
      </c>
      <c r="K2008" t="s">
        <v>19</v>
      </c>
      <c r="L2008" t="s">
        <v>26</v>
      </c>
      <c r="M2008" t="s">
        <v>27</v>
      </c>
      <c r="N2008" t="s">
        <v>28</v>
      </c>
      <c r="O2008" s="55">
        <v>105</v>
      </c>
      <c r="P2008" t="s">
        <v>20</v>
      </c>
      <c r="Q2008"/>
      <c r="R2008" s="11">
        <v>10.263598</v>
      </c>
      <c r="S2008" t="s">
        <v>169</v>
      </c>
      <c r="T2008" s="8"/>
      <c r="U2008" s="11">
        <v>-17.780523120000002</v>
      </c>
      <c r="V2008" s="10">
        <f t="shared" si="31"/>
        <v>-17.780523120000002</v>
      </c>
      <c r="W2008" s="11">
        <v>9.9845302250000003</v>
      </c>
      <c r="X2008" s="20">
        <v>3.0156789659999998</v>
      </c>
      <c r="Y2008" s="11" t="s">
        <v>561</v>
      </c>
      <c r="Z2008" s="11" t="s">
        <v>701</v>
      </c>
      <c r="AA2008" s="11" t="s">
        <v>703</v>
      </c>
      <c r="AB2008" t="s">
        <v>550</v>
      </c>
    </row>
    <row r="2009" spans="1:28" s="1" customFormat="1">
      <c r="A2009" s="5">
        <v>2008</v>
      </c>
      <c r="B2009" s="5"/>
      <c r="C2009">
        <v>1999</v>
      </c>
      <c r="D2009" s="1">
        <v>12</v>
      </c>
      <c r="E2009" s="1">
        <v>24</v>
      </c>
      <c r="F2009">
        <v>35</v>
      </c>
      <c r="G2009">
        <v>36</v>
      </c>
      <c r="H2009" t="s">
        <v>18</v>
      </c>
      <c r="I2009">
        <v>135</v>
      </c>
      <c r="J2009">
        <v>21</v>
      </c>
      <c r="K2009" t="s">
        <v>19</v>
      </c>
      <c r="L2009" t="s">
        <v>26</v>
      </c>
      <c r="M2009" t="s">
        <v>27</v>
      </c>
      <c r="N2009" t="s">
        <v>28</v>
      </c>
      <c r="O2009" s="55">
        <v>110</v>
      </c>
      <c r="P2009" t="s">
        <v>20</v>
      </c>
      <c r="Q2009"/>
      <c r="R2009" s="11">
        <v>11.9630943</v>
      </c>
      <c r="S2009" t="s">
        <v>169</v>
      </c>
      <c r="T2009" s="8"/>
      <c r="U2009" s="11">
        <v>-18.098740670000002</v>
      </c>
      <c r="V2009" s="10">
        <f t="shared" si="31"/>
        <v>-18.098740670000002</v>
      </c>
      <c r="W2009" s="11">
        <v>10.23604154</v>
      </c>
      <c r="X2009" s="20">
        <v>3.086370659</v>
      </c>
      <c r="Y2009" s="11" t="s">
        <v>561</v>
      </c>
      <c r="Z2009" s="11" t="s">
        <v>701</v>
      </c>
      <c r="AA2009" s="11" t="s">
        <v>703</v>
      </c>
      <c r="AB2009" t="s">
        <v>550</v>
      </c>
    </row>
    <row r="2010" spans="1:28" s="1" customFormat="1">
      <c r="A2010" s="5">
        <v>2009</v>
      </c>
      <c r="B2010" s="5"/>
      <c r="C2010">
        <v>1999</v>
      </c>
      <c r="D2010" s="1">
        <v>9</v>
      </c>
      <c r="E2010" s="1">
        <v>14</v>
      </c>
      <c r="F2010">
        <v>35</v>
      </c>
      <c r="G2010">
        <v>36</v>
      </c>
      <c r="H2010" t="s">
        <v>18</v>
      </c>
      <c r="I2010">
        <v>135</v>
      </c>
      <c r="J2010">
        <v>21</v>
      </c>
      <c r="K2010" t="s">
        <v>19</v>
      </c>
      <c r="L2010" t="s">
        <v>26</v>
      </c>
      <c r="M2010" t="s">
        <v>27</v>
      </c>
      <c r="N2010" t="s">
        <v>28</v>
      </c>
      <c r="O2010" s="55">
        <v>110</v>
      </c>
      <c r="P2010" t="s">
        <v>20</v>
      </c>
      <c r="Q2010"/>
      <c r="R2010" s="11">
        <v>11.9630943</v>
      </c>
      <c r="S2010" t="s">
        <v>169</v>
      </c>
      <c r="T2010" s="8"/>
      <c r="U2010" s="11">
        <v>-19.46827283</v>
      </c>
      <c r="V2010" s="10">
        <f t="shared" si="31"/>
        <v>-19.46827283</v>
      </c>
      <c r="W2010" s="11">
        <v>8.4213206829999994</v>
      </c>
      <c r="X2010" s="20">
        <v>3.0703283950000002</v>
      </c>
      <c r="Y2010" s="11" t="s">
        <v>561</v>
      </c>
      <c r="Z2010" s="11" t="s">
        <v>701</v>
      </c>
      <c r="AA2010" s="11" t="s">
        <v>703</v>
      </c>
      <c r="AB2010" t="s">
        <v>550</v>
      </c>
    </row>
    <row r="2011" spans="1:28" s="1" customFormat="1">
      <c r="A2011" s="5">
        <v>2010</v>
      </c>
      <c r="B2011" s="5"/>
      <c r="C2011">
        <v>1999</v>
      </c>
      <c r="D2011" s="1">
        <v>9</v>
      </c>
      <c r="E2011" s="1">
        <v>14</v>
      </c>
      <c r="F2011">
        <v>35</v>
      </c>
      <c r="G2011">
        <v>36</v>
      </c>
      <c r="H2011" t="s">
        <v>18</v>
      </c>
      <c r="I2011">
        <v>135</v>
      </c>
      <c r="J2011">
        <v>21</v>
      </c>
      <c r="K2011" t="s">
        <v>19</v>
      </c>
      <c r="L2011" t="s">
        <v>26</v>
      </c>
      <c r="M2011" t="s">
        <v>27</v>
      </c>
      <c r="N2011" t="s">
        <v>28</v>
      </c>
      <c r="O2011" s="55">
        <v>105</v>
      </c>
      <c r="P2011" t="s">
        <v>20</v>
      </c>
      <c r="Q2011"/>
      <c r="R2011" s="11">
        <v>10.263598</v>
      </c>
      <c r="S2011" t="s">
        <v>169</v>
      </c>
      <c r="T2011" s="8"/>
      <c r="U2011" s="11">
        <v>-19.345445590000001</v>
      </c>
      <c r="V2011" s="10">
        <f t="shared" si="31"/>
        <v>-19.345445590000001</v>
      </c>
      <c r="W2011" s="11">
        <v>9.1717373480000006</v>
      </c>
      <c r="X2011" s="20">
        <v>3.0887209100000002</v>
      </c>
      <c r="Y2011" s="11" t="s">
        <v>561</v>
      </c>
      <c r="Z2011" s="11" t="s">
        <v>701</v>
      </c>
      <c r="AA2011" s="11" t="s">
        <v>703</v>
      </c>
      <c r="AB2011" t="s">
        <v>550</v>
      </c>
    </row>
    <row r="2012" spans="1:28" s="1" customFormat="1">
      <c r="A2012" s="5">
        <v>2011</v>
      </c>
      <c r="B2012" s="5"/>
      <c r="C2012">
        <v>1999</v>
      </c>
      <c r="D2012" s="1">
        <v>9</v>
      </c>
      <c r="E2012" s="1">
        <v>14</v>
      </c>
      <c r="F2012">
        <v>35</v>
      </c>
      <c r="G2012">
        <v>36</v>
      </c>
      <c r="H2012" t="s">
        <v>18</v>
      </c>
      <c r="I2012">
        <v>135</v>
      </c>
      <c r="J2012">
        <v>21</v>
      </c>
      <c r="K2012" t="s">
        <v>19</v>
      </c>
      <c r="L2012" t="s">
        <v>26</v>
      </c>
      <c r="M2012" t="s">
        <v>27</v>
      </c>
      <c r="N2012" t="s">
        <v>28</v>
      </c>
      <c r="O2012" s="55">
        <v>110</v>
      </c>
      <c r="P2012" t="s">
        <v>20</v>
      </c>
      <c r="Q2012"/>
      <c r="R2012" s="11">
        <v>11.9630943</v>
      </c>
      <c r="S2012" t="s">
        <v>169</v>
      </c>
      <c r="T2012" s="8"/>
      <c r="U2012" s="11">
        <v>-19.4003011</v>
      </c>
      <c r="V2012" s="10">
        <f t="shared" si="31"/>
        <v>-19.4003011</v>
      </c>
      <c r="W2012" s="11">
        <v>9.428825153</v>
      </c>
      <c r="X2012" s="20">
        <v>3.1039667610000001</v>
      </c>
      <c r="Y2012" s="11" t="s">
        <v>561</v>
      </c>
      <c r="Z2012" s="11" t="s">
        <v>701</v>
      </c>
      <c r="AA2012" s="11" t="s">
        <v>703</v>
      </c>
      <c r="AB2012" t="s">
        <v>550</v>
      </c>
    </row>
    <row r="2013" spans="1:28" s="1" customFormat="1">
      <c r="A2013" s="5">
        <v>2012</v>
      </c>
      <c r="B2013" s="5"/>
      <c r="C2013">
        <v>1999</v>
      </c>
      <c r="D2013" s="1">
        <v>9</v>
      </c>
      <c r="E2013" s="1">
        <v>14</v>
      </c>
      <c r="F2013">
        <v>35</v>
      </c>
      <c r="G2013">
        <v>36</v>
      </c>
      <c r="H2013" t="s">
        <v>18</v>
      </c>
      <c r="I2013">
        <v>135</v>
      </c>
      <c r="J2013">
        <v>21</v>
      </c>
      <c r="K2013" t="s">
        <v>19</v>
      </c>
      <c r="L2013" t="s">
        <v>26</v>
      </c>
      <c r="M2013" t="s">
        <v>27</v>
      </c>
      <c r="N2013" t="s">
        <v>28</v>
      </c>
      <c r="O2013" s="55">
        <v>105</v>
      </c>
      <c r="P2013" t="s">
        <v>20</v>
      </c>
      <c r="Q2013"/>
      <c r="R2013" s="11">
        <v>10.263598</v>
      </c>
      <c r="S2013" t="s">
        <v>169</v>
      </c>
      <c r="T2013" s="8"/>
      <c r="U2013" s="11">
        <v>-18.4326726</v>
      </c>
      <c r="V2013" s="10">
        <f t="shared" si="31"/>
        <v>-18.4326726</v>
      </c>
      <c r="W2013" s="11">
        <v>9.6458447659999997</v>
      </c>
      <c r="X2013" s="20">
        <v>3.1238621110000002</v>
      </c>
      <c r="Y2013" s="11" t="s">
        <v>561</v>
      </c>
      <c r="Z2013" s="11" t="s">
        <v>701</v>
      </c>
      <c r="AA2013" s="11" t="s">
        <v>703</v>
      </c>
      <c r="AB2013" t="s">
        <v>550</v>
      </c>
    </row>
    <row r="2014" spans="1:28" s="1" customFormat="1">
      <c r="A2014" s="5">
        <v>2013</v>
      </c>
      <c r="B2014" s="5"/>
      <c r="C2014">
        <v>1999</v>
      </c>
      <c r="D2014" s="1">
        <v>9</v>
      </c>
      <c r="E2014" s="1">
        <v>14</v>
      </c>
      <c r="F2014">
        <v>35</v>
      </c>
      <c r="G2014">
        <v>36</v>
      </c>
      <c r="H2014" t="s">
        <v>18</v>
      </c>
      <c r="I2014">
        <v>135</v>
      </c>
      <c r="J2014">
        <v>21</v>
      </c>
      <c r="K2014" t="s">
        <v>19</v>
      </c>
      <c r="L2014" t="s">
        <v>26</v>
      </c>
      <c r="M2014" t="s">
        <v>27</v>
      </c>
      <c r="N2014" t="s">
        <v>28</v>
      </c>
      <c r="O2014" s="55">
        <v>105</v>
      </c>
      <c r="P2014" t="s">
        <v>20</v>
      </c>
      <c r="Q2014"/>
      <c r="R2014" s="11">
        <v>10.263598</v>
      </c>
      <c r="S2014" t="s">
        <v>169</v>
      </c>
      <c r="T2014" s="8"/>
      <c r="U2014" s="11">
        <v>-19.38178504</v>
      </c>
      <c r="V2014" s="10">
        <f t="shared" si="31"/>
        <v>-19.38178504</v>
      </c>
      <c r="W2014" s="11">
        <v>9.6386080320000005</v>
      </c>
      <c r="X2014" s="20">
        <v>3.0651305020000001</v>
      </c>
      <c r="Y2014" s="11" t="s">
        <v>561</v>
      </c>
      <c r="Z2014" s="11" t="s">
        <v>701</v>
      </c>
      <c r="AA2014" s="11" t="s">
        <v>703</v>
      </c>
      <c r="AB2014" t="s">
        <v>550</v>
      </c>
    </row>
    <row r="2015" spans="1:28" s="1" customFormat="1">
      <c r="A2015" s="5">
        <v>2014</v>
      </c>
      <c r="B2015" s="5"/>
      <c r="C2015">
        <v>1999</v>
      </c>
      <c r="D2015" s="1">
        <v>9</v>
      </c>
      <c r="E2015" s="1">
        <v>14</v>
      </c>
      <c r="F2015">
        <v>35</v>
      </c>
      <c r="G2015">
        <v>36</v>
      </c>
      <c r="H2015" t="s">
        <v>18</v>
      </c>
      <c r="I2015">
        <v>135</v>
      </c>
      <c r="J2015">
        <v>21</v>
      </c>
      <c r="K2015" t="s">
        <v>19</v>
      </c>
      <c r="L2015" t="s">
        <v>26</v>
      </c>
      <c r="M2015" t="s">
        <v>27</v>
      </c>
      <c r="N2015" t="s">
        <v>28</v>
      </c>
      <c r="O2015" s="55">
        <v>110</v>
      </c>
      <c r="P2015" t="s">
        <v>20</v>
      </c>
      <c r="Q2015"/>
      <c r="R2015" s="11">
        <v>11.9630943</v>
      </c>
      <c r="S2015" t="s">
        <v>169</v>
      </c>
      <c r="T2015" s="8"/>
      <c r="U2015" s="11">
        <v>-19.290656640000002</v>
      </c>
      <c r="V2015" s="10">
        <f t="shared" si="31"/>
        <v>-19.290656640000002</v>
      </c>
      <c r="W2015" s="11">
        <v>9.3273548739999992</v>
      </c>
      <c r="X2015" s="20">
        <v>3.111215144</v>
      </c>
      <c r="Y2015" s="11" t="s">
        <v>561</v>
      </c>
      <c r="Z2015" s="11" t="s">
        <v>701</v>
      </c>
      <c r="AA2015" s="11" t="s">
        <v>703</v>
      </c>
      <c r="AB2015" t="s">
        <v>550</v>
      </c>
    </row>
    <row r="2016" spans="1:28" s="1" customFormat="1">
      <c r="A2016" s="5">
        <v>2015</v>
      </c>
      <c r="B2016" s="5"/>
      <c r="C2016">
        <v>1999</v>
      </c>
      <c r="D2016" s="1">
        <v>9</v>
      </c>
      <c r="E2016" s="1">
        <v>14</v>
      </c>
      <c r="F2016">
        <v>35</v>
      </c>
      <c r="G2016">
        <v>36</v>
      </c>
      <c r="H2016" t="s">
        <v>18</v>
      </c>
      <c r="I2016">
        <v>135</v>
      </c>
      <c r="J2016">
        <v>21</v>
      </c>
      <c r="K2016" t="s">
        <v>19</v>
      </c>
      <c r="L2016" t="s">
        <v>26</v>
      </c>
      <c r="M2016" t="s">
        <v>27</v>
      </c>
      <c r="N2016" t="s">
        <v>28</v>
      </c>
      <c r="O2016" s="55">
        <v>110</v>
      </c>
      <c r="P2016" t="s">
        <v>20</v>
      </c>
      <c r="Q2016"/>
      <c r="R2016" s="11">
        <v>11.9630943</v>
      </c>
      <c r="S2016" t="s">
        <v>169</v>
      </c>
      <c r="T2016" s="8"/>
      <c r="U2016" s="11">
        <v>-19.487706530000001</v>
      </c>
      <c r="V2016" s="10">
        <f t="shared" si="31"/>
        <v>-19.487706530000001</v>
      </c>
      <c r="W2016" s="11">
        <v>9.4488517400000003</v>
      </c>
      <c r="X2016" s="20">
        <v>3.1205596980000001</v>
      </c>
      <c r="Y2016" s="11" t="s">
        <v>561</v>
      </c>
      <c r="Z2016" s="11" t="s">
        <v>701</v>
      </c>
      <c r="AA2016" s="11" t="s">
        <v>703</v>
      </c>
      <c r="AB2016" t="s">
        <v>550</v>
      </c>
    </row>
    <row r="2017" spans="1:28" s="1" customFormat="1">
      <c r="A2017" s="5">
        <v>2016</v>
      </c>
      <c r="B2017" s="5"/>
      <c r="C2017">
        <v>1998</v>
      </c>
      <c r="D2017" s="1">
        <v>8</v>
      </c>
      <c r="E2017" s="1">
        <v>12</v>
      </c>
      <c r="F2017">
        <v>35</v>
      </c>
      <c r="G2017">
        <v>36</v>
      </c>
      <c r="H2017" t="s">
        <v>18</v>
      </c>
      <c r="I2017">
        <v>135</v>
      </c>
      <c r="J2017">
        <v>21</v>
      </c>
      <c r="K2017" t="s">
        <v>19</v>
      </c>
      <c r="L2017" t="s">
        <v>26</v>
      </c>
      <c r="M2017" t="s">
        <v>27</v>
      </c>
      <c r="N2017" t="s">
        <v>28</v>
      </c>
      <c r="O2017" s="55">
        <v>80</v>
      </c>
      <c r="P2017" t="s">
        <v>20</v>
      </c>
      <c r="Q2017"/>
      <c r="R2017" s="11">
        <v>4.1909832910000002</v>
      </c>
      <c r="S2017" t="s">
        <v>169</v>
      </c>
      <c r="T2017" s="8"/>
      <c r="U2017" s="11">
        <v>-18.2353253</v>
      </c>
      <c r="V2017" s="10">
        <f t="shared" si="31"/>
        <v>-18.2353253</v>
      </c>
      <c r="W2017" s="11">
        <v>9.8107964209999992</v>
      </c>
      <c r="X2017" s="20">
        <v>3.0739731699999999</v>
      </c>
      <c r="Y2017" s="11" t="s">
        <v>561</v>
      </c>
      <c r="Z2017" s="11" t="s">
        <v>701</v>
      </c>
      <c r="AA2017" s="11" t="s">
        <v>703</v>
      </c>
      <c r="AB2017" t="s">
        <v>550</v>
      </c>
    </row>
    <row r="2018" spans="1:28" s="1" customFormat="1">
      <c r="A2018" s="5">
        <v>2017</v>
      </c>
      <c r="B2018" s="5"/>
      <c r="C2018">
        <v>1998</v>
      </c>
      <c r="D2018" s="1">
        <v>8</v>
      </c>
      <c r="E2018" s="1">
        <v>12</v>
      </c>
      <c r="F2018">
        <v>35</v>
      </c>
      <c r="G2018">
        <v>36</v>
      </c>
      <c r="H2018" t="s">
        <v>18</v>
      </c>
      <c r="I2018">
        <v>135</v>
      </c>
      <c r="J2018">
        <v>21</v>
      </c>
      <c r="K2018" t="s">
        <v>19</v>
      </c>
      <c r="L2018" t="s">
        <v>26</v>
      </c>
      <c r="M2018" t="s">
        <v>27</v>
      </c>
      <c r="N2018" t="s">
        <v>28</v>
      </c>
      <c r="O2018" s="55">
        <v>80</v>
      </c>
      <c r="P2018" t="s">
        <v>20</v>
      </c>
      <c r="Q2018"/>
      <c r="R2018" s="11">
        <v>4.1909832910000002</v>
      </c>
      <c r="S2018" t="s">
        <v>169</v>
      </c>
      <c r="T2018" s="8"/>
      <c r="U2018" s="11">
        <v>-18.006563190000001</v>
      </c>
      <c r="V2018" s="10">
        <f t="shared" si="31"/>
        <v>-18.006563190000001</v>
      </c>
      <c r="W2018" s="11">
        <v>9.3030708250000007</v>
      </c>
      <c r="X2018" s="20">
        <v>3.118559898</v>
      </c>
      <c r="Y2018" s="11" t="s">
        <v>561</v>
      </c>
      <c r="Z2018" s="11" t="s">
        <v>701</v>
      </c>
      <c r="AA2018" s="11" t="s">
        <v>703</v>
      </c>
      <c r="AB2018" t="s">
        <v>550</v>
      </c>
    </row>
    <row r="2019" spans="1:28" s="1" customFormat="1">
      <c r="A2019" s="5">
        <v>2018</v>
      </c>
      <c r="B2019" s="5"/>
      <c r="C2019">
        <v>1998</v>
      </c>
      <c r="D2019" s="1">
        <v>8</v>
      </c>
      <c r="E2019" s="1">
        <v>12</v>
      </c>
      <c r="F2019">
        <v>35</v>
      </c>
      <c r="G2019">
        <v>36</v>
      </c>
      <c r="H2019" t="s">
        <v>18</v>
      </c>
      <c r="I2019">
        <v>135</v>
      </c>
      <c r="J2019">
        <v>21</v>
      </c>
      <c r="K2019" t="s">
        <v>19</v>
      </c>
      <c r="L2019" t="s">
        <v>26</v>
      </c>
      <c r="M2019" t="s">
        <v>27</v>
      </c>
      <c r="N2019" t="s">
        <v>28</v>
      </c>
      <c r="O2019" s="55">
        <v>85</v>
      </c>
      <c r="P2019" t="s">
        <v>20</v>
      </c>
      <c r="Q2019"/>
      <c r="R2019" s="11">
        <v>5.117237276</v>
      </c>
      <c r="S2019" t="s">
        <v>169</v>
      </c>
      <c r="T2019" s="8"/>
      <c r="U2019" s="11">
        <v>-17.973104759999998</v>
      </c>
      <c r="V2019" s="10">
        <f t="shared" si="31"/>
        <v>-17.973104759999998</v>
      </c>
      <c r="W2019" s="11">
        <v>9.5271182809999999</v>
      </c>
      <c r="X2019" s="20">
        <v>3.1207701879999998</v>
      </c>
      <c r="Y2019" s="11" t="s">
        <v>561</v>
      </c>
      <c r="Z2019" s="11" t="s">
        <v>701</v>
      </c>
      <c r="AA2019" s="11" t="s">
        <v>703</v>
      </c>
      <c r="AB2019" t="s">
        <v>550</v>
      </c>
    </row>
    <row r="2020" spans="1:28" s="1" customFormat="1">
      <c r="A2020" s="5">
        <v>2019</v>
      </c>
      <c r="B2020" s="5"/>
      <c r="C2020">
        <v>1998</v>
      </c>
      <c r="D2020" s="1">
        <v>8</v>
      </c>
      <c r="E2020" s="1">
        <v>12</v>
      </c>
      <c r="F2020">
        <v>35</v>
      </c>
      <c r="G2020">
        <v>36</v>
      </c>
      <c r="H2020" t="s">
        <v>18</v>
      </c>
      <c r="I2020">
        <v>135</v>
      </c>
      <c r="J2020">
        <v>21</v>
      </c>
      <c r="K2020" t="s">
        <v>19</v>
      </c>
      <c r="L2020" t="s">
        <v>26</v>
      </c>
      <c r="M2020" t="s">
        <v>27</v>
      </c>
      <c r="N2020" t="s">
        <v>28</v>
      </c>
      <c r="O2020" s="55">
        <v>75</v>
      </c>
      <c r="P2020" t="s">
        <v>20</v>
      </c>
      <c r="Q2020"/>
      <c r="R2020" s="11">
        <v>3.3884237910000001</v>
      </c>
      <c r="S2020" t="s">
        <v>169</v>
      </c>
      <c r="T2020" s="8"/>
      <c r="U2020" s="11">
        <v>-18.172889340000001</v>
      </c>
      <c r="V2020" s="10">
        <f t="shared" si="31"/>
        <v>-18.172889340000001</v>
      </c>
      <c r="W2020" s="11">
        <v>9.6551542500000007</v>
      </c>
      <c r="X2020" s="20">
        <v>3.1016992540000001</v>
      </c>
      <c r="Y2020" s="11" t="s">
        <v>561</v>
      </c>
      <c r="Z2020" s="11" t="s">
        <v>701</v>
      </c>
      <c r="AA2020" s="11" t="s">
        <v>703</v>
      </c>
      <c r="AB2020" t="s">
        <v>550</v>
      </c>
    </row>
    <row r="2021" spans="1:28" s="1" customFormat="1">
      <c r="A2021" s="5">
        <v>2020</v>
      </c>
      <c r="B2021" s="5"/>
      <c r="C2021">
        <v>1998</v>
      </c>
      <c r="D2021" s="1">
        <v>8</v>
      </c>
      <c r="E2021" s="1">
        <v>12</v>
      </c>
      <c r="F2021">
        <v>35</v>
      </c>
      <c r="G2021">
        <v>36</v>
      </c>
      <c r="H2021" t="s">
        <v>18</v>
      </c>
      <c r="I2021">
        <v>135</v>
      </c>
      <c r="J2021">
        <v>21</v>
      </c>
      <c r="K2021" t="s">
        <v>19</v>
      </c>
      <c r="L2021" t="s">
        <v>26</v>
      </c>
      <c r="M2021" t="s">
        <v>27</v>
      </c>
      <c r="N2021" t="s">
        <v>28</v>
      </c>
      <c r="O2021" s="55">
        <v>75</v>
      </c>
      <c r="P2021" t="s">
        <v>20</v>
      </c>
      <c r="Q2021"/>
      <c r="R2021" s="11">
        <v>3.3884237910000001</v>
      </c>
      <c r="S2021" t="s">
        <v>169</v>
      </c>
      <c r="T2021" s="8"/>
      <c r="U2021" s="11">
        <v>-18.225690220000001</v>
      </c>
      <c r="V2021" s="10">
        <f t="shared" si="31"/>
        <v>-18.225690220000001</v>
      </c>
      <c r="W2021" s="11">
        <v>9.6381620350000006</v>
      </c>
      <c r="X2021" s="20">
        <v>3.0671191800000002</v>
      </c>
      <c r="Y2021" s="11" t="s">
        <v>561</v>
      </c>
      <c r="Z2021" s="11" t="s">
        <v>701</v>
      </c>
      <c r="AA2021" s="11" t="s">
        <v>703</v>
      </c>
      <c r="AB2021" t="s">
        <v>550</v>
      </c>
    </row>
    <row r="2022" spans="1:28" s="1" customFormat="1">
      <c r="A2022" s="5">
        <v>2021</v>
      </c>
      <c r="B2022" s="5"/>
      <c r="C2022">
        <v>1998</v>
      </c>
      <c r="D2022" s="1">
        <v>8</v>
      </c>
      <c r="E2022" s="1">
        <v>12</v>
      </c>
      <c r="F2022">
        <v>35</v>
      </c>
      <c r="G2022">
        <v>36</v>
      </c>
      <c r="H2022" t="s">
        <v>18</v>
      </c>
      <c r="I2022">
        <v>135</v>
      </c>
      <c r="J2022">
        <v>21</v>
      </c>
      <c r="K2022" t="s">
        <v>19</v>
      </c>
      <c r="L2022" t="s">
        <v>26</v>
      </c>
      <c r="M2022" t="s">
        <v>27</v>
      </c>
      <c r="N2022" t="s">
        <v>28</v>
      </c>
      <c r="O2022" s="55">
        <v>75</v>
      </c>
      <c r="P2022" t="s">
        <v>20</v>
      </c>
      <c r="Q2022"/>
      <c r="R2022" s="11">
        <v>3.3884237910000001</v>
      </c>
      <c r="S2022" t="s">
        <v>169</v>
      </c>
      <c r="T2022" s="8"/>
      <c r="U2022" s="11">
        <v>-18.307151300000001</v>
      </c>
      <c r="V2022" s="10">
        <f t="shared" si="31"/>
        <v>-18.307151300000001</v>
      </c>
      <c r="W2022" s="11">
        <v>9.6607093689999992</v>
      </c>
      <c r="X2022" s="20">
        <v>3.0806681120000001</v>
      </c>
      <c r="Y2022" s="11" t="s">
        <v>561</v>
      </c>
      <c r="Z2022" s="11" t="s">
        <v>701</v>
      </c>
      <c r="AA2022" s="11" t="s">
        <v>703</v>
      </c>
      <c r="AB2022" t="s">
        <v>550</v>
      </c>
    </row>
    <row r="2023" spans="1:28" s="1" customFormat="1">
      <c r="A2023" s="5">
        <v>2022</v>
      </c>
      <c r="B2023" s="5"/>
      <c r="C2023">
        <v>1998</v>
      </c>
      <c r="D2023" s="1">
        <v>8</v>
      </c>
      <c r="E2023" s="1">
        <v>12</v>
      </c>
      <c r="F2023">
        <v>35</v>
      </c>
      <c r="G2023">
        <v>36</v>
      </c>
      <c r="H2023" t="s">
        <v>18</v>
      </c>
      <c r="I2023">
        <v>135</v>
      </c>
      <c r="J2023">
        <v>21</v>
      </c>
      <c r="K2023" t="s">
        <v>19</v>
      </c>
      <c r="L2023" t="s">
        <v>26</v>
      </c>
      <c r="M2023" t="s">
        <v>27</v>
      </c>
      <c r="N2023" t="s">
        <v>28</v>
      </c>
      <c r="O2023" s="55">
        <v>85</v>
      </c>
      <c r="P2023" t="s">
        <v>20</v>
      </c>
      <c r="Q2023"/>
      <c r="R2023" s="11">
        <v>5.117237276</v>
      </c>
      <c r="S2023" t="s">
        <v>169</v>
      </c>
      <c r="T2023" s="8"/>
      <c r="U2023" s="11">
        <v>-18.40644035</v>
      </c>
      <c r="V2023" s="10">
        <f t="shared" si="31"/>
        <v>-18.40644035</v>
      </c>
      <c r="W2023" s="11">
        <v>9.813328877</v>
      </c>
      <c r="X2023" s="20">
        <v>3.1030628029999998</v>
      </c>
      <c r="Y2023" s="11" t="s">
        <v>561</v>
      </c>
      <c r="Z2023" s="11" t="s">
        <v>701</v>
      </c>
      <c r="AA2023" s="11" t="s">
        <v>703</v>
      </c>
      <c r="AB2023" t="s">
        <v>550</v>
      </c>
    </row>
    <row r="2024" spans="1:28" s="1" customFormat="1">
      <c r="A2024" s="5">
        <v>2023</v>
      </c>
      <c r="B2024" s="5"/>
      <c r="C2024">
        <v>2018</v>
      </c>
      <c r="D2024" s="1">
        <v>7</v>
      </c>
      <c r="E2024" s="1">
        <v>18</v>
      </c>
      <c r="F2024">
        <v>37</v>
      </c>
      <c r="G2024">
        <v>14</v>
      </c>
      <c r="H2024" t="s">
        <v>18</v>
      </c>
      <c r="I2024">
        <v>137</v>
      </c>
      <c r="J2024">
        <v>7</v>
      </c>
      <c r="K2024" t="s">
        <v>19</v>
      </c>
      <c r="L2024" t="s">
        <v>26</v>
      </c>
      <c r="M2024" t="s">
        <v>27</v>
      </c>
      <c r="N2024" t="s">
        <v>28</v>
      </c>
      <c r="O2024" s="55">
        <v>96.64</v>
      </c>
      <c r="P2024" t="s">
        <v>20</v>
      </c>
      <c r="Q2024"/>
      <c r="R2024">
        <v>6.73</v>
      </c>
      <c r="S2024" t="s">
        <v>169</v>
      </c>
      <c r="T2024" s="8"/>
      <c r="U2024" s="11">
        <v>-19.2819848</v>
      </c>
      <c r="V2024" s="10">
        <f t="shared" si="31"/>
        <v>-19.2819848</v>
      </c>
      <c r="W2024" s="11">
        <v>8.6591034879999995</v>
      </c>
      <c r="X2024" s="20"/>
      <c r="Y2024" s="11" t="s">
        <v>561</v>
      </c>
      <c r="Z2024" s="11" t="s">
        <v>701</v>
      </c>
      <c r="AA2024" s="11" t="s">
        <v>703</v>
      </c>
      <c r="AB2024" t="s">
        <v>550</v>
      </c>
    </row>
    <row r="2025" spans="1:28" s="1" customFormat="1">
      <c r="A2025" s="5">
        <v>2024</v>
      </c>
      <c r="B2025" s="5"/>
      <c r="C2025">
        <v>2018</v>
      </c>
      <c r="D2025" s="1">
        <v>7</v>
      </c>
      <c r="E2025" s="1">
        <v>18</v>
      </c>
      <c r="F2025">
        <v>37</v>
      </c>
      <c r="G2025">
        <v>14</v>
      </c>
      <c r="H2025" t="s">
        <v>18</v>
      </c>
      <c r="I2025">
        <v>137</v>
      </c>
      <c r="J2025">
        <v>7</v>
      </c>
      <c r="K2025" t="s">
        <v>19</v>
      </c>
      <c r="L2025" t="s">
        <v>26</v>
      </c>
      <c r="M2025" t="s">
        <v>27</v>
      </c>
      <c r="N2025" t="s">
        <v>28</v>
      </c>
      <c r="O2025" s="55">
        <v>97.61</v>
      </c>
      <c r="P2025" t="s">
        <v>20</v>
      </c>
      <c r="Q2025"/>
      <c r="R2025">
        <v>6.31</v>
      </c>
      <c r="S2025" t="s">
        <v>169</v>
      </c>
      <c r="T2025" s="8"/>
      <c r="U2025" s="11">
        <v>-17.94248138</v>
      </c>
      <c r="V2025" s="10">
        <f t="shared" si="31"/>
        <v>-17.94248138</v>
      </c>
      <c r="W2025" s="11">
        <v>10.70638338</v>
      </c>
      <c r="X2025" s="20"/>
      <c r="Y2025" s="11" t="s">
        <v>561</v>
      </c>
      <c r="Z2025" s="11" t="s">
        <v>701</v>
      </c>
      <c r="AA2025" s="11" t="s">
        <v>703</v>
      </c>
      <c r="AB2025" t="s">
        <v>550</v>
      </c>
    </row>
    <row r="2026" spans="1:28" s="1" customFormat="1">
      <c r="A2026" s="5">
        <v>2025</v>
      </c>
      <c r="B2026" s="5"/>
      <c r="C2026">
        <v>2018</v>
      </c>
      <c r="D2026" s="1">
        <v>7</v>
      </c>
      <c r="E2026" s="1">
        <v>18</v>
      </c>
      <c r="F2026">
        <v>37</v>
      </c>
      <c r="G2026">
        <v>14</v>
      </c>
      <c r="H2026" t="s">
        <v>18</v>
      </c>
      <c r="I2026">
        <v>137</v>
      </c>
      <c r="J2026">
        <v>7</v>
      </c>
      <c r="K2026" t="s">
        <v>19</v>
      </c>
      <c r="L2026" t="s">
        <v>26</v>
      </c>
      <c r="M2026" t="s">
        <v>27</v>
      </c>
      <c r="N2026" t="s">
        <v>28</v>
      </c>
      <c r="O2026" s="55">
        <v>84.03</v>
      </c>
      <c r="P2026" t="s">
        <v>20</v>
      </c>
      <c r="Q2026"/>
      <c r="R2026">
        <v>4.8600000000000003</v>
      </c>
      <c r="S2026" t="s">
        <v>169</v>
      </c>
      <c r="T2026" s="8"/>
      <c r="U2026" s="11">
        <v>-19.902580570000001</v>
      </c>
      <c r="V2026" s="10">
        <f t="shared" si="31"/>
        <v>-19.902580570000001</v>
      </c>
      <c r="W2026" s="11">
        <v>8.7051063939999995</v>
      </c>
      <c r="X2026" s="20"/>
      <c r="Y2026" s="11" t="s">
        <v>561</v>
      </c>
      <c r="Z2026" s="11" t="s">
        <v>701</v>
      </c>
      <c r="AA2026" s="11" t="s">
        <v>703</v>
      </c>
      <c r="AB2026" t="s">
        <v>550</v>
      </c>
    </row>
    <row r="2027" spans="1:28" s="1" customFormat="1">
      <c r="A2027" s="5">
        <v>2026</v>
      </c>
      <c r="B2027" s="5"/>
      <c r="C2027">
        <v>2018</v>
      </c>
      <c r="D2027" s="1">
        <v>7</v>
      </c>
      <c r="E2027" s="1">
        <v>18</v>
      </c>
      <c r="F2027">
        <v>37</v>
      </c>
      <c r="G2027">
        <v>14</v>
      </c>
      <c r="H2027" t="s">
        <v>18</v>
      </c>
      <c r="I2027">
        <v>137</v>
      </c>
      <c r="J2027">
        <v>7</v>
      </c>
      <c r="K2027" t="s">
        <v>19</v>
      </c>
      <c r="L2027" t="s">
        <v>26</v>
      </c>
      <c r="M2027" t="s">
        <v>27</v>
      </c>
      <c r="N2027" t="s">
        <v>28</v>
      </c>
      <c r="O2027" s="55">
        <v>87.21</v>
      </c>
      <c r="P2027" t="s">
        <v>20</v>
      </c>
      <c r="Q2027"/>
      <c r="R2027">
        <v>5</v>
      </c>
      <c r="S2027" t="s">
        <v>169</v>
      </c>
      <c r="T2027" s="8"/>
      <c r="U2027" s="11">
        <v>-19.945802799999999</v>
      </c>
      <c r="V2027" s="10">
        <f t="shared" si="31"/>
        <v>-19.945802799999999</v>
      </c>
      <c r="W2027" s="11">
        <v>8.5003508520000004</v>
      </c>
      <c r="X2027" s="20"/>
      <c r="Y2027" s="11" t="s">
        <v>561</v>
      </c>
      <c r="Z2027" s="11" t="s">
        <v>701</v>
      </c>
      <c r="AA2027" s="11" t="s">
        <v>703</v>
      </c>
      <c r="AB2027" t="s">
        <v>550</v>
      </c>
    </row>
    <row r="2028" spans="1:28" s="1" customFormat="1">
      <c r="A2028" s="5">
        <v>2027</v>
      </c>
      <c r="B2028" s="5"/>
      <c r="C2028">
        <v>2018</v>
      </c>
      <c r="D2028" s="1">
        <v>7</v>
      </c>
      <c r="E2028" s="1">
        <v>18</v>
      </c>
      <c r="F2028">
        <v>37</v>
      </c>
      <c r="G2028">
        <v>14</v>
      </c>
      <c r="H2028" t="s">
        <v>18</v>
      </c>
      <c r="I2028">
        <v>137</v>
      </c>
      <c r="J2028">
        <v>7</v>
      </c>
      <c r="K2028" t="s">
        <v>19</v>
      </c>
      <c r="L2028" t="s">
        <v>26</v>
      </c>
      <c r="M2028" t="s">
        <v>27</v>
      </c>
      <c r="N2028" t="s">
        <v>28</v>
      </c>
      <c r="O2028" s="55">
        <v>78.489999999999995</v>
      </c>
      <c r="P2028" t="s">
        <v>20</v>
      </c>
      <c r="Q2028"/>
      <c r="R2028">
        <v>3.9</v>
      </c>
      <c r="S2028" t="s">
        <v>169</v>
      </c>
      <c r="T2028" s="8"/>
      <c r="U2028" s="11">
        <v>-19.734909420000001</v>
      </c>
      <c r="V2028" s="10">
        <f t="shared" si="31"/>
        <v>-19.734909420000001</v>
      </c>
      <c r="W2028" s="11">
        <v>8.8905159119999997</v>
      </c>
      <c r="X2028" s="20"/>
      <c r="Y2028" s="11" t="s">
        <v>561</v>
      </c>
      <c r="Z2028" s="11" t="s">
        <v>701</v>
      </c>
      <c r="AA2028" s="11" t="s">
        <v>703</v>
      </c>
      <c r="AB2028" t="s">
        <v>550</v>
      </c>
    </row>
    <row r="2029" spans="1:28" s="1" customFormat="1">
      <c r="A2029" s="5">
        <v>2028</v>
      </c>
      <c r="B2029" s="5"/>
      <c r="C2029">
        <v>2018</v>
      </c>
      <c r="D2029" s="1">
        <v>4</v>
      </c>
      <c r="E2029" s="1">
        <v>17</v>
      </c>
      <c r="F2029">
        <v>37</v>
      </c>
      <c r="G2029">
        <v>14</v>
      </c>
      <c r="H2029" t="s">
        <v>18</v>
      </c>
      <c r="I2029">
        <v>137</v>
      </c>
      <c r="J2029">
        <v>7</v>
      </c>
      <c r="K2029" t="s">
        <v>19</v>
      </c>
      <c r="L2029" t="s">
        <v>26</v>
      </c>
      <c r="M2029" t="s">
        <v>27</v>
      </c>
      <c r="N2029" t="s">
        <v>28</v>
      </c>
      <c r="O2029" s="55">
        <v>151</v>
      </c>
      <c r="P2029" t="s">
        <v>20</v>
      </c>
      <c r="Q2029"/>
      <c r="R2029">
        <v>28.81</v>
      </c>
      <c r="S2029" t="s">
        <v>169</v>
      </c>
      <c r="T2029" s="8"/>
      <c r="U2029" s="11">
        <v>-18.648461059999999</v>
      </c>
      <c r="V2029" s="10">
        <f t="shared" si="31"/>
        <v>-18.648461059999999</v>
      </c>
      <c r="W2029" s="11">
        <v>10.16797098</v>
      </c>
      <c r="X2029" s="20"/>
      <c r="Y2029" s="11" t="s">
        <v>561</v>
      </c>
      <c r="Z2029" s="11" t="s">
        <v>701</v>
      </c>
      <c r="AA2029" s="11" t="s">
        <v>703</v>
      </c>
      <c r="AB2029" t="s">
        <v>550</v>
      </c>
    </row>
    <row r="2030" spans="1:28" s="1" customFormat="1">
      <c r="A2030" s="5">
        <v>2029</v>
      </c>
      <c r="B2030" s="5"/>
      <c r="C2030">
        <v>2018</v>
      </c>
      <c r="D2030" s="1">
        <v>4</v>
      </c>
      <c r="E2030" s="1">
        <v>17</v>
      </c>
      <c r="F2030">
        <v>37</v>
      </c>
      <c r="G2030">
        <v>14</v>
      </c>
      <c r="H2030" t="s">
        <v>18</v>
      </c>
      <c r="I2030">
        <v>137</v>
      </c>
      <c r="J2030">
        <v>7</v>
      </c>
      <c r="K2030" t="s">
        <v>19</v>
      </c>
      <c r="L2030" t="s">
        <v>26</v>
      </c>
      <c r="M2030" t="s">
        <v>27</v>
      </c>
      <c r="N2030" t="s">
        <v>28</v>
      </c>
      <c r="O2030" s="55">
        <v>136</v>
      </c>
      <c r="P2030" t="s">
        <v>20</v>
      </c>
      <c r="Q2030"/>
      <c r="R2030">
        <v>23.39</v>
      </c>
      <c r="S2030" t="s">
        <v>169</v>
      </c>
      <c r="T2030" s="8"/>
      <c r="U2030" s="11">
        <v>-18.900164820000001</v>
      </c>
      <c r="V2030" s="10">
        <f t="shared" si="31"/>
        <v>-18.900164820000001</v>
      </c>
      <c r="W2030" s="11">
        <v>8.6468257689999994</v>
      </c>
      <c r="X2030" s="20"/>
      <c r="Y2030" s="11" t="s">
        <v>561</v>
      </c>
      <c r="Z2030" s="11" t="s">
        <v>701</v>
      </c>
      <c r="AA2030" s="11" t="s">
        <v>703</v>
      </c>
      <c r="AB2030" t="s">
        <v>550</v>
      </c>
    </row>
    <row r="2031" spans="1:28" s="1" customFormat="1">
      <c r="A2031" s="5">
        <v>2030</v>
      </c>
      <c r="B2031" s="5"/>
      <c r="C2031">
        <v>2018</v>
      </c>
      <c r="D2031" s="1">
        <v>4</v>
      </c>
      <c r="E2031" s="1">
        <v>17</v>
      </c>
      <c r="F2031">
        <v>37</v>
      </c>
      <c r="G2031">
        <v>14</v>
      </c>
      <c r="H2031" t="s">
        <v>18</v>
      </c>
      <c r="I2031">
        <v>137</v>
      </c>
      <c r="J2031">
        <v>7</v>
      </c>
      <c r="K2031" t="s">
        <v>19</v>
      </c>
      <c r="L2031" t="s">
        <v>26</v>
      </c>
      <c r="M2031" t="s">
        <v>27</v>
      </c>
      <c r="N2031" t="s">
        <v>28</v>
      </c>
      <c r="O2031" s="55">
        <v>150</v>
      </c>
      <c r="P2031" t="s">
        <v>20</v>
      </c>
      <c r="Q2031"/>
      <c r="R2031">
        <v>31.21</v>
      </c>
      <c r="S2031" t="s">
        <v>169</v>
      </c>
      <c r="T2031" s="8"/>
      <c r="U2031" s="11">
        <v>-18.42752947</v>
      </c>
      <c r="V2031" s="10">
        <f t="shared" si="31"/>
        <v>-18.42752947</v>
      </c>
      <c r="W2031" s="11">
        <v>10.56769673</v>
      </c>
      <c r="X2031" s="20"/>
      <c r="Y2031" s="11" t="s">
        <v>561</v>
      </c>
      <c r="Z2031" s="11" t="s">
        <v>701</v>
      </c>
      <c r="AA2031" s="11" t="s">
        <v>703</v>
      </c>
      <c r="AB2031" t="s">
        <v>550</v>
      </c>
    </row>
    <row r="2032" spans="1:28" s="1" customFormat="1">
      <c r="A2032" s="5">
        <v>2031</v>
      </c>
      <c r="B2032" s="5"/>
      <c r="C2032">
        <v>2018</v>
      </c>
      <c r="D2032" s="1">
        <v>4</v>
      </c>
      <c r="E2032" s="1">
        <v>17</v>
      </c>
      <c r="F2032">
        <v>37</v>
      </c>
      <c r="G2032">
        <v>14</v>
      </c>
      <c r="H2032" t="s">
        <v>18</v>
      </c>
      <c r="I2032">
        <v>137</v>
      </c>
      <c r="J2032">
        <v>7</v>
      </c>
      <c r="K2032" t="s">
        <v>19</v>
      </c>
      <c r="L2032" t="s">
        <v>26</v>
      </c>
      <c r="M2032" t="s">
        <v>27</v>
      </c>
      <c r="N2032" t="s">
        <v>28</v>
      </c>
      <c r="O2032" s="55">
        <v>153</v>
      </c>
      <c r="P2032" t="s">
        <v>20</v>
      </c>
      <c r="Q2032"/>
      <c r="R2032">
        <v>33.090000000000003</v>
      </c>
      <c r="S2032" t="s">
        <v>169</v>
      </c>
      <c r="T2032" s="8"/>
      <c r="U2032" s="11">
        <v>-18.352928380000002</v>
      </c>
      <c r="V2032" s="10">
        <f t="shared" si="31"/>
        <v>-18.352928380000002</v>
      </c>
      <c r="W2032" s="11">
        <v>10.17767156</v>
      </c>
      <c r="X2032" s="20"/>
      <c r="Y2032" s="11" t="s">
        <v>561</v>
      </c>
      <c r="Z2032" s="11" t="s">
        <v>701</v>
      </c>
      <c r="AA2032" s="11" t="s">
        <v>703</v>
      </c>
      <c r="AB2032" t="s">
        <v>550</v>
      </c>
    </row>
    <row r="2033" spans="1:28" s="1" customFormat="1">
      <c r="A2033" s="5">
        <v>2032</v>
      </c>
      <c r="B2033" s="5"/>
      <c r="C2033">
        <v>2018</v>
      </c>
      <c r="D2033" s="1">
        <v>4</v>
      </c>
      <c r="E2033" s="1">
        <v>17</v>
      </c>
      <c r="F2033">
        <v>37</v>
      </c>
      <c r="G2033">
        <v>14</v>
      </c>
      <c r="H2033" t="s">
        <v>18</v>
      </c>
      <c r="I2033">
        <v>137</v>
      </c>
      <c r="J2033">
        <v>7</v>
      </c>
      <c r="K2033" t="s">
        <v>19</v>
      </c>
      <c r="L2033" t="s">
        <v>26</v>
      </c>
      <c r="M2033" t="s">
        <v>27</v>
      </c>
      <c r="N2033" t="s">
        <v>28</v>
      </c>
      <c r="O2033" s="55">
        <v>148</v>
      </c>
      <c r="P2033" t="s">
        <v>20</v>
      </c>
      <c r="Q2033"/>
      <c r="R2033">
        <v>29.85</v>
      </c>
      <c r="S2033" t="s">
        <v>169</v>
      </c>
      <c r="T2033" s="8"/>
      <c r="U2033" s="11">
        <v>-18.970797610000002</v>
      </c>
      <c r="V2033" s="10">
        <f t="shared" si="31"/>
        <v>-18.970797610000002</v>
      </c>
      <c r="W2033" s="11">
        <v>9.2523886770000008</v>
      </c>
      <c r="X2033" s="20"/>
      <c r="Y2033" s="11" t="s">
        <v>561</v>
      </c>
      <c r="Z2033" s="11" t="s">
        <v>701</v>
      </c>
      <c r="AA2033" s="11" t="s">
        <v>703</v>
      </c>
      <c r="AB2033" t="s">
        <v>550</v>
      </c>
    </row>
    <row r="2034" spans="1:28" s="1" customFormat="1">
      <c r="A2034" s="5">
        <v>2033</v>
      </c>
      <c r="B2034" s="5"/>
      <c r="C2034">
        <v>2000</v>
      </c>
      <c r="D2034" s="1">
        <v>1</v>
      </c>
      <c r="E2034" s="1">
        <v>13</v>
      </c>
      <c r="F2034">
        <v>35</v>
      </c>
      <c r="G2034">
        <v>36</v>
      </c>
      <c r="H2034" t="s">
        <v>18</v>
      </c>
      <c r="I2034">
        <v>135</v>
      </c>
      <c r="J2034">
        <v>21</v>
      </c>
      <c r="K2034" t="s">
        <v>19</v>
      </c>
      <c r="L2034" t="s">
        <v>26</v>
      </c>
      <c r="M2034" t="s">
        <v>27</v>
      </c>
      <c r="N2034" t="s">
        <v>28</v>
      </c>
      <c r="O2034" s="55">
        <v>95</v>
      </c>
      <c r="P2034" t="s">
        <v>20</v>
      </c>
      <c r="Q2034"/>
      <c r="R2034" s="11">
        <v>7.3813649430000003</v>
      </c>
      <c r="S2034" t="s">
        <v>169</v>
      </c>
      <c r="T2034" s="8"/>
      <c r="U2034" s="11">
        <v>-17.546839840000001</v>
      </c>
      <c r="V2034" s="10">
        <f t="shared" si="31"/>
        <v>-17.546839840000001</v>
      </c>
      <c r="W2034" s="11">
        <v>10.74302252</v>
      </c>
      <c r="X2034" s="20">
        <v>3.0442803380000001</v>
      </c>
      <c r="Y2034" s="11" t="s">
        <v>561</v>
      </c>
      <c r="Z2034" s="11" t="s">
        <v>701</v>
      </c>
      <c r="AA2034" s="11" t="s">
        <v>703</v>
      </c>
      <c r="AB2034" t="s">
        <v>550</v>
      </c>
    </row>
    <row r="2035" spans="1:28" s="1" customFormat="1">
      <c r="A2035" s="5">
        <v>2034</v>
      </c>
      <c r="B2035" s="5"/>
      <c r="C2035">
        <v>2000</v>
      </c>
      <c r="D2035" s="1">
        <v>1</v>
      </c>
      <c r="E2035" s="1">
        <v>13</v>
      </c>
      <c r="F2035">
        <v>35</v>
      </c>
      <c r="G2035">
        <v>36</v>
      </c>
      <c r="H2035" t="s">
        <v>18</v>
      </c>
      <c r="I2035">
        <v>135</v>
      </c>
      <c r="J2035">
        <v>21</v>
      </c>
      <c r="K2035" t="s">
        <v>19</v>
      </c>
      <c r="L2035" t="s">
        <v>26</v>
      </c>
      <c r="M2035" t="s">
        <v>27</v>
      </c>
      <c r="N2035" t="s">
        <v>28</v>
      </c>
      <c r="O2035" s="55">
        <v>95</v>
      </c>
      <c r="P2035" t="s">
        <v>20</v>
      </c>
      <c r="Q2035"/>
      <c r="R2035" s="11">
        <v>7.3813649430000003</v>
      </c>
      <c r="S2035" t="s">
        <v>169</v>
      </c>
      <c r="T2035" s="8"/>
      <c r="U2035" s="11">
        <v>-18.054452300000001</v>
      </c>
      <c r="V2035" s="10">
        <f t="shared" si="31"/>
        <v>-18.054452300000001</v>
      </c>
      <c r="W2035" s="11">
        <v>10.68374362</v>
      </c>
      <c r="X2035" s="20">
        <v>3.0638963600000002</v>
      </c>
      <c r="Y2035" s="11" t="s">
        <v>561</v>
      </c>
      <c r="Z2035" s="11" t="s">
        <v>701</v>
      </c>
      <c r="AA2035" s="11" t="s">
        <v>703</v>
      </c>
      <c r="AB2035" t="s">
        <v>550</v>
      </c>
    </row>
    <row r="2036" spans="1:28" s="1" customFormat="1">
      <c r="A2036" s="5">
        <v>2035</v>
      </c>
      <c r="B2036" s="5"/>
      <c r="C2036">
        <v>2000</v>
      </c>
      <c r="D2036" s="1">
        <v>1</v>
      </c>
      <c r="E2036" s="1">
        <v>13</v>
      </c>
      <c r="F2036">
        <v>35</v>
      </c>
      <c r="G2036">
        <v>36</v>
      </c>
      <c r="H2036" t="s">
        <v>18</v>
      </c>
      <c r="I2036">
        <v>135</v>
      </c>
      <c r="J2036">
        <v>21</v>
      </c>
      <c r="K2036" t="s">
        <v>19</v>
      </c>
      <c r="L2036" t="s">
        <v>26</v>
      </c>
      <c r="M2036" t="s">
        <v>27</v>
      </c>
      <c r="N2036" t="s">
        <v>28</v>
      </c>
      <c r="O2036" s="55">
        <v>90</v>
      </c>
      <c r="P2036" t="s">
        <v>20</v>
      </c>
      <c r="Q2036"/>
      <c r="R2036" s="11">
        <v>6.1772758080000001</v>
      </c>
      <c r="S2036" t="s">
        <v>169</v>
      </c>
      <c r="T2036" s="8"/>
      <c r="U2036" s="11">
        <v>-17.656781550000002</v>
      </c>
      <c r="V2036" s="10">
        <f t="shared" si="31"/>
        <v>-17.656781550000002</v>
      </c>
      <c r="W2036" s="11">
        <v>10.59405969</v>
      </c>
      <c r="X2036" s="20">
        <v>3.0740887450000001</v>
      </c>
      <c r="Y2036" s="11" t="s">
        <v>561</v>
      </c>
      <c r="Z2036" s="11" t="s">
        <v>701</v>
      </c>
      <c r="AA2036" s="11" t="s">
        <v>703</v>
      </c>
      <c r="AB2036" t="s">
        <v>550</v>
      </c>
    </row>
    <row r="2037" spans="1:28" s="1" customFormat="1">
      <c r="A2037" s="5">
        <v>2036</v>
      </c>
      <c r="B2037" s="5"/>
      <c r="C2037">
        <v>2000</v>
      </c>
      <c r="D2037" s="1">
        <v>1</v>
      </c>
      <c r="E2037" s="1">
        <v>13</v>
      </c>
      <c r="F2037">
        <v>35</v>
      </c>
      <c r="G2037">
        <v>36</v>
      </c>
      <c r="H2037" t="s">
        <v>18</v>
      </c>
      <c r="I2037">
        <v>135</v>
      </c>
      <c r="J2037">
        <v>21</v>
      </c>
      <c r="K2037" t="s">
        <v>19</v>
      </c>
      <c r="L2037" t="s">
        <v>26</v>
      </c>
      <c r="M2037" t="s">
        <v>27</v>
      </c>
      <c r="N2037" t="s">
        <v>28</v>
      </c>
      <c r="O2037" s="55">
        <v>100</v>
      </c>
      <c r="P2037" t="s">
        <v>20</v>
      </c>
      <c r="Q2037"/>
      <c r="R2037" s="11">
        <v>8.7399397570000001</v>
      </c>
      <c r="S2037" t="s">
        <v>169</v>
      </c>
      <c r="T2037" s="8"/>
      <c r="U2037" s="11">
        <v>-18.581323749999999</v>
      </c>
      <c r="V2037" s="10">
        <f t="shared" si="31"/>
        <v>-18.581323749999999</v>
      </c>
      <c r="W2037" s="11">
        <v>9.8674853569999996</v>
      </c>
      <c r="X2037" s="20">
        <v>3.0593233560000002</v>
      </c>
      <c r="Y2037" s="11" t="s">
        <v>561</v>
      </c>
      <c r="Z2037" s="11" t="s">
        <v>701</v>
      </c>
      <c r="AA2037" s="11" t="s">
        <v>703</v>
      </c>
      <c r="AB2037" t="s">
        <v>550</v>
      </c>
    </row>
    <row r="2038" spans="1:28" s="1" customFormat="1">
      <c r="A2038" s="5">
        <v>2037</v>
      </c>
      <c r="B2038" s="5"/>
      <c r="C2038">
        <v>2000</v>
      </c>
      <c r="D2038" s="1">
        <v>1</v>
      </c>
      <c r="E2038" s="1">
        <v>13</v>
      </c>
      <c r="F2038">
        <v>35</v>
      </c>
      <c r="G2038">
        <v>36</v>
      </c>
      <c r="H2038" t="s">
        <v>18</v>
      </c>
      <c r="I2038">
        <v>135</v>
      </c>
      <c r="J2038">
        <v>21</v>
      </c>
      <c r="K2038" t="s">
        <v>19</v>
      </c>
      <c r="L2038" t="s">
        <v>26</v>
      </c>
      <c r="M2038" t="s">
        <v>27</v>
      </c>
      <c r="N2038" t="s">
        <v>28</v>
      </c>
      <c r="O2038" s="55">
        <v>90</v>
      </c>
      <c r="P2038" t="s">
        <v>20</v>
      </c>
      <c r="Q2038"/>
      <c r="R2038" s="11">
        <v>6.1772758080000001</v>
      </c>
      <c r="S2038" t="s">
        <v>169</v>
      </c>
      <c r="T2038" s="8"/>
      <c r="U2038" s="11">
        <v>-17.89314224</v>
      </c>
      <c r="V2038" s="10">
        <f t="shared" si="31"/>
        <v>-17.89314224</v>
      </c>
      <c r="W2038" s="11">
        <v>10.366866590000001</v>
      </c>
      <c r="X2038" s="20">
        <v>3.037669417</v>
      </c>
      <c r="Y2038" s="11" t="s">
        <v>561</v>
      </c>
      <c r="Z2038" s="11" t="s">
        <v>701</v>
      </c>
      <c r="AA2038" s="11" t="s">
        <v>703</v>
      </c>
      <c r="AB2038" t="s">
        <v>550</v>
      </c>
    </row>
    <row r="2039" spans="1:28" s="1" customFormat="1">
      <c r="A2039" s="5">
        <v>2038</v>
      </c>
      <c r="B2039" s="5"/>
      <c r="C2039">
        <v>2000</v>
      </c>
      <c r="D2039" s="1">
        <v>1</v>
      </c>
      <c r="E2039" s="1">
        <v>13</v>
      </c>
      <c r="F2039">
        <v>35</v>
      </c>
      <c r="G2039">
        <v>36</v>
      </c>
      <c r="H2039" t="s">
        <v>18</v>
      </c>
      <c r="I2039">
        <v>135</v>
      </c>
      <c r="J2039">
        <v>21</v>
      </c>
      <c r="K2039" t="s">
        <v>19</v>
      </c>
      <c r="L2039" t="s">
        <v>26</v>
      </c>
      <c r="M2039" t="s">
        <v>27</v>
      </c>
      <c r="N2039" t="s">
        <v>28</v>
      </c>
      <c r="O2039" s="55">
        <v>90</v>
      </c>
      <c r="P2039" t="s">
        <v>20</v>
      </c>
      <c r="Q2039"/>
      <c r="R2039" s="11">
        <v>6.1772758080000001</v>
      </c>
      <c r="S2039" t="s">
        <v>169</v>
      </c>
      <c r="T2039" s="8"/>
      <c r="U2039" s="11">
        <v>-17.450404259999999</v>
      </c>
      <c r="V2039" s="10">
        <f t="shared" si="31"/>
        <v>-17.450404259999999</v>
      </c>
      <c r="W2039" s="11">
        <v>10.42124843</v>
      </c>
      <c r="X2039" s="20">
        <v>3.1390416019999998</v>
      </c>
      <c r="Y2039" s="11" t="s">
        <v>561</v>
      </c>
      <c r="Z2039" s="11" t="s">
        <v>701</v>
      </c>
      <c r="AA2039" s="11" t="s">
        <v>703</v>
      </c>
      <c r="AB2039" t="s">
        <v>550</v>
      </c>
    </row>
    <row r="2040" spans="1:28" s="1" customFormat="1">
      <c r="A2040" s="5">
        <v>2039</v>
      </c>
      <c r="B2040" s="5"/>
      <c r="C2040">
        <v>2019</v>
      </c>
      <c r="D2040" s="1">
        <v>1</v>
      </c>
      <c r="E2040" s="1">
        <v>22</v>
      </c>
      <c r="F2040">
        <v>37</v>
      </c>
      <c r="G2040">
        <v>14</v>
      </c>
      <c r="H2040" t="s">
        <v>18</v>
      </c>
      <c r="I2040">
        <v>137</v>
      </c>
      <c r="J2040">
        <v>7</v>
      </c>
      <c r="K2040" t="s">
        <v>19</v>
      </c>
      <c r="L2040" t="s">
        <v>26</v>
      </c>
      <c r="M2040" t="s">
        <v>27</v>
      </c>
      <c r="N2040" t="s">
        <v>28</v>
      </c>
      <c r="O2040" s="55">
        <v>110.54</v>
      </c>
      <c r="P2040" t="s">
        <v>20</v>
      </c>
      <c r="Q2040"/>
      <c r="R2040">
        <v>10.53</v>
      </c>
      <c r="S2040" t="s">
        <v>169</v>
      </c>
      <c r="T2040" s="8"/>
      <c r="U2040" s="11">
        <v>-20.71769347</v>
      </c>
      <c r="V2040" s="10">
        <f t="shared" si="31"/>
        <v>-20.71769347</v>
      </c>
      <c r="W2040" s="11">
        <v>10.2305948</v>
      </c>
      <c r="X2040" s="20">
        <v>3.0451996160000001</v>
      </c>
      <c r="Y2040" s="11" t="s">
        <v>561</v>
      </c>
      <c r="Z2040" s="11" t="s">
        <v>701</v>
      </c>
      <c r="AA2040" s="11" t="s">
        <v>703</v>
      </c>
      <c r="AB2040" t="s">
        <v>550</v>
      </c>
    </row>
    <row r="2041" spans="1:28" s="1" customFormat="1">
      <c r="A2041" s="5">
        <v>2040</v>
      </c>
      <c r="B2041" s="5"/>
      <c r="C2041">
        <v>2019</v>
      </c>
      <c r="D2041" s="1">
        <v>1</v>
      </c>
      <c r="E2041" s="1">
        <v>22</v>
      </c>
      <c r="F2041">
        <v>37</v>
      </c>
      <c r="G2041">
        <v>14</v>
      </c>
      <c r="H2041" t="s">
        <v>18</v>
      </c>
      <c r="I2041">
        <v>137</v>
      </c>
      <c r="J2041">
        <v>7</v>
      </c>
      <c r="K2041" t="s">
        <v>19</v>
      </c>
      <c r="L2041" t="s">
        <v>26</v>
      </c>
      <c r="M2041" t="s">
        <v>27</v>
      </c>
      <c r="N2041" t="s">
        <v>28</v>
      </c>
      <c r="O2041" s="55">
        <v>114.88</v>
      </c>
      <c r="P2041" t="s">
        <v>20</v>
      </c>
      <c r="Q2041"/>
      <c r="R2041">
        <v>10.62</v>
      </c>
      <c r="S2041" t="s">
        <v>169</v>
      </c>
      <c r="T2041" s="8"/>
      <c r="U2041" s="11">
        <v>-19.76909835</v>
      </c>
      <c r="V2041" s="10">
        <f t="shared" si="31"/>
        <v>-19.76909835</v>
      </c>
      <c r="W2041" s="11">
        <v>8.5946417400000001</v>
      </c>
      <c r="X2041" s="20">
        <v>3.0156111390000002</v>
      </c>
      <c r="Y2041" s="11" t="s">
        <v>561</v>
      </c>
      <c r="Z2041" s="11" t="s">
        <v>701</v>
      </c>
      <c r="AA2041" s="11" t="s">
        <v>703</v>
      </c>
      <c r="AB2041" t="s">
        <v>550</v>
      </c>
    </row>
    <row r="2042" spans="1:28" s="1" customFormat="1">
      <c r="A2042" s="5">
        <v>2041</v>
      </c>
      <c r="B2042" s="5"/>
      <c r="C2042">
        <v>2019</v>
      </c>
      <c r="D2042" s="1">
        <v>1</v>
      </c>
      <c r="E2042" s="1">
        <v>22</v>
      </c>
      <c r="F2042">
        <v>37</v>
      </c>
      <c r="G2042">
        <v>14</v>
      </c>
      <c r="H2042" t="s">
        <v>18</v>
      </c>
      <c r="I2042">
        <v>137</v>
      </c>
      <c r="J2042">
        <v>7</v>
      </c>
      <c r="K2042" t="s">
        <v>19</v>
      </c>
      <c r="L2042" t="s">
        <v>26</v>
      </c>
      <c r="M2042" t="s">
        <v>27</v>
      </c>
      <c r="N2042" t="s">
        <v>28</v>
      </c>
      <c r="O2042" s="55">
        <v>103.48</v>
      </c>
      <c r="P2042" t="s">
        <v>20</v>
      </c>
      <c r="Q2042"/>
      <c r="R2042">
        <v>7.79</v>
      </c>
      <c r="S2042" t="s">
        <v>169</v>
      </c>
      <c r="T2042" s="8"/>
      <c r="U2042" s="11">
        <v>-20.207761470000001</v>
      </c>
      <c r="V2042" s="10">
        <f t="shared" si="31"/>
        <v>-20.207761470000001</v>
      </c>
      <c r="W2042" s="11">
        <v>8.3490840080000002</v>
      </c>
      <c r="X2042" s="20">
        <v>3.036619248</v>
      </c>
      <c r="Y2042" s="11" t="s">
        <v>561</v>
      </c>
      <c r="Z2042" s="11" t="s">
        <v>701</v>
      </c>
      <c r="AA2042" s="11" t="s">
        <v>703</v>
      </c>
      <c r="AB2042" t="s">
        <v>550</v>
      </c>
    </row>
    <row r="2043" spans="1:28" s="1" customFormat="1">
      <c r="A2043" s="5">
        <v>2042</v>
      </c>
      <c r="B2043" s="5"/>
      <c r="C2043">
        <v>2019</v>
      </c>
      <c r="D2043" s="1">
        <v>1</v>
      </c>
      <c r="E2043" s="1">
        <v>22</v>
      </c>
      <c r="F2043">
        <v>37</v>
      </c>
      <c r="G2043">
        <v>14</v>
      </c>
      <c r="H2043" t="s">
        <v>18</v>
      </c>
      <c r="I2043">
        <v>137</v>
      </c>
      <c r="J2043">
        <v>7</v>
      </c>
      <c r="K2043" t="s">
        <v>19</v>
      </c>
      <c r="L2043" t="s">
        <v>26</v>
      </c>
      <c r="M2043" t="s">
        <v>27</v>
      </c>
      <c r="N2043" t="s">
        <v>28</v>
      </c>
      <c r="O2043" s="55">
        <v>87.73</v>
      </c>
      <c r="P2043" t="s">
        <v>20</v>
      </c>
      <c r="Q2043"/>
      <c r="R2043">
        <v>4.5199999999999996</v>
      </c>
      <c r="S2043" t="s">
        <v>169</v>
      </c>
      <c r="T2043" s="8"/>
      <c r="U2043" s="11">
        <v>-20.632746579999999</v>
      </c>
      <c r="V2043" s="10">
        <f t="shared" si="31"/>
        <v>-20.632746579999999</v>
      </c>
      <c r="W2043" s="11">
        <v>8.807281905</v>
      </c>
      <c r="X2043" s="20">
        <v>3.0168491290000001</v>
      </c>
      <c r="Y2043" s="11" t="s">
        <v>561</v>
      </c>
      <c r="Z2043" s="11" t="s">
        <v>701</v>
      </c>
      <c r="AA2043" s="11" t="s">
        <v>703</v>
      </c>
      <c r="AB2043" t="s">
        <v>550</v>
      </c>
    </row>
    <row r="2044" spans="1:28" s="1" customFormat="1">
      <c r="A2044" s="5">
        <v>2043</v>
      </c>
      <c r="B2044" s="5"/>
      <c r="C2044">
        <v>2019</v>
      </c>
      <c r="D2044" s="1">
        <v>1</v>
      </c>
      <c r="E2044" s="1">
        <v>22</v>
      </c>
      <c r="F2044">
        <v>37</v>
      </c>
      <c r="G2044">
        <v>14</v>
      </c>
      <c r="H2044" t="s">
        <v>18</v>
      </c>
      <c r="I2044">
        <v>137</v>
      </c>
      <c r="J2044">
        <v>7</v>
      </c>
      <c r="K2044" t="s">
        <v>19</v>
      </c>
      <c r="L2044" t="s">
        <v>26</v>
      </c>
      <c r="M2044" t="s">
        <v>27</v>
      </c>
      <c r="N2044" t="s">
        <v>28</v>
      </c>
      <c r="O2044" s="55">
        <v>84.65</v>
      </c>
      <c r="P2044" t="s">
        <v>20</v>
      </c>
      <c r="Q2044"/>
      <c r="R2044">
        <v>4.0999999999999996</v>
      </c>
      <c r="S2044" t="s">
        <v>169</v>
      </c>
      <c r="T2044" s="8"/>
      <c r="U2044" s="11">
        <v>-20.593531299999999</v>
      </c>
      <c r="V2044" s="10">
        <f t="shared" si="31"/>
        <v>-20.593531299999999</v>
      </c>
      <c r="W2044" s="11">
        <v>9.2144851299999999</v>
      </c>
      <c r="X2044" s="20">
        <v>3.0137719129999998</v>
      </c>
      <c r="Y2044" s="11" t="s">
        <v>561</v>
      </c>
      <c r="Z2044" s="11" t="s">
        <v>701</v>
      </c>
      <c r="AA2044" s="11" t="s">
        <v>703</v>
      </c>
      <c r="AB2044" t="s">
        <v>550</v>
      </c>
    </row>
    <row r="2045" spans="1:28" s="1" customFormat="1">
      <c r="A2045" s="5">
        <v>2044</v>
      </c>
      <c r="B2045" s="5"/>
      <c r="C2045">
        <v>2018</v>
      </c>
      <c r="D2045" s="1">
        <v>11</v>
      </c>
      <c r="E2045" s="1">
        <v>15</v>
      </c>
      <c r="F2045">
        <v>37</v>
      </c>
      <c r="G2045">
        <v>2.2200000000000002</v>
      </c>
      <c r="H2045" t="s">
        <v>18</v>
      </c>
      <c r="I2045">
        <v>137</v>
      </c>
      <c r="J2045">
        <v>3.33</v>
      </c>
      <c r="K2045" t="s">
        <v>19</v>
      </c>
      <c r="L2045" t="s">
        <v>26</v>
      </c>
      <c r="M2045" t="s">
        <v>27</v>
      </c>
      <c r="N2045" t="s">
        <v>28</v>
      </c>
      <c r="O2045" s="55">
        <v>76.31</v>
      </c>
      <c r="P2045" t="s">
        <v>20</v>
      </c>
      <c r="Q2045"/>
      <c r="R2045">
        <v>3.77</v>
      </c>
      <c r="S2045" t="s">
        <v>169</v>
      </c>
      <c r="T2045" s="8"/>
      <c r="U2045" s="11">
        <v>-18.549270230000001</v>
      </c>
      <c r="V2045" s="10">
        <f t="shared" si="31"/>
        <v>-18.549270230000001</v>
      </c>
      <c r="W2045" s="11">
        <v>9.2879081499999998</v>
      </c>
      <c r="X2045" s="20">
        <v>2.9659738739999999</v>
      </c>
      <c r="Y2045" s="11" t="s">
        <v>561</v>
      </c>
      <c r="Z2045" s="11" t="s">
        <v>701</v>
      </c>
      <c r="AA2045" s="11" t="s">
        <v>703</v>
      </c>
      <c r="AB2045" t="s">
        <v>550</v>
      </c>
    </row>
    <row r="2046" spans="1:28" s="1" customFormat="1">
      <c r="A2046" s="5">
        <v>2045</v>
      </c>
      <c r="B2046" s="5"/>
      <c r="C2046">
        <v>2018</v>
      </c>
      <c r="D2046" s="1">
        <v>11</v>
      </c>
      <c r="E2046" s="1">
        <v>15</v>
      </c>
      <c r="F2046">
        <v>37</v>
      </c>
      <c r="G2046">
        <v>2.2200000000000002</v>
      </c>
      <c r="H2046" t="s">
        <v>18</v>
      </c>
      <c r="I2046">
        <v>137</v>
      </c>
      <c r="J2046">
        <v>3.33</v>
      </c>
      <c r="K2046" t="s">
        <v>19</v>
      </c>
      <c r="L2046" t="s">
        <v>26</v>
      </c>
      <c r="M2046" t="s">
        <v>27</v>
      </c>
      <c r="N2046" t="s">
        <v>28</v>
      </c>
      <c r="O2046" s="55">
        <v>75.5</v>
      </c>
      <c r="P2046" t="s">
        <v>20</v>
      </c>
      <c r="Q2046"/>
      <c r="R2046">
        <v>3.53</v>
      </c>
      <c r="S2046" t="s">
        <v>169</v>
      </c>
      <c r="T2046" s="8"/>
      <c r="U2046" s="11">
        <v>-18.453647109999999</v>
      </c>
      <c r="V2046" s="10">
        <f t="shared" si="31"/>
        <v>-18.453647109999999</v>
      </c>
      <c r="W2046" s="11">
        <v>9.2081962940000004</v>
      </c>
      <c r="X2046" s="20">
        <v>2.9664957689999998</v>
      </c>
      <c r="Y2046" s="11" t="s">
        <v>561</v>
      </c>
      <c r="Z2046" s="11" t="s">
        <v>701</v>
      </c>
      <c r="AA2046" s="11" t="s">
        <v>703</v>
      </c>
      <c r="AB2046" t="s">
        <v>550</v>
      </c>
    </row>
    <row r="2047" spans="1:28" s="1" customFormat="1">
      <c r="A2047" s="5">
        <v>2046</v>
      </c>
      <c r="B2047" s="5"/>
      <c r="C2047">
        <v>2018</v>
      </c>
      <c r="D2047" s="1">
        <v>11</v>
      </c>
      <c r="E2047" s="1">
        <v>15</v>
      </c>
      <c r="F2047">
        <v>37</v>
      </c>
      <c r="G2047">
        <v>2.2200000000000002</v>
      </c>
      <c r="H2047" t="s">
        <v>18</v>
      </c>
      <c r="I2047">
        <v>137</v>
      </c>
      <c r="J2047">
        <v>3.33</v>
      </c>
      <c r="K2047" t="s">
        <v>19</v>
      </c>
      <c r="L2047" t="s">
        <v>26</v>
      </c>
      <c r="M2047" t="s">
        <v>27</v>
      </c>
      <c r="N2047" t="s">
        <v>28</v>
      </c>
      <c r="O2047" s="55">
        <v>70.430000000000007</v>
      </c>
      <c r="P2047" t="s">
        <v>20</v>
      </c>
      <c r="Q2047"/>
      <c r="R2047">
        <v>3.14</v>
      </c>
      <c r="S2047" t="s">
        <v>169</v>
      </c>
      <c r="T2047" s="8"/>
      <c r="U2047" s="11">
        <v>-18.416242220000001</v>
      </c>
      <c r="V2047" s="10">
        <f t="shared" si="31"/>
        <v>-18.416242220000001</v>
      </c>
      <c r="W2047" s="11">
        <v>9.5208565949999997</v>
      </c>
      <c r="X2047" s="20">
        <v>3.0325684019999999</v>
      </c>
      <c r="Y2047" s="11" t="s">
        <v>561</v>
      </c>
      <c r="Z2047" s="11" t="s">
        <v>701</v>
      </c>
      <c r="AA2047" s="11" t="s">
        <v>703</v>
      </c>
      <c r="AB2047" t="s">
        <v>550</v>
      </c>
    </row>
    <row r="2048" spans="1:28" s="1" customFormat="1">
      <c r="A2048" s="5">
        <v>2047</v>
      </c>
      <c r="B2048" s="5"/>
      <c r="C2048">
        <v>2018</v>
      </c>
      <c r="D2048" s="1">
        <v>11</v>
      </c>
      <c r="E2048" s="1">
        <v>15</v>
      </c>
      <c r="F2048">
        <v>37</v>
      </c>
      <c r="G2048">
        <v>2.2200000000000002</v>
      </c>
      <c r="H2048" t="s">
        <v>18</v>
      </c>
      <c r="I2048">
        <v>137</v>
      </c>
      <c r="J2048">
        <v>3.33</v>
      </c>
      <c r="K2048" t="s">
        <v>19</v>
      </c>
      <c r="L2048" t="s">
        <v>26</v>
      </c>
      <c r="M2048" t="s">
        <v>27</v>
      </c>
      <c r="N2048" t="s">
        <v>28</v>
      </c>
      <c r="O2048" s="55">
        <v>64.739999999999995</v>
      </c>
      <c r="P2048" t="s">
        <v>20</v>
      </c>
      <c r="Q2048"/>
      <c r="R2048">
        <v>2.37</v>
      </c>
      <c r="S2048" t="s">
        <v>169</v>
      </c>
      <c r="T2048" s="8"/>
      <c r="U2048" s="11">
        <v>-17.959470329999998</v>
      </c>
      <c r="V2048" s="10">
        <f t="shared" si="31"/>
        <v>-17.959470329999998</v>
      </c>
      <c r="W2048" s="11">
        <v>10.65614016</v>
      </c>
      <c r="X2048" s="20">
        <v>3.0662857620000001</v>
      </c>
      <c r="Y2048" s="11" t="s">
        <v>561</v>
      </c>
      <c r="Z2048" s="11" t="s">
        <v>701</v>
      </c>
      <c r="AA2048" s="11" t="s">
        <v>703</v>
      </c>
      <c r="AB2048" t="s">
        <v>550</v>
      </c>
    </row>
    <row r="2049" spans="1:28" s="1" customFormat="1">
      <c r="A2049" s="5">
        <v>2048</v>
      </c>
      <c r="B2049" s="5"/>
      <c r="C2049">
        <v>2018</v>
      </c>
      <c r="D2049" s="1">
        <v>11</v>
      </c>
      <c r="E2049" s="1">
        <v>15</v>
      </c>
      <c r="F2049">
        <v>37</v>
      </c>
      <c r="G2049">
        <v>2.2200000000000002</v>
      </c>
      <c r="H2049" t="s">
        <v>18</v>
      </c>
      <c r="I2049">
        <v>137</v>
      </c>
      <c r="J2049">
        <v>3.33</v>
      </c>
      <c r="K2049" t="s">
        <v>19</v>
      </c>
      <c r="L2049" t="s">
        <v>26</v>
      </c>
      <c r="M2049" t="s">
        <v>27</v>
      </c>
      <c r="N2049" t="s">
        <v>28</v>
      </c>
      <c r="O2049" s="55">
        <v>56.3</v>
      </c>
      <c r="P2049" t="s">
        <v>20</v>
      </c>
      <c r="Q2049"/>
      <c r="R2049">
        <v>1.55</v>
      </c>
      <c r="S2049" t="s">
        <v>169</v>
      </c>
      <c r="T2049" s="8"/>
      <c r="U2049" s="11">
        <v>-18.21596066</v>
      </c>
      <c r="V2049" s="10">
        <f t="shared" si="31"/>
        <v>-18.21596066</v>
      </c>
      <c r="W2049" s="11">
        <v>10.49792761</v>
      </c>
      <c r="X2049" s="20">
        <v>3.0680918519999998</v>
      </c>
      <c r="Y2049" s="11" t="s">
        <v>561</v>
      </c>
      <c r="Z2049" s="11" t="s">
        <v>701</v>
      </c>
      <c r="AA2049" s="11" t="s">
        <v>703</v>
      </c>
      <c r="AB2049" t="s">
        <v>550</v>
      </c>
    </row>
    <row r="2050" spans="1:28" s="1" customFormat="1">
      <c r="A2050" s="5">
        <v>2049</v>
      </c>
      <c r="B2050" s="5"/>
      <c r="C2050">
        <v>2018</v>
      </c>
      <c r="D2050" s="1">
        <v>9</v>
      </c>
      <c r="E2050" s="1">
        <v>7</v>
      </c>
      <c r="F2050">
        <v>34</v>
      </c>
      <c r="G2050">
        <v>10.021000000000001</v>
      </c>
      <c r="H2050" t="s">
        <v>18</v>
      </c>
      <c r="I2050">
        <v>130</v>
      </c>
      <c r="J2050">
        <v>6.3259999999999996</v>
      </c>
      <c r="K2050" t="s">
        <v>19</v>
      </c>
      <c r="L2050" t="s">
        <v>23</v>
      </c>
      <c r="M2050" t="s">
        <v>24</v>
      </c>
      <c r="N2050" t="s">
        <v>25</v>
      </c>
      <c r="O2050" s="55">
        <v>124</v>
      </c>
      <c r="P2050" t="s">
        <v>20</v>
      </c>
      <c r="Q2050"/>
      <c r="R2050">
        <v>22.44</v>
      </c>
      <c r="S2050" t="s">
        <v>169</v>
      </c>
      <c r="T2050" s="8"/>
      <c r="U2050" s="11">
        <v>-17.546500000000002</v>
      </c>
      <c r="V2050" s="10">
        <f t="shared" si="31"/>
        <v>-17.546500000000002</v>
      </c>
      <c r="W2050" s="11">
        <v>10.55</v>
      </c>
      <c r="X2050" s="20"/>
      <c r="Y2050" s="11" t="s">
        <v>561</v>
      </c>
      <c r="Z2050" s="11" t="s">
        <v>701</v>
      </c>
      <c r="AA2050" s="11" t="s">
        <v>703</v>
      </c>
      <c r="AB2050" t="s">
        <v>550</v>
      </c>
    </row>
    <row r="2051" spans="1:28" s="1" customFormat="1">
      <c r="A2051" s="5">
        <v>2050</v>
      </c>
      <c r="B2051" s="5"/>
      <c r="C2051">
        <v>2018</v>
      </c>
      <c r="D2051" s="1">
        <v>9</v>
      </c>
      <c r="E2051" s="1">
        <v>7</v>
      </c>
      <c r="F2051">
        <v>34</v>
      </c>
      <c r="G2051">
        <v>10.021000000000001</v>
      </c>
      <c r="H2051" t="s">
        <v>18</v>
      </c>
      <c r="I2051">
        <v>130</v>
      </c>
      <c r="J2051">
        <v>6.3259999999999996</v>
      </c>
      <c r="K2051" t="s">
        <v>19</v>
      </c>
      <c r="L2051" t="s">
        <v>23</v>
      </c>
      <c r="M2051" t="s">
        <v>24</v>
      </c>
      <c r="N2051" t="s">
        <v>25</v>
      </c>
      <c r="O2051" s="55">
        <v>110</v>
      </c>
      <c r="P2051" t="s">
        <v>20</v>
      </c>
      <c r="Q2051"/>
      <c r="R2051">
        <v>16.16</v>
      </c>
      <c r="S2051" t="s">
        <v>169</v>
      </c>
      <c r="T2051" s="8"/>
      <c r="U2051" s="11">
        <v>-17.6035</v>
      </c>
      <c r="V2051" s="10">
        <f t="shared" ref="V2051:V2114" si="32">IF(X2051&gt;3.3,U2051+(7.584*X2051-22.012)/(X2051+1.657),U2051)</f>
        <v>-17.6035</v>
      </c>
      <c r="W2051" s="11">
        <v>11.576000000000001</v>
      </c>
      <c r="X2051" s="20"/>
      <c r="Y2051" s="11" t="s">
        <v>561</v>
      </c>
      <c r="Z2051" s="11" t="s">
        <v>701</v>
      </c>
      <c r="AA2051" s="11" t="s">
        <v>703</v>
      </c>
      <c r="AB2051" t="s">
        <v>550</v>
      </c>
    </row>
    <row r="2052" spans="1:28" s="1" customFormat="1">
      <c r="A2052" s="5">
        <v>2051</v>
      </c>
      <c r="B2052" s="5"/>
      <c r="C2052">
        <v>2018</v>
      </c>
      <c r="D2052" s="1">
        <v>9</v>
      </c>
      <c r="E2052" s="1">
        <v>7</v>
      </c>
      <c r="F2052">
        <v>34</v>
      </c>
      <c r="G2052">
        <v>10.021000000000001</v>
      </c>
      <c r="H2052" t="s">
        <v>18</v>
      </c>
      <c r="I2052">
        <v>130</v>
      </c>
      <c r="J2052">
        <v>6.3259999999999996</v>
      </c>
      <c r="K2052" t="s">
        <v>19</v>
      </c>
      <c r="L2052" t="s">
        <v>23</v>
      </c>
      <c r="M2052" t="s">
        <v>24</v>
      </c>
      <c r="N2052" t="s">
        <v>25</v>
      </c>
      <c r="O2052" s="55">
        <v>128</v>
      </c>
      <c r="P2052" t="s">
        <v>20</v>
      </c>
      <c r="Q2052"/>
      <c r="R2052">
        <v>22.86</v>
      </c>
      <c r="S2052" t="s">
        <v>169</v>
      </c>
      <c r="T2052" s="8"/>
      <c r="U2052" s="11">
        <v>-18.375499999999999</v>
      </c>
      <c r="V2052" s="10">
        <f t="shared" si="32"/>
        <v>-18.375499999999999</v>
      </c>
      <c r="W2052" s="11">
        <v>10.256</v>
      </c>
      <c r="X2052" s="20"/>
      <c r="Y2052" s="11" t="s">
        <v>561</v>
      </c>
      <c r="Z2052" s="11" t="s">
        <v>701</v>
      </c>
      <c r="AA2052" s="11" t="s">
        <v>703</v>
      </c>
      <c r="AB2052" t="s">
        <v>550</v>
      </c>
    </row>
    <row r="2053" spans="1:28" s="1" customFormat="1">
      <c r="A2053" s="5">
        <v>2052</v>
      </c>
      <c r="B2053" s="5"/>
      <c r="C2053">
        <v>2018</v>
      </c>
      <c r="D2053" s="1">
        <v>9</v>
      </c>
      <c r="E2053" s="1">
        <v>7</v>
      </c>
      <c r="F2053">
        <v>34</v>
      </c>
      <c r="G2053">
        <v>10.021000000000001</v>
      </c>
      <c r="H2053" t="s">
        <v>18</v>
      </c>
      <c r="I2053">
        <v>130</v>
      </c>
      <c r="J2053">
        <v>6.3259999999999996</v>
      </c>
      <c r="K2053" t="s">
        <v>19</v>
      </c>
      <c r="L2053" t="s">
        <v>23</v>
      </c>
      <c r="M2053" t="s">
        <v>24</v>
      </c>
      <c r="N2053" t="s">
        <v>25</v>
      </c>
      <c r="O2053" s="55">
        <v>116</v>
      </c>
      <c r="P2053" t="s">
        <v>20</v>
      </c>
      <c r="Q2053"/>
      <c r="R2053">
        <v>18.7</v>
      </c>
      <c r="S2053" t="s">
        <v>169</v>
      </c>
      <c r="T2053" s="8"/>
      <c r="U2053" s="11">
        <v>-18.483499999999999</v>
      </c>
      <c r="V2053" s="10">
        <f t="shared" si="32"/>
        <v>-18.483499999999999</v>
      </c>
      <c r="W2053" s="11">
        <v>10.345000000000001</v>
      </c>
      <c r="X2053" s="20"/>
      <c r="Y2053" s="11" t="s">
        <v>561</v>
      </c>
      <c r="Z2053" s="11" t="s">
        <v>701</v>
      </c>
      <c r="AA2053" s="11" t="s">
        <v>703</v>
      </c>
      <c r="AB2053" t="s">
        <v>550</v>
      </c>
    </row>
    <row r="2054" spans="1:28" s="1" customFormat="1">
      <c r="A2054" s="5">
        <v>2053</v>
      </c>
      <c r="B2054" s="5"/>
      <c r="C2054">
        <v>2018</v>
      </c>
      <c r="D2054" s="1">
        <v>9</v>
      </c>
      <c r="E2054" s="1">
        <v>7</v>
      </c>
      <c r="F2054">
        <v>34</v>
      </c>
      <c r="G2054">
        <v>10.021000000000001</v>
      </c>
      <c r="H2054" t="s">
        <v>18</v>
      </c>
      <c r="I2054">
        <v>130</v>
      </c>
      <c r="J2054">
        <v>6.3259999999999996</v>
      </c>
      <c r="K2054" t="s">
        <v>19</v>
      </c>
      <c r="L2054" t="s">
        <v>23</v>
      </c>
      <c r="M2054" t="s">
        <v>24</v>
      </c>
      <c r="N2054" t="s">
        <v>25</v>
      </c>
      <c r="O2054" s="55">
        <v>135</v>
      </c>
      <c r="P2054" t="s">
        <v>20</v>
      </c>
      <c r="Q2054"/>
      <c r="R2054">
        <v>31.89</v>
      </c>
      <c r="S2054" t="s">
        <v>169</v>
      </c>
      <c r="T2054" s="8"/>
      <c r="U2054" s="11">
        <v>-18.409500000000001</v>
      </c>
      <c r="V2054" s="10">
        <f t="shared" si="32"/>
        <v>-18.409500000000001</v>
      </c>
      <c r="W2054" s="11">
        <v>10.365</v>
      </c>
      <c r="X2054" s="20"/>
      <c r="Y2054" s="11" t="s">
        <v>561</v>
      </c>
      <c r="Z2054" s="11" t="s">
        <v>701</v>
      </c>
      <c r="AA2054" s="11" t="s">
        <v>703</v>
      </c>
      <c r="AB2054" t="s">
        <v>550</v>
      </c>
    </row>
    <row r="2055" spans="1:28" s="1" customFormat="1">
      <c r="A2055" s="5">
        <v>2054</v>
      </c>
      <c r="B2055" s="5"/>
      <c r="C2055">
        <v>2018</v>
      </c>
      <c r="D2055" s="1">
        <v>9</v>
      </c>
      <c r="E2055" s="1">
        <v>7</v>
      </c>
      <c r="F2055">
        <v>34</v>
      </c>
      <c r="G2055">
        <v>18.814</v>
      </c>
      <c r="H2055" t="s">
        <v>18</v>
      </c>
      <c r="I2055">
        <v>130</v>
      </c>
      <c r="J2055">
        <v>13.396000000000001</v>
      </c>
      <c r="K2055" t="s">
        <v>19</v>
      </c>
      <c r="L2055" t="s">
        <v>23</v>
      </c>
      <c r="M2055" t="s">
        <v>24</v>
      </c>
      <c r="N2055" t="s">
        <v>25</v>
      </c>
      <c r="O2055" s="55">
        <v>119</v>
      </c>
      <c r="P2055" t="s">
        <v>20</v>
      </c>
      <c r="Q2055"/>
      <c r="R2055">
        <v>22.74</v>
      </c>
      <c r="S2055" t="s">
        <v>169</v>
      </c>
      <c r="T2055" s="8"/>
      <c r="U2055" s="11">
        <v>-18.398499999999999</v>
      </c>
      <c r="V2055" s="10">
        <f t="shared" si="32"/>
        <v>-18.398499999999999</v>
      </c>
      <c r="W2055" s="11">
        <v>10.476000000000001</v>
      </c>
      <c r="X2055" s="20"/>
      <c r="Y2055" s="11" t="s">
        <v>561</v>
      </c>
      <c r="Z2055" s="11" t="s">
        <v>701</v>
      </c>
      <c r="AA2055" s="11" t="s">
        <v>703</v>
      </c>
      <c r="AB2055" t="s">
        <v>550</v>
      </c>
    </row>
    <row r="2056" spans="1:28" s="1" customFormat="1">
      <c r="A2056" s="5">
        <v>2055</v>
      </c>
      <c r="B2056" s="5"/>
      <c r="C2056">
        <v>2018</v>
      </c>
      <c r="D2056" s="1">
        <v>9</v>
      </c>
      <c r="E2056" s="1">
        <v>7</v>
      </c>
      <c r="F2056">
        <v>34</v>
      </c>
      <c r="G2056">
        <v>18.814</v>
      </c>
      <c r="H2056" t="s">
        <v>18</v>
      </c>
      <c r="I2056">
        <v>130</v>
      </c>
      <c r="J2056">
        <v>13.396000000000001</v>
      </c>
      <c r="K2056" t="s">
        <v>19</v>
      </c>
      <c r="L2056" t="s">
        <v>23</v>
      </c>
      <c r="M2056" t="s">
        <v>24</v>
      </c>
      <c r="N2056" t="s">
        <v>25</v>
      </c>
      <c r="O2056" s="55">
        <v>111</v>
      </c>
      <c r="P2056" t="s">
        <v>20</v>
      </c>
      <c r="Q2056"/>
      <c r="R2056">
        <v>18.96</v>
      </c>
      <c r="S2056" t="s">
        <v>169</v>
      </c>
      <c r="T2056" s="8"/>
      <c r="U2056" s="11">
        <v>-17.718</v>
      </c>
      <c r="V2056" s="10">
        <f t="shared" si="32"/>
        <v>-17.718</v>
      </c>
      <c r="W2056" s="11">
        <v>11.57</v>
      </c>
      <c r="X2056" s="20"/>
      <c r="Y2056" s="11" t="s">
        <v>561</v>
      </c>
      <c r="Z2056" s="11" t="s">
        <v>701</v>
      </c>
      <c r="AA2056" s="11" t="s">
        <v>703</v>
      </c>
      <c r="AB2056" t="s">
        <v>550</v>
      </c>
    </row>
    <row r="2057" spans="1:28" s="1" customFormat="1">
      <c r="A2057" s="5">
        <v>2056</v>
      </c>
      <c r="B2057" s="5"/>
      <c r="C2057">
        <v>2018</v>
      </c>
      <c r="D2057" s="1">
        <v>9</v>
      </c>
      <c r="E2057" s="1">
        <v>7</v>
      </c>
      <c r="F2057">
        <v>34</v>
      </c>
      <c r="G2057">
        <v>18.814</v>
      </c>
      <c r="H2057" t="s">
        <v>18</v>
      </c>
      <c r="I2057">
        <v>130</v>
      </c>
      <c r="J2057">
        <v>13.396000000000001</v>
      </c>
      <c r="K2057" t="s">
        <v>19</v>
      </c>
      <c r="L2057" t="s">
        <v>23</v>
      </c>
      <c r="M2057" t="s">
        <v>24</v>
      </c>
      <c r="N2057" t="s">
        <v>25</v>
      </c>
      <c r="O2057" s="55">
        <v>130</v>
      </c>
      <c r="P2057" t="s">
        <v>20</v>
      </c>
      <c r="Q2057"/>
      <c r="R2057">
        <v>27.91</v>
      </c>
      <c r="S2057" t="s">
        <v>169</v>
      </c>
      <c r="T2057" s="8"/>
      <c r="U2057" s="11">
        <v>-18.277999999999999</v>
      </c>
      <c r="V2057" s="10">
        <f t="shared" si="32"/>
        <v>-18.277999999999999</v>
      </c>
      <c r="W2057" s="11">
        <v>9.9290000000000003</v>
      </c>
      <c r="X2057" s="20"/>
      <c r="Y2057" s="11" t="s">
        <v>561</v>
      </c>
      <c r="Z2057" s="11" t="s">
        <v>701</v>
      </c>
      <c r="AA2057" s="11" t="s">
        <v>703</v>
      </c>
      <c r="AB2057" t="s">
        <v>550</v>
      </c>
    </row>
    <row r="2058" spans="1:28" s="1" customFormat="1">
      <c r="A2058" s="5">
        <v>2057</v>
      </c>
      <c r="B2058" s="5"/>
      <c r="C2058">
        <v>2018</v>
      </c>
      <c r="D2058" s="1">
        <v>9</v>
      </c>
      <c r="E2058" s="1">
        <v>7</v>
      </c>
      <c r="F2058">
        <v>34</v>
      </c>
      <c r="G2058">
        <v>18.814</v>
      </c>
      <c r="H2058" t="s">
        <v>18</v>
      </c>
      <c r="I2058">
        <v>130</v>
      </c>
      <c r="J2058">
        <v>13.396000000000001</v>
      </c>
      <c r="K2058" t="s">
        <v>19</v>
      </c>
      <c r="L2058" t="s">
        <v>23</v>
      </c>
      <c r="M2058" t="s">
        <v>24</v>
      </c>
      <c r="N2058" t="s">
        <v>25</v>
      </c>
      <c r="O2058" s="55">
        <v>113</v>
      </c>
      <c r="P2058" t="s">
        <v>20</v>
      </c>
      <c r="Q2058"/>
      <c r="R2058">
        <v>19.27</v>
      </c>
      <c r="S2058" t="s">
        <v>169</v>
      </c>
      <c r="T2058" s="8"/>
      <c r="U2058" s="11">
        <v>-18.382000000000001</v>
      </c>
      <c r="V2058" s="10">
        <f t="shared" si="32"/>
        <v>-18.382000000000001</v>
      </c>
      <c r="W2058" s="11">
        <v>10.141999999999999</v>
      </c>
      <c r="X2058" s="20"/>
      <c r="Y2058" s="11" t="s">
        <v>561</v>
      </c>
      <c r="Z2058" s="11" t="s">
        <v>701</v>
      </c>
      <c r="AA2058" s="11" t="s">
        <v>703</v>
      </c>
      <c r="AB2058" t="s">
        <v>550</v>
      </c>
    </row>
    <row r="2059" spans="1:28" s="1" customFormat="1">
      <c r="A2059" s="5">
        <v>2058</v>
      </c>
      <c r="B2059" s="5"/>
      <c r="C2059">
        <v>2018</v>
      </c>
      <c r="D2059" s="1">
        <v>9</v>
      </c>
      <c r="E2059" s="1">
        <v>7</v>
      </c>
      <c r="F2059">
        <v>34</v>
      </c>
      <c r="G2059">
        <v>18.814</v>
      </c>
      <c r="H2059" t="s">
        <v>18</v>
      </c>
      <c r="I2059">
        <v>130</v>
      </c>
      <c r="J2059">
        <v>13.396000000000001</v>
      </c>
      <c r="K2059" t="s">
        <v>19</v>
      </c>
      <c r="L2059" t="s">
        <v>23</v>
      </c>
      <c r="M2059" t="s">
        <v>24</v>
      </c>
      <c r="N2059" t="s">
        <v>25</v>
      </c>
      <c r="O2059" s="55">
        <v>114</v>
      </c>
      <c r="P2059" t="s">
        <v>20</v>
      </c>
      <c r="Q2059"/>
      <c r="R2059">
        <v>20.079999999999998</v>
      </c>
      <c r="S2059" t="s">
        <v>169</v>
      </c>
      <c r="T2059" s="8"/>
      <c r="U2059" s="11">
        <v>-17.507000000000001</v>
      </c>
      <c r="V2059" s="10">
        <f t="shared" si="32"/>
        <v>-17.507000000000001</v>
      </c>
      <c r="W2059" s="11">
        <v>11.569000000000001</v>
      </c>
      <c r="X2059" s="20"/>
      <c r="Y2059" s="11" t="s">
        <v>561</v>
      </c>
      <c r="Z2059" s="11" t="s">
        <v>701</v>
      </c>
      <c r="AA2059" s="11" t="s">
        <v>703</v>
      </c>
      <c r="AB2059" t="s">
        <v>550</v>
      </c>
    </row>
    <row r="2060" spans="1:28" s="1" customFormat="1">
      <c r="A2060" s="5">
        <v>2059</v>
      </c>
      <c r="B2060" s="5"/>
      <c r="C2060">
        <v>2018</v>
      </c>
      <c r="D2060" s="1">
        <v>9</v>
      </c>
      <c r="E2060" s="1">
        <v>8</v>
      </c>
      <c r="F2060">
        <v>34</v>
      </c>
      <c r="G2060">
        <v>8.1000000000000003E-2</v>
      </c>
      <c r="H2060" t="s">
        <v>18</v>
      </c>
      <c r="I2060">
        <v>129</v>
      </c>
      <c r="J2060">
        <v>46.637999999999998</v>
      </c>
      <c r="K2060" t="s">
        <v>19</v>
      </c>
      <c r="L2060" t="s">
        <v>23</v>
      </c>
      <c r="M2060" t="s">
        <v>24</v>
      </c>
      <c r="N2060" t="s">
        <v>25</v>
      </c>
      <c r="O2060" s="55">
        <v>126</v>
      </c>
      <c r="P2060" t="s">
        <v>20</v>
      </c>
      <c r="Q2060"/>
      <c r="R2060">
        <v>26.75</v>
      </c>
      <c r="S2060" t="s">
        <v>169</v>
      </c>
      <c r="T2060" s="8"/>
      <c r="U2060" s="11">
        <v>-18.099</v>
      </c>
      <c r="V2060" s="10">
        <f t="shared" si="32"/>
        <v>-18.099</v>
      </c>
      <c r="W2060" s="11">
        <v>10.241</v>
      </c>
      <c r="X2060" s="20"/>
      <c r="Y2060" s="11" t="s">
        <v>561</v>
      </c>
      <c r="Z2060" s="11" t="s">
        <v>701</v>
      </c>
      <c r="AA2060" s="11" t="s">
        <v>703</v>
      </c>
      <c r="AB2060" t="s">
        <v>550</v>
      </c>
    </row>
    <row r="2061" spans="1:28" s="1" customFormat="1">
      <c r="A2061" s="5">
        <v>2060</v>
      </c>
      <c r="B2061" s="5"/>
      <c r="C2061">
        <v>2018</v>
      </c>
      <c r="D2061" s="1">
        <v>9</v>
      </c>
      <c r="E2061" s="1">
        <v>8</v>
      </c>
      <c r="F2061">
        <v>34</v>
      </c>
      <c r="G2061">
        <v>8.1000000000000003E-2</v>
      </c>
      <c r="H2061" t="s">
        <v>18</v>
      </c>
      <c r="I2061">
        <v>129</v>
      </c>
      <c r="J2061">
        <v>46.637999999999998</v>
      </c>
      <c r="K2061" t="s">
        <v>19</v>
      </c>
      <c r="L2061" t="s">
        <v>23</v>
      </c>
      <c r="M2061" t="s">
        <v>24</v>
      </c>
      <c r="N2061" t="s">
        <v>25</v>
      </c>
      <c r="O2061" s="55">
        <v>122</v>
      </c>
      <c r="P2061" t="s">
        <v>20</v>
      </c>
      <c r="Q2061"/>
      <c r="R2061">
        <v>21.6</v>
      </c>
      <c r="S2061" t="s">
        <v>169</v>
      </c>
      <c r="T2061" s="8"/>
      <c r="U2061" s="11">
        <v>-18.077999999999999</v>
      </c>
      <c r="V2061" s="10">
        <f t="shared" si="32"/>
        <v>-18.077999999999999</v>
      </c>
      <c r="W2061" s="11">
        <v>10.414</v>
      </c>
      <c r="X2061" s="20"/>
      <c r="Y2061" s="11" t="s">
        <v>561</v>
      </c>
      <c r="Z2061" s="11" t="s">
        <v>701</v>
      </c>
      <c r="AA2061" s="11" t="s">
        <v>703</v>
      </c>
      <c r="AB2061" t="s">
        <v>550</v>
      </c>
    </row>
    <row r="2062" spans="1:28" s="1" customFormat="1">
      <c r="A2062" s="5">
        <v>2061</v>
      </c>
      <c r="B2062" s="5"/>
      <c r="C2062">
        <v>2018</v>
      </c>
      <c r="D2062" s="1">
        <v>9</v>
      </c>
      <c r="E2062" s="1">
        <v>8</v>
      </c>
      <c r="F2062">
        <v>34</v>
      </c>
      <c r="G2062">
        <v>8.1000000000000003E-2</v>
      </c>
      <c r="H2062" t="s">
        <v>18</v>
      </c>
      <c r="I2062">
        <v>129</v>
      </c>
      <c r="J2062">
        <v>46.637999999999998</v>
      </c>
      <c r="K2062" t="s">
        <v>19</v>
      </c>
      <c r="L2062" t="s">
        <v>23</v>
      </c>
      <c r="M2062" t="s">
        <v>24</v>
      </c>
      <c r="N2062" t="s">
        <v>25</v>
      </c>
      <c r="O2062" s="55">
        <v>118</v>
      </c>
      <c r="P2062" t="s">
        <v>20</v>
      </c>
      <c r="Q2062"/>
      <c r="R2062">
        <v>21.19</v>
      </c>
      <c r="S2062" t="s">
        <v>169</v>
      </c>
      <c r="T2062" s="8"/>
      <c r="U2062" s="11">
        <v>-17.48</v>
      </c>
      <c r="V2062" s="10">
        <f t="shared" si="32"/>
        <v>-17.48</v>
      </c>
      <c r="W2062" s="11">
        <v>10.474</v>
      </c>
      <c r="X2062" s="20"/>
      <c r="Y2062" s="11" t="s">
        <v>561</v>
      </c>
      <c r="Z2062" s="11" t="s">
        <v>701</v>
      </c>
      <c r="AA2062" s="11" t="s">
        <v>703</v>
      </c>
      <c r="AB2062" t="s">
        <v>550</v>
      </c>
    </row>
    <row r="2063" spans="1:28" s="1" customFormat="1">
      <c r="A2063" s="5">
        <v>2062</v>
      </c>
      <c r="B2063" s="5"/>
      <c r="C2063">
        <v>2018</v>
      </c>
      <c r="D2063" s="1">
        <v>9</v>
      </c>
      <c r="E2063" s="1">
        <v>8</v>
      </c>
      <c r="F2063">
        <v>34</v>
      </c>
      <c r="G2063">
        <v>8.1000000000000003E-2</v>
      </c>
      <c r="H2063" t="s">
        <v>18</v>
      </c>
      <c r="I2063">
        <v>129</v>
      </c>
      <c r="J2063">
        <v>46.637999999999998</v>
      </c>
      <c r="K2063" t="s">
        <v>19</v>
      </c>
      <c r="L2063" t="s">
        <v>23</v>
      </c>
      <c r="M2063" t="s">
        <v>24</v>
      </c>
      <c r="N2063" t="s">
        <v>25</v>
      </c>
      <c r="O2063" s="55">
        <v>127</v>
      </c>
      <c r="P2063" t="s">
        <v>20</v>
      </c>
      <c r="Q2063"/>
      <c r="R2063">
        <v>26.5</v>
      </c>
      <c r="S2063" t="s">
        <v>169</v>
      </c>
      <c r="T2063" s="8"/>
      <c r="U2063" s="11">
        <v>-18.216999999999999</v>
      </c>
      <c r="V2063" s="10">
        <f t="shared" si="32"/>
        <v>-18.216999999999999</v>
      </c>
      <c r="W2063" s="11">
        <v>9.8859999999999992</v>
      </c>
      <c r="X2063" s="20"/>
      <c r="Y2063" s="11" t="s">
        <v>561</v>
      </c>
      <c r="Z2063" s="11" t="s">
        <v>701</v>
      </c>
      <c r="AA2063" s="11" t="s">
        <v>703</v>
      </c>
      <c r="AB2063" t="s">
        <v>550</v>
      </c>
    </row>
    <row r="2064" spans="1:28" s="1" customFormat="1">
      <c r="A2064" s="5">
        <v>2063</v>
      </c>
      <c r="B2064" s="5"/>
      <c r="C2064">
        <v>2018</v>
      </c>
      <c r="D2064" s="1">
        <v>9</v>
      </c>
      <c r="E2064" s="1">
        <v>8</v>
      </c>
      <c r="F2064">
        <v>34</v>
      </c>
      <c r="G2064">
        <v>8.1000000000000003E-2</v>
      </c>
      <c r="H2064" t="s">
        <v>18</v>
      </c>
      <c r="I2064">
        <v>129</v>
      </c>
      <c r="J2064">
        <v>46.637999999999998</v>
      </c>
      <c r="K2064" t="s">
        <v>19</v>
      </c>
      <c r="L2064" t="s">
        <v>23</v>
      </c>
      <c r="M2064" t="s">
        <v>24</v>
      </c>
      <c r="N2064" t="s">
        <v>25</v>
      </c>
      <c r="O2064" s="55">
        <v>123</v>
      </c>
      <c r="P2064" t="s">
        <v>20</v>
      </c>
      <c r="Q2064"/>
      <c r="R2064">
        <v>23.8</v>
      </c>
      <c r="S2064" t="s">
        <v>169</v>
      </c>
      <c r="T2064" s="8"/>
      <c r="U2064" s="11">
        <v>-18.372</v>
      </c>
      <c r="V2064" s="10">
        <f t="shared" si="32"/>
        <v>-18.372</v>
      </c>
      <c r="W2064" s="11">
        <v>10.281000000000001</v>
      </c>
      <c r="X2064" s="20"/>
      <c r="Y2064" s="11" t="s">
        <v>561</v>
      </c>
      <c r="Z2064" s="11" t="s">
        <v>701</v>
      </c>
      <c r="AA2064" s="11" t="s">
        <v>703</v>
      </c>
      <c r="AB2064" t="s">
        <v>550</v>
      </c>
    </row>
    <row r="2065" spans="1:28" s="1" customFormat="1">
      <c r="A2065" s="5">
        <v>2064</v>
      </c>
      <c r="B2065" s="5"/>
      <c r="C2065">
        <v>2018</v>
      </c>
      <c r="D2065" s="1">
        <v>9</v>
      </c>
      <c r="E2065" s="1">
        <v>8</v>
      </c>
      <c r="F2065">
        <v>34</v>
      </c>
      <c r="G2065">
        <v>10.051</v>
      </c>
      <c r="H2065" t="s">
        <v>18</v>
      </c>
      <c r="I2065">
        <v>129</v>
      </c>
      <c r="J2065">
        <v>44.247999999999998</v>
      </c>
      <c r="K2065" t="s">
        <v>19</v>
      </c>
      <c r="L2065" t="s">
        <v>23</v>
      </c>
      <c r="M2065" t="s">
        <v>24</v>
      </c>
      <c r="N2065" t="s">
        <v>25</v>
      </c>
      <c r="O2065" s="55">
        <v>120</v>
      </c>
      <c r="P2065" t="s">
        <v>20</v>
      </c>
      <c r="Q2065"/>
      <c r="R2065">
        <v>25.8</v>
      </c>
      <c r="S2065" t="s">
        <v>169</v>
      </c>
      <c r="T2065" s="8"/>
      <c r="U2065" s="11">
        <v>-18.649999999999999</v>
      </c>
      <c r="V2065" s="10">
        <f t="shared" si="32"/>
        <v>-18.649999999999999</v>
      </c>
      <c r="W2065" s="11">
        <v>9.9689999999999994</v>
      </c>
      <c r="X2065" s="20"/>
      <c r="Y2065" s="11" t="s">
        <v>561</v>
      </c>
      <c r="Z2065" s="11" t="s">
        <v>701</v>
      </c>
      <c r="AA2065" s="11" t="s">
        <v>703</v>
      </c>
      <c r="AB2065" t="s">
        <v>550</v>
      </c>
    </row>
    <row r="2066" spans="1:28" s="1" customFormat="1">
      <c r="A2066" s="5">
        <v>2065</v>
      </c>
      <c r="B2066" s="5"/>
      <c r="C2066">
        <v>2018</v>
      </c>
      <c r="D2066" s="1">
        <v>9</v>
      </c>
      <c r="E2066" s="1">
        <v>8</v>
      </c>
      <c r="F2066">
        <v>34</v>
      </c>
      <c r="G2066">
        <v>10.051</v>
      </c>
      <c r="H2066" t="s">
        <v>18</v>
      </c>
      <c r="I2066">
        <v>129</v>
      </c>
      <c r="J2066">
        <v>44.247999999999998</v>
      </c>
      <c r="K2066" t="s">
        <v>19</v>
      </c>
      <c r="L2066" t="s">
        <v>23</v>
      </c>
      <c r="M2066" t="s">
        <v>24</v>
      </c>
      <c r="N2066" t="s">
        <v>25</v>
      </c>
      <c r="O2066" s="55">
        <v>119</v>
      </c>
      <c r="P2066" t="s">
        <v>20</v>
      </c>
      <c r="Q2066"/>
      <c r="R2066">
        <v>24.95</v>
      </c>
      <c r="S2066" t="s">
        <v>169</v>
      </c>
      <c r="T2066" s="8"/>
      <c r="U2066" s="11">
        <v>-17.735499999999998</v>
      </c>
      <c r="V2066" s="10">
        <f t="shared" si="32"/>
        <v>-17.735499999999998</v>
      </c>
      <c r="W2066" s="11">
        <v>10.343</v>
      </c>
      <c r="X2066" s="20"/>
      <c r="Y2066" s="11" t="s">
        <v>561</v>
      </c>
      <c r="Z2066" s="11" t="s">
        <v>701</v>
      </c>
      <c r="AA2066" s="11" t="s">
        <v>703</v>
      </c>
      <c r="AB2066" t="s">
        <v>550</v>
      </c>
    </row>
    <row r="2067" spans="1:28" s="1" customFormat="1">
      <c r="A2067" s="5">
        <v>2066</v>
      </c>
      <c r="B2067" s="5"/>
      <c r="C2067">
        <v>2018</v>
      </c>
      <c r="D2067" s="1">
        <v>9</v>
      </c>
      <c r="E2067" s="1">
        <v>8</v>
      </c>
      <c r="F2067">
        <v>34</v>
      </c>
      <c r="G2067">
        <v>10.051</v>
      </c>
      <c r="H2067" t="s">
        <v>18</v>
      </c>
      <c r="I2067">
        <v>129</v>
      </c>
      <c r="J2067">
        <v>44.247999999999998</v>
      </c>
      <c r="K2067" t="s">
        <v>19</v>
      </c>
      <c r="L2067" t="s">
        <v>23</v>
      </c>
      <c r="M2067" t="s">
        <v>24</v>
      </c>
      <c r="N2067" t="s">
        <v>25</v>
      </c>
      <c r="O2067" s="55">
        <v>122</v>
      </c>
      <c r="P2067" t="s">
        <v>20</v>
      </c>
      <c r="Q2067"/>
      <c r="R2067">
        <v>27.62</v>
      </c>
      <c r="S2067" t="s">
        <v>169</v>
      </c>
      <c r="T2067" s="8"/>
      <c r="U2067" s="11">
        <v>-18.112500000000001</v>
      </c>
      <c r="V2067" s="10">
        <f t="shared" si="32"/>
        <v>-18.112500000000001</v>
      </c>
      <c r="W2067" s="11">
        <v>10.606999999999999</v>
      </c>
      <c r="X2067" s="20"/>
      <c r="Y2067" s="11" t="s">
        <v>561</v>
      </c>
      <c r="Z2067" s="11" t="s">
        <v>701</v>
      </c>
      <c r="AA2067" s="11" t="s">
        <v>703</v>
      </c>
      <c r="AB2067" t="s">
        <v>550</v>
      </c>
    </row>
    <row r="2068" spans="1:28" s="1" customFormat="1">
      <c r="A2068" s="5">
        <v>2067</v>
      </c>
      <c r="B2068" s="5"/>
      <c r="C2068">
        <v>2018</v>
      </c>
      <c r="D2068" s="1">
        <v>9</v>
      </c>
      <c r="E2068" s="1">
        <v>8</v>
      </c>
      <c r="F2068">
        <v>34</v>
      </c>
      <c r="G2068">
        <v>10.051</v>
      </c>
      <c r="H2068" t="s">
        <v>18</v>
      </c>
      <c r="I2068">
        <v>129</v>
      </c>
      <c r="J2068">
        <v>44.247999999999998</v>
      </c>
      <c r="K2068" t="s">
        <v>19</v>
      </c>
      <c r="L2068" t="s">
        <v>23</v>
      </c>
      <c r="M2068" t="s">
        <v>24</v>
      </c>
      <c r="N2068" t="s">
        <v>25</v>
      </c>
      <c r="O2068" s="55">
        <v>115</v>
      </c>
      <c r="P2068" t="s">
        <v>20</v>
      </c>
      <c r="Q2068"/>
      <c r="R2068">
        <v>24.46</v>
      </c>
      <c r="S2068" t="s">
        <v>169</v>
      </c>
      <c r="T2068" s="8"/>
      <c r="U2068" s="11">
        <v>-17.919499999999999</v>
      </c>
      <c r="V2068" s="10">
        <f t="shared" si="32"/>
        <v>-17.919499999999999</v>
      </c>
      <c r="W2068" s="11">
        <v>10.759</v>
      </c>
      <c r="X2068" s="20"/>
      <c r="Y2068" s="11" t="s">
        <v>561</v>
      </c>
      <c r="Z2068" s="11" t="s">
        <v>701</v>
      </c>
      <c r="AA2068" s="11" t="s">
        <v>703</v>
      </c>
      <c r="AB2068" t="s">
        <v>550</v>
      </c>
    </row>
    <row r="2069" spans="1:28" s="1" customFormat="1">
      <c r="A2069" s="5">
        <v>2068</v>
      </c>
      <c r="B2069" s="5"/>
      <c r="C2069">
        <v>2018</v>
      </c>
      <c r="D2069" s="1">
        <v>9</v>
      </c>
      <c r="E2069" s="1">
        <v>8</v>
      </c>
      <c r="F2069">
        <v>34</v>
      </c>
      <c r="G2069">
        <v>10.051</v>
      </c>
      <c r="H2069" t="s">
        <v>18</v>
      </c>
      <c r="I2069">
        <v>129</v>
      </c>
      <c r="J2069">
        <v>44.247999999999998</v>
      </c>
      <c r="K2069" t="s">
        <v>19</v>
      </c>
      <c r="L2069" t="s">
        <v>23</v>
      </c>
      <c r="M2069" t="s">
        <v>24</v>
      </c>
      <c r="N2069" t="s">
        <v>25</v>
      </c>
      <c r="O2069" s="55">
        <v>125</v>
      </c>
      <c r="P2069" t="s">
        <v>20</v>
      </c>
      <c r="Q2069"/>
      <c r="R2069">
        <v>27.57</v>
      </c>
      <c r="S2069" t="s">
        <v>169</v>
      </c>
      <c r="T2069" s="8"/>
      <c r="U2069" s="11">
        <v>-18.522500000000001</v>
      </c>
      <c r="V2069" s="10">
        <f t="shared" si="32"/>
        <v>-18.522500000000001</v>
      </c>
      <c r="W2069" s="11">
        <v>10.14</v>
      </c>
      <c r="X2069" s="20"/>
      <c r="Y2069" s="11" t="s">
        <v>561</v>
      </c>
      <c r="Z2069" s="11" t="s">
        <v>701</v>
      </c>
      <c r="AA2069" s="11" t="s">
        <v>703</v>
      </c>
      <c r="AB2069" t="s">
        <v>550</v>
      </c>
    </row>
    <row r="2070" spans="1:28" s="1" customFormat="1">
      <c r="A2070" s="5">
        <v>2069</v>
      </c>
      <c r="B2070" s="5"/>
      <c r="C2070">
        <v>2018</v>
      </c>
      <c r="D2070" s="1">
        <v>8</v>
      </c>
      <c r="E2070" s="1">
        <v>30</v>
      </c>
      <c r="F2070">
        <v>37</v>
      </c>
      <c r="G2070">
        <v>37.5</v>
      </c>
      <c r="H2070" t="s">
        <v>18</v>
      </c>
      <c r="I2070">
        <v>138</v>
      </c>
      <c r="J2070">
        <v>6.5</v>
      </c>
      <c r="K2070" t="s">
        <v>19</v>
      </c>
      <c r="L2070" t="s">
        <v>23</v>
      </c>
      <c r="M2070" t="s">
        <v>24</v>
      </c>
      <c r="N2070" t="s">
        <v>25</v>
      </c>
      <c r="O2070" s="55">
        <v>176</v>
      </c>
      <c r="P2070" t="s">
        <v>20</v>
      </c>
      <c r="Q2070"/>
      <c r="R2070">
        <v>66.709999999999994</v>
      </c>
      <c r="S2070" t="s">
        <v>169</v>
      </c>
      <c r="T2070" s="8"/>
      <c r="U2070" s="11">
        <v>-19.295654939999999</v>
      </c>
      <c r="V2070" s="10">
        <f t="shared" si="32"/>
        <v>-19.295654939999999</v>
      </c>
      <c r="W2070" s="11">
        <v>9.1873112199999998</v>
      </c>
      <c r="X2070" s="20">
        <v>3.0958420759999998</v>
      </c>
      <c r="Y2070" s="11" t="s">
        <v>561</v>
      </c>
      <c r="Z2070" s="11" t="s">
        <v>701</v>
      </c>
      <c r="AA2070" s="11" t="s">
        <v>703</v>
      </c>
      <c r="AB2070" t="s">
        <v>550</v>
      </c>
    </row>
    <row r="2071" spans="1:28" s="1" customFormat="1">
      <c r="A2071" s="5">
        <v>2070</v>
      </c>
      <c r="B2071" s="5"/>
      <c r="C2071">
        <v>2018</v>
      </c>
      <c r="D2071" s="1">
        <v>8</v>
      </c>
      <c r="E2071" s="1">
        <v>30</v>
      </c>
      <c r="F2071">
        <v>37</v>
      </c>
      <c r="G2071">
        <v>37.5</v>
      </c>
      <c r="H2071" t="s">
        <v>18</v>
      </c>
      <c r="I2071">
        <v>138</v>
      </c>
      <c r="J2071">
        <v>6.5</v>
      </c>
      <c r="K2071" t="s">
        <v>19</v>
      </c>
      <c r="L2071" t="s">
        <v>23</v>
      </c>
      <c r="M2071" t="s">
        <v>24</v>
      </c>
      <c r="N2071" t="s">
        <v>25</v>
      </c>
      <c r="O2071" s="55">
        <v>178</v>
      </c>
      <c r="P2071" t="s">
        <v>20</v>
      </c>
      <c r="Q2071"/>
      <c r="R2071">
        <v>71.06</v>
      </c>
      <c r="S2071" t="s">
        <v>169</v>
      </c>
      <c r="T2071" s="8"/>
      <c r="U2071" s="11">
        <v>-18.81652235</v>
      </c>
      <c r="V2071" s="10">
        <f t="shared" si="32"/>
        <v>-18.81652235</v>
      </c>
      <c r="W2071" s="11">
        <v>9.7083567570000007</v>
      </c>
      <c r="X2071" s="20">
        <v>3.1458689299999998</v>
      </c>
      <c r="Y2071" s="11" t="s">
        <v>561</v>
      </c>
      <c r="Z2071" s="11" t="s">
        <v>701</v>
      </c>
      <c r="AA2071" s="11" t="s">
        <v>703</v>
      </c>
      <c r="AB2071" t="s">
        <v>550</v>
      </c>
    </row>
    <row r="2072" spans="1:28" s="1" customFormat="1">
      <c r="A2072" s="5">
        <v>2071</v>
      </c>
      <c r="B2072" s="5"/>
      <c r="C2072">
        <v>2018</v>
      </c>
      <c r="D2072" s="1">
        <v>8</v>
      </c>
      <c r="E2072" s="1">
        <v>30</v>
      </c>
      <c r="F2072">
        <v>37</v>
      </c>
      <c r="G2072">
        <v>37.5</v>
      </c>
      <c r="H2072" t="s">
        <v>18</v>
      </c>
      <c r="I2072">
        <v>138</v>
      </c>
      <c r="J2072">
        <v>6.5</v>
      </c>
      <c r="K2072" t="s">
        <v>19</v>
      </c>
      <c r="L2072" t="s">
        <v>23</v>
      </c>
      <c r="M2072" t="s">
        <v>24</v>
      </c>
      <c r="N2072" t="s">
        <v>25</v>
      </c>
      <c r="O2072" s="55">
        <v>180</v>
      </c>
      <c r="P2072" t="s">
        <v>20</v>
      </c>
      <c r="Q2072"/>
      <c r="R2072">
        <v>76.38</v>
      </c>
      <c r="S2072" t="s">
        <v>169</v>
      </c>
      <c r="T2072" s="8"/>
      <c r="U2072" s="11">
        <v>-18.81635357</v>
      </c>
      <c r="V2072" s="10">
        <f t="shared" si="32"/>
        <v>-18.81635357</v>
      </c>
      <c r="W2072" s="11">
        <v>9.7471106830000007</v>
      </c>
      <c r="X2072" s="20">
        <v>3.0904231100000001</v>
      </c>
      <c r="Y2072" s="11" t="s">
        <v>561</v>
      </c>
      <c r="Z2072" s="11" t="s">
        <v>701</v>
      </c>
      <c r="AA2072" s="11" t="s">
        <v>703</v>
      </c>
      <c r="AB2072" t="s">
        <v>550</v>
      </c>
    </row>
    <row r="2073" spans="1:28" s="1" customFormat="1">
      <c r="A2073" s="5">
        <v>2072</v>
      </c>
      <c r="B2073" s="5"/>
      <c r="C2073">
        <v>2018</v>
      </c>
      <c r="D2073" s="1">
        <v>8</v>
      </c>
      <c r="E2073" s="1">
        <v>31</v>
      </c>
      <c r="F2073">
        <v>37</v>
      </c>
      <c r="G2073">
        <v>46.2</v>
      </c>
      <c r="H2073" t="s">
        <v>18</v>
      </c>
      <c r="I2073">
        <v>137</v>
      </c>
      <c r="J2073">
        <v>54.4</v>
      </c>
      <c r="K2073" t="s">
        <v>19</v>
      </c>
      <c r="L2073" t="s">
        <v>23</v>
      </c>
      <c r="M2073" t="s">
        <v>24</v>
      </c>
      <c r="N2073" t="s">
        <v>25</v>
      </c>
      <c r="O2073" s="55">
        <v>179</v>
      </c>
      <c r="P2073" t="s">
        <v>20</v>
      </c>
      <c r="Q2073"/>
      <c r="R2073">
        <v>67.650000000000006</v>
      </c>
      <c r="S2073" t="s">
        <v>169</v>
      </c>
      <c r="T2073" s="8"/>
      <c r="U2073" s="11">
        <v>-19.81769925</v>
      </c>
      <c r="V2073" s="10">
        <f t="shared" si="32"/>
        <v>-19.160182922313961</v>
      </c>
      <c r="W2073" s="11">
        <v>9.791737436</v>
      </c>
      <c r="X2073" s="20">
        <v>3.3352427649999998</v>
      </c>
      <c r="Y2073" s="11" t="s">
        <v>561</v>
      </c>
      <c r="Z2073" s="11" t="s">
        <v>701</v>
      </c>
      <c r="AA2073" s="11" t="s">
        <v>703</v>
      </c>
      <c r="AB2073" t="s">
        <v>550</v>
      </c>
    </row>
    <row r="2074" spans="1:28" s="1" customFormat="1">
      <c r="A2074" s="5">
        <v>2073</v>
      </c>
      <c r="B2074" s="5"/>
      <c r="C2074">
        <v>2018</v>
      </c>
      <c r="D2074" s="1">
        <v>8</v>
      </c>
      <c r="E2074" s="1">
        <v>31</v>
      </c>
      <c r="F2074">
        <v>37</v>
      </c>
      <c r="G2074">
        <v>46.2</v>
      </c>
      <c r="H2074" t="s">
        <v>18</v>
      </c>
      <c r="I2074">
        <v>137</v>
      </c>
      <c r="J2074">
        <v>54.4</v>
      </c>
      <c r="K2074" t="s">
        <v>19</v>
      </c>
      <c r="L2074" t="s">
        <v>23</v>
      </c>
      <c r="M2074" t="s">
        <v>24</v>
      </c>
      <c r="N2074" t="s">
        <v>25</v>
      </c>
      <c r="O2074" s="55">
        <v>197</v>
      </c>
      <c r="P2074" t="s">
        <v>20</v>
      </c>
      <c r="Q2074"/>
      <c r="R2074">
        <v>104.62</v>
      </c>
      <c r="S2074" t="s">
        <v>169</v>
      </c>
      <c r="T2074" s="8"/>
      <c r="U2074" s="11">
        <v>-18.818925350000001</v>
      </c>
      <c r="V2074" s="10">
        <f t="shared" si="32"/>
        <v>-18.818925350000001</v>
      </c>
      <c r="W2074" s="11">
        <v>9.4555046859999994</v>
      </c>
      <c r="X2074" s="20">
        <v>3.1576049689999999</v>
      </c>
      <c r="Y2074" s="11" t="s">
        <v>561</v>
      </c>
      <c r="Z2074" s="11" t="s">
        <v>701</v>
      </c>
      <c r="AA2074" s="11" t="s">
        <v>703</v>
      </c>
      <c r="AB2074" t="s">
        <v>550</v>
      </c>
    </row>
    <row r="2075" spans="1:28" s="1" customFormat="1">
      <c r="A2075" s="5">
        <v>2074</v>
      </c>
      <c r="B2075" s="5"/>
      <c r="C2075">
        <v>2018</v>
      </c>
      <c r="D2075" s="1">
        <v>8</v>
      </c>
      <c r="E2075" s="1">
        <v>31</v>
      </c>
      <c r="F2075">
        <v>37</v>
      </c>
      <c r="G2075">
        <v>46.2</v>
      </c>
      <c r="H2075" t="s">
        <v>18</v>
      </c>
      <c r="I2075">
        <v>137</v>
      </c>
      <c r="J2075">
        <v>54.4</v>
      </c>
      <c r="K2075" t="s">
        <v>19</v>
      </c>
      <c r="L2075" t="s">
        <v>23</v>
      </c>
      <c r="M2075" t="s">
        <v>24</v>
      </c>
      <c r="N2075" t="s">
        <v>25</v>
      </c>
      <c r="O2075" s="55">
        <v>200</v>
      </c>
      <c r="P2075" t="s">
        <v>20</v>
      </c>
      <c r="Q2075"/>
      <c r="R2075">
        <v>113.92</v>
      </c>
      <c r="S2075" t="s">
        <v>169</v>
      </c>
      <c r="T2075" s="8"/>
      <c r="U2075" s="11">
        <v>-18.549341259999998</v>
      </c>
      <c r="V2075" s="10">
        <f t="shared" si="32"/>
        <v>-18.549341259999998</v>
      </c>
      <c r="W2075" s="11">
        <v>9.3181174789999996</v>
      </c>
      <c r="X2075" s="20">
        <v>3.1366032869999998</v>
      </c>
      <c r="Y2075" s="11" t="s">
        <v>561</v>
      </c>
      <c r="Z2075" s="11" t="s">
        <v>701</v>
      </c>
      <c r="AA2075" s="11" t="s">
        <v>703</v>
      </c>
      <c r="AB2075" t="s">
        <v>550</v>
      </c>
    </row>
    <row r="2076" spans="1:28" s="1" customFormat="1">
      <c r="A2076" s="5">
        <v>2075</v>
      </c>
      <c r="B2076" s="5"/>
      <c r="C2076">
        <v>2018</v>
      </c>
      <c r="D2076" s="1">
        <v>8</v>
      </c>
      <c r="E2076" s="1">
        <v>31</v>
      </c>
      <c r="F2076">
        <v>37</v>
      </c>
      <c r="G2076">
        <v>46.2</v>
      </c>
      <c r="H2076" t="s">
        <v>18</v>
      </c>
      <c r="I2076">
        <v>137</v>
      </c>
      <c r="J2076">
        <v>54.4</v>
      </c>
      <c r="K2076" t="s">
        <v>19</v>
      </c>
      <c r="L2076" t="s">
        <v>23</v>
      </c>
      <c r="M2076" t="s">
        <v>24</v>
      </c>
      <c r="N2076" t="s">
        <v>25</v>
      </c>
      <c r="O2076" s="55">
        <v>190</v>
      </c>
      <c r="P2076" t="s">
        <v>20</v>
      </c>
      <c r="Q2076"/>
      <c r="R2076">
        <v>95.66</v>
      </c>
      <c r="S2076" t="s">
        <v>169</v>
      </c>
      <c r="T2076" s="8"/>
      <c r="U2076" s="11">
        <v>-18.917901700000002</v>
      </c>
      <c r="V2076" s="10">
        <f t="shared" si="32"/>
        <v>-18.917901700000002</v>
      </c>
      <c r="W2076" s="11">
        <v>9.4461052910000003</v>
      </c>
      <c r="X2076" s="20">
        <v>3.2093370430000001</v>
      </c>
      <c r="Y2076" s="11" t="s">
        <v>561</v>
      </c>
      <c r="Z2076" s="11" t="s">
        <v>701</v>
      </c>
      <c r="AA2076" s="11" t="s">
        <v>703</v>
      </c>
      <c r="AB2076" t="s">
        <v>550</v>
      </c>
    </row>
    <row r="2077" spans="1:28" s="1" customFormat="1">
      <c r="A2077" s="5">
        <v>2076</v>
      </c>
      <c r="B2077" s="5"/>
      <c r="C2077">
        <v>2018</v>
      </c>
      <c r="D2077" s="1">
        <v>8</v>
      </c>
      <c r="E2077" s="1">
        <v>31</v>
      </c>
      <c r="F2077">
        <v>37</v>
      </c>
      <c r="G2077">
        <v>46.2</v>
      </c>
      <c r="H2077" t="s">
        <v>18</v>
      </c>
      <c r="I2077">
        <v>137</v>
      </c>
      <c r="J2077">
        <v>54.4</v>
      </c>
      <c r="K2077" t="s">
        <v>19</v>
      </c>
      <c r="L2077" t="s">
        <v>23</v>
      </c>
      <c r="M2077" t="s">
        <v>24</v>
      </c>
      <c r="N2077" t="s">
        <v>25</v>
      </c>
      <c r="O2077" s="55">
        <v>200</v>
      </c>
      <c r="P2077" t="s">
        <v>20</v>
      </c>
      <c r="Q2077"/>
      <c r="R2077">
        <v>104.52</v>
      </c>
      <c r="S2077" t="s">
        <v>169</v>
      </c>
      <c r="T2077" s="8"/>
      <c r="U2077" s="11">
        <v>-18.781680219999998</v>
      </c>
      <c r="V2077" s="10">
        <f t="shared" si="32"/>
        <v>-18.781680219999998</v>
      </c>
      <c r="W2077" s="11">
        <v>9.5464994230000002</v>
      </c>
      <c r="X2077" s="20">
        <v>3.1915096489999999</v>
      </c>
      <c r="Y2077" s="11" t="s">
        <v>561</v>
      </c>
      <c r="Z2077" s="11" t="s">
        <v>701</v>
      </c>
      <c r="AA2077" s="11" t="s">
        <v>703</v>
      </c>
      <c r="AB2077" t="s">
        <v>550</v>
      </c>
    </row>
    <row r="2078" spans="1:28" s="1" customFormat="1">
      <c r="A2078" s="5">
        <v>2077</v>
      </c>
      <c r="B2078" s="5"/>
      <c r="C2078">
        <v>2018</v>
      </c>
      <c r="D2078" s="1">
        <v>8</v>
      </c>
      <c r="E2078" s="1">
        <v>31</v>
      </c>
      <c r="F2078">
        <v>37</v>
      </c>
      <c r="G2078">
        <v>18.943000000000001</v>
      </c>
      <c r="H2078" t="s">
        <v>18</v>
      </c>
      <c r="I2078">
        <v>135</v>
      </c>
      <c r="J2078">
        <v>58.271999999999998</v>
      </c>
      <c r="K2078" t="s">
        <v>19</v>
      </c>
      <c r="L2078" t="s">
        <v>23</v>
      </c>
      <c r="M2078" t="s">
        <v>24</v>
      </c>
      <c r="N2078" t="s">
        <v>25</v>
      </c>
      <c r="O2078" s="55">
        <v>136</v>
      </c>
      <c r="P2078" t="s">
        <v>20</v>
      </c>
      <c r="Q2078"/>
      <c r="R2078">
        <v>32.840000000000003</v>
      </c>
      <c r="S2078" t="s">
        <v>169</v>
      </c>
      <c r="T2078" s="8"/>
      <c r="U2078" s="11">
        <v>-19.483000000000001</v>
      </c>
      <c r="V2078" s="10">
        <f t="shared" si="32"/>
        <v>-19.483000000000001</v>
      </c>
      <c r="W2078" s="11">
        <v>9.0150000000000006</v>
      </c>
      <c r="X2078" s="20"/>
      <c r="Y2078" s="11" t="s">
        <v>561</v>
      </c>
      <c r="Z2078" s="11" t="s">
        <v>701</v>
      </c>
      <c r="AA2078" s="11" t="s">
        <v>703</v>
      </c>
      <c r="AB2078" t="s">
        <v>550</v>
      </c>
    </row>
    <row r="2079" spans="1:28" s="1" customFormat="1">
      <c r="A2079" s="5">
        <v>2078</v>
      </c>
      <c r="B2079" s="5"/>
      <c r="C2079">
        <v>2018</v>
      </c>
      <c r="D2079" s="1">
        <v>8</v>
      </c>
      <c r="E2079" s="1">
        <v>31</v>
      </c>
      <c r="F2079">
        <v>37</v>
      </c>
      <c r="G2079">
        <v>18.943000000000001</v>
      </c>
      <c r="H2079" t="s">
        <v>18</v>
      </c>
      <c r="I2079">
        <v>135</v>
      </c>
      <c r="J2079">
        <v>58.271999999999998</v>
      </c>
      <c r="K2079" t="s">
        <v>19</v>
      </c>
      <c r="L2079" t="s">
        <v>23</v>
      </c>
      <c r="M2079" t="s">
        <v>24</v>
      </c>
      <c r="N2079" t="s">
        <v>25</v>
      </c>
      <c r="O2079" s="55">
        <v>151</v>
      </c>
      <c r="P2079" t="s">
        <v>20</v>
      </c>
      <c r="Q2079"/>
      <c r="R2079">
        <v>40.869999999999997</v>
      </c>
      <c r="S2079" t="s">
        <v>169</v>
      </c>
      <c r="T2079" s="8"/>
      <c r="U2079" s="11">
        <v>-19.568999999999999</v>
      </c>
      <c r="V2079" s="10">
        <f t="shared" si="32"/>
        <v>-19.568999999999999</v>
      </c>
      <c r="W2079" s="11">
        <v>9.2959999999999994</v>
      </c>
      <c r="X2079" s="20"/>
      <c r="Y2079" s="11" t="s">
        <v>561</v>
      </c>
      <c r="Z2079" s="11" t="s">
        <v>701</v>
      </c>
      <c r="AA2079" s="11" t="s">
        <v>703</v>
      </c>
      <c r="AB2079" t="s">
        <v>550</v>
      </c>
    </row>
    <row r="2080" spans="1:28" s="1" customFormat="1">
      <c r="A2080" s="5">
        <v>2079</v>
      </c>
      <c r="B2080" s="5"/>
      <c r="C2080">
        <v>2018</v>
      </c>
      <c r="D2080" s="1">
        <v>8</v>
      </c>
      <c r="E2080" s="1">
        <v>31</v>
      </c>
      <c r="F2080">
        <v>37</v>
      </c>
      <c r="G2080">
        <v>18.943000000000001</v>
      </c>
      <c r="H2080" t="s">
        <v>18</v>
      </c>
      <c r="I2080">
        <v>135</v>
      </c>
      <c r="J2080">
        <v>58.271999999999998</v>
      </c>
      <c r="K2080" t="s">
        <v>19</v>
      </c>
      <c r="L2080" t="s">
        <v>23</v>
      </c>
      <c r="M2080" t="s">
        <v>24</v>
      </c>
      <c r="N2080" t="s">
        <v>25</v>
      </c>
      <c r="O2080" s="55">
        <v>132</v>
      </c>
      <c r="P2080" t="s">
        <v>20</v>
      </c>
      <c r="Q2080"/>
      <c r="R2080">
        <v>27.47</v>
      </c>
      <c r="S2080" t="s">
        <v>169</v>
      </c>
      <c r="T2080" s="8"/>
      <c r="U2080" s="11">
        <v>-19.215499999999999</v>
      </c>
      <c r="V2080" s="10">
        <f t="shared" si="32"/>
        <v>-19.215499999999999</v>
      </c>
      <c r="W2080" s="11">
        <v>9.6479999999999997</v>
      </c>
      <c r="X2080" s="20"/>
      <c r="Y2080" s="11" t="s">
        <v>561</v>
      </c>
      <c r="Z2080" s="11" t="s">
        <v>701</v>
      </c>
      <c r="AA2080" s="11" t="s">
        <v>703</v>
      </c>
      <c r="AB2080" t="s">
        <v>550</v>
      </c>
    </row>
    <row r="2081" spans="1:28" s="1" customFormat="1">
      <c r="A2081" s="5">
        <v>2080</v>
      </c>
      <c r="B2081" s="5"/>
      <c r="C2081">
        <v>2018</v>
      </c>
      <c r="D2081" s="1">
        <v>8</v>
      </c>
      <c r="E2081" s="1">
        <v>31</v>
      </c>
      <c r="F2081">
        <v>37</v>
      </c>
      <c r="G2081">
        <v>18.943000000000001</v>
      </c>
      <c r="H2081" t="s">
        <v>18</v>
      </c>
      <c r="I2081">
        <v>135</v>
      </c>
      <c r="J2081">
        <v>58.271999999999998</v>
      </c>
      <c r="K2081" t="s">
        <v>19</v>
      </c>
      <c r="L2081" t="s">
        <v>23</v>
      </c>
      <c r="M2081" t="s">
        <v>24</v>
      </c>
      <c r="N2081" t="s">
        <v>25</v>
      </c>
      <c r="O2081" s="55">
        <v>135</v>
      </c>
      <c r="P2081" t="s">
        <v>20</v>
      </c>
      <c r="Q2081"/>
      <c r="R2081">
        <v>30.03</v>
      </c>
      <c r="S2081" t="s">
        <v>169</v>
      </c>
      <c r="T2081" s="8"/>
      <c r="U2081" s="11">
        <v>-19.3645</v>
      </c>
      <c r="V2081" s="10">
        <f t="shared" si="32"/>
        <v>-19.3645</v>
      </c>
      <c r="W2081" s="11">
        <v>8.9510000000000005</v>
      </c>
      <c r="X2081" s="20"/>
      <c r="Y2081" s="11" t="s">
        <v>561</v>
      </c>
      <c r="Z2081" s="11" t="s">
        <v>701</v>
      </c>
      <c r="AA2081" s="11" t="s">
        <v>703</v>
      </c>
      <c r="AB2081" t="s">
        <v>550</v>
      </c>
    </row>
    <row r="2082" spans="1:28" s="1" customFormat="1">
      <c r="A2082" s="5">
        <v>2081</v>
      </c>
      <c r="B2082" s="5"/>
      <c r="C2082">
        <v>2018</v>
      </c>
      <c r="D2082" s="1">
        <v>8</v>
      </c>
      <c r="E2082" s="1">
        <v>31</v>
      </c>
      <c r="F2082">
        <v>37</v>
      </c>
      <c r="G2082">
        <v>18.943000000000001</v>
      </c>
      <c r="H2082" t="s">
        <v>18</v>
      </c>
      <c r="I2082">
        <v>135</v>
      </c>
      <c r="J2082">
        <v>58.271999999999998</v>
      </c>
      <c r="K2082" t="s">
        <v>19</v>
      </c>
      <c r="L2082" t="s">
        <v>23</v>
      </c>
      <c r="M2082" t="s">
        <v>24</v>
      </c>
      <c r="N2082" t="s">
        <v>25</v>
      </c>
      <c r="O2082" s="55">
        <v>121</v>
      </c>
      <c r="P2082" t="s">
        <v>20</v>
      </c>
      <c r="Q2082"/>
      <c r="R2082">
        <v>22.67</v>
      </c>
      <c r="S2082" t="s">
        <v>169</v>
      </c>
      <c r="T2082" s="8"/>
      <c r="U2082" s="11">
        <v>-19.195499999999999</v>
      </c>
      <c r="V2082" s="10">
        <f t="shared" si="32"/>
        <v>-19.195499999999999</v>
      </c>
      <c r="W2082" s="11">
        <v>9.4670000000000005</v>
      </c>
      <c r="X2082" s="20"/>
      <c r="Y2082" s="11" t="s">
        <v>561</v>
      </c>
      <c r="Z2082" s="11" t="s">
        <v>701</v>
      </c>
      <c r="AA2082" s="11" t="s">
        <v>703</v>
      </c>
      <c r="AB2082" t="s">
        <v>550</v>
      </c>
    </row>
    <row r="2083" spans="1:28" s="1" customFormat="1">
      <c r="A2083" s="5">
        <v>2082</v>
      </c>
      <c r="B2083" s="5"/>
      <c r="C2083">
        <v>2019</v>
      </c>
      <c r="D2083" s="1">
        <v>4</v>
      </c>
      <c r="E2083" s="1">
        <v>25</v>
      </c>
      <c r="F2083">
        <v>37</v>
      </c>
      <c r="G2083">
        <v>14</v>
      </c>
      <c r="H2083" t="s">
        <v>18</v>
      </c>
      <c r="I2083">
        <v>137</v>
      </c>
      <c r="J2083">
        <v>7</v>
      </c>
      <c r="K2083" t="s">
        <v>19</v>
      </c>
      <c r="L2083" t="s">
        <v>23</v>
      </c>
      <c r="M2083" t="s">
        <v>24</v>
      </c>
      <c r="N2083" t="s">
        <v>25</v>
      </c>
      <c r="O2083" s="55">
        <v>180.14</v>
      </c>
      <c r="P2083" t="s">
        <v>20</v>
      </c>
      <c r="Q2083"/>
      <c r="R2083">
        <v>58.59</v>
      </c>
      <c r="S2083" t="s">
        <v>169</v>
      </c>
      <c r="T2083" s="8"/>
      <c r="U2083" s="11">
        <v>-19.791906969999999</v>
      </c>
      <c r="V2083" s="10">
        <f t="shared" si="32"/>
        <v>-19.791906969999999</v>
      </c>
      <c r="W2083" s="11">
        <v>7.8444690939999999</v>
      </c>
      <c r="X2083" s="20">
        <v>3.0402294909999998</v>
      </c>
      <c r="Y2083" s="11" t="s">
        <v>561</v>
      </c>
      <c r="Z2083" s="11" t="s">
        <v>701</v>
      </c>
      <c r="AA2083" s="11" t="s">
        <v>703</v>
      </c>
      <c r="AB2083" t="s">
        <v>550</v>
      </c>
    </row>
    <row r="2084" spans="1:28" s="1" customFormat="1">
      <c r="A2084" s="5">
        <v>2083</v>
      </c>
      <c r="B2084" s="5"/>
      <c r="C2084">
        <v>2019</v>
      </c>
      <c r="D2084" s="1">
        <v>4</v>
      </c>
      <c r="E2084" s="1">
        <v>25</v>
      </c>
      <c r="F2084">
        <v>37</v>
      </c>
      <c r="G2084">
        <v>14</v>
      </c>
      <c r="H2084" t="s">
        <v>18</v>
      </c>
      <c r="I2084">
        <v>137</v>
      </c>
      <c r="J2084">
        <v>7</v>
      </c>
      <c r="K2084" t="s">
        <v>19</v>
      </c>
      <c r="L2084" t="s">
        <v>23</v>
      </c>
      <c r="M2084" t="s">
        <v>24</v>
      </c>
      <c r="N2084" t="s">
        <v>25</v>
      </c>
      <c r="O2084" s="55">
        <v>170.57</v>
      </c>
      <c r="P2084" t="s">
        <v>20</v>
      </c>
      <c r="Q2084"/>
      <c r="R2084">
        <v>50.64</v>
      </c>
      <c r="S2084" t="s">
        <v>169</v>
      </c>
      <c r="T2084" s="8"/>
      <c r="U2084" s="11">
        <v>-19.460898830000001</v>
      </c>
      <c r="V2084" s="10">
        <f t="shared" si="32"/>
        <v>-19.460898830000001</v>
      </c>
      <c r="W2084" s="11">
        <v>9.4251065700000005</v>
      </c>
      <c r="X2084" s="20">
        <v>3.1270063029999999</v>
      </c>
      <c r="Y2084" s="11" t="s">
        <v>561</v>
      </c>
      <c r="Z2084" s="11" t="s">
        <v>701</v>
      </c>
      <c r="AA2084" s="11" t="s">
        <v>703</v>
      </c>
      <c r="AB2084" t="s">
        <v>550</v>
      </c>
    </row>
    <row r="2085" spans="1:28" s="1" customFormat="1">
      <c r="A2085" s="5">
        <v>2084</v>
      </c>
      <c r="B2085" s="5"/>
      <c r="C2085">
        <v>2019</v>
      </c>
      <c r="D2085" s="1">
        <v>4</v>
      </c>
      <c r="E2085" s="1">
        <v>25</v>
      </c>
      <c r="F2085">
        <v>37</v>
      </c>
      <c r="G2085">
        <v>14</v>
      </c>
      <c r="H2085" t="s">
        <v>18</v>
      </c>
      <c r="I2085">
        <v>137</v>
      </c>
      <c r="J2085">
        <v>7</v>
      </c>
      <c r="K2085" t="s">
        <v>19</v>
      </c>
      <c r="L2085" t="s">
        <v>23</v>
      </c>
      <c r="M2085" t="s">
        <v>24</v>
      </c>
      <c r="N2085" t="s">
        <v>25</v>
      </c>
      <c r="O2085" s="55">
        <v>179.21</v>
      </c>
      <c r="P2085" t="s">
        <v>20</v>
      </c>
      <c r="Q2085"/>
      <c r="R2085">
        <v>53.2</v>
      </c>
      <c r="S2085" t="s">
        <v>169</v>
      </c>
      <c r="T2085" s="8"/>
      <c r="U2085" s="11">
        <v>-19.090582479999998</v>
      </c>
      <c r="V2085" s="10">
        <f t="shared" si="32"/>
        <v>-19.090582479999998</v>
      </c>
      <c r="W2085" s="11">
        <v>7.8940430450000001</v>
      </c>
      <c r="X2085" s="20">
        <v>3.050286007</v>
      </c>
      <c r="Y2085" s="11" t="s">
        <v>561</v>
      </c>
      <c r="Z2085" s="11" t="s">
        <v>701</v>
      </c>
      <c r="AA2085" s="11" t="s">
        <v>703</v>
      </c>
      <c r="AB2085" t="s">
        <v>550</v>
      </c>
    </row>
    <row r="2086" spans="1:28" s="1" customFormat="1">
      <c r="A2086" s="5">
        <v>2085</v>
      </c>
      <c r="B2086" s="5"/>
      <c r="C2086">
        <v>2019</v>
      </c>
      <c r="D2086" s="1">
        <v>4</v>
      </c>
      <c r="E2086" s="1">
        <v>25</v>
      </c>
      <c r="F2086">
        <v>37</v>
      </c>
      <c r="G2086">
        <v>14</v>
      </c>
      <c r="H2086" t="s">
        <v>18</v>
      </c>
      <c r="I2086">
        <v>137</v>
      </c>
      <c r="J2086">
        <v>7</v>
      </c>
      <c r="K2086" t="s">
        <v>19</v>
      </c>
      <c r="L2086" t="s">
        <v>23</v>
      </c>
      <c r="M2086" t="s">
        <v>24</v>
      </c>
      <c r="N2086" t="s">
        <v>25</v>
      </c>
      <c r="O2086" s="55">
        <v>164.9</v>
      </c>
      <c r="P2086" t="s">
        <v>20</v>
      </c>
      <c r="Q2086"/>
      <c r="R2086">
        <v>48.26</v>
      </c>
      <c r="S2086" t="s">
        <v>169</v>
      </c>
      <c r="T2086" s="8"/>
      <c r="U2086" s="11">
        <v>-18.99826388</v>
      </c>
      <c r="V2086" s="10">
        <f t="shared" si="32"/>
        <v>-18.99826388</v>
      </c>
      <c r="W2086" s="11">
        <v>8.8711091159999995</v>
      </c>
      <c r="X2086" s="20">
        <v>3.0655231660000002</v>
      </c>
      <c r="Y2086" s="11" t="s">
        <v>561</v>
      </c>
      <c r="Z2086" s="11" t="s">
        <v>701</v>
      </c>
      <c r="AA2086" s="11" t="s">
        <v>703</v>
      </c>
      <c r="AB2086" t="s">
        <v>550</v>
      </c>
    </row>
    <row r="2087" spans="1:28" s="1" customFormat="1">
      <c r="A2087" s="5">
        <v>2086</v>
      </c>
      <c r="B2087" s="5"/>
      <c r="C2087">
        <v>2019</v>
      </c>
      <c r="D2087" s="1">
        <v>6</v>
      </c>
      <c r="E2087" s="1">
        <v>2</v>
      </c>
      <c r="F2087">
        <v>32</v>
      </c>
      <c r="G2087">
        <v>46.31</v>
      </c>
      <c r="H2087" t="s">
        <v>18</v>
      </c>
      <c r="I2087">
        <v>129</v>
      </c>
      <c r="J2087">
        <v>45.43</v>
      </c>
      <c r="K2087" t="s">
        <v>19</v>
      </c>
      <c r="L2087" t="s">
        <v>51</v>
      </c>
      <c r="M2087" t="s">
        <v>27</v>
      </c>
      <c r="N2087" t="s">
        <v>52</v>
      </c>
      <c r="O2087" s="55">
        <v>96.9</v>
      </c>
      <c r="P2087" t="s">
        <v>20</v>
      </c>
      <c r="Q2087"/>
      <c r="R2087">
        <v>7.94</v>
      </c>
      <c r="S2087" t="s">
        <v>169</v>
      </c>
      <c r="T2087" s="8"/>
      <c r="U2087" s="11">
        <v>-18.410346189999999</v>
      </c>
      <c r="V2087" s="10">
        <f t="shared" si="32"/>
        <v>-18.410346189999999</v>
      </c>
      <c r="W2087" s="11">
        <v>11.118884939999999</v>
      </c>
      <c r="X2087" s="20">
        <v>3.0228790939999999</v>
      </c>
      <c r="Y2087" s="11" t="s">
        <v>561</v>
      </c>
      <c r="Z2087" s="11" t="s">
        <v>701</v>
      </c>
      <c r="AA2087" s="11" t="s">
        <v>703</v>
      </c>
      <c r="AB2087" t="s">
        <v>550</v>
      </c>
    </row>
    <row r="2088" spans="1:28" s="1" customFormat="1">
      <c r="A2088" s="5">
        <v>2087</v>
      </c>
      <c r="B2088" s="5"/>
      <c r="C2088">
        <v>2019</v>
      </c>
      <c r="D2088" s="1">
        <v>6</v>
      </c>
      <c r="E2088" s="1">
        <v>2</v>
      </c>
      <c r="F2088">
        <v>32</v>
      </c>
      <c r="G2088">
        <v>46.31</v>
      </c>
      <c r="H2088" t="s">
        <v>18</v>
      </c>
      <c r="I2088">
        <v>129</v>
      </c>
      <c r="J2088">
        <v>45.43</v>
      </c>
      <c r="K2088" t="s">
        <v>19</v>
      </c>
      <c r="L2088" t="s">
        <v>51</v>
      </c>
      <c r="M2088" t="s">
        <v>27</v>
      </c>
      <c r="N2088" t="s">
        <v>52</v>
      </c>
      <c r="O2088" s="55">
        <v>87.7</v>
      </c>
      <c r="P2088" t="s">
        <v>20</v>
      </c>
      <c r="Q2088"/>
      <c r="R2088">
        <v>6.16</v>
      </c>
      <c r="S2088" t="s">
        <v>169</v>
      </c>
      <c r="T2088" s="8"/>
      <c r="U2088" s="11">
        <v>-18.474352490000001</v>
      </c>
      <c r="V2088" s="10">
        <f t="shared" si="32"/>
        <v>-18.474352490000001</v>
      </c>
      <c r="W2088" s="11">
        <v>11.01485383</v>
      </c>
      <c r="X2088" s="20">
        <v>3.0060658579999999</v>
      </c>
      <c r="Y2088" s="11" t="s">
        <v>561</v>
      </c>
      <c r="Z2088" s="11" t="s">
        <v>701</v>
      </c>
      <c r="AA2088" s="11" t="s">
        <v>703</v>
      </c>
      <c r="AB2088" t="s">
        <v>550</v>
      </c>
    </row>
    <row r="2089" spans="1:28" s="1" customFormat="1">
      <c r="A2089" s="5">
        <v>2088</v>
      </c>
      <c r="B2089" s="5"/>
      <c r="C2089">
        <v>2019</v>
      </c>
      <c r="D2089" s="1">
        <v>6</v>
      </c>
      <c r="E2089" s="1">
        <v>2</v>
      </c>
      <c r="F2089">
        <v>32</v>
      </c>
      <c r="G2089">
        <v>46.31</v>
      </c>
      <c r="H2089" t="s">
        <v>18</v>
      </c>
      <c r="I2089">
        <v>129</v>
      </c>
      <c r="J2089">
        <v>45.43</v>
      </c>
      <c r="K2089" t="s">
        <v>19</v>
      </c>
      <c r="L2089" t="s">
        <v>51</v>
      </c>
      <c r="M2089" t="s">
        <v>27</v>
      </c>
      <c r="N2089" t="s">
        <v>52</v>
      </c>
      <c r="O2089" s="55">
        <v>90.83</v>
      </c>
      <c r="P2089" t="s">
        <v>20</v>
      </c>
      <c r="Q2089"/>
      <c r="R2089">
        <v>6.32</v>
      </c>
      <c r="S2089" t="s">
        <v>169</v>
      </c>
      <c r="T2089" s="8"/>
      <c r="U2089" s="11">
        <v>-18.281466890000001</v>
      </c>
      <c r="V2089" s="10">
        <f t="shared" si="32"/>
        <v>-18.281466890000001</v>
      </c>
      <c r="W2089" s="11">
        <v>11.268688969999999</v>
      </c>
      <c r="X2089" s="20">
        <v>3.0056408280000002</v>
      </c>
      <c r="Y2089" s="11" t="s">
        <v>561</v>
      </c>
      <c r="Z2089" s="11" t="s">
        <v>701</v>
      </c>
      <c r="AA2089" s="11" t="s">
        <v>703</v>
      </c>
      <c r="AB2089" t="s">
        <v>550</v>
      </c>
    </row>
    <row r="2090" spans="1:28" s="1" customFormat="1">
      <c r="A2090" s="5">
        <v>2089</v>
      </c>
      <c r="B2090" s="5"/>
      <c r="C2090">
        <v>2019</v>
      </c>
      <c r="D2090" s="1">
        <v>6</v>
      </c>
      <c r="E2090" s="1">
        <v>2</v>
      </c>
      <c r="F2090">
        <v>32</v>
      </c>
      <c r="G2090">
        <v>46.31</v>
      </c>
      <c r="H2090" t="s">
        <v>18</v>
      </c>
      <c r="I2090">
        <v>129</v>
      </c>
      <c r="J2090">
        <v>45.43</v>
      </c>
      <c r="K2090" t="s">
        <v>19</v>
      </c>
      <c r="L2090" t="s">
        <v>51</v>
      </c>
      <c r="M2090" t="s">
        <v>27</v>
      </c>
      <c r="N2090" t="s">
        <v>52</v>
      </c>
      <c r="O2090" s="55">
        <v>78.72</v>
      </c>
      <c r="P2090" t="s">
        <v>20</v>
      </c>
      <c r="Q2090"/>
      <c r="R2090">
        <v>4.07</v>
      </c>
      <c r="S2090" t="s">
        <v>169</v>
      </c>
      <c r="T2090" s="8"/>
      <c r="U2090" s="11">
        <v>-18.392017670000001</v>
      </c>
      <c r="V2090" s="10">
        <f t="shared" si="32"/>
        <v>-18.392017670000001</v>
      </c>
      <c r="W2090" s="11">
        <v>11.0753892</v>
      </c>
      <c r="X2090" s="20">
        <v>3.0201129139999998</v>
      </c>
      <c r="Y2090" s="11" t="s">
        <v>561</v>
      </c>
      <c r="Z2090" s="11" t="s">
        <v>701</v>
      </c>
      <c r="AA2090" s="11" t="s">
        <v>703</v>
      </c>
      <c r="AB2090" t="s">
        <v>550</v>
      </c>
    </row>
    <row r="2091" spans="1:28" s="1" customFormat="1">
      <c r="A2091" s="5">
        <v>2090</v>
      </c>
      <c r="B2091" s="5"/>
      <c r="C2091">
        <v>2019</v>
      </c>
      <c r="D2091" s="1">
        <v>6</v>
      </c>
      <c r="E2091" s="1">
        <v>2</v>
      </c>
      <c r="F2091">
        <v>32</v>
      </c>
      <c r="G2091">
        <v>46.31</v>
      </c>
      <c r="H2091" t="s">
        <v>18</v>
      </c>
      <c r="I2091">
        <v>129</v>
      </c>
      <c r="J2091">
        <v>45.43</v>
      </c>
      <c r="K2091" t="s">
        <v>19</v>
      </c>
      <c r="L2091" t="s">
        <v>51</v>
      </c>
      <c r="M2091" t="s">
        <v>27</v>
      </c>
      <c r="N2091" t="s">
        <v>52</v>
      </c>
      <c r="O2091" s="55">
        <v>76.819999999999993</v>
      </c>
      <c r="P2091" t="s">
        <v>20</v>
      </c>
      <c r="Q2091"/>
      <c r="R2091">
        <v>3.96</v>
      </c>
      <c r="S2091" t="s">
        <v>169</v>
      </c>
      <c r="T2091" s="8"/>
      <c r="U2091" s="11">
        <v>-18.322306640000001</v>
      </c>
      <c r="V2091" s="10">
        <f t="shared" si="32"/>
        <v>-18.322306640000001</v>
      </c>
      <c r="W2091" s="11">
        <v>11.134233269999999</v>
      </c>
      <c r="X2091" s="20">
        <v>2.9745410620000001</v>
      </c>
      <c r="Y2091" s="11" t="s">
        <v>561</v>
      </c>
      <c r="Z2091" s="11" t="s">
        <v>701</v>
      </c>
      <c r="AA2091" s="11" t="s">
        <v>703</v>
      </c>
      <c r="AB2091" t="s">
        <v>550</v>
      </c>
    </row>
    <row r="2092" spans="1:28" s="1" customFormat="1">
      <c r="A2092" s="5">
        <v>2091</v>
      </c>
      <c r="B2092" s="5"/>
      <c r="C2092">
        <v>2019</v>
      </c>
      <c r="D2092" s="1">
        <v>5</v>
      </c>
      <c r="E2092" s="1">
        <v>26</v>
      </c>
      <c r="F2092">
        <v>32</v>
      </c>
      <c r="G2092">
        <v>39.340000000000003</v>
      </c>
      <c r="H2092" t="s">
        <v>18</v>
      </c>
      <c r="I2092">
        <v>129</v>
      </c>
      <c r="J2092">
        <v>46.52</v>
      </c>
      <c r="K2092" t="s">
        <v>19</v>
      </c>
      <c r="L2092" t="s">
        <v>51</v>
      </c>
      <c r="M2092" t="s">
        <v>27</v>
      </c>
      <c r="N2092" t="s">
        <v>52</v>
      </c>
      <c r="O2092" s="55">
        <v>92.67</v>
      </c>
      <c r="P2092" t="s">
        <v>20</v>
      </c>
      <c r="Q2092"/>
      <c r="R2092">
        <v>7.19</v>
      </c>
      <c r="S2092" t="s">
        <v>169</v>
      </c>
      <c r="T2092" s="8"/>
      <c r="U2092" s="11">
        <v>-18.197448519999998</v>
      </c>
      <c r="V2092" s="10">
        <f t="shared" si="32"/>
        <v>-18.197448519999998</v>
      </c>
      <c r="W2092" s="11">
        <v>11.533886730000001</v>
      </c>
      <c r="X2092" s="20">
        <v>3.0900878500000002</v>
      </c>
      <c r="Y2092" s="11" t="s">
        <v>561</v>
      </c>
      <c r="Z2092" s="11" t="s">
        <v>701</v>
      </c>
      <c r="AA2092" s="11" t="s">
        <v>703</v>
      </c>
      <c r="AB2092" t="s">
        <v>550</v>
      </c>
    </row>
    <row r="2093" spans="1:28" s="1" customFormat="1">
      <c r="A2093" s="5">
        <v>2092</v>
      </c>
      <c r="B2093" s="5"/>
      <c r="C2093">
        <v>2019</v>
      </c>
      <c r="D2093" s="1">
        <v>5</v>
      </c>
      <c r="E2093" s="1">
        <v>26</v>
      </c>
      <c r="F2093">
        <v>32</v>
      </c>
      <c r="G2093">
        <v>39.340000000000003</v>
      </c>
      <c r="H2093" t="s">
        <v>18</v>
      </c>
      <c r="I2093">
        <v>129</v>
      </c>
      <c r="J2093">
        <v>46.52</v>
      </c>
      <c r="K2093" t="s">
        <v>19</v>
      </c>
      <c r="L2093" t="s">
        <v>51</v>
      </c>
      <c r="M2093" t="s">
        <v>27</v>
      </c>
      <c r="N2093" t="s">
        <v>52</v>
      </c>
      <c r="O2093" s="55">
        <v>87.01</v>
      </c>
      <c r="P2093" t="s">
        <v>20</v>
      </c>
      <c r="Q2093"/>
      <c r="R2093">
        <v>4.87</v>
      </c>
      <c r="S2093" t="s">
        <v>169</v>
      </c>
      <c r="T2093" s="8"/>
      <c r="U2093" s="11">
        <v>-18.436757199999999</v>
      </c>
      <c r="V2093" s="10">
        <f t="shared" si="32"/>
        <v>-18.436757199999999</v>
      </c>
      <c r="W2093" s="11">
        <v>11.11623561</v>
      </c>
      <c r="X2093" s="20">
        <v>3.0689721470000002</v>
      </c>
      <c r="Y2093" s="11" t="s">
        <v>561</v>
      </c>
      <c r="Z2093" s="11" t="s">
        <v>701</v>
      </c>
      <c r="AA2093" s="11" t="s">
        <v>703</v>
      </c>
      <c r="AB2093" t="s">
        <v>550</v>
      </c>
    </row>
    <row r="2094" spans="1:28" s="1" customFormat="1">
      <c r="A2094" s="5">
        <v>2093</v>
      </c>
      <c r="B2094" s="5"/>
      <c r="C2094">
        <v>2019</v>
      </c>
      <c r="D2094" s="1">
        <v>5</v>
      </c>
      <c r="E2094" s="1">
        <v>26</v>
      </c>
      <c r="F2094">
        <v>32</v>
      </c>
      <c r="G2094">
        <v>39.340000000000003</v>
      </c>
      <c r="H2094" t="s">
        <v>18</v>
      </c>
      <c r="I2094">
        <v>129</v>
      </c>
      <c r="J2094">
        <v>46.52</v>
      </c>
      <c r="K2094" t="s">
        <v>19</v>
      </c>
      <c r="L2094" t="s">
        <v>51</v>
      </c>
      <c r="M2094" t="s">
        <v>27</v>
      </c>
      <c r="N2094" t="s">
        <v>52</v>
      </c>
      <c r="O2094" s="55">
        <v>79.78</v>
      </c>
      <c r="P2094" t="s">
        <v>20</v>
      </c>
      <c r="Q2094"/>
      <c r="R2094">
        <v>4.28</v>
      </c>
      <c r="S2094" t="s">
        <v>169</v>
      </c>
      <c r="T2094" s="8"/>
      <c r="U2094" s="11">
        <v>-18.26941631</v>
      </c>
      <c r="V2094" s="10">
        <f t="shared" si="32"/>
        <v>-18.26941631</v>
      </c>
      <c r="W2094" s="11">
        <v>11.1552253</v>
      </c>
      <c r="X2094" s="20">
        <v>3.0676659119999998</v>
      </c>
      <c r="Y2094" s="11" t="s">
        <v>561</v>
      </c>
      <c r="Z2094" s="11" t="s">
        <v>701</v>
      </c>
      <c r="AA2094" s="11" t="s">
        <v>703</v>
      </c>
      <c r="AB2094" t="s">
        <v>550</v>
      </c>
    </row>
    <row r="2095" spans="1:28" s="1" customFormat="1">
      <c r="A2095" s="5">
        <v>2094</v>
      </c>
      <c r="B2095" s="5"/>
      <c r="C2095">
        <v>2019</v>
      </c>
      <c r="D2095" s="1">
        <v>5</v>
      </c>
      <c r="E2095" s="1">
        <v>26</v>
      </c>
      <c r="F2095">
        <v>32</v>
      </c>
      <c r="G2095">
        <v>39.340000000000003</v>
      </c>
      <c r="H2095" t="s">
        <v>18</v>
      </c>
      <c r="I2095">
        <v>129</v>
      </c>
      <c r="J2095">
        <v>46.52</v>
      </c>
      <c r="K2095" t="s">
        <v>19</v>
      </c>
      <c r="L2095" t="s">
        <v>51</v>
      </c>
      <c r="M2095" t="s">
        <v>27</v>
      </c>
      <c r="N2095" t="s">
        <v>52</v>
      </c>
      <c r="O2095" s="55">
        <v>104.03</v>
      </c>
      <c r="P2095" t="s">
        <v>20</v>
      </c>
      <c r="Q2095"/>
      <c r="R2095">
        <v>9.1</v>
      </c>
      <c r="S2095" t="s">
        <v>169</v>
      </c>
      <c r="T2095" s="8"/>
      <c r="U2095" s="11">
        <v>-18.350097640000001</v>
      </c>
      <c r="V2095" s="10">
        <f t="shared" si="32"/>
        <v>-18.350097640000001</v>
      </c>
      <c r="W2095" s="11">
        <v>10.956975249999999</v>
      </c>
      <c r="X2095" s="20">
        <v>3.0037855840000001</v>
      </c>
      <c r="Y2095" s="11" t="s">
        <v>561</v>
      </c>
      <c r="Z2095" s="11" t="s">
        <v>701</v>
      </c>
      <c r="AA2095" s="11" t="s">
        <v>703</v>
      </c>
      <c r="AB2095" t="s">
        <v>550</v>
      </c>
    </row>
    <row r="2096" spans="1:28" s="1" customFormat="1">
      <c r="A2096" s="5">
        <v>2095</v>
      </c>
      <c r="B2096" s="5"/>
      <c r="C2096">
        <v>2019</v>
      </c>
      <c r="D2096" s="1">
        <v>5</v>
      </c>
      <c r="E2096" s="1">
        <v>26</v>
      </c>
      <c r="F2096">
        <v>32</v>
      </c>
      <c r="G2096">
        <v>39.340000000000003</v>
      </c>
      <c r="H2096" t="s">
        <v>18</v>
      </c>
      <c r="I2096">
        <v>129</v>
      </c>
      <c r="J2096">
        <v>46.52</v>
      </c>
      <c r="K2096" t="s">
        <v>19</v>
      </c>
      <c r="L2096" t="s">
        <v>51</v>
      </c>
      <c r="M2096" t="s">
        <v>27</v>
      </c>
      <c r="N2096" t="s">
        <v>52</v>
      </c>
      <c r="O2096" s="55">
        <v>84.61</v>
      </c>
      <c r="P2096" t="s">
        <v>20</v>
      </c>
      <c r="Q2096"/>
      <c r="R2096">
        <v>5.09</v>
      </c>
      <c r="S2096" t="s">
        <v>169</v>
      </c>
      <c r="T2096" s="8"/>
      <c r="U2096" s="11">
        <v>-18.594331010000001</v>
      </c>
      <c r="V2096" s="10">
        <f t="shared" si="32"/>
        <v>-18.594331010000001</v>
      </c>
      <c r="W2096" s="11">
        <v>11.088978109999999</v>
      </c>
      <c r="X2096" s="20">
        <v>3.0470898559999999</v>
      </c>
      <c r="Y2096" s="11" t="s">
        <v>561</v>
      </c>
      <c r="Z2096" s="11" t="s">
        <v>701</v>
      </c>
      <c r="AA2096" s="11" t="s">
        <v>703</v>
      </c>
      <c r="AB2096" t="s">
        <v>550</v>
      </c>
    </row>
    <row r="2097" spans="1:28" s="1" customFormat="1">
      <c r="A2097" s="5">
        <v>2096</v>
      </c>
      <c r="B2097" s="5"/>
      <c r="C2097">
        <v>2018</v>
      </c>
      <c r="D2097" s="1">
        <v>3</v>
      </c>
      <c r="E2097" s="1">
        <v>16</v>
      </c>
      <c r="F2097">
        <v>32</v>
      </c>
      <c r="G2097">
        <v>45</v>
      </c>
      <c r="H2097" t="s">
        <v>18</v>
      </c>
      <c r="I2097">
        <v>128</v>
      </c>
      <c r="J2097">
        <v>15</v>
      </c>
      <c r="K2097" t="s">
        <v>19</v>
      </c>
      <c r="L2097" t="s">
        <v>51</v>
      </c>
      <c r="M2097" t="s">
        <v>27</v>
      </c>
      <c r="N2097" t="s">
        <v>52</v>
      </c>
      <c r="O2097" s="55">
        <v>340</v>
      </c>
      <c r="P2097" t="s">
        <v>20</v>
      </c>
      <c r="Q2097"/>
      <c r="R2097">
        <v>430.6</v>
      </c>
      <c r="S2097" t="s">
        <v>169</v>
      </c>
      <c r="T2097" s="8"/>
      <c r="U2097" s="11">
        <v>-18.2623952</v>
      </c>
      <c r="V2097" s="10">
        <f t="shared" si="32"/>
        <v>-18.2623952</v>
      </c>
      <c r="W2097" s="11">
        <v>11.352966479999999</v>
      </c>
      <c r="X2097" s="20">
        <v>2.922779572</v>
      </c>
      <c r="Y2097" s="11" t="s">
        <v>561</v>
      </c>
      <c r="Z2097" s="11" t="s">
        <v>701</v>
      </c>
      <c r="AA2097" s="11" t="s">
        <v>703</v>
      </c>
      <c r="AB2097" t="s">
        <v>550</v>
      </c>
    </row>
    <row r="2098" spans="1:28" s="1" customFormat="1">
      <c r="A2098" s="5">
        <v>2097</v>
      </c>
      <c r="B2098" s="5"/>
      <c r="C2098">
        <v>2018</v>
      </c>
      <c r="D2098" s="1">
        <v>3</v>
      </c>
      <c r="E2098" s="1">
        <v>16</v>
      </c>
      <c r="F2098">
        <v>32</v>
      </c>
      <c r="G2098">
        <v>45</v>
      </c>
      <c r="H2098" t="s">
        <v>18</v>
      </c>
      <c r="I2098">
        <v>128</v>
      </c>
      <c r="J2098">
        <v>15</v>
      </c>
      <c r="K2098" t="s">
        <v>19</v>
      </c>
      <c r="L2098" t="s">
        <v>51</v>
      </c>
      <c r="M2098" t="s">
        <v>27</v>
      </c>
      <c r="N2098" t="s">
        <v>52</v>
      </c>
      <c r="O2098" s="55">
        <v>296</v>
      </c>
      <c r="P2098" t="s">
        <v>20</v>
      </c>
      <c r="Q2098"/>
      <c r="R2098">
        <v>361.9</v>
      </c>
      <c r="S2098" t="s">
        <v>169</v>
      </c>
      <c r="T2098" s="8"/>
      <c r="U2098" s="11">
        <v>-18.63523627</v>
      </c>
      <c r="V2098" s="10">
        <f t="shared" si="32"/>
        <v>-18.63523627</v>
      </c>
      <c r="W2098" s="11">
        <v>11.798128760000001</v>
      </c>
      <c r="X2098" s="20">
        <v>2.9407617500000001</v>
      </c>
      <c r="Y2098" s="11" t="s">
        <v>561</v>
      </c>
      <c r="Z2098" s="11" t="s">
        <v>701</v>
      </c>
      <c r="AA2098" s="11" t="s">
        <v>703</v>
      </c>
      <c r="AB2098" t="s">
        <v>550</v>
      </c>
    </row>
    <row r="2099" spans="1:28" s="1" customFormat="1">
      <c r="A2099" s="5">
        <v>2098</v>
      </c>
      <c r="B2099" s="5"/>
      <c r="C2099">
        <v>2018</v>
      </c>
      <c r="D2099" s="1">
        <v>3</v>
      </c>
      <c r="E2099" s="1">
        <v>16</v>
      </c>
      <c r="F2099">
        <v>32</v>
      </c>
      <c r="G2099">
        <v>45</v>
      </c>
      <c r="H2099" t="s">
        <v>18</v>
      </c>
      <c r="I2099">
        <v>128</v>
      </c>
      <c r="J2099">
        <v>15</v>
      </c>
      <c r="K2099" t="s">
        <v>19</v>
      </c>
      <c r="L2099" t="s">
        <v>51</v>
      </c>
      <c r="M2099" t="s">
        <v>27</v>
      </c>
      <c r="N2099" t="s">
        <v>52</v>
      </c>
      <c r="O2099" s="55">
        <v>312</v>
      </c>
      <c r="P2099" t="s">
        <v>20</v>
      </c>
      <c r="Q2099"/>
      <c r="R2099">
        <v>319.39999999999998</v>
      </c>
      <c r="S2099" t="s">
        <v>169</v>
      </c>
      <c r="T2099" s="8"/>
      <c r="U2099" s="11">
        <v>-17.935414300000001</v>
      </c>
      <c r="V2099" s="10">
        <f t="shared" si="32"/>
        <v>-17.935414300000001</v>
      </c>
      <c r="W2099" s="11">
        <v>11.950893049999999</v>
      </c>
      <c r="X2099" s="20">
        <v>2.97621907</v>
      </c>
      <c r="Y2099" s="11" t="s">
        <v>561</v>
      </c>
      <c r="Z2099" s="11" t="s">
        <v>701</v>
      </c>
      <c r="AA2099" s="11" t="s">
        <v>703</v>
      </c>
      <c r="AB2099" t="s">
        <v>550</v>
      </c>
    </row>
    <row r="2100" spans="1:28" s="1" customFormat="1">
      <c r="A2100" s="5">
        <v>2099</v>
      </c>
      <c r="B2100" s="5"/>
      <c r="C2100">
        <v>2018</v>
      </c>
      <c r="D2100" s="1">
        <v>3</v>
      </c>
      <c r="E2100" s="1">
        <v>16</v>
      </c>
      <c r="F2100">
        <v>32</v>
      </c>
      <c r="G2100">
        <v>45</v>
      </c>
      <c r="H2100" t="s">
        <v>18</v>
      </c>
      <c r="I2100">
        <v>128</v>
      </c>
      <c r="J2100">
        <v>15</v>
      </c>
      <c r="K2100" t="s">
        <v>19</v>
      </c>
      <c r="L2100" t="s">
        <v>51</v>
      </c>
      <c r="M2100" t="s">
        <v>27</v>
      </c>
      <c r="N2100" t="s">
        <v>52</v>
      </c>
      <c r="O2100" s="55">
        <v>310</v>
      </c>
      <c r="P2100" t="s">
        <v>20</v>
      </c>
      <c r="Q2100"/>
      <c r="R2100">
        <v>327</v>
      </c>
      <c r="S2100" t="s">
        <v>169</v>
      </c>
      <c r="T2100" s="8"/>
      <c r="U2100" s="11">
        <v>-18.8825334</v>
      </c>
      <c r="V2100" s="10">
        <f t="shared" si="32"/>
        <v>-18.8825334</v>
      </c>
      <c r="W2100" s="11">
        <v>11.83038691</v>
      </c>
      <c r="X2100" s="20">
        <v>2.9612922300000002</v>
      </c>
      <c r="Y2100" s="11" t="s">
        <v>561</v>
      </c>
      <c r="Z2100" s="11" t="s">
        <v>701</v>
      </c>
      <c r="AA2100" s="11" t="s">
        <v>703</v>
      </c>
      <c r="AB2100" t="s">
        <v>550</v>
      </c>
    </row>
    <row r="2101" spans="1:28" s="1" customFormat="1">
      <c r="A2101" s="5">
        <v>2100</v>
      </c>
      <c r="B2101" s="5"/>
      <c r="C2101">
        <v>2018</v>
      </c>
      <c r="D2101" s="1">
        <v>3</v>
      </c>
      <c r="E2101" s="1">
        <v>16</v>
      </c>
      <c r="F2101">
        <v>32</v>
      </c>
      <c r="G2101">
        <v>45</v>
      </c>
      <c r="H2101" t="s">
        <v>18</v>
      </c>
      <c r="I2101">
        <v>128</v>
      </c>
      <c r="J2101">
        <v>15</v>
      </c>
      <c r="K2101" t="s">
        <v>19</v>
      </c>
      <c r="L2101" t="s">
        <v>51</v>
      </c>
      <c r="M2101" t="s">
        <v>27</v>
      </c>
      <c r="N2101" t="s">
        <v>52</v>
      </c>
      <c r="O2101" s="55">
        <v>332</v>
      </c>
      <c r="P2101" t="s">
        <v>20</v>
      </c>
      <c r="Q2101"/>
      <c r="R2101">
        <v>385.6</v>
      </c>
      <c r="S2101" t="s">
        <v>169</v>
      </c>
      <c r="T2101" s="8"/>
      <c r="U2101" s="11">
        <v>-18.754431199999999</v>
      </c>
      <c r="V2101" s="10">
        <f t="shared" si="32"/>
        <v>-18.754431199999999</v>
      </c>
      <c r="W2101" s="11">
        <v>11.791541710000001</v>
      </c>
      <c r="X2101" s="20">
        <v>2.9695300580000001</v>
      </c>
      <c r="Y2101" s="11" t="s">
        <v>561</v>
      </c>
      <c r="Z2101" s="11" t="s">
        <v>701</v>
      </c>
      <c r="AA2101" s="11" t="s">
        <v>703</v>
      </c>
      <c r="AB2101" t="s">
        <v>550</v>
      </c>
    </row>
    <row r="2102" spans="1:28" s="1" customFormat="1">
      <c r="A2102" s="5">
        <v>2101</v>
      </c>
      <c r="B2102" s="5"/>
      <c r="C2102">
        <v>2018</v>
      </c>
      <c r="D2102" s="1">
        <v>2</v>
      </c>
      <c r="E2102" s="1">
        <v>21</v>
      </c>
      <c r="F2102">
        <v>34</v>
      </c>
      <c r="G2102">
        <v>45</v>
      </c>
      <c r="H2102" t="s">
        <v>18</v>
      </c>
      <c r="I2102">
        <v>130</v>
      </c>
      <c r="J2102">
        <v>15</v>
      </c>
      <c r="K2102" t="s">
        <v>19</v>
      </c>
      <c r="L2102" t="s">
        <v>51</v>
      </c>
      <c r="M2102" t="s">
        <v>27</v>
      </c>
      <c r="N2102" t="s">
        <v>52</v>
      </c>
      <c r="O2102" s="55">
        <v>274</v>
      </c>
      <c r="P2102" t="s">
        <v>20</v>
      </c>
      <c r="Q2102"/>
      <c r="R2102">
        <v>210.9</v>
      </c>
      <c r="S2102" t="s">
        <v>169</v>
      </c>
      <c r="T2102" s="8"/>
      <c r="U2102" s="11">
        <v>-18.961629469999998</v>
      </c>
      <c r="V2102" s="10">
        <f t="shared" si="32"/>
        <v>-18.961629469999998</v>
      </c>
      <c r="W2102" s="11">
        <v>11.159243200000001</v>
      </c>
      <c r="X2102" s="20">
        <v>2.9701706959999998</v>
      </c>
      <c r="Y2102" s="11" t="s">
        <v>561</v>
      </c>
      <c r="Z2102" s="11" t="s">
        <v>701</v>
      </c>
      <c r="AA2102" s="11" t="s">
        <v>703</v>
      </c>
      <c r="AB2102" t="s">
        <v>550</v>
      </c>
    </row>
    <row r="2103" spans="1:28" s="1" customFormat="1">
      <c r="A2103" s="5">
        <v>2102</v>
      </c>
      <c r="B2103" s="5"/>
      <c r="C2103">
        <v>2018</v>
      </c>
      <c r="D2103" s="1">
        <v>2</v>
      </c>
      <c r="E2103" s="1">
        <v>21</v>
      </c>
      <c r="F2103">
        <v>34</v>
      </c>
      <c r="G2103">
        <v>45</v>
      </c>
      <c r="H2103" t="s">
        <v>18</v>
      </c>
      <c r="I2103">
        <v>130</v>
      </c>
      <c r="J2103">
        <v>15</v>
      </c>
      <c r="K2103" t="s">
        <v>19</v>
      </c>
      <c r="L2103" t="s">
        <v>51</v>
      </c>
      <c r="M2103" t="s">
        <v>27</v>
      </c>
      <c r="N2103" t="s">
        <v>52</v>
      </c>
      <c r="O2103" s="55">
        <v>249</v>
      </c>
      <c r="P2103" t="s">
        <v>20</v>
      </c>
      <c r="Q2103"/>
      <c r="R2103">
        <v>174.7</v>
      </c>
      <c r="S2103" t="s">
        <v>169</v>
      </c>
      <c r="T2103" s="8"/>
      <c r="U2103" s="11">
        <v>-17.903015719999999</v>
      </c>
      <c r="V2103" s="10">
        <f t="shared" si="32"/>
        <v>-17.903015719999999</v>
      </c>
      <c r="W2103" s="11">
        <v>11.39173619</v>
      </c>
      <c r="X2103" s="20">
        <v>2.9775799959999998</v>
      </c>
      <c r="Y2103" s="11" t="s">
        <v>561</v>
      </c>
      <c r="Z2103" s="11" t="s">
        <v>701</v>
      </c>
      <c r="AA2103" s="11" t="s">
        <v>703</v>
      </c>
      <c r="AB2103" t="s">
        <v>550</v>
      </c>
    </row>
    <row r="2104" spans="1:28" s="1" customFormat="1">
      <c r="A2104" s="5">
        <v>2103</v>
      </c>
      <c r="B2104" s="5"/>
      <c r="C2104">
        <v>2018</v>
      </c>
      <c r="D2104" s="1">
        <v>2</v>
      </c>
      <c r="E2104" s="1">
        <v>21</v>
      </c>
      <c r="F2104">
        <v>34</v>
      </c>
      <c r="G2104">
        <v>45</v>
      </c>
      <c r="H2104" t="s">
        <v>18</v>
      </c>
      <c r="I2104">
        <v>130</v>
      </c>
      <c r="J2104">
        <v>15</v>
      </c>
      <c r="K2104" t="s">
        <v>19</v>
      </c>
      <c r="L2104" t="s">
        <v>51</v>
      </c>
      <c r="M2104" t="s">
        <v>27</v>
      </c>
      <c r="N2104" t="s">
        <v>52</v>
      </c>
      <c r="O2104" s="55">
        <v>265</v>
      </c>
      <c r="P2104" t="s">
        <v>20</v>
      </c>
      <c r="Q2104"/>
      <c r="R2104">
        <v>221.5</v>
      </c>
      <c r="S2104" t="s">
        <v>169</v>
      </c>
      <c r="T2104" s="8"/>
      <c r="U2104" s="11">
        <v>-18.264371489999998</v>
      </c>
      <c r="V2104" s="10">
        <f t="shared" si="32"/>
        <v>-18.264371489999998</v>
      </c>
      <c r="W2104" s="11">
        <v>11.38280346</v>
      </c>
      <c r="X2104" s="20">
        <v>3.0726521299999998</v>
      </c>
      <c r="Y2104" s="11" t="s">
        <v>561</v>
      </c>
      <c r="Z2104" s="11" t="s">
        <v>701</v>
      </c>
      <c r="AA2104" s="11" t="s">
        <v>703</v>
      </c>
      <c r="AB2104" t="s">
        <v>550</v>
      </c>
    </row>
    <row r="2105" spans="1:28" s="1" customFormat="1">
      <c r="A2105" s="5">
        <v>2104</v>
      </c>
      <c r="B2105" s="5"/>
      <c r="C2105">
        <v>2018</v>
      </c>
      <c r="D2105" s="1">
        <v>2</v>
      </c>
      <c r="E2105" s="1">
        <v>21</v>
      </c>
      <c r="F2105">
        <v>34</v>
      </c>
      <c r="G2105">
        <v>45</v>
      </c>
      <c r="H2105" t="s">
        <v>18</v>
      </c>
      <c r="I2105">
        <v>130</v>
      </c>
      <c r="J2105">
        <v>15</v>
      </c>
      <c r="K2105" t="s">
        <v>19</v>
      </c>
      <c r="L2105" t="s">
        <v>51</v>
      </c>
      <c r="M2105" t="s">
        <v>27</v>
      </c>
      <c r="N2105" t="s">
        <v>52</v>
      </c>
      <c r="O2105" s="55">
        <v>266</v>
      </c>
      <c r="P2105" t="s">
        <v>20</v>
      </c>
      <c r="Q2105"/>
      <c r="R2105">
        <v>191.9</v>
      </c>
      <c r="S2105" t="s">
        <v>169</v>
      </c>
      <c r="T2105" s="8"/>
      <c r="U2105" s="11">
        <v>-19.16638347</v>
      </c>
      <c r="V2105" s="10">
        <f t="shared" si="32"/>
        <v>-19.16638347</v>
      </c>
      <c r="W2105" s="11">
        <v>10.30457041</v>
      </c>
      <c r="X2105" s="20">
        <v>3.0121428190000001</v>
      </c>
      <c r="Y2105" s="11" t="s">
        <v>561</v>
      </c>
      <c r="Z2105" s="11" t="s">
        <v>701</v>
      </c>
      <c r="AA2105" s="11" t="s">
        <v>703</v>
      </c>
      <c r="AB2105" t="s">
        <v>550</v>
      </c>
    </row>
    <row r="2106" spans="1:28" s="1" customFormat="1">
      <c r="A2106" s="5">
        <v>2105</v>
      </c>
      <c r="B2106" s="5"/>
      <c r="C2106">
        <v>2018</v>
      </c>
      <c r="D2106" s="1">
        <v>2</v>
      </c>
      <c r="E2106" s="1">
        <v>21</v>
      </c>
      <c r="F2106">
        <v>34</v>
      </c>
      <c r="G2106">
        <v>45</v>
      </c>
      <c r="H2106" t="s">
        <v>18</v>
      </c>
      <c r="I2106">
        <v>130</v>
      </c>
      <c r="J2106">
        <v>15</v>
      </c>
      <c r="K2106" t="s">
        <v>19</v>
      </c>
      <c r="L2106" t="s">
        <v>51</v>
      </c>
      <c r="M2106" t="s">
        <v>27</v>
      </c>
      <c r="N2106" t="s">
        <v>52</v>
      </c>
      <c r="O2106" s="55">
        <v>256</v>
      </c>
      <c r="P2106" t="s">
        <v>20</v>
      </c>
      <c r="Q2106"/>
      <c r="R2106">
        <v>160.6</v>
      </c>
      <c r="S2106" t="s">
        <v>169</v>
      </c>
      <c r="T2106" s="8"/>
      <c r="U2106" s="11">
        <v>-18.530021179999999</v>
      </c>
      <c r="V2106" s="10">
        <f t="shared" si="32"/>
        <v>-18.530021179999999</v>
      </c>
      <c r="W2106" s="11">
        <v>11.217868319999999</v>
      </c>
      <c r="X2106" s="20">
        <v>2.937338038</v>
      </c>
      <c r="Y2106" s="11" t="s">
        <v>561</v>
      </c>
      <c r="Z2106" s="11" t="s">
        <v>701</v>
      </c>
      <c r="AA2106" s="11" t="s">
        <v>703</v>
      </c>
      <c r="AB2106" t="s">
        <v>550</v>
      </c>
    </row>
    <row r="2107" spans="1:28" s="1" customFormat="1">
      <c r="A2107" s="5">
        <v>2106</v>
      </c>
      <c r="B2107" s="5"/>
      <c r="C2107">
        <v>2018</v>
      </c>
      <c r="D2107" s="1">
        <v>1</v>
      </c>
      <c r="E2107" s="1">
        <v>9</v>
      </c>
      <c r="F2107">
        <v>34</v>
      </c>
      <c r="G2107">
        <v>45</v>
      </c>
      <c r="H2107" t="s">
        <v>18</v>
      </c>
      <c r="I2107">
        <v>129</v>
      </c>
      <c r="J2107">
        <v>45</v>
      </c>
      <c r="K2107" t="s">
        <v>19</v>
      </c>
      <c r="L2107" t="s">
        <v>51</v>
      </c>
      <c r="M2107" t="s">
        <v>27</v>
      </c>
      <c r="N2107" t="s">
        <v>52</v>
      </c>
      <c r="O2107" s="55">
        <v>368</v>
      </c>
      <c r="P2107" t="s">
        <v>20</v>
      </c>
      <c r="Q2107"/>
      <c r="R2107">
        <v>598.15</v>
      </c>
      <c r="S2107" t="s">
        <v>169</v>
      </c>
      <c r="T2107" s="8"/>
      <c r="U2107" s="11">
        <v>-17.860667509999999</v>
      </c>
      <c r="V2107" s="10">
        <f t="shared" si="32"/>
        <v>-17.860667509999999</v>
      </c>
      <c r="W2107" s="11">
        <v>12.47394237</v>
      </c>
      <c r="X2107" s="20">
        <v>3.0106665210000001</v>
      </c>
      <c r="Y2107" s="11" t="s">
        <v>561</v>
      </c>
      <c r="Z2107" s="11" t="s">
        <v>701</v>
      </c>
      <c r="AA2107" s="11" t="s">
        <v>703</v>
      </c>
      <c r="AB2107" t="s">
        <v>550</v>
      </c>
    </row>
    <row r="2108" spans="1:28" s="1" customFormat="1">
      <c r="A2108" s="5">
        <v>2107</v>
      </c>
      <c r="B2108" s="5"/>
      <c r="C2108">
        <v>2018</v>
      </c>
      <c r="D2108" s="1">
        <v>1</v>
      </c>
      <c r="E2108" s="1">
        <v>9</v>
      </c>
      <c r="F2108">
        <v>34</v>
      </c>
      <c r="G2108">
        <v>45</v>
      </c>
      <c r="H2108" t="s">
        <v>18</v>
      </c>
      <c r="I2108">
        <v>129</v>
      </c>
      <c r="J2108">
        <v>45</v>
      </c>
      <c r="K2108" t="s">
        <v>19</v>
      </c>
      <c r="L2108" t="s">
        <v>51</v>
      </c>
      <c r="M2108" t="s">
        <v>27</v>
      </c>
      <c r="N2108" t="s">
        <v>52</v>
      </c>
      <c r="O2108" s="55">
        <v>341</v>
      </c>
      <c r="P2108" t="s">
        <v>20</v>
      </c>
      <c r="Q2108"/>
      <c r="R2108">
        <v>439.82</v>
      </c>
      <c r="S2108" t="s">
        <v>169</v>
      </c>
      <c r="T2108" s="8"/>
      <c r="U2108" s="11">
        <v>-18.406749600000001</v>
      </c>
      <c r="V2108" s="10">
        <f t="shared" si="32"/>
        <v>-18.406749600000001</v>
      </c>
      <c r="W2108" s="11">
        <v>12.00386402</v>
      </c>
      <c r="X2108" s="20">
        <v>2.9523730869999998</v>
      </c>
      <c r="Y2108" s="11" t="s">
        <v>561</v>
      </c>
      <c r="Z2108" s="11" t="s">
        <v>701</v>
      </c>
      <c r="AA2108" s="11" t="s">
        <v>703</v>
      </c>
      <c r="AB2108" t="s">
        <v>550</v>
      </c>
    </row>
    <row r="2109" spans="1:28" s="1" customFormat="1">
      <c r="A2109" s="5">
        <v>2108</v>
      </c>
      <c r="B2109" s="5"/>
      <c r="C2109">
        <v>2018</v>
      </c>
      <c r="D2109" s="1">
        <v>1</v>
      </c>
      <c r="E2109" s="1">
        <v>9</v>
      </c>
      <c r="F2109">
        <v>34</v>
      </c>
      <c r="G2109">
        <v>45</v>
      </c>
      <c r="H2109" t="s">
        <v>18</v>
      </c>
      <c r="I2109">
        <v>129</v>
      </c>
      <c r="J2109">
        <v>45</v>
      </c>
      <c r="K2109" t="s">
        <v>19</v>
      </c>
      <c r="L2109" t="s">
        <v>51</v>
      </c>
      <c r="M2109" t="s">
        <v>27</v>
      </c>
      <c r="N2109" t="s">
        <v>52</v>
      </c>
      <c r="O2109" s="55">
        <v>340</v>
      </c>
      <c r="P2109" t="s">
        <v>20</v>
      </c>
      <c r="Q2109"/>
      <c r="R2109">
        <v>478.06</v>
      </c>
      <c r="S2109" t="s">
        <v>169</v>
      </c>
      <c r="T2109" s="8"/>
      <c r="U2109" s="11">
        <v>-18.389396439999999</v>
      </c>
      <c r="V2109" s="10">
        <f t="shared" si="32"/>
        <v>-18.389396439999999</v>
      </c>
      <c r="W2109" s="11">
        <v>11.787224650000001</v>
      </c>
      <c r="X2109" s="20">
        <v>2.985508018</v>
      </c>
      <c r="Y2109" s="11" t="s">
        <v>561</v>
      </c>
      <c r="Z2109" s="11" t="s">
        <v>701</v>
      </c>
      <c r="AA2109" s="11" t="s">
        <v>703</v>
      </c>
      <c r="AB2109" t="s">
        <v>550</v>
      </c>
    </row>
    <row r="2110" spans="1:28" s="1" customFormat="1">
      <c r="A2110" s="5">
        <v>2109</v>
      </c>
      <c r="B2110" s="5"/>
      <c r="C2110">
        <v>2018</v>
      </c>
      <c r="D2110" s="1">
        <v>1</v>
      </c>
      <c r="E2110" s="1">
        <v>9</v>
      </c>
      <c r="F2110">
        <v>34</v>
      </c>
      <c r="G2110">
        <v>45</v>
      </c>
      <c r="H2110" t="s">
        <v>18</v>
      </c>
      <c r="I2110">
        <v>129</v>
      </c>
      <c r="J2110">
        <v>45</v>
      </c>
      <c r="K2110" t="s">
        <v>19</v>
      </c>
      <c r="L2110" t="s">
        <v>51</v>
      </c>
      <c r="M2110" t="s">
        <v>27</v>
      </c>
      <c r="N2110" t="s">
        <v>52</v>
      </c>
      <c r="O2110" s="55">
        <v>335</v>
      </c>
      <c r="P2110" t="s">
        <v>20</v>
      </c>
      <c r="Q2110"/>
      <c r="R2110">
        <v>438.9</v>
      </c>
      <c r="S2110" t="s">
        <v>169</v>
      </c>
      <c r="T2110" s="8"/>
      <c r="U2110" s="11">
        <v>-18.207762890000001</v>
      </c>
      <c r="V2110" s="10">
        <f t="shared" si="32"/>
        <v>-18.207762890000001</v>
      </c>
      <c r="W2110" s="11">
        <v>11.48112575</v>
      </c>
      <c r="X2110" s="20">
        <v>2.998759401</v>
      </c>
      <c r="Y2110" s="11" t="s">
        <v>561</v>
      </c>
      <c r="Z2110" s="11" t="s">
        <v>701</v>
      </c>
      <c r="AA2110" s="11" t="s">
        <v>703</v>
      </c>
      <c r="AB2110" t="s">
        <v>550</v>
      </c>
    </row>
    <row r="2111" spans="1:28" s="1" customFormat="1">
      <c r="A2111" s="5">
        <v>2110</v>
      </c>
      <c r="B2111" s="5"/>
      <c r="C2111">
        <v>2018</v>
      </c>
      <c r="D2111" s="1">
        <v>1</v>
      </c>
      <c r="E2111" s="1">
        <v>9</v>
      </c>
      <c r="F2111">
        <v>34</v>
      </c>
      <c r="G2111">
        <v>45</v>
      </c>
      <c r="H2111" t="s">
        <v>18</v>
      </c>
      <c r="I2111">
        <v>129</v>
      </c>
      <c r="J2111">
        <v>45</v>
      </c>
      <c r="K2111" t="s">
        <v>19</v>
      </c>
      <c r="L2111" t="s">
        <v>51</v>
      </c>
      <c r="M2111" t="s">
        <v>27</v>
      </c>
      <c r="N2111" t="s">
        <v>52</v>
      </c>
      <c r="O2111" s="55">
        <v>331</v>
      </c>
      <c r="P2111" t="s">
        <v>20</v>
      </c>
      <c r="Q2111"/>
      <c r="R2111">
        <v>433.93</v>
      </c>
      <c r="S2111" t="s">
        <v>169</v>
      </c>
      <c r="T2111" s="8"/>
      <c r="U2111" s="11">
        <v>-18.221957530000001</v>
      </c>
      <c r="V2111" s="10">
        <f t="shared" si="32"/>
        <v>-18.221957530000001</v>
      </c>
      <c r="W2111" s="11">
        <v>11.585940819999999</v>
      </c>
      <c r="X2111" s="20">
        <v>3.0355753729999999</v>
      </c>
      <c r="Y2111" s="11" t="s">
        <v>561</v>
      </c>
      <c r="Z2111" s="11" t="s">
        <v>701</v>
      </c>
      <c r="AA2111" s="11" t="s">
        <v>703</v>
      </c>
      <c r="AB2111" t="s">
        <v>550</v>
      </c>
    </row>
    <row r="2112" spans="1:28" s="1" customFormat="1">
      <c r="A2112" s="5">
        <v>2111</v>
      </c>
      <c r="B2112" s="5"/>
      <c r="C2112">
        <v>2018</v>
      </c>
      <c r="D2112" s="1">
        <v>1</v>
      </c>
      <c r="E2112" s="1">
        <v>29</v>
      </c>
      <c r="F2112">
        <v>34</v>
      </c>
      <c r="G2112">
        <v>45</v>
      </c>
      <c r="H2112" t="s">
        <v>18</v>
      </c>
      <c r="I2112">
        <v>130</v>
      </c>
      <c r="J2112">
        <v>15</v>
      </c>
      <c r="K2112" t="s">
        <v>19</v>
      </c>
      <c r="L2112" t="s">
        <v>51</v>
      </c>
      <c r="M2112" t="s">
        <v>27</v>
      </c>
      <c r="N2112" t="s">
        <v>52</v>
      </c>
      <c r="O2112" s="55">
        <v>340</v>
      </c>
      <c r="P2112" t="s">
        <v>20</v>
      </c>
      <c r="Q2112"/>
      <c r="R2112">
        <v>414.37</v>
      </c>
      <c r="S2112" t="s">
        <v>169</v>
      </c>
      <c r="T2112" s="8"/>
      <c r="U2112" s="11">
        <v>-17.785528549999999</v>
      </c>
      <c r="V2112" s="10">
        <f t="shared" si="32"/>
        <v>-17.785528549999999</v>
      </c>
      <c r="W2112" s="11">
        <v>12.37356394</v>
      </c>
      <c r="X2112" s="20">
        <v>2.9886977570000002</v>
      </c>
      <c r="Y2112" s="11" t="s">
        <v>561</v>
      </c>
      <c r="Z2112" s="11" t="s">
        <v>701</v>
      </c>
      <c r="AA2112" s="11" t="s">
        <v>703</v>
      </c>
      <c r="AB2112" t="s">
        <v>550</v>
      </c>
    </row>
    <row r="2113" spans="1:28" s="1" customFormat="1">
      <c r="A2113" s="5">
        <v>2112</v>
      </c>
      <c r="B2113" s="5"/>
      <c r="C2113">
        <v>2018</v>
      </c>
      <c r="D2113" s="1">
        <v>1</v>
      </c>
      <c r="E2113" s="1">
        <v>29</v>
      </c>
      <c r="F2113">
        <v>34</v>
      </c>
      <c r="G2113">
        <v>45</v>
      </c>
      <c r="H2113" t="s">
        <v>18</v>
      </c>
      <c r="I2113">
        <v>130</v>
      </c>
      <c r="J2113">
        <v>15</v>
      </c>
      <c r="K2113" t="s">
        <v>19</v>
      </c>
      <c r="L2113" t="s">
        <v>51</v>
      </c>
      <c r="M2113" t="s">
        <v>27</v>
      </c>
      <c r="N2113" t="s">
        <v>52</v>
      </c>
      <c r="O2113" s="55">
        <v>245</v>
      </c>
      <c r="P2113" t="s">
        <v>20</v>
      </c>
      <c r="Q2113"/>
      <c r="R2113">
        <v>158.76</v>
      </c>
      <c r="S2113" t="s">
        <v>169</v>
      </c>
      <c r="T2113" s="8"/>
      <c r="U2113" s="11">
        <v>-18.74626409</v>
      </c>
      <c r="V2113" s="10">
        <f t="shared" si="32"/>
        <v>-18.74626409</v>
      </c>
      <c r="W2113" s="11">
        <v>10.898070929999999</v>
      </c>
      <c r="X2113" s="20">
        <v>2.989145363</v>
      </c>
      <c r="Y2113" s="11" t="s">
        <v>561</v>
      </c>
      <c r="Z2113" s="11" t="s">
        <v>701</v>
      </c>
      <c r="AA2113" s="11" t="s">
        <v>703</v>
      </c>
      <c r="AB2113" t="s">
        <v>550</v>
      </c>
    </row>
    <row r="2114" spans="1:28" s="1" customFormat="1">
      <c r="A2114" s="5">
        <v>2113</v>
      </c>
      <c r="B2114" s="5"/>
      <c r="C2114">
        <v>2018</v>
      </c>
      <c r="D2114" s="1">
        <v>1</v>
      </c>
      <c r="E2114" s="1">
        <v>29</v>
      </c>
      <c r="F2114">
        <v>34</v>
      </c>
      <c r="G2114">
        <v>45</v>
      </c>
      <c r="H2114" t="s">
        <v>18</v>
      </c>
      <c r="I2114">
        <v>130</v>
      </c>
      <c r="J2114">
        <v>15</v>
      </c>
      <c r="K2114" t="s">
        <v>19</v>
      </c>
      <c r="L2114" t="s">
        <v>51</v>
      </c>
      <c r="M2114" t="s">
        <v>27</v>
      </c>
      <c r="N2114" t="s">
        <v>52</v>
      </c>
      <c r="O2114" s="55">
        <v>302</v>
      </c>
      <c r="P2114" t="s">
        <v>20</v>
      </c>
      <c r="Q2114"/>
      <c r="R2114">
        <v>322.05</v>
      </c>
      <c r="S2114" t="s">
        <v>169</v>
      </c>
      <c r="T2114" s="8"/>
      <c r="U2114" s="11">
        <v>-18.26070185</v>
      </c>
      <c r="V2114" s="10">
        <f t="shared" si="32"/>
        <v>-18.26070185</v>
      </c>
      <c r="W2114" s="11">
        <v>12.364014940000001</v>
      </c>
      <c r="X2114" s="20">
        <v>3.000496118</v>
      </c>
      <c r="Y2114" s="11" t="s">
        <v>561</v>
      </c>
      <c r="Z2114" s="11" t="s">
        <v>701</v>
      </c>
      <c r="AA2114" s="11" t="s">
        <v>703</v>
      </c>
      <c r="AB2114" t="s">
        <v>550</v>
      </c>
    </row>
    <row r="2115" spans="1:28" s="1" customFormat="1">
      <c r="A2115" s="5">
        <v>2114</v>
      </c>
      <c r="B2115" s="5"/>
      <c r="C2115">
        <v>2018</v>
      </c>
      <c r="D2115" s="1">
        <v>1</v>
      </c>
      <c r="E2115" s="1">
        <v>29</v>
      </c>
      <c r="F2115">
        <v>34</v>
      </c>
      <c r="G2115">
        <v>45</v>
      </c>
      <c r="H2115" t="s">
        <v>18</v>
      </c>
      <c r="I2115">
        <v>130</v>
      </c>
      <c r="J2115">
        <v>15</v>
      </c>
      <c r="K2115" t="s">
        <v>19</v>
      </c>
      <c r="L2115" t="s">
        <v>51</v>
      </c>
      <c r="M2115" t="s">
        <v>27</v>
      </c>
      <c r="N2115" t="s">
        <v>52</v>
      </c>
      <c r="O2115" s="55">
        <v>269</v>
      </c>
      <c r="P2115" t="s">
        <v>20</v>
      </c>
      <c r="Q2115"/>
      <c r="R2115">
        <v>207.36</v>
      </c>
      <c r="S2115" t="s">
        <v>169</v>
      </c>
      <c r="T2115" s="8"/>
      <c r="U2115" s="11">
        <v>-19.06638586</v>
      </c>
      <c r="V2115" s="10">
        <f t="shared" ref="V2115:V2178" si="33">IF(X2115&gt;3.3,U2115+(7.584*X2115-22.012)/(X2115+1.657),U2115)</f>
        <v>-19.06638586</v>
      </c>
      <c r="W2115" s="11">
        <v>11.29631702</v>
      </c>
      <c r="X2115" s="20">
        <v>3.077728268</v>
      </c>
      <c r="Y2115" s="11" t="s">
        <v>561</v>
      </c>
      <c r="Z2115" s="11" t="s">
        <v>701</v>
      </c>
      <c r="AA2115" s="11" t="s">
        <v>703</v>
      </c>
      <c r="AB2115" t="s">
        <v>550</v>
      </c>
    </row>
    <row r="2116" spans="1:28" s="1" customFormat="1">
      <c r="A2116" s="5">
        <v>2115</v>
      </c>
      <c r="B2116" s="5"/>
      <c r="C2116">
        <v>2018</v>
      </c>
      <c r="D2116" s="1">
        <v>1</v>
      </c>
      <c r="E2116" s="1">
        <v>29</v>
      </c>
      <c r="F2116">
        <v>34</v>
      </c>
      <c r="G2116">
        <v>45</v>
      </c>
      <c r="H2116" t="s">
        <v>18</v>
      </c>
      <c r="I2116">
        <v>130</v>
      </c>
      <c r="J2116">
        <v>15</v>
      </c>
      <c r="K2116" t="s">
        <v>19</v>
      </c>
      <c r="L2116" t="s">
        <v>51</v>
      </c>
      <c r="M2116" t="s">
        <v>27</v>
      </c>
      <c r="N2116" t="s">
        <v>52</v>
      </c>
      <c r="O2116" s="55">
        <v>282</v>
      </c>
      <c r="P2116" t="s">
        <v>20</v>
      </c>
      <c r="Q2116"/>
      <c r="R2116">
        <v>238.34</v>
      </c>
      <c r="S2116" t="s">
        <v>169</v>
      </c>
      <c r="T2116" s="8"/>
      <c r="U2116" s="11">
        <v>-18.94769316</v>
      </c>
      <c r="V2116" s="10">
        <f t="shared" si="33"/>
        <v>-18.94769316</v>
      </c>
      <c r="W2116" s="11">
        <v>11.10138325</v>
      </c>
      <c r="X2116" s="20">
        <v>3.0018384139999998</v>
      </c>
      <c r="Y2116" s="11" t="s">
        <v>561</v>
      </c>
      <c r="Z2116" s="11" t="s">
        <v>701</v>
      </c>
      <c r="AA2116" s="11" t="s">
        <v>703</v>
      </c>
      <c r="AB2116" t="s">
        <v>550</v>
      </c>
    </row>
    <row r="2117" spans="1:28" s="1" customFormat="1">
      <c r="A2117" s="5">
        <v>2116</v>
      </c>
      <c r="B2117" s="5"/>
      <c r="C2117">
        <v>2018</v>
      </c>
      <c r="D2117" s="1">
        <v>1</v>
      </c>
      <c r="E2117" s="1">
        <v>25</v>
      </c>
      <c r="F2117">
        <v>37</v>
      </c>
      <c r="G2117">
        <v>17</v>
      </c>
      <c r="H2117" t="s">
        <v>18</v>
      </c>
      <c r="I2117">
        <v>137</v>
      </c>
      <c r="J2117">
        <v>11</v>
      </c>
      <c r="K2117" t="s">
        <v>19</v>
      </c>
      <c r="L2117" t="s">
        <v>51</v>
      </c>
      <c r="M2117" t="s">
        <v>27</v>
      </c>
      <c r="N2117" t="s">
        <v>52</v>
      </c>
      <c r="O2117" s="55">
        <v>226.69</v>
      </c>
      <c r="P2117" t="s">
        <v>20</v>
      </c>
      <c r="Q2117"/>
      <c r="R2117">
        <v>119.65</v>
      </c>
      <c r="S2117" t="s">
        <v>169</v>
      </c>
      <c r="T2117" s="8"/>
      <c r="U2117" s="11">
        <v>-19.021896000000002</v>
      </c>
      <c r="V2117" s="10">
        <f t="shared" si="33"/>
        <v>-19.021896000000002</v>
      </c>
      <c r="W2117" s="11">
        <v>10.30241045</v>
      </c>
      <c r="X2117" s="20">
        <v>3.0114865160000002</v>
      </c>
      <c r="Y2117" s="11" t="s">
        <v>561</v>
      </c>
      <c r="Z2117" s="11" t="s">
        <v>701</v>
      </c>
      <c r="AA2117" s="11" t="s">
        <v>703</v>
      </c>
      <c r="AB2117" t="s">
        <v>550</v>
      </c>
    </row>
    <row r="2118" spans="1:28" s="1" customFormat="1">
      <c r="A2118" s="5">
        <v>2117</v>
      </c>
      <c r="B2118" s="5"/>
      <c r="C2118">
        <v>2018</v>
      </c>
      <c r="D2118" s="1">
        <v>1</v>
      </c>
      <c r="E2118" s="1">
        <v>25</v>
      </c>
      <c r="F2118">
        <v>37</v>
      </c>
      <c r="G2118">
        <v>17</v>
      </c>
      <c r="H2118" t="s">
        <v>18</v>
      </c>
      <c r="I2118">
        <v>137</v>
      </c>
      <c r="J2118">
        <v>11</v>
      </c>
      <c r="K2118" t="s">
        <v>19</v>
      </c>
      <c r="L2118" t="s">
        <v>51</v>
      </c>
      <c r="M2118" t="s">
        <v>27</v>
      </c>
      <c r="N2118" t="s">
        <v>52</v>
      </c>
      <c r="O2118" s="55">
        <v>223.5</v>
      </c>
      <c r="P2118" t="s">
        <v>20</v>
      </c>
      <c r="Q2118"/>
      <c r="R2118">
        <v>118.21</v>
      </c>
      <c r="S2118" t="s">
        <v>169</v>
      </c>
      <c r="T2118" s="8"/>
      <c r="U2118" s="11">
        <v>-19.060613879999998</v>
      </c>
      <c r="V2118" s="10">
        <f t="shared" si="33"/>
        <v>-19.060613879999998</v>
      </c>
      <c r="W2118" s="11">
        <v>10.206221279999999</v>
      </c>
      <c r="X2118" s="20">
        <v>3.0147541960000002</v>
      </c>
      <c r="Y2118" s="11" t="s">
        <v>561</v>
      </c>
      <c r="Z2118" s="11" t="s">
        <v>701</v>
      </c>
      <c r="AA2118" s="11" t="s">
        <v>703</v>
      </c>
      <c r="AB2118" t="s">
        <v>550</v>
      </c>
    </row>
    <row r="2119" spans="1:28" s="1" customFormat="1">
      <c r="A2119" s="5">
        <v>2118</v>
      </c>
      <c r="B2119" s="5"/>
      <c r="C2119">
        <v>2018</v>
      </c>
      <c r="D2119" s="1">
        <v>1</v>
      </c>
      <c r="E2119" s="1">
        <v>25</v>
      </c>
      <c r="F2119">
        <v>37</v>
      </c>
      <c r="G2119">
        <v>17</v>
      </c>
      <c r="H2119" t="s">
        <v>18</v>
      </c>
      <c r="I2119">
        <v>137</v>
      </c>
      <c r="J2119">
        <v>11</v>
      </c>
      <c r="K2119" t="s">
        <v>19</v>
      </c>
      <c r="L2119" t="s">
        <v>51</v>
      </c>
      <c r="M2119" t="s">
        <v>27</v>
      </c>
      <c r="N2119" t="s">
        <v>52</v>
      </c>
      <c r="O2119" s="55">
        <v>211.83</v>
      </c>
      <c r="P2119" t="s">
        <v>20</v>
      </c>
      <c r="Q2119"/>
      <c r="R2119">
        <v>94.1</v>
      </c>
      <c r="S2119" t="s">
        <v>169</v>
      </c>
      <c r="T2119" s="8"/>
      <c r="U2119" s="11">
        <v>-19.154803179999998</v>
      </c>
      <c r="V2119" s="10">
        <f t="shared" si="33"/>
        <v>-19.154803179999998</v>
      </c>
      <c r="W2119" s="11">
        <v>9.7728521480000001</v>
      </c>
      <c r="X2119" s="20">
        <v>2.9837715079999998</v>
      </c>
      <c r="Y2119" s="11" t="s">
        <v>561</v>
      </c>
      <c r="Z2119" s="11" t="s">
        <v>701</v>
      </c>
      <c r="AA2119" s="11" t="s">
        <v>703</v>
      </c>
      <c r="AB2119" t="s">
        <v>550</v>
      </c>
    </row>
    <row r="2120" spans="1:28" s="1" customFormat="1">
      <c r="A2120" s="5">
        <v>2119</v>
      </c>
      <c r="B2120" s="5"/>
      <c r="C2120">
        <v>2018</v>
      </c>
      <c r="D2120" s="1">
        <v>1</v>
      </c>
      <c r="E2120" s="1">
        <v>25</v>
      </c>
      <c r="F2120">
        <v>37</v>
      </c>
      <c r="G2120">
        <v>17</v>
      </c>
      <c r="H2120" t="s">
        <v>18</v>
      </c>
      <c r="I2120">
        <v>137</v>
      </c>
      <c r="J2120">
        <v>11</v>
      </c>
      <c r="K2120" t="s">
        <v>19</v>
      </c>
      <c r="L2120" t="s">
        <v>51</v>
      </c>
      <c r="M2120" t="s">
        <v>27</v>
      </c>
      <c r="N2120" t="s">
        <v>52</v>
      </c>
      <c r="O2120" s="55">
        <v>213.76</v>
      </c>
      <c r="P2120" t="s">
        <v>20</v>
      </c>
      <c r="Q2120"/>
      <c r="R2120">
        <v>96.5</v>
      </c>
      <c r="S2120" t="s">
        <v>169</v>
      </c>
      <c r="T2120" s="8"/>
      <c r="U2120" s="11">
        <v>-18.722720519999999</v>
      </c>
      <c r="V2120" s="10">
        <f t="shared" si="33"/>
        <v>-18.722720519999999</v>
      </c>
      <c r="W2120" s="11">
        <v>10.24289256</v>
      </c>
      <c r="X2120" s="20">
        <v>2.9993515529999999</v>
      </c>
      <c r="Y2120" s="11" t="s">
        <v>561</v>
      </c>
      <c r="Z2120" s="11" t="s">
        <v>701</v>
      </c>
      <c r="AA2120" s="11" t="s">
        <v>703</v>
      </c>
      <c r="AB2120" t="s">
        <v>550</v>
      </c>
    </row>
    <row r="2121" spans="1:28" s="1" customFormat="1">
      <c r="A2121" s="5">
        <v>2120</v>
      </c>
      <c r="B2121" s="5"/>
      <c r="C2121">
        <v>2018</v>
      </c>
      <c r="D2121" s="1">
        <v>1</v>
      </c>
      <c r="E2121" s="1">
        <v>25</v>
      </c>
      <c r="F2121">
        <v>37</v>
      </c>
      <c r="G2121">
        <v>17</v>
      </c>
      <c r="H2121" t="s">
        <v>18</v>
      </c>
      <c r="I2121">
        <v>137</v>
      </c>
      <c r="J2121">
        <v>11</v>
      </c>
      <c r="K2121" t="s">
        <v>19</v>
      </c>
      <c r="L2121" t="s">
        <v>51</v>
      </c>
      <c r="M2121" t="s">
        <v>27</v>
      </c>
      <c r="N2121" t="s">
        <v>52</v>
      </c>
      <c r="O2121" s="55">
        <v>220.57</v>
      </c>
      <c r="P2121" t="s">
        <v>20</v>
      </c>
      <c r="Q2121"/>
      <c r="R2121">
        <v>99.93</v>
      </c>
      <c r="S2121" t="s">
        <v>169</v>
      </c>
      <c r="T2121" s="8"/>
      <c r="U2121" s="11">
        <v>-19.670157199999998</v>
      </c>
      <c r="V2121" s="10">
        <f t="shared" si="33"/>
        <v>-19.670157199999998</v>
      </c>
      <c r="W2121" s="11">
        <v>9.6673927420000005</v>
      </c>
      <c r="X2121" s="20">
        <v>2.9742646389999998</v>
      </c>
      <c r="Y2121" s="11" t="s">
        <v>561</v>
      </c>
      <c r="Z2121" s="11" t="s">
        <v>701</v>
      </c>
      <c r="AA2121" s="11" t="s">
        <v>703</v>
      </c>
      <c r="AB2121" t="s">
        <v>550</v>
      </c>
    </row>
    <row r="2122" spans="1:28" s="1" customFormat="1" hidden="1">
      <c r="A2122" s="5">
        <v>2121</v>
      </c>
      <c r="B2122" s="5"/>
      <c r="C2122">
        <v>2005</v>
      </c>
      <c r="D2122" s="1">
        <v>8</v>
      </c>
      <c r="F2122" s="8">
        <v>36</v>
      </c>
      <c r="G2122" s="9">
        <v>30</v>
      </c>
      <c r="H2122" t="s">
        <v>18</v>
      </c>
      <c r="I2122" s="8">
        <v>133</v>
      </c>
      <c r="J2122" s="9">
        <v>20</v>
      </c>
      <c r="K2122" t="s">
        <v>19</v>
      </c>
      <c r="L2122" t="s">
        <v>553</v>
      </c>
      <c r="M2122" t="s">
        <v>554</v>
      </c>
      <c r="N2122" t="s">
        <v>551</v>
      </c>
      <c r="O2122" s="55">
        <v>1420</v>
      </c>
      <c r="P2122" t="s">
        <v>20</v>
      </c>
      <c r="Q2122" t="s">
        <v>168</v>
      </c>
      <c r="R2122">
        <v>56000</v>
      </c>
      <c r="S2122" t="s">
        <v>169</v>
      </c>
      <c r="T2122" s="8"/>
      <c r="U2122" s="11">
        <v>-18.399999999999999</v>
      </c>
      <c r="V2122" s="10">
        <f t="shared" si="33"/>
        <v>-18.399999999999999</v>
      </c>
      <c r="W2122" s="10">
        <v>13.1</v>
      </c>
      <c r="X2122" s="67"/>
      <c r="Y2122" s="11" t="s">
        <v>561</v>
      </c>
      <c r="Z2122" s="11" t="s">
        <v>701</v>
      </c>
      <c r="AA2122" s="11" t="s">
        <v>702</v>
      </c>
      <c r="AB2122" s="25" t="s">
        <v>556</v>
      </c>
    </row>
    <row r="2123" spans="1:28" s="1" customFormat="1" hidden="1">
      <c r="A2123" s="5">
        <v>2122</v>
      </c>
      <c r="B2123" s="5"/>
      <c r="C2123">
        <v>2005</v>
      </c>
      <c r="D2123" s="1">
        <v>8</v>
      </c>
      <c r="F2123" s="8">
        <v>36</v>
      </c>
      <c r="G2123" s="9">
        <v>30</v>
      </c>
      <c r="H2123" t="s">
        <v>18</v>
      </c>
      <c r="I2123" s="8">
        <v>133</v>
      </c>
      <c r="J2123" s="9">
        <v>20</v>
      </c>
      <c r="K2123" t="s">
        <v>19</v>
      </c>
      <c r="L2123" t="s">
        <v>553</v>
      </c>
      <c r="M2123" t="s">
        <v>554</v>
      </c>
      <c r="N2123" t="s">
        <v>551</v>
      </c>
      <c r="O2123" s="55">
        <v>1450</v>
      </c>
      <c r="P2123" t="s">
        <v>20</v>
      </c>
      <c r="Q2123" t="s">
        <v>168</v>
      </c>
      <c r="R2123">
        <v>60000</v>
      </c>
      <c r="S2123" t="s">
        <v>169</v>
      </c>
      <c r="T2123" s="8"/>
      <c r="U2123" s="11">
        <v>-18.2</v>
      </c>
      <c r="V2123" s="10">
        <f t="shared" si="33"/>
        <v>-18.2</v>
      </c>
      <c r="W2123" s="10">
        <v>13.1</v>
      </c>
      <c r="X2123" s="67"/>
      <c r="Y2123" s="11" t="s">
        <v>561</v>
      </c>
      <c r="Z2123" s="11" t="s">
        <v>701</v>
      </c>
      <c r="AA2123" s="11" t="s">
        <v>702</v>
      </c>
      <c r="AB2123" s="25" t="s">
        <v>556</v>
      </c>
    </row>
    <row r="2124" spans="1:28" s="1" customFormat="1" hidden="1">
      <c r="A2124" s="5">
        <v>2123</v>
      </c>
      <c r="B2124" s="5"/>
      <c r="C2124">
        <v>2005</v>
      </c>
      <c r="D2124" s="1">
        <v>8</v>
      </c>
      <c r="F2124" s="8">
        <v>36</v>
      </c>
      <c r="G2124" s="9">
        <v>30</v>
      </c>
      <c r="H2124" t="s">
        <v>18</v>
      </c>
      <c r="I2124" s="8">
        <v>133</v>
      </c>
      <c r="J2124" s="9">
        <v>20</v>
      </c>
      <c r="K2124" t="s">
        <v>19</v>
      </c>
      <c r="L2124" t="s">
        <v>553</v>
      </c>
      <c r="M2124" t="s">
        <v>554</v>
      </c>
      <c r="N2124" t="s">
        <v>551</v>
      </c>
      <c r="O2124" s="55">
        <v>1450</v>
      </c>
      <c r="P2124" t="s">
        <v>20</v>
      </c>
      <c r="Q2124" t="s">
        <v>168</v>
      </c>
      <c r="R2124">
        <v>62000</v>
      </c>
      <c r="S2124" t="s">
        <v>169</v>
      </c>
      <c r="T2124" s="8"/>
      <c r="U2124" s="11">
        <v>-18.399999999999999</v>
      </c>
      <c r="V2124" s="10">
        <f t="shared" si="33"/>
        <v>-18.399999999999999</v>
      </c>
      <c r="W2124" s="10">
        <v>13</v>
      </c>
      <c r="X2124" s="67"/>
      <c r="Y2124" s="11" t="s">
        <v>561</v>
      </c>
      <c r="Z2124" s="11" t="s">
        <v>701</v>
      </c>
      <c r="AA2124" s="11" t="s">
        <v>702</v>
      </c>
      <c r="AB2124" s="25" t="s">
        <v>556</v>
      </c>
    </row>
    <row r="2125" spans="1:28" s="1" customFormat="1" hidden="1">
      <c r="A2125" s="5">
        <v>2124</v>
      </c>
      <c r="B2125" s="5"/>
      <c r="C2125">
        <v>2005</v>
      </c>
      <c r="D2125" s="1">
        <v>8</v>
      </c>
      <c r="F2125" s="8">
        <v>36</v>
      </c>
      <c r="G2125" s="9">
        <v>30</v>
      </c>
      <c r="H2125" t="s">
        <v>18</v>
      </c>
      <c r="I2125" s="8">
        <v>133</v>
      </c>
      <c r="J2125" s="9">
        <v>20</v>
      </c>
      <c r="K2125" t="s">
        <v>19</v>
      </c>
      <c r="L2125" t="s">
        <v>553</v>
      </c>
      <c r="M2125" t="s">
        <v>554</v>
      </c>
      <c r="N2125" t="s">
        <v>551</v>
      </c>
      <c r="O2125" s="55">
        <v>1380</v>
      </c>
      <c r="P2125" t="s">
        <v>20</v>
      </c>
      <c r="Q2125" t="s">
        <v>168</v>
      </c>
      <c r="R2125">
        <v>53000</v>
      </c>
      <c r="S2125" t="s">
        <v>169</v>
      </c>
      <c r="T2125" s="8"/>
      <c r="U2125" s="11">
        <v>-18.100000000000001</v>
      </c>
      <c r="V2125" s="10">
        <f t="shared" si="33"/>
        <v>-18.100000000000001</v>
      </c>
      <c r="W2125" s="10">
        <v>13.1</v>
      </c>
      <c r="X2125" s="67"/>
      <c r="Y2125" s="11" t="s">
        <v>561</v>
      </c>
      <c r="Z2125" s="11" t="s">
        <v>701</v>
      </c>
      <c r="AA2125" s="11" t="s">
        <v>702</v>
      </c>
      <c r="AB2125" s="25" t="s">
        <v>556</v>
      </c>
    </row>
    <row r="2126" spans="1:28" s="1" customFormat="1" hidden="1">
      <c r="A2126" s="5">
        <v>2125</v>
      </c>
      <c r="B2126" s="5"/>
      <c r="C2126">
        <v>2005</v>
      </c>
      <c r="D2126" s="1">
        <v>8</v>
      </c>
      <c r="F2126" s="8">
        <v>36</v>
      </c>
      <c r="G2126" s="9">
        <v>30</v>
      </c>
      <c r="H2126" t="s">
        <v>18</v>
      </c>
      <c r="I2126" s="8">
        <v>133</v>
      </c>
      <c r="J2126" s="9">
        <v>20</v>
      </c>
      <c r="K2126" t="s">
        <v>19</v>
      </c>
      <c r="L2126" t="s">
        <v>553</v>
      </c>
      <c r="M2126" t="s">
        <v>554</v>
      </c>
      <c r="N2126" t="s">
        <v>551</v>
      </c>
      <c r="O2126" s="55">
        <v>1410</v>
      </c>
      <c r="P2126" t="s">
        <v>20</v>
      </c>
      <c r="Q2126" t="s">
        <v>168</v>
      </c>
      <c r="R2126">
        <v>51000</v>
      </c>
      <c r="S2126" t="s">
        <v>169</v>
      </c>
      <c r="T2126" s="8"/>
      <c r="U2126" s="11">
        <v>-18</v>
      </c>
      <c r="V2126" s="10">
        <f t="shared" si="33"/>
        <v>-18</v>
      </c>
      <c r="W2126" s="10">
        <v>12.6</v>
      </c>
      <c r="X2126" s="67"/>
      <c r="Y2126" s="11" t="s">
        <v>561</v>
      </c>
      <c r="Z2126" s="11" t="s">
        <v>701</v>
      </c>
      <c r="AA2126" s="11" t="s">
        <v>702</v>
      </c>
      <c r="AB2126" s="25" t="s">
        <v>556</v>
      </c>
    </row>
    <row r="2127" spans="1:28" s="1" customFormat="1" hidden="1">
      <c r="A2127" s="5">
        <v>2126</v>
      </c>
      <c r="B2127" s="5"/>
      <c r="C2127">
        <v>2005</v>
      </c>
      <c r="D2127" s="1">
        <v>8</v>
      </c>
      <c r="F2127" s="8">
        <v>36</v>
      </c>
      <c r="G2127" s="9">
        <v>30</v>
      </c>
      <c r="H2127" t="s">
        <v>18</v>
      </c>
      <c r="I2127" s="8">
        <v>133</v>
      </c>
      <c r="J2127" s="9">
        <v>20</v>
      </c>
      <c r="K2127" t="s">
        <v>19</v>
      </c>
      <c r="L2127" t="s">
        <v>553</v>
      </c>
      <c r="M2127" t="s">
        <v>554</v>
      </c>
      <c r="N2127" t="s">
        <v>551</v>
      </c>
      <c r="O2127" s="55">
        <v>1300</v>
      </c>
      <c r="P2127" t="s">
        <v>20</v>
      </c>
      <c r="Q2127" t="s">
        <v>168</v>
      </c>
      <c r="R2127">
        <v>40000</v>
      </c>
      <c r="S2127" t="s">
        <v>169</v>
      </c>
      <c r="T2127" s="8"/>
      <c r="U2127" s="11">
        <v>-18.3</v>
      </c>
      <c r="V2127" s="10">
        <f t="shared" si="33"/>
        <v>-18.3</v>
      </c>
      <c r="W2127" s="10">
        <v>13</v>
      </c>
      <c r="X2127" s="67"/>
      <c r="Y2127" s="11" t="s">
        <v>561</v>
      </c>
      <c r="Z2127" s="11" t="s">
        <v>701</v>
      </c>
      <c r="AA2127" s="11" t="s">
        <v>702</v>
      </c>
      <c r="AB2127" s="25" t="s">
        <v>556</v>
      </c>
    </row>
    <row r="2128" spans="1:28" s="1" customFormat="1" hidden="1">
      <c r="A2128" s="5">
        <v>2127</v>
      </c>
      <c r="B2128" s="5"/>
      <c r="C2128">
        <v>2005</v>
      </c>
      <c r="D2128" s="1">
        <v>8</v>
      </c>
      <c r="F2128" s="8">
        <v>36</v>
      </c>
      <c r="G2128" s="9">
        <v>30</v>
      </c>
      <c r="H2128" t="s">
        <v>18</v>
      </c>
      <c r="I2128" s="8">
        <v>133</v>
      </c>
      <c r="J2128" s="9">
        <v>20</v>
      </c>
      <c r="K2128" t="s">
        <v>19</v>
      </c>
      <c r="L2128" t="s">
        <v>553</v>
      </c>
      <c r="M2128" t="s">
        <v>554</v>
      </c>
      <c r="N2128" t="s">
        <v>551</v>
      </c>
      <c r="O2128" s="55">
        <v>1290</v>
      </c>
      <c r="P2128" t="s">
        <v>20</v>
      </c>
      <c r="Q2128" t="s">
        <v>168</v>
      </c>
      <c r="R2128">
        <v>40000</v>
      </c>
      <c r="S2128" t="s">
        <v>169</v>
      </c>
      <c r="T2128" s="8"/>
      <c r="U2128" s="11">
        <v>-18.5</v>
      </c>
      <c r="V2128" s="10">
        <f t="shared" si="33"/>
        <v>-18.5</v>
      </c>
      <c r="W2128" s="10">
        <v>12.9</v>
      </c>
      <c r="X2128" s="67"/>
      <c r="Y2128" s="11" t="s">
        <v>561</v>
      </c>
      <c r="Z2128" s="11" t="s">
        <v>701</v>
      </c>
      <c r="AA2128" s="11" t="s">
        <v>702</v>
      </c>
      <c r="AB2128" s="25" t="s">
        <v>556</v>
      </c>
    </row>
    <row r="2129" spans="1:28" s="1" customFormat="1" hidden="1">
      <c r="A2129" s="5">
        <v>2128</v>
      </c>
      <c r="B2129" s="5"/>
      <c r="C2129">
        <v>2005</v>
      </c>
      <c r="D2129" s="1">
        <v>8</v>
      </c>
      <c r="F2129" s="8">
        <v>36</v>
      </c>
      <c r="G2129" s="9">
        <v>30</v>
      </c>
      <c r="H2129" t="s">
        <v>18</v>
      </c>
      <c r="I2129" s="8">
        <v>133</v>
      </c>
      <c r="J2129" s="9">
        <v>20</v>
      </c>
      <c r="K2129" t="s">
        <v>19</v>
      </c>
      <c r="L2129" t="s">
        <v>553</v>
      </c>
      <c r="M2129" t="s">
        <v>554</v>
      </c>
      <c r="N2129" t="s">
        <v>551</v>
      </c>
      <c r="O2129" s="55">
        <v>1520</v>
      </c>
      <c r="P2129" t="s">
        <v>20</v>
      </c>
      <c r="Q2129" t="s">
        <v>168</v>
      </c>
      <c r="R2129">
        <v>61000</v>
      </c>
      <c r="S2129" t="s">
        <v>169</v>
      </c>
      <c r="T2129" s="8"/>
      <c r="U2129" s="11">
        <v>-17.8</v>
      </c>
      <c r="V2129" s="10">
        <f t="shared" si="33"/>
        <v>-17.8</v>
      </c>
      <c r="W2129" s="10">
        <v>12.7</v>
      </c>
      <c r="X2129" s="67"/>
      <c r="Y2129" s="11" t="s">
        <v>561</v>
      </c>
      <c r="Z2129" s="11" t="s">
        <v>701</v>
      </c>
      <c r="AA2129" s="11" t="s">
        <v>702</v>
      </c>
      <c r="AB2129" s="25" t="s">
        <v>556</v>
      </c>
    </row>
    <row r="2130" spans="1:28" s="1" customFormat="1" hidden="1">
      <c r="A2130" s="5">
        <v>2129</v>
      </c>
      <c r="B2130" s="5"/>
      <c r="C2130">
        <v>2010</v>
      </c>
      <c r="D2130" s="1">
        <v>7</v>
      </c>
      <c r="E2130" s="1">
        <v>1</v>
      </c>
      <c r="F2130" s="8"/>
      <c r="G2130" s="9"/>
      <c r="H2130"/>
      <c r="I2130" s="8"/>
      <c r="J2130" s="9"/>
      <c r="K2130"/>
      <c r="L2130" t="s">
        <v>553</v>
      </c>
      <c r="M2130" t="s">
        <v>554</v>
      </c>
      <c r="N2130" t="s">
        <v>551</v>
      </c>
      <c r="O2130" s="55">
        <v>1720</v>
      </c>
      <c r="P2130" t="s">
        <v>20</v>
      </c>
      <c r="Q2130"/>
      <c r="R2130">
        <v>96000</v>
      </c>
      <c r="S2130" t="s">
        <v>169</v>
      </c>
      <c r="T2130" s="8"/>
      <c r="U2130" s="11">
        <v>-18.100000000000001</v>
      </c>
      <c r="V2130" s="10">
        <f t="shared" si="33"/>
        <v>-18.100000000000001</v>
      </c>
      <c r="W2130" s="10">
        <v>17.3</v>
      </c>
      <c r="X2130" s="67">
        <v>3.27</v>
      </c>
      <c r="Y2130" s="11" t="s">
        <v>561</v>
      </c>
      <c r="Z2130" s="11" t="s">
        <v>701</v>
      </c>
      <c r="AA2130" s="11" t="s">
        <v>702</v>
      </c>
      <c r="AB2130" s="25" t="s">
        <v>556</v>
      </c>
    </row>
    <row r="2131" spans="1:28" s="1" customFormat="1" hidden="1">
      <c r="A2131" s="5">
        <v>2130</v>
      </c>
      <c r="B2131" s="5"/>
      <c r="C2131">
        <v>2010</v>
      </c>
      <c r="D2131" s="1">
        <v>7</v>
      </c>
      <c r="E2131" s="1">
        <v>11</v>
      </c>
      <c r="F2131" s="8"/>
      <c r="G2131" s="9"/>
      <c r="H2131"/>
      <c r="I2131" s="8"/>
      <c r="J2131" s="9"/>
      <c r="K2131"/>
      <c r="L2131" t="s">
        <v>553</v>
      </c>
      <c r="M2131" t="s">
        <v>554</v>
      </c>
      <c r="N2131" t="s">
        <v>551</v>
      </c>
      <c r="O2131" s="55">
        <v>1710</v>
      </c>
      <c r="P2131" t="s">
        <v>20</v>
      </c>
      <c r="Q2131"/>
      <c r="R2131">
        <v>104000</v>
      </c>
      <c r="S2131" t="s">
        <v>169</v>
      </c>
      <c r="T2131" s="8"/>
      <c r="U2131" s="11">
        <v>-17.5</v>
      </c>
      <c r="V2131" s="10">
        <f t="shared" si="33"/>
        <v>-16.767335050525066</v>
      </c>
      <c r="W2131" s="10">
        <v>14.8</v>
      </c>
      <c r="X2131" s="67">
        <v>3.39</v>
      </c>
      <c r="Y2131" s="11" t="s">
        <v>561</v>
      </c>
      <c r="Z2131" s="11" t="s">
        <v>701</v>
      </c>
      <c r="AA2131" s="11" t="s">
        <v>702</v>
      </c>
      <c r="AB2131" s="25" t="s">
        <v>556</v>
      </c>
    </row>
    <row r="2132" spans="1:28" s="1" customFormat="1" hidden="1">
      <c r="A2132" s="5">
        <v>2131</v>
      </c>
      <c r="B2132" s="5"/>
      <c r="C2132">
        <v>2010</v>
      </c>
      <c r="D2132" s="1">
        <v>7</v>
      </c>
      <c r="E2132" s="1">
        <v>1</v>
      </c>
      <c r="F2132" s="8"/>
      <c r="G2132" s="9"/>
      <c r="H2132"/>
      <c r="I2132" s="8"/>
      <c r="J2132" s="9"/>
      <c r="K2132"/>
      <c r="L2132" t="s">
        <v>553</v>
      </c>
      <c r="M2132" t="s">
        <v>554</v>
      </c>
      <c r="N2132" t="s">
        <v>551</v>
      </c>
      <c r="O2132" s="55">
        <v>1770</v>
      </c>
      <c r="P2132" t="s">
        <v>20</v>
      </c>
      <c r="Q2132"/>
      <c r="R2132">
        <v>110000</v>
      </c>
      <c r="S2132" t="s">
        <v>169</v>
      </c>
      <c r="T2132" s="8"/>
      <c r="U2132" s="11">
        <v>-18.399999999999999</v>
      </c>
      <c r="V2132" s="10">
        <f t="shared" si="33"/>
        <v>-18.399999999999999</v>
      </c>
      <c r="W2132" s="10">
        <v>13.1</v>
      </c>
      <c r="X2132" s="67">
        <v>3.26</v>
      </c>
      <c r="Y2132" s="11" t="s">
        <v>561</v>
      </c>
      <c r="Z2132" s="11" t="s">
        <v>701</v>
      </c>
      <c r="AA2132" s="11" t="s">
        <v>702</v>
      </c>
      <c r="AB2132" s="25" t="s">
        <v>556</v>
      </c>
    </row>
    <row r="2133" spans="1:28" s="1" customFormat="1" hidden="1">
      <c r="A2133" s="5">
        <v>2132</v>
      </c>
      <c r="B2133" s="5"/>
      <c r="C2133">
        <v>2012</v>
      </c>
      <c r="D2133" s="1">
        <v>6</v>
      </c>
      <c r="E2133" s="1">
        <v>18</v>
      </c>
      <c r="F2133" s="8">
        <v>35</v>
      </c>
      <c r="G2133" s="9">
        <v>18</v>
      </c>
      <c r="H2133" t="s">
        <v>18</v>
      </c>
      <c r="I2133" s="8">
        <v>131</v>
      </c>
      <c r="J2133" s="9">
        <v>45</v>
      </c>
      <c r="K2133" t="s">
        <v>19</v>
      </c>
      <c r="L2133" t="s">
        <v>553</v>
      </c>
      <c r="M2133" t="s">
        <v>554</v>
      </c>
      <c r="N2133" t="s">
        <v>551</v>
      </c>
      <c r="O2133" s="55">
        <v>1420</v>
      </c>
      <c r="P2133" t="s">
        <v>20</v>
      </c>
      <c r="Q2133" t="s">
        <v>168</v>
      </c>
      <c r="R2133">
        <v>59000</v>
      </c>
      <c r="S2133" t="s">
        <v>169</v>
      </c>
      <c r="T2133" s="8"/>
      <c r="U2133" s="11">
        <v>-18.5</v>
      </c>
      <c r="V2133" s="10">
        <f t="shared" si="33"/>
        <v>-18.5</v>
      </c>
      <c r="W2133" s="10">
        <v>12.9</v>
      </c>
      <c r="X2133" s="67">
        <v>3.21</v>
      </c>
      <c r="Y2133" s="11" t="s">
        <v>561</v>
      </c>
      <c r="Z2133" s="11" t="s">
        <v>701</v>
      </c>
      <c r="AA2133" s="11" t="s">
        <v>702</v>
      </c>
      <c r="AB2133" s="25" t="s">
        <v>556</v>
      </c>
    </row>
    <row r="2134" spans="1:28" s="1" customFormat="1" hidden="1">
      <c r="A2134" s="5">
        <v>2133</v>
      </c>
      <c r="B2134" s="5"/>
      <c r="C2134">
        <v>2012</v>
      </c>
      <c r="D2134" s="1">
        <v>6</v>
      </c>
      <c r="E2134" s="1">
        <v>18</v>
      </c>
      <c r="F2134" s="8">
        <v>35</v>
      </c>
      <c r="G2134" s="9">
        <v>18</v>
      </c>
      <c r="H2134" t="s">
        <v>18</v>
      </c>
      <c r="I2134" s="8">
        <v>131</v>
      </c>
      <c r="J2134" s="9">
        <v>45</v>
      </c>
      <c r="K2134" t="s">
        <v>19</v>
      </c>
      <c r="L2134" t="s">
        <v>553</v>
      </c>
      <c r="M2134" t="s">
        <v>554</v>
      </c>
      <c r="N2134" t="s">
        <v>551</v>
      </c>
      <c r="O2134" s="55">
        <v>1380</v>
      </c>
      <c r="P2134" t="s">
        <v>20</v>
      </c>
      <c r="Q2134" t="s">
        <v>168</v>
      </c>
      <c r="R2134">
        <v>52000</v>
      </c>
      <c r="S2134" t="s">
        <v>169</v>
      </c>
      <c r="T2134" s="8"/>
      <c r="U2134" s="11">
        <v>-18.600000000000001</v>
      </c>
      <c r="V2134" s="10">
        <f t="shared" si="33"/>
        <v>-18.600000000000001</v>
      </c>
      <c r="W2134" s="10">
        <v>12.4</v>
      </c>
      <c r="X2134" s="67">
        <v>3.23</v>
      </c>
      <c r="Y2134" s="11" t="s">
        <v>561</v>
      </c>
      <c r="Z2134" s="11" t="s">
        <v>701</v>
      </c>
      <c r="AA2134" s="11" t="s">
        <v>702</v>
      </c>
      <c r="AB2134" s="25" t="s">
        <v>556</v>
      </c>
    </row>
    <row r="2135" spans="1:28" s="1" customFormat="1" hidden="1">
      <c r="A2135" s="5">
        <v>2134</v>
      </c>
      <c r="B2135" s="5"/>
      <c r="C2135">
        <v>2012</v>
      </c>
      <c r="D2135" s="1">
        <v>6</v>
      </c>
      <c r="E2135" s="1">
        <v>18</v>
      </c>
      <c r="F2135" s="8">
        <v>35</v>
      </c>
      <c r="G2135" s="9">
        <v>18</v>
      </c>
      <c r="H2135" t="s">
        <v>18</v>
      </c>
      <c r="I2135" s="8">
        <v>131</v>
      </c>
      <c r="J2135" s="9">
        <v>45</v>
      </c>
      <c r="K2135" t="s">
        <v>19</v>
      </c>
      <c r="L2135" t="s">
        <v>553</v>
      </c>
      <c r="M2135" t="s">
        <v>554</v>
      </c>
      <c r="N2135" t="s">
        <v>551</v>
      </c>
      <c r="O2135" s="55">
        <v>1430</v>
      </c>
      <c r="P2135" t="s">
        <v>20</v>
      </c>
      <c r="Q2135" t="s">
        <v>168</v>
      </c>
      <c r="R2135">
        <v>52000</v>
      </c>
      <c r="S2135" t="s">
        <v>169</v>
      </c>
      <c r="T2135" s="8"/>
      <c r="U2135" s="11">
        <v>-17.5</v>
      </c>
      <c r="V2135" s="10">
        <f t="shared" si="33"/>
        <v>-17.5</v>
      </c>
      <c r="W2135" s="10">
        <v>14.4</v>
      </c>
      <c r="X2135" s="67">
        <v>3.24</v>
      </c>
      <c r="Y2135" s="11" t="s">
        <v>561</v>
      </c>
      <c r="Z2135" s="11" t="s">
        <v>701</v>
      </c>
      <c r="AA2135" s="11" t="s">
        <v>702</v>
      </c>
      <c r="AB2135" s="25" t="s">
        <v>556</v>
      </c>
    </row>
    <row r="2136" spans="1:28" s="1" customFormat="1" hidden="1">
      <c r="A2136" s="5">
        <v>2135</v>
      </c>
      <c r="B2136" s="5"/>
      <c r="C2136">
        <v>2012</v>
      </c>
      <c r="D2136" s="1">
        <v>6</v>
      </c>
      <c r="E2136" s="1">
        <v>28</v>
      </c>
      <c r="F2136" s="8">
        <v>36</v>
      </c>
      <c r="G2136" s="9">
        <v>38</v>
      </c>
      <c r="H2136" t="s">
        <v>18</v>
      </c>
      <c r="I2136" s="8">
        <v>135</v>
      </c>
      <c r="J2136" s="9">
        <v>5</v>
      </c>
      <c r="K2136" t="s">
        <v>19</v>
      </c>
      <c r="L2136" t="s">
        <v>553</v>
      </c>
      <c r="M2136" t="s">
        <v>554</v>
      </c>
      <c r="N2136" t="s">
        <v>551</v>
      </c>
      <c r="O2136" s="55">
        <v>1700</v>
      </c>
      <c r="P2136" t="s">
        <v>20</v>
      </c>
      <c r="Q2136" t="s">
        <v>168</v>
      </c>
      <c r="R2136">
        <v>91000</v>
      </c>
      <c r="S2136" t="s">
        <v>169</v>
      </c>
      <c r="T2136" s="8"/>
      <c r="U2136" s="11">
        <v>-18.600000000000001</v>
      </c>
      <c r="V2136" s="10">
        <f t="shared" si="33"/>
        <v>-18.600000000000001</v>
      </c>
      <c r="W2136" s="10">
        <v>13.4</v>
      </c>
      <c r="X2136" s="67">
        <v>3.28</v>
      </c>
      <c r="Y2136" s="11" t="s">
        <v>561</v>
      </c>
      <c r="Z2136" s="11" t="s">
        <v>701</v>
      </c>
      <c r="AA2136" s="11" t="s">
        <v>702</v>
      </c>
      <c r="AB2136" s="25" t="s">
        <v>556</v>
      </c>
    </row>
    <row r="2137" spans="1:28" s="1" customFormat="1" hidden="1">
      <c r="A2137" s="5">
        <v>2136</v>
      </c>
      <c r="B2137" s="5"/>
      <c r="C2137">
        <v>2012</v>
      </c>
      <c r="D2137" s="1">
        <v>6</v>
      </c>
      <c r="E2137" s="1">
        <v>27</v>
      </c>
      <c r="F2137" s="8">
        <v>36</v>
      </c>
      <c r="G2137" s="9">
        <v>25</v>
      </c>
      <c r="H2137" t="s">
        <v>18</v>
      </c>
      <c r="I2137" s="8">
        <v>134</v>
      </c>
      <c r="J2137" s="9">
        <v>22</v>
      </c>
      <c r="K2137" t="s">
        <v>19</v>
      </c>
      <c r="L2137" t="s">
        <v>553</v>
      </c>
      <c r="M2137" t="s">
        <v>554</v>
      </c>
      <c r="N2137" t="s">
        <v>551</v>
      </c>
      <c r="O2137" s="55">
        <v>2480</v>
      </c>
      <c r="P2137" t="s">
        <v>20</v>
      </c>
      <c r="Q2137" t="s">
        <v>168</v>
      </c>
      <c r="R2137">
        <v>314000</v>
      </c>
      <c r="S2137" t="s">
        <v>169</v>
      </c>
      <c r="T2137" s="8"/>
      <c r="U2137" s="11">
        <v>-17.5</v>
      </c>
      <c r="V2137" s="10">
        <f t="shared" si="33"/>
        <v>-17.5</v>
      </c>
      <c r="W2137" s="10">
        <v>14.9</v>
      </c>
      <c r="X2137" s="67">
        <v>3.26</v>
      </c>
      <c r="Y2137" s="11" t="s">
        <v>561</v>
      </c>
      <c r="Z2137" s="11" t="s">
        <v>701</v>
      </c>
      <c r="AA2137" s="11" t="s">
        <v>702</v>
      </c>
      <c r="AB2137" s="25" t="s">
        <v>556</v>
      </c>
    </row>
    <row r="2138" spans="1:28" s="1" customFormat="1" hidden="1">
      <c r="A2138" s="5">
        <v>2137</v>
      </c>
      <c r="B2138" s="5"/>
      <c r="C2138">
        <v>2012</v>
      </c>
      <c r="D2138" s="1">
        <v>7</v>
      </c>
      <c r="E2138" s="1">
        <v>3</v>
      </c>
      <c r="F2138" s="8">
        <v>36</v>
      </c>
      <c r="G2138" s="9">
        <v>32</v>
      </c>
      <c r="H2138" t="s">
        <v>18</v>
      </c>
      <c r="I2138" s="8">
        <v>134</v>
      </c>
      <c r="J2138" s="9">
        <v>52</v>
      </c>
      <c r="K2138" t="s">
        <v>19</v>
      </c>
      <c r="L2138" t="s">
        <v>553</v>
      </c>
      <c r="M2138" t="s">
        <v>554</v>
      </c>
      <c r="N2138" t="s">
        <v>551</v>
      </c>
      <c r="O2138" s="55">
        <v>1700</v>
      </c>
      <c r="P2138" t="s">
        <v>20</v>
      </c>
      <c r="Q2138" t="s">
        <v>168</v>
      </c>
      <c r="R2138">
        <v>91000</v>
      </c>
      <c r="S2138" t="s">
        <v>169</v>
      </c>
      <c r="T2138" s="8"/>
      <c r="U2138" s="11">
        <v>-18.7</v>
      </c>
      <c r="V2138" s="10">
        <f t="shared" si="33"/>
        <v>-18.7</v>
      </c>
      <c r="W2138" s="10">
        <v>13.1</v>
      </c>
      <c r="X2138" s="67">
        <v>3.28</v>
      </c>
      <c r="Y2138" s="11" t="s">
        <v>561</v>
      </c>
      <c r="Z2138" s="11" t="s">
        <v>701</v>
      </c>
      <c r="AA2138" s="11" t="s">
        <v>702</v>
      </c>
      <c r="AB2138" s="25" t="s">
        <v>556</v>
      </c>
    </row>
    <row r="2139" spans="1:28" s="1" customFormat="1" hidden="1">
      <c r="A2139" s="5">
        <v>2138</v>
      </c>
      <c r="B2139" s="5"/>
      <c r="C2139">
        <v>2012</v>
      </c>
      <c r="D2139" s="1">
        <v>7</v>
      </c>
      <c r="E2139" s="1">
        <v>2</v>
      </c>
      <c r="F2139" s="8">
        <v>37</v>
      </c>
      <c r="G2139" s="9">
        <v>5</v>
      </c>
      <c r="H2139" t="s">
        <v>18</v>
      </c>
      <c r="I2139" s="8">
        <v>134</v>
      </c>
      <c r="J2139" s="9">
        <v>32</v>
      </c>
      <c r="K2139" t="s">
        <v>19</v>
      </c>
      <c r="L2139" t="s">
        <v>553</v>
      </c>
      <c r="M2139" t="s">
        <v>554</v>
      </c>
      <c r="N2139" t="s">
        <v>551</v>
      </c>
      <c r="O2139" s="55">
        <v>1420</v>
      </c>
      <c r="P2139" t="s">
        <v>20</v>
      </c>
      <c r="Q2139" t="s">
        <v>168</v>
      </c>
      <c r="R2139">
        <v>60000</v>
      </c>
      <c r="S2139" t="s">
        <v>169</v>
      </c>
      <c r="T2139" s="8"/>
      <c r="U2139" s="11">
        <v>-18.7</v>
      </c>
      <c r="V2139" s="10">
        <f t="shared" si="33"/>
        <v>-18.7</v>
      </c>
      <c r="W2139" s="10">
        <v>13.5</v>
      </c>
      <c r="X2139" s="67">
        <v>3.28</v>
      </c>
      <c r="Y2139" s="11" t="s">
        <v>561</v>
      </c>
      <c r="Z2139" s="11" t="s">
        <v>701</v>
      </c>
      <c r="AA2139" s="11" t="s">
        <v>702</v>
      </c>
      <c r="AB2139" s="25" t="s">
        <v>556</v>
      </c>
    </row>
    <row r="2140" spans="1:28" s="1" customFormat="1" hidden="1">
      <c r="A2140" s="5">
        <v>2139</v>
      </c>
      <c r="B2140" s="5"/>
      <c r="C2140">
        <v>2012</v>
      </c>
      <c r="D2140" s="1">
        <v>7</v>
      </c>
      <c r="E2140" s="1">
        <v>1</v>
      </c>
      <c r="F2140" s="8">
        <v>36</v>
      </c>
      <c r="G2140" s="9">
        <v>15</v>
      </c>
      <c r="H2140" t="s">
        <v>18</v>
      </c>
      <c r="I2140" s="8">
        <v>134</v>
      </c>
      <c r="J2140" s="9">
        <v>52</v>
      </c>
      <c r="K2140" t="s">
        <v>19</v>
      </c>
      <c r="L2140" t="s">
        <v>553</v>
      </c>
      <c r="M2140" t="s">
        <v>554</v>
      </c>
      <c r="N2140" t="s">
        <v>551</v>
      </c>
      <c r="O2140" s="55">
        <v>1850</v>
      </c>
      <c r="P2140" t="s">
        <v>20</v>
      </c>
      <c r="Q2140" t="s">
        <v>168</v>
      </c>
      <c r="R2140">
        <v>118000</v>
      </c>
      <c r="S2140" t="s">
        <v>169</v>
      </c>
      <c r="T2140" s="8"/>
      <c r="U2140" s="11">
        <v>-18.399999999999999</v>
      </c>
      <c r="V2140" s="10">
        <f t="shared" si="33"/>
        <v>-18.399999999999999</v>
      </c>
      <c r="W2140" s="10">
        <v>14</v>
      </c>
      <c r="X2140" s="67">
        <v>3.25</v>
      </c>
      <c r="Y2140" s="11" t="s">
        <v>561</v>
      </c>
      <c r="Z2140" s="11" t="s">
        <v>701</v>
      </c>
      <c r="AA2140" s="11" t="s">
        <v>702</v>
      </c>
      <c r="AB2140" s="25" t="s">
        <v>556</v>
      </c>
    </row>
    <row r="2141" spans="1:28" s="1" customFormat="1" hidden="1">
      <c r="A2141" s="5">
        <v>2140</v>
      </c>
      <c r="B2141" s="5"/>
      <c r="C2141">
        <v>2012</v>
      </c>
      <c r="D2141" s="1">
        <v>7</v>
      </c>
      <c r="E2141" s="1">
        <v>2</v>
      </c>
      <c r="F2141" s="8">
        <v>37</v>
      </c>
      <c r="G2141" s="9">
        <v>5</v>
      </c>
      <c r="H2141" t="s">
        <v>18</v>
      </c>
      <c r="I2141" s="8">
        <v>134</v>
      </c>
      <c r="J2141" s="9">
        <v>32</v>
      </c>
      <c r="K2141" t="s">
        <v>19</v>
      </c>
      <c r="L2141" t="s">
        <v>553</v>
      </c>
      <c r="M2141" t="s">
        <v>554</v>
      </c>
      <c r="N2141" t="s">
        <v>551</v>
      </c>
      <c r="O2141" s="55">
        <v>1450</v>
      </c>
      <c r="P2141" t="s">
        <v>20</v>
      </c>
      <c r="Q2141" t="s">
        <v>168</v>
      </c>
      <c r="R2141">
        <v>56000</v>
      </c>
      <c r="S2141" t="s">
        <v>169</v>
      </c>
      <c r="T2141" s="8"/>
      <c r="U2141" s="11">
        <v>-18.8</v>
      </c>
      <c r="V2141" s="10">
        <f t="shared" si="33"/>
        <v>-18.8</v>
      </c>
      <c r="W2141" s="10">
        <v>12.4</v>
      </c>
      <c r="X2141" s="67">
        <v>3.22</v>
      </c>
      <c r="Y2141" s="11" t="s">
        <v>561</v>
      </c>
      <c r="Z2141" s="11" t="s">
        <v>701</v>
      </c>
      <c r="AA2141" s="11" t="s">
        <v>702</v>
      </c>
      <c r="AB2141" s="25" t="s">
        <v>556</v>
      </c>
    </row>
    <row r="2142" spans="1:28" s="1" customFormat="1" hidden="1">
      <c r="A2142" s="5">
        <v>2141</v>
      </c>
      <c r="B2142" s="5"/>
      <c r="C2142">
        <v>2012</v>
      </c>
      <c r="D2142" s="1">
        <v>7</v>
      </c>
      <c r="E2142" s="1">
        <v>2</v>
      </c>
      <c r="F2142" s="8">
        <v>37</v>
      </c>
      <c r="G2142" s="9">
        <v>5</v>
      </c>
      <c r="H2142" t="s">
        <v>18</v>
      </c>
      <c r="I2142" s="8">
        <v>134</v>
      </c>
      <c r="J2142" s="9">
        <v>32</v>
      </c>
      <c r="K2142" t="s">
        <v>19</v>
      </c>
      <c r="L2142" t="s">
        <v>553</v>
      </c>
      <c r="M2142" t="s">
        <v>554</v>
      </c>
      <c r="N2142" t="s">
        <v>551</v>
      </c>
      <c r="O2142" s="55">
        <v>1450</v>
      </c>
      <c r="P2142" t="s">
        <v>20</v>
      </c>
      <c r="Q2142" t="s">
        <v>168</v>
      </c>
      <c r="R2142">
        <v>54000</v>
      </c>
      <c r="S2142" t="s">
        <v>169</v>
      </c>
      <c r="T2142" s="8"/>
      <c r="U2142" s="11">
        <v>-18.5</v>
      </c>
      <c r="V2142" s="10">
        <f t="shared" si="33"/>
        <v>-18.5</v>
      </c>
      <c r="W2142" s="10">
        <v>12.5</v>
      </c>
      <c r="X2142" s="67">
        <v>3.3</v>
      </c>
      <c r="Y2142" s="11" t="s">
        <v>561</v>
      </c>
      <c r="Z2142" s="11" t="s">
        <v>701</v>
      </c>
      <c r="AA2142" s="11" t="s">
        <v>702</v>
      </c>
      <c r="AB2142" s="25" t="s">
        <v>556</v>
      </c>
    </row>
    <row r="2143" spans="1:28" s="1" customFormat="1" hidden="1">
      <c r="A2143" s="5">
        <v>2142</v>
      </c>
      <c r="B2143" s="5"/>
      <c r="C2143">
        <v>2012</v>
      </c>
      <c r="D2143" s="1">
        <v>6</v>
      </c>
      <c r="E2143" s="1">
        <v>27</v>
      </c>
      <c r="F2143" s="8">
        <v>36</v>
      </c>
      <c r="G2143" s="9">
        <v>25</v>
      </c>
      <c r="H2143" t="s">
        <v>18</v>
      </c>
      <c r="I2143" s="8">
        <v>134</v>
      </c>
      <c r="J2143" s="9">
        <v>22</v>
      </c>
      <c r="K2143" t="s">
        <v>19</v>
      </c>
      <c r="L2143" t="s">
        <v>553</v>
      </c>
      <c r="M2143" t="s">
        <v>554</v>
      </c>
      <c r="N2143" t="s">
        <v>551</v>
      </c>
      <c r="O2143" s="55">
        <v>1420</v>
      </c>
      <c r="P2143" t="s">
        <v>20</v>
      </c>
      <c r="Q2143" t="s">
        <v>168</v>
      </c>
      <c r="R2143">
        <v>58000</v>
      </c>
      <c r="S2143" t="s">
        <v>169</v>
      </c>
      <c r="T2143" s="8"/>
      <c r="U2143" s="11">
        <v>-18.899999999999999</v>
      </c>
      <c r="V2143" s="10">
        <f t="shared" si="33"/>
        <v>-18.899999999999999</v>
      </c>
      <c r="W2143" s="10">
        <v>12.4</v>
      </c>
      <c r="X2143" s="67">
        <v>3.23</v>
      </c>
      <c r="Y2143" s="11" t="s">
        <v>561</v>
      </c>
      <c r="Z2143" s="11" t="s">
        <v>701</v>
      </c>
      <c r="AA2143" s="11" t="s">
        <v>702</v>
      </c>
      <c r="AB2143" s="25" t="s">
        <v>556</v>
      </c>
    </row>
    <row r="2144" spans="1:28" s="1" customFormat="1" hidden="1">
      <c r="A2144" s="5">
        <v>2143</v>
      </c>
      <c r="B2144" s="5"/>
      <c r="C2144">
        <v>2012</v>
      </c>
      <c r="D2144" s="1">
        <v>7</v>
      </c>
      <c r="E2144" s="1">
        <v>9</v>
      </c>
      <c r="F2144" s="8">
        <v>36</v>
      </c>
      <c r="G2144" s="9">
        <v>18</v>
      </c>
      <c r="H2144" t="s">
        <v>18</v>
      </c>
      <c r="I2144" s="8">
        <v>134</v>
      </c>
      <c r="J2144" s="9">
        <v>15</v>
      </c>
      <c r="K2144" t="s">
        <v>19</v>
      </c>
      <c r="L2144" t="s">
        <v>553</v>
      </c>
      <c r="M2144" t="s">
        <v>554</v>
      </c>
      <c r="N2144" t="s">
        <v>551</v>
      </c>
      <c r="O2144" s="55">
        <v>1470</v>
      </c>
      <c r="P2144" t="s">
        <v>20</v>
      </c>
      <c r="Q2144" t="s">
        <v>168</v>
      </c>
      <c r="R2144">
        <v>66000</v>
      </c>
      <c r="S2144" t="s">
        <v>169</v>
      </c>
      <c r="T2144" s="8"/>
      <c r="U2144" s="11">
        <v>-17.399999999999999</v>
      </c>
      <c r="V2144" s="10">
        <f t="shared" si="33"/>
        <v>-16.76369700622865</v>
      </c>
      <c r="W2144" s="10">
        <v>14.9</v>
      </c>
      <c r="X2144" s="67">
        <v>3.32</v>
      </c>
      <c r="Y2144" s="11" t="s">
        <v>561</v>
      </c>
      <c r="Z2144" s="11" t="s">
        <v>701</v>
      </c>
      <c r="AA2144" s="11" t="s">
        <v>702</v>
      </c>
      <c r="AB2144" s="25" t="s">
        <v>556</v>
      </c>
    </row>
    <row r="2145" spans="1:28" s="1" customFormat="1" hidden="1">
      <c r="A2145" s="5">
        <v>2144</v>
      </c>
      <c r="B2145" s="5"/>
      <c r="C2145">
        <v>2012</v>
      </c>
      <c r="D2145" s="1">
        <v>7</v>
      </c>
      <c r="E2145" s="1">
        <v>12</v>
      </c>
      <c r="F2145" s="8">
        <v>36</v>
      </c>
      <c r="G2145" s="9">
        <v>8</v>
      </c>
      <c r="H2145" t="s">
        <v>18</v>
      </c>
      <c r="I2145" s="8">
        <v>134</v>
      </c>
      <c r="J2145" s="9">
        <v>32</v>
      </c>
      <c r="K2145" t="s">
        <v>19</v>
      </c>
      <c r="L2145" t="s">
        <v>553</v>
      </c>
      <c r="M2145" t="s">
        <v>554</v>
      </c>
      <c r="N2145" t="s">
        <v>551</v>
      </c>
      <c r="O2145" s="55">
        <v>1600</v>
      </c>
      <c r="P2145" t="s">
        <v>20</v>
      </c>
      <c r="Q2145" t="s">
        <v>168</v>
      </c>
      <c r="R2145">
        <v>74000</v>
      </c>
      <c r="S2145" t="s">
        <v>169</v>
      </c>
      <c r="T2145" s="8"/>
      <c r="U2145" s="11">
        <v>-18.7</v>
      </c>
      <c r="V2145" s="10">
        <f t="shared" si="33"/>
        <v>-18.049765390014038</v>
      </c>
      <c r="W2145" s="10">
        <v>13.5</v>
      </c>
      <c r="X2145" s="67">
        <v>3.33</v>
      </c>
      <c r="Y2145" s="11" t="s">
        <v>561</v>
      </c>
      <c r="Z2145" s="11" t="s">
        <v>701</v>
      </c>
      <c r="AA2145" s="11" t="s">
        <v>702</v>
      </c>
      <c r="AB2145" s="25" t="s">
        <v>556</v>
      </c>
    </row>
    <row r="2146" spans="1:28" s="1" customFormat="1" hidden="1">
      <c r="A2146" s="5">
        <v>2145</v>
      </c>
      <c r="B2146" s="5"/>
      <c r="C2146">
        <v>2012</v>
      </c>
      <c r="D2146" s="1">
        <v>7</v>
      </c>
      <c r="E2146" s="1">
        <v>3</v>
      </c>
      <c r="F2146" s="8">
        <v>36</v>
      </c>
      <c r="G2146" s="9">
        <v>22</v>
      </c>
      <c r="H2146" t="s">
        <v>18</v>
      </c>
      <c r="I2146" s="8">
        <v>134</v>
      </c>
      <c r="J2146" s="9">
        <v>52</v>
      </c>
      <c r="K2146" t="s">
        <v>19</v>
      </c>
      <c r="L2146" t="s">
        <v>553</v>
      </c>
      <c r="M2146" t="s">
        <v>554</v>
      </c>
      <c r="N2146" t="s">
        <v>551</v>
      </c>
      <c r="O2146" s="55">
        <v>1480</v>
      </c>
      <c r="P2146" t="s">
        <v>20</v>
      </c>
      <c r="Q2146" t="s">
        <v>168</v>
      </c>
      <c r="R2146">
        <v>54000</v>
      </c>
      <c r="S2146" t="s">
        <v>169</v>
      </c>
      <c r="T2146" s="8"/>
      <c r="U2146" s="11">
        <v>-18</v>
      </c>
      <c r="V2146" s="10">
        <f t="shared" si="33"/>
        <v>-17.335889533720234</v>
      </c>
      <c r="W2146" s="10">
        <v>13.2</v>
      </c>
      <c r="X2146" s="67">
        <v>3.34</v>
      </c>
      <c r="Y2146" s="11" t="s">
        <v>561</v>
      </c>
      <c r="Z2146" s="11" t="s">
        <v>701</v>
      </c>
      <c r="AA2146" s="11" t="s">
        <v>702</v>
      </c>
      <c r="AB2146" s="25" t="s">
        <v>556</v>
      </c>
    </row>
    <row r="2147" spans="1:28" s="1" customFormat="1" hidden="1">
      <c r="A2147" s="5">
        <v>2146</v>
      </c>
      <c r="B2147" s="5"/>
      <c r="C2147">
        <v>2012</v>
      </c>
      <c r="D2147" s="1">
        <v>7</v>
      </c>
      <c r="E2147" s="1">
        <v>9</v>
      </c>
      <c r="F2147" s="8">
        <v>36</v>
      </c>
      <c r="G2147" s="9">
        <v>18</v>
      </c>
      <c r="H2147" t="s">
        <v>18</v>
      </c>
      <c r="I2147" s="8">
        <v>134</v>
      </c>
      <c r="J2147" s="9">
        <v>15</v>
      </c>
      <c r="K2147" t="s">
        <v>19</v>
      </c>
      <c r="L2147" t="s">
        <v>553</v>
      </c>
      <c r="M2147" t="s">
        <v>554</v>
      </c>
      <c r="N2147" t="s">
        <v>551</v>
      </c>
      <c r="O2147" s="55">
        <v>1550</v>
      </c>
      <c r="P2147" t="s">
        <v>20</v>
      </c>
      <c r="Q2147" t="s">
        <v>168</v>
      </c>
      <c r="R2147">
        <v>71000</v>
      </c>
      <c r="S2147" t="s">
        <v>169</v>
      </c>
      <c r="T2147" s="8"/>
      <c r="U2147" s="11">
        <v>-18.600000000000001</v>
      </c>
      <c r="V2147" s="10">
        <f t="shared" si="33"/>
        <v>-18.600000000000001</v>
      </c>
      <c r="W2147" s="10">
        <v>13.7</v>
      </c>
      <c r="X2147" s="67">
        <v>3.19</v>
      </c>
      <c r="Y2147" s="11" t="s">
        <v>561</v>
      </c>
      <c r="Z2147" s="11" t="s">
        <v>701</v>
      </c>
      <c r="AA2147" s="11" t="s">
        <v>702</v>
      </c>
      <c r="AB2147" s="25" t="s">
        <v>556</v>
      </c>
    </row>
    <row r="2148" spans="1:28" s="1" customFormat="1" hidden="1">
      <c r="A2148" s="5">
        <v>2147</v>
      </c>
      <c r="B2148" s="5"/>
      <c r="C2148">
        <v>2012</v>
      </c>
      <c r="D2148" s="1">
        <v>7</v>
      </c>
      <c r="E2148" s="1">
        <v>9</v>
      </c>
      <c r="F2148" s="8">
        <v>36</v>
      </c>
      <c r="G2148" s="9">
        <v>18</v>
      </c>
      <c r="H2148" t="s">
        <v>18</v>
      </c>
      <c r="I2148" s="8">
        <v>134</v>
      </c>
      <c r="J2148" s="9">
        <v>15</v>
      </c>
      <c r="K2148" t="s">
        <v>19</v>
      </c>
      <c r="L2148" t="s">
        <v>553</v>
      </c>
      <c r="M2148" t="s">
        <v>554</v>
      </c>
      <c r="N2148" t="s">
        <v>551</v>
      </c>
      <c r="O2148" s="55">
        <v>1450</v>
      </c>
      <c r="P2148" t="s">
        <v>20</v>
      </c>
      <c r="Q2148" t="s">
        <v>168</v>
      </c>
      <c r="R2148">
        <v>55000</v>
      </c>
      <c r="S2148" t="s">
        <v>169</v>
      </c>
      <c r="T2148" s="8"/>
      <c r="U2148" s="11">
        <v>-18.5</v>
      </c>
      <c r="V2148" s="10">
        <f t="shared" si="33"/>
        <v>-18.5</v>
      </c>
      <c r="W2148" s="10">
        <v>12.9</v>
      </c>
      <c r="X2148" s="67">
        <v>3.2</v>
      </c>
      <c r="Y2148" s="11" t="s">
        <v>561</v>
      </c>
      <c r="Z2148" s="11" t="s">
        <v>701</v>
      </c>
      <c r="AA2148" s="11" t="s">
        <v>702</v>
      </c>
      <c r="AB2148" s="25" t="s">
        <v>556</v>
      </c>
    </row>
    <row r="2149" spans="1:28" s="1" customFormat="1" hidden="1">
      <c r="A2149" s="5">
        <v>2148</v>
      </c>
      <c r="B2149" s="5"/>
      <c r="C2149">
        <v>2012</v>
      </c>
      <c r="D2149" s="1">
        <v>7</v>
      </c>
      <c r="E2149" s="1">
        <v>16</v>
      </c>
      <c r="F2149" s="8">
        <v>35</v>
      </c>
      <c r="G2149" s="9">
        <v>55</v>
      </c>
      <c r="H2149" t="s">
        <v>18</v>
      </c>
      <c r="I2149" s="8">
        <v>134</v>
      </c>
      <c r="J2149" s="9">
        <v>35</v>
      </c>
      <c r="K2149" t="s">
        <v>19</v>
      </c>
      <c r="L2149" t="s">
        <v>553</v>
      </c>
      <c r="M2149" t="s">
        <v>554</v>
      </c>
      <c r="N2149" t="s">
        <v>551</v>
      </c>
      <c r="O2149" s="55">
        <v>1500</v>
      </c>
      <c r="P2149" t="s">
        <v>20</v>
      </c>
      <c r="Q2149" t="s">
        <v>168</v>
      </c>
      <c r="R2149">
        <v>60000</v>
      </c>
      <c r="S2149" t="s">
        <v>169</v>
      </c>
      <c r="T2149" s="8"/>
      <c r="U2149" s="11">
        <v>-18.7</v>
      </c>
      <c r="V2149" s="10">
        <f t="shared" si="33"/>
        <v>-18.7</v>
      </c>
      <c r="W2149" s="10">
        <v>13.6</v>
      </c>
      <c r="X2149" s="67">
        <v>3.21</v>
      </c>
      <c r="Y2149" s="11" t="s">
        <v>561</v>
      </c>
      <c r="Z2149" s="11" t="s">
        <v>701</v>
      </c>
      <c r="AA2149" s="11" t="s">
        <v>702</v>
      </c>
      <c r="AB2149" s="25" t="s">
        <v>556</v>
      </c>
    </row>
    <row r="2150" spans="1:28" s="1" customFormat="1" hidden="1">
      <c r="A2150" s="5">
        <v>2149</v>
      </c>
      <c r="B2150" s="5"/>
      <c r="C2150">
        <v>2012</v>
      </c>
      <c r="D2150" s="1">
        <v>7</v>
      </c>
      <c r="E2150" s="1">
        <v>16</v>
      </c>
      <c r="F2150" s="8">
        <v>35</v>
      </c>
      <c r="G2150" s="9">
        <v>55</v>
      </c>
      <c r="H2150" t="s">
        <v>18</v>
      </c>
      <c r="I2150" s="8">
        <v>134</v>
      </c>
      <c r="J2150" s="9">
        <v>35</v>
      </c>
      <c r="K2150" t="s">
        <v>19</v>
      </c>
      <c r="L2150" t="s">
        <v>553</v>
      </c>
      <c r="M2150" t="s">
        <v>554</v>
      </c>
      <c r="N2150" t="s">
        <v>551</v>
      </c>
      <c r="O2150" s="55">
        <v>1920</v>
      </c>
      <c r="P2150" t="s">
        <v>20</v>
      </c>
      <c r="Q2150" t="s">
        <v>168</v>
      </c>
      <c r="R2150">
        <v>151000</v>
      </c>
      <c r="S2150" t="s">
        <v>169</v>
      </c>
      <c r="T2150" s="8"/>
      <c r="U2150" s="11">
        <v>-17.3</v>
      </c>
      <c r="V2150" s="10">
        <f t="shared" si="33"/>
        <v>-17.3</v>
      </c>
      <c r="W2150" s="10">
        <v>15.3</v>
      </c>
      <c r="X2150" s="67">
        <v>3.29</v>
      </c>
      <c r="Y2150" s="11" t="s">
        <v>561</v>
      </c>
      <c r="Z2150" s="11" t="s">
        <v>701</v>
      </c>
      <c r="AA2150" s="11" t="s">
        <v>702</v>
      </c>
      <c r="AB2150" s="25" t="s">
        <v>556</v>
      </c>
    </row>
    <row r="2151" spans="1:28" s="1" customFormat="1" hidden="1">
      <c r="A2151" s="5">
        <v>2150</v>
      </c>
      <c r="B2151" s="5"/>
      <c r="C2151">
        <v>2012</v>
      </c>
      <c r="D2151" s="1">
        <v>7</v>
      </c>
      <c r="E2151" s="1">
        <v>20</v>
      </c>
      <c r="F2151" s="8">
        <v>35</v>
      </c>
      <c r="G2151" s="9">
        <v>22</v>
      </c>
      <c r="H2151" t="s">
        <v>18</v>
      </c>
      <c r="I2151" s="8">
        <v>132</v>
      </c>
      <c r="J2151" s="9">
        <v>12</v>
      </c>
      <c r="K2151" t="s">
        <v>19</v>
      </c>
      <c r="L2151" t="s">
        <v>553</v>
      </c>
      <c r="M2151" t="s">
        <v>554</v>
      </c>
      <c r="N2151" t="s">
        <v>551</v>
      </c>
      <c r="O2151" s="55">
        <v>1460</v>
      </c>
      <c r="P2151" t="s">
        <v>20</v>
      </c>
      <c r="Q2151" t="s">
        <v>168</v>
      </c>
      <c r="R2151">
        <v>56000</v>
      </c>
      <c r="S2151" t="s">
        <v>169</v>
      </c>
      <c r="T2151" s="8"/>
      <c r="U2151" s="11">
        <v>-17.8</v>
      </c>
      <c r="V2151" s="10">
        <f t="shared" si="33"/>
        <v>-17.8</v>
      </c>
      <c r="W2151" s="10">
        <v>14</v>
      </c>
      <c r="X2151" s="67">
        <v>3.17</v>
      </c>
      <c r="Y2151" s="11" t="s">
        <v>561</v>
      </c>
      <c r="Z2151" s="11" t="s">
        <v>701</v>
      </c>
      <c r="AA2151" s="11" t="s">
        <v>702</v>
      </c>
      <c r="AB2151" s="25" t="s">
        <v>556</v>
      </c>
    </row>
    <row r="2152" spans="1:28" s="1" customFormat="1" hidden="1">
      <c r="A2152" s="5">
        <v>2151</v>
      </c>
      <c r="B2152" s="5"/>
      <c r="C2152">
        <v>2012</v>
      </c>
      <c r="D2152" s="1">
        <v>7</v>
      </c>
      <c r="E2152" s="1">
        <v>15</v>
      </c>
      <c r="F2152" s="8">
        <v>35</v>
      </c>
      <c r="G2152" s="9">
        <v>58</v>
      </c>
      <c r="H2152" t="s">
        <v>18</v>
      </c>
      <c r="I2152" s="8">
        <v>134</v>
      </c>
      <c r="J2152" s="9">
        <v>32</v>
      </c>
      <c r="K2152" t="s">
        <v>19</v>
      </c>
      <c r="L2152" t="s">
        <v>553</v>
      </c>
      <c r="M2152" t="s">
        <v>554</v>
      </c>
      <c r="N2152" t="s">
        <v>551</v>
      </c>
      <c r="O2152" s="55">
        <v>1500</v>
      </c>
      <c r="P2152" t="s">
        <v>20</v>
      </c>
      <c r="Q2152" t="s">
        <v>168</v>
      </c>
      <c r="R2152">
        <v>56000</v>
      </c>
      <c r="S2152" t="s">
        <v>169</v>
      </c>
      <c r="T2152" s="8"/>
      <c r="U2152" s="11">
        <v>-18.5</v>
      </c>
      <c r="V2152" s="10">
        <f t="shared" si="33"/>
        <v>-18.5</v>
      </c>
      <c r="W2152" s="10">
        <v>12.5</v>
      </c>
      <c r="X2152" s="67">
        <v>3.22</v>
      </c>
      <c r="Y2152" s="11" t="s">
        <v>561</v>
      </c>
      <c r="Z2152" s="11" t="s">
        <v>701</v>
      </c>
      <c r="AA2152" s="11" t="s">
        <v>702</v>
      </c>
      <c r="AB2152" s="25" t="s">
        <v>556</v>
      </c>
    </row>
    <row r="2153" spans="1:28" s="1" customFormat="1" hidden="1">
      <c r="A2153" s="5">
        <v>2152</v>
      </c>
      <c r="B2153" s="5"/>
      <c r="C2153">
        <v>2012</v>
      </c>
      <c r="D2153" s="1">
        <v>7</v>
      </c>
      <c r="E2153" s="1">
        <v>9</v>
      </c>
      <c r="F2153" s="8">
        <v>36</v>
      </c>
      <c r="G2153" s="9">
        <v>18</v>
      </c>
      <c r="H2153" t="s">
        <v>18</v>
      </c>
      <c r="I2153" s="8">
        <v>134</v>
      </c>
      <c r="J2153" s="9">
        <v>15</v>
      </c>
      <c r="K2153" t="s">
        <v>19</v>
      </c>
      <c r="L2153" t="s">
        <v>553</v>
      </c>
      <c r="M2153" t="s">
        <v>554</v>
      </c>
      <c r="N2153" t="s">
        <v>551</v>
      </c>
      <c r="O2153" s="55">
        <v>1470</v>
      </c>
      <c r="P2153" t="s">
        <v>20</v>
      </c>
      <c r="Q2153" t="s">
        <v>168</v>
      </c>
      <c r="R2153">
        <v>57000</v>
      </c>
      <c r="S2153" t="s">
        <v>169</v>
      </c>
      <c r="T2153" s="8"/>
      <c r="U2153" s="11">
        <v>-18.7</v>
      </c>
      <c r="V2153" s="10">
        <f t="shared" si="33"/>
        <v>-18.7</v>
      </c>
      <c r="W2153" s="10">
        <v>12.8</v>
      </c>
      <c r="X2153" s="67">
        <v>3.25</v>
      </c>
      <c r="Y2153" s="11" t="s">
        <v>561</v>
      </c>
      <c r="Z2153" s="11" t="s">
        <v>701</v>
      </c>
      <c r="AA2153" s="11" t="s">
        <v>702</v>
      </c>
      <c r="AB2153" s="25" t="s">
        <v>556</v>
      </c>
    </row>
    <row r="2154" spans="1:28" s="1" customFormat="1" hidden="1">
      <c r="A2154" s="5">
        <v>2153</v>
      </c>
      <c r="B2154" s="5"/>
      <c r="C2154">
        <v>2012</v>
      </c>
      <c r="D2154" s="1">
        <v>7</v>
      </c>
      <c r="E2154" s="1">
        <v>20</v>
      </c>
      <c r="F2154" s="8">
        <v>35</v>
      </c>
      <c r="G2154" s="9">
        <v>22</v>
      </c>
      <c r="H2154" t="s">
        <v>18</v>
      </c>
      <c r="I2154" s="8">
        <v>132</v>
      </c>
      <c r="J2154" s="9">
        <v>12</v>
      </c>
      <c r="K2154" t="s">
        <v>19</v>
      </c>
      <c r="L2154" t="s">
        <v>553</v>
      </c>
      <c r="M2154" t="s">
        <v>554</v>
      </c>
      <c r="N2154" t="s">
        <v>551</v>
      </c>
      <c r="O2154" s="55">
        <v>1440</v>
      </c>
      <c r="P2154" t="s">
        <v>20</v>
      </c>
      <c r="Q2154" t="s">
        <v>168</v>
      </c>
      <c r="R2154">
        <v>50000</v>
      </c>
      <c r="S2154" t="s">
        <v>169</v>
      </c>
      <c r="T2154" s="8"/>
      <c r="U2154" s="11">
        <v>-17.899999999999999</v>
      </c>
      <c r="V2154" s="10">
        <f t="shared" si="33"/>
        <v>-17.899999999999999</v>
      </c>
      <c r="W2154" s="10">
        <v>13.8</v>
      </c>
      <c r="X2154" s="67">
        <v>3.27</v>
      </c>
      <c r="Y2154" s="11" t="s">
        <v>561</v>
      </c>
      <c r="Z2154" s="11" t="s">
        <v>701</v>
      </c>
      <c r="AA2154" s="11" t="s">
        <v>702</v>
      </c>
      <c r="AB2154" s="25" t="s">
        <v>556</v>
      </c>
    </row>
    <row r="2155" spans="1:28" s="1" customFormat="1" hidden="1">
      <c r="A2155" s="5">
        <v>2154</v>
      </c>
      <c r="B2155" s="5"/>
      <c r="C2155">
        <v>2012</v>
      </c>
      <c r="D2155" s="1">
        <v>7</v>
      </c>
      <c r="E2155" s="1">
        <v>24</v>
      </c>
      <c r="F2155" s="8">
        <v>36</v>
      </c>
      <c r="G2155" s="9">
        <v>15</v>
      </c>
      <c r="H2155" t="s">
        <v>18</v>
      </c>
      <c r="I2155" s="8">
        <v>135</v>
      </c>
      <c r="J2155" s="9">
        <v>12</v>
      </c>
      <c r="K2155" t="s">
        <v>19</v>
      </c>
      <c r="L2155" t="s">
        <v>553</v>
      </c>
      <c r="M2155" t="s">
        <v>554</v>
      </c>
      <c r="N2155" t="s">
        <v>551</v>
      </c>
      <c r="O2155" s="55">
        <v>1880</v>
      </c>
      <c r="P2155" t="s">
        <v>20</v>
      </c>
      <c r="Q2155" t="s">
        <v>168</v>
      </c>
      <c r="R2155">
        <v>129000</v>
      </c>
      <c r="S2155" t="s">
        <v>169</v>
      </c>
      <c r="T2155" s="8"/>
      <c r="U2155" s="11">
        <v>-18</v>
      </c>
      <c r="V2155" s="10">
        <f t="shared" si="33"/>
        <v>-18</v>
      </c>
      <c r="W2155" s="10">
        <v>14.4</v>
      </c>
      <c r="X2155" s="67">
        <v>3.3</v>
      </c>
      <c r="Y2155" s="11" t="s">
        <v>561</v>
      </c>
      <c r="Z2155" s="11" t="s">
        <v>701</v>
      </c>
      <c r="AA2155" s="11" t="s">
        <v>702</v>
      </c>
      <c r="AB2155" s="25" t="s">
        <v>556</v>
      </c>
    </row>
    <row r="2156" spans="1:28" s="1" customFormat="1" hidden="1">
      <c r="A2156" s="5">
        <v>2155</v>
      </c>
      <c r="B2156" s="5"/>
      <c r="C2156">
        <v>2012</v>
      </c>
      <c r="D2156" s="1">
        <v>8</v>
      </c>
      <c r="E2156" s="1">
        <v>8</v>
      </c>
      <c r="F2156" s="8">
        <v>38</v>
      </c>
      <c r="G2156" s="9">
        <v>42</v>
      </c>
      <c r="H2156" t="s">
        <v>18</v>
      </c>
      <c r="I2156" s="8">
        <v>139</v>
      </c>
      <c r="J2156" s="9">
        <v>18</v>
      </c>
      <c r="K2156" t="s">
        <v>19</v>
      </c>
      <c r="L2156" t="s">
        <v>553</v>
      </c>
      <c r="M2156" t="s">
        <v>554</v>
      </c>
      <c r="N2156" t="s">
        <v>551</v>
      </c>
      <c r="O2156" s="55">
        <v>1310</v>
      </c>
      <c r="P2156" t="s">
        <v>20</v>
      </c>
      <c r="Q2156" t="s">
        <v>168</v>
      </c>
      <c r="R2156">
        <v>35000</v>
      </c>
      <c r="S2156" t="s">
        <v>169</v>
      </c>
      <c r="T2156" s="8"/>
      <c r="U2156" s="11">
        <v>-18.3</v>
      </c>
      <c r="V2156" s="10">
        <f t="shared" si="33"/>
        <v>-18.3</v>
      </c>
      <c r="W2156" s="10">
        <v>13</v>
      </c>
      <c r="X2156" s="67">
        <v>3.26</v>
      </c>
      <c r="Y2156" s="11" t="s">
        <v>561</v>
      </c>
      <c r="Z2156" s="11" t="s">
        <v>701</v>
      </c>
      <c r="AA2156" s="11" t="s">
        <v>702</v>
      </c>
      <c r="AB2156" s="25" t="s">
        <v>556</v>
      </c>
    </row>
    <row r="2157" spans="1:28" s="1" customFormat="1" hidden="1">
      <c r="A2157" s="5">
        <v>2156</v>
      </c>
      <c r="B2157" s="5"/>
      <c r="C2157">
        <v>2012</v>
      </c>
      <c r="D2157" s="1">
        <v>7</v>
      </c>
      <c r="E2157" s="1">
        <v>20</v>
      </c>
      <c r="F2157" s="8">
        <v>35</v>
      </c>
      <c r="G2157" s="9">
        <v>22</v>
      </c>
      <c r="H2157" t="s">
        <v>18</v>
      </c>
      <c r="I2157" s="8">
        <v>132</v>
      </c>
      <c r="J2157" s="9">
        <v>12</v>
      </c>
      <c r="K2157" t="s">
        <v>19</v>
      </c>
      <c r="L2157" t="s">
        <v>553</v>
      </c>
      <c r="M2157" t="s">
        <v>554</v>
      </c>
      <c r="N2157" t="s">
        <v>551</v>
      </c>
      <c r="O2157" s="55">
        <v>1420</v>
      </c>
      <c r="P2157" t="s">
        <v>20</v>
      </c>
      <c r="Q2157" t="s">
        <v>168</v>
      </c>
      <c r="R2157">
        <v>51000</v>
      </c>
      <c r="S2157" t="s">
        <v>169</v>
      </c>
      <c r="T2157" s="8"/>
      <c r="U2157" s="11">
        <v>-17.8</v>
      </c>
      <c r="V2157" s="10">
        <f t="shared" si="33"/>
        <v>-17.8</v>
      </c>
      <c r="W2157" s="10">
        <v>13.9</v>
      </c>
      <c r="X2157" s="67">
        <v>3.27</v>
      </c>
      <c r="Y2157" s="11" t="s">
        <v>561</v>
      </c>
      <c r="Z2157" s="11" t="s">
        <v>701</v>
      </c>
      <c r="AA2157" s="11" t="s">
        <v>702</v>
      </c>
      <c r="AB2157" s="25" t="s">
        <v>556</v>
      </c>
    </row>
    <row r="2158" spans="1:28" s="1" customFormat="1" hidden="1">
      <c r="A2158" s="5">
        <v>2157</v>
      </c>
      <c r="B2158" s="5"/>
      <c r="C2158">
        <v>2012</v>
      </c>
      <c r="D2158" s="1">
        <v>8</v>
      </c>
      <c r="E2158" s="1">
        <v>1</v>
      </c>
      <c r="F2158" s="8">
        <v>38</v>
      </c>
      <c r="G2158" s="9">
        <v>22</v>
      </c>
      <c r="H2158" t="s">
        <v>18</v>
      </c>
      <c r="I2158" s="8">
        <v>138</v>
      </c>
      <c r="J2158" s="9">
        <v>2</v>
      </c>
      <c r="K2158" t="s">
        <v>19</v>
      </c>
      <c r="L2158" t="s">
        <v>553</v>
      </c>
      <c r="M2158" t="s">
        <v>554</v>
      </c>
      <c r="N2158" t="s">
        <v>551</v>
      </c>
      <c r="O2158" s="55">
        <v>1370</v>
      </c>
      <c r="P2158" t="s">
        <v>20</v>
      </c>
      <c r="Q2158" t="s">
        <v>168</v>
      </c>
      <c r="R2158">
        <v>54000</v>
      </c>
      <c r="S2158" t="s">
        <v>169</v>
      </c>
      <c r="T2158" s="8"/>
      <c r="U2158" s="11">
        <v>-18.2</v>
      </c>
      <c r="V2158" s="10">
        <f t="shared" si="33"/>
        <v>-17.577684719146365</v>
      </c>
      <c r="W2158" s="10">
        <v>12.9</v>
      </c>
      <c r="X2158" s="67">
        <v>3.31</v>
      </c>
      <c r="Y2158" s="11" t="s">
        <v>561</v>
      </c>
      <c r="Z2158" s="11" t="s">
        <v>701</v>
      </c>
      <c r="AA2158" s="11" t="s">
        <v>702</v>
      </c>
      <c r="AB2158" s="25" t="s">
        <v>556</v>
      </c>
    </row>
    <row r="2159" spans="1:28" s="1" customFormat="1" hidden="1">
      <c r="A2159" s="5">
        <v>2158</v>
      </c>
      <c r="B2159" s="5"/>
      <c r="C2159">
        <v>2012</v>
      </c>
      <c r="D2159" s="1">
        <v>7</v>
      </c>
      <c r="E2159" s="1">
        <v>20</v>
      </c>
      <c r="F2159" s="8">
        <v>35</v>
      </c>
      <c r="G2159" s="9">
        <v>22</v>
      </c>
      <c r="H2159" t="s">
        <v>18</v>
      </c>
      <c r="I2159" s="8">
        <v>132</v>
      </c>
      <c r="J2159" s="9">
        <v>12</v>
      </c>
      <c r="K2159" t="s">
        <v>19</v>
      </c>
      <c r="L2159" t="s">
        <v>553</v>
      </c>
      <c r="M2159" t="s">
        <v>554</v>
      </c>
      <c r="N2159" t="s">
        <v>551</v>
      </c>
      <c r="O2159" s="55">
        <v>1420</v>
      </c>
      <c r="P2159" t="s">
        <v>20</v>
      </c>
      <c r="Q2159" t="s">
        <v>168</v>
      </c>
      <c r="R2159">
        <v>53000</v>
      </c>
      <c r="S2159" t="s">
        <v>169</v>
      </c>
      <c r="T2159" s="8"/>
      <c r="U2159" s="11">
        <v>-18.2</v>
      </c>
      <c r="V2159" s="10">
        <f t="shared" si="33"/>
        <v>-18.2</v>
      </c>
      <c r="W2159" s="10">
        <v>13.3</v>
      </c>
      <c r="X2159" s="67">
        <v>3.2</v>
      </c>
      <c r="Y2159" s="11" t="s">
        <v>561</v>
      </c>
      <c r="Z2159" s="11" t="s">
        <v>701</v>
      </c>
      <c r="AA2159" s="11" t="s">
        <v>702</v>
      </c>
      <c r="AB2159" s="25" t="s">
        <v>556</v>
      </c>
    </row>
    <row r="2160" spans="1:28" s="1" customFormat="1" hidden="1">
      <c r="A2160" s="5">
        <v>2159</v>
      </c>
      <c r="B2160" s="5"/>
      <c r="C2160">
        <v>2012</v>
      </c>
      <c r="D2160" s="1">
        <v>7</v>
      </c>
      <c r="E2160" s="1">
        <v>20</v>
      </c>
      <c r="F2160" s="8">
        <v>35</v>
      </c>
      <c r="G2160" s="9">
        <v>22</v>
      </c>
      <c r="H2160" t="s">
        <v>18</v>
      </c>
      <c r="I2160" s="8">
        <v>132</v>
      </c>
      <c r="J2160" s="9">
        <v>12</v>
      </c>
      <c r="K2160" t="s">
        <v>19</v>
      </c>
      <c r="L2160" t="s">
        <v>553</v>
      </c>
      <c r="M2160" t="s">
        <v>554</v>
      </c>
      <c r="N2160" t="s">
        <v>551</v>
      </c>
      <c r="O2160" s="55">
        <v>1440</v>
      </c>
      <c r="P2160" t="s">
        <v>20</v>
      </c>
      <c r="Q2160" t="s">
        <v>168</v>
      </c>
      <c r="R2160">
        <v>52000</v>
      </c>
      <c r="S2160" t="s">
        <v>169</v>
      </c>
      <c r="T2160" s="8"/>
      <c r="U2160" s="11">
        <v>-17.399999999999999</v>
      </c>
      <c r="V2160" s="10">
        <f t="shared" si="33"/>
        <v>-17.399999999999999</v>
      </c>
      <c r="W2160" s="10">
        <v>14.3</v>
      </c>
      <c r="X2160" s="67">
        <v>3.23</v>
      </c>
      <c r="Y2160" s="11" t="s">
        <v>561</v>
      </c>
      <c r="Z2160" s="11" t="s">
        <v>701</v>
      </c>
      <c r="AA2160" s="11" t="s">
        <v>702</v>
      </c>
      <c r="AB2160" s="25" t="s">
        <v>556</v>
      </c>
    </row>
    <row r="2161" spans="1:28" s="1" customFormat="1" hidden="1">
      <c r="A2161" s="5">
        <v>2160</v>
      </c>
      <c r="B2161" s="5"/>
      <c r="C2161">
        <v>2012</v>
      </c>
      <c r="D2161" s="1">
        <v>8</v>
      </c>
      <c r="E2161" s="1">
        <v>1</v>
      </c>
      <c r="F2161" s="8">
        <v>38</v>
      </c>
      <c r="G2161" s="9">
        <v>22</v>
      </c>
      <c r="H2161" t="s">
        <v>18</v>
      </c>
      <c r="I2161" s="8">
        <v>138</v>
      </c>
      <c r="J2161" s="9">
        <v>2</v>
      </c>
      <c r="K2161" t="s">
        <v>19</v>
      </c>
      <c r="L2161" t="s">
        <v>553</v>
      </c>
      <c r="M2161" t="s">
        <v>554</v>
      </c>
      <c r="N2161" t="s">
        <v>551</v>
      </c>
      <c r="O2161" s="55">
        <v>1400</v>
      </c>
      <c r="P2161" t="s">
        <v>20</v>
      </c>
      <c r="Q2161" t="s">
        <v>168</v>
      </c>
      <c r="R2161">
        <v>50000</v>
      </c>
      <c r="S2161" t="s">
        <v>169</v>
      </c>
      <c r="T2161" s="8"/>
      <c r="U2161" s="11">
        <v>-17.899999999999999</v>
      </c>
      <c r="V2161" s="10">
        <f t="shared" si="33"/>
        <v>-17.899999999999999</v>
      </c>
      <c r="W2161" s="10">
        <v>13.6</v>
      </c>
      <c r="X2161" s="67">
        <v>3.25</v>
      </c>
      <c r="Y2161" s="11" t="s">
        <v>561</v>
      </c>
      <c r="Z2161" s="11" t="s">
        <v>701</v>
      </c>
      <c r="AA2161" s="11" t="s">
        <v>702</v>
      </c>
      <c r="AB2161" s="25" t="s">
        <v>556</v>
      </c>
    </row>
    <row r="2162" spans="1:28" s="1" customFormat="1" hidden="1">
      <c r="A2162" s="5">
        <v>2161</v>
      </c>
      <c r="B2162" s="5"/>
      <c r="C2162">
        <v>2013</v>
      </c>
      <c r="D2162" s="1">
        <v>6</v>
      </c>
      <c r="E2162" s="1">
        <v>9</v>
      </c>
      <c r="F2162" s="8">
        <v>39</v>
      </c>
      <c r="G2162" s="9">
        <v>20</v>
      </c>
      <c r="H2162" t="s">
        <v>18</v>
      </c>
      <c r="I2162" s="8">
        <v>139</v>
      </c>
      <c r="J2162" s="9">
        <v>40</v>
      </c>
      <c r="K2162" t="s">
        <v>19</v>
      </c>
      <c r="L2162" t="s">
        <v>553</v>
      </c>
      <c r="M2162" t="s">
        <v>554</v>
      </c>
      <c r="N2162" t="s">
        <v>551</v>
      </c>
      <c r="O2162" s="55">
        <v>1140</v>
      </c>
      <c r="P2162" t="s">
        <v>20</v>
      </c>
      <c r="Q2162" t="s">
        <v>168</v>
      </c>
      <c r="R2162">
        <v>31000</v>
      </c>
      <c r="S2162" t="s">
        <v>169</v>
      </c>
      <c r="T2162" s="8"/>
      <c r="U2162" s="11">
        <v>-19.034153247911402</v>
      </c>
      <c r="V2162" s="10">
        <f t="shared" si="33"/>
        <v>-19.034153247911402</v>
      </c>
      <c r="W2162" s="10">
        <v>11.440478076563499</v>
      </c>
      <c r="X2162" s="67">
        <v>3.21</v>
      </c>
      <c r="Y2162" s="11" t="s">
        <v>561</v>
      </c>
      <c r="Z2162" s="11" t="s">
        <v>701</v>
      </c>
      <c r="AA2162" s="11" t="s">
        <v>702</v>
      </c>
      <c r="AB2162" s="25" t="s">
        <v>556</v>
      </c>
    </row>
    <row r="2163" spans="1:28" s="1" customFormat="1" hidden="1">
      <c r="A2163" s="5">
        <v>2162</v>
      </c>
      <c r="B2163" s="5"/>
      <c r="C2163">
        <v>2013</v>
      </c>
      <c r="D2163" s="1">
        <v>6</v>
      </c>
      <c r="E2163" s="1">
        <v>11</v>
      </c>
      <c r="F2163" s="8">
        <v>39</v>
      </c>
      <c r="G2163" s="9">
        <v>30</v>
      </c>
      <c r="H2163" t="s">
        <v>18</v>
      </c>
      <c r="I2163" s="8">
        <v>139</v>
      </c>
      <c r="J2163" s="9">
        <v>40</v>
      </c>
      <c r="K2163" t="s">
        <v>19</v>
      </c>
      <c r="L2163" t="s">
        <v>553</v>
      </c>
      <c r="M2163" t="s">
        <v>554</v>
      </c>
      <c r="N2163" t="s">
        <v>551</v>
      </c>
      <c r="O2163" s="55">
        <v>1110</v>
      </c>
      <c r="P2163" t="s">
        <v>20</v>
      </c>
      <c r="Q2163" t="s">
        <v>168</v>
      </c>
      <c r="R2163">
        <v>28000</v>
      </c>
      <c r="S2163" t="s">
        <v>169</v>
      </c>
      <c r="T2163" s="8"/>
      <c r="U2163" s="11">
        <v>-19.127055410054901</v>
      </c>
      <c r="V2163" s="10">
        <f t="shared" si="33"/>
        <v>-19.127055410054901</v>
      </c>
      <c r="W2163" s="10">
        <v>11.5826008914459</v>
      </c>
      <c r="X2163" s="67">
        <v>3.2</v>
      </c>
      <c r="Y2163" s="11" t="s">
        <v>561</v>
      </c>
      <c r="Z2163" s="11" t="s">
        <v>701</v>
      </c>
      <c r="AA2163" s="11" t="s">
        <v>702</v>
      </c>
      <c r="AB2163" s="25" t="s">
        <v>556</v>
      </c>
    </row>
    <row r="2164" spans="1:28" s="1" customFormat="1" hidden="1">
      <c r="A2164" s="5">
        <v>2163</v>
      </c>
      <c r="B2164" s="5"/>
      <c r="C2164">
        <v>2013</v>
      </c>
      <c r="D2164" s="1">
        <v>6</v>
      </c>
      <c r="E2164" s="1">
        <v>9</v>
      </c>
      <c r="F2164" s="8">
        <v>39</v>
      </c>
      <c r="G2164" s="9">
        <v>20</v>
      </c>
      <c r="H2164" t="s">
        <v>18</v>
      </c>
      <c r="I2164" s="8">
        <v>139</v>
      </c>
      <c r="J2164" s="9">
        <v>40</v>
      </c>
      <c r="K2164" t="s">
        <v>19</v>
      </c>
      <c r="L2164" t="s">
        <v>553</v>
      </c>
      <c r="M2164" t="s">
        <v>554</v>
      </c>
      <c r="N2164" t="s">
        <v>551</v>
      </c>
      <c r="O2164" s="55">
        <v>1110</v>
      </c>
      <c r="P2164" t="s">
        <v>20</v>
      </c>
      <c r="Q2164" t="s">
        <v>168</v>
      </c>
      <c r="R2164">
        <v>28000</v>
      </c>
      <c r="S2164" t="s">
        <v>169</v>
      </c>
      <c r="T2164" s="8"/>
      <c r="U2164" s="11">
        <v>-18.3856798455909</v>
      </c>
      <c r="V2164" s="10">
        <f t="shared" si="33"/>
        <v>-18.3856798455909</v>
      </c>
      <c r="W2164" s="10">
        <v>11.999261418318</v>
      </c>
      <c r="X2164" s="67">
        <v>3.18</v>
      </c>
      <c r="Y2164" s="11" t="s">
        <v>561</v>
      </c>
      <c r="Z2164" s="11" t="s">
        <v>701</v>
      </c>
      <c r="AA2164" s="11" t="s">
        <v>702</v>
      </c>
      <c r="AB2164" s="25" t="s">
        <v>556</v>
      </c>
    </row>
    <row r="2165" spans="1:28" s="1" customFormat="1" hidden="1">
      <c r="A2165" s="5">
        <v>2164</v>
      </c>
      <c r="B2165" s="5"/>
      <c r="C2165">
        <v>2013</v>
      </c>
      <c r="D2165" s="1">
        <v>6</v>
      </c>
      <c r="E2165" s="1">
        <v>6</v>
      </c>
      <c r="F2165" s="8">
        <v>39</v>
      </c>
      <c r="G2165" s="9">
        <v>10</v>
      </c>
      <c r="H2165" t="s">
        <v>18</v>
      </c>
      <c r="I2165" s="8">
        <v>139</v>
      </c>
      <c r="J2165" s="9">
        <v>20</v>
      </c>
      <c r="K2165" t="s">
        <v>19</v>
      </c>
      <c r="L2165" t="s">
        <v>553</v>
      </c>
      <c r="M2165" t="s">
        <v>554</v>
      </c>
      <c r="N2165" t="s">
        <v>551</v>
      </c>
      <c r="O2165" s="55">
        <v>1080</v>
      </c>
      <c r="P2165" t="s">
        <v>20</v>
      </c>
      <c r="Q2165" t="s">
        <v>168</v>
      </c>
      <c r="R2165">
        <v>26000</v>
      </c>
      <c r="S2165" t="s">
        <v>169</v>
      </c>
      <c r="T2165" s="8"/>
      <c r="U2165" s="11">
        <v>-18.5646978729864</v>
      </c>
      <c r="V2165" s="10">
        <f t="shared" si="33"/>
        <v>-18.5646978729864</v>
      </c>
      <c r="W2165" s="10">
        <v>11.641593906285101</v>
      </c>
      <c r="X2165" s="67">
        <v>3.14</v>
      </c>
      <c r="Y2165" s="11" t="s">
        <v>561</v>
      </c>
      <c r="Z2165" s="11" t="s">
        <v>701</v>
      </c>
      <c r="AA2165" s="11" t="s">
        <v>702</v>
      </c>
      <c r="AB2165" s="25" t="s">
        <v>556</v>
      </c>
    </row>
    <row r="2166" spans="1:28" s="1" customFormat="1" hidden="1">
      <c r="A2166" s="5">
        <v>2165</v>
      </c>
      <c r="B2166" s="5"/>
      <c r="C2166">
        <v>2013</v>
      </c>
      <c r="D2166" s="1">
        <v>6</v>
      </c>
      <c r="E2166" s="1">
        <v>9</v>
      </c>
      <c r="F2166" s="8">
        <v>39</v>
      </c>
      <c r="G2166" s="9">
        <v>20</v>
      </c>
      <c r="H2166" t="s">
        <v>18</v>
      </c>
      <c r="I2166" s="8">
        <v>139</v>
      </c>
      <c r="J2166" s="9">
        <v>40</v>
      </c>
      <c r="K2166" t="s">
        <v>19</v>
      </c>
      <c r="L2166" t="s">
        <v>553</v>
      </c>
      <c r="M2166" t="s">
        <v>554</v>
      </c>
      <c r="N2166" t="s">
        <v>551</v>
      </c>
      <c r="O2166" s="55">
        <v>1170</v>
      </c>
      <c r="P2166" t="s">
        <v>20</v>
      </c>
      <c r="Q2166" t="s">
        <v>168</v>
      </c>
      <c r="R2166">
        <v>30000</v>
      </c>
      <c r="S2166" t="s">
        <v>169</v>
      </c>
      <c r="T2166" s="8"/>
      <c r="U2166" s="11">
        <v>-18.540557600233399</v>
      </c>
      <c r="V2166" s="10">
        <f t="shared" si="33"/>
        <v>-18.540557600233399</v>
      </c>
      <c r="W2166" s="10">
        <v>12.0697023407154</v>
      </c>
      <c r="X2166" s="67">
        <v>3.19</v>
      </c>
      <c r="Y2166" s="11" t="s">
        <v>561</v>
      </c>
      <c r="Z2166" s="11" t="s">
        <v>701</v>
      </c>
      <c r="AA2166" s="11" t="s">
        <v>702</v>
      </c>
      <c r="AB2166" s="25" t="s">
        <v>556</v>
      </c>
    </row>
    <row r="2167" spans="1:28" s="1" customFormat="1" hidden="1">
      <c r="A2167" s="5">
        <v>2166</v>
      </c>
      <c r="B2167" s="5"/>
      <c r="C2167">
        <v>2013</v>
      </c>
      <c r="D2167" s="1">
        <v>6</v>
      </c>
      <c r="E2167" s="1">
        <v>6</v>
      </c>
      <c r="F2167" s="8">
        <v>39</v>
      </c>
      <c r="G2167" s="9">
        <v>10</v>
      </c>
      <c r="H2167" t="s">
        <v>18</v>
      </c>
      <c r="I2167" s="8">
        <v>139</v>
      </c>
      <c r="J2167" s="9">
        <v>20</v>
      </c>
      <c r="K2167" t="s">
        <v>19</v>
      </c>
      <c r="L2167" t="s">
        <v>553</v>
      </c>
      <c r="M2167" t="s">
        <v>554</v>
      </c>
      <c r="N2167" t="s">
        <v>551</v>
      </c>
      <c r="O2167" s="55">
        <v>1150</v>
      </c>
      <c r="P2167" t="s">
        <v>20</v>
      </c>
      <c r="Q2167" t="s">
        <v>168</v>
      </c>
      <c r="R2167">
        <v>31000</v>
      </c>
      <c r="S2167" t="s">
        <v>169</v>
      </c>
      <c r="T2167" s="8"/>
      <c r="U2167" s="11">
        <v>-18.984913696912599</v>
      </c>
      <c r="V2167" s="10">
        <f t="shared" si="33"/>
        <v>-18.984913696912599</v>
      </c>
      <c r="W2167" s="10">
        <v>12.019274938983701</v>
      </c>
      <c r="X2167" s="67">
        <v>3.26</v>
      </c>
      <c r="Y2167" s="11" t="s">
        <v>561</v>
      </c>
      <c r="Z2167" s="11" t="s">
        <v>701</v>
      </c>
      <c r="AA2167" s="11" t="s">
        <v>702</v>
      </c>
      <c r="AB2167" s="25" t="s">
        <v>556</v>
      </c>
    </row>
    <row r="2168" spans="1:28" s="1" customFormat="1" hidden="1">
      <c r="A2168" s="5">
        <v>2167</v>
      </c>
      <c r="B2168" s="5"/>
      <c r="C2168">
        <v>2013</v>
      </c>
      <c r="D2168" s="1">
        <v>6</v>
      </c>
      <c r="E2168" s="1">
        <v>6</v>
      </c>
      <c r="F2168" s="8">
        <v>39</v>
      </c>
      <c r="G2168" s="9">
        <v>10</v>
      </c>
      <c r="H2168" t="s">
        <v>18</v>
      </c>
      <c r="I2168" s="8">
        <v>139</v>
      </c>
      <c r="J2168" s="9">
        <v>20</v>
      </c>
      <c r="K2168" t="s">
        <v>19</v>
      </c>
      <c r="L2168" t="s">
        <v>553</v>
      </c>
      <c r="M2168" t="s">
        <v>554</v>
      </c>
      <c r="N2168" t="s">
        <v>551</v>
      </c>
      <c r="O2168" s="55">
        <v>1120</v>
      </c>
      <c r="P2168" t="s">
        <v>20</v>
      </c>
      <c r="Q2168" t="s">
        <v>168</v>
      </c>
      <c r="R2168">
        <v>30000</v>
      </c>
      <c r="S2168" t="s">
        <v>169</v>
      </c>
      <c r="T2168" s="8"/>
      <c r="U2168" s="10">
        <v>-18.836867123642399</v>
      </c>
      <c r="V2168" s="10">
        <f t="shared" si="33"/>
        <v>-18.836867123642399</v>
      </c>
      <c r="W2168" s="10">
        <v>11.396602227682701</v>
      </c>
      <c r="X2168" s="20">
        <v>3.23</v>
      </c>
      <c r="Y2168" s="11" t="s">
        <v>561</v>
      </c>
      <c r="Z2168" s="11" t="s">
        <v>701</v>
      </c>
      <c r="AA2168" s="11" t="s">
        <v>702</v>
      </c>
      <c r="AB2168" s="25" t="s">
        <v>556</v>
      </c>
    </row>
    <row r="2169" spans="1:28" s="1" customFormat="1" hidden="1">
      <c r="A2169" s="5">
        <v>2168</v>
      </c>
      <c r="B2169" s="5"/>
      <c r="C2169">
        <v>2013</v>
      </c>
      <c r="D2169" s="1">
        <v>6</v>
      </c>
      <c r="E2169" s="1">
        <v>9</v>
      </c>
      <c r="F2169" s="8">
        <v>39</v>
      </c>
      <c r="G2169" s="9">
        <v>20</v>
      </c>
      <c r="H2169" t="s">
        <v>18</v>
      </c>
      <c r="I2169" s="8">
        <v>139</v>
      </c>
      <c r="J2169" s="9">
        <v>40</v>
      </c>
      <c r="K2169" t="s">
        <v>19</v>
      </c>
      <c r="L2169" t="s">
        <v>553</v>
      </c>
      <c r="M2169" t="s">
        <v>554</v>
      </c>
      <c r="N2169" t="s">
        <v>551</v>
      </c>
      <c r="O2169" s="55">
        <v>1140</v>
      </c>
      <c r="P2169" t="s">
        <v>20</v>
      </c>
      <c r="Q2169" t="s">
        <v>168</v>
      </c>
      <c r="R2169">
        <v>31000</v>
      </c>
      <c r="S2169" t="s">
        <v>169</v>
      </c>
      <c r="T2169" s="8"/>
      <c r="U2169" s="10">
        <v>-18.830284779487801</v>
      </c>
      <c r="V2169" s="10">
        <f t="shared" si="33"/>
        <v>-18.830284779487801</v>
      </c>
      <c r="W2169" s="10">
        <v>11.7468541225882</v>
      </c>
      <c r="X2169" s="20">
        <v>3.17</v>
      </c>
      <c r="Y2169" s="11" t="s">
        <v>561</v>
      </c>
      <c r="Z2169" s="11" t="s">
        <v>701</v>
      </c>
      <c r="AA2169" s="11" t="s">
        <v>702</v>
      </c>
      <c r="AB2169" s="25" t="s">
        <v>556</v>
      </c>
    </row>
    <row r="2170" spans="1:28" s="1" customFormat="1" hidden="1">
      <c r="A2170" s="5">
        <v>2169</v>
      </c>
      <c r="B2170" s="5"/>
      <c r="C2170">
        <v>2013</v>
      </c>
      <c r="D2170" s="1">
        <v>6</v>
      </c>
      <c r="E2170" s="1">
        <v>18</v>
      </c>
      <c r="F2170" s="8">
        <v>38</v>
      </c>
      <c r="G2170" s="9">
        <v>30</v>
      </c>
      <c r="H2170" t="s">
        <v>18</v>
      </c>
      <c r="I2170" s="8">
        <v>139</v>
      </c>
      <c r="J2170" s="9">
        <v>0</v>
      </c>
      <c r="K2170" t="s">
        <v>19</v>
      </c>
      <c r="L2170" t="s">
        <v>553</v>
      </c>
      <c r="M2170" t="s">
        <v>554</v>
      </c>
      <c r="N2170" t="s">
        <v>551</v>
      </c>
      <c r="O2170" s="55">
        <v>1490</v>
      </c>
      <c r="P2170" t="s">
        <v>20</v>
      </c>
      <c r="Q2170" t="s">
        <v>168</v>
      </c>
      <c r="R2170">
        <v>64000</v>
      </c>
      <c r="S2170" t="s">
        <v>169</v>
      </c>
      <c r="T2170" s="8"/>
      <c r="U2170" s="10">
        <v>-18.545108383429</v>
      </c>
      <c r="V2170" s="10">
        <f t="shared" si="33"/>
        <v>-18.545108383429</v>
      </c>
      <c r="W2170" s="10">
        <v>12.3786301443187</v>
      </c>
      <c r="X2170" s="20">
        <v>3.24</v>
      </c>
      <c r="Y2170" s="11" t="s">
        <v>561</v>
      </c>
      <c r="Z2170" s="11" t="s">
        <v>701</v>
      </c>
      <c r="AA2170" s="11" t="s">
        <v>702</v>
      </c>
      <c r="AB2170" s="25" t="s">
        <v>556</v>
      </c>
    </row>
    <row r="2171" spans="1:28" s="1" customFormat="1" hidden="1">
      <c r="A2171" s="5">
        <v>2170</v>
      </c>
      <c r="B2171" s="5"/>
      <c r="C2171">
        <v>2013</v>
      </c>
      <c r="D2171" s="1">
        <v>6</v>
      </c>
      <c r="E2171" s="1">
        <v>18</v>
      </c>
      <c r="F2171" s="8">
        <v>38</v>
      </c>
      <c r="G2171" s="9">
        <v>30</v>
      </c>
      <c r="H2171" t="s">
        <v>18</v>
      </c>
      <c r="I2171" s="8">
        <v>139</v>
      </c>
      <c r="J2171" s="9">
        <v>0</v>
      </c>
      <c r="K2171" t="s">
        <v>19</v>
      </c>
      <c r="L2171" t="s">
        <v>553</v>
      </c>
      <c r="M2171" t="s">
        <v>554</v>
      </c>
      <c r="N2171" t="s">
        <v>551</v>
      </c>
      <c r="O2171" s="55">
        <v>1540</v>
      </c>
      <c r="P2171" t="s">
        <v>20</v>
      </c>
      <c r="Q2171" t="s">
        <v>168</v>
      </c>
      <c r="R2171">
        <v>68000</v>
      </c>
      <c r="S2171" t="s">
        <v>169</v>
      </c>
      <c r="T2171" s="8"/>
      <c r="U2171" s="10">
        <v>-18.214081872548999</v>
      </c>
      <c r="V2171" s="10">
        <f t="shared" si="33"/>
        <v>-18.214081872548999</v>
      </c>
      <c r="W2171" s="10">
        <v>13.1907959647568</v>
      </c>
      <c r="X2171" s="20">
        <v>3.14</v>
      </c>
      <c r="Y2171" s="11" t="s">
        <v>561</v>
      </c>
      <c r="Z2171" s="11" t="s">
        <v>701</v>
      </c>
      <c r="AA2171" s="11" t="s">
        <v>702</v>
      </c>
      <c r="AB2171" s="25" t="s">
        <v>556</v>
      </c>
    </row>
    <row r="2172" spans="1:28" s="1" customFormat="1" hidden="1">
      <c r="A2172" s="5">
        <v>2171</v>
      </c>
      <c r="B2172" s="5"/>
      <c r="C2172">
        <v>2013</v>
      </c>
      <c r="D2172" s="1">
        <v>6</v>
      </c>
      <c r="E2172" s="1">
        <v>18</v>
      </c>
      <c r="F2172" s="8">
        <v>38</v>
      </c>
      <c r="G2172" s="9">
        <v>30</v>
      </c>
      <c r="H2172" t="s">
        <v>18</v>
      </c>
      <c r="I2172" s="8">
        <v>139</v>
      </c>
      <c r="J2172" s="9">
        <v>0</v>
      </c>
      <c r="K2172" t="s">
        <v>19</v>
      </c>
      <c r="L2172" t="s">
        <v>553</v>
      </c>
      <c r="M2172" t="s">
        <v>554</v>
      </c>
      <c r="N2172" t="s">
        <v>551</v>
      </c>
      <c r="O2172" s="55">
        <v>1590</v>
      </c>
      <c r="P2172" t="s">
        <v>20</v>
      </c>
      <c r="Q2172" t="s">
        <v>168</v>
      </c>
      <c r="R2172">
        <v>68000</v>
      </c>
      <c r="S2172" t="s">
        <v>169</v>
      </c>
      <c r="T2172" s="8"/>
      <c r="U2172" s="10">
        <v>-18.6693946323993</v>
      </c>
      <c r="V2172" s="10">
        <f t="shared" si="33"/>
        <v>-18.6693946323993</v>
      </c>
      <c r="W2172" s="10">
        <v>12.421381109051501</v>
      </c>
      <c r="X2172" s="20">
        <v>3.21</v>
      </c>
      <c r="Y2172" s="11" t="s">
        <v>561</v>
      </c>
      <c r="Z2172" s="11" t="s">
        <v>701</v>
      </c>
      <c r="AA2172" s="11" t="s">
        <v>702</v>
      </c>
      <c r="AB2172" s="25" t="s">
        <v>556</v>
      </c>
    </row>
    <row r="2173" spans="1:28" s="1" customFormat="1" hidden="1">
      <c r="A2173" s="5">
        <v>2172</v>
      </c>
      <c r="B2173" s="5"/>
      <c r="C2173">
        <v>2013</v>
      </c>
      <c r="D2173" s="1">
        <v>6</v>
      </c>
      <c r="E2173" s="1">
        <v>18</v>
      </c>
      <c r="F2173" s="8">
        <v>38</v>
      </c>
      <c r="G2173" s="9">
        <v>30</v>
      </c>
      <c r="H2173" t="s">
        <v>18</v>
      </c>
      <c r="I2173" s="8">
        <v>139</v>
      </c>
      <c r="J2173" s="9">
        <v>0</v>
      </c>
      <c r="K2173" t="s">
        <v>19</v>
      </c>
      <c r="L2173" t="s">
        <v>553</v>
      </c>
      <c r="M2173" t="s">
        <v>554</v>
      </c>
      <c r="N2173" t="s">
        <v>551</v>
      </c>
      <c r="O2173" s="55">
        <v>1540</v>
      </c>
      <c r="P2173" t="s">
        <v>20</v>
      </c>
      <c r="Q2173" t="s">
        <v>168</v>
      </c>
      <c r="R2173">
        <v>65000</v>
      </c>
      <c r="S2173" t="s">
        <v>169</v>
      </c>
      <c r="T2173" s="8"/>
      <c r="U2173" s="10">
        <v>-18.733314447379801</v>
      </c>
      <c r="V2173" s="10">
        <f t="shared" si="33"/>
        <v>-18.733314447379801</v>
      </c>
      <c r="W2173" s="10">
        <v>11.8133655865163</v>
      </c>
      <c r="X2173" s="20">
        <v>3.23</v>
      </c>
      <c r="Y2173" s="11" t="s">
        <v>561</v>
      </c>
      <c r="Z2173" s="11" t="s">
        <v>701</v>
      </c>
      <c r="AA2173" s="11" t="s">
        <v>702</v>
      </c>
      <c r="AB2173" s="25" t="s">
        <v>556</v>
      </c>
    </row>
    <row r="2174" spans="1:28" s="1" customFormat="1" hidden="1">
      <c r="A2174" s="5">
        <v>2173</v>
      </c>
      <c r="B2174" s="5"/>
      <c r="C2174">
        <v>2013</v>
      </c>
      <c r="D2174" s="1">
        <v>6</v>
      </c>
      <c r="E2174" s="1">
        <v>18</v>
      </c>
      <c r="F2174" s="8">
        <v>38</v>
      </c>
      <c r="G2174" s="9">
        <v>30</v>
      </c>
      <c r="H2174" t="s">
        <v>18</v>
      </c>
      <c r="I2174" s="8">
        <v>139</v>
      </c>
      <c r="J2174" s="9">
        <v>0</v>
      </c>
      <c r="K2174" t="s">
        <v>19</v>
      </c>
      <c r="L2174" t="s">
        <v>553</v>
      </c>
      <c r="M2174" t="s">
        <v>554</v>
      </c>
      <c r="N2174" t="s">
        <v>551</v>
      </c>
      <c r="O2174" s="55">
        <v>1510</v>
      </c>
      <c r="P2174" t="s">
        <v>20</v>
      </c>
      <c r="Q2174" t="s">
        <v>168</v>
      </c>
      <c r="R2174">
        <v>65000</v>
      </c>
      <c r="S2174" t="s">
        <v>169</v>
      </c>
      <c r="T2174" s="8"/>
      <c r="U2174" s="10">
        <v>-18.377997814415401</v>
      </c>
      <c r="V2174" s="10">
        <f t="shared" si="33"/>
        <v>-18.377997814415401</v>
      </c>
      <c r="W2174" s="10">
        <v>15.970448020012601</v>
      </c>
      <c r="X2174" s="20">
        <v>3.24</v>
      </c>
      <c r="Y2174" s="11" t="s">
        <v>561</v>
      </c>
      <c r="Z2174" s="11" t="s">
        <v>701</v>
      </c>
      <c r="AA2174" s="11" t="s">
        <v>702</v>
      </c>
      <c r="AB2174" s="25" t="s">
        <v>556</v>
      </c>
    </row>
    <row r="2175" spans="1:28" s="1" customFormat="1" hidden="1">
      <c r="A2175" s="5">
        <v>2174</v>
      </c>
      <c r="B2175" s="5"/>
      <c r="C2175">
        <v>2013</v>
      </c>
      <c r="D2175" s="1">
        <v>6</v>
      </c>
      <c r="E2175" s="1">
        <v>24</v>
      </c>
      <c r="F2175" s="8">
        <v>38</v>
      </c>
      <c r="G2175" s="9">
        <v>30</v>
      </c>
      <c r="H2175" t="s">
        <v>18</v>
      </c>
      <c r="I2175" s="8">
        <v>138</v>
      </c>
      <c r="J2175" s="9">
        <v>30</v>
      </c>
      <c r="K2175" t="s">
        <v>19</v>
      </c>
      <c r="L2175" t="s">
        <v>553</v>
      </c>
      <c r="M2175" t="s">
        <v>554</v>
      </c>
      <c r="N2175" t="s">
        <v>551</v>
      </c>
      <c r="O2175" s="55">
        <v>1180</v>
      </c>
      <c r="P2175" t="s">
        <v>20</v>
      </c>
      <c r="Q2175" t="s">
        <v>168</v>
      </c>
      <c r="R2175">
        <v>33000</v>
      </c>
      <c r="S2175" t="s">
        <v>169</v>
      </c>
      <c r="T2175" s="8"/>
      <c r="U2175" s="10">
        <v>-18.7875152831752</v>
      </c>
      <c r="V2175" s="10">
        <f t="shared" si="33"/>
        <v>-18.7875152831752</v>
      </c>
      <c r="W2175" s="10">
        <v>12.613045659951201</v>
      </c>
      <c r="X2175" s="20">
        <v>3.22</v>
      </c>
      <c r="Y2175" s="11" t="s">
        <v>561</v>
      </c>
      <c r="Z2175" s="11" t="s">
        <v>701</v>
      </c>
      <c r="AA2175" s="11" t="s">
        <v>702</v>
      </c>
      <c r="AB2175" s="25" t="s">
        <v>556</v>
      </c>
    </row>
    <row r="2176" spans="1:28" s="1" customFormat="1" hidden="1">
      <c r="A2176" s="5">
        <v>2175</v>
      </c>
      <c r="B2176" s="5"/>
      <c r="C2176">
        <v>2013</v>
      </c>
      <c r="D2176" s="1">
        <v>6</v>
      </c>
      <c r="E2176" s="1">
        <v>18</v>
      </c>
      <c r="F2176" s="8">
        <v>38</v>
      </c>
      <c r="G2176" s="9">
        <v>30</v>
      </c>
      <c r="H2176" t="s">
        <v>18</v>
      </c>
      <c r="I2176" s="8">
        <v>139</v>
      </c>
      <c r="J2176" s="9">
        <v>0</v>
      </c>
      <c r="K2176" t="s">
        <v>19</v>
      </c>
      <c r="L2176" t="s">
        <v>553</v>
      </c>
      <c r="M2176" t="s">
        <v>554</v>
      </c>
      <c r="N2176" t="s">
        <v>551</v>
      </c>
      <c r="O2176" s="55">
        <v>1430</v>
      </c>
      <c r="P2176" t="s">
        <v>20</v>
      </c>
      <c r="Q2176" t="s">
        <v>168</v>
      </c>
      <c r="R2176">
        <v>62000</v>
      </c>
      <c r="S2176" t="s">
        <v>169</v>
      </c>
      <c r="T2176" s="8"/>
      <c r="U2176" s="10">
        <v>-18.756693087389898</v>
      </c>
      <c r="V2176" s="10">
        <f t="shared" si="33"/>
        <v>-18.756693087389898</v>
      </c>
      <c r="W2176" s="10">
        <v>11.7791570528017</v>
      </c>
      <c r="X2176" s="20">
        <v>3.21</v>
      </c>
      <c r="Y2176" s="11" t="s">
        <v>561</v>
      </c>
      <c r="Z2176" s="11" t="s">
        <v>701</v>
      </c>
      <c r="AA2176" s="11" t="s">
        <v>702</v>
      </c>
      <c r="AB2176" s="25" t="s">
        <v>556</v>
      </c>
    </row>
    <row r="2177" spans="1:28" s="1" customFormat="1" hidden="1">
      <c r="A2177" s="5">
        <v>2176</v>
      </c>
      <c r="B2177" s="5"/>
      <c r="C2177">
        <v>2013</v>
      </c>
      <c r="D2177" s="1">
        <v>6</v>
      </c>
      <c r="E2177" s="1">
        <v>18</v>
      </c>
      <c r="F2177" s="8">
        <v>38</v>
      </c>
      <c r="G2177" s="9">
        <v>30</v>
      </c>
      <c r="H2177" t="s">
        <v>18</v>
      </c>
      <c r="I2177" s="8">
        <v>139</v>
      </c>
      <c r="J2177" s="9">
        <v>0</v>
      </c>
      <c r="K2177" t="s">
        <v>19</v>
      </c>
      <c r="L2177" t="s">
        <v>553</v>
      </c>
      <c r="M2177" t="s">
        <v>554</v>
      </c>
      <c r="N2177" t="s">
        <v>551</v>
      </c>
      <c r="O2177" s="55">
        <v>1570</v>
      </c>
      <c r="P2177" t="s">
        <v>20</v>
      </c>
      <c r="Q2177" t="s">
        <v>168</v>
      </c>
      <c r="R2177">
        <v>63000</v>
      </c>
      <c r="S2177" t="s">
        <v>169</v>
      </c>
      <c r="T2177" s="8"/>
      <c r="U2177" s="10">
        <v>-18.075247337689099</v>
      </c>
      <c r="V2177" s="10">
        <f t="shared" si="33"/>
        <v>-18.075247337689099</v>
      </c>
      <c r="W2177" s="10">
        <v>11.955599567822199</v>
      </c>
      <c r="X2177" s="20">
        <v>3.12</v>
      </c>
      <c r="Y2177" s="11" t="s">
        <v>561</v>
      </c>
      <c r="Z2177" s="11" t="s">
        <v>701</v>
      </c>
      <c r="AA2177" s="11" t="s">
        <v>702</v>
      </c>
      <c r="AB2177" s="25" t="s">
        <v>556</v>
      </c>
    </row>
    <row r="2178" spans="1:28" s="1" customFormat="1" hidden="1">
      <c r="A2178" s="5">
        <v>2177</v>
      </c>
      <c r="B2178" s="5"/>
      <c r="C2178">
        <v>2013</v>
      </c>
      <c r="D2178" s="1">
        <v>6</v>
      </c>
      <c r="E2178" s="1">
        <v>29</v>
      </c>
      <c r="F2178" s="8">
        <v>36</v>
      </c>
      <c r="G2178" s="9">
        <v>18</v>
      </c>
      <c r="H2178" t="s">
        <v>18</v>
      </c>
      <c r="I2178" s="8">
        <v>133</v>
      </c>
      <c r="J2178" s="9">
        <v>52</v>
      </c>
      <c r="K2178" t="s">
        <v>19</v>
      </c>
      <c r="L2178" t="s">
        <v>553</v>
      </c>
      <c r="M2178" t="s">
        <v>554</v>
      </c>
      <c r="N2178" t="s">
        <v>551</v>
      </c>
      <c r="O2178" s="55">
        <v>2120</v>
      </c>
      <c r="P2178" t="s">
        <v>20</v>
      </c>
      <c r="Q2178" t="s">
        <v>168</v>
      </c>
      <c r="R2178">
        <v>197000</v>
      </c>
      <c r="S2178" t="s">
        <v>169</v>
      </c>
      <c r="T2178" s="8"/>
      <c r="U2178" s="10">
        <v>-18</v>
      </c>
      <c r="V2178" s="10">
        <f t="shared" si="33"/>
        <v>-18</v>
      </c>
      <c r="W2178" s="10">
        <v>14.6</v>
      </c>
      <c r="X2178" s="20">
        <v>3.3</v>
      </c>
      <c r="Y2178" s="11" t="s">
        <v>561</v>
      </c>
      <c r="Z2178" s="11" t="s">
        <v>701</v>
      </c>
      <c r="AA2178" s="11" t="s">
        <v>702</v>
      </c>
      <c r="AB2178" s="25" t="s">
        <v>556</v>
      </c>
    </row>
    <row r="2179" spans="1:28" s="1" customFormat="1" hidden="1">
      <c r="A2179" s="5">
        <v>2178</v>
      </c>
      <c r="B2179" s="5"/>
      <c r="C2179">
        <v>2013</v>
      </c>
      <c r="D2179" s="1">
        <v>6</v>
      </c>
      <c r="E2179" s="1">
        <v>27</v>
      </c>
      <c r="F2179" s="8">
        <v>38</v>
      </c>
      <c r="G2179" s="9">
        <v>40</v>
      </c>
      <c r="H2179" t="s">
        <v>18</v>
      </c>
      <c r="I2179" s="8">
        <v>139</v>
      </c>
      <c r="J2179" s="9">
        <v>20</v>
      </c>
      <c r="K2179" t="s">
        <v>19</v>
      </c>
      <c r="L2179" t="s">
        <v>553</v>
      </c>
      <c r="M2179" t="s">
        <v>554</v>
      </c>
      <c r="N2179" t="s">
        <v>551</v>
      </c>
      <c r="O2179" s="55">
        <v>1550</v>
      </c>
      <c r="P2179" t="s">
        <v>20</v>
      </c>
      <c r="Q2179" t="s">
        <v>168</v>
      </c>
      <c r="R2179">
        <v>74000</v>
      </c>
      <c r="S2179" t="s">
        <v>169</v>
      </c>
      <c r="T2179" s="8"/>
      <c r="U2179" s="10">
        <v>-17.9853696704388</v>
      </c>
      <c r="V2179" s="10">
        <f t="shared" ref="V2179:V2242" si="34">IF(X2179&gt;3.3,U2179+(7.584*X2179-22.012)/(X2179+1.657),U2179)</f>
        <v>-17.9853696704388</v>
      </c>
      <c r="W2179" s="10">
        <v>16.6269366582416</v>
      </c>
      <c r="X2179" s="20">
        <v>3.17</v>
      </c>
      <c r="Y2179" s="11" t="s">
        <v>561</v>
      </c>
      <c r="Z2179" s="11" t="s">
        <v>701</v>
      </c>
      <c r="AA2179" s="11" t="s">
        <v>702</v>
      </c>
      <c r="AB2179" s="25" t="s">
        <v>556</v>
      </c>
    </row>
    <row r="2180" spans="1:28" s="1" customFormat="1" hidden="1">
      <c r="A2180" s="5">
        <v>2179</v>
      </c>
      <c r="B2180" s="5"/>
      <c r="C2180">
        <v>2013</v>
      </c>
      <c r="D2180" s="1">
        <v>6</v>
      </c>
      <c r="E2180" s="1">
        <v>7</v>
      </c>
      <c r="F2180" s="8">
        <v>39</v>
      </c>
      <c r="G2180" s="9">
        <v>10</v>
      </c>
      <c r="H2180" t="s">
        <v>18</v>
      </c>
      <c r="I2180" s="8">
        <v>139</v>
      </c>
      <c r="J2180" s="9">
        <v>20</v>
      </c>
      <c r="K2180" t="s">
        <v>19</v>
      </c>
      <c r="L2180" t="s">
        <v>553</v>
      </c>
      <c r="M2180" t="s">
        <v>554</v>
      </c>
      <c r="N2180" t="s">
        <v>551</v>
      </c>
      <c r="O2180" s="55">
        <v>1540</v>
      </c>
      <c r="P2180" t="s">
        <v>20</v>
      </c>
      <c r="Q2180" t="s">
        <v>168</v>
      </c>
      <c r="R2180">
        <v>70000</v>
      </c>
      <c r="S2180" t="s">
        <v>169</v>
      </c>
      <c r="T2180" s="8"/>
      <c r="U2180" s="10">
        <v>-18.480680140391001</v>
      </c>
      <c r="V2180" s="10">
        <f t="shared" si="34"/>
        <v>-18.480680140391001</v>
      </c>
      <c r="W2180" s="10">
        <v>12.5603697503724</v>
      </c>
      <c r="X2180" s="20">
        <v>3.19</v>
      </c>
      <c r="Y2180" s="11" t="s">
        <v>561</v>
      </c>
      <c r="Z2180" s="11" t="s">
        <v>701</v>
      </c>
      <c r="AA2180" s="11" t="s">
        <v>702</v>
      </c>
      <c r="AB2180" s="25" t="s">
        <v>556</v>
      </c>
    </row>
    <row r="2181" spans="1:28" s="1" customFormat="1" hidden="1">
      <c r="A2181" s="5">
        <v>2180</v>
      </c>
      <c r="B2181" s="5"/>
      <c r="C2181">
        <v>2013</v>
      </c>
      <c r="D2181" s="1">
        <v>7</v>
      </c>
      <c r="E2181" s="1">
        <v>8</v>
      </c>
      <c r="F2181" s="8">
        <v>36</v>
      </c>
      <c r="G2181" s="9">
        <v>10</v>
      </c>
      <c r="H2181" t="s">
        <v>18</v>
      </c>
      <c r="I2181" s="8">
        <v>135</v>
      </c>
      <c r="J2181" s="9">
        <v>0</v>
      </c>
      <c r="K2181" t="s">
        <v>19</v>
      </c>
      <c r="L2181" t="s">
        <v>553</v>
      </c>
      <c r="M2181" t="s">
        <v>554</v>
      </c>
      <c r="N2181" t="s">
        <v>551</v>
      </c>
      <c r="O2181" s="55">
        <v>1590</v>
      </c>
      <c r="P2181" t="s">
        <v>20</v>
      </c>
      <c r="Q2181" t="s">
        <v>168</v>
      </c>
      <c r="R2181">
        <v>80000</v>
      </c>
      <c r="S2181" t="s">
        <v>169</v>
      </c>
      <c r="T2181" s="8"/>
      <c r="U2181" s="10">
        <v>-16.906607040037599</v>
      </c>
      <c r="V2181" s="10">
        <f t="shared" si="34"/>
        <v>-16.906607040037599</v>
      </c>
      <c r="W2181" s="10">
        <v>15.342719132175899</v>
      </c>
      <c r="X2181" s="20">
        <v>3.09</v>
      </c>
      <c r="Y2181" s="11" t="s">
        <v>561</v>
      </c>
      <c r="Z2181" s="11" t="s">
        <v>701</v>
      </c>
      <c r="AA2181" s="11" t="s">
        <v>702</v>
      </c>
      <c r="AB2181" s="25" t="s">
        <v>556</v>
      </c>
    </row>
    <row r="2182" spans="1:28" s="1" customFormat="1" hidden="1">
      <c r="A2182" s="5">
        <v>2181</v>
      </c>
      <c r="B2182" s="5"/>
      <c r="C2182">
        <v>2013</v>
      </c>
      <c r="D2182" s="1">
        <v>7</v>
      </c>
      <c r="E2182" s="1">
        <v>2</v>
      </c>
      <c r="F2182" s="8">
        <v>39</v>
      </c>
      <c r="G2182" s="9">
        <v>0</v>
      </c>
      <c r="H2182" t="s">
        <v>18</v>
      </c>
      <c r="I2182" s="8">
        <v>139</v>
      </c>
      <c r="J2182" s="9">
        <v>10</v>
      </c>
      <c r="K2182" t="s">
        <v>19</v>
      </c>
      <c r="L2182" t="s">
        <v>553</v>
      </c>
      <c r="M2182" t="s">
        <v>554</v>
      </c>
      <c r="N2182" t="s">
        <v>551</v>
      </c>
      <c r="O2182" s="55">
        <v>1570</v>
      </c>
      <c r="P2182" t="s">
        <v>20</v>
      </c>
      <c r="Q2182" t="s">
        <v>168</v>
      </c>
      <c r="R2182">
        <v>69000</v>
      </c>
      <c r="S2182" t="s">
        <v>169</v>
      </c>
      <c r="T2182" s="8"/>
      <c r="U2182" s="10">
        <v>-17.8483446488186</v>
      </c>
      <c r="V2182" s="10">
        <f t="shared" si="34"/>
        <v>-17.8483446488186</v>
      </c>
      <c r="W2182" s="10">
        <v>15.9385740444913</v>
      </c>
      <c r="X2182" s="20">
        <v>3.15</v>
      </c>
      <c r="Y2182" s="11" t="s">
        <v>561</v>
      </c>
      <c r="Z2182" s="11" t="s">
        <v>701</v>
      </c>
      <c r="AA2182" s="11" t="s">
        <v>702</v>
      </c>
      <c r="AB2182" s="25" t="s">
        <v>556</v>
      </c>
    </row>
    <row r="2183" spans="1:28" s="1" customFormat="1" hidden="1">
      <c r="A2183" s="5">
        <v>2182</v>
      </c>
      <c r="B2183" s="5"/>
      <c r="C2183">
        <v>2013</v>
      </c>
      <c r="D2183" s="1">
        <v>7</v>
      </c>
      <c r="E2183" s="1">
        <v>1</v>
      </c>
      <c r="F2183" s="8">
        <v>38</v>
      </c>
      <c r="G2183" s="9">
        <v>40</v>
      </c>
      <c r="H2183" t="s">
        <v>18</v>
      </c>
      <c r="I2183" s="8">
        <v>139</v>
      </c>
      <c r="J2183" s="9">
        <v>10</v>
      </c>
      <c r="K2183" t="s">
        <v>19</v>
      </c>
      <c r="L2183" t="s">
        <v>553</v>
      </c>
      <c r="M2183" t="s">
        <v>554</v>
      </c>
      <c r="N2183" t="s">
        <v>551</v>
      </c>
      <c r="O2183" s="55">
        <v>1520</v>
      </c>
      <c r="P2183" t="s">
        <v>20</v>
      </c>
      <c r="Q2183" t="s">
        <v>168</v>
      </c>
      <c r="R2183">
        <v>65000</v>
      </c>
      <c r="S2183" t="s">
        <v>169</v>
      </c>
      <c r="T2183" s="8"/>
      <c r="U2183" s="10">
        <v>-18.5571989994842</v>
      </c>
      <c r="V2183" s="10">
        <f t="shared" si="34"/>
        <v>-18.5571989994842</v>
      </c>
      <c r="W2183" s="10">
        <v>12.1732660709171</v>
      </c>
      <c r="X2183" s="20">
        <v>3.27</v>
      </c>
      <c r="Y2183" s="11" t="s">
        <v>561</v>
      </c>
      <c r="Z2183" s="11" t="s">
        <v>701</v>
      </c>
      <c r="AA2183" s="11" t="s">
        <v>702</v>
      </c>
      <c r="AB2183" s="25" t="s">
        <v>556</v>
      </c>
    </row>
    <row r="2184" spans="1:28" s="1" customFormat="1" hidden="1">
      <c r="A2184" s="5">
        <v>2183</v>
      </c>
      <c r="B2184" s="5"/>
      <c r="C2184">
        <v>2013</v>
      </c>
      <c r="D2184" s="1">
        <v>7</v>
      </c>
      <c r="E2184" s="1">
        <v>8</v>
      </c>
      <c r="F2184" s="8">
        <v>36</v>
      </c>
      <c r="G2184" s="9">
        <v>10</v>
      </c>
      <c r="H2184" t="s">
        <v>18</v>
      </c>
      <c r="I2184" s="8">
        <v>135</v>
      </c>
      <c r="J2184" s="9">
        <v>0</v>
      </c>
      <c r="K2184" t="s">
        <v>19</v>
      </c>
      <c r="L2184" t="s">
        <v>553</v>
      </c>
      <c r="M2184" t="s">
        <v>554</v>
      </c>
      <c r="N2184" t="s">
        <v>551</v>
      </c>
      <c r="O2184" s="55">
        <v>1690</v>
      </c>
      <c r="P2184" t="s">
        <v>20</v>
      </c>
      <c r="Q2184" t="s">
        <v>168</v>
      </c>
      <c r="R2184">
        <v>88000</v>
      </c>
      <c r="S2184" t="s">
        <v>169</v>
      </c>
      <c r="T2184" s="8"/>
      <c r="U2184" s="10">
        <v>-17.479204177917101</v>
      </c>
      <c r="V2184" s="10">
        <f t="shared" si="34"/>
        <v>-17.479204177917101</v>
      </c>
      <c r="W2184" s="10">
        <v>17.729155540453799</v>
      </c>
      <c r="X2184" s="20">
        <v>3.08</v>
      </c>
      <c r="Y2184" s="11" t="s">
        <v>561</v>
      </c>
      <c r="Z2184" s="11" t="s">
        <v>701</v>
      </c>
      <c r="AA2184" s="11" t="s">
        <v>702</v>
      </c>
      <c r="AB2184" s="25" t="s">
        <v>556</v>
      </c>
    </row>
    <row r="2185" spans="1:28" s="1" customFormat="1" hidden="1">
      <c r="A2185" s="5">
        <v>2184</v>
      </c>
      <c r="B2185" s="5"/>
      <c r="C2185">
        <v>2013</v>
      </c>
      <c r="D2185" s="1">
        <v>7</v>
      </c>
      <c r="E2185" s="1">
        <v>8</v>
      </c>
      <c r="F2185" s="8">
        <v>36</v>
      </c>
      <c r="G2185" s="9">
        <v>10</v>
      </c>
      <c r="H2185" t="s">
        <v>18</v>
      </c>
      <c r="I2185" s="8">
        <v>135</v>
      </c>
      <c r="J2185" s="9">
        <v>0</v>
      </c>
      <c r="K2185" t="s">
        <v>19</v>
      </c>
      <c r="L2185" t="s">
        <v>553</v>
      </c>
      <c r="M2185" t="s">
        <v>554</v>
      </c>
      <c r="N2185" t="s">
        <v>551</v>
      </c>
      <c r="O2185" s="55">
        <v>1740</v>
      </c>
      <c r="P2185" t="s">
        <v>20</v>
      </c>
      <c r="Q2185" t="s">
        <v>168</v>
      </c>
      <c r="R2185">
        <v>95000</v>
      </c>
      <c r="S2185" t="s">
        <v>169</v>
      </c>
      <c r="T2185" s="8"/>
      <c r="U2185" s="10">
        <v>-18.407953724107902</v>
      </c>
      <c r="V2185" s="10">
        <f t="shared" si="34"/>
        <v>-18.407953724107902</v>
      </c>
      <c r="W2185" s="10">
        <v>13.2161647484378</v>
      </c>
      <c r="X2185" s="20">
        <v>3.24</v>
      </c>
      <c r="Y2185" s="11" t="s">
        <v>561</v>
      </c>
      <c r="Z2185" s="11" t="s">
        <v>701</v>
      </c>
      <c r="AA2185" s="11" t="s">
        <v>702</v>
      </c>
      <c r="AB2185" s="25" t="s">
        <v>556</v>
      </c>
    </row>
    <row r="2186" spans="1:28" s="1" customFormat="1" hidden="1">
      <c r="A2186" s="5">
        <v>2185</v>
      </c>
      <c r="B2186" s="5"/>
      <c r="C2186">
        <v>2013</v>
      </c>
      <c r="D2186" s="1">
        <v>7</v>
      </c>
      <c r="E2186" s="1">
        <v>10</v>
      </c>
      <c r="F2186" s="8">
        <v>36</v>
      </c>
      <c r="G2186" s="9">
        <v>0</v>
      </c>
      <c r="H2186" t="s">
        <v>18</v>
      </c>
      <c r="I2186" s="8">
        <v>135</v>
      </c>
      <c r="J2186" s="9">
        <v>10</v>
      </c>
      <c r="K2186" t="s">
        <v>19</v>
      </c>
      <c r="L2186" t="s">
        <v>553</v>
      </c>
      <c r="M2186" t="s">
        <v>554</v>
      </c>
      <c r="N2186" t="s">
        <v>551</v>
      </c>
      <c r="O2186" s="55">
        <v>1690</v>
      </c>
      <c r="P2186" t="s">
        <v>20</v>
      </c>
      <c r="Q2186" t="s">
        <v>168</v>
      </c>
      <c r="R2186">
        <v>95000</v>
      </c>
      <c r="S2186" t="s">
        <v>169</v>
      </c>
      <c r="T2186" s="8"/>
      <c r="U2186" s="10">
        <v>-18.5216818211691</v>
      </c>
      <c r="V2186" s="10">
        <f t="shared" si="34"/>
        <v>-17.843750924424544</v>
      </c>
      <c r="W2186" s="10">
        <v>12.6416733775868</v>
      </c>
      <c r="X2186" s="20">
        <v>3.35</v>
      </c>
      <c r="Y2186" s="11" t="s">
        <v>561</v>
      </c>
      <c r="Z2186" s="11" t="s">
        <v>701</v>
      </c>
      <c r="AA2186" s="11" t="s">
        <v>702</v>
      </c>
      <c r="AB2186" s="25" t="s">
        <v>556</v>
      </c>
    </row>
    <row r="2187" spans="1:28" s="1" customFormat="1" hidden="1">
      <c r="A2187" s="5">
        <v>2186</v>
      </c>
      <c r="B2187" s="5"/>
      <c r="C2187">
        <v>2013</v>
      </c>
      <c r="D2187" s="1">
        <v>7</v>
      </c>
      <c r="E2187" s="1">
        <v>1</v>
      </c>
      <c r="F2187" s="8">
        <v>38</v>
      </c>
      <c r="G2187" s="9">
        <v>40</v>
      </c>
      <c r="H2187" t="s">
        <v>18</v>
      </c>
      <c r="I2187" s="8">
        <v>139</v>
      </c>
      <c r="J2187" s="9">
        <v>10</v>
      </c>
      <c r="K2187" t="s">
        <v>19</v>
      </c>
      <c r="L2187" t="s">
        <v>553</v>
      </c>
      <c r="M2187" t="s">
        <v>554</v>
      </c>
      <c r="N2187" t="s">
        <v>551</v>
      </c>
      <c r="O2187" s="55">
        <v>1630</v>
      </c>
      <c r="P2187" t="s">
        <v>20</v>
      </c>
      <c r="Q2187" t="s">
        <v>168</v>
      </c>
      <c r="R2187">
        <v>90000</v>
      </c>
      <c r="S2187" t="s">
        <v>169</v>
      </c>
      <c r="T2187" s="8"/>
      <c r="U2187" s="10">
        <v>-17.965676348605498</v>
      </c>
      <c r="V2187" s="10">
        <f t="shared" si="34"/>
        <v>-17.965676348605498</v>
      </c>
      <c r="W2187" s="10">
        <v>12.969953165799801</v>
      </c>
      <c r="X2187" s="20">
        <v>3.16</v>
      </c>
      <c r="Y2187" s="11" t="s">
        <v>561</v>
      </c>
      <c r="Z2187" s="11" t="s">
        <v>701</v>
      </c>
      <c r="AA2187" s="11" t="s">
        <v>702</v>
      </c>
      <c r="AB2187" s="25" t="s">
        <v>556</v>
      </c>
    </row>
    <row r="2188" spans="1:28" s="1" customFormat="1" hidden="1">
      <c r="A2188" s="5">
        <v>2187</v>
      </c>
      <c r="B2188" s="5"/>
      <c r="C2188">
        <v>2013</v>
      </c>
      <c r="D2188" s="1">
        <v>7</v>
      </c>
      <c r="E2188" s="1">
        <v>8</v>
      </c>
      <c r="F2188" s="8">
        <v>36</v>
      </c>
      <c r="G2188" s="9">
        <v>10</v>
      </c>
      <c r="H2188" t="s">
        <v>18</v>
      </c>
      <c r="I2188" s="8">
        <v>135</v>
      </c>
      <c r="J2188" s="9">
        <v>0</v>
      </c>
      <c r="K2188" t="s">
        <v>19</v>
      </c>
      <c r="L2188" t="s">
        <v>553</v>
      </c>
      <c r="M2188" t="s">
        <v>554</v>
      </c>
      <c r="N2188" t="s">
        <v>551</v>
      </c>
      <c r="O2188" s="55">
        <v>1730</v>
      </c>
      <c r="P2188" t="s">
        <v>20</v>
      </c>
      <c r="Q2188" t="s">
        <v>168</v>
      </c>
      <c r="R2188">
        <v>89000</v>
      </c>
      <c r="S2188" t="s">
        <v>169</v>
      </c>
      <c r="T2188" s="8"/>
      <c r="U2188" s="10">
        <v>-17.963209433095901</v>
      </c>
      <c r="V2188" s="10">
        <f t="shared" si="34"/>
        <v>-17.963209433095901</v>
      </c>
      <c r="W2188" s="10">
        <v>13.341895981234501</v>
      </c>
      <c r="X2188" s="20">
        <v>3.14</v>
      </c>
      <c r="Y2188" s="11" t="s">
        <v>561</v>
      </c>
      <c r="Z2188" s="11" t="s">
        <v>701</v>
      </c>
      <c r="AA2188" s="11" t="s">
        <v>702</v>
      </c>
      <c r="AB2188" s="25" t="s">
        <v>556</v>
      </c>
    </row>
    <row r="2189" spans="1:28" s="1" customFormat="1" hidden="1">
      <c r="A2189" s="5">
        <v>2188</v>
      </c>
      <c r="B2189" s="5"/>
      <c r="C2189">
        <v>2013</v>
      </c>
      <c r="D2189" s="1">
        <v>7</v>
      </c>
      <c r="E2189" s="1">
        <v>8</v>
      </c>
      <c r="F2189" s="8">
        <v>36</v>
      </c>
      <c r="G2189" s="9">
        <v>10</v>
      </c>
      <c r="H2189" t="s">
        <v>18</v>
      </c>
      <c r="I2189" s="8">
        <v>135</v>
      </c>
      <c r="J2189" s="9">
        <v>0</v>
      </c>
      <c r="K2189" t="s">
        <v>19</v>
      </c>
      <c r="L2189" t="s">
        <v>553</v>
      </c>
      <c r="M2189" t="s">
        <v>554</v>
      </c>
      <c r="N2189" t="s">
        <v>551</v>
      </c>
      <c r="O2189" s="55">
        <v>1590</v>
      </c>
      <c r="P2189" t="s">
        <v>20</v>
      </c>
      <c r="Q2189" t="s">
        <v>168</v>
      </c>
      <c r="R2189">
        <v>70000</v>
      </c>
      <c r="S2189" t="s">
        <v>169</v>
      </c>
      <c r="T2189" s="8"/>
      <c r="U2189" s="10">
        <v>-18.028543389365101</v>
      </c>
      <c r="V2189" s="10">
        <f t="shared" si="34"/>
        <v>-18.028543389365101</v>
      </c>
      <c r="W2189" s="10">
        <v>13.2484774883517</v>
      </c>
      <c r="X2189" s="20">
        <v>3.2</v>
      </c>
      <c r="Y2189" s="11" t="s">
        <v>561</v>
      </c>
      <c r="Z2189" s="11" t="s">
        <v>701</v>
      </c>
      <c r="AA2189" s="11" t="s">
        <v>702</v>
      </c>
      <c r="AB2189" s="25" t="s">
        <v>556</v>
      </c>
    </row>
    <row r="2190" spans="1:28" s="1" customFormat="1" hidden="1">
      <c r="A2190" s="5">
        <v>2189</v>
      </c>
      <c r="B2190" s="5"/>
      <c r="C2190">
        <v>2013</v>
      </c>
      <c r="D2190" s="1">
        <v>6</v>
      </c>
      <c r="E2190" s="1">
        <v>27</v>
      </c>
      <c r="F2190" s="8">
        <v>38</v>
      </c>
      <c r="G2190" s="9">
        <v>40</v>
      </c>
      <c r="H2190" t="s">
        <v>18</v>
      </c>
      <c r="I2190" s="8">
        <v>139</v>
      </c>
      <c r="J2190" s="9">
        <v>20</v>
      </c>
      <c r="K2190" t="s">
        <v>19</v>
      </c>
      <c r="L2190" t="s">
        <v>553</v>
      </c>
      <c r="M2190" t="s">
        <v>554</v>
      </c>
      <c r="N2190" t="s">
        <v>551</v>
      </c>
      <c r="O2190" s="55">
        <v>1540</v>
      </c>
      <c r="P2190" t="s">
        <v>20</v>
      </c>
      <c r="Q2190" t="s">
        <v>168</v>
      </c>
      <c r="R2190">
        <v>62000</v>
      </c>
      <c r="S2190" t="s">
        <v>169</v>
      </c>
      <c r="T2190" s="8"/>
      <c r="U2190" s="10">
        <v>-18.036408302743499</v>
      </c>
      <c r="V2190" s="10">
        <f t="shared" si="34"/>
        <v>-18.036408302743499</v>
      </c>
      <c r="W2190" s="10">
        <v>15.7675436921966</v>
      </c>
      <c r="X2190" s="20">
        <v>3.19</v>
      </c>
      <c r="Y2190" s="11" t="s">
        <v>561</v>
      </c>
      <c r="Z2190" s="11" t="s">
        <v>701</v>
      </c>
      <c r="AA2190" s="11" t="s">
        <v>702</v>
      </c>
      <c r="AB2190" s="25" t="s">
        <v>556</v>
      </c>
    </row>
    <row r="2191" spans="1:28" s="1" customFormat="1" hidden="1">
      <c r="A2191" s="5">
        <v>2190</v>
      </c>
      <c r="B2191" s="5"/>
      <c r="C2191">
        <v>2013</v>
      </c>
      <c r="D2191" s="1">
        <v>7</v>
      </c>
      <c r="E2191" s="1">
        <v>8</v>
      </c>
      <c r="F2191" s="8">
        <v>36</v>
      </c>
      <c r="G2191" s="9">
        <v>10</v>
      </c>
      <c r="H2191" t="s">
        <v>18</v>
      </c>
      <c r="I2191" s="8">
        <v>135</v>
      </c>
      <c r="J2191" s="9">
        <v>0</v>
      </c>
      <c r="K2191" t="s">
        <v>19</v>
      </c>
      <c r="L2191" t="s">
        <v>553</v>
      </c>
      <c r="M2191" t="s">
        <v>554</v>
      </c>
      <c r="N2191" t="s">
        <v>551</v>
      </c>
      <c r="O2191" s="55">
        <v>1640</v>
      </c>
      <c r="P2191" t="s">
        <v>20</v>
      </c>
      <c r="Q2191" t="s">
        <v>168</v>
      </c>
      <c r="R2191">
        <v>78000</v>
      </c>
      <c r="S2191" t="s">
        <v>169</v>
      </c>
      <c r="T2191" s="8"/>
      <c r="U2191" s="10">
        <v>-18.7425758045866</v>
      </c>
      <c r="V2191" s="10">
        <f t="shared" si="34"/>
        <v>-18.7425758045866</v>
      </c>
      <c r="W2191" s="10">
        <v>12.045021290491899</v>
      </c>
      <c r="X2191" s="20">
        <v>3.19</v>
      </c>
      <c r="Y2191" s="11" t="s">
        <v>561</v>
      </c>
      <c r="Z2191" s="11" t="s">
        <v>701</v>
      </c>
      <c r="AA2191" s="11" t="s">
        <v>702</v>
      </c>
      <c r="AB2191" s="25" t="s">
        <v>556</v>
      </c>
    </row>
    <row r="2192" spans="1:28" s="1" customFormat="1" hidden="1">
      <c r="A2192" s="5">
        <v>2191</v>
      </c>
      <c r="B2192" s="5"/>
      <c r="C2192">
        <v>2013</v>
      </c>
      <c r="D2192" s="1">
        <v>7</v>
      </c>
      <c r="E2192" s="1">
        <v>8</v>
      </c>
      <c r="F2192" s="8">
        <v>36</v>
      </c>
      <c r="G2192" s="9">
        <v>10</v>
      </c>
      <c r="H2192" t="s">
        <v>18</v>
      </c>
      <c r="I2192" s="8">
        <v>135</v>
      </c>
      <c r="J2192" s="9">
        <v>0</v>
      </c>
      <c r="K2192" t="s">
        <v>19</v>
      </c>
      <c r="L2192" t="s">
        <v>553</v>
      </c>
      <c r="M2192" t="s">
        <v>554</v>
      </c>
      <c r="N2192" t="s">
        <v>551</v>
      </c>
      <c r="O2192" s="55">
        <v>1570</v>
      </c>
      <c r="P2192" t="s">
        <v>20</v>
      </c>
      <c r="Q2192" t="s">
        <v>168</v>
      </c>
      <c r="R2192">
        <v>70000</v>
      </c>
      <c r="S2192" t="s">
        <v>169</v>
      </c>
      <c r="T2192" s="8"/>
      <c r="U2192" s="10">
        <v>-18.0547576607301</v>
      </c>
      <c r="V2192" s="10">
        <f t="shared" si="34"/>
        <v>-18.0547576607301</v>
      </c>
      <c r="W2192" s="10">
        <v>16.087218589108701</v>
      </c>
      <c r="X2192" s="20">
        <v>3.22</v>
      </c>
      <c r="Y2192" s="11" t="s">
        <v>561</v>
      </c>
      <c r="Z2192" s="11" t="s">
        <v>701</v>
      </c>
      <c r="AA2192" s="11" t="s">
        <v>702</v>
      </c>
      <c r="AB2192" s="25" t="s">
        <v>556</v>
      </c>
    </row>
    <row r="2193" spans="1:28" s="1" customFormat="1" hidden="1">
      <c r="A2193" s="5">
        <v>2192</v>
      </c>
      <c r="B2193" s="5"/>
      <c r="C2193">
        <v>2013</v>
      </c>
      <c r="D2193" s="1">
        <v>7</v>
      </c>
      <c r="E2193" s="1">
        <v>8</v>
      </c>
      <c r="F2193" s="8">
        <v>36</v>
      </c>
      <c r="G2193" s="9">
        <v>10</v>
      </c>
      <c r="H2193" t="s">
        <v>18</v>
      </c>
      <c r="I2193" s="8">
        <v>135</v>
      </c>
      <c r="J2193" s="9">
        <v>0</v>
      </c>
      <c r="K2193" t="s">
        <v>19</v>
      </c>
      <c r="L2193" t="s">
        <v>553</v>
      </c>
      <c r="M2193" t="s">
        <v>554</v>
      </c>
      <c r="N2193" t="s">
        <v>551</v>
      </c>
      <c r="O2193" s="55">
        <v>1570</v>
      </c>
      <c r="P2193" t="s">
        <v>20</v>
      </c>
      <c r="Q2193" t="s">
        <v>168</v>
      </c>
      <c r="R2193">
        <v>78000</v>
      </c>
      <c r="S2193" t="s">
        <v>169</v>
      </c>
      <c r="T2193" s="8"/>
      <c r="U2193" s="10">
        <v>-18.3793133599237</v>
      </c>
      <c r="V2193" s="10">
        <f t="shared" si="34"/>
        <v>-18.3793133599237</v>
      </c>
      <c r="W2193" s="10">
        <v>12.661376708081299</v>
      </c>
      <c r="X2193" s="20">
        <v>3.24</v>
      </c>
      <c r="Y2193" s="11" t="s">
        <v>561</v>
      </c>
      <c r="Z2193" s="11" t="s">
        <v>701</v>
      </c>
      <c r="AA2193" s="11" t="s">
        <v>702</v>
      </c>
      <c r="AB2193" s="25" t="s">
        <v>556</v>
      </c>
    </row>
    <row r="2194" spans="1:28" s="1" customFormat="1" hidden="1">
      <c r="A2194" s="5">
        <v>2193</v>
      </c>
      <c r="B2194" s="5"/>
      <c r="C2194">
        <v>2013</v>
      </c>
      <c r="D2194" s="1">
        <v>6</v>
      </c>
      <c r="E2194" s="1">
        <v>27</v>
      </c>
      <c r="F2194" s="8">
        <v>38</v>
      </c>
      <c r="G2194" s="9">
        <v>40</v>
      </c>
      <c r="H2194" t="s">
        <v>18</v>
      </c>
      <c r="I2194" s="8">
        <v>139</v>
      </c>
      <c r="J2194" s="9">
        <v>20</v>
      </c>
      <c r="K2194" t="s">
        <v>19</v>
      </c>
      <c r="L2194" t="s">
        <v>553</v>
      </c>
      <c r="M2194" t="s">
        <v>554</v>
      </c>
      <c r="N2194" t="s">
        <v>551</v>
      </c>
      <c r="O2194" s="55">
        <v>1570</v>
      </c>
      <c r="P2194" t="s">
        <v>20</v>
      </c>
      <c r="Q2194" t="s">
        <v>168</v>
      </c>
      <c r="R2194">
        <v>66000</v>
      </c>
      <c r="S2194" t="s">
        <v>169</v>
      </c>
      <c r="T2194" s="8"/>
      <c r="U2194" s="10">
        <v>-18.835906209687199</v>
      </c>
      <c r="V2194" s="10">
        <f t="shared" si="34"/>
        <v>-18.835906209687199</v>
      </c>
      <c r="W2194" s="10">
        <v>11.760537915005401</v>
      </c>
      <c r="X2194" s="20">
        <v>3.22</v>
      </c>
      <c r="Y2194" s="11" t="s">
        <v>561</v>
      </c>
      <c r="Z2194" s="11" t="s">
        <v>701</v>
      </c>
      <c r="AA2194" s="11" t="s">
        <v>702</v>
      </c>
      <c r="AB2194" s="25" t="s">
        <v>556</v>
      </c>
    </row>
    <row r="2195" spans="1:28" s="1" customFormat="1" hidden="1">
      <c r="A2195" s="5">
        <v>2194</v>
      </c>
      <c r="B2195" s="5"/>
      <c r="C2195">
        <v>2013</v>
      </c>
      <c r="D2195" s="1">
        <v>7</v>
      </c>
      <c r="E2195" s="1">
        <v>9</v>
      </c>
      <c r="F2195" s="8">
        <v>38</v>
      </c>
      <c r="G2195" s="9">
        <v>30</v>
      </c>
      <c r="H2195" t="s">
        <v>18</v>
      </c>
      <c r="I2195" s="8">
        <v>138</v>
      </c>
      <c r="J2195" s="9">
        <v>40</v>
      </c>
      <c r="K2195" t="s">
        <v>19</v>
      </c>
      <c r="L2195" t="s">
        <v>553</v>
      </c>
      <c r="M2195" t="s">
        <v>554</v>
      </c>
      <c r="N2195" t="s">
        <v>551</v>
      </c>
      <c r="O2195" s="55">
        <v>1180</v>
      </c>
      <c r="P2195" t="s">
        <v>20</v>
      </c>
      <c r="Q2195" t="s">
        <v>168</v>
      </c>
      <c r="R2195">
        <v>30000</v>
      </c>
      <c r="S2195" t="s">
        <v>169</v>
      </c>
      <c r="T2195" s="8"/>
      <c r="U2195" s="10">
        <v>-18.261495951262098</v>
      </c>
      <c r="V2195" s="10">
        <f t="shared" si="34"/>
        <v>-18.261495951262098</v>
      </c>
      <c r="W2195" s="10">
        <v>12.100251636412199</v>
      </c>
      <c r="X2195" s="20">
        <v>3.14</v>
      </c>
      <c r="Y2195" s="11" t="s">
        <v>561</v>
      </c>
      <c r="Z2195" s="11" t="s">
        <v>701</v>
      </c>
      <c r="AA2195" s="11" t="s">
        <v>702</v>
      </c>
      <c r="AB2195" s="25" t="s">
        <v>556</v>
      </c>
    </row>
    <row r="2196" spans="1:28" s="1" customFormat="1" hidden="1">
      <c r="A2196" s="5">
        <v>2195</v>
      </c>
      <c r="B2196" s="5"/>
      <c r="C2196">
        <v>2013</v>
      </c>
      <c r="D2196" s="1">
        <v>7</v>
      </c>
      <c r="E2196" s="1">
        <v>8</v>
      </c>
      <c r="F2196" s="8">
        <v>36</v>
      </c>
      <c r="G2196" s="9">
        <v>10</v>
      </c>
      <c r="H2196" t="s">
        <v>18</v>
      </c>
      <c r="I2196" s="8">
        <v>135</v>
      </c>
      <c r="J2196" s="9">
        <v>0</v>
      </c>
      <c r="K2196" t="s">
        <v>19</v>
      </c>
      <c r="L2196" t="s">
        <v>553</v>
      </c>
      <c r="M2196" t="s">
        <v>554</v>
      </c>
      <c r="N2196" t="s">
        <v>551</v>
      </c>
      <c r="O2196" s="55">
        <v>1600</v>
      </c>
      <c r="P2196" t="s">
        <v>20</v>
      </c>
      <c r="Q2196" t="s">
        <v>168</v>
      </c>
      <c r="R2196">
        <v>71000</v>
      </c>
      <c r="S2196" t="s">
        <v>169</v>
      </c>
      <c r="T2196" s="8"/>
      <c r="U2196" s="10">
        <v>-18.6153242238349</v>
      </c>
      <c r="V2196" s="10">
        <f t="shared" si="34"/>
        <v>-18.6153242238349</v>
      </c>
      <c r="W2196" s="10">
        <v>12.2588835920423</v>
      </c>
      <c r="X2196" s="20">
        <v>3.15</v>
      </c>
      <c r="Y2196" s="11" t="s">
        <v>561</v>
      </c>
      <c r="Z2196" s="11" t="s">
        <v>701</v>
      </c>
      <c r="AA2196" s="11" t="s">
        <v>702</v>
      </c>
      <c r="AB2196" s="25" t="s">
        <v>556</v>
      </c>
    </row>
    <row r="2197" spans="1:28" s="1" customFormat="1" hidden="1">
      <c r="A2197" s="5">
        <v>2196</v>
      </c>
      <c r="B2197" s="5"/>
      <c r="C2197">
        <v>2013</v>
      </c>
      <c r="D2197" s="1">
        <v>7</v>
      </c>
      <c r="E2197" s="1">
        <v>9</v>
      </c>
      <c r="F2197" s="8">
        <v>38</v>
      </c>
      <c r="G2197" s="9">
        <v>30</v>
      </c>
      <c r="H2197" t="s">
        <v>18</v>
      </c>
      <c r="I2197" s="8">
        <v>138</v>
      </c>
      <c r="J2197" s="9">
        <v>40</v>
      </c>
      <c r="K2197" t="s">
        <v>19</v>
      </c>
      <c r="L2197" t="s">
        <v>553</v>
      </c>
      <c r="M2197" t="s">
        <v>554</v>
      </c>
      <c r="N2197" t="s">
        <v>551</v>
      </c>
      <c r="O2197" s="55">
        <v>1190</v>
      </c>
      <c r="P2197" t="s">
        <v>20</v>
      </c>
      <c r="Q2197" t="s">
        <v>168</v>
      </c>
      <c r="R2197">
        <v>30000</v>
      </c>
      <c r="S2197" t="s">
        <v>169</v>
      </c>
      <c r="T2197" s="8"/>
      <c r="U2197" s="10">
        <v>-18.4219812209185</v>
      </c>
      <c r="V2197" s="10">
        <f t="shared" si="34"/>
        <v>-18.4219812209185</v>
      </c>
      <c r="W2197" s="10">
        <v>12.103400582259001</v>
      </c>
      <c r="X2197" s="20">
        <v>3.2</v>
      </c>
      <c r="Y2197" s="11" t="s">
        <v>561</v>
      </c>
      <c r="Z2197" s="11" t="s">
        <v>701</v>
      </c>
      <c r="AA2197" s="11" t="s">
        <v>702</v>
      </c>
      <c r="AB2197" s="25" t="s">
        <v>556</v>
      </c>
    </row>
    <row r="2198" spans="1:28" s="1" customFormat="1" hidden="1">
      <c r="A2198" s="5">
        <v>2197</v>
      </c>
      <c r="B2198" s="5"/>
      <c r="C2198">
        <v>2013</v>
      </c>
      <c r="D2198" s="1">
        <v>7</v>
      </c>
      <c r="E2198" s="1">
        <v>9</v>
      </c>
      <c r="F2198" s="8">
        <v>38</v>
      </c>
      <c r="G2198" s="9">
        <v>30</v>
      </c>
      <c r="H2198" t="s">
        <v>18</v>
      </c>
      <c r="I2198" s="8">
        <v>138</v>
      </c>
      <c r="J2198" s="9">
        <v>40</v>
      </c>
      <c r="K2198" t="s">
        <v>19</v>
      </c>
      <c r="L2198" t="s">
        <v>553</v>
      </c>
      <c r="M2198" t="s">
        <v>554</v>
      </c>
      <c r="N2198" t="s">
        <v>551</v>
      </c>
      <c r="O2198" s="55">
        <v>1180</v>
      </c>
      <c r="P2198" t="s">
        <v>20</v>
      </c>
      <c r="Q2198" t="s">
        <v>168</v>
      </c>
      <c r="R2198">
        <v>31000</v>
      </c>
      <c r="S2198" t="s">
        <v>169</v>
      </c>
      <c r="T2198" s="8"/>
      <c r="U2198" s="10">
        <v>-18.647310188053499</v>
      </c>
      <c r="V2198" s="10">
        <f t="shared" si="34"/>
        <v>-18.647310188053499</v>
      </c>
      <c r="W2198" s="10">
        <v>12.5659457894751</v>
      </c>
      <c r="X2198" s="20">
        <v>3.25</v>
      </c>
      <c r="Y2198" s="11" t="s">
        <v>561</v>
      </c>
      <c r="Z2198" s="11" t="s">
        <v>701</v>
      </c>
      <c r="AA2198" s="11" t="s">
        <v>702</v>
      </c>
      <c r="AB2198" s="25" t="s">
        <v>556</v>
      </c>
    </row>
    <row r="2199" spans="1:28" s="1" customFormat="1" hidden="1">
      <c r="A2199" s="5">
        <v>2198</v>
      </c>
      <c r="B2199" s="5"/>
      <c r="C2199">
        <v>2013</v>
      </c>
      <c r="D2199" s="1">
        <v>7</v>
      </c>
      <c r="E2199" s="1">
        <v>9</v>
      </c>
      <c r="F2199" s="8">
        <v>38</v>
      </c>
      <c r="G2199" s="9">
        <v>30</v>
      </c>
      <c r="H2199" t="s">
        <v>18</v>
      </c>
      <c r="I2199" s="8">
        <v>138</v>
      </c>
      <c r="J2199" s="9">
        <v>40</v>
      </c>
      <c r="K2199" t="s">
        <v>19</v>
      </c>
      <c r="L2199" t="s">
        <v>553</v>
      </c>
      <c r="M2199" t="s">
        <v>554</v>
      </c>
      <c r="N2199" t="s">
        <v>551</v>
      </c>
      <c r="O2199" s="55">
        <v>1180</v>
      </c>
      <c r="P2199" t="s">
        <v>20</v>
      </c>
      <c r="Q2199" t="s">
        <v>168</v>
      </c>
      <c r="R2199">
        <v>30000</v>
      </c>
      <c r="S2199" t="s">
        <v>169</v>
      </c>
      <c r="T2199" s="8"/>
      <c r="U2199" s="10">
        <v>-18.7861429603897</v>
      </c>
      <c r="V2199" s="10">
        <f t="shared" si="34"/>
        <v>-18.7861429603897</v>
      </c>
      <c r="W2199" s="10">
        <v>11.517656006911499</v>
      </c>
      <c r="X2199" s="20">
        <v>3.2</v>
      </c>
      <c r="Y2199" s="11" t="s">
        <v>561</v>
      </c>
      <c r="Z2199" s="11" t="s">
        <v>701</v>
      </c>
      <c r="AA2199" s="11" t="s">
        <v>702</v>
      </c>
      <c r="AB2199" s="25" t="s">
        <v>556</v>
      </c>
    </row>
    <row r="2200" spans="1:28" s="1" customFormat="1" hidden="1">
      <c r="A2200" s="5">
        <v>2199</v>
      </c>
      <c r="B2200" s="5"/>
      <c r="C2200">
        <v>2013</v>
      </c>
      <c r="D2200" s="1">
        <v>6</v>
      </c>
      <c r="E2200" s="1">
        <v>22</v>
      </c>
      <c r="F2200" s="8">
        <v>38</v>
      </c>
      <c r="G2200" s="9">
        <v>0</v>
      </c>
      <c r="H2200" t="s">
        <v>18</v>
      </c>
      <c r="I2200" s="8">
        <v>139</v>
      </c>
      <c r="J2200" s="9">
        <v>0</v>
      </c>
      <c r="K2200" t="s">
        <v>19</v>
      </c>
      <c r="L2200" t="s">
        <v>553</v>
      </c>
      <c r="M2200" t="s">
        <v>554</v>
      </c>
      <c r="N2200" t="s">
        <v>551</v>
      </c>
      <c r="O2200" s="55">
        <v>1150</v>
      </c>
      <c r="P2200" t="s">
        <v>20</v>
      </c>
      <c r="Q2200" t="s">
        <v>168</v>
      </c>
      <c r="R2200">
        <v>31000</v>
      </c>
      <c r="S2200" t="s">
        <v>169</v>
      </c>
      <c r="T2200" s="8"/>
      <c r="U2200" s="10">
        <v>-19.358700480701199</v>
      </c>
      <c r="V2200" s="10">
        <f t="shared" si="34"/>
        <v>-18.680769583956643</v>
      </c>
      <c r="W2200" s="10">
        <v>11.222714064235401</v>
      </c>
      <c r="X2200" s="20">
        <v>3.35</v>
      </c>
      <c r="Y2200" s="11" t="s">
        <v>561</v>
      </c>
      <c r="Z2200" s="11" t="s">
        <v>701</v>
      </c>
      <c r="AA2200" s="11" t="s">
        <v>702</v>
      </c>
      <c r="AB2200" s="25" t="s">
        <v>556</v>
      </c>
    </row>
    <row r="2201" spans="1:28" s="1" customFormat="1" hidden="1">
      <c r="A2201" s="5">
        <v>2200</v>
      </c>
      <c r="B2201" s="5"/>
      <c r="C2201">
        <v>2013</v>
      </c>
      <c r="D2201" s="1">
        <v>7</v>
      </c>
      <c r="E2201" s="1">
        <v>10</v>
      </c>
      <c r="F2201" s="8">
        <v>36</v>
      </c>
      <c r="G2201" s="9">
        <v>0</v>
      </c>
      <c r="H2201" t="s">
        <v>18</v>
      </c>
      <c r="I2201" s="8">
        <v>135</v>
      </c>
      <c r="J2201" s="9">
        <v>10</v>
      </c>
      <c r="K2201" t="s">
        <v>19</v>
      </c>
      <c r="L2201" t="s">
        <v>553</v>
      </c>
      <c r="M2201" t="s">
        <v>554</v>
      </c>
      <c r="N2201" t="s">
        <v>551</v>
      </c>
      <c r="O2201" s="55">
        <v>1750</v>
      </c>
      <c r="P2201" t="s">
        <v>20</v>
      </c>
      <c r="Q2201" t="s">
        <v>168</v>
      </c>
      <c r="R2201">
        <v>98000</v>
      </c>
      <c r="S2201" t="s">
        <v>169</v>
      </c>
      <c r="T2201" s="8"/>
      <c r="U2201" s="10">
        <v>-18.0604486229218</v>
      </c>
      <c r="V2201" s="10">
        <f t="shared" si="34"/>
        <v>-18.0604486229218</v>
      </c>
      <c r="W2201" s="10">
        <v>14.139451421317</v>
      </c>
      <c r="X2201" s="20">
        <v>3.15</v>
      </c>
      <c r="Y2201" s="11" t="s">
        <v>561</v>
      </c>
      <c r="Z2201" s="11" t="s">
        <v>701</v>
      </c>
      <c r="AA2201" s="11" t="s">
        <v>702</v>
      </c>
      <c r="AB2201" s="25" t="s">
        <v>556</v>
      </c>
    </row>
    <row r="2202" spans="1:28" s="1" customFormat="1" hidden="1">
      <c r="A2202" s="5">
        <v>2201</v>
      </c>
      <c r="B2202" s="5"/>
      <c r="C2202">
        <v>2013</v>
      </c>
      <c r="D2202" s="1">
        <v>7</v>
      </c>
      <c r="E2202" s="1">
        <v>17</v>
      </c>
      <c r="F2202" s="8">
        <v>35</v>
      </c>
      <c r="G2202" s="9">
        <v>10</v>
      </c>
      <c r="H2202" t="s">
        <v>18</v>
      </c>
      <c r="I2202" s="8">
        <v>131</v>
      </c>
      <c r="J2202" s="9">
        <v>50</v>
      </c>
      <c r="K2202" t="s">
        <v>19</v>
      </c>
      <c r="L2202" t="s">
        <v>553</v>
      </c>
      <c r="M2202" t="s">
        <v>554</v>
      </c>
      <c r="N2202" t="s">
        <v>551</v>
      </c>
      <c r="O2202" s="55">
        <v>1670</v>
      </c>
      <c r="P2202" t="s">
        <v>20</v>
      </c>
      <c r="Q2202" t="s">
        <v>168</v>
      </c>
      <c r="R2202">
        <v>96000</v>
      </c>
      <c r="S2202" t="s">
        <v>169</v>
      </c>
      <c r="T2202" s="8"/>
      <c r="U2202" s="10">
        <v>-18.016240289115199</v>
      </c>
      <c r="V2202" s="10">
        <f t="shared" si="34"/>
        <v>-18.016240289115199</v>
      </c>
      <c r="W2202" s="10">
        <v>13.0850024928697</v>
      </c>
      <c r="X2202" s="20">
        <v>3.15</v>
      </c>
      <c r="Y2202" s="11" t="s">
        <v>561</v>
      </c>
      <c r="Z2202" s="11" t="s">
        <v>701</v>
      </c>
      <c r="AA2202" s="11" t="s">
        <v>702</v>
      </c>
      <c r="AB2202" s="25" t="s">
        <v>556</v>
      </c>
    </row>
    <row r="2203" spans="1:28" s="1" customFormat="1" hidden="1">
      <c r="A2203" s="5">
        <v>2202</v>
      </c>
      <c r="B2203" s="5"/>
      <c r="C2203">
        <v>2013</v>
      </c>
      <c r="D2203" s="1">
        <v>7</v>
      </c>
      <c r="E2203" s="1">
        <v>16</v>
      </c>
      <c r="F2203" s="8">
        <v>35</v>
      </c>
      <c r="G2203" s="9">
        <v>10</v>
      </c>
      <c r="H2203" t="s">
        <v>18</v>
      </c>
      <c r="I2203" s="8">
        <v>131</v>
      </c>
      <c r="J2203" s="9">
        <v>30</v>
      </c>
      <c r="K2203" t="s">
        <v>19</v>
      </c>
      <c r="L2203" t="s">
        <v>553</v>
      </c>
      <c r="M2203" t="s">
        <v>554</v>
      </c>
      <c r="N2203" t="s">
        <v>551</v>
      </c>
      <c r="O2203" s="55">
        <v>1620</v>
      </c>
      <c r="P2203" t="s">
        <v>20</v>
      </c>
      <c r="Q2203" t="s">
        <v>168</v>
      </c>
      <c r="R2203">
        <v>74000</v>
      </c>
      <c r="S2203" t="s">
        <v>169</v>
      </c>
      <c r="T2203" s="8"/>
      <c r="U2203" s="10">
        <v>-18.102708832889999</v>
      </c>
      <c r="V2203" s="10">
        <f t="shared" si="34"/>
        <v>-18.102708832889999</v>
      </c>
      <c r="W2203" s="10">
        <v>13.7670853257113</v>
      </c>
      <c r="X2203" s="20">
        <v>3.1</v>
      </c>
      <c r="Y2203" s="11" t="s">
        <v>561</v>
      </c>
      <c r="Z2203" s="11" t="s">
        <v>701</v>
      </c>
      <c r="AA2203" s="11" t="s">
        <v>702</v>
      </c>
      <c r="AB2203" s="25" t="s">
        <v>556</v>
      </c>
    </row>
    <row r="2204" spans="1:28" s="1" customFormat="1" hidden="1">
      <c r="A2204" s="5">
        <v>2203</v>
      </c>
      <c r="B2204" s="5"/>
      <c r="C2204">
        <v>2013</v>
      </c>
      <c r="D2204" s="1">
        <v>7</v>
      </c>
      <c r="E2204" s="1">
        <v>24</v>
      </c>
      <c r="F2204" s="8">
        <v>39</v>
      </c>
      <c r="G2204" s="9">
        <v>0</v>
      </c>
      <c r="H2204" t="s">
        <v>18</v>
      </c>
      <c r="I2204" s="8">
        <v>139</v>
      </c>
      <c r="J2204" s="9">
        <v>20</v>
      </c>
      <c r="K2204" t="s">
        <v>19</v>
      </c>
      <c r="L2204" t="s">
        <v>553</v>
      </c>
      <c r="M2204" t="s">
        <v>554</v>
      </c>
      <c r="N2204" t="s">
        <v>551</v>
      </c>
      <c r="O2204" s="55">
        <v>1300</v>
      </c>
      <c r="P2204" t="s">
        <v>20</v>
      </c>
      <c r="Q2204" t="s">
        <v>168</v>
      </c>
      <c r="R2204">
        <v>31000</v>
      </c>
      <c r="S2204" t="s">
        <v>169</v>
      </c>
      <c r="T2204" s="8"/>
      <c r="U2204" s="10">
        <v>-18.135199495142501</v>
      </c>
      <c r="V2204" s="10">
        <f t="shared" si="34"/>
        <v>-18.135199495142501</v>
      </c>
      <c r="W2204" s="10">
        <v>12.130017422810001</v>
      </c>
      <c r="X2204" s="20">
        <v>3.08</v>
      </c>
      <c r="Y2204" s="11" t="s">
        <v>561</v>
      </c>
      <c r="Z2204" s="11" t="s">
        <v>701</v>
      </c>
      <c r="AA2204" s="11" t="s">
        <v>702</v>
      </c>
      <c r="AB2204" s="25" t="s">
        <v>556</v>
      </c>
    </row>
    <row r="2205" spans="1:28" s="1" customFormat="1" hidden="1">
      <c r="A2205" s="5">
        <v>2204</v>
      </c>
      <c r="B2205" s="5"/>
      <c r="C2205">
        <v>2013</v>
      </c>
      <c r="D2205" s="1">
        <v>7</v>
      </c>
      <c r="E2205" s="1">
        <v>16</v>
      </c>
      <c r="F2205" s="8">
        <v>35</v>
      </c>
      <c r="G2205" s="9">
        <v>10</v>
      </c>
      <c r="H2205" t="s">
        <v>18</v>
      </c>
      <c r="I2205" s="8">
        <v>131</v>
      </c>
      <c r="J2205" s="9">
        <v>30</v>
      </c>
      <c r="K2205" t="s">
        <v>19</v>
      </c>
      <c r="L2205" t="s">
        <v>553</v>
      </c>
      <c r="M2205" t="s">
        <v>554</v>
      </c>
      <c r="N2205" t="s">
        <v>551</v>
      </c>
      <c r="O2205" s="55">
        <v>1660</v>
      </c>
      <c r="P2205" t="s">
        <v>20</v>
      </c>
      <c r="Q2205" t="s">
        <v>168</v>
      </c>
      <c r="R2205">
        <v>78000</v>
      </c>
      <c r="S2205" t="s">
        <v>169</v>
      </c>
      <c r="T2205" s="8"/>
      <c r="U2205" s="10">
        <v>-17.649007181310999</v>
      </c>
      <c r="V2205" s="10">
        <f t="shared" si="34"/>
        <v>-17.649007181310999</v>
      </c>
      <c r="W2205" s="10">
        <v>13.2764439029147</v>
      </c>
      <c r="X2205" s="20">
        <v>3.13</v>
      </c>
      <c r="Y2205" s="11" t="s">
        <v>561</v>
      </c>
      <c r="Z2205" s="11" t="s">
        <v>701</v>
      </c>
      <c r="AA2205" s="11" t="s">
        <v>702</v>
      </c>
      <c r="AB2205" s="25" t="s">
        <v>556</v>
      </c>
    </row>
    <row r="2206" spans="1:28" s="1" customFormat="1" hidden="1">
      <c r="A2206" s="5">
        <v>2205</v>
      </c>
      <c r="B2206" s="5"/>
      <c r="C2206">
        <v>2013</v>
      </c>
      <c r="D2206" s="1">
        <v>7</v>
      </c>
      <c r="E2206" s="1">
        <v>17</v>
      </c>
      <c r="F2206" s="8">
        <v>39</v>
      </c>
      <c r="G2206" s="9">
        <v>10</v>
      </c>
      <c r="H2206" t="s">
        <v>18</v>
      </c>
      <c r="I2206" s="8">
        <v>139</v>
      </c>
      <c r="J2206" s="9">
        <v>20</v>
      </c>
      <c r="K2206" t="s">
        <v>19</v>
      </c>
      <c r="L2206" t="s">
        <v>553</v>
      </c>
      <c r="M2206" t="s">
        <v>554</v>
      </c>
      <c r="N2206" t="s">
        <v>551</v>
      </c>
      <c r="O2206" s="55">
        <v>1190</v>
      </c>
      <c r="P2206" t="s">
        <v>20</v>
      </c>
      <c r="Q2206" t="s">
        <v>168</v>
      </c>
      <c r="R2206">
        <v>30000</v>
      </c>
      <c r="S2206" t="s">
        <v>169</v>
      </c>
      <c r="T2206" s="8"/>
      <c r="U2206" s="10">
        <v>-19.249032248165399</v>
      </c>
      <c r="V2206" s="10">
        <f t="shared" si="34"/>
        <v>-19.249032248165399</v>
      </c>
      <c r="W2206" s="10">
        <v>11.7731845401337</v>
      </c>
      <c r="X2206" s="20">
        <v>3.3</v>
      </c>
      <c r="Y2206" s="11" t="s">
        <v>561</v>
      </c>
      <c r="Z2206" s="11" t="s">
        <v>701</v>
      </c>
      <c r="AA2206" s="11" t="s">
        <v>702</v>
      </c>
      <c r="AB2206" s="25" t="s">
        <v>556</v>
      </c>
    </row>
    <row r="2207" spans="1:28" s="1" customFormat="1" hidden="1">
      <c r="A2207" s="5">
        <v>2206</v>
      </c>
      <c r="B2207" s="5"/>
      <c r="C2207">
        <v>2013</v>
      </c>
      <c r="D2207" s="1">
        <v>7</v>
      </c>
      <c r="E2207" s="1">
        <v>17</v>
      </c>
      <c r="F2207" s="8">
        <v>39</v>
      </c>
      <c r="G2207" s="9">
        <v>10</v>
      </c>
      <c r="H2207" t="s">
        <v>18</v>
      </c>
      <c r="I2207" s="8">
        <v>139</v>
      </c>
      <c r="J2207" s="9">
        <v>20</v>
      </c>
      <c r="K2207" t="s">
        <v>19</v>
      </c>
      <c r="L2207" t="s">
        <v>553</v>
      </c>
      <c r="M2207" t="s">
        <v>554</v>
      </c>
      <c r="N2207" t="s">
        <v>551</v>
      </c>
      <c r="O2207" s="55">
        <v>1180</v>
      </c>
      <c r="P2207" t="s">
        <v>20</v>
      </c>
      <c r="Q2207" t="s">
        <v>168</v>
      </c>
      <c r="R2207">
        <v>31000</v>
      </c>
      <c r="S2207" t="s">
        <v>169</v>
      </c>
      <c r="T2207" s="8"/>
      <c r="U2207" s="10">
        <v>-18.764748868918701</v>
      </c>
      <c r="V2207" s="10">
        <f t="shared" si="34"/>
        <v>-18.764748868918701</v>
      </c>
      <c r="W2207" s="10">
        <v>11.9838344523655</v>
      </c>
      <c r="X2207" s="20">
        <v>3.15</v>
      </c>
      <c r="Y2207" s="11" t="s">
        <v>561</v>
      </c>
      <c r="Z2207" s="11" t="s">
        <v>701</v>
      </c>
      <c r="AA2207" s="11" t="s">
        <v>702</v>
      </c>
      <c r="AB2207" s="25" t="s">
        <v>556</v>
      </c>
    </row>
    <row r="2208" spans="1:28" s="1" customFormat="1" hidden="1">
      <c r="A2208" s="5">
        <v>2207</v>
      </c>
      <c r="B2208" s="5"/>
      <c r="C2208">
        <v>2013</v>
      </c>
      <c r="D2208" s="1">
        <v>7</v>
      </c>
      <c r="E2208" s="1">
        <v>24</v>
      </c>
      <c r="F2208" s="8">
        <v>39</v>
      </c>
      <c r="G2208" s="9">
        <v>0</v>
      </c>
      <c r="H2208" t="s">
        <v>18</v>
      </c>
      <c r="I2208" s="8">
        <v>139</v>
      </c>
      <c r="J2208" s="9">
        <v>20</v>
      </c>
      <c r="K2208" t="s">
        <v>19</v>
      </c>
      <c r="L2208" t="s">
        <v>553</v>
      </c>
      <c r="M2208" t="s">
        <v>554</v>
      </c>
      <c r="N2208" t="s">
        <v>551</v>
      </c>
      <c r="O2208" s="55">
        <v>1200</v>
      </c>
      <c r="P2208" t="s">
        <v>20</v>
      </c>
      <c r="Q2208" t="s">
        <v>168</v>
      </c>
      <c r="R2208">
        <v>30000</v>
      </c>
      <c r="S2208" t="s">
        <v>169</v>
      </c>
      <c r="T2208" s="8"/>
      <c r="U2208" s="10">
        <v>-18.2724912819297</v>
      </c>
      <c r="V2208" s="10">
        <f t="shared" si="34"/>
        <v>-18.2724912819297</v>
      </c>
      <c r="W2208" s="10">
        <v>11.6251756828577</v>
      </c>
      <c r="X2208" s="20">
        <v>3.12</v>
      </c>
      <c r="Y2208" s="11" t="s">
        <v>561</v>
      </c>
      <c r="Z2208" s="11" t="s">
        <v>701</v>
      </c>
      <c r="AA2208" s="11" t="s">
        <v>702</v>
      </c>
      <c r="AB2208" s="25" t="s">
        <v>556</v>
      </c>
    </row>
    <row r="2209" spans="1:28" s="1" customFormat="1" hidden="1">
      <c r="A2209" s="5">
        <v>2208</v>
      </c>
      <c r="B2209" s="5"/>
      <c r="C2209">
        <v>2013</v>
      </c>
      <c r="D2209" s="1">
        <v>7</v>
      </c>
      <c r="E2209" s="1">
        <v>24</v>
      </c>
      <c r="F2209" s="8">
        <v>39</v>
      </c>
      <c r="G2209" s="9">
        <v>0</v>
      </c>
      <c r="H2209" t="s">
        <v>18</v>
      </c>
      <c r="I2209" s="8">
        <v>139</v>
      </c>
      <c r="J2209" s="9">
        <v>20</v>
      </c>
      <c r="K2209" t="s">
        <v>19</v>
      </c>
      <c r="L2209" t="s">
        <v>553</v>
      </c>
      <c r="M2209" t="s">
        <v>554</v>
      </c>
      <c r="N2209" t="s">
        <v>551</v>
      </c>
      <c r="O2209" s="55">
        <v>1250</v>
      </c>
      <c r="P2209" t="s">
        <v>20</v>
      </c>
      <c r="Q2209" t="s">
        <v>168</v>
      </c>
      <c r="R2209">
        <v>32000</v>
      </c>
      <c r="S2209" t="s">
        <v>169</v>
      </c>
      <c r="T2209" s="8"/>
      <c r="U2209" s="10">
        <v>-18.4075300229064</v>
      </c>
      <c r="V2209" s="10">
        <f t="shared" si="34"/>
        <v>-18.4075300229064</v>
      </c>
      <c r="W2209" s="10">
        <v>11.677752571003699</v>
      </c>
      <c r="X2209" s="20">
        <v>3.13</v>
      </c>
      <c r="Y2209" s="11" t="s">
        <v>561</v>
      </c>
      <c r="Z2209" s="11" t="s">
        <v>701</v>
      </c>
      <c r="AA2209" s="11" t="s">
        <v>702</v>
      </c>
      <c r="AB2209" s="25" t="s">
        <v>556</v>
      </c>
    </row>
    <row r="2210" spans="1:28" s="1" customFormat="1" hidden="1">
      <c r="A2210" s="5">
        <v>2209</v>
      </c>
      <c r="B2210" s="5"/>
      <c r="C2210">
        <v>2013</v>
      </c>
      <c r="D2210" s="1">
        <v>7</v>
      </c>
      <c r="E2210" s="1">
        <v>24</v>
      </c>
      <c r="F2210" s="8">
        <v>39</v>
      </c>
      <c r="G2210" s="9">
        <v>0</v>
      </c>
      <c r="H2210" t="s">
        <v>18</v>
      </c>
      <c r="I2210" s="8">
        <v>139</v>
      </c>
      <c r="J2210" s="9">
        <v>20</v>
      </c>
      <c r="K2210" t="s">
        <v>19</v>
      </c>
      <c r="L2210" t="s">
        <v>553</v>
      </c>
      <c r="M2210" t="s">
        <v>554</v>
      </c>
      <c r="N2210" t="s">
        <v>551</v>
      </c>
      <c r="O2210" s="55">
        <v>1220</v>
      </c>
      <c r="P2210" t="s">
        <v>20</v>
      </c>
      <c r="Q2210" t="s">
        <v>168</v>
      </c>
      <c r="R2210">
        <v>32000</v>
      </c>
      <c r="S2210" t="s">
        <v>169</v>
      </c>
      <c r="T2210" s="8"/>
      <c r="U2210" s="10">
        <v>-18.6646353853926</v>
      </c>
      <c r="V2210" s="10">
        <f t="shared" si="34"/>
        <v>-18.6646353853926</v>
      </c>
      <c r="W2210" s="10">
        <v>11.8521950254112</v>
      </c>
      <c r="X2210" s="20">
        <v>3.18</v>
      </c>
      <c r="Y2210" s="11" t="s">
        <v>561</v>
      </c>
      <c r="Z2210" s="11" t="s">
        <v>701</v>
      </c>
      <c r="AA2210" s="11" t="s">
        <v>702</v>
      </c>
      <c r="AB2210" s="25" t="s">
        <v>556</v>
      </c>
    </row>
    <row r="2211" spans="1:28" s="1" customFormat="1" hidden="1">
      <c r="A2211" s="5">
        <v>2210</v>
      </c>
      <c r="B2211" s="5"/>
      <c r="C2211">
        <v>2013</v>
      </c>
      <c r="D2211" s="1">
        <v>7</v>
      </c>
      <c r="E2211" s="1">
        <v>24</v>
      </c>
      <c r="F2211" s="8">
        <v>39</v>
      </c>
      <c r="G2211" s="9">
        <v>0</v>
      </c>
      <c r="H2211" t="s">
        <v>18</v>
      </c>
      <c r="I2211" s="8">
        <v>139</v>
      </c>
      <c r="J2211" s="9">
        <v>20</v>
      </c>
      <c r="K2211" t="s">
        <v>19</v>
      </c>
      <c r="L2211" t="s">
        <v>553</v>
      </c>
      <c r="M2211" t="s">
        <v>554</v>
      </c>
      <c r="N2211" t="s">
        <v>551</v>
      </c>
      <c r="O2211" s="55">
        <v>1190</v>
      </c>
      <c r="P2211" t="s">
        <v>20</v>
      </c>
      <c r="Q2211" t="s">
        <v>168</v>
      </c>
      <c r="R2211">
        <v>30000</v>
      </c>
      <c r="S2211" t="s">
        <v>169</v>
      </c>
      <c r="T2211" s="8"/>
      <c r="U2211" s="10">
        <v>-18.7720979436526</v>
      </c>
      <c r="V2211" s="10">
        <f t="shared" si="34"/>
        <v>-18.7720979436526</v>
      </c>
      <c r="W2211" s="10">
        <v>11.9219765762534</v>
      </c>
      <c r="X2211" s="20">
        <v>3.16</v>
      </c>
      <c r="Y2211" s="11" t="s">
        <v>561</v>
      </c>
      <c r="Z2211" s="11" t="s">
        <v>701</v>
      </c>
      <c r="AA2211" s="11" t="s">
        <v>702</v>
      </c>
      <c r="AB2211" s="25" t="s">
        <v>556</v>
      </c>
    </row>
    <row r="2212" spans="1:28" s="1" customFormat="1" hidden="1">
      <c r="A2212" s="5">
        <v>2211</v>
      </c>
      <c r="B2212" s="5"/>
      <c r="C2212">
        <v>2013</v>
      </c>
      <c r="D2212" s="1">
        <v>7</v>
      </c>
      <c r="E2212" s="1">
        <v>17</v>
      </c>
      <c r="F2212" s="8">
        <v>39</v>
      </c>
      <c r="G2212" s="9">
        <v>10</v>
      </c>
      <c r="H2212" t="s">
        <v>18</v>
      </c>
      <c r="I2212" s="8">
        <v>139</v>
      </c>
      <c r="J2212" s="9">
        <v>20</v>
      </c>
      <c r="K2212" t="s">
        <v>19</v>
      </c>
      <c r="L2212" t="s">
        <v>553</v>
      </c>
      <c r="M2212" t="s">
        <v>554</v>
      </c>
      <c r="N2212" t="s">
        <v>551</v>
      </c>
      <c r="O2212" s="55">
        <v>1210</v>
      </c>
      <c r="P2212" t="s">
        <v>20</v>
      </c>
      <c r="Q2212" t="s">
        <v>168</v>
      </c>
      <c r="R2212">
        <v>31000</v>
      </c>
      <c r="S2212" t="s">
        <v>169</v>
      </c>
      <c r="T2212" s="8"/>
      <c r="U2212" s="10">
        <v>-18.8946683954657</v>
      </c>
      <c r="V2212" s="10">
        <f t="shared" si="34"/>
        <v>-18.8946683954657</v>
      </c>
      <c r="W2212" s="10">
        <v>11.786289221666401</v>
      </c>
      <c r="X2212" s="20">
        <v>3.23</v>
      </c>
      <c r="Y2212" s="11" t="s">
        <v>561</v>
      </c>
      <c r="Z2212" s="11" t="s">
        <v>701</v>
      </c>
      <c r="AA2212" s="11" t="s">
        <v>702</v>
      </c>
      <c r="AB2212" s="25" t="s">
        <v>556</v>
      </c>
    </row>
    <row r="2213" spans="1:28" s="1" customFormat="1" hidden="1">
      <c r="A2213" s="5">
        <v>2212</v>
      </c>
      <c r="B2213" s="5"/>
      <c r="C2213">
        <v>2014</v>
      </c>
      <c r="D2213" s="1">
        <v>6</v>
      </c>
      <c r="E2213" s="1">
        <v>25</v>
      </c>
      <c r="F2213" s="8">
        <v>37</v>
      </c>
      <c r="G2213" s="9">
        <v>30</v>
      </c>
      <c r="H2213" t="s">
        <v>18</v>
      </c>
      <c r="I2213" s="8">
        <v>138</v>
      </c>
      <c r="J2213" s="9">
        <v>10</v>
      </c>
      <c r="K2213" t="s">
        <v>19</v>
      </c>
      <c r="L2213" t="s">
        <v>553</v>
      </c>
      <c r="M2213" t="s">
        <v>554</v>
      </c>
      <c r="N2213" t="s">
        <v>551</v>
      </c>
      <c r="O2213" s="55">
        <v>1220</v>
      </c>
      <c r="P2213" t="s">
        <v>20</v>
      </c>
      <c r="Q2213"/>
      <c r="R2213">
        <v>36000</v>
      </c>
      <c r="S2213" t="s">
        <v>169</v>
      </c>
      <c r="T2213" s="8"/>
      <c r="U2213" s="10">
        <v>-17.7703847738211</v>
      </c>
      <c r="V2213" s="10">
        <f t="shared" si="34"/>
        <v>-17.7703847738211</v>
      </c>
      <c r="W2213" s="10">
        <v>16.160468322455099</v>
      </c>
      <c r="X2213" s="20">
        <v>3.1</v>
      </c>
      <c r="Y2213" s="11" t="s">
        <v>561</v>
      </c>
      <c r="Z2213" s="11" t="s">
        <v>701</v>
      </c>
      <c r="AA2213" s="11" t="s">
        <v>702</v>
      </c>
      <c r="AB2213" s="25" t="s">
        <v>556</v>
      </c>
    </row>
    <row r="2214" spans="1:28" s="1" customFormat="1" hidden="1">
      <c r="A2214" s="5">
        <v>2213</v>
      </c>
      <c r="B2214" s="5"/>
      <c r="C2214">
        <v>2014</v>
      </c>
      <c r="D2214" s="1">
        <v>7</v>
      </c>
      <c r="E2214" s="1">
        <v>8</v>
      </c>
      <c r="F2214" s="8">
        <v>38</v>
      </c>
      <c r="G2214" s="9">
        <v>20</v>
      </c>
      <c r="H2214" t="s">
        <v>18</v>
      </c>
      <c r="I2214" s="8">
        <v>138</v>
      </c>
      <c r="J2214" s="9">
        <v>30</v>
      </c>
      <c r="K2214" t="s">
        <v>19</v>
      </c>
      <c r="L2214" t="s">
        <v>553</v>
      </c>
      <c r="M2214" t="s">
        <v>554</v>
      </c>
      <c r="N2214" t="s">
        <v>551</v>
      </c>
      <c r="O2214" s="55">
        <v>1260</v>
      </c>
      <c r="P2214" t="s">
        <v>20</v>
      </c>
      <c r="Q2214"/>
      <c r="R2214">
        <v>35000</v>
      </c>
      <c r="S2214" t="s">
        <v>169</v>
      </c>
      <c r="T2214" s="8"/>
      <c r="U2214" s="10">
        <v>-17.687852978246301</v>
      </c>
      <c r="V2214" s="10">
        <f t="shared" si="34"/>
        <v>-17.687852978246301</v>
      </c>
      <c r="W2214" s="10">
        <v>14.7862647895547</v>
      </c>
      <c r="X2214" s="20">
        <v>3.06</v>
      </c>
      <c r="Y2214" s="11" t="s">
        <v>561</v>
      </c>
      <c r="Z2214" s="11" t="s">
        <v>701</v>
      </c>
      <c r="AA2214" s="11" t="s">
        <v>702</v>
      </c>
      <c r="AB2214" s="25" t="s">
        <v>556</v>
      </c>
    </row>
    <row r="2215" spans="1:28" s="1" customFormat="1" hidden="1">
      <c r="A2215" s="5">
        <v>2214</v>
      </c>
      <c r="B2215" s="5"/>
      <c r="C2215">
        <v>2014</v>
      </c>
      <c r="D2215" s="1">
        <v>6</v>
      </c>
      <c r="E2215" s="1">
        <v>18</v>
      </c>
      <c r="F2215" s="8">
        <v>38</v>
      </c>
      <c r="G2215" s="9">
        <v>40</v>
      </c>
      <c r="H2215" t="s">
        <v>18</v>
      </c>
      <c r="I2215" s="8">
        <v>139</v>
      </c>
      <c r="J2215" s="9">
        <v>0</v>
      </c>
      <c r="K2215" t="s">
        <v>19</v>
      </c>
      <c r="L2215" t="s">
        <v>553</v>
      </c>
      <c r="M2215" t="s">
        <v>554</v>
      </c>
      <c r="N2215" t="s">
        <v>551</v>
      </c>
      <c r="O2215" s="55">
        <v>1260</v>
      </c>
      <c r="P2215" t="s">
        <v>20</v>
      </c>
      <c r="Q2215"/>
      <c r="R2215">
        <v>36000</v>
      </c>
      <c r="S2215" t="s">
        <v>169</v>
      </c>
      <c r="T2215" s="8"/>
      <c r="U2215" s="10">
        <v>-18.952106852145899</v>
      </c>
      <c r="V2215" s="10">
        <f t="shared" si="34"/>
        <v>-18.952106852145899</v>
      </c>
      <c r="W2215" s="10">
        <v>12.065489514415299</v>
      </c>
      <c r="X2215" s="20">
        <v>3.29</v>
      </c>
      <c r="Y2215" s="11" t="s">
        <v>561</v>
      </c>
      <c r="Z2215" s="11" t="s">
        <v>701</v>
      </c>
      <c r="AA2215" s="11" t="s">
        <v>702</v>
      </c>
      <c r="AB2215" s="25" t="s">
        <v>556</v>
      </c>
    </row>
    <row r="2216" spans="1:28" s="1" customFormat="1" hidden="1">
      <c r="A2216" s="5">
        <v>2215</v>
      </c>
      <c r="B2216" s="5"/>
      <c r="C2216">
        <v>2014</v>
      </c>
      <c r="D2216" s="1">
        <v>6</v>
      </c>
      <c r="E2216" s="1">
        <v>18</v>
      </c>
      <c r="F2216" s="8">
        <v>38</v>
      </c>
      <c r="G2216" s="9">
        <v>40</v>
      </c>
      <c r="H2216" t="s">
        <v>18</v>
      </c>
      <c r="I2216" s="8">
        <v>139</v>
      </c>
      <c r="J2216" s="9">
        <v>0</v>
      </c>
      <c r="K2216" t="s">
        <v>19</v>
      </c>
      <c r="L2216" t="s">
        <v>553</v>
      </c>
      <c r="M2216" t="s">
        <v>554</v>
      </c>
      <c r="N2216" t="s">
        <v>551</v>
      </c>
      <c r="O2216" s="55">
        <v>1210</v>
      </c>
      <c r="P2216" t="s">
        <v>20</v>
      </c>
      <c r="Q2216"/>
      <c r="R2216">
        <v>32000</v>
      </c>
      <c r="S2216" t="s">
        <v>169</v>
      </c>
      <c r="T2216" s="8"/>
      <c r="U2216" s="10">
        <v>-18.474401151690198</v>
      </c>
      <c r="V2216" s="10">
        <f t="shared" si="34"/>
        <v>-18.474401151690198</v>
      </c>
      <c r="W2216" s="10">
        <v>12.2656893098012</v>
      </c>
      <c r="X2216" s="20">
        <v>3.15</v>
      </c>
      <c r="Y2216" s="11" t="s">
        <v>561</v>
      </c>
      <c r="Z2216" s="11" t="s">
        <v>701</v>
      </c>
      <c r="AA2216" s="11" t="s">
        <v>702</v>
      </c>
      <c r="AB2216" s="25" t="s">
        <v>556</v>
      </c>
    </row>
    <row r="2217" spans="1:28" s="1" customFormat="1" hidden="1">
      <c r="A2217" s="5">
        <v>2216</v>
      </c>
      <c r="B2217" s="5"/>
      <c r="C2217">
        <v>2014</v>
      </c>
      <c r="D2217" s="1">
        <v>7</v>
      </c>
      <c r="E2217" s="1">
        <v>22</v>
      </c>
      <c r="F2217" s="8">
        <v>35</v>
      </c>
      <c r="G2217" s="9">
        <v>50</v>
      </c>
      <c r="H2217" t="s">
        <v>18</v>
      </c>
      <c r="I2217" s="8">
        <v>134</v>
      </c>
      <c r="J2217" s="9">
        <v>20</v>
      </c>
      <c r="K2217" t="s">
        <v>19</v>
      </c>
      <c r="L2217" t="s">
        <v>553</v>
      </c>
      <c r="M2217" t="s">
        <v>554</v>
      </c>
      <c r="N2217" t="s">
        <v>551</v>
      </c>
      <c r="O2217" s="55">
        <v>1810</v>
      </c>
      <c r="P2217" t="s">
        <v>20</v>
      </c>
      <c r="Q2217"/>
      <c r="R2217">
        <v>97000</v>
      </c>
      <c r="S2217" t="s">
        <v>169</v>
      </c>
      <c r="T2217" s="8"/>
      <c r="U2217" s="10">
        <v>-18.2305557351396</v>
      </c>
      <c r="V2217" s="10">
        <f t="shared" si="34"/>
        <v>-18.2305557351396</v>
      </c>
      <c r="W2217" s="10">
        <v>12.7549858270343</v>
      </c>
      <c r="X2217" s="20">
        <v>3.16</v>
      </c>
      <c r="Y2217" s="11" t="s">
        <v>561</v>
      </c>
      <c r="Z2217" s="11" t="s">
        <v>701</v>
      </c>
      <c r="AA2217" s="11" t="s">
        <v>702</v>
      </c>
      <c r="AB2217" s="25" t="s">
        <v>556</v>
      </c>
    </row>
    <row r="2218" spans="1:28" s="1" customFormat="1" hidden="1">
      <c r="A2218" s="5">
        <v>2217</v>
      </c>
      <c r="B2218" s="5"/>
      <c r="C2218">
        <v>2014</v>
      </c>
      <c r="D2218" s="1">
        <v>6</v>
      </c>
      <c r="E2218" s="1">
        <v>21</v>
      </c>
      <c r="F2218" s="8">
        <v>38</v>
      </c>
      <c r="G2218" s="9">
        <v>0</v>
      </c>
      <c r="H2218" t="s">
        <v>18</v>
      </c>
      <c r="I2218" s="8">
        <v>139</v>
      </c>
      <c r="J2218" s="9">
        <v>0</v>
      </c>
      <c r="K2218" t="s">
        <v>19</v>
      </c>
      <c r="L2218" t="s">
        <v>553</v>
      </c>
      <c r="M2218" t="s">
        <v>554</v>
      </c>
      <c r="N2218" t="s">
        <v>551</v>
      </c>
      <c r="O2218" s="55">
        <v>1210</v>
      </c>
      <c r="P2218" t="s">
        <v>20</v>
      </c>
      <c r="Q2218"/>
      <c r="R2218">
        <v>31000</v>
      </c>
      <c r="S2218" t="s">
        <v>169</v>
      </c>
      <c r="T2218" s="8"/>
      <c r="U2218" s="10">
        <v>-18.208472291912599</v>
      </c>
      <c r="V2218" s="10">
        <f t="shared" si="34"/>
        <v>-18.208472291912599</v>
      </c>
      <c r="W2218" s="10">
        <v>12.173297866394099</v>
      </c>
      <c r="X2218" s="20">
        <v>3.16</v>
      </c>
      <c r="Y2218" s="11" t="s">
        <v>561</v>
      </c>
      <c r="Z2218" s="11" t="s">
        <v>701</v>
      </c>
      <c r="AA2218" s="11" t="s">
        <v>702</v>
      </c>
      <c r="AB2218" s="25" t="s">
        <v>556</v>
      </c>
    </row>
    <row r="2219" spans="1:28" s="1" customFormat="1" hidden="1">
      <c r="A2219" s="5">
        <v>2218</v>
      </c>
      <c r="B2219" s="5"/>
      <c r="C2219">
        <v>2014</v>
      </c>
      <c r="D2219" s="1">
        <v>6</v>
      </c>
      <c r="E2219" s="1">
        <v>17</v>
      </c>
      <c r="F2219" s="8">
        <v>39</v>
      </c>
      <c r="G2219" s="9">
        <v>0</v>
      </c>
      <c r="H2219" t="s">
        <v>18</v>
      </c>
      <c r="I2219" s="8">
        <v>139</v>
      </c>
      <c r="J2219" s="9">
        <v>20</v>
      </c>
      <c r="K2219" t="s">
        <v>19</v>
      </c>
      <c r="L2219" t="s">
        <v>553</v>
      </c>
      <c r="M2219" t="s">
        <v>554</v>
      </c>
      <c r="N2219" t="s">
        <v>551</v>
      </c>
      <c r="O2219" s="55">
        <v>1280</v>
      </c>
      <c r="P2219" t="s">
        <v>20</v>
      </c>
      <c r="Q2219"/>
      <c r="R2219">
        <v>39000</v>
      </c>
      <c r="S2219" t="s">
        <v>169</v>
      </c>
      <c r="T2219" s="8"/>
      <c r="U2219" s="10">
        <v>-18.533604170659</v>
      </c>
      <c r="V2219" s="10">
        <f t="shared" si="34"/>
        <v>-18.533604170659</v>
      </c>
      <c r="W2219" s="10">
        <v>12.5363684134993</v>
      </c>
      <c r="X2219" s="20">
        <v>3.22</v>
      </c>
      <c r="Y2219" s="11" t="s">
        <v>561</v>
      </c>
      <c r="Z2219" s="11" t="s">
        <v>701</v>
      </c>
      <c r="AA2219" s="11" t="s">
        <v>702</v>
      </c>
      <c r="AB2219" s="25" t="s">
        <v>556</v>
      </c>
    </row>
    <row r="2220" spans="1:28" s="1" customFormat="1" hidden="1">
      <c r="A2220" s="5">
        <v>2219</v>
      </c>
      <c r="B2220" s="5"/>
      <c r="C2220">
        <v>2014</v>
      </c>
      <c r="D2220" s="1">
        <v>6</v>
      </c>
      <c r="E2220" s="1">
        <v>21</v>
      </c>
      <c r="F2220" s="8">
        <v>38</v>
      </c>
      <c r="G2220" s="9">
        <v>0</v>
      </c>
      <c r="H2220" t="s">
        <v>18</v>
      </c>
      <c r="I2220" s="8">
        <v>139</v>
      </c>
      <c r="J2220" s="9">
        <v>0</v>
      </c>
      <c r="K2220" t="s">
        <v>19</v>
      </c>
      <c r="L2220" t="s">
        <v>553</v>
      </c>
      <c r="M2220" t="s">
        <v>554</v>
      </c>
      <c r="N2220" t="s">
        <v>551</v>
      </c>
      <c r="O2220" s="55">
        <v>1260</v>
      </c>
      <c r="P2220" t="s">
        <v>20</v>
      </c>
      <c r="Q2220"/>
      <c r="R2220">
        <v>36000</v>
      </c>
      <c r="S2220" t="s">
        <v>169</v>
      </c>
      <c r="T2220" s="8"/>
      <c r="U2220" s="10">
        <v>-17.933885064453602</v>
      </c>
      <c r="V2220" s="10">
        <f t="shared" si="34"/>
        <v>-17.933885064453602</v>
      </c>
      <c r="W2220" s="10">
        <v>12.499678181317</v>
      </c>
      <c r="X2220" s="20">
        <v>3.1</v>
      </c>
      <c r="Y2220" s="11" t="s">
        <v>561</v>
      </c>
      <c r="Z2220" s="11" t="s">
        <v>701</v>
      </c>
      <c r="AA2220" s="11" t="s">
        <v>702</v>
      </c>
      <c r="AB2220" s="25" t="s">
        <v>556</v>
      </c>
    </row>
    <row r="2221" spans="1:28" s="1" customFormat="1" hidden="1">
      <c r="A2221" s="5">
        <v>2220</v>
      </c>
      <c r="B2221" s="5"/>
      <c r="C2221">
        <v>2014</v>
      </c>
      <c r="D2221" s="1">
        <v>6</v>
      </c>
      <c r="E2221" s="1">
        <v>18</v>
      </c>
      <c r="F2221" s="8">
        <v>38</v>
      </c>
      <c r="G2221" s="9">
        <v>40</v>
      </c>
      <c r="H2221" t="s">
        <v>18</v>
      </c>
      <c r="I2221" s="8">
        <v>139</v>
      </c>
      <c r="J2221" s="9">
        <v>0</v>
      </c>
      <c r="K2221" t="s">
        <v>19</v>
      </c>
      <c r="L2221" t="s">
        <v>553</v>
      </c>
      <c r="M2221" t="s">
        <v>554</v>
      </c>
      <c r="N2221" t="s">
        <v>551</v>
      </c>
      <c r="O2221" s="55">
        <v>1240</v>
      </c>
      <c r="P2221" t="s">
        <v>20</v>
      </c>
      <c r="Q2221"/>
      <c r="R2221">
        <v>34000</v>
      </c>
      <c r="S2221" t="s">
        <v>169</v>
      </c>
      <c r="T2221" s="8"/>
      <c r="U2221" s="10">
        <v>-18.657920431749901</v>
      </c>
      <c r="V2221" s="10">
        <f t="shared" si="34"/>
        <v>-18.657920431749901</v>
      </c>
      <c r="W2221" s="10">
        <v>12.5522554317123</v>
      </c>
      <c r="X2221" s="20">
        <v>3.13</v>
      </c>
      <c r="Y2221" s="11" t="s">
        <v>561</v>
      </c>
      <c r="Z2221" s="11" t="s">
        <v>701</v>
      </c>
      <c r="AA2221" s="11" t="s">
        <v>702</v>
      </c>
      <c r="AB2221" s="25" t="s">
        <v>556</v>
      </c>
    </row>
    <row r="2222" spans="1:28" s="1" customFormat="1" hidden="1">
      <c r="A2222" s="5">
        <v>2221</v>
      </c>
      <c r="B2222" s="5"/>
      <c r="C2222">
        <v>2014</v>
      </c>
      <c r="D2222" s="1">
        <v>7</v>
      </c>
      <c r="E2222" s="1">
        <v>25</v>
      </c>
      <c r="F2222" s="8">
        <v>35</v>
      </c>
      <c r="G2222" s="9">
        <v>50</v>
      </c>
      <c r="H2222" t="s">
        <v>18</v>
      </c>
      <c r="I2222" s="8">
        <v>134</v>
      </c>
      <c r="J2222" s="9">
        <v>20</v>
      </c>
      <c r="K2222" t="s">
        <v>19</v>
      </c>
      <c r="L2222" t="s">
        <v>553</v>
      </c>
      <c r="M2222" t="s">
        <v>554</v>
      </c>
      <c r="N2222" t="s">
        <v>551</v>
      </c>
      <c r="O2222" s="55">
        <v>1760</v>
      </c>
      <c r="P2222" t="s">
        <v>20</v>
      </c>
      <c r="Q2222"/>
      <c r="R2222">
        <v>97000</v>
      </c>
      <c r="S2222" t="s">
        <v>169</v>
      </c>
      <c r="T2222" s="8"/>
      <c r="U2222" s="10">
        <v>-18.291071558026101</v>
      </c>
      <c r="V2222" s="10">
        <f t="shared" si="34"/>
        <v>-18.291071558026101</v>
      </c>
      <c r="W2222" s="10">
        <v>13.0525171326967</v>
      </c>
      <c r="X2222" s="20">
        <v>3.18</v>
      </c>
      <c r="Y2222" s="11" t="s">
        <v>561</v>
      </c>
      <c r="Z2222" s="11" t="s">
        <v>701</v>
      </c>
      <c r="AA2222" s="11" t="s">
        <v>702</v>
      </c>
      <c r="AB2222" s="25" t="s">
        <v>556</v>
      </c>
    </row>
    <row r="2223" spans="1:28" s="1" customFormat="1" hidden="1">
      <c r="A2223" s="5">
        <v>2222</v>
      </c>
      <c r="B2223" s="5"/>
      <c r="C2223">
        <v>2014</v>
      </c>
      <c r="D2223" s="1">
        <v>7</v>
      </c>
      <c r="E2223" s="1">
        <v>22</v>
      </c>
      <c r="F2223" s="8">
        <v>36</v>
      </c>
      <c r="G2223" s="9">
        <v>50</v>
      </c>
      <c r="H2223" t="s">
        <v>18</v>
      </c>
      <c r="I2223" s="8">
        <v>134</v>
      </c>
      <c r="J2223" s="9">
        <v>40</v>
      </c>
      <c r="K2223" t="s">
        <v>19</v>
      </c>
      <c r="L2223" t="s">
        <v>553</v>
      </c>
      <c r="M2223" t="s">
        <v>554</v>
      </c>
      <c r="N2223" t="s">
        <v>551</v>
      </c>
      <c r="O2223" s="55">
        <v>1470</v>
      </c>
      <c r="P2223" t="s">
        <v>20</v>
      </c>
      <c r="Q2223"/>
      <c r="R2223">
        <v>53000</v>
      </c>
      <c r="S2223" t="s">
        <v>169</v>
      </c>
      <c r="T2223" s="8"/>
      <c r="U2223" s="10">
        <v>-18.1835916060516</v>
      </c>
      <c r="V2223" s="10">
        <f t="shared" si="34"/>
        <v>-18.1835916060516</v>
      </c>
      <c r="W2223" s="10">
        <v>13.7731001677327</v>
      </c>
      <c r="X2223" s="20">
        <v>3.13</v>
      </c>
      <c r="Y2223" s="11" t="s">
        <v>561</v>
      </c>
      <c r="Z2223" s="11" t="s">
        <v>701</v>
      </c>
      <c r="AA2223" s="11" t="s">
        <v>702</v>
      </c>
      <c r="AB2223" s="25" t="s">
        <v>556</v>
      </c>
    </row>
    <row r="2224" spans="1:28" s="1" customFormat="1" hidden="1">
      <c r="A2224" s="5">
        <v>2223</v>
      </c>
      <c r="B2224" s="5"/>
      <c r="C2224">
        <v>2014</v>
      </c>
      <c r="D2224" s="1">
        <v>6</v>
      </c>
      <c r="E2224" s="1">
        <v>18</v>
      </c>
      <c r="F2224" s="8">
        <v>38</v>
      </c>
      <c r="G2224" s="9">
        <v>40</v>
      </c>
      <c r="H2224" t="s">
        <v>18</v>
      </c>
      <c r="I2224" s="8">
        <v>139</v>
      </c>
      <c r="J2224" s="9">
        <v>0</v>
      </c>
      <c r="K2224" t="s">
        <v>19</v>
      </c>
      <c r="L2224" t="s">
        <v>553</v>
      </c>
      <c r="M2224" t="s">
        <v>554</v>
      </c>
      <c r="N2224" t="s">
        <v>551</v>
      </c>
      <c r="O2224" s="55">
        <v>1190</v>
      </c>
      <c r="P2224" t="s">
        <v>20</v>
      </c>
      <c r="Q2224"/>
      <c r="R2224">
        <v>31000</v>
      </c>
      <c r="S2224" t="s">
        <v>169</v>
      </c>
      <c r="T2224" s="8"/>
      <c r="U2224" s="10">
        <v>-18.120178320284399</v>
      </c>
      <c r="V2224" s="10">
        <f t="shared" si="34"/>
        <v>-18.120178320284399</v>
      </c>
      <c r="W2224" s="10">
        <v>13.1185075397138</v>
      </c>
      <c r="X2224" s="20">
        <v>3.17</v>
      </c>
      <c r="Y2224" s="11" t="s">
        <v>561</v>
      </c>
      <c r="Z2224" s="11" t="s">
        <v>701</v>
      </c>
      <c r="AA2224" s="11" t="s">
        <v>702</v>
      </c>
      <c r="AB2224" s="25" t="s">
        <v>556</v>
      </c>
    </row>
    <row r="2225" spans="1:28" s="1" customFormat="1" hidden="1">
      <c r="A2225" s="5">
        <v>2224</v>
      </c>
      <c r="B2225" s="5"/>
      <c r="C2225">
        <v>2014</v>
      </c>
      <c r="D2225" s="1">
        <v>6</v>
      </c>
      <c r="E2225" s="1">
        <v>18</v>
      </c>
      <c r="F2225" s="8">
        <v>38</v>
      </c>
      <c r="G2225" s="9">
        <v>40</v>
      </c>
      <c r="H2225" t="s">
        <v>18</v>
      </c>
      <c r="I2225" s="8">
        <v>139</v>
      </c>
      <c r="J2225" s="9">
        <v>0</v>
      </c>
      <c r="K2225" t="s">
        <v>19</v>
      </c>
      <c r="L2225" t="s">
        <v>553</v>
      </c>
      <c r="M2225" t="s">
        <v>554</v>
      </c>
      <c r="N2225" t="s">
        <v>551</v>
      </c>
      <c r="O2225" s="55">
        <v>1220</v>
      </c>
      <c r="P2225" t="s">
        <v>20</v>
      </c>
      <c r="Q2225"/>
      <c r="R2225">
        <v>34000</v>
      </c>
      <c r="S2225" t="s">
        <v>169</v>
      </c>
      <c r="T2225" s="8"/>
      <c r="U2225" s="10">
        <v>-18.133745032949999</v>
      </c>
      <c r="V2225" s="10">
        <f t="shared" si="34"/>
        <v>-18.133745032949999</v>
      </c>
      <c r="W2225" s="10">
        <v>12.414250921166699</v>
      </c>
      <c r="X2225" s="20">
        <v>3.06</v>
      </c>
      <c r="Y2225" s="11" t="s">
        <v>561</v>
      </c>
      <c r="Z2225" s="11" t="s">
        <v>701</v>
      </c>
      <c r="AA2225" s="11" t="s">
        <v>702</v>
      </c>
      <c r="AB2225" s="25" t="s">
        <v>556</v>
      </c>
    </row>
    <row r="2226" spans="1:28" s="1" customFormat="1" hidden="1">
      <c r="A2226" s="5">
        <v>2225</v>
      </c>
      <c r="B2226" s="5"/>
      <c r="C2226">
        <v>2014</v>
      </c>
      <c r="D2226" s="1">
        <v>6</v>
      </c>
      <c r="E2226" s="1">
        <v>27</v>
      </c>
      <c r="F2226" s="8">
        <v>37</v>
      </c>
      <c r="G2226" s="9">
        <v>40</v>
      </c>
      <c r="H2226" t="s">
        <v>18</v>
      </c>
      <c r="I2226" s="8">
        <v>137</v>
      </c>
      <c r="J2226" s="9">
        <v>50</v>
      </c>
      <c r="K2226" t="s">
        <v>19</v>
      </c>
      <c r="L2226" t="s">
        <v>553</v>
      </c>
      <c r="M2226" t="s">
        <v>554</v>
      </c>
      <c r="N2226" t="s">
        <v>551</v>
      </c>
      <c r="O2226" s="55">
        <v>1790</v>
      </c>
      <c r="P2226" t="s">
        <v>20</v>
      </c>
      <c r="Q2226"/>
      <c r="R2226">
        <v>37000</v>
      </c>
      <c r="S2226" t="s">
        <v>169</v>
      </c>
      <c r="T2226" s="8"/>
      <c r="U2226" s="10">
        <v>-18.0510016202042</v>
      </c>
      <c r="V2226" s="10">
        <f t="shared" si="34"/>
        <v>-18.0510016202042</v>
      </c>
      <c r="W2226" s="10">
        <v>15.6126436682056</v>
      </c>
      <c r="X2226" s="20">
        <v>3.28</v>
      </c>
      <c r="Y2226" s="11" t="s">
        <v>561</v>
      </c>
      <c r="Z2226" s="11" t="s">
        <v>701</v>
      </c>
      <c r="AA2226" s="11" t="s">
        <v>702</v>
      </c>
      <c r="AB2226" s="25" t="s">
        <v>556</v>
      </c>
    </row>
    <row r="2227" spans="1:28" s="1" customFormat="1" hidden="1">
      <c r="A2227" s="5">
        <v>2226</v>
      </c>
      <c r="B2227" s="5"/>
      <c r="C2227">
        <v>2014</v>
      </c>
      <c r="D2227" s="1">
        <v>6</v>
      </c>
      <c r="E2227" s="1">
        <v>20</v>
      </c>
      <c r="F2227" s="8">
        <v>40</v>
      </c>
      <c r="G2227" s="9">
        <v>31.55</v>
      </c>
      <c r="H2227" t="s">
        <v>18</v>
      </c>
      <c r="I2227" s="8">
        <v>139</v>
      </c>
      <c r="J2227" s="9">
        <v>54.47</v>
      </c>
      <c r="K2227" t="s">
        <v>19</v>
      </c>
      <c r="L2227" t="s">
        <v>553</v>
      </c>
      <c r="M2227" t="s">
        <v>554</v>
      </c>
      <c r="N2227" t="s">
        <v>551</v>
      </c>
      <c r="O2227" s="55">
        <v>1300</v>
      </c>
      <c r="P2227" t="s">
        <v>20</v>
      </c>
      <c r="Q2227"/>
      <c r="R2227"/>
      <c r="S2227" t="s">
        <v>169</v>
      </c>
      <c r="T2227" s="8"/>
      <c r="U2227" s="10">
        <v>-18.4971071335119</v>
      </c>
      <c r="V2227" s="10">
        <f t="shared" si="34"/>
        <v>-18.4971071335119</v>
      </c>
      <c r="W2227" s="10">
        <v>13.211774095576301</v>
      </c>
      <c r="X2227" s="20">
        <v>3.28</v>
      </c>
      <c r="Y2227" s="11" t="s">
        <v>561</v>
      </c>
      <c r="Z2227" s="11" t="s">
        <v>701</v>
      </c>
      <c r="AA2227" s="11" t="s">
        <v>702</v>
      </c>
      <c r="AB2227" s="25" t="s">
        <v>556</v>
      </c>
    </row>
    <row r="2228" spans="1:28" s="1" customFormat="1" hidden="1">
      <c r="A2228" s="5">
        <v>2227</v>
      </c>
      <c r="B2228" s="5"/>
      <c r="C2228">
        <v>2014</v>
      </c>
      <c r="D2228" s="1">
        <v>7</v>
      </c>
      <c r="E2228" s="1">
        <v>9</v>
      </c>
      <c r="F2228" s="8">
        <v>38</v>
      </c>
      <c r="G2228" s="9">
        <v>30</v>
      </c>
      <c r="H2228" t="s">
        <v>18</v>
      </c>
      <c r="I2228" s="8">
        <v>138</v>
      </c>
      <c r="J2228" s="9">
        <v>50</v>
      </c>
      <c r="K2228" t="s">
        <v>19</v>
      </c>
      <c r="L2228" t="s">
        <v>553</v>
      </c>
      <c r="M2228" t="s">
        <v>554</v>
      </c>
      <c r="N2228" t="s">
        <v>551</v>
      </c>
      <c r="O2228" s="55">
        <v>1300</v>
      </c>
      <c r="P2228" t="s">
        <v>20</v>
      </c>
      <c r="Q2228"/>
      <c r="R2228">
        <v>34000</v>
      </c>
      <c r="S2228" t="s">
        <v>169</v>
      </c>
      <c r="T2228" s="8"/>
      <c r="U2228" s="10">
        <v>-17.832898197925299</v>
      </c>
      <c r="V2228" s="10">
        <f t="shared" si="34"/>
        <v>-17.832898197925299</v>
      </c>
      <c r="W2228" s="10">
        <v>12.9355313385608</v>
      </c>
      <c r="X2228" s="20">
        <v>3.25</v>
      </c>
      <c r="Y2228" s="11" t="s">
        <v>561</v>
      </c>
      <c r="Z2228" s="11" t="s">
        <v>701</v>
      </c>
      <c r="AA2228" s="11" t="s">
        <v>702</v>
      </c>
      <c r="AB2228" s="25" t="s">
        <v>556</v>
      </c>
    </row>
    <row r="2229" spans="1:28" s="1" customFormat="1" hidden="1">
      <c r="A2229" s="5">
        <v>2228</v>
      </c>
      <c r="B2229" s="5"/>
      <c r="C2229">
        <v>2014</v>
      </c>
      <c r="D2229" s="1">
        <v>7</v>
      </c>
      <c r="E2229" s="1">
        <v>9</v>
      </c>
      <c r="F2229" s="8">
        <v>38</v>
      </c>
      <c r="G2229" s="9">
        <v>30</v>
      </c>
      <c r="H2229" t="s">
        <v>18</v>
      </c>
      <c r="I2229" s="8">
        <v>138</v>
      </c>
      <c r="J2229" s="9">
        <v>50</v>
      </c>
      <c r="K2229" t="s">
        <v>19</v>
      </c>
      <c r="L2229" t="s">
        <v>553</v>
      </c>
      <c r="M2229" t="s">
        <v>554</v>
      </c>
      <c r="N2229" t="s">
        <v>551</v>
      </c>
      <c r="O2229" s="55">
        <v>1760</v>
      </c>
      <c r="P2229" t="s">
        <v>20</v>
      </c>
      <c r="Q2229"/>
      <c r="R2229">
        <v>36000</v>
      </c>
      <c r="S2229" t="s">
        <v>169</v>
      </c>
      <c r="T2229" s="8"/>
      <c r="U2229" s="10">
        <v>-18.070577590490501</v>
      </c>
      <c r="V2229" s="10">
        <f t="shared" si="34"/>
        <v>-18.070577590490501</v>
      </c>
      <c r="W2229" s="10">
        <v>12.5634973683194</v>
      </c>
      <c r="X2229" s="20">
        <v>3.24</v>
      </c>
      <c r="Y2229" s="11" t="s">
        <v>561</v>
      </c>
      <c r="Z2229" s="11" t="s">
        <v>701</v>
      </c>
      <c r="AA2229" s="11" t="s">
        <v>702</v>
      </c>
      <c r="AB2229" s="25" t="s">
        <v>556</v>
      </c>
    </row>
    <row r="2230" spans="1:28" s="1" customFormat="1" hidden="1">
      <c r="A2230" s="5">
        <v>2229</v>
      </c>
      <c r="B2230" s="5"/>
      <c r="C2230">
        <v>2014</v>
      </c>
      <c r="D2230" s="1">
        <v>7</v>
      </c>
      <c r="E2230" s="1">
        <v>2</v>
      </c>
      <c r="F2230" s="8">
        <v>39</v>
      </c>
      <c r="G2230" s="9">
        <v>10</v>
      </c>
      <c r="H2230" t="s">
        <v>18</v>
      </c>
      <c r="I2230" s="8">
        <v>139</v>
      </c>
      <c r="J2230" s="9">
        <v>20</v>
      </c>
      <c r="K2230" t="s">
        <v>19</v>
      </c>
      <c r="L2230" t="s">
        <v>553</v>
      </c>
      <c r="M2230" t="s">
        <v>554</v>
      </c>
      <c r="N2230" t="s">
        <v>551</v>
      </c>
      <c r="O2230" s="55">
        <v>2490</v>
      </c>
      <c r="P2230" t="s">
        <v>20</v>
      </c>
      <c r="Q2230"/>
      <c r="R2230">
        <v>350000</v>
      </c>
      <c r="S2230" t="s">
        <v>169</v>
      </c>
      <c r="T2230" s="8"/>
      <c r="U2230" s="10">
        <v>-18.194137047498</v>
      </c>
      <c r="V2230" s="10">
        <f t="shared" si="34"/>
        <v>-17.557834053726651</v>
      </c>
      <c r="W2230" s="10">
        <v>12.6237470785029</v>
      </c>
      <c r="X2230" s="20">
        <v>3.32</v>
      </c>
      <c r="Y2230" s="11" t="s">
        <v>561</v>
      </c>
      <c r="Z2230" s="11" t="s">
        <v>701</v>
      </c>
      <c r="AA2230" s="11" t="s">
        <v>702</v>
      </c>
      <c r="AB2230" s="25" t="s">
        <v>556</v>
      </c>
    </row>
    <row r="2231" spans="1:28" s="1" customFormat="1" hidden="1">
      <c r="A2231" s="5">
        <v>2230</v>
      </c>
      <c r="B2231" s="5"/>
      <c r="C2231">
        <v>2014</v>
      </c>
      <c r="D2231" s="1">
        <v>6</v>
      </c>
      <c r="E2231" s="1">
        <v>27</v>
      </c>
      <c r="F2231" s="8">
        <v>37</v>
      </c>
      <c r="G2231" s="9">
        <v>40</v>
      </c>
      <c r="H2231" t="s">
        <v>18</v>
      </c>
      <c r="I2231" s="8">
        <v>137</v>
      </c>
      <c r="J2231" s="9">
        <v>50</v>
      </c>
      <c r="K2231" t="s">
        <v>19</v>
      </c>
      <c r="L2231" t="s">
        <v>553</v>
      </c>
      <c r="M2231" t="s">
        <v>554</v>
      </c>
      <c r="N2231" t="s">
        <v>551</v>
      </c>
      <c r="O2231" s="55">
        <v>1240</v>
      </c>
      <c r="P2231" t="s">
        <v>20</v>
      </c>
      <c r="Q2231"/>
      <c r="R2231">
        <v>34000</v>
      </c>
      <c r="S2231" t="s">
        <v>169</v>
      </c>
      <c r="T2231" s="8"/>
      <c r="U2231" s="10">
        <v>-18.451368208126301</v>
      </c>
      <c r="V2231" s="10">
        <f t="shared" si="34"/>
        <v>-18.451368208126301</v>
      </c>
      <c r="W2231" s="10">
        <v>12.491663156613001</v>
      </c>
      <c r="X2231" s="20">
        <v>3.09</v>
      </c>
      <c r="Y2231" s="11" t="s">
        <v>561</v>
      </c>
      <c r="Z2231" s="11" t="s">
        <v>701</v>
      </c>
      <c r="AA2231" s="11" t="s">
        <v>702</v>
      </c>
      <c r="AB2231" s="25" t="s">
        <v>556</v>
      </c>
    </row>
    <row r="2232" spans="1:28" s="1" customFormat="1" hidden="1">
      <c r="A2232" s="5">
        <v>2231</v>
      </c>
      <c r="B2232" s="5"/>
      <c r="C2232">
        <v>2014</v>
      </c>
      <c r="D2232" s="1">
        <v>7</v>
      </c>
      <c r="E2232" s="1">
        <v>8</v>
      </c>
      <c r="F2232" s="8">
        <v>38</v>
      </c>
      <c r="G2232" s="9">
        <v>20</v>
      </c>
      <c r="H2232" t="s">
        <v>18</v>
      </c>
      <c r="I2232" s="8">
        <v>138</v>
      </c>
      <c r="J2232" s="9">
        <v>30</v>
      </c>
      <c r="K2232" t="s">
        <v>19</v>
      </c>
      <c r="L2232" t="s">
        <v>553</v>
      </c>
      <c r="M2232" t="s">
        <v>554</v>
      </c>
      <c r="N2232" t="s">
        <v>551</v>
      </c>
      <c r="O2232" s="55">
        <v>1250</v>
      </c>
      <c r="P2232" t="s">
        <v>20</v>
      </c>
      <c r="Q2232"/>
      <c r="R2232">
        <v>34000</v>
      </c>
      <c r="S2232" t="s">
        <v>169</v>
      </c>
      <c r="T2232" s="8"/>
      <c r="U2232" s="10">
        <v>-17.884186654245799</v>
      </c>
      <c r="V2232" s="10">
        <f t="shared" si="34"/>
        <v>-17.884186654245799</v>
      </c>
      <c r="W2232" s="10">
        <v>12.4476499144281</v>
      </c>
      <c r="X2232" s="20">
        <v>3.09</v>
      </c>
      <c r="Y2232" s="11" t="s">
        <v>561</v>
      </c>
      <c r="Z2232" s="11" t="s">
        <v>701</v>
      </c>
      <c r="AA2232" s="11" t="s">
        <v>702</v>
      </c>
      <c r="AB2232" s="25" t="s">
        <v>556</v>
      </c>
    </row>
    <row r="2233" spans="1:28" s="1" customFormat="1" hidden="1">
      <c r="A2233" s="5">
        <v>2232</v>
      </c>
      <c r="B2233" s="5"/>
      <c r="C2233">
        <v>2014</v>
      </c>
      <c r="D2233" s="1">
        <v>7</v>
      </c>
      <c r="E2233" s="1">
        <v>8</v>
      </c>
      <c r="F2233" s="8">
        <v>38</v>
      </c>
      <c r="G2233" s="9">
        <v>20</v>
      </c>
      <c r="H2233" t="s">
        <v>18</v>
      </c>
      <c r="I2233" s="8">
        <v>138</v>
      </c>
      <c r="J2233" s="9">
        <v>30</v>
      </c>
      <c r="K2233" t="s">
        <v>19</v>
      </c>
      <c r="L2233" t="s">
        <v>553</v>
      </c>
      <c r="M2233" t="s">
        <v>554</v>
      </c>
      <c r="N2233" t="s">
        <v>551</v>
      </c>
      <c r="O2233" s="55">
        <v>1310</v>
      </c>
      <c r="P2233" t="s">
        <v>20</v>
      </c>
      <c r="Q2233"/>
      <c r="R2233">
        <v>34000</v>
      </c>
      <c r="S2233" t="s">
        <v>169</v>
      </c>
      <c r="T2233" s="8"/>
      <c r="U2233" s="10">
        <v>-17.9857861237648</v>
      </c>
      <c r="V2233" s="10">
        <f t="shared" si="34"/>
        <v>-17.9857861237648</v>
      </c>
      <c r="W2233" s="10">
        <v>12.6356123668516</v>
      </c>
      <c r="X2233" s="20">
        <v>3.09</v>
      </c>
      <c r="Y2233" s="11" t="s">
        <v>561</v>
      </c>
      <c r="Z2233" s="11" t="s">
        <v>701</v>
      </c>
      <c r="AA2233" s="11" t="s">
        <v>702</v>
      </c>
      <c r="AB2233" s="25" t="s">
        <v>556</v>
      </c>
    </row>
    <row r="2234" spans="1:28" s="1" customFormat="1" hidden="1">
      <c r="A2234" s="5">
        <v>2233</v>
      </c>
      <c r="B2234" s="5"/>
      <c r="C2234">
        <v>2014</v>
      </c>
      <c r="D2234" s="1">
        <v>6</v>
      </c>
      <c r="E2234" s="1">
        <v>27</v>
      </c>
      <c r="F2234" s="8">
        <v>37</v>
      </c>
      <c r="G2234" s="9">
        <v>40</v>
      </c>
      <c r="H2234" t="s">
        <v>18</v>
      </c>
      <c r="I2234" s="8">
        <v>137</v>
      </c>
      <c r="J2234" s="9">
        <v>50</v>
      </c>
      <c r="K2234" t="s">
        <v>19</v>
      </c>
      <c r="L2234" t="s">
        <v>553</v>
      </c>
      <c r="M2234" t="s">
        <v>554</v>
      </c>
      <c r="N2234" t="s">
        <v>551</v>
      </c>
      <c r="O2234" s="55">
        <v>1220</v>
      </c>
      <c r="P2234" t="s">
        <v>20</v>
      </c>
      <c r="Q2234"/>
      <c r="R2234">
        <v>38000</v>
      </c>
      <c r="S2234" t="s">
        <v>169</v>
      </c>
      <c r="T2234" s="8"/>
      <c r="U2234" s="10">
        <v>-17.955535215000101</v>
      </c>
      <c r="V2234" s="10">
        <f t="shared" si="34"/>
        <v>-17.955535215000101</v>
      </c>
      <c r="W2234" s="10">
        <v>12.335901602153299</v>
      </c>
      <c r="X2234" s="20">
        <v>3.26</v>
      </c>
      <c r="Y2234" s="11" t="s">
        <v>561</v>
      </c>
      <c r="Z2234" s="11" t="s">
        <v>701</v>
      </c>
      <c r="AA2234" s="11" t="s">
        <v>702</v>
      </c>
      <c r="AB2234" s="25" t="s">
        <v>556</v>
      </c>
    </row>
    <row r="2235" spans="1:28" s="1" customFormat="1" hidden="1">
      <c r="A2235" s="5">
        <v>2234</v>
      </c>
      <c r="B2235" s="5"/>
      <c r="C2235">
        <v>2014</v>
      </c>
      <c r="D2235" s="1">
        <v>7</v>
      </c>
      <c r="E2235" s="1">
        <v>2</v>
      </c>
      <c r="F2235" s="8">
        <v>39</v>
      </c>
      <c r="G2235" s="9">
        <v>10</v>
      </c>
      <c r="H2235" t="s">
        <v>18</v>
      </c>
      <c r="I2235" s="8">
        <v>139</v>
      </c>
      <c r="J2235" s="9">
        <v>20</v>
      </c>
      <c r="K2235" t="s">
        <v>19</v>
      </c>
      <c r="L2235" t="s">
        <v>553</v>
      </c>
      <c r="M2235" t="s">
        <v>554</v>
      </c>
      <c r="N2235" t="s">
        <v>551</v>
      </c>
      <c r="O2235" s="55">
        <v>1210</v>
      </c>
      <c r="P2235" t="s">
        <v>20</v>
      </c>
      <c r="Q2235"/>
      <c r="R2235">
        <v>30000</v>
      </c>
      <c r="S2235" t="s">
        <v>169</v>
      </c>
      <c r="T2235" s="8"/>
      <c r="U2235" s="10">
        <v>-17.777814365705702</v>
      </c>
      <c r="V2235" s="10">
        <f t="shared" si="34"/>
        <v>-17.777814365705702</v>
      </c>
      <c r="W2235" s="10">
        <v>15.832570254965701</v>
      </c>
      <c r="X2235" s="20">
        <v>3.03</v>
      </c>
      <c r="Y2235" s="11" t="s">
        <v>561</v>
      </c>
      <c r="Z2235" s="11" t="s">
        <v>701</v>
      </c>
      <c r="AA2235" s="11" t="s">
        <v>702</v>
      </c>
      <c r="AB2235" s="25" t="s">
        <v>556</v>
      </c>
    </row>
    <row r="2236" spans="1:28" s="1" customFormat="1" hidden="1">
      <c r="A2236" s="5">
        <v>2235</v>
      </c>
      <c r="B2236" s="5"/>
      <c r="C2236">
        <v>2014</v>
      </c>
      <c r="D2236" s="1">
        <v>7</v>
      </c>
      <c r="E2236" s="1">
        <v>2</v>
      </c>
      <c r="F2236" s="8">
        <v>39</v>
      </c>
      <c r="G2236" s="9">
        <v>10</v>
      </c>
      <c r="H2236" t="s">
        <v>18</v>
      </c>
      <c r="I2236" s="8">
        <v>139</v>
      </c>
      <c r="J2236" s="9">
        <v>20</v>
      </c>
      <c r="K2236" t="s">
        <v>19</v>
      </c>
      <c r="L2236" t="s">
        <v>553</v>
      </c>
      <c r="M2236" t="s">
        <v>554</v>
      </c>
      <c r="N2236" t="s">
        <v>551</v>
      </c>
      <c r="O2236" s="55">
        <v>1230</v>
      </c>
      <c r="P2236" t="s">
        <v>20</v>
      </c>
      <c r="Q2236"/>
      <c r="R2236">
        <v>38000</v>
      </c>
      <c r="S2236" t="s">
        <v>169</v>
      </c>
      <c r="T2236" s="8"/>
      <c r="U2236" s="10">
        <v>-18.7301503715302</v>
      </c>
      <c r="V2236" s="10">
        <f t="shared" si="34"/>
        <v>-18.7301503715302</v>
      </c>
      <c r="W2236" s="10">
        <v>11.656848901394</v>
      </c>
      <c r="X2236" s="20">
        <v>3.1</v>
      </c>
      <c r="Y2236" s="11" t="s">
        <v>561</v>
      </c>
      <c r="Z2236" s="11" t="s">
        <v>701</v>
      </c>
      <c r="AA2236" s="11" t="s">
        <v>702</v>
      </c>
      <c r="AB2236" s="25" t="s">
        <v>556</v>
      </c>
    </row>
    <row r="2237" spans="1:28" s="1" customFormat="1" hidden="1">
      <c r="A2237" s="5">
        <v>2236</v>
      </c>
      <c r="B2237" s="5"/>
      <c r="C2237">
        <v>2014</v>
      </c>
      <c r="D2237" s="1">
        <v>7</v>
      </c>
      <c r="E2237" s="1">
        <v>2</v>
      </c>
      <c r="F2237" s="8">
        <v>39</v>
      </c>
      <c r="G2237" s="9">
        <v>10</v>
      </c>
      <c r="H2237" t="s">
        <v>18</v>
      </c>
      <c r="I2237" s="8">
        <v>139</v>
      </c>
      <c r="J2237" s="9">
        <v>20</v>
      </c>
      <c r="K2237" t="s">
        <v>19</v>
      </c>
      <c r="L2237" t="s">
        <v>553</v>
      </c>
      <c r="M2237" t="s">
        <v>554</v>
      </c>
      <c r="N2237" t="s">
        <v>551</v>
      </c>
      <c r="O2237" s="55">
        <v>1270</v>
      </c>
      <c r="P2237" t="s">
        <v>20</v>
      </c>
      <c r="Q2237"/>
      <c r="R2237">
        <v>34000</v>
      </c>
      <c r="S2237" t="s">
        <v>169</v>
      </c>
      <c r="T2237" s="8"/>
      <c r="U2237" s="10">
        <v>-18.782811910949299</v>
      </c>
      <c r="V2237" s="10">
        <f t="shared" si="34"/>
        <v>-18.782811910949299</v>
      </c>
      <c r="W2237" s="10">
        <v>12.1700349451779</v>
      </c>
      <c r="X2237" s="20">
        <v>3.07</v>
      </c>
      <c r="Y2237" s="11" t="s">
        <v>561</v>
      </c>
      <c r="Z2237" s="11" t="s">
        <v>701</v>
      </c>
      <c r="AA2237" s="11" t="s">
        <v>702</v>
      </c>
      <c r="AB2237" s="25" t="s">
        <v>556</v>
      </c>
    </row>
    <row r="2238" spans="1:28" s="1" customFormat="1" hidden="1">
      <c r="A2238" s="5">
        <v>2237</v>
      </c>
      <c r="B2238" s="5"/>
      <c r="C2238">
        <v>2014</v>
      </c>
      <c r="D2238" s="1">
        <v>7</v>
      </c>
      <c r="E2238" s="1">
        <v>2</v>
      </c>
      <c r="F2238" s="8">
        <v>39</v>
      </c>
      <c r="G2238" s="9">
        <v>10</v>
      </c>
      <c r="H2238" t="s">
        <v>18</v>
      </c>
      <c r="I2238" s="8">
        <v>139</v>
      </c>
      <c r="J2238" s="9">
        <v>20</v>
      </c>
      <c r="K2238" t="s">
        <v>19</v>
      </c>
      <c r="L2238" t="s">
        <v>553</v>
      </c>
      <c r="M2238" t="s">
        <v>554</v>
      </c>
      <c r="N2238" t="s">
        <v>551</v>
      </c>
      <c r="O2238" s="55">
        <v>1230</v>
      </c>
      <c r="P2238" t="s">
        <v>20</v>
      </c>
      <c r="Q2238"/>
      <c r="R2238">
        <v>30000</v>
      </c>
      <c r="S2238" t="s">
        <v>169</v>
      </c>
      <c r="T2238" s="8"/>
      <c r="U2238" s="10">
        <v>-18.3298548550523</v>
      </c>
      <c r="V2238" s="10">
        <f t="shared" si="34"/>
        <v>-18.3298548550523</v>
      </c>
      <c r="W2238" s="10">
        <v>12.2793300569402</v>
      </c>
      <c r="X2238" s="20">
        <v>3.15</v>
      </c>
      <c r="Y2238" s="11" t="s">
        <v>561</v>
      </c>
      <c r="Z2238" s="11" t="s">
        <v>701</v>
      </c>
      <c r="AA2238" s="11" t="s">
        <v>702</v>
      </c>
      <c r="AB2238" s="25" t="s">
        <v>556</v>
      </c>
    </row>
    <row r="2239" spans="1:28" s="1" customFormat="1" hidden="1">
      <c r="A2239" s="5">
        <v>2238</v>
      </c>
      <c r="B2239" s="5"/>
      <c r="C2239">
        <v>2014</v>
      </c>
      <c r="D2239" s="1">
        <v>6</v>
      </c>
      <c r="E2239" s="1">
        <v>27</v>
      </c>
      <c r="F2239" s="8">
        <v>37</v>
      </c>
      <c r="G2239" s="9">
        <v>40</v>
      </c>
      <c r="H2239" t="s">
        <v>18</v>
      </c>
      <c r="I2239" s="8">
        <v>137</v>
      </c>
      <c r="J2239" s="9">
        <v>50</v>
      </c>
      <c r="K2239" t="s">
        <v>19</v>
      </c>
      <c r="L2239" t="s">
        <v>553</v>
      </c>
      <c r="M2239" t="s">
        <v>554</v>
      </c>
      <c r="N2239" t="s">
        <v>551</v>
      </c>
      <c r="O2239" s="55">
        <v>1290</v>
      </c>
      <c r="P2239" t="s">
        <v>20</v>
      </c>
      <c r="Q2239"/>
      <c r="R2239">
        <v>37000</v>
      </c>
      <c r="S2239" t="s">
        <v>169</v>
      </c>
      <c r="T2239" s="8"/>
      <c r="U2239" s="10">
        <v>-18.813852641939398</v>
      </c>
      <c r="V2239" s="10">
        <f t="shared" si="34"/>
        <v>-18.813852641939398</v>
      </c>
      <c r="W2239" s="10">
        <v>11.6738995820597</v>
      </c>
      <c r="X2239" s="20">
        <v>3.12</v>
      </c>
      <c r="Y2239" s="11" t="s">
        <v>561</v>
      </c>
      <c r="Z2239" s="11" t="s">
        <v>701</v>
      </c>
      <c r="AA2239" s="11" t="s">
        <v>702</v>
      </c>
      <c r="AB2239" s="25" t="s">
        <v>556</v>
      </c>
    </row>
    <row r="2240" spans="1:28" s="1" customFormat="1" hidden="1">
      <c r="A2240" s="5">
        <v>2239</v>
      </c>
      <c r="B2240" s="5"/>
      <c r="C2240">
        <v>2014</v>
      </c>
      <c r="D2240" s="1">
        <v>6</v>
      </c>
      <c r="E2240" s="1">
        <v>25</v>
      </c>
      <c r="F2240" s="8">
        <v>37</v>
      </c>
      <c r="G2240" s="9">
        <v>30</v>
      </c>
      <c r="H2240" t="s">
        <v>18</v>
      </c>
      <c r="I2240" s="8">
        <v>138</v>
      </c>
      <c r="J2240" s="9">
        <v>10</v>
      </c>
      <c r="K2240" t="s">
        <v>19</v>
      </c>
      <c r="L2240" t="s">
        <v>553</v>
      </c>
      <c r="M2240" t="s">
        <v>554</v>
      </c>
      <c r="N2240" t="s">
        <v>551</v>
      </c>
      <c r="O2240" s="55">
        <v>1280</v>
      </c>
      <c r="P2240" t="s">
        <v>20</v>
      </c>
      <c r="Q2240"/>
      <c r="R2240">
        <v>34000</v>
      </c>
      <c r="S2240" t="s">
        <v>169</v>
      </c>
      <c r="T2240" s="8"/>
      <c r="U2240" s="10">
        <v>-18.127997543574001</v>
      </c>
      <c r="V2240" s="10">
        <f t="shared" si="34"/>
        <v>-18.127997543574001</v>
      </c>
      <c r="W2240" s="10">
        <v>11.9944252613189</v>
      </c>
      <c r="X2240" s="20">
        <v>3.14</v>
      </c>
      <c r="Y2240" s="11" t="s">
        <v>561</v>
      </c>
      <c r="Z2240" s="11" t="s">
        <v>701</v>
      </c>
      <c r="AA2240" s="11" t="s">
        <v>702</v>
      </c>
      <c r="AB2240" s="25" t="s">
        <v>556</v>
      </c>
    </row>
    <row r="2241" spans="1:28" s="1" customFormat="1" hidden="1">
      <c r="A2241" s="5">
        <v>2240</v>
      </c>
      <c r="B2241" s="5"/>
      <c r="C2241">
        <v>2014</v>
      </c>
      <c r="D2241" s="1">
        <v>7</v>
      </c>
      <c r="E2241" s="1">
        <v>2</v>
      </c>
      <c r="F2241" s="8">
        <v>39</v>
      </c>
      <c r="G2241" s="9">
        <v>10</v>
      </c>
      <c r="H2241" t="s">
        <v>18</v>
      </c>
      <c r="I2241" s="8">
        <v>139</v>
      </c>
      <c r="J2241" s="9">
        <v>20</v>
      </c>
      <c r="K2241" t="s">
        <v>19</v>
      </c>
      <c r="L2241" t="s">
        <v>553</v>
      </c>
      <c r="M2241" t="s">
        <v>554</v>
      </c>
      <c r="N2241" t="s">
        <v>551</v>
      </c>
      <c r="O2241" s="55">
        <v>1180</v>
      </c>
      <c r="P2241" t="s">
        <v>20</v>
      </c>
      <c r="Q2241"/>
      <c r="R2241">
        <v>33000</v>
      </c>
      <c r="S2241" t="s">
        <v>169</v>
      </c>
      <c r="T2241" s="8"/>
      <c r="U2241" s="10">
        <v>-18.424576750948098</v>
      </c>
      <c r="V2241" s="10">
        <f t="shared" si="34"/>
        <v>-18.424576750948098</v>
      </c>
      <c r="W2241" s="10">
        <v>11.905653951410001</v>
      </c>
      <c r="X2241" s="20">
        <v>3.12</v>
      </c>
      <c r="Y2241" s="11" t="s">
        <v>561</v>
      </c>
      <c r="Z2241" s="11" t="s">
        <v>701</v>
      </c>
      <c r="AA2241" s="11" t="s">
        <v>702</v>
      </c>
      <c r="AB2241" s="25" t="s">
        <v>556</v>
      </c>
    </row>
    <row r="2242" spans="1:28" s="1" customFormat="1" hidden="1">
      <c r="A2242" s="5">
        <v>2241</v>
      </c>
      <c r="B2242" s="5"/>
      <c r="C2242">
        <v>2014</v>
      </c>
      <c r="D2242" s="1">
        <v>7</v>
      </c>
      <c r="E2242" s="1">
        <v>10</v>
      </c>
      <c r="F2242" s="8">
        <v>38</v>
      </c>
      <c r="G2242" s="9">
        <v>40</v>
      </c>
      <c r="H2242" t="s">
        <v>18</v>
      </c>
      <c r="I2242" s="8">
        <v>138</v>
      </c>
      <c r="J2242" s="9">
        <v>30</v>
      </c>
      <c r="K2242" t="s">
        <v>19</v>
      </c>
      <c r="L2242" t="s">
        <v>553</v>
      </c>
      <c r="M2242" t="s">
        <v>554</v>
      </c>
      <c r="N2242" t="s">
        <v>551</v>
      </c>
      <c r="O2242" s="55">
        <v>1250</v>
      </c>
      <c r="P2242" t="s">
        <v>20</v>
      </c>
      <c r="Q2242"/>
      <c r="R2242">
        <v>35000</v>
      </c>
      <c r="S2242" t="s">
        <v>169</v>
      </c>
      <c r="T2242" s="8"/>
      <c r="U2242" s="10">
        <v>-18.00650039229</v>
      </c>
      <c r="V2242" s="10">
        <f t="shared" si="34"/>
        <v>-18.00650039229</v>
      </c>
      <c r="W2242" s="10">
        <v>12.3593066152016</v>
      </c>
      <c r="X2242" s="20">
        <v>3.2</v>
      </c>
      <c r="Y2242" s="11" t="s">
        <v>561</v>
      </c>
      <c r="Z2242" s="11" t="s">
        <v>701</v>
      </c>
      <c r="AA2242" s="11" t="s">
        <v>702</v>
      </c>
      <c r="AB2242" s="25" t="s">
        <v>556</v>
      </c>
    </row>
    <row r="2243" spans="1:28" s="1" customFormat="1" hidden="1">
      <c r="A2243" s="5">
        <v>2242</v>
      </c>
      <c r="B2243" s="5"/>
      <c r="C2243">
        <v>2014</v>
      </c>
      <c r="D2243" s="1">
        <v>7</v>
      </c>
      <c r="E2243" s="1">
        <v>9</v>
      </c>
      <c r="F2243" s="8">
        <v>38</v>
      </c>
      <c r="G2243" s="9">
        <v>30</v>
      </c>
      <c r="H2243" t="s">
        <v>18</v>
      </c>
      <c r="I2243" s="8">
        <v>138</v>
      </c>
      <c r="J2243" s="9">
        <v>50</v>
      </c>
      <c r="K2243" t="s">
        <v>19</v>
      </c>
      <c r="L2243" t="s">
        <v>553</v>
      </c>
      <c r="M2243" t="s">
        <v>554</v>
      </c>
      <c r="N2243" t="s">
        <v>551</v>
      </c>
      <c r="O2243" s="55">
        <v>1210</v>
      </c>
      <c r="P2243" t="s">
        <v>20</v>
      </c>
      <c r="Q2243"/>
      <c r="R2243">
        <v>35000</v>
      </c>
      <c r="S2243" t="s">
        <v>169</v>
      </c>
      <c r="T2243" s="8"/>
      <c r="U2243" s="10">
        <v>-17.908792484178001</v>
      </c>
      <c r="V2243" s="10">
        <f t="shared" ref="V2243:V2306" si="35">IF(X2243&gt;3.3,U2243+(7.584*X2243-22.012)/(X2243+1.657),U2243)</f>
        <v>-17.908792484178001</v>
      </c>
      <c r="W2243" s="10">
        <v>12.247979575687401</v>
      </c>
      <c r="X2243" s="20">
        <v>3.12</v>
      </c>
      <c r="Y2243" s="11" t="s">
        <v>561</v>
      </c>
      <c r="Z2243" s="11" t="s">
        <v>701</v>
      </c>
      <c r="AA2243" s="11" t="s">
        <v>702</v>
      </c>
      <c r="AB2243" s="25" t="s">
        <v>556</v>
      </c>
    </row>
    <row r="2244" spans="1:28" s="1" customFormat="1" hidden="1">
      <c r="A2244" s="5">
        <v>2243</v>
      </c>
      <c r="B2244" s="5"/>
      <c r="C2244">
        <v>2014</v>
      </c>
      <c r="D2244" s="1">
        <v>7</v>
      </c>
      <c r="E2244" s="1">
        <v>25</v>
      </c>
      <c r="F2244" s="8">
        <v>37</v>
      </c>
      <c r="G2244" s="9">
        <v>30</v>
      </c>
      <c r="H2244" t="s">
        <v>18</v>
      </c>
      <c r="I2244" s="8">
        <v>138</v>
      </c>
      <c r="J2244" s="9">
        <v>10</v>
      </c>
      <c r="K2244" t="s">
        <v>19</v>
      </c>
      <c r="L2244" t="s">
        <v>553</v>
      </c>
      <c r="M2244" t="s">
        <v>554</v>
      </c>
      <c r="N2244" t="s">
        <v>551</v>
      </c>
      <c r="O2244" s="55">
        <v>1220</v>
      </c>
      <c r="P2244" t="s">
        <v>20</v>
      </c>
      <c r="Q2244"/>
      <c r="R2244">
        <v>33000</v>
      </c>
      <c r="S2244" t="s">
        <v>169</v>
      </c>
      <c r="T2244" s="8"/>
      <c r="U2244" s="10">
        <v>-18.638404235569801</v>
      </c>
      <c r="V2244" s="10">
        <f t="shared" si="35"/>
        <v>-18.638404235569801</v>
      </c>
      <c r="W2244" s="10">
        <v>12.357975748060399</v>
      </c>
      <c r="X2244" s="20">
        <v>3.13</v>
      </c>
      <c r="Y2244" s="11" t="s">
        <v>561</v>
      </c>
      <c r="Z2244" s="11" t="s">
        <v>701</v>
      </c>
      <c r="AA2244" s="11" t="s">
        <v>702</v>
      </c>
      <c r="AB2244" s="25" t="s">
        <v>556</v>
      </c>
    </row>
    <row r="2245" spans="1:28" s="1" customFormat="1" hidden="1">
      <c r="A2245" s="5">
        <v>2244</v>
      </c>
      <c r="B2245" s="5"/>
      <c r="C2245">
        <v>2014</v>
      </c>
      <c r="D2245" s="1">
        <v>6</v>
      </c>
      <c r="E2245" s="1">
        <v>27</v>
      </c>
      <c r="F2245" s="8">
        <v>37</v>
      </c>
      <c r="G2245" s="9">
        <v>40</v>
      </c>
      <c r="H2245" t="s">
        <v>18</v>
      </c>
      <c r="I2245" s="8">
        <v>137</v>
      </c>
      <c r="J2245" s="9">
        <v>50</v>
      </c>
      <c r="K2245" t="s">
        <v>19</v>
      </c>
      <c r="L2245" t="s">
        <v>553</v>
      </c>
      <c r="M2245" t="s">
        <v>554</v>
      </c>
      <c r="N2245" t="s">
        <v>551</v>
      </c>
      <c r="O2245" s="55">
        <v>1200</v>
      </c>
      <c r="P2245" t="s">
        <v>20</v>
      </c>
      <c r="Q2245"/>
      <c r="R2245">
        <v>34000</v>
      </c>
      <c r="S2245" t="s">
        <v>169</v>
      </c>
      <c r="T2245" s="8"/>
      <c r="U2245" s="10">
        <v>-20.206455111315201</v>
      </c>
      <c r="V2245" s="10">
        <f t="shared" si="35"/>
        <v>-20.206455111315201</v>
      </c>
      <c r="W2245" s="10">
        <v>12.560203895797599</v>
      </c>
      <c r="X2245" s="20">
        <v>3.08</v>
      </c>
      <c r="Y2245" s="11" t="s">
        <v>561</v>
      </c>
      <c r="Z2245" s="11" t="s">
        <v>701</v>
      </c>
      <c r="AA2245" s="11" t="s">
        <v>702</v>
      </c>
      <c r="AB2245" s="25" t="s">
        <v>556</v>
      </c>
    </row>
    <row r="2246" spans="1:28" s="1" customFormat="1" hidden="1">
      <c r="A2246" s="5">
        <v>2245</v>
      </c>
      <c r="B2246" s="5"/>
      <c r="C2246">
        <v>2014</v>
      </c>
      <c r="D2246" s="1">
        <v>6</v>
      </c>
      <c r="E2246" s="1">
        <v>25</v>
      </c>
      <c r="F2246" s="8">
        <v>37</v>
      </c>
      <c r="G2246" s="9">
        <v>30</v>
      </c>
      <c r="H2246" t="s">
        <v>18</v>
      </c>
      <c r="I2246" s="8">
        <v>138</v>
      </c>
      <c r="J2246" s="9">
        <v>10</v>
      </c>
      <c r="K2246" t="s">
        <v>19</v>
      </c>
      <c r="L2246" t="s">
        <v>553</v>
      </c>
      <c r="M2246" t="s">
        <v>554</v>
      </c>
      <c r="N2246" t="s">
        <v>551</v>
      </c>
      <c r="O2246" s="55">
        <v>1290</v>
      </c>
      <c r="P2246" t="s">
        <v>20</v>
      </c>
      <c r="Q2246"/>
      <c r="R2246">
        <v>35000</v>
      </c>
      <c r="S2246" t="s">
        <v>169</v>
      </c>
      <c r="T2246" s="8"/>
      <c r="U2246" s="10">
        <v>-17.878709954641302</v>
      </c>
      <c r="V2246" s="10">
        <f t="shared" si="35"/>
        <v>-17.878709954641302</v>
      </c>
      <c r="W2246" s="10">
        <v>11.949510125379801</v>
      </c>
      <c r="X2246" s="20">
        <v>3.1</v>
      </c>
      <c r="Y2246" s="11" t="s">
        <v>561</v>
      </c>
      <c r="Z2246" s="11" t="s">
        <v>701</v>
      </c>
      <c r="AA2246" s="11" t="s">
        <v>702</v>
      </c>
      <c r="AB2246" s="25" t="s">
        <v>556</v>
      </c>
    </row>
    <row r="2247" spans="1:28" s="1" customFormat="1" hidden="1">
      <c r="A2247" s="5">
        <v>2246</v>
      </c>
      <c r="B2247" s="5"/>
      <c r="C2247">
        <v>2014</v>
      </c>
      <c r="D2247" s="1">
        <v>6</v>
      </c>
      <c r="E2247" s="1">
        <v>18</v>
      </c>
      <c r="F2247" s="8">
        <v>38</v>
      </c>
      <c r="G2247" s="9">
        <v>40</v>
      </c>
      <c r="H2247" t="s">
        <v>18</v>
      </c>
      <c r="I2247" s="8">
        <v>139</v>
      </c>
      <c r="J2247" s="9">
        <v>0</v>
      </c>
      <c r="K2247" t="s">
        <v>19</v>
      </c>
      <c r="L2247" t="s">
        <v>553</v>
      </c>
      <c r="M2247" t="s">
        <v>554</v>
      </c>
      <c r="N2247" t="s">
        <v>551</v>
      </c>
      <c r="O2247" s="55">
        <v>1190</v>
      </c>
      <c r="P2247" t="s">
        <v>20</v>
      </c>
      <c r="Q2247"/>
      <c r="R2247">
        <v>35000</v>
      </c>
      <c r="S2247" t="s">
        <v>169</v>
      </c>
      <c r="T2247" s="8"/>
      <c r="U2247" s="10">
        <v>-18.086121827164</v>
      </c>
      <c r="V2247" s="10">
        <f t="shared" si="35"/>
        <v>-18.086121827164</v>
      </c>
      <c r="W2247" s="10">
        <v>12.3984541367542</v>
      </c>
      <c r="X2247" s="20">
        <v>3.22</v>
      </c>
      <c r="Y2247" s="11" t="s">
        <v>561</v>
      </c>
      <c r="Z2247" s="11" t="s">
        <v>701</v>
      </c>
      <c r="AA2247" s="11" t="s">
        <v>702</v>
      </c>
      <c r="AB2247" s="25" t="s">
        <v>556</v>
      </c>
    </row>
    <row r="2248" spans="1:28" s="1" customFormat="1" hidden="1">
      <c r="A2248" s="5">
        <v>2247</v>
      </c>
      <c r="B2248" s="5"/>
      <c r="C2248">
        <v>2014</v>
      </c>
      <c r="D2248" s="1">
        <v>6</v>
      </c>
      <c r="E2248" s="1">
        <v>13</v>
      </c>
      <c r="F2248" s="8">
        <v>38</v>
      </c>
      <c r="G2248" s="9">
        <v>30</v>
      </c>
      <c r="H2248" t="s">
        <v>18</v>
      </c>
      <c r="I2248" s="8">
        <v>139</v>
      </c>
      <c r="J2248" s="9">
        <v>0</v>
      </c>
      <c r="K2248" t="s">
        <v>19</v>
      </c>
      <c r="L2248" t="s">
        <v>553</v>
      </c>
      <c r="M2248" t="s">
        <v>554</v>
      </c>
      <c r="N2248" t="s">
        <v>551</v>
      </c>
      <c r="O2248" s="55">
        <v>1230</v>
      </c>
      <c r="P2248" t="s">
        <v>20</v>
      </c>
      <c r="Q2248"/>
      <c r="R2248">
        <v>39000</v>
      </c>
      <c r="S2248" t="s">
        <v>169</v>
      </c>
      <c r="T2248" s="8"/>
      <c r="U2248" s="10">
        <v>-18.321574371765202</v>
      </c>
      <c r="V2248" s="10">
        <f t="shared" si="35"/>
        <v>-16.915649769299595</v>
      </c>
      <c r="W2248" s="10">
        <v>12.1510051848778</v>
      </c>
      <c r="X2248" s="20">
        <v>3.94</v>
      </c>
      <c r="Y2248" s="11" t="s">
        <v>561</v>
      </c>
      <c r="Z2248" s="11" t="s">
        <v>701</v>
      </c>
      <c r="AA2248" s="11" t="s">
        <v>702</v>
      </c>
      <c r="AB2248" s="25" t="s">
        <v>556</v>
      </c>
    </row>
    <row r="2249" spans="1:28" s="1" customFormat="1" hidden="1">
      <c r="A2249" s="5">
        <v>2248</v>
      </c>
      <c r="B2249" s="5"/>
      <c r="C2249">
        <v>2014</v>
      </c>
      <c r="D2249" s="1">
        <v>6</v>
      </c>
      <c r="E2249" s="1">
        <v>21</v>
      </c>
      <c r="F2249" s="8">
        <v>38</v>
      </c>
      <c r="G2249" s="9">
        <v>0</v>
      </c>
      <c r="H2249" t="s">
        <v>18</v>
      </c>
      <c r="I2249" s="8">
        <v>139</v>
      </c>
      <c r="J2249" s="9">
        <v>0</v>
      </c>
      <c r="K2249" t="s">
        <v>19</v>
      </c>
      <c r="L2249" t="s">
        <v>553</v>
      </c>
      <c r="M2249" t="s">
        <v>554</v>
      </c>
      <c r="N2249" t="s">
        <v>551</v>
      </c>
      <c r="O2249" s="55">
        <v>1250</v>
      </c>
      <c r="P2249" t="s">
        <v>20</v>
      </c>
      <c r="Q2249"/>
      <c r="R2249">
        <v>33000</v>
      </c>
      <c r="S2249" t="s">
        <v>169</v>
      </c>
      <c r="T2249" s="8"/>
      <c r="U2249" s="10">
        <v>-18.065111851792601</v>
      </c>
      <c r="V2249" s="10">
        <f t="shared" si="35"/>
        <v>-18.065111851792601</v>
      </c>
      <c r="W2249" s="10">
        <v>12.337497244840099</v>
      </c>
      <c r="X2249" s="20">
        <v>3.08</v>
      </c>
      <c r="Y2249" s="11" t="s">
        <v>561</v>
      </c>
      <c r="Z2249" s="11" t="s">
        <v>701</v>
      </c>
      <c r="AA2249" s="11" t="s">
        <v>702</v>
      </c>
      <c r="AB2249" s="25" t="s">
        <v>556</v>
      </c>
    </row>
    <row r="2250" spans="1:28" s="1" customFormat="1" hidden="1">
      <c r="A2250" s="5">
        <v>2249</v>
      </c>
      <c r="B2250" s="5"/>
      <c r="C2250">
        <v>2014</v>
      </c>
      <c r="D2250" s="1">
        <v>6</v>
      </c>
      <c r="E2250" s="1">
        <v>18</v>
      </c>
      <c r="F2250" s="8">
        <v>38</v>
      </c>
      <c r="G2250" s="9">
        <v>40</v>
      </c>
      <c r="H2250" t="s">
        <v>18</v>
      </c>
      <c r="I2250" s="8">
        <v>139</v>
      </c>
      <c r="J2250" s="9">
        <v>0</v>
      </c>
      <c r="K2250" t="s">
        <v>19</v>
      </c>
      <c r="L2250" t="s">
        <v>553</v>
      </c>
      <c r="M2250" t="s">
        <v>554</v>
      </c>
      <c r="N2250" t="s">
        <v>551</v>
      </c>
      <c r="O2250" s="55">
        <v>1270</v>
      </c>
      <c r="P2250" t="s">
        <v>20</v>
      </c>
      <c r="Q2250"/>
      <c r="R2250">
        <v>32000</v>
      </c>
      <c r="S2250" t="s">
        <v>169</v>
      </c>
      <c r="T2250" s="8"/>
      <c r="U2250" s="10">
        <v>-18.273640053761099</v>
      </c>
      <c r="V2250" s="10">
        <f t="shared" si="35"/>
        <v>-18.273640053761099</v>
      </c>
      <c r="W2250" s="10">
        <v>12.5325124444472</v>
      </c>
      <c r="X2250" s="20">
        <v>3.09</v>
      </c>
      <c r="Y2250" s="11" t="s">
        <v>561</v>
      </c>
      <c r="Z2250" s="11" t="s">
        <v>701</v>
      </c>
      <c r="AA2250" s="11" t="s">
        <v>702</v>
      </c>
      <c r="AB2250" s="25" t="s">
        <v>556</v>
      </c>
    </row>
    <row r="2251" spans="1:28" s="1" customFormat="1" hidden="1">
      <c r="A2251" s="5">
        <v>2250</v>
      </c>
      <c r="B2251" s="5"/>
      <c r="C2251">
        <v>2014</v>
      </c>
      <c r="D2251" s="1">
        <v>6</v>
      </c>
      <c r="E2251" s="1">
        <v>13</v>
      </c>
      <c r="F2251" s="8">
        <v>38</v>
      </c>
      <c r="G2251" s="9">
        <v>30</v>
      </c>
      <c r="H2251" t="s">
        <v>18</v>
      </c>
      <c r="I2251" s="8">
        <v>139</v>
      </c>
      <c r="J2251" s="9">
        <v>0</v>
      </c>
      <c r="K2251" t="s">
        <v>19</v>
      </c>
      <c r="L2251" t="s">
        <v>553</v>
      </c>
      <c r="M2251" t="s">
        <v>554</v>
      </c>
      <c r="N2251" t="s">
        <v>551</v>
      </c>
      <c r="O2251" s="55">
        <v>1320</v>
      </c>
      <c r="P2251" t="s">
        <v>20</v>
      </c>
      <c r="Q2251"/>
      <c r="R2251">
        <v>35000</v>
      </c>
      <c r="S2251" t="s">
        <v>169</v>
      </c>
      <c r="T2251" s="8"/>
      <c r="U2251" s="10">
        <v>-18.046150618394499</v>
      </c>
      <c r="V2251" s="10">
        <f t="shared" si="35"/>
        <v>-18.046150618394499</v>
      </c>
      <c r="W2251" s="10">
        <v>12.4887425921134</v>
      </c>
      <c r="X2251" s="20">
        <v>3.11</v>
      </c>
      <c r="Y2251" s="11" t="s">
        <v>561</v>
      </c>
      <c r="Z2251" s="11" t="s">
        <v>701</v>
      </c>
      <c r="AA2251" s="11" t="s">
        <v>702</v>
      </c>
      <c r="AB2251" s="25" t="s">
        <v>556</v>
      </c>
    </row>
    <row r="2252" spans="1:28" s="1" customFormat="1" hidden="1">
      <c r="A2252" s="5">
        <v>2251</v>
      </c>
      <c r="B2252" s="5"/>
      <c r="C2252">
        <v>2014</v>
      </c>
      <c r="D2252" s="1">
        <v>7</v>
      </c>
      <c r="E2252" s="1">
        <v>2</v>
      </c>
      <c r="F2252" s="8">
        <v>36</v>
      </c>
      <c r="G2252" s="9">
        <v>18</v>
      </c>
      <c r="H2252" t="s">
        <v>18</v>
      </c>
      <c r="I2252" s="8">
        <v>135</v>
      </c>
      <c r="J2252" s="9">
        <v>12</v>
      </c>
      <c r="K2252" t="s">
        <v>19</v>
      </c>
      <c r="L2252" t="s">
        <v>553</v>
      </c>
      <c r="M2252" t="s">
        <v>554</v>
      </c>
      <c r="N2252" t="s">
        <v>551</v>
      </c>
      <c r="O2252" s="55">
        <v>1240</v>
      </c>
      <c r="P2252" t="s">
        <v>20</v>
      </c>
      <c r="Q2252"/>
      <c r="R2252">
        <v>95000</v>
      </c>
      <c r="S2252" t="s">
        <v>169</v>
      </c>
      <c r="T2252" s="8"/>
      <c r="U2252" s="10">
        <v>-18.600000000000001</v>
      </c>
      <c r="V2252" s="10">
        <f t="shared" si="35"/>
        <v>-18.600000000000001</v>
      </c>
      <c r="W2252" s="10">
        <v>14.5</v>
      </c>
      <c r="X2252" s="20">
        <v>3.16</v>
      </c>
      <c r="Y2252" s="11" t="s">
        <v>561</v>
      </c>
      <c r="Z2252" s="11" t="s">
        <v>701</v>
      </c>
      <c r="AA2252" s="11" t="s">
        <v>702</v>
      </c>
      <c r="AB2252" s="25" t="s">
        <v>556</v>
      </c>
    </row>
    <row r="2253" spans="1:28" s="1" customFormat="1" hidden="1">
      <c r="A2253" s="5">
        <v>2252</v>
      </c>
      <c r="B2253" s="5"/>
      <c r="C2253">
        <v>2014</v>
      </c>
      <c r="D2253" s="1">
        <v>7</v>
      </c>
      <c r="E2253" s="1">
        <v>2</v>
      </c>
      <c r="F2253" s="8">
        <v>36</v>
      </c>
      <c r="G2253" s="9">
        <v>18</v>
      </c>
      <c r="H2253" t="s">
        <v>18</v>
      </c>
      <c r="I2253" s="8">
        <v>135</v>
      </c>
      <c r="J2253" s="9">
        <v>12</v>
      </c>
      <c r="K2253" t="s">
        <v>19</v>
      </c>
      <c r="L2253" t="s">
        <v>553</v>
      </c>
      <c r="M2253" t="s">
        <v>554</v>
      </c>
      <c r="N2253" t="s">
        <v>551</v>
      </c>
      <c r="O2253" s="55">
        <v>1190</v>
      </c>
      <c r="P2253" t="s">
        <v>20</v>
      </c>
      <c r="Q2253"/>
      <c r="R2253">
        <v>97000</v>
      </c>
      <c r="S2253" t="s">
        <v>169</v>
      </c>
      <c r="T2253" s="8"/>
      <c r="U2253" s="10">
        <v>-18.5</v>
      </c>
      <c r="V2253" s="10">
        <f t="shared" si="35"/>
        <v>-18.5</v>
      </c>
      <c r="W2253" s="10">
        <v>15.2</v>
      </c>
      <c r="X2253" s="20">
        <v>3.17</v>
      </c>
      <c r="Y2253" s="11" t="s">
        <v>561</v>
      </c>
      <c r="Z2253" s="11" t="s">
        <v>701</v>
      </c>
      <c r="AA2253" s="11" t="s">
        <v>702</v>
      </c>
      <c r="AB2253" s="25" t="s">
        <v>556</v>
      </c>
    </row>
    <row r="2254" spans="1:28" s="1" customFormat="1" hidden="1">
      <c r="A2254" s="5">
        <v>2253</v>
      </c>
      <c r="B2254" s="5"/>
      <c r="C2254">
        <v>2014</v>
      </c>
      <c r="D2254" s="1">
        <v>7</v>
      </c>
      <c r="E2254" s="1">
        <v>2</v>
      </c>
      <c r="F2254" s="8">
        <v>36</v>
      </c>
      <c r="G2254" s="9">
        <v>18</v>
      </c>
      <c r="H2254" t="s">
        <v>18</v>
      </c>
      <c r="I2254" s="8">
        <v>135</v>
      </c>
      <c r="J2254" s="9">
        <v>12</v>
      </c>
      <c r="K2254" t="s">
        <v>19</v>
      </c>
      <c r="L2254" t="s">
        <v>553</v>
      </c>
      <c r="M2254" t="s">
        <v>554</v>
      </c>
      <c r="N2254" t="s">
        <v>551</v>
      </c>
      <c r="O2254" s="55">
        <v>1230</v>
      </c>
      <c r="P2254" t="s">
        <v>20</v>
      </c>
      <c r="Q2254"/>
      <c r="R2254">
        <v>31600</v>
      </c>
      <c r="S2254" t="s">
        <v>169</v>
      </c>
      <c r="T2254" s="8"/>
      <c r="U2254" s="10">
        <v>-17.600000000000001</v>
      </c>
      <c r="V2254" s="10">
        <f t="shared" si="35"/>
        <v>-17.600000000000001</v>
      </c>
      <c r="W2254" s="10">
        <v>14.7</v>
      </c>
      <c r="X2254" s="20">
        <v>3.17</v>
      </c>
      <c r="Y2254" s="11" t="s">
        <v>561</v>
      </c>
      <c r="Z2254" s="11" t="s">
        <v>701</v>
      </c>
      <c r="AA2254" s="11" t="s">
        <v>702</v>
      </c>
      <c r="AB2254" s="25" t="s">
        <v>556</v>
      </c>
    </row>
    <row r="2255" spans="1:28" s="1" customFormat="1" hidden="1">
      <c r="A2255" s="5">
        <v>2254</v>
      </c>
      <c r="B2255" s="5"/>
      <c r="C2255">
        <v>2015</v>
      </c>
      <c r="D2255" s="1">
        <v>6</v>
      </c>
      <c r="E2255" s="1">
        <v>9</v>
      </c>
      <c r="F2255" s="8"/>
      <c r="G2255" s="9"/>
      <c r="H2255"/>
      <c r="I2255" s="8"/>
      <c r="J2255" s="9"/>
      <c r="K2255"/>
      <c r="L2255" t="s">
        <v>553</v>
      </c>
      <c r="M2255" t="s">
        <v>554</v>
      </c>
      <c r="N2255" t="s">
        <v>551</v>
      </c>
      <c r="O2255" s="55">
        <v>1050</v>
      </c>
      <c r="P2255" t="s">
        <v>20</v>
      </c>
      <c r="Q2255"/>
      <c r="R2255" t="s">
        <v>562</v>
      </c>
      <c r="S2255" t="s">
        <v>169</v>
      </c>
      <c r="T2255" s="8"/>
      <c r="U2255" s="10">
        <v>-18.7</v>
      </c>
      <c r="V2255" s="10">
        <f t="shared" si="35"/>
        <v>-18.7</v>
      </c>
      <c r="W2255" s="10">
        <v>12.9</v>
      </c>
      <c r="X2255" s="20">
        <v>3.18</v>
      </c>
      <c r="Y2255" s="11" t="s">
        <v>561</v>
      </c>
      <c r="Z2255" s="11" t="s">
        <v>701</v>
      </c>
      <c r="AA2255" s="11" t="s">
        <v>702</v>
      </c>
      <c r="AB2255" s="25" t="s">
        <v>556</v>
      </c>
    </row>
    <row r="2256" spans="1:28" s="1" customFormat="1" hidden="1">
      <c r="A2256" s="5">
        <v>2255</v>
      </c>
      <c r="B2256" s="5"/>
      <c r="C2256">
        <v>2015</v>
      </c>
      <c r="D2256" s="1">
        <v>6</v>
      </c>
      <c r="E2256" s="1">
        <v>20</v>
      </c>
      <c r="F2256" s="8">
        <v>36</v>
      </c>
      <c r="G2256" s="9">
        <v>8</v>
      </c>
      <c r="H2256" t="s">
        <v>18</v>
      </c>
      <c r="I2256" s="8">
        <v>135</v>
      </c>
      <c r="J2256" s="9">
        <v>24</v>
      </c>
      <c r="K2256" t="s">
        <v>19</v>
      </c>
      <c r="L2256" t="s">
        <v>553</v>
      </c>
      <c r="M2256" t="s">
        <v>554</v>
      </c>
      <c r="N2256" t="s">
        <v>551</v>
      </c>
      <c r="O2256" s="55">
        <v>2080</v>
      </c>
      <c r="P2256" t="s">
        <v>20</v>
      </c>
      <c r="Q2256"/>
      <c r="R2256">
        <v>173000</v>
      </c>
      <c r="S2256" t="s">
        <v>169</v>
      </c>
      <c r="T2256" s="8"/>
      <c r="U2256" s="10">
        <v>-18</v>
      </c>
      <c r="V2256" s="10">
        <f t="shared" si="35"/>
        <v>-18</v>
      </c>
      <c r="W2256" s="10">
        <v>15.2</v>
      </c>
      <c r="X2256" s="20">
        <v>3.2</v>
      </c>
      <c r="Y2256" s="11" t="s">
        <v>561</v>
      </c>
      <c r="Z2256" s="11" t="s">
        <v>701</v>
      </c>
      <c r="AA2256" s="11" t="s">
        <v>702</v>
      </c>
      <c r="AB2256" s="25" t="s">
        <v>556</v>
      </c>
    </row>
    <row r="2257" spans="1:28" s="1" customFormat="1" hidden="1">
      <c r="A2257" s="5">
        <v>2256</v>
      </c>
      <c r="B2257" s="5"/>
      <c r="C2257">
        <v>2015</v>
      </c>
      <c r="D2257" s="1">
        <v>7</v>
      </c>
      <c r="E2257" s="1">
        <v>5</v>
      </c>
      <c r="F2257" s="8">
        <v>36</v>
      </c>
      <c r="G2257" s="9">
        <v>48</v>
      </c>
      <c r="H2257" t="s">
        <v>18</v>
      </c>
      <c r="I2257" s="8">
        <v>133</v>
      </c>
      <c r="J2257" s="9">
        <v>38</v>
      </c>
      <c r="K2257" t="s">
        <v>19</v>
      </c>
      <c r="L2257" t="s">
        <v>553</v>
      </c>
      <c r="M2257" t="s">
        <v>554</v>
      </c>
      <c r="N2257" t="s">
        <v>551</v>
      </c>
      <c r="O2257" s="55">
        <v>1770</v>
      </c>
      <c r="P2257" t="s">
        <v>20</v>
      </c>
      <c r="Q2257"/>
      <c r="R2257">
        <v>101000</v>
      </c>
      <c r="S2257" t="s">
        <v>169</v>
      </c>
      <c r="T2257" s="8"/>
      <c r="U2257" s="10">
        <v>-17.600000000000001</v>
      </c>
      <c r="V2257" s="10">
        <f t="shared" si="35"/>
        <v>-17.600000000000001</v>
      </c>
      <c r="W2257" s="10">
        <v>15.1</v>
      </c>
      <c r="X2257" s="20">
        <v>3.13</v>
      </c>
      <c r="Y2257" s="11" t="s">
        <v>561</v>
      </c>
      <c r="Z2257" s="11" t="s">
        <v>701</v>
      </c>
      <c r="AA2257" s="11" t="s">
        <v>702</v>
      </c>
      <c r="AB2257" s="25" t="s">
        <v>556</v>
      </c>
    </row>
    <row r="2258" spans="1:28" s="1" customFormat="1" hidden="1">
      <c r="A2258" s="5">
        <v>2257</v>
      </c>
      <c r="B2258" s="5"/>
      <c r="C2258">
        <v>2015</v>
      </c>
      <c r="D2258" s="1">
        <v>6</v>
      </c>
      <c r="E2258" s="1">
        <v>25</v>
      </c>
      <c r="F2258" s="8">
        <v>37</v>
      </c>
      <c r="G2258" s="9">
        <v>48</v>
      </c>
      <c r="H2258" t="s">
        <v>18</v>
      </c>
      <c r="I2258" s="8">
        <v>138</v>
      </c>
      <c r="J2258" s="9">
        <v>1</v>
      </c>
      <c r="K2258" t="s">
        <v>19</v>
      </c>
      <c r="L2258" t="s">
        <v>553</v>
      </c>
      <c r="M2258" t="s">
        <v>554</v>
      </c>
      <c r="N2258" t="s">
        <v>551</v>
      </c>
      <c r="O2258" s="55">
        <v>1620</v>
      </c>
      <c r="P2258" t="s">
        <v>20</v>
      </c>
      <c r="Q2258"/>
      <c r="R2258">
        <v>88000</v>
      </c>
      <c r="S2258" t="s">
        <v>169</v>
      </c>
      <c r="T2258" s="8"/>
      <c r="U2258" s="10">
        <v>-18.5</v>
      </c>
      <c r="V2258" s="10">
        <f t="shared" si="35"/>
        <v>-18.5</v>
      </c>
      <c r="W2258" s="10">
        <v>13.9</v>
      </c>
      <c r="X2258" s="20">
        <v>3.22</v>
      </c>
      <c r="Y2258" s="11" t="s">
        <v>561</v>
      </c>
      <c r="Z2258" s="11" t="s">
        <v>701</v>
      </c>
      <c r="AA2258" s="11" t="s">
        <v>702</v>
      </c>
      <c r="AB2258" s="25" t="s">
        <v>556</v>
      </c>
    </row>
    <row r="2259" spans="1:28" s="1" customFormat="1" hidden="1">
      <c r="A2259" s="5">
        <v>2258</v>
      </c>
      <c r="B2259" s="5"/>
      <c r="C2259">
        <v>2015</v>
      </c>
      <c r="D2259" s="1">
        <v>7</v>
      </c>
      <c r="E2259" s="1">
        <v>5</v>
      </c>
      <c r="F2259" s="8">
        <v>36</v>
      </c>
      <c r="G2259" s="9">
        <v>48</v>
      </c>
      <c r="H2259" t="s">
        <v>18</v>
      </c>
      <c r="I2259" s="8">
        <v>133</v>
      </c>
      <c r="J2259" s="9">
        <v>38</v>
      </c>
      <c r="K2259" t="s">
        <v>19</v>
      </c>
      <c r="L2259" t="s">
        <v>553</v>
      </c>
      <c r="M2259" t="s">
        <v>554</v>
      </c>
      <c r="N2259" t="s">
        <v>551</v>
      </c>
      <c r="O2259" s="55">
        <v>2160</v>
      </c>
      <c r="P2259" t="s">
        <v>20</v>
      </c>
      <c r="Q2259"/>
      <c r="R2259" t="s">
        <v>562</v>
      </c>
      <c r="S2259" t="s">
        <v>169</v>
      </c>
      <c r="T2259" s="8"/>
      <c r="U2259" s="10">
        <v>-17</v>
      </c>
      <c r="V2259" s="10">
        <f t="shared" si="35"/>
        <v>-17</v>
      </c>
      <c r="W2259" s="10">
        <v>15.6</v>
      </c>
      <c r="X2259" s="20">
        <v>3.17</v>
      </c>
      <c r="Y2259" s="11" t="s">
        <v>561</v>
      </c>
      <c r="Z2259" s="11" t="s">
        <v>701</v>
      </c>
      <c r="AA2259" s="11" t="s">
        <v>702</v>
      </c>
      <c r="AB2259" s="25" t="s">
        <v>556</v>
      </c>
    </row>
    <row r="2260" spans="1:28" s="1" customFormat="1" hidden="1">
      <c r="A2260" s="5">
        <v>2259</v>
      </c>
      <c r="B2260" s="5"/>
      <c r="C2260">
        <v>2015</v>
      </c>
      <c r="D2260" s="1">
        <v>7</v>
      </c>
      <c r="E2260" s="1">
        <v>5</v>
      </c>
      <c r="F2260" s="8">
        <v>36</v>
      </c>
      <c r="G2260" s="9">
        <v>48</v>
      </c>
      <c r="H2260" t="s">
        <v>18</v>
      </c>
      <c r="I2260" s="8">
        <v>133</v>
      </c>
      <c r="J2260" s="9">
        <v>38</v>
      </c>
      <c r="K2260" t="s">
        <v>19</v>
      </c>
      <c r="L2260" t="s">
        <v>553</v>
      </c>
      <c r="M2260" t="s">
        <v>554</v>
      </c>
      <c r="N2260" t="s">
        <v>551</v>
      </c>
      <c r="O2260" s="55">
        <v>2040</v>
      </c>
      <c r="P2260" t="s">
        <v>20</v>
      </c>
      <c r="Q2260"/>
      <c r="R2260" t="s">
        <v>562</v>
      </c>
      <c r="S2260" t="s">
        <v>169</v>
      </c>
      <c r="T2260" s="8"/>
      <c r="U2260" s="10">
        <v>-17.600000000000001</v>
      </c>
      <c r="V2260" s="10">
        <f t="shared" si="35"/>
        <v>-17.600000000000001</v>
      </c>
      <c r="W2260" s="10">
        <v>15.4</v>
      </c>
      <c r="X2260" s="20">
        <v>3.2</v>
      </c>
      <c r="Y2260" s="11" t="s">
        <v>561</v>
      </c>
      <c r="Z2260" s="11" t="s">
        <v>701</v>
      </c>
      <c r="AA2260" s="11" t="s">
        <v>702</v>
      </c>
      <c r="AB2260" s="25" t="s">
        <v>556</v>
      </c>
    </row>
    <row r="2261" spans="1:28" s="1" customFormat="1" hidden="1">
      <c r="A2261" s="5">
        <v>2260</v>
      </c>
      <c r="B2261" s="5"/>
      <c r="C2261">
        <v>2015</v>
      </c>
      <c r="D2261" s="1">
        <v>7</v>
      </c>
      <c r="E2261" s="1">
        <v>13</v>
      </c>
      <c r="F2261" s="8">
        <v>36</v>
      </c>
      <c r="G2261" s="9">
        <v>58</v>
      </c>
      <c r="H2261" t="s">
        <v>18</v>
      </c>
      <c r="I2261" s="8">
        <v>133</v>
      </c>
      <c r="J2261" s="9">
        <v>48</v>
      </c>
      <c r="K2261" t="s">
        <v>19</v>
      </c>
      <c r="L2261" t="s">
        <v>553</v>
      </c>
      <c r="M2261" t="s">
        <v>554</v>
      </c>
      <c r="N2261" t="s">
        <v>551</v>
      </c>
      <c r="O2261" s="55">
        <v>2150</v>
      </c>
      <c r="P2261" t="s">
        <v>20</v>
      </c>
      <c r="Q2261"/>
      <c r="R2261" t="s">
        <v>562</v>
      </c>
      <c r="S2261" t="s">
        <v>169</v>
      </c>
      <c r="T2261" s="8"/>
      <c r="U2261" s="10">
        <v>-18.100000000000001</v>
      </c>
      <c r="V2261" s="10">
        <f t="shared" si="35"/>
        <v>-17.32685050226512</v>
      </c>
      <c r="W2261" s="10">
        <v>14.8</v>
      </c>
      <c r="X2261" s="20">
        <v>3.42</v>
      </c>
      <c r="Y2261" s="11" t="s">
        <v>561</v>
      </c>
      <c r="Z2261" s="11" t="s">
        <v>701</v>
      </c>
      <c r="AA2261" s="11" t="s">
        <v>702</v>
      </c>
      <c r="AB2261" s="25" t="s">
        <v>556</v>
      </c>
    </row>
    <row r="2262" spans="1:28" s="1" customFormat="1" hidden="1">
      <c r="A2262" s="5">
        <v>2261</v>
      </c>
      <c r="B2262" s="5"/>
      <c r="C2262">
        <v>2015</v>
      </c>
      <c r="D2262" s="1">
        <v>7</v>
      </c>
      <c r="E2262" s="1">
        <v>15</v>
      </c>
      <c r="F2262" s="8">
        <v>38</v>
      </c>
      <c r="G2262" s="9">
        <v>1</v>
      </c>
      <c r="H2262" t="s">
        <v>18</v>
      </c>
      <c r="I2262" s="8">
        <v>137</v>
      </c>
      <c r="J2262" s="9">
        <v>31</v>
      </c>
      <c r="K2262" t="s">
        <v>19</v>
      </c>
      <c r="L2262" t="s">
        <v>553</v>
      </c>
      <c r="M2262" t="s">
        <v>554</v>
      </c>
      <c r="N2262" t="s">
        <v>551</v>
      </c>
      <c r="O2262" s="55">
        <v>1630</v>
      </c>
      <c r="P2262" t="s">
        <v>20</v>
      </c>
      <c r="Q2262"/>
      <c r="R2262" t="s">
        <v>562</v>
      </c>
      <c r="S2262" t="s">
        <v>169</v>
      </c>
      <c r="T2262" s="8"/>
      <c r="U2262" s="10">
        <v>-18.2</v>
      </c>
      <c r="V2262" s="10">
        <f t="shared" si="35"/>
        <v>-18.2</v>
      </c>
      <c r="W2262" s="10">
        <v>16.100000000000001</v>
      </c>
      <c r="X2262" s="20">
        <v>3.26</v>
      </c>
      <c r="Y2262" s="11" t="s">
        <v>561</v>
      </c>
      <c r="Z2262" s="11" t="s">
        <v>701</v>
      </c>
      <c r="AA2262" s="11" t="s">
        <v>702</v>
      </c>
      <c r="AB2262" s="25" t="s">
        <v>556</v>
      </c>
    </row>
    <row r="2263" spans="1:28" s="1" customFormat="1" hidden="1">
      <c r="A2263" s="5">
        <v>2262</v>
      </c>
      <c r="B2263" s="5"/>
      <c r="C2263">
        <v>2015</v>
      </c>
      <c r="D2263" s="1">
        <v>7</v>
      </c>
      <c r="E2263" s="1">
        <v>22</v>
      </c>
      <c r="F2263" s="8">
        <v>36</v>
      </c>
      <c r="G2263" s="9">
        <v>1</v>
      </c>
      <c r="H2263" t="s">
        <v>18</v>
      </c>
      <c r="I2263" s="8">
        <v>134</v>
      </c>
      <c r="J2263" s="9">
        <v>28</v>
      </c>
      <c r="K2263" t="s">
        <v>19</v>
      </c>
      <c r="L2263" t="s">
        <v>553</v>
      </c>
      <c r="M2263" t="s">
        <v>554</v>
      </c>
      <c r="N2263" t="s">
        <v>551</v>
      </c>
      <c r="O2263" s="55">
        <v>1940</v>
      </c>
      <c r="P2263" t="s">
        <v>20</v>
      </c>
      <c r="Q2263"/>
      <c r="R2263">
        <v>148000</v>
      </c>
      <c r="S2263" t="s">
        <v>169</v>
      </c>
      <c r="T2263" s="8"/>
      <c r="U2263" s="10">
        <v>-18.600000000000001</v>
      </c>
      <c r="V2263" s="10">
        <f t="shared" si="35"/>
        <v>-17.747299980533388</v>
      </c>
      <c r="W2263" s="10">
        <v>14.5</v>
      </c>
      <c r="X2263" s="20">
        <v>3.48</v>
      </c>
      <c r="Y2263" s="11" t="s">
        <v>561</v>
      </c>
      <c r="Z2263" s="11" t="s">
        <v>701</v>
      </c>
      <c r="AA2263" s="11" t="s">
        <v>702</v>
      </c>
      <c r="AB2263" s="25" t="s">
        <v>556</v>
      </c>
    </row>
    <row r="2264" spans="1:28" s="1" customFormat="1" hidden="1">
      <c r="A2264" s="5">
        <v>2263</v>
      </c>
      <c r="B2264" s="5"/>
      <c r="C2264">
        <v>2015</v>
      </c>
      <c r="D2264" s="1">
        <v>7</v>
      </c>
      <c r="E2264" s="1">
        <v>22</v>
      </c>
      <c r="F2264" s="8">
        <v>36</v>
      </c>
      <c r="G2264" s="9">
        <v>1</v>
      </c>
      <c r="H2264" t="s">
        <v>18</v>
      </c>
      <c r="I2264" s="8">
        <v>134</v>
      </c>
      <c r="J2264" s="9">
        <v>28</v>
      </c>
      <c r="K2264" t="s">
        <v>19</v>
      </c>
      <c r="L2264" t="s">
        <v>553</v>
      </c>
      <c r="M2264" t="s">
        <v>554</v>
      </c>
      <c r="N2264" t="s">
        <v>551</v>
      </c>
      <c r="O2264" s="55">
        <v>1960</v>
      </c>
      <c r="P2264" t="s">
        <v>20</v>
      </c>
      <c r="Q2264"/>
      <c r="R2264">
        <v>138000</v>
      </c>
      <c r="S2264" t="s">
        <v>169</v>
      </c>
      <c r="T2264" s="8"/>
      <c r="U2264" s="10">
        <v>-19</v>
      </c>
      <c r="V2264" s="10">
        <f t="shared" si="35"/>
        <v>-18.17360953683799</v>
      </c>
      <c r="W2264" s="10">
        <v>12.7</v>
      </c>
      <c r="X2264" s="20">
        <v>3.46</v>
      </c>
      <c r="Y2264" s="11" t="s">
        <v>561</v>
      </c>
      <c r="Z2264" s="11" t="s">
        <v>701</v>
      </c>
      <c r="AA2264" s="11" t="s">
        <v>702</v>
      </c>
      <c r="AB2264" s="25" t="s">
        <v>556</v>
      </c>
    </row>
    <row r="2265" spans="1:28" s="1" customFormat="1" hidden="1">
      <c r="A2265" s="5">
        <v>2264</v>
      </c>
      <c r="B2265" s="5"/>
      <c r="C2265">
        <v>2015</v>
      </c>
      <c r="D2265" s="1">
        <v>6</v>
      </c>
      <c r="E2265" s="1">
        <v>15</v>
      </c>
      <c r="F2265" s="8">
        <v>38</v>
      </c>
      <c r="G2265" s="9">
        <v>28</v>
      </c>
      <c r="H2265" t="s">
        <v>18</v>
      </c>
      <c r="I2265" s="8">
        <v>138</v>
      </c>
      <c r="J2265" s="9">
        <v>1</v>
      </c>
      <c r="K2265" t="s">
        <v>19</v>
      </c>
      <c r="L2265" t="s">
        <v>553</v>
      </c>
      <c r="M2265" t="s">
        <v>554</v>
      </c>
      <c r="N2265" t="s">
        <v>551</v>
      </c>
      <c r="O2265" s="55">
        <v>1160</v>
      </c>
      <c r="P2265" t="s">
        <v>20</v>
      </c>
      <c r="Q2265"/>
      <c r="R2265" t="s">
        <v>562</v>
      </c>
      <c r="S2265" t="s">
        <v>169</v>
      </c>
      <c r="T2265" s="8"/>
      <c r="U2265" s="10">
        <v>-18.899999999999999</v>
      </c>
      <c r="V2265" s="10">
        <f t="shared" si="35"/>
        <v>-18.899999999999999</v>
      </c>
      <c r="W2265" s="10">
        <v>12.9</v>
      </c>
      <c r="X2265" s="20">
        <v>3.3</v>
      </c>
      <c r="Y2265" s="11" t="s">
        <v>561</v>
      </c>
      <c r="Z2265" s="11" t="s">
        <v>701</v>
      </c>
      <c r="AA2265" s="11" t="s">
        <v>702</v>
      </c>
      <c r="AB2265" s="25" t="s">
        <v>556</v>
      </c>
    </row>
    <row r="2266" spans="1:28" s="1" customFormat="1" hidden="1">
      <c r="A2266" s="5">
        <v>2265</v>
      </c>
      <c r="B2266" s="5"/>
      <c r="C2266">
        <v>2015</v>
      </c>
      <c r="D2266" s="1">
        <v>6</v>
      </c>
      <c r="E2266" s="1">
        <v>19</v>
      </c>
      <c r="F2266" s="8">
        <v>36</v>
      </c>
      <c r="G2266" s="9">
        <v>18</v>
      </c>
      <c r="H2266" t="s">
        <v>18</v>
      </c>
      <c r="I2266" s="8">
        <v>135</v>
      </c>
      <c r="J2266" s="9">
        <v>21</v>
      </c>
      <c r="K2266" t="s">
        <v>19</v>
      </c>
      <c r="L2266" t="s">
        <v>553</v>
      </c>
      <c r="M2266" t="s">
        <v>554</v>
      </c>
      <c r="N2266" t="s">
        <v>551</v>
      </c>
      <c r="O2266" s="55">
        <v>1410</v>
      </c>
      <c r="P2266" t="s">
        <v>20</v>
      </c>
      <c r="Q2266"/>
      <c r="R2266" t="s">
        <v>562</v>
      </c>
      <c r="S2266" t="s">
        <v>169</v>
      </c>
      <c r="T2266" s="8"/>
      <c r="U2266" s="10">
        <v>-18.3</v>
      </c>
      <c r="V2266" s="10">
        <f t="shared" si="35"/>
        <v>-18.3</v>
      </c>
      <c r="W2266" s="10">
        <v>12.9</v>
      </c>
      <c r="X2266" s="20">
        <v>3.18</v>
      </c>
      <c r="Y2266" s="11" t="s">
        <v>561</v>
      </c>
      <c r="Z2266" s="11" t="s">
        <v>701</v>
      </c>
      <c r="AA2266" s="11" t="s">
        <v>702</v>
      </c>
      <c r="AB2266" s="25" t="s">
        <v>556</v>
      </c>
    </row>
    <row r="2267" spans="1:28" s="1" customFormat="1" hidden="1">
      <c r="A2267" s="5">
        <v>2266</v>
      </c>
      <c r="B2267" s="5"/>
      <c r="C2267">
        <v>2015</v>
      </c>
      <c r="D2267" s="1">
        <v>7</v>
      </c>
      <c r="E2267" s="1">
        <v>9</v>
      </c>
      <c r="F2267" s="8">
        <v>36</v>
      </c>
      <c r="G2267" s="9">
        <v>45</v>
      </c>
      <c r="H2267" t="s">
        <v>18</v>
      </c>
      <c r="I2267" s="8">
        <v>135</v>
      </c>
      <c r="J2267" s="9">
        <v>8</v>
      </c>
      <c r="K2267" t="s">
        <v>19</v>
      </c>
      <c r="L2267" t="s">
        <v>553</v>
      </c>
      <c r="M2267" t="s">
        <v>554</v>
      </c>
      <c r="N2267" t="s">
        <v>551</v>
      </c>
      <c r="O2267" s="55">
        <v>1410</v>
      </c>
      <c r="P2267" t="s">
        <v>20</v>
      </c>
      <c r="Q2267"/>
      <c r="R2267">
        <v>58000</v>
      </c>
      <c r="S2267" t="s">
        <v>169</v>
      </c>
      <c r="T2267" s="8"/>
      <c r="U2267" s="10">
        <v>-18.7</v>
      </c>
      <c r="V2267" s="10">
        <f t="shared" si="35"/>
        <v>-18.7</v>
      </c>
      <c r="W2267" s="10">
        <v>12.4</v>
      </c>
      <c r="X2267" s="20">
        <v>3.21</v>
      </c>
      <c r="Y2267" s="11" t="s">
        <v>561</v>
      </c>
      <c r="Z2267" s="11" t="s">
        <v>701</v>
      </c>
      <c r="AA2267" s="11" t="s">
        <v>702</v>
      </c>
      <c r="AB2267" s="25" t="s">
        <v>556</v>
      </c>
    </row>
    <row r="2268" spans="1:28" s="1" customFormat="1" hidden="1">
      <c r="A2268" s="5">
        <v>2267</v>
      </c>
      <c r="B2268" s="5"/>
      <c r="C2268">
        <v>2015</v>
      </c>
      <c r="D2268" s="1">
        <v>6</v>
      </c>
      <c r="E2268" s="1">
        <v>21</v>
      </c>
      <c r="F2268" s="8">
        <v>36</v>
      </c>
      <c r="G2268" s="9">
        <v>15</v>
      </c>
      <c r="H2268" t="s">
        <v>18</v>
      </c>
      <c r="I2268" s="8">
        <v>134</v>
      </c>
      <c r="J2268" s="9">
        <v>51</v>
      </c>
      <c r="K2268" t="s">
        <v>19</v>
      </c>
      <c r="L2268" t="s">
        <v>553</v>
      </c>
      <c r="M2268" t="s">
        <v>554</v>
      </c>
      <c r="N2268" t="s">
        <v>551</v>
      </c>
      <c r="O2268" s="55">
        <v>1460</v>
      </c>
      <c r="P2268" t="s">
        <v>20</v>
      </c>
      <c r="Q2268"/>
      <c r="R2268" t="s">
        <v>562</v>
      </c>
      <c r="S2268" t="s">
        <v>169</v>
      </c>
      <c r="T2268" s="8"/>
      <c r="U2268" s="10">
        <v>-18.7</v>
      </c>
      <c r="V2268" s="10">
        <f t="shared" si="35"/>
        <v>-18.7</v>
      </c>
      <c r="W2268" s="10">
        <v>12.7</v>
      </c>
      <c r="X2268" s="20">
        <v>3.23</v>
      </c>
      <c r="Y2268" s="11" t="s">
        <v>561</v>
      </c>
      <c r="Z2268" s="11" t="s">
        <v>701</v>
      </c>
      <c r="AA2268" s="11" t="s">
        <v>702</v>
      </c>
      <c r="AB2268" s="25" t="s">
        <v>556</v>
      </c>
    </row>
    <row r="2269" spans="1:28" s="1" customFormat="1" hidden="1">
      <c r="A2269" s="5">
        <v>2268</v>
      </c>
      <c r="B2269" s="5"/>
      <c r="C2269">
        <v>2015</v>
      </c>
      <c r="D2269" s="1">
        <v>6</v>
      </c>
      <c r="E2269" s="1">
        <v>21</v>
      </c>
      <c r="F2269" s="8">
        <v>36</v>
      </c>
      <c r="G2269" s="9">
        <v>15</v>
      </c>
      <c r="H2269" t="s">
        <v>18</v>
      </c>
      <c r="I2269" s="8">
        <v>134</v>
      </c>
      <c r="J2269" s="9">
        <v>51</v>
      </c>
      <c r="K2269" t="s">
        <v>19</v>
      </c>
      <c r="L2269" t="s">
        <v>553</v>
      </c>
      <c r="M2269" t="s">
        <v>554</v>
      </c>
      <c r="N2269" t="s">
        <v>551</v>
      </c>
      <c r="O2269" s="55">
        <v>1440</v>
      </c>
      <c r="P2269" t="s">
        <v>20</v>
      </c>
      <c r="Q2269"/>
      <c r="R2269" t="s">
        <v>562</v>
      </c>
      <c r="S2269" t="s">
        <v>169</v>
      </c>
      <c r="T2269" s="8"/>
      <c r="U2269" s="10">
        <v>-18.5</v>
      </c>
      <c r="V2269" s="10">
        <f t="shared" si="35"/>
        <v>-18.5</v>
      </c>
      <c r="W2269" s="10">
        <v>12.9</v>
      </c>
      <c r="X2269" s="20">
        <v>3.2</v>
      </c>
      <c r="Y2269" s="11" t="s">
        <v>561</v>
      </c>
      <c r="Z2269" s="11" t="s">
        <v>701</v>
      </c>
      <c r="AA2269" s="11" t="s">
        <v>702</v>
      </c>
      <c r="AB2269" s="25" t="s">
        <v>556</v>
      </c>
    </row>
    <row r="2270" spans="1:28" s="1" customFormat="1" hidden="1">
      <c r="A2270" s="5">
        <v>2269</v>
      </c>
      <c r="B2270" s="5"/>
      <c r="C2270">
        <v>2015</v>
      </c>
      <c r="D2270" s="1">
        <v>6</v>
      </c>
      <c r="E2270" s="1">
        <v>15</v>
      </c>
      <c r="F2270" s="8">
        <v>38</v>
      </c>
      <c r="G2270" s="9">
        <v>28</v>
      </c>
      <c r="H2270" t="s">
        <v>18</v>
      </c>
      <c r="I2270" s="8">
        <v>138</v>
      </c>
      <c r="J2270" s="9">
        <v>1</v>
      </c>
      <c r="K2270" t="s">
        <v>19</v>
      </c>
      <c r="L2270" t="s">
        <v>553</v>
      </c>
      <c r="M2270" t="s">
        <v>554</v>
      </c>
      <c r="N2270" t="s">
        <v>551</v>
      </c>
      <c r="O2270" s="55">
        <v>1180</v>
      </c>
      <c r="P2270" t="s">
        <v>20</v>
      </c>
      <c r="Q2270"/>
      <c r="R2270" t="s">
        <v>562</v>
      </c>
      <c r="S2270" t="s">
        <v>169</v>
      </c>
      <c r="T2270" s="8"/>
      <c r="U2270" s="10">
        <v>-18.5</v>
      </c>
      <c r="V2270" s="10">
        <f t="shared" si="35"/>
        <v>-18.5</v>
      </c>
      <c r="W2270" s="10">
        <v>12.3</v>
      </c>
      <c r="X2270" s="20">
        <v>3.18</v>
      </c>
      <c r="Y2270" s="11" t="s">
        <v>561</v>
      </c>
      <c r="Z2270" s="11" t="s">
        <v>701</v>
      </c>
      <c r="AA2270" s="11" t="s">
        <v>702</v>
      </c>
      <c r="AB2270" s="25" t="s">
        <v>556</v>
      </c>
    </row>
    <row r="2271" spans="1:28" s="1" customFormat="1" hidden="1">
      <c r="A2271" s="5">
        <v>2270</v>
      </c>
      <c r="B2271" s="5"/>
      <c r="C2271">
        <v>2015</v>
      </c>
      <c r="D2271" s="1">
        <v>7</v>
      </c>
      <c r="E2271" s="1">
        <v>8</v>
      </c>
      <c r="F2271" s="8">
        <v>38</v>
      </c>
      <c r="G2271" s="9">
        <v>51</v>
      </c>
      <c r="H2271" t="s">
        <v>18</v>
      </c>
      <c r="I2271" s="8">
        <v>138</v>
      </c>
      <c r="J2271" s="9">
        <v>31</v>
      </c>
      <c r="K2271" t="s">
        <v>19</v>
      </c>
      <c r="L2271" t="s">
        <v>553</v>
      </c>
      <c r="M2271" t="s">
        <v>554</v>
      </c>
      <c r="N2271" t="s">
        <v>551</v>
      </c>
      <c r="O2271" s="55">
        <v>1210</v>
      </c>
      <c r="P2271" t="s">
        <v>20</v>
      </c>
      <c r="Q2271"/>
      <c r="R2271" t="s">
        <v>562</v>
      </c>
      <c r="S2271" t="s">
        <v>169</v>
      </c>
      <c r="T2271" s="8"/>
      <c r="U2271" s="10">
        <v>-18.8</v>
      </c>
      <c r="V2271" s="10">
        <f t="shared" si="35"/>
        <v>-18.8</v>
      </c>
      <c r="W2271" s="10">
        <v>12.6</v>
      </c>
      <c r="X2271" s="20">
        <v>3.21</v>
      </c>
      <c r="Y2271" s="11" t="s">
        <v>561</v>
      </c>
      <c r="Z2271" s="11" t="s">
        <v>701</v>
      </c>
      <c r="AA2271" s="11" t="s">
        <v>702</v>
      </c>
      <c r="AB2271" s="25" t="s">
        <v>556</v>
      </c>
    </row>
    <row r="2272" spans="1:28" s="1" customFormat="1" hidden="1">
      <c r="A2272" s="5">
        <v>2271</v>
      </c>
      <c r="B2272" s="5"/>
      <c r="C2272">
        <v>2015</v>
      </c>
      <c r="D2272" s="1">
        <v>6</v>
      </c>
      <c r="E2272" s="1">
        <v>15</v>
      </c>
      <c r="F2272" s="8">
        <v>38</v>
      </c>
      <c r="G2272" s="9">
        <v>28</v>
      </c>
      <c r="H2272" t="s">
        <v>18</v>
      </c>
      <c r="I2272" s="8">
        <v>138</v>
      </c>
      <c r="J2272" s="9">
        <v>1</v>
      </c>
      <c r="K2272" t="s">
        <v>19</v>
      </c>
      <c r="L2272" t="s">
        <v>553</v>
      </c>
      <c r="M2272" t="s">
        <v>554</v>
      </c>
      <c r="N2272" t="s">
        <v>551</v>
      </c>
      <c r="O2272" s="55">
        <v>1210</v>
      </c>
      <c r="P2272" t="s">
        <v>20</v>
      </c>
      <c r="Q2272"/>
      <c r="R2272" t="s">
        <v>562</v>
      </c>
      <c r="S2272" t="s">
        <v>169</v>
      </c>
      <c r="T2272" s="8"/>
      <c r="U2272" s="10">
        <v>-18.600000000000001</v>
      </c>
      <c r="V2272" s="10">
        <f t="shared" si="35"/>
        <v>-18.600000000000001</v>
      </c>
      <c r="W2272" s="10">
        <v>12.3</v>
      </c>
      <c r="X2272" s="20">
        <v>3.18</v>
      </c>
      <c r="Y2272" s="11" t="s">
        <v>561</v>
      </c>
      <c r="Z2272" s="11" t="s">
        <v>701</v>
      </c>
      <c r="AA2272" s="11" t="s">
        <v>702</v>
      </c>
      <c r="AB2272" s="25" t="s">
        <v>556</v>
      </c>
    </row>
    <row r="2273" spans="1:28" s="1" customFormat="1" hidden="1">
      <c r="A2273" s="5">
        <v>2272</v>
      </c>
      <c r="B2273" s="5"/>
      <c r="C2273">
        <v>2015</v>
      </c>
      <c r="D2273" s="1">
        <v>7</v>
      </c>
      <c r="E2273" s="1">
        <v>9</v>
      </c>
      <c r="F2273" s="8">
        <v>36</v>
      </c>
      <c r="G2273" s="9">
        <v>45</v>
      </c>
      <c r="H2273" t="s">
        <v>18</v>
      </c>
      <c r="I2273" s="8">
        <v>135</v>
      </c>
      <c r="J2273" s="9">
        <v>8</v>
      </c>
      <c r="K2273" t="s">
        <v>19</v>
      </c>
      <c r="L2273" t="s">
        <v>553</v>
      </c>
      <c r="M2273" t="s">
        <v>554</v>
      </c>
      <c r="N2273" t="s">
        <v>551</v>
      </c>
      <c r="O2273" s="55">
        <v>1440</v>
      </c>
      <c r="P2273" t="s">
        <v>20</v>
      </c>
      <c r="Q2273"/>
      <c r="R2273">
        <v>57000</v>
      </c>
      <c r="S2273" t="s">
        <v>169</v>
      </c>
      <c r="T2273" s="8"/>
      <c r="U2273" s="10">
        <v>-18.8</v>
      </c>
      <c r="V2273" s="10">
        <f t="shared" si="35"/>
        <v>-18.8</v>
      </c>
      <c r="W2273" s="10">
        <v>12.6</v>
      </c>
      <c r="X2273" s="20">
        <v>3.29</v>
      </c>
      <c r="Y2273" s="11" t="s">
        <v>561</v>
      </c>
      <c r="Z2273" s="11" t="s">
        <v>701</v>
      </c>
      <c r="AA2273" s="11" t="s">
        <v>702</v>
      </c>
      <c r="AB2273" s="25" t="s">
        <v>556</v>
      </c>
    </row>
    <row r="2274" spans="1:28" s="1" customFormat="1" hidden="1">
      <c r="A2274" s="5">
        <v>2273</v>
      </c>
      <c r="B2274" s="5"/>
      <c r="C2274">
        <v>2015</v>
      </c>
      <c r="D2274" s="1">
        <v>7</v>
      </c>
      <c r="E2274" s="1">
        <v>6</v>
      </c>
      <c r="F2274" s="8">
        <v>38</v>
      </c>
      <c r="G2274" s="9">
        <v>31</v>
      </c>
      <c r="H2274" t="s">
        <v>18</v>
      </c>
      <c r="I2274" s="8">
        <v>138</v>
      </c>
      <c r="J2274" s="9">
        <v>45</v>
      </c>
      <c r="K2274" t="s">
        <v>19</v>
      </c>
      <c r="L2274" t="s">
        <v>553</v>
      </c>
      <c r="M2274" t="s">
        <v>554</v>
      </c>
      <c r="N2274" t="s">
        <v>551</v>
      </c>
      <c r="O2274" s="55">
        <v>1290</v>
      </c>
      <c r="P2274" t="s">
        <v>20</v>
      </c>
      <c r="Q2274"/>
      <c r="R2274" t="s">
        <v>562</v>
      </c>
      <c r="S2274" t="s">
        <v>169</v>
      </c>
      <c r="T2274" s="8"/>
      <c r="U2274" s="10">
        <v>-18.600000000000001</v>
      </c>
      <c r="V2274" s="10">
        <f t="shared" si="35"/>
        <v>-18.600000000000001</v>
      </c>
      <c r="W2274" s="10">
        <v>12.9</v>
      </c>
      <c r="X2274" s="20">
        <v>3.21</v>
      </c>
      <c r="Y2274" s="11" t="s">
        <v>561</v>
      </c>
      <c r="Z2274" s="11" t="s">
        <v>701</v>
      </c>
      <c r="AA2274" s="11" t="s">
        <v>702</v>
      </c>
      <c r="AB2274" s="25" t="s">
        <v>556</v>
      </c>
    </row>
    <row r="2275" spans="1:28" s="1" customFormat="1" hidden="1">
      <c r="A2275" s="5">
        <v>2274</v>
      </c>
      <c r="B2275" s="5"/>
      <c r="C2275">
        <v>2015</v>
      </c>
      <c r="D2275" s="1">
        <v>6</v>
      </c>
      <c r="E2275" s="1">
        <v>21</v>
      </c>
      <c r="F2275" s="8">
        <v>36</v>
      </c>
      <c r="G2275" s="9">
        <v>15</v>
      </c>
      <c r="H2275" t="s">
        <v>18</v>
      </c>
      <c r="I2275" s="8">
        <v>134</v>
      </c>
      <c r="J2275" s="9">
        <v>51</v>
      </c>
      <c r="K2275" t="s">
        <v>19</v>
      </c>
      <c r="L2275" t="s">
        <v>553</v>
      </c>
      <c r="M2275" t="s">
        <v>554</v>
      </c>
      <c r="N2275" t="s">
        <v>551</v>
      </c>
      <c r="O2275" s="55">
        <v>1510</v>
      </c>
      <c r="P2275" t="s">
        <v>20</v>
      </c>
      <c r="Q2275"/>
      <c r="R2275" t="s">
        <v>562</v>
      </c>
      <c r="S2275" t="s">
        <v>169</v>
      </c>
      <c r="T2275" s="8"/>
      <c r="U2275" s="10">
        <v>-18.8</v>
      </c>
      <c r="V2275" s="10">
        <f t="shared" si="35"/>
        <v>-18.8</v>
      </c>
      <c r="W2275" s="10">
        <v>12.2</v>
      </c>
      <c r="X2275" s="20">
        <v>3.2</v>
      </c>
      <c r="Y2275" s="11" t="s">
        <v>561</v>
      </c>
      <c r="Z2275" s="11" t="s">
        <v>701</v>
      </c>
      <c r="AA2275" s="11" t="s">
        <v>702</v>
      </c>
      <c r="AB2275" s="25" t="s">
        <v>556</v>
      </c>
    </row>
    <row r="2276" spans="1:28" s="1" customFormat="1" hidden="1">
      <c r="A2276" s="5">
        <v>2275</v>
      </c>
      <c r="B2276" s="5"/>
      <c r="C2276">
        <v>2014</v>
      </c>
      <c r="D2276" s="1">
        <v>10</v>
      </c>
      <c r="E2276" s="1">
        <v>10</v>
      </c>
      <c r="F2276">
        <v>27</v>
      </c>
      <c r="G2276">
        <v>30.33</v>
      </c>
      <c r="H2276" t="s">
        <v>18</v>
      </c>
      <c r="I2276">
        <v>161</v>
      </c>
      <c r="J2276">
        <v>14.664</v>
      </c>
      <c r="K2276" t="s">
        <v>19</v>
      </c>
      <c r="L2276" t="s">
        <v>552</v>
      </c>
      <c r="M2276" t="s">
        <v>557</v>
      </c>
      <c r="N2276" t="s">
        <v>558</v>
      </c>
      <c r="O2276" s="55">
        <v>1130</v>
      </c>
      <c r="P2276" t="s">
        <v>20</v>
      </c>
      <c r="Q2276" t="s">
        <v>21</v>
      </c>
      <c r="R2276">
        <v>29200</v>
      </c>
      <c r="S2276" t="s">
        <v>169</v>
      </c>
      <c r="T2276" s="8"/>
      <c r="U2276" s="11">
        <v>-18.04</v>
      </c>
      <c r="V2276" s="10">
        <f t="shared" si="35"/>
        <v>-18.04</v>
      </c>
      <c r="W2276" s="11">
        <v>11.95</v>
      </c>
      <c r="X2276" s="20"/>
      <c r="Y2276" s="11" t="s">
        <v>561</v>
      </c>
      <c r="Z2276" s="11" t="s">
        <v>701</v>
      </c>
      <c r="AA2276" s="11" t="s">
        <v>702</v>
      </c>
      <c r="AB2276" t="s">
        <v>652</v>
      </c>
    </row>
    <row r="2277" spans="1:28" s="1" customFormat="1" hidden="1">
      <c r="A2277" s="5">
        <v>2276</v>
      </c>
      <c r="B2277" s="5"/>
      <c r="C2277">
        <v>2014</v>
      </c>
      <c r="D2277" s="1">
        <v>10</v>
      </c>
      <c r="E2277" s="1">
        <v>10</v>
      </c>
      <c r="F2277">
        <v>27</v>
      </c>
      <c r="G2277">
        <v>30.33</v>
      </c>
      <c r="H2277" t="s">
        <v>18</v>
      </c>
      <c r="I2277">
        <v>161</v>
      </c>
      <c r="J2277">
        <v>14.664</v>
      </c>
      <c r="K2277" t="s">
        <v>19</v>
      </c>
      <c r="L2277" t="s">
        <v>552</v>
      </c>
      <c r="M2277" t="s">
        <v>557</v>
      </c>
      <c r="N2277" t="s">
        <v>558</v>
      </c>
      <c r="O2277" s="55">
        <v>940</v>
      </c>
      <c r="P2277" t="s">
        <v>20</v>
      </c>
      <c r="Q2277" t="s">
        <v>21</v>
      </c>
      <c r="R2277">
        <v>18300</v>
      </c>
      <c r="S2277" t="s">
        <v>169</v>
      </c>
      <c r="T2277" s="8"/>
      <c r="U2277" s="11">
        <v>-17.91</v>
      </c>
      <c r="V2277" s="10">
        <f t="shared" si="35"/>
        <v>-17.91</v>
      </c>
      <c r="W2277" s="11">
        <v>11.78</v>
      </c>
      <c r="X2277" s="20"/>
      <c r="Y2277" s="11" t="s">
        <v>561</v>
      </c>
      <c r="Z2277" s="11" t="s">
        <v>701</v>
      </c>
      <c r="AA2277" s="11" t="s">
        <v>702</v>
      </c>
      <c r="AB2277" t="s">
        <v>652</v>
      </c>
    </row>
    <row r="2278" spans="1:28" s="1" customFormat="1" hidden="1">
      <c r="A2278" s="5">
        <v>2277</v>
      </c>
      <c r="B2278" s="5"/>
      <c r="C2278">
        <v>2014</v>
      </c>
      <c r="D2278" s="1">
        <v>10</v>
      </c>
      <c r="E2278" s="1">
        <v>10</v>
      </c>
      <c r="F2278">
        <v>27</v>
      </c>
      <c r="G2278">
        <v>30.33</v>
      </c>
      <c r="H2278" t="s">
        <v>18</v>
      </c>
      <c r="I2278">
        <v>161</v>
      </c>
      <c r="J2278">
        <v>14.664</v>
      </c>
      <c r="K2278" t="s">
        <v>19</v>
      </c>
      <c r="L2278" t="s">
        <v>552</v>
      </c>
      <c r="M2278" t="s">
        <v>557</v>
      </c>
      <c r="N2278" t="s">
        <v>558</v>
      </c>
      <c r="O2278" s="55">
        <v>1210</v>
      </c>
      <c r="P2278" t="s">
        <v>20</v>
      </c>
      <c r="Q2278" t="s">
        <v>21</v>
      </c>
      <c r="R2278">
        <v>37800</v>
      </c>
      <c r="S2278" t="s">
        <v>169</v>
      </c>
      <c r="T2278" s="8"/>
      <c r="U2278" s="11">
        <v>-17.86</v>
      </c>
      <c r="V2278" s="10">
        <f t="shared" si="35"/>
        <v>-17.86</v>
      </c>
      <c r="W2278" s="11">
        <v>11.73</v>
      </c>
      <c r="X2278" s="20"/>
      <c r="Y2278" s="11" t="s">
        <v>561</v>
      </c>
      <c r="Z2278" s="11" t="s">
        <v>701</v>
      </c>
      <c r="AA2278" s="11" t="s">
        <v>702</v>
      </c>
      <c r="AB2278" t="s">
        <v>652</v>
      </c>
    </row>
    <row r="2279" spans="1:28" s="1" customFormat="1" hidden="1">
      <c r="A2279" s="5">
        <v>2278</v>
      </c>
      <c r="B2279" s="5"/>
      <c r="C2279">
        <v>2014</v>
      </c>
      <c r="D2279" s="1">
        <v>10</v>
      </c>
      <c r="E2279" s="1">
        <v>10</v>
      </c>
      <c r="F2279">
        <v>27</v>
      </c>
      <c r="G2279">
        <v>30.33</v>
      </c>
      <c r="H2279" t="s">
        <v>18</v>
      </c>
      <c r="I2279">
        <v>161</v>
      </c>
      <c r="J2279">
        <v>14.664</v>
      </c>
      <c r="K2279" t="s">
        <v>19</v>
      </c>
      <c r="L2279" t="s">
        <v>552</v>
      </c>
      <c r="M2279" t="s">
        <v>557</v>
      </c>
      <c r="N2279" t="s">
        <v>558</v>
      </c>
      <c r="O2279" s="55">
        <v>1210</v>
      </c>
      <c r="P2279" t="s">
        <v>20</v>
      </c>
      <c r="Q2279" t="s">
        <v>21</v>
      </c>
      <c r="R2279">
        <v>37500</v>
      </c>
      <c r="S2279" t="s">
        <v>169</v>
      </c>
      <c r="T2279" s="8"/>
      <c r="U2279" s="11">
        <v>-17.79</v>
      </c>
      <c r="V2279" s="10">
        <f t="shared" si="35"/>
        <v>-17.79</v>
      </c>
      <c r="W2279" s="11">
        <v>11.45</v>
      </c>
      <c r="X2279" s="20"/>
      <c r="Y2279" s="11" t="s">
        <v>561</v>
      </c>
      <c r="Z2279" s="11" t="s">
        <v>701</v>
      </c>
      <c r="AA2279" s="11" t="s">
        <v>702</v>
      </c>
      <c r="AB2279" t="s">
        <v>652</v>
      </c>
    </row>
    <row r="2280" spans="1:28" s="1" customFormat="1" hidden="1">
      <c r="A2280" s="5">
        <v>2279</v>
      </c>
      <c r="B2280" s="5"/>
      <c r="C2280">
        <v>2014</v>
      </c>
      <c r="D2280" s="1">
        <v>10</v>
      </c>
      <c r="E2280" s="1">
        <v>10</v>
      </c>
      <c r="F2280">
        <v>27</v>
      </c>
      <c r="G2280">
        <v>30.33</v>
      </c>
      <c r="H2280" t="s">
        <v>18</v>
      </c>
      <c r="I2280">
        <v>161</v>
      </c>
      <c r="J2280">
        <v>14.664</v>
      </c>
      <c r="K2280" t="s">
        <v>19</v>
      </c>
      <c r="L2280" t="s">
        <v>552</v>
      </c>
      <c r="M2280" t="s">
        <v>557</v>
      </c>
      <c r="N2280" t="s">
        <v>558</v>
      </c>
      <c r="O2280" s="55">
        <v>1180</v>
      </c>
      <c r="P2280" t="s">
        <v>20</v>
      </c>
      <c r="Q2280" t="s">
        <v>21</v>
      </c>
      <c r="R2280">
        <v>32300</v>
      </c>
      <c r="S2280" t="s">
        <v>169</v>
      </c>
      <c r="T2280" s="8"/>
      <c r="U2280" s="11">
        <v>-17.53</v>
      </c>
      <c r="V2280" s="10">
        <f t="shared" si="35"/>
        <v>-17.53</v>
      </c>
      <c r="W2280" s="11">
        <v>11.11</v>
      </c>
      <c r="X2280" s="20"/>
      <c r="Y2280" s="11" t="s">
        <v>561</v>
      </c>
      <c r="Z2280" s="11" t="s">
        <v>701</v>
      </c>
      <c r="AA2280" s="11" t="s">
        <v>702</v>
      </c>
      <c r="AB2280" t="s">
        <v>652</v>
      </c>
    </row>
    <row r="2281" spans="1:28" s="1" customFormat="1" hidden="1">
      <c r="A2281" s="5">
        <v>2280</v>
      </c>
      <c r="B2281" s="5"/>
      <c r="C2281">
        <v>2016</v>
      </c>
      <c r="D2281" s="1">
        <v>3</v>
      </c>
      <c r="E2281" s="1">
        <v>14</v>
      </c>
      <c r="F2281">
        <v>33</v>
      </c>
      <c r="G2281">
        <v>21</v>
      </c>
      <c r="H2281" t="s">
        <v>18</v>
      </c>
      <c r="I2281">
        <v>146</v>
      </c>
      <c r="J2281">
        <v>10</v>
      </c>
      <c r="K2281" t="s">
        <v>19</v>
      </c>
      <c r="L2281" t="s">
        <v>552</v>
      </c>
      <c r="M2281" t="s">
        <v>557</v>
      </c>
      <c r="N2281" t="s">
        <v>558</v>
      </c>
      <c r="O2281" s="55">
        <v>1600</v>
      </c>
      <c r="P2281" t="s">
        <v>170</v>
      </c>
      <c r="Q2281" t="s">
        <v>21</v>
      </c>
      <c r="R2281">
        <v>70000</v>
      </c>
      <c r="S2281" t="s">
        <v>169</v>
      </c>
      <c r="T2281" s="8"/>
      <c r="U2281" s="11">
        <v>-18.016287989681889</v>
      </c>
      <c r="V2281" s="10">
        <f t="shared" si="35"/>
        <v>-18.016287989681889</v>
      </c>
      <c r="W2281" s="11">
        <v>12.453500486542902</v>
      </c>
      <c r="X2281" s="20"/>
      <c r="Y2281" s="11" t="s">
        <v>561</v>
      </c>
      <c r="Z2281" s="11" t="s">
        <v>701</v>
      </c>
      <c r="AA2281" s="11" t="s">
        <v>702</v>
      </c>
      <c r="AB2281" t="s">
        <v>652</v>
      </c>
    </row>
    <row r="2282" spans="1:28" s="1" customFormat="1" hidden="1">
      <c r="A2282" s="5">
        <v>2281</v>
      </c>
      <c r="B2282" s="5"/>
      <c r="C2282">
        <v>2005</v>
      </c>
      <c r="D2282" s="1">
        <v>5</v>
      </c>
      <c r="E2282" s="1">
        <v>11</v>
      </c>
      <c r="F2282" s="8">
        <v>32</v>
      </c>
      <c r="G2282" s="9">
        <v>41</v>
      </c>
      <c r="H2282" t="s">
        <v>18</v>
      </c>
      <c r="I2282" s="8">
        <v>128</v>
      </c>
      <c r="J2282" s="9">
        <v>52</v>
      </c>
      <c r="K2282" t="s">
        <v>19</v>
      </c>
      <c r="L2282" t="s">
        <v>577</v>
      </c>
      <c r="M2282" t="s">
        <v>578</v>
      </c>
      <c r="N2282" t="s">
        <v>579</v>
      </c>
      <c r="O2282" s="55">
        <v>656</v>
      </c>
      <c r="P2282" t="s">
        <v>20</v>
      </c>
      <c r="Q2282" t="s">
        <v>21</v>
      </c>
      <c r="R2282">
        <v>4300</v>
      </c>
      <c r="S2282" t="s">
        <v>169</v>
      </c>
      <c r="T2282" s="8"/>
      <c r="U2282" s="10">
        <v>-15.754</v>
      </c>
      <c r="V2282" s="10">
        <f t="shared" si="35"/>
        <v>-15.754</v>
      </c>
      <c r="W2282" s="10">
        <v>12.525</v>
      </c>
      <c r="X2282" s="20"/>
      <c r="Y2282" s="11" t="s">
        <v>561</v>
      </c>
      <c r="Z2282" s="11" t="s">
        <v>701</v>
      </c>
      <c r="AA2282" s="11" t="s">
        <v>702</v>
      </c>
      <c r="AB2282" t="s">
        <v>652</v>
      </c>
    </row>
    <row r="2283" spans="1:28" s="1" customFormat="1" hidden="1">
      <c r="A2283" s="5">
        <v>2282</v>
      </c>
      <c r="B2283" s="5"/>
      <c r="C2283">
        <v>2006</v>
      </c>
      <c r="D2283" s="1">
        <v>11</v>
      </c>
      <c r="E2283" s="1">
        <v>29</v>
      </c>
      <c r="F2283" s="8">
        <v>32</v>
      </c>
      <c r="G2283" s="9">
        <v>42.5</v>
      </c>
      <c r="H2283" t="s">
        <v>18</v>
      </c>
      <c r="I2283" s="8">
        <v>129</v>
      </c>
      <c r="J2283" s="9">
        <v>17.5</v>
      </c>
      <c r="K2283" t="s">
        <v>19</v>
      </c>
      <c r="L2283" t="s">
        <v>580</v>
      </c>
      <c r="M2283" t="s">
        <v>581</v>
      </c>
      <c r="N2283" t="s">
        <v>582</v>
      </c>
      <c r="O2283" s="55">
        <v>622</v>
      </c>
      <c r="P2283" t="s">
        <v>20</v>
      </c>
      <c r="Q2283" t="s">
        <v>21</v>
      </c>
      <c r="R2283">
        <v>2465</v>
      </c>
      <c r="S2283" t="s">
        <v>169</v>
      </c>
      <c r="T2283" s="8"/>
      <c r="U2283" s="10">
        <v>-14.619</v>
      </c>
      <c r="V2283" s="10">
        <f t="shared" si="35"/>
        <v>-14.619</v>
      </c>
      <c r="W2283" s="10">
        <v>15.448</v>
      </c>
      <c r="X2283" s="20"/>
      <c r="Y2283" s="11" t="s">
        <v>561</v>
      </c>
      <c r="Z2283" s="11" t="s">
        <v>701</v>
      </c>
      <c r="AA2283" s="11" t="s">
        <v>702</v>
      </c>
      <c r="AB2283" t="s">
        <v>652</v>
      </c>
    </row>
    <row r="2284" spans="1:28" s="1" customFormat="1" hidden="1">
      <c r="A2284" s="5">
        <v>2283</v>
      </c>
      <c r="B2284" s="5"/>
      <c r="C2284">
        <v>2006</v>
      </c>
      <c r="D2284" s="1">
        <v>11</v>
      </c>
      <c r="E2284" s="1">
        <v>30</v>
      </c>
      <c r="F2284" s="8"/>
      <c r="G2284" s="9"/>
      <c r="H2284"/>
      <c r="I2284" s="8"/>
      <c r="J2284" s="9"/>
      <c r="K2284"/>
      <c r="L2284" t="s">
        <v>577</v>
      </c>
      <c r="M2284" t="s">
        <v>583</v>
      </c>
      <c r="N2284" t="s">
        <v>584</v>
      </c>
      <c r="O2284" s="55">
        <v>1121</v>
      </c>
      <c r="P2284" t="s">
        <v>20</v>
      </c>
      <c r="Q2284" t="s">
        <v>21</v>
      </c>
      <c r="R2284">
        <v>18490</v>
      </c>
      <c r="S2284" t="s">
        <v>169</v>
      </c>
      <c r="T2284" s="8"/>
      <c r="U2284" s="10">
        <v>-16.658999999999999</v>
      </c>
      <c r="V2284" s="10">
        <f t="shared" si="35"/>
        <v>-16.658999999999999</v>
      </c>
      <c r="W2284" s="10">
        <v>13.617000000000001</v>
      </c>
      <c r="X2284" s="20"/>
      <c r="Y2284" s="11" t="s">
        <v>561</v>
      </c>
      <c r="Z2284" s="11" t="s">
        <v>701</v>
      </c>
      <c r="AA2284" s="11" t="s">
        <v>702</v>
      </c>
      <c r="AB2284" t="s">
        <v>652</v>
      </c>
    </row>
    <row r="2285" spans="1:28" s="1" customFormat="1" hidden="1">
      <c r="A2285" s="5">
        <v>2284</v>
      </c>
      <c r="B2285" s="5"/>
      <c r="C2285">
        <v>2006</v>
      </c>
      <c r="D2285" s="1">
        <v>12</v>
      </c>
      <c r="E2285" s="1">
        <v>6</v>
      </c>
      <c r="F2285" s="8">
        <v>32</v>
      </c>
      <c r="G2285" s="9">
        <v>42.5</v>
      </c>
      <c r="H2285" t="s">
        <v>18</v>
      </c>
      <c r="I2285" s="8">
        <v>129</v>
      </c>
      <c r="J2285" s="9">
        <v>17.5</v>
      </c>
      <c r="K2285" t="s">
        <v>19</v>
      </c>
      <c r="L2285" t="s">
        <v>552</v>
      </c>
      <c r="M2285" t="s">
        <v>585</v>
      </c>
      <c r="N2285" t="s">
        <v>586</v>
      </c>
      <c r="O2285" s="55">
        <v>476</v>
      </c>
      <c r="P2285" t="s">
        <v>20</v>
      </c>
      <c r="Q2285" t="s">
        <v>21</v>
      </c>
      <c r="R2285">
        <v>2046.5</v>
      </c>
      <c r="S2285" t="s">
        <v>169</v>
      </c>
      <c r="T2285" s="8"/>
      <c r="U2285" s="10">
        <v>-17.021000000000001</v>
      </c>
      <c r="V2285" s="10">
        <f t="shared" si="35"/>
        <v>-17.021000000000001</v>
      </c>
      <c r="W2285" s="10">
        <v>11.462</v>
      </c>
      <c r="X2285" s="20"/>
      <c r="Y2285" s="11" t="s">
        <v>561</v>
      </c>
      <c r="Z2285" s="11" t="s">
        <v>701</v>
      </c>
      <c r="AA2285" s="11" t="s">
        <v>702</v>
      </c>
      <c r="AB2285" t="s">
        <v>652</v>
      </c>
    </row>
    <row r="2286" spans="1:28" s="1" customFormat="1" hidden="1">
      <c r="A2286" s="5">
        <v>2285</v>
      </c>
      <c r="B2286" s="5"/>
      <c r="C2286">
        <v>2006</v>
      </c>
      <c r="D2286" s="1">
        <v>12</v>
      </c>
      <c r="E2286" s="1">
        <v>6</v>
      </c>
      <c r="F2286" s="8">
        <v>32</v>
      </c>
      <c r="G2286" s="9">
        <v>42.5</v>
      </c>
      <c r="H2286" t="s">
        <v>18</v>
      </c>
      <c r="I2286" s="8">
        <v>129</v>
      </c>
      <c r="J2286" s="9">
        <v>17.5</v>
      </c>
      <c r="K2286" t="s">
        <v>19</v>
      </c>
      <c r="L2286" t="s">
        <v>552</v>
      </c>
      <c r="M2286" t="s">
        <v>585</v>
      </c>
      <c r="N2286" t="s">
        <v>586</v>
      </c>
      <c r="O2286" s="55">
        <v>435</v>
      </c>
      <c r="P2286" t="s">
        <v>20</v>
      </c>
      <c r="Q2286" t="s">
        <v>21</v>
      </c>
      <c r="R2286">
        <v>1498</v>
      </c>
      <c r="S2286" t="s">
        <v>169</v>
      </c>
      <c r="T2286" s="8"/>
      <c r="U2286" s="10">
        <v>-16.623999999999999</v>
      </c>
      <c r="V2286" s="10">
        <f t="shared" si="35"/>
        <v>-16.623999999999999</v>
      </c>
      <c r="W2286" s="10">
        <v>11.904999999999999</v>
      </c>
      <c r="X2286" s="20"/>
      <c r="Y2286" s="11" t="s">
        <v>561</v>
      </c>
      <c r="Z2286" s="11" t="s">
        <v>701</v>
      </c>
      <c r="AA2286" s="11" t="s">
        <v>702</v>
      </c>
      <c r="AB2286" t="s">
        <v>652</v>
      </c>
    </row>
    <row r="2287" spans="1:28" s="1" customFormat="1" hidden="1">
      <c r="A2287" s="5">
        <v>2286</v>
      </c>
      <c r="B2287" s="5"/>
      <c r="C2287">
        <v>2006</v>
      </c>
      <c r="D2287" s="1">
        <v>12</v>
      </c>
      <c r="E2287" s="1">
        <v>6</v>
      </c>
      <c r="F2287" s="8">
        <v>32</v>
      </c>
      <c r="G2287" s="9">
        <v>42.5</v>
      </c>
      <c r="H2287" t="s">
        <v>18</v>
      </c>
      <c r="I2287" s="8">
        <v>129</v>
      </c>
      <c r="J2287" s="9">
        <v>17.5</v>
      </c>
      <c r="K2287" t="s">
        <v>19</v>
      </c>
      <c r="L2287" t="s">
        <v>552</v>
      </c>
      <c r="M2287" t="s">
        <v>585</v>
      </c>
      <c r="N2287" t="s">
        <v>586</v>
      </c>
      <c r="O2287" s="55">
        <v>476</v>
      </c>
      <c r="P2287" t="s">
        <v>20</v>
      </c>
      <c r="Q2287" t="s">
        <v>21</v>
      </c>
      <c r="R2287">
        <v>2097.1</v>
      </c>
      <c r="S2287" t="s">
        <v>169</v>
      </c>
      <c r="T2287" s="8"/>
      <c r="U2287" s="10">
        <v>-17.216000000000001</v>
      </c>
      <c r="V2287" s="10">
        <f t="shared" si="35"/>
        <v>-17.216000000000001</v>
      </c>
      <c r="W2287" s="10">
        <v>11.680999999999999</v>
      </c>
      <c r="X2287" s="20"/>
      <c r="Y2287" s="11" t="s">
        <v>561</v>
      </c>
      <c r="Z2287" s="11" t="s">
        <v>701</v>
      </c>
      <c r="AA2287" s="11" t="s">
        <v>702</v>
      </c>
      <c r="AB2287" t="s">
        <v>652</v>
      </c>
    </row>
    <row r="2288" spans="1:28" s="1" customFormat="1" hidden="1">
      <c r="A2288" s="5">
        <v>2287</v>
      </c>
      <c r="B2288" s="5"/>
      <c r="C2288">
        <v>2006</v>
      </c>
      <c r="D2288" s="1">
        <v>12</v>
      </c>
      <c r="E2288" s="1">
        <v>13</v>
      </c>
      <c r="F2288" s="8">
        <v>32</v>
      </c>
      <c r="G2288" s="9">
        <v>42.5</v>
      </c>
      <c r="H2288" t="s">
        <v>18</v>
      </c>
      <c r="I2288" s="8">
        <v>129</v>
      </c>
      <c r="J2288" s="9">
        <v>17.5</v>
      </c>
      <c r="K2288" t="s">
        <v>19</v>
      </c>
      <c r="L2288" t="s">
        <v>577</v>
      </c>
      <c r="M2288" t="s">
        <v>578</v>
      </c>
      <c r="N2288" t="s">
        <v>579</v>
      </c>
      <c r="O2288" s="55">
        <v>962</v>
      </c>
      <c r="P2288" t="s">
        <v>20</v>
      </c>
      <c r="Q2288" t="s">
        <v>21</v>
      </c>
      <c r="R2288">
        <v>13030</v>
      </c>
      <c r="S2288" t="s">
        <v>169</v>
      </c>
      <c r="T2288" s="8"/>
      <c r="U2288" s="10">
        <v>-15.974</v>
      </c>
      <c r="V2288" s="10">
        <f t="shared" si="35"/>
        <v>-15.974</v>
      </c>
      <c r="W2288" s="10">
        <v>13.99</v>
      </c>
      <c r="X2288" s="20"/>
      <c r="Y2288" s="11" t="s">
        <v>561</v>
      </c>
      <c r="Z2288" s="11" t="s">
        <v>701</v>
      </c>
      <c r="AA2288" s="11" t="s">
        <v>702</v>
      </c>
      <c r="AB2288" t="s">
        <v>652</v>
      </c>
    </row>
    <row r="2289" spans="1:28" s="1" customFormat="1" hidden="1">
      <c r="A2289" s="5">
        <v>2288</v>
      </c>
      <c r="B2289" s="5"/>
      <c r="C2289">
        <v>2006</v>
      </c>
      <c r="D2289" s="1">
        <v>12</v>
      </c>
      <c r="E2289" s="1">
        <v>13</v>
      </c>
      <c r="F2289" s="8">
        <v>32</v>
      </c>
      <c r="G2289" s="9">
        <v>42.5</v>
      </c>
      <c r="H2289" t="s">
        <v>18</v>
      </c>
      <c r="I2289" s="8">
        <v>129</v>
      </c>
      <c r="J2289" s="9">
        <v>17.5</v>
      </c>
      <c r="K2289" t="s">
        <v>19</v>
      </c>
      <c r="L2289" t="s">
        <v>577</v>
      </c>
      <c r="M2289" t="s">
        <v>583</v>
      </c>
      <c r="N2289" t="s">
        <v>584</v>
      </c>
      <c r="O2289" s="55">
        <v>1235</v>
      </c>
      <c r="P2289" t="s">
        <v>20</v>
      </c>
      <c r="Q2289" t="s">
        <v>21</v>
      </c>
      <c r="R2289">
        <v>20299</v>
      </c>
      <c r="S2289" t="s">
        <v>169</v>
      </c>
      <c r="T2289" s="8"/>
      <c r="U2289" s="10">
        <v>-16.099</v>
      </c>
      <c r="V2289" s="10">
        <f t="shared" si="35"/>
        <v>-16.099</v>
      </c>
      <c r="W2289" s="10">
        <v>13.984</v>
      </c>
      <c r="X2289" s="20"/>
      <c r="Y2289" s="11" t="s">
        <v>561</v>
      </c>
      <c r="Z2289" s="11" t="s">
        <v>701</v>
      </c>
      <c r="AA2289" s="11" t="s">
        <v>702</v>
      </c>
      <c r="AB2289" t="s">
        <v>652</v>
      </c>
    </row>
    <row r="2290" spans="1:28" s="1" customFormat="1" hidden="1">
      <c r="A2290" s="5">
        <v>2289</v>
      </c>
      <c r="B2290" s="5"/>
      <c r="C2290">
        <v>2003</v>
      </c>
      <c r="D2290" s="1">
        <v>6</v>
      </c>
      <c r="E2290" s="1">
        <v>4</v>
      </c>
      <c r="F2290" s="8">
        <v>32</v>
      </c>
      <c r="G2290" s="9">
        <v>40</v>
      </c>
      <c r="H2290" t="s">
        <v>18</v>
      </c>
      <c r="I2290" s="8">
        <v>129</v>
      </c>
      <c r="J2290" s="9">
        <v>10</v>
      </c>
      <c r="K2290" t="s">
        <v>19</v>
      </c>
      <c r="L2290" t="s">
        <v>577</v>
      </c>
      <c r="M2290" t="s">
        <v>587</v>
      </c>
      <c r="N2290" t="s">
        <v>588</v>
      </c>
      <c r="O2290" s="55"/>
      <c r="P2290" t="s">
        <v>20</v>
      </c>
      <c r="Q2290" t="s">
        <v>21</v>
      </c>
      <c r="R2290"/>
      <c r="S2290" t="s">
        <v>169</v>
      </c>
      <c r="T2290" s="8"/>
      <c r="U2290" s="10">
        <v>-17.835999999999999</v>
      </c>
      <c r="V2290" s="10">
        <f t="shared" si="35"/>
        <v>-17.835999999999999</v>
      </c>
      <c r="W2290" s="10">
        <v>10.119</v>
      </c>
      <c r="X2290" s="20"/>
      <c r="Y2290" s="11" t="s">
        <v>561</v>
      </c>
      <c r="Z2290" s="11" t="s">
        <v>701</v>
      </c>
      <c r="AA2290" s="11" t="s">
        <v>702</v>
      </c>
      <c r="AB2290" t="s">
        <v>652</v>
      </c>
    </row>
    <row r="2291" spans="1:28" s="1" customFormat="1" hidden="1">
      <c r="A2291" s="5">
        <v>2290</v>
      </c>
      <c r="B2291" s="5"/>
      <c r="C2291">
        <v>2003</v>
      </c>
      <c r="D2291" s="1">
        <v>6</v>
      </c>
      <c r="E2291" s="1">
        <v>4</v>
      </c>
      <c r="F2291" s="8">
        <v>32</v>
      </c>
      <c r="G2291" s="9">
        <v>40</v>
      </c>
      <c r="H2291" t="s">
        <v>18</v>
      </c>
      <c r="I2291" s="8">
        <v>129</v>
      </c>
      <c r="J2291" s="9">
        <v>30</v>
      </c>
      <c r="K2291" t="s">
        <v>19</v>
      </c>
      <c r="L2291" t="s">
        <v>577</v>
      </c>
      <c r="M2291" t="s">
        <v>587</v>
      </c>
      <c r="N2291" t="s">
        <v>588</v>
      </c>
      <c r="O2291" s="55">
        <v>16</v>
      </c>
      <c r="P2291" t="s">
        <v>20</v>
      </c>
      <c r="Q2291" t="s">
        <v>21</v>
      </c>
      <c r="R2291"/>
      <c r="S2291" t="s">
        <v>169</v>
      </c>
      <c r="T2291" s="8"/>
      <c r="U2291" s="10">
        <v>-21.428000000000001</v>
      </c>
      <c r="V2291" s="10">
        <f t="shared" si="35"/>
        <v>-21.428000000000001</v>
      </c>
      <c r="W2291" s="10">
        <v>8.3239999999999998</v>
      </c>
      <c r="X2291" s="20"/>
      <c r="Y2291" s="11" t="s">
        <v>561</v>
      </c>
      <c r="Z2291" s="11" t="s">
        <v>701</v>
      </c>
      <c r="AA2291" s="11" t="s">
        <v>702</v>
      </c>
      <c r="AB2291" t="s">
        <v>652</v>
      </c>
    </row>
    <row r="2292" spans="1:28" s="1" customFormat="1" hidden="1">
      <c r="A2292" s="5">
        <v>2291</v>
      </c>
      <c r="B2292" s="5"/>
      <c r="C2292">
        <v>2003</v>
      </c>
      <c r="D2292" s="1">
        <v>6</v>
      </c>
      <c r="E2292" s="1">
        <v>4</v>
      </c>
      <c r="F2292" s="8">
        <v>32</v>
      </c>
      <c r="G2292" s="9">
        <v>40</v>
      </c>
      <c r="H2292" t="s">
        <v>18</v>
      </c>
      <c r="I2292" s="8">
        <v>129</v>
      </c>
      <c r="J2292" s="9">
        <v>30</v>
      </c>
      <c r="K2292" t="s">
        <v>19</v>
      </c>
      <c r="L2292" t="s">
        <v>577</v>
      </c>
      <c r="M2292" t="s">
        <v>587</v>
      </c>
      <c r="N2292" t="s">
        <v>588</v>
      </c>
      <c r="O2292" s="55">
        <v>19.3</v>
      </c>
      <c r="P2292" t="s">
        <v>20</v>
      </c>
      <c r="Q2292" t="s">
        <v>21</v>
      </c>
      <c r="R2292"/>
      <c r="S2292" t="s">
        <v>169</v>
      </c>
      <c r="T2292" s="8"/>
      <c r="U2292" s="10">
        <v>-18.187000000000001</v>
      </c>
      <c r="V2292" s="10">
        <f t="shared" si="35"/>
        <v>-18.187000000000001</v>
      </c>
      <c r="W2292" s="10">
        <v>7.7560000000000002</v>
      </c>
      <c r="X2292" s="20"/>
      <c r="Y2292" s="11" t="s">
        <v>561</v>
      </c>
      <c r="Z2292" s="11" t="s">
        <v>701</v>
      </c>
      <c r="AA2292" s="11" t="s">
        <v>702</v>
      </c>
      <c r="AB2292" t="s">
        <v>652</v>
      </c>
    </row>
    <row r="2293" spans="1:28" s="1" customFormat="1" hidden="1">
      <c r="A2293" s="5">
        <v>2292</v>
      </c>
      <c r="B2293" s="5"/>
      <c r="C2293">
        <v>2003</v>
      </c>
      <c r="D2293" s="1">
        <v>6</v>
      </c>
      <c r="E2293" s="1">
        <v>4</v>
      </c>
      <c r="F2293" s="8">
        <v>32</v>
      </c>
      <c r="G2293" s="9">
        <v>40</v>
      </c>
      <c r="H2293" t="s">
        <v>18</v>
      </c>
      <c r="I2293" s="8">
        <v>129</v>
      </c>
      <c r="J2293" s="9">
        <v>20</v>
      </c>
      <c r="K2293" t="s">
        <v>19</v>
      </c>
      <c r="L2293" t="s">
        <v>577</v>
      </c>
      <c r="M2293" t="s">
        <v>587</v>
      </c>
      <c r="N2293" t="s">
        <v>588</v>
      </c>
      <c r="O2293" s="55">
        <v>34.4</v>
      </c>
      <c r="P2293" t="s">
        <v>20</v>
      </c>
      <c r="Q2293" t="s">
        <v>21</v>
      </c>
      <c r="R2293">
        <v>0.7</v>
      </c>
      <c r="S2293" t="s">
        <v>169</v>
      </c>
      <c r="T2293" s="8"/>
      <c r="U2293" s="10">
        <v>-17.884</v>
      </c>
      <c r="V2293" s="10">
        <f t="shared" si="35"/>
        <v>-17.884</v>
      </c>
      <c r="W2293" s="10">
        <v>8.5050000000000008</v>
      </c>
      <c r="X2293" s="20"/>
      <c r="Y2293" s="11" t="s">
        <v>561</v>
      </c>
      <c r="Z2293" s="11" t="s">
        <v>701</v>
      </c>
      <c r="AA2293" s="11" t="s">
        <v>702</v>
      </c>
      <c r="AB2293" t="s">
        <v>652</v>
      </c>
    </row>
    <row r="2294" spans="1:28" s="1" customFormat="1" hidden="1">
      <c r="A2294" s="5">
        <v>2293</v>
      </c>
      <c r="B2294" s="5"/>
      <c r="C2294">
        <v>2006</v>
      </c>
      <c r="D2294" s="1">
        <v>6</v>
      </c>
      <c r="E2294" s="1">
        <v>3</v>
      </c>
      <c r="F2294" s="8">
        <v>32</v>
      </c>
      <c r="G2294" s="9">
        <v>10.1</v>
      </c>
      <c r="H2294" t="s">
        <v>18</v>
      </c>
      <c r="I2294" s="8">
        <v>129</v>
      </c>
      <c r="J2294" s="9">
        <v>39.9</v>
      </c>
      <c r="K2294" t="s">
        <v>19</v>
      </c>
      <c r="L2294" t="s">
        <v>577</v>
      </c>
      <c r="M2294" t="s">
        <v>578</v>
      </c>
      <c r="N2294" t="s">
        <v>579</v>
      </c>
      <c r="O2294" s="55">
        <v>25.7</v>
      </c>
      <c r="P2294" t="s">
        <v>20</v>
      </c>
      <c r="Q2294" t="s">
        <v>21</v>
      </c>
      <c r="R2294">
        <v>0.22</v>
      </c>
      <c r="S2294" t="s">
        <v>169</v>
      </c>
      <c r="T2294" s="8"/>
      <c r="U2294" s="10">
        <v>-18.2</v>
      </c>
      <c r="V2294" s="10">
        <f t="shared" si="35"/>
        <v>-18.2</v>
      </c>
      <c r="W2294" s="10">
        <v>10.43</v>
      </c>
      <c r="X2294" s="20"/>
      <c r="Y2294" s="11" t="s">
        <v>561</v>
      </c>
      <c r="Z2294" s="11" t="s">
        <v>701</v>
      </c>
      <c r="AA2294" s="11" t="s">
        <v>702</v>
      </c>
      <c r="AB2294" t="s">
        <v>652</v>
      </c>
    </row>
    <row r="2295" spans="1:28" s="1" customFormat="1" hidden="1">
      <c r="A2295" s="5">
        <v>2294</v>
      </c>
      <c r="B2295" s="5"/>
      <c r="C2295">
        <v>2006</v>
      </c>
      <c r="D2295" s="1">
        <v>6</v>
      </c>
      <c r="E2295" s="1">
        <v>3</v>
      </c>
      <c r="F2295" s="8">
        <v>32</v>
      </c>
      <c r="G2295" s="9">
        <v>10.1</v>
      </c>
      <c r="H2295" t="s">
        <v>18</v>
      </c>
      <c r="I2295" s="8">
        <v>129</v>
      </c>
      <c r="J2295" s="9">
        <v>39.9</v>
      </c>
      <c r="K2295" t="s">
        <v>19</v>
      </c>
      <c r="L2295" t="s">
        <v>577</v>
      </c>
      <c r="M2295" t="s">
        <v>578</v>
      </c>
      <c r="N2295" t="s">
        <v>579</v>
      </c>
      <c r="O2295" s="55">
        <v>32.5</v>
      </c>
      <c r="P2295" t="s">
        <v>20</v>
      </c>
      <c r="Q2295" t="s">
        <v>21</v>
      </c>
      <c r="R2295">
        <v>0.45</v>
      </c>
      <c r="S2295" t="s">
        <v>169</v>
      </c>
      <c r="T2295" s="8"/>
      <c r="U2295" s="10">
        <v>-18.417999999999999</v>
      </c>
      <c r="V2295" s="10">
        <f t="shared" si="35"/>
        <v>-18.417999999999999</v>
      </c>
      <c r="W2295" s="10">
        <v>8.8000000000000007</v>
      </c>
      <c r="X2295" s="20"/>
      <c r="Y2295" s="11" t="s">
        <v>561</v>
      </c>
      <c r="Z2295" s="11" t="s">
        <v>701</v>
      </c>
      <c r="AA2295" s="11" t="s">
        <v>702</v>
      </c>
      <c r="AB2295" t="s">
        <v>652</v>
      </c>
    </row>
    <row r="2296" spans="1:28" s="1" customFormat="1" hidden="1">
      <c r="A2296" s="5">
        <v>2295</v>
      </c>
      <c r="B2296" s="5"/>
      <c r="C2296">
        <v>2006</v>
      </c>
      <c r="D2296" s="1">
        <v>6</v>
      </c>
      <c r="E2296" s="1">
        <v>3</v>
      </c>
      <c r="F2296" s="8">
        <v>32</v>
      </c>
      <c r="G2296" s="9">
        <v>10.1</v>
      </c>
      <c r="H2296" t="s">
        <v>18</v>
      </c>
      <c r="I2296" s="8">
        <v>129</v>
      </c>
      <c r="J2296" s="9">
        <v>39.9</v>
      </c>
      <c r="K2296" t="s">
        <v>19</v>
      </c>
      <c r="L2296" t="s">
        <v>577</v>
      </c>
      <c r="M2296" t="s">
        <v>578</v>
      </c>
      <c r="N2296" t="s">
        <v>579</v>
      </c>
      <c r="O2296" s="55">
        <v>31</v>
      </c>
      <c r="P2296" t="s">
        <v>20</v>
      </c>
      <c r="Q2296" t="s">
        <v>21</v>
      </c>
      <c r="R2296">
        <v>0.41</v>
      </c>
      <c r="S2296" t="s">
        <v>169</v>
      </c>
      <c r="T2296" s="8"/>
      <c r="U2296" s="10">
        <v>-18.23</v>
      </c>
      <c r="V2296" s="10">
        <f t="shared" si="35"/>
        <v>-18.23</v>
      </c>
      <c r="W2296" s="10">
        <v>9.2840000000000007</v>
      </c>
      <c r="X2296" s="20"/>
      <c r="Y2296" s="11" t="s">
        <v>561</v>
      </c>
      <c r="Z2296" s="11" t="s">
        <v>701</v>
      </c>
      <c r="AA2296" s="11" t="s">
        <v>702</v>
      </c>
      <c r="AB2296" t="s">
        <v>652</v>
      </c>
    </row>
    <row r="2297" spans="1:28" s="1" customFormat="1" hidden="1">
      <c r="A2297" s="5">
        <v>2296</v>
      </c>
      <c r="B2297" s="5"/>
      <c r="C2297">
        <v>2006</v>
      </c>
      <c r="D2297" s="1">
        <v>6</v>
      </c>
      <c r="E2297" s="1">
        <v>4</v>
      </c>
      <c r="F2297" s="8">
        <v>32</v>
      </c>
      <c r="G2297" s="9">
        <v>40</v>
      </c>
      <c r="H2297" t="s">
        <v>18</v>
      </c>
      <c r="I2297" s="8">
        <v>129</v>
      </c>
      <c r="J2297" s="9">
        <v>40</v>
      </c>
      <c r="K2297" t="s">
        <v>19</v>
      </c>
      <c r="L2297" t="s">
        <v>577</v>
      </c>
      <c r="M2297" t="s">
        <v>578</v>
      </c>
      <c r="N2297" t="s">
        <v>579</v>
      </c>
      <c r="O2297" s="55">
        <v>25.3</v>
      </c>
      <c r="P2297" t="s">
        <v>20</v>
      </c>
      <c r="Q2297" t="s">
        <v>21</v>
      </c>
      <c r="R2297">
        <v>0.21</v>
      </c>
      <c r="S2297" t="s">
        <v>169</v>
      </c>
      <c r="T2297" s="8"/>
      <c r="U2297" s="10">
        <v>-18.466000000000001</v>
      </c>
      <c r="V2297" s="10">
        <f t="shared" si="35"/>
        <v>-18.466000000000001</v>
      </c>
      <c r="W2297" s="10">
        <v>9.1229999999999993</v>
      </c>
      <c r="X2297" s="20"/>
      <c r="Y2297" s="11" t="s">
        <v>561</v>
      </c>
      <c r="Z2297" s="11" t="s">
        <v>701</v>
      </c>
      <c r="AA2297" s="11" t="s">
        <v>702</v>
      </c>
      <c r="AB2297" t="s">
        <v>652</v>
      </c>
    </row>
    <row r="2298" spans="1:28" s="1" customFormat="1" hidden="1">
      <c r="A2298" s="5">
        <v>2297</v>
      </c>
      <c r="B2298" s="5"/>
      <c r="C2298">
        <v>2005</v>
      </c>
      <c r="D2298" s="1">
        <v>5</v>
      </c>
      <c r="E2298" s="1">
        <v>11</v>
      </c>
      <c r="F2298" s="8">
        <v>32</v>
      </c>
      <c r="G2298" s="9">
        <v>41</v>
      </c>
      <c r="H2298" t="s">
        <v>18</v>
      </c>
      <c r="I2298" s="8">
        <v>128</v>
      </c>
      <c r="J2298" s="9">
        <v>52</v>
      </c>
      <c r="K2298" t="s">
        <v>19</v>
      </c>
      <c r="L2298" t="s">
        <v>577</v>
      </c>
      <c r="M2298" t="s">
        <v>578</v>
      </c>
      <c r="N2298" t="s">
        <v>579</v>
      </c>
      <c r="O2298" s="55">
        <v>659</v>
      </c>
      <c r="P2298" t="s">
        <v>20</v>
      </c>
      <c r="Q2298" t="s">
        <v>21</v>
      </c>
      <c r="R2298">
        <v>4460</v>
      </c>
      <c r="S2298" t="s">
        <v>169</v>
      </c>
      <c r="T2298" s="8"/>
      <c r="U2298" s="10">
        <v>-15.875999999999999</v>
      </c>
      <c r="V2298" s="10">
        <f t="shared" si="35"/>
        <v>-15.875999999999999</v>
      </c>
      <c r="W2298" s="10">
        <v>12.25</v>
      </c>
      <c r="X2298" s="20"/>
      <c r="Y2298" s="11" t="s">
        <v>561</v>
      </c>
      <c r="Z2298" s="11" t="s">
        <v>701</v>
      </c>
      <c r="AA2298" s="11" t="s">
        <v>702</v>
      </c>
      <c r="AB2298" t="s">
        <v>652</v>
      </c>
    </row>
    <row r="2299" spans="1:28" s="1" customFormat="1" hidden="1">
      <c r="A2299" s="5">
        <v>2298</v>
      </c>
      <c r="B2299" s="5"/>
      <c r="C2299">
        <v>2005</v>
      </c>
      <c r="D2299" s="1">
        <v>8</v>
      </c>
      <c r="E2299" s="1">
        <v>27</v>
      </c>
      <c r="F2299" s="8">
        <v>33</v>
      </c>
      <c r="G2299" s="9">
        <v>1.9</v>
      </c>
      <c r="H2299" t="s">
        <v>18</v>
      </c>
      <c r="I2299" s="8">
        <v>128</v>
      </c>
      <c r="J2299" s="9">
        <v>26.4</v>
      </c>
      <c r="K2299" t="s">
        <v>19</v>
      </c>
      <c r="L2299" t="s">
        <v>589</v>
      </c>
      <c r="M2299" t="s">
        <v>590</v>
      </c>
      <c r="N2299" t="s">
        <v>591</v>
      </c>
      <c r="O2299" s="55">
        <v>194</v>
      </c>
      <c r="P2299" t="s">
        <v>20</v>
      </c>
      <c r="Q2299" t="s">
        <v>21</v>
      </c>
      <c r="R2299">
        <v>58.7</v>
      </c>
      <c r="S2299" t="s">
        <v>169</v>
      </c>
      <c r="T2299" s="8"/>
      <c r="U2299" s="10">
        <v>-17.777999999999999</v>
      </c>
      <c r="V2299" s="10">
        <f t="shared" si="35"/>
        <v>-17.777999999999999</v>
      </c>
      <c r="W2299" s="10">
        <v>10.321</v>
      </c>
      <c r="X2299" s="20"/>
      <c r="Y2299" s="11" t="s">
        <v>561</v>
      </c>
      <c r="Z2299" s="11" t="s">
        <v>701</v>
      </c>
      <c r="AA2299" s="11" t="s">
        <v>702</v>
      </c>
      <c r="AB2299" t="s">
        <v>652</v>
      </c>
    </row>
    <row r="2300" spans="1:28" s="1" customFormat="1" hidden="1">
      <c r="A2300" s="5">
        <v>2299</v>
      </c>
      <c r="B2300" s="5"/>
      <c r="C2300">
        <v>2005</v>
      </c>
      <c r="D2300" s="1">
        <v>8</v>
      </c>
      <c r="E2300" s="1">
        <v>27</v>
      </c>
      <c r="F2300" s="8">
        <v>33</v>
      </c>
      <c r="G2300" s="9">
        <v>1.9</v>
      </c>
      <c r="H2300" t="s">
        <v>18</v>
      </c>
      <c r="I2300" s="8">
        <v>128</v>
      </c>
      <c r="J2300" s="9">
        <v>26.4</v>
      </c>
      <c r="K2300" t="s">
        <v>19</v>
      </c>
      <c r="L2300" t="s">
        <v>589</v>
      </c>
      <c r="M2300" t="s">
        <v>590</v>
      </c>
      <c r="N2300" t="s">
        <v>591</v>
      </c>
      <c r="O2300" s="55">
        <v>204</v>
      </c>
      <c r="P2300" t="s">
        <v>20</v>
      </c>
      <c r="Q2300" t="s">
        <v>21</v>
      </c>
      <c r="R2300">
        <v>74.900000000000006</v>
      </c>
      <c r="S2300" t="s">
        <v>169</v>
      </c>
      <c r="T2300" s="8"/>
      <c r="U2300" s="10">
        <v>-17.588000000000001</v>
      </c>
      <c r="V2300" s="10">
        <f t="shared" si="35"/>
        <v>-17.588000000000001</v>
      </c>
      <c r="W2300" s="10">
        <v>10.512</v>
      </c>
      <c r="X2300" s="20"/>
      <c r="Y2300" s="11" t="s">
        <v>561</v>
      </c>
      <c r="Z2300" s="11" t="s">
        <v>701</v>
      </c>
      <c r="AA2300" s="11" t="s">
        <v>702</v>
      </c>
      <c r="AB2300" t="s">
        <v>652</v>
      </c>
    </row>
    <row r="2301" spans="1:28" s="1" customFormat="1" hidden="1">
      <c r="A2301" s="5">
        <v>2300</v>
      </c>
      <c r="B2301" s="5"/>
      <c r="C2301">
        <v>2005</v>
      </c>
      <c r="D2301" s="1">
        <v>5</v>
      </c>
      <c r="E2301" s="1">
        <v>11</v>
      </c>
      <c r="F2301" s="8">
        <v>32</v>
      </c>
      <c r="G2301" s="9">
        <v>41</v>
      </c>
      <c r="H2301" t="s">
        <v>18</v>
      </c>
      <c r="I2301" s="8">
        <v>128</v>
      </c>
      <c r="J2301" s="9">
        <v>52</v>
      </c>
      <c r="K2301" t="s">
        <v>19</v>
      </c>
      <c r="L2301" t="s">
        <v>577</v>
      </c>
      <c r="M2301" t="s">
        <v>583</v>
      </c>
      <c r="N2301" t="s">
        <v>584</v>
      </c>
      <c r="O2301" s="55">
        <v>730</v>
      </c>
      <c r="P2301" t="s">
        <v>20</v>
      </c>
      <c r="Q2301" t="s">
        <v>21</v>
      </c>
      <c r="R2301">
        <v>5250</v>
      </c>
      <c r="S2301" t="s">
        <v>169</v>
      </c>
      <c r="T2301" s="8"/>
      <c r="U2301" s="10">
        <v>-15.656000000000001</v>
      </c>
      <c r="V2301" s="10">
        <f t="shared" si="35"/>
        <v>-15.656000000000001</v>
      </c>
      <c r="W2301" s="10">
        <v>12.727</v>
      </c>
      <c r="X2301" s="20"/>
      <c r="Y2301" s="11" t="s">
        <v>561</v>
      </c>
      <c r="Z2301" s="11" t="s">
        <v>701</v>
      </c>
      <c r="AA2301" s="11" t="s">
        <v>702</v>
      </c>
      <c r="AB2301" t="s">
        <v>652</v>
      </c>
    </row>
    <row r="2302" spans="1:28" s="1" customFormat="1" hidden="1">
      <c r="A2302" s="5">
        <v>2301</v>
      </c>
      <c r="B2302" s="5"/>
      <c r="C2302">
        <v>2005</v>
      </c>
      <c r="D2302" s="1">
        <v>5</v>
      </c>
      <c r="E2302" s="1">
        <v>11</v>
      </c>
      <c r="F2302" s="8">
        <v>32</v>
      </c>
      <c r="G2302" s="9">
        <v>41</v>
      </c>
      <c r="H2302" t="s">
        <v>18</v>
      </c>
      <c r="I2302" s="8">
        <v>128</v>
      </c>
      <c r="J2302" s="9">
        <v>52</v>
      </c>
      <c r="K2302" t="s">
        <v>19</v>
      </c>
      <c r="L2302" t="s">
        <v>577</v>
      </c>
      <c r="M2302" t="s">
        <v>583</v>
      </c>
      <c r="N2302" t="s">
        <v>584</v>
      </c>
      <c r="O2302" s="55">
        <v>778</v>
      </c>
      <c r="P2302" t="s">
        <v>20</v>
      </c>
      <c r="Q2302" t="s">
        <v>21</v>
      </c>
      <c r="R2302">
        <v>5870</v>
      </c>
      <c r="S2302" t="s">
        <v>169</v>
      </c>
      <c r="T2302" s="8"/>
      <c r="U2302" s="10">
        <v>-15.121</v>
      </c>
      <c r="V2302" s="10">
        <f t="shared" si="35"/>
        <v>-15.121</v>
      </c>
      <c r="W2302" s="10">
        <v>11.933999999999999</v>
      </c>
      <c r="X2302" s="20"/>
      <c r="Y2302" s="11" t="s">
        <v>561</v>
      </c>
      <c r="Z2302" s="11" t="s">
        <v>701</v>
      </c>
      <c r="AA2302" s="11" t="s">
        <v>702</v>
      </c>
      <c r="AB2302" t="s">
        <v>652</v>
      </c>
    </row>
    <row r="2303" spans="1:28" s="1" customFormat="1" hidden="1">
      <c r="A2303" s="5">
        <v>2302</v>
      </c>
      <c r="B2303" s="5"/>
      <c r="C2303">
        <v>2005</v>
      </c>
      <c r="D2303" s="1">
        <v>5</v>
      </c>
      <c r="E2303" s="1">
        <v>11</v>
      </c>
      <c r="F2303" s="8">
        <v>32</v>
      </c>
      <c r="G2303" s="9">
        <v>41</v>
      </c>
      <c r="H2303" t="s">
        <v>18</v>
      </c>
      <c r="I2303" s="8">
        <v>128</v>
      </c>
      <c r="J2303" s="9">
        <v>52</v>
      </c>
      <c r="K2303" t="s">
        <v>19</v>
      </c>
      <c r="L2303" t="s">
        <v>577</v>
      </c>
      <c r="M2303" t="s">
        <v>583</v>
      </c>
      <c r="N2303" t="s">
        <v>584</v>
      </c>
      <c r="O2303" s="55">
        <v>726</v>
      </c>
      <c r="P2303" t="s">
        <v>20</v>
      </c>
      <c r="Q2303" t="s">
        <v>21</v>
      </c>
      <c r="R2303">
        <v>5470</v>
      </c>
      <c r="S2303" t="s">
        <v>169</v>
      </c>
      <c r="T2303" s="8"/>
      <c r="U2303" s="10">
        <v>-14.869</v>
      </c>
      <c r="V2303" s="10">
        <f t="shared" si="35"/>
        <v>-14.869</v>
      </c>
      <c r="W2303" s="10">
        <v>13.054</v>
      </c>
      <c r="X2303" s="20"/>
      <c r="Y2303" s="11" t="s">
        <v>561</v>
      </c>
      <c r="Z2303" s="11" t="s">
        <v>701</v>
      </c>
      <c r="AA2303" s="11" t="s">
        <v>702</v>
      </c>
      <c r="AB2303" t="s">
        <v>652</v>
      </c>
    </row>
    <row r="2304" spans="1:28" s="1" customFormat="1" hidden="1">
      <c r="A2304" s="5">
        <v>2303</v>
      </c>
      <c r="B2304" s="5"/>
      <c r="C2304">
        <v>2005</v>
      </c>
      <c r="D2304" s="1">
        <v>8</v>
      </c>
      <c r="E2304" s="1">
        <v>23</v>
      </c>
      <c r="F2304" s="8">
        <v>32</v>
      </c>
      <c r="G2304" s="9">
        <v>42.5</v>
      </c>
      <c r="H2304" t="s">
        <v>18</v>
      </c>
      <c r="I2304" s="8">
        <v>129</v>
      </c>
      <c r="J2304" s="9">
        <v>17.5</v>
      </c>
      <c r="K2304" t="s">
        <v>19</v>
      </c>
      <c r="L2304" t="s">
        <v>592</v>
      </c>
      <c r="M2304" t="s">
        <v>593</v>
      </c>
      <c r="N2304" t="s">
        <v>594</v>
      </c>
      <c r="O2304" s="55">
        <v>631</v>
      </c>
      <c r="P2304" t="s">
        <v>20</v>
      </c>
      <c r="Q2304" t="s">
        <v>21</v>
      </c>
      <c r="R2304">
        <v>2725</v>
      </c>
      <c r="S2304" t="s">
        <v>169</v>
      </c>
      <c r="T2304" s="8"/>
      <c r="U2304" s="10">
        <v>-16.72</v>
      </c>
      <c r="V2304" s="10">
        <f t="shared" si="35"/>
        <v>-16.72</v>
      </c>
      <c r="W2304" s="10">
        <v>10.323</v>
      </c>
      <c r="X2304" s="20"/>
      <c r="Y2304" s="11" t="s">
        <v>561</v>
      </c>
      <c r="Z2304" s="11" t="s">
        <v>701</v>
      </c>
      <c r="AA2304" s="11" t="s">
        <v>702</v>
      </c>
      <c r="AB2304" t="s">
        <v>652</v>
      </c>
    </row>
    <row r="2305" spans="1:28" s="1" customFormat="1" hidden="1">
      <c r="A2305" s="5">
        <v>2304</v>
      </c>
      <c r="B2305" s="5"/>
      <c r="C2305">
        <v>2005</v>
      </c>
      <c r="D2305" s="1">
        <v>6</v>
      </c>
      <c r="E2305" s="1">
        <v>22</v>
      </c>
      <c r="F2305" s="8">
        <v>32</v>
      </c>
      <c r="G2305" s="9">
        <v>42.5</v>
      </c>
      <c r="H2305" t="s">
        <v>18</v>
      </c>
      <c r="I2305" s="8">
        <v>129</v>
      </c>
      <c r="J2305" s="9">
        <v>17.5</v>
      </c>
      <c r="K2305" t="s">
        <v>19</v>
      </c>
      <c r="L2305" t="s">
        <v>595</v>
      </c>
      <c r="M2305" t="s">
        <v>596</v>
      </c>
      <c r="N2305" t="s">
        <v>597</v>
      </c>
      <c r="O2305" s="55">
        <v>484</v>
      </c>
      <c r="P2305" t="s">
        <v>20</v>
      </c>
      <c r="Q2305" t="s">
        <v>21</v>
      </c>
      <c r="R2305">
        <v>2449</v>
      </c>
      <c r="S2305" t="s">
        <v>169</v>
      </c>
      <c r="T2305" s="8"/>
      <c r="U2305" s="10">
        <v>-17.041</v>
      </c>
      <c r="V2305" s="10">
        <f t="shared" si="35"/>
        <v>-17.041</v>
      </c>
      <c r="W2305" s="10">
        <v>11.842000000000001</v>
      </c>
      <c r="X2305" s="20"/>
      <c r="Y2305" s="11" t="s">
        <v>561</v>
      </c>
      <c r="Z2305" s="11" t="s">
        <v>701</v>
      </c>
      <c r="AA2305" s="11" t="s">
        <v>702</v>
      </c>
      <c r="AB2305" t="s">
        <v>652</v>
      </c>
    </row>
    <row r="2306" spans="1:28" s="1" customFormat="1" hidden="1">
      <c r="A2306" s="5">
        <v>2305</v>
      </c>
      <c r="B2306" s="5"/>
      <c r="C2306">
        <v>2005</v>
      </c>
      <c r="F2306" s="8">
        <v>32</v>
      </c>
      <c r="G2306" s="9">
        <v>42.5</v>
      </c>
      <c r="H2306" t="s">
        <v>18</v>
      </c>
      <c r="I2306" s="8">
        <v>129</v>
      </c>
      <c r="J2306" s="9">
        <v>17.5</v>
      </c>
      <c r="K2306" t="s">
        <v>19</v>
      </c>
      <c r="L2306" t="s">
        <v>552</v>
      </c>
      <c r="M2306" t="s">
        <v>598</v>
      </c>
      <c r="N2306" t="s">
        <v>599</v>
      </c>
      <c r="O2306" s="55">
        <v>294</v>
      </c>
      <c r="P2306" t="s">
        <v>20</v>
      </c>
      <c r="Q2306" t="s">
        <v>21</v>
      </c>
      <c r="R2306">
        <v>500</v>
      </c>
      <c r="S2306" t="s">
        <v>169</v>
      </c>
      <c r="T2306" s="8"/>
      <c r="U2306" s="10">
        <v>-17.443000000000001</v>
      </c>
      <c r="V2306" s="10">
        <f t="shared" si="35"/>
        <v>-17.443000000000001</v>
      </c>
      <c r="W2306" s="10">
        <v>9.8949999999999996</v>
      </c>
      <c r="X2306" s="20"/>
      <c r="Y2306" s="11" t="s">
        <v>561</v>
      </c>
      <c r="Z2306" s="11" t="s">
        <v>701</v>
      </c>
      <c r="AA2306" s="11" t="s">
        <v>702</v>
      </c>
      <c r="AB2306" t="s">
        <v>652</v>
      </c>
    </row>
    <row r="2307" spans="1:28" hidden="1">
      <c r="A2307" s="29">
        <v>2306</v>
      </c>
      <c r="C2307" s="17">
        <v>2005</v>
      </c>
      <c r="F2307" s="18">
        <v>32</v>
      </c>
      <c r="G2307" s="21">
        <v>42.5</v>
      </c>
      <c r="H2307" s="17" t="s">
        <v>18</v>
      </c>
      <c r="I2307" s="18">
        <v>129</v>
      </c>
      <c r="J2307" s="21">
        <v>17.5</v>
      </c>
      <c r="K2307" s="17" t="s">
        <v>19</v>
      </c>
      <c r="L2307" s="17" t="s">
        <v>600</v>
      </c>
      <c r="M2307" s="17" t="s">
        <v>601</v>
      </c>
      <c r="N2307" s="17" t="s">
        <v>602</v>
      </c>
      <c r="O2307" s="58">
        <v>284</v>
      </c>
      <c r="P2307" s="17" t="s">
        <v>20</v>
      </c>
      <c r="Q2307" s="17" t="s">
        <v>21</v>
      </c>
      <c r="R2307" s="17">
        <v>350</v>
      </c>
      <c r="S2307" s="17" t="s">
        <v>169</v>
      </c>
      <c r="U2307" s="10">
        <v>-17.553000000000001</v>
      </c>
      <c r="V2307" s="10">
        <f t="shared" ref="V2307:V2370" si="36">IF(X2307&gt;3.3,U2307+(7.584*X2307-22.012)/(X2307+1.657),U2307)</f>
        <v>-17.553000000000001</v>
      </c>
      <c r="W2307" s="10">
        <v>10.308</v>
      </c>
      <c r="Y2307" s="33" t="s">
        <v>561</v>
      </c>
      <c r="Z2307" s="33" t="s">
        <v>701</v>
      </c>
      <c r="AA2307" s="33" t="s">
        <v>702</v>
      </c>
      <c r="AB2307" s="17" t="s">
        <v>652</v>
      </c>
    </row>
    <row r="2308" spans="1:28" s="1" customFormat="1" hidden="1">
      <c r="A2308" s="5">
        <v>2307</v>
      </c>
      <c r="B2308" s="5"/>
      <c r="C2308">
        <v>2005</v>
      </c>
      <c r="D2308" s="1">
        <v>6</v>
      </c>
      <c r="E2308" s="1">
        <v>22</v>
      </c>
      <c r="F2308" s="8">
        <v>32</v>
      </c>
      <c r="G2308" s="9">
        <v>42.5</v>
      </c>
      <c r="H2308" t="s">
        <v>18</v>
      </c>
      <c r="I2308" s="8">
        <v>129</v>
      </c>
      <c r="J2308" s="9">
        <v>17.5</v>
      </c>
      <c r="K2308" t="s">
        <v>19</v>
      </c>
      <c r="L2308" t="s">
        <v>595</v>
      </c>
      <c r="M2308" t="s">
        <v>596</v>
      </c>
      <c r="N2308" t="s">
        <v>597</v>
      </c>
      <c r="O2308" s="55">
        <v>456</v>
      </c>
      <c r="P2308" t="s">
        <v>20</v>
      </c>
      <c r="Q2308" t="s">
        <v>21</v>
      </c>
      <c r="R2308">
        <v>2034</v>
      </c>
      <c r="S2308" t="s">
        <v>169</v>
      </c>
      <c r="T2308" s="8"/>
      <c r="U2308" s="10">
        <v>-17.460999999999999</v>
      </c>
      <c r="V2308" s="10">
        <f t="shared" si="36"/>
        <v>-17.460999999999999</v>
      </c>
      <c r="W2308" s="10">
        <v>10.340999999999999</v>
      </c>
      <c r="X2308" s="20"/>
      <c r="Y2308" s="11" t="s">
        <v>561</v>
      </c>
      <c r="Z2308" s="11" t="s">
        <v>701</v>
      </c>
      <c r="AA2308" s="11" t="s">
        <v>702</v>
      </c>
      <c r="AB2308" t="s">
        <v>652</v>
      </c>
    </row>
    <row r="2309" spans="1:28" s="1" customFormat="1" hidden="1">
      <c r="A2309" s="5">
        <v>2308</v>
      </c>
      <c r="B2309" s="5"/>
      <c r="C2309">
        <v>2005</v>
      </c>
      <c r="F2309" s="8">
        <v>32</v>
      </c>
      <c r="G2309" s="9">
        <v>42.5</v>
      </c>
      <c r="H2309" t="s">
        <v>18</v>
      </c>
      <c r="I2309" s="8">
        <v>129</v>
      </c>
      <c r="J2309" s="9">
        <v>17.5</v>
      </c>
      <c r="K2309" t="s">
        <v>19</v>
      </c>
      <c r="L2309" t="s">
        <v>603</v>
      </c>
      <c r="M2309" t="s">
        <v>71</v>
      </c>
      <c r="N2309" t="s">
        <v>604</v>
      </c>
      <c r="O2309" s="55">
        <v>835</v>
      </c>
      <c r="P2309" t="s">
        <v>20</v>
      </c>
      <c r="Q2309" t="s">
        <v>21</v>
      </c>
      <c r="R2309">
        <v>5620</v>
      </c>
      <c r="S2309" t="s">
        <v>169</v>
      </c>
      <c r="T2309" s="8"/>
      <c r="U2309" s="10">
        <v>-14.455</v>
      </c>
      <c r="V2309" s="10">
        <f t="shared" si="36"/>
        <v>-14.455</v>
      </c>
      <c r="W2309" s="10">
        <v>15.009</v>
      </c>
      <c r="X2309" s="20"/>
      <c r="Y2309" s="11" t="s">
        <v>561</v>
      </c>
      <c r="Z2309" s="11" t="s">
        <v>701</v>
      </c>
      <c r="AA2309" s="11" t="s">
        <v>702</v>
      </c>
      <c r="AB2309" t="s">
        <v>679</v>
      </c>
    </row>
    <row r="2310" spans="1:28" s="1" customFormat="1" hidden="1">
      <c r="A2310" s="5">
        <v>2309</v>
      </c>
      <c r="B2310" s="5"/>
      <c r="C2310">
        <v>2005</v>
      </c>
      <c r="D2310" s="1">
        <v>6</v>
      </c>
      <c r="E2310" s="1">
        <v>22</v>
      </c>
      <c r="F2310" s="8">
        <v>32</v>
      </c>
      <c r="G2310" s="9">
        <v>42.5</v>
      </c>
      <c r="H2310" t="s">
        <v>18</v>
      </c>
      <c r="I2310" s="8">
        <v>129</v>
      </c>
      <c r="J2310" s="9">
        <v>17.5</v>
      </c>
      <c r="K2310" t="s">
        <v>19</v>
      </c>
      <c r="L2310" t="s">
        <v>595</v>
      </c>
      <c r="M2310" t="s">
        <v>596</v>
      </c>
      <c r="N2310" t="s">
        <v>597</v>
      </c>
      <c r="O2310" s="55">
        <v>586</v>
      </c>
      <c r="P2310" t="s">
        <v>20</v>
      </c>
      <c r="Q2310" t="s">
        <v>21</v>
      </c>
      <c r="R2310">
        <v>4720</v>
      </c>
      <c r="S2310" t="s">
        <v>169</v>
      </c>
      <c r="T2310" s="8"/>
      <c r="U2310" s="10">
        <v>-16.408999999999999</v>
      </c>
      <c r="V2310" s="10">
        <f t="shared" si="36"/>
        <v>-16.408999999999999</v>
      </c>
      <c r="W2310" s="10">
        <v>10.29</v>
      </c>
      <c r="X2310" s="20"/>
      <c r="Y2310" s="11" t="s">
        <v>561</v>
      </c>
      <c r="Z2310" s="11" t="s">
        <v>701</v>
      </c>
      <c r="AA2310" s="11" t="s">
        <v>702</v>
      </c>
      <c r="AB2310" t="s">
        <v>652</v>
      </c>
    </row>
    <row r="2311" spans="1:28" s="1" customFormat="1" hidden="1">
      <c r="A2311" s="5">
        <v>2310</v>
      </c>
      <c r="B2311" s="5"/>
      <c r="C2311">
        <v>2005</v>
      </c>
      <c r="F2311" s="8"/>
      <c r="G2311" s="9"/>
      <c r="H2311"/>
      <c r="I2311" s="8"/>
      <c r="J2311" s="9"/>
      <c r="K2311"/>
      <c r="L2311" t="s">
        <v>577</v>
      </c>
      <c r="M2311" t="s">
        <v>583</v>
      </c>
      <c r="N2311" t="s">
        <v>584</v>
      </c>
      <c r="O2311" s="55">
        <v>710</v>
      </c>
      <c r="P2311" t="s">
        <v>20</v>
      </c>
      <c r="Q2311" t="s">
        <v>21</v>
      </c>
      <c r="R2311">
        <v>3660</v>
      </c>
      <c r="S2311" t="s">
        <v>169</v>
      </c>
      <c r="T2311" s="8"/>
      <c r="U2311" s="10">
        <v>-16.187999999999999</v>
      </c>
      <c r="V2311" s="10">
        <f t="shared" si="36"/>
        <v>-16.187999999999999</v>
      </c>
      <c r="W2311" s="10">
        <v>11.034000000000001</v>
      </c>
      <c r="X2311" s="20"/>
      <c r="Y2311" s="11" t="s">
        <v>561</v>
      </c>
      <c r="Z2311" s="11" t="s">
        <v>701</v>
      </c>
      <c r="AA2311" s="11" t="s">
        <v>702</v>
      </c>
      <c r="AB2311" t="s">
        <v>652</v>
      </c>
    </row>
    <row r="2312" spans="1:28" s="1" customFormat="1" hidden="1">
      <c r="A2312" s="5">
        <v>2311</v>
      </c>
      <c r="B2312" s="5"/>
      <c r="C2312">
        <v>2005</v>
      </c>
      <c r="F2312" s="8"/>
      <c r="G2312" s="9"/>
      <c r="H2312"/>
      <c r="I2312" s="8"/>
      <c r="J2312" s="9"/>
      <c r="K2312"/>
      <c r="L2312" t="s">
        <v>577</v>
      </c>
      <c r="M2312" t="s">
        <v>578</v>
      </c>
      <c r="N2312" t="s">
        <v>579</v>
      </c>
      <c r="O2312" s="55">
        <v>405</v>
      </c>
      <c r="P2312" t="s">
        <v>20</v>
      </c>
      <c r="Q2312" t="s">
        <v>21</v>
      </c>
      <c r="R2312">
        <v>967.1</v>
      </c>
      <c r="S2312" t="s">
        <v>169</v>
      </c>
      <c r="T2312" s="8"/>
      <c r="U2312" s="10">
        <v>-15.452999999999999</v>
      </c>
      <c r="V2312" s="10">
        <f t="shared" si="36"/>
        <v>-15.452999999999999</v>
      </c>
      <c r="W2312" s="10">
        <v>13.18</v>
      </c>
      <c r="X2312" s="20"/>
      <c r="Y2312" s="11" t="s">
        <v>561</v>
      </c>
      <c r="Z2312" s="11" t="s">
        <v>701</v>
      </c>
      <c r="AA2312" s="11" t="s">
        <v>702</v>
      </c>
      <c r="AB2312" t="s">
        <v>652</v>
      </c>
    </row>
    <row r="2313" spans="1:28" s="1" customFormat="1" hidden="1">
      <c r="A2313" s="5">
        <v>2312</v>
      </c>
      <c r="B2313" s="5"/>
      <c r="C2313">
        <v>2005</v>
      </c>
      <c r="F2313" s="8"/>
      <c r="G2313" s="9"/>
      <c r="H2313"/>
      <c r="I2313" s="8"/>
      <c r="J2313" s="9"/>
      <c r="K2313"/>
      <c r="L2313" t="s">
        <v>603</v>
      </c>
      <c r="M2313" t="s">
        <v>71</v>
      </c>
      <c r="N2313" t="s">
        <v>604</v>
      </c>
      <c r="O2313" s="55">
        <v>922</v>
      </c>
      <c r="P2313" t="s">
        <v>20</v>
      </c>
      <c r="Q2313" t="s">
        <v>21</v>
      </c>
      <c r="R2313">
        <v>5920</v>
      </c>
      <c r="S2313" t="s">
        <v>169</v>
      </c>
      <c r="T2313" s="8"/>
      <c r="U2313" s="10">
        <v>-14.375999999999999</v>
      </c>
      <c r="V2313" s="10">
        <f t="shared" si="36"/>
        <v>-14.375999999999999</v>
      </c>
      <c r="W2313" s="10">
        <v>15.663</v>
      </c>
      <c r="X2313" s="20"/>
      <c r="Y2313" s="11" t="s">
        <v>561</v>
      </c>
      <c r="Z2313" s="11" t="s">
        <v>701</v>
      </c>
      <c r="AA2313" s="11" t="s">
        <v>702</v>
      </c>
      <c r="AB2313" t="s">
        <v>705</v>
      </c>
    </row>
    <row r="2314" spans="1:28" s="1" customFormat="1" hidden="1">
      <c r="A2314" s="5">
        <v>2313</v>
      </c>
      <c r="B2314" s="5"/>
      <c r="C2314">
        <v>2005</v>
      </c>
      <c r="D2314" s="1">
        <v>6</v>
      </c>
      <c r="E2314" s="1">
        <v>9</v>
      </c>
      <c r="F2314" s="8">
        <v>32</v>
      </c>
      <c r="G2314" s="9">
        <v>9.9</v>
      </c>
      <c r="H2314" t="s">
        <v>18</v>
      </c>
      <c r="I2314" s="8">
        <v>128</v>
      </c>
      <c r="J2314" s="9">
        <v>29.8</v>
      </c>
      <c r="K2314" t="s">
        <v>19</v>
      </c>
      <c r="L2314" t="s">
        <v>577</v>
      </c>
      <c r="M2314" t="s">
        <v>587</v>
      </c>
      <c r="N2314" t="s">
        <v>588</v>
      </c>
      <c r="O2314" s="55">
        <v>172</v>
      </c>
      <c r="P2314" t="s">
        <v>20</v>
      </c>
      <c r="Q2314" t="s">
        <v>21</v>
      </c>
      <c r="R2314">
        <v>51.4</v>
      </c>
      <c r="S2314" t="s">
        <v>169</v>
      </c>
      <c r="T2314" s="8"/>
      <c r="U2314" s="10">
        <v>-17.928000000000001</v>
      </c>
      <c r="V2314" s="10">
        <f t="shared" si="36"/>
        <v>-17.928000000000001</v>
      </c>
      <c r="W2314" s="10">
        <v>10.56</v>
      </c>
      <c r="X2314" s="20"/>
      <c r="Y2314" s="11" t="s">
        <v>561</v>
      </c>
      <c r="Z2314" s="11" t="s">
        <v>701</v>
      </c>
      <c r="AA2314" s="11" t="s">
        <v>702</v>
      </c>
      <c r="AB2314" t="s">
        <v>652</v>
      </c>
    </row>
    <row r="2315" spans="1:28" s="1" customFormat="1" hidden="1">
      <c r="A2315" s="5">
        <v>2314</v>
      </c>
      <c r="B2315" s="5"/>
      <c r="C2315">
        <v>2005</v>
      </c>
      <c r="D2315" s="1">
        <v>8</v>
      </c>
      <c r="F2315" s="8">
        <v>32</v>
      </c>
      <c r="G2315" s="9">
        <v>42.5</v>
      </c>
      <c r="H2315" t="s">
        <v>18</v>
      </c>
      <c r="I2315" s="8">
        <v>129</v>
      </c>
      <c r="J2315" s="9">
        <v>17.5</v>
      </c>
      <c r="K2315" t="s">
        <v>19</v>
      </c>
      <c r="L2315" t="s">
        <v>552</v>
      </c>
      <c r="M2315" t="s">
        <v>605</v>
      </c>
      <c r="N2315" t="s">
        <v>606</v>
      </c>
      <c r="O2315" s="55">
        <v>463</v>
      </c>
      <c r="P2315" t="s">
        <v>20</v>
      </c>
      <c r="Q2315" t="s">
        <v>21</v>
      </c>
      <c r="R2315">
        <v>1777.3</v>
      </c>
      <c r="S2315" t="s">
        <v>169</v>
      </c>
      <c r="T2315" s="8"/>
      <c r="U2315" s="10">
        <v>-16.286000000000001</v>
      </c>
      <c r="V2315" s="10">
        <f t="shared" si="36"/>
        <v>-16.286000000000001</v>
      </c>
      <c r="W2315" s="10">
        <v>12.228</v>
      </c>
      <c r="X2315" s="20"/>
      <c r="Y2315" s="11" t="s">
        <v>561</v>
      </c>
      <c r="Z2315" s="11" t="s">
        <v>701</v>
      </c>
      <c r="AA2315" s="11" t="s">
        <v>702</v>
      </c>
      <c r="AB2315" t="s">
        <v>652</v>
      </c>
    </row>
    <row r="2316" spans="1:28" s="1" customFormat="1" hidden="1">
      <c r="A2316" s="5">
        <v>2315</v>
      </c>
      <c r="B2316" s="5"/>
      <c r="C2316">
        <v>2005</v>
      </c>
      <c r="D2316" s="1">
        <v>8</v>
      </c>
      <c r="F2316" s="8">
        <v>32</v>
      </c>
      <c r="G2316" s="9">
        <v>42.5</v>
      </c>
      <c r="H2316" t="s">
        <v>18</v>
      </c>
      <c r="I2316" s="8">
        <v>129</v>
      </c>
      <c r="J2316" s="9">
        <v>17.5</v>
      </c>
      <c r="K2316" t="s">
        <v>19</v>
      </c>
      <c r="L2316" t="s">
        <v>607</v>
      </c>
      <c r="M2316" t="s">
        <v>608</v>
      </c>
      <c r="N2316" t="s">
        <v>609</v>
      </c>
      <c r="O2316" s="55">
        <v>505</v>
      </c>
      <c r="P2316" t="s">
        <v>20</v>
      </c>
      <c r="Q2316" t="s">
        <v>21</v>
      </c>
      <c r="R2316">
        <v>1110.5</v>
      </c>
      <c r="S2316" t="s">
        <v>169</v>
      </c>
      <c r="T2316" s="8"/>
      <c r="U2316" s="10">
        <v>-16.228999999999999</v>
      </c>
      <c r="V2316" s="10">
        <f t="shared" si="36"/>
        <v>-16.228999999999999</v>
      </c>
      <c r="W2316" s="10">
        <v>12.393000000000001</v>
      </c>
      <c r="X2316" s="20"/>
      <c r="Y2316" s="11" t="s">
        <v>561</v>
      </c>
      <c r="Z2316" s="11" t="s">
        <v>701</v>
      </c>
      <c r="AA2316" s="11" t="s">
        <v>702</v>
      </c>
      <c r="AB2316" t="s">
        <v>652</v>
      </c>
    </row>
    <row r="2317" spans="1:28" s="1" customFormat="1" hidden="1">
      <c r="A2317" s="5">
        <v>2316</v>
      </c>
      <c r="B2317" s="5"/>
      <c r="C2317">
        <v>2005</v>
      </c>
      <c r="D2317" s="1">
        <v>8</v>
      </c>
      <c r="F2317" s="8">
        <v>32</v>
      </c>
      <c r="G2317" s="9">
        <v>42.5</v>
      </c>
      <c r="H2317" t="s">
        <v>18</v>
      </c>
      <c r="I2317" s="8">
        <v>129</v>
      </c>
      <c r="J2317" s="9">
        <v>17.5</v>
      </c>
      <c r="K2317" t="s">
        <v>19</v>
      </c>
      <c r="L2317" t="s">
        <v>607</v>
      </c>
      <c r="M2317" t="s">
        <v>608</v>
      </c>
      <c r="N2317" t="s">
        <v>609</v>
      </c>
      <c r="O2317" s="55">
        <v>490</v>
      </c>
      <c r="P2317" t="s">
        <v>20</v>
      </c>
      <c r="Q2317" t="s">
        <v>21</v>
      </c>
      <c r="R2317">
        <v>1009.5</v>
      </c>
      <c r="S2317" t="s">
        <v>169</v>
      </c>
      <c r="T2317" s="8"/>
      <c r="U2317" s="10">
        <v>-16.332000000000001</v>
      </c>
      <c r="V2317" s="10">
        <f t="shared" si="36"/>
        <v>-16.332000000000001</v>
      </c>
      <c r="W2317" s="10">
        <v>12.663</v>
      </c>
      <c r="X2317" s="20"/>
      <c r="Y2317" s="11" t="s">
        <v>561</v>
      </c>
      <c r="Z2317" s="11" t="s">
        <v>701</v>
      </c>
      <c r="AA2317" s="11" t="s">
        <v>702</v>
      </c>
      <c r="AB2317" t="s">
        <v>652</v>
      </c>
    </row>
    <row r="2318" spans="1:28" s="1" customFormat="1" hidden="1">
      <c r="A2318" s="5">
        <v>2317</v>
      </c>
      <c r="B2318" s="5"/>
      <c r="C2318">
        <v>2005</v>
      </c>
      <c r="D2318" s="1">
        <v>6</v>
      </c>
      <c r="E2318" s="1">
        <v>9</v>
      </c>
      <c r="F2318" s="8">
        <v>32</v>
      </c>
      <c r="G2318" s="9">
        <v>9.9</v>
      </c>
      <c r="H2318" t="s">
        <v>18</v>
      </c>
      <c r="I2318" s="8">
        <v>128</v>
      </c>
      <c r="J2318" s="9">
        <v>29.8</v>
      </c>
      <c r="K2318" t="s">
        <v>19</v>
      </c>
      <c r="L2318" t="s">
        <v>577</v>
      </c>
      <c r="M2318" t="s">
        <v>587</v>
      </c>
      <c r="N2318" t="s">
        <v>588</v>
      </c>
      <c r="O2318" s="55">
        <v>167</v>
      </c>
      <c r="P2318" t="s">
        <v>20</v>
      </c>
      <c r="Q2318" t="s">
        <v>21</v>
      </c>
      <c r="R2318">
        <v>40.1</v>
      </c>
      <c r="S2318" t="s">
        <v>169</v>
      </c>
      <c r="T2318" s="8"/>
      <c r="U2318" s="10">
        <v>-17.786000000000001</v>
      </c>
      <c r="V2318" s="10">
        <f t="shared" si="36"/>
        <v>-17.786000000000001</v>
      </c>
      <c r="W2318" s="10">
        <v>11.000999999999999</v>
      </c>
      <c r="X2318" s="20"/>
      <c r="Y2318" s="11" t="s">
        <v>561</v>
      </c>
      <c r="Z2318" s="11" t="s">
        <v>701</v>
      </c>
      <c r="AA2318" s="11" t="s">
        <v>702</v>
      </c>
      <c r="AB2318" t="s">
        <v>652</v>
      </c>
    </row>
    <row r="2319" spans="1:28" s="1" customFormat="1" hidden="1">
      <c r="A2319" s="5">
        <v>2318</v>
      </c>
      <c r="B2319" s="5"/>
      <c r="C2319">
        <v>2005</v>
      </c>
      <c r="D2319" s="1">
        <v>6</v>
      </c>
      <c r="E2319" s="1">
        <v>9</v>
      </c>
      <c r="F2319" s="8">
        <v>32</v>
      </c>
      <c r="G2319" s="9">
        <v>9.9</v>
      </c>
      <c r="H2319" t="s">
        <v>18</v>
      </c>
      <c r="I2319" s="8">
        <v>128</v>
      </c>
      <c r="J2319" s="9">
        <v>29.8</v>
      </c>
      <c r="K2319" t="s">
        <v>19</v>
      </c>
      <c r="L2319" t="s">
        <v>577</v>
      </c>
      <c r="M2319" t="s">
        <v>587</v>
      </c>
      <c r="N2319" t="s">
        <v>588</v>
      </c>
      <c r="O2319" s="55">
        <v>156</v>
      </c>
      <c r="P2319" t="s">
        <v>20</v>
      </c>
      <c r="Q2319" t="s">
        <v>21</v>
      </c>
      <c r="R2319">
        <v>39.1</v>
      </c>
      <c r="S2319" t="s">
        <v>169</v>
      </c>
      <c r="T2319" s="8"/>
      <c r="U2319" s="10">
        <v>-18.431000000000001</v>
      </c>
      <c r="V2319" s="10">
        <f t="shared" si="36"/>
        <v>-18.431000000000001</v>
      </c>
      <c r="W2319" s="10">
        <v>10.726000000000001</v>
      </c>
      <c r="X2319" s="20"/>
      <c r="Y2319" s="11" t="s">
        <v>561</v>
      </c>
      <c r="Z2319" s="11" t="s">
        <v>701</v>
      </c>
      <c r="AA2319" s="11" t="s">
        <v>702</v>
      </c>
      <c r="AB2319" t="s">
        <v>652</v>
      </c>
    </row>
    <row r="2320" spans="1:28" s="1" customFormat="1" hidden="1">
      <c r="A2320" s="5">
        <v>2319</v>
      </c>
      <c r="B2320" s="5"/>
      <c r="C2320">
        <v>2005</v>
      </c>
      <c r="F2320" s="8">
        <v>32</v>
      </c>
      <c r="G2320" s="9">
        <v>42.5</v>
      </c>
      <c r="H2320" t="s">
        <v>18</v>
      </c>
      <c r="I2320" s="8">
        <v>129</v>
      </c>
      <c r="J2320" s="9">
        <v>17.5</v>
      </c>
      <c r="K2320" t="s">
        <v>19</v>
      </c>
      <c r="L2320" t="s">
        <v>577</v>
      </c>
      <c r="M2320" t="s">
        <v>587</v>
      </c>
      <c r="N2320" t="s">
        <v>588</v>
      </c>
      <c r="O2320" s="55">
        <v>15</v>
      </c>
      <c r="P2320" t="s">
        <v>20</v>
      </c>
      <c r="Q2320" t="s">
        <v>21</v>
      </c>
      <c r="R2320">
        <v>0.19</v>
      </c>
      <c r="S2320" t="s">
        <v>169</v>
      </c>
      <c r="T2320" s="8"/>
      <c r="U2320" s="10">
        <v>-18.73</v>
      </c>
      <c r="V2320" s="10">
        <f t="shared" si="36"/>
        <v>-18.73</v>
      </c>
      <c r="W2320" s="10">
        <v>9.7370000000000001</v>
      </c>
      <c r="X2320" s="20"/>
      <c r="Y2320" s="11" t="s">
        <v>561</v>
      </c>
      <c r="Z2320" s="11" t="s">
        <v>701</v>
      </c>
      <c r="AA2320" s="11" t="s">
        <v>702</v>
      </c>
      <c r="AB2320" t="s">
        <v>652</v>
      </c>
    </row>
    <row r="2321" spans="1:28" s="1" customFormat="1" hidden="1">
      <c r="A2321" s="5">
        <v>2320</v>
      </c>
      <c r="B2321" s="5"/>
      <c r="C2321">
        <v>2005</v>
      </c>
      <c r="F2321" s="8">
        <v>32</v>
      </c>
      <c r="G2321" s="9">
        <v>42.5</v>
      </c>
      <c r="H2321" t="s">
        <v>18</v>
      </c>
      <c r="I2321" s="8">
        <v>129</v>
      </c>
      <c r="J2321" s="9">
        <v>17.5</v>
      </c>
      <c r="K2321" t="s">
        <v>19</v>
      </c>
      <c r="L2321" t="s">
        <v>577</v>
      </c>
      <c r="M2321" t="s">
        <v>587</v>
      </c>
      <c r="N2321" t="s">
        <v>588</v>
      </c>
      <c r="O2321" s="55">
        <v>10</v>
      </c>
      <c r="P2321" t="s">
        <v>20</v>
      </c>
      <c r="Q2321" t="s">
        <v>21</v>
      </c>
      <c r="R2321">
        <v>0.02</v>
      </c>
      <c r="S2321" t="s">
        <v>169</v>
      </c>
      <c r="T2321" s="8"/>
      <c r="U2321" s="10">
        <v>-18.850000000000001</v>
      </c>
      <c r="V2321" s="10">
        <f t="shared" si="36"/>
        <v>-18.850000000000001</v>
      </c>
      <c r="W2321" s="10">
        <v>8.6560000000000006</v>
      </c>
      <c r="X2321" s="20"/>
      <c r="Y2321" s="11" t="s">
        <v>561</v>
      </c>
      <c r="Z2321" s="11" t="s">
        <v>701</v>
      </c>
      <c r="AA2321" s="11" t="s">
        <v>702</v>
      </c>
      <c r="AB2321" t="s">
        <v>652</v>
      </c>
    </row>
    <row r="2322" spans="1:28" s="1" customFormat="1" hidden="1">
      <c r="A2322" s="5">
        <v>2321</v>
      </c>
      <c r="B2322" s="5"/>
      <c r="C2322">
        <v>2005</v>
      </c>
      <c r="F2322" s="8">
        <v>32</v>
      </c>
      <c r="G2322" s="9">
        <v>42.5</v>
      </c>
      <c r="H2322" t="s">
        <v>18</v>
      </c>
      <c r="I2322" s="8">
        <v>129</v>
      </c>
      <c r="J2322" s="9">
        <v>17.5</v>
      </c>
      <c r="K2322" t="s">
        <v>19</v>
      </c>
      <c r="L2322" t="s">
        <v>577</v>
      </c>
      <c r="M2322" t="s">
        <v>583</v>
      </c>
      <c r="N2322" t="s">
        <v>584</v>
      </c>
      <c r="O2322" s="55">
        <v>10</v>
      </c>
      <c r="P2322" t="s">
        <v>20</v>
      </c>
      <c r="Q2322" t="s">
        <v>21</v>
      </c>
      <c r="R2322">
        <v>0.08</v>
      </c>
      <c r="S2322" t="s">
        <v>169</v>
      </c>
      <c r="T2322" s="8"/>
      <c r="U2322" s="10">
        <v>-18.213000000000001</v>
      </c>
      <c r="V2322" s="10">
        <f t="shared" si="36"/>
        <v>-18.213000000000001</v>
      </c>
      <c r="W2322" s="10">
        <v>10.545999999999999</v>
      </c>
      <c r="X2322" s="20"/>
      <c r="Y2322" s="11" t="s">
        <v>561</v>
      </c>
      <c r="Z2322" s="11" t="s">
        <v>701</v>
      </c>
      <c r="AA2322" s="11" t="s">
        <v>702</v>
      </c>
      <c r="AB2322" t="s">
        <v>652</v>
      </c>
    </row>
    <row r="2323" spans="1:28" s="1" customFormat="1" hidden="1">
      <c r="A2323" s="5">
        <v>2322</v>
      </c>
      <c r="B2323" s="5"/>
      <c r="C2323">
        <v>2005</v>
      </c>
      <c r="F2323" s="8">
        <v>32</v>
      </c>
      <c r="G2323" s="9">
        <v>42.5</v>
      </c>
      <c r="H2323" t="s">
        <v>18</v>
      </c>
      <c r="I2323" s="8">
        <v>129</v>
      </c>
      <c r="J2323" s="9">
        <v>17.5</v>
      </c>
      <c r="K2323" t="s">
        <v>19</v>
      </c>
      <c r="L2323" t="s">
        <v>577</v>
      </c>
      <c r="M2323" t="s">
        <v>610</v>
      </c>
      <c r="N2323" t="s">
        <v>611</v>
      </c>
      <c r="O2323" s="55">
        <v>554</v>
      </c>
      <c r="P2323" t="s">
        <v>20</v>
      </c>
      <c r="Q2323" t="s">
        <v>21</v>
      </c>
      <c r="R2323">
        <v>2856</v>
      </c>
      <c r="S2323" t="s">
        <v>169</v>
      </c>
      <c r="T2323" s="8"/>
      <c r="U2323" s="10">
        <v>-15.557</v>
      </c>
      <c r="V2323" s="10">
        <f t="shared" si="36"/>
        <v>-15.557</v>
      </c>
      <c r="W2323" s="10">
        <v>13.366</v>
      </c>
      <c r="X2323" s="20"/>
      <c r="Y2323" s="11" t="s">
        <v>561</v>
      </c>
      <c r="Z2323" s="11" t="s">
        <v>701</v>
      </c>
      <c r="AA2323" s="11" t="s">
        <v>702</v>
      </c>
      <c r="AB2323" t="s">
        <v>652</v>
      </c>
    </row>
    <row r="2324" spans="1:28" s="1" customFormat="1" hidden="1">
      <c r="A2324" s="5">
        <v>2323</v>
      </c>
      <c r="B2324" s="5"/>
      <c r="C2324">
        <v>2005</v>
      </c>
      <c r="F2324" s="8">
        <v>32</v>
      </c>
      <c r="G2324" s="9">
        <v>42.5</v>
      </c>
      <c r="H2324" t="s">
        <v>18</v>
      </c>
      <c r="I2324" s="8">
        <v>129</v>
      </c>
      <c r="J2324" s="9">
        <v>17.5</v>
      </c>
      <c r="K2324" t="s">
        <v>19</v>
      </c>
      <c r="L2324" t="s">
        <v>577</v>
      </c>
      <c r="M2324" t="s">
        <v>610</v>
      </c>
      <c r="N2324" t="s">
        <v>611</v>
      </c>
      <c r="O2324" s="55">
        <v>567</v>
      </c>
      <c r="P2324" t="s">
        <v>20</v>
      </c>
      <c r="Q2324" t="s">
        <v>21</v>
      </c>
      <c r="R2324">
        <v>2843</v>
      </c>
      <c r="S2324" t="s">
        <v>169</v>
      </c>
      <c r="T2324" s="8"/>
      <c r="U2324" s="10">
        <v>-15.733000000000001</v>
      </c>
      <c r="V2324" s="10">
        <f t="shared" si="36"/>
        <v>-15.733000000000001</v>
      </c>
      <c r="W2324" s="10">
        <v>13.231999999999999</v>
      </c>
      <c r="X2324" s="20"/>
      <c r="Y2324" s="11" t="s">
        <v>561</v>
      </c>
      <c r="Z2324" s="11" t="s">
        <v>701</v>
      </c>
      <c r="AA2324" s="11" t="s">
        <v>702</v>
      </c>
      <c r="AB2324" t="s">
        <v>652</v>
      </c>
    </row>
    <row r="2325" spans="1:28" s="1" customFormat="1" hidden="1">
      <c r="A2325" s="5">
        <v>2324</v>
      </c>
      <c r="B2325" s="5"/>
      <c r="C2325">
        <v>2005</v>
      </c>
      <c r="F2325" s="8">
        <v>32</v>
      </c>
      <c r="G2325" s="9">
        <v>42.5</v>
      </c>
      <c r="H2325" t="s">
        <v>18</v>
      </c>
      <c r="I2325" s="8">
        <v>129</v>
      </c>
      <c r="J2325" s="9">
        <v>17.5</v>
      </c>
      <c r="K2325" t="s">
        <v>19</v>
      </c>
      <c r="L2325" t="s">
        <v>577</v>
      </c>
      <c r="M2325" t="s">
        <v>583</v>
      </c>
      <c r="N2325" t="s">
        <v>584</v>
      </c>
      <c r="O2325" s="55">
        <v>883</v>
      </c>
      <c r="P2325" t="s">
        <v>20</v>
      </c>
      <c r="Q2325" t="s">
        <v>21</v>
      </c>
      <c r="R2325">
        <v>7660</v>
      </c>
      <c r="S2325" t="s">
        <v>169</v>
      </c>
      <c r="T2325" s="8"/>
      <c r="U2325" s="10">
        <v>-16.204999999999998</v>
      </c>
      <c r="V2325" s="10">
        <f t="shared" si="36"/>
        <v>-16.204999999999998</v>
      </c>
      <c r="W2325" s="10">
        <v>12.557</v>
      </c>
      <c r="X2325" s="20"/>
      <c r="Y2325" s="11" t="s">
        <v>561</v>
      </c>
      <c r="Z2325" s="11" t="s">
        <v>701</v>
      </c>
      <c r="AA2325" s="11" t="s">
        <v>702</v>
      </c>
      <c r="AB2325" t="s">
        <v>652</v>
      </c>
    </row>
    <row r="2326" spans="1:28" s="1" customFormat="1" hidden="1">
      <c r="A2326" s="5">
        <v>2325</v>
      </c>
      <c r="B2326" s="5"/>
      <c r="C2326">
        <v>2005</v>
      </c>
      <c r="F2326" s="8">
        <v>32</v>
      </c>
      <c r="G2326" s="9">
        <v>42.5</v>
      </c>
      <c r="H2326" t="s">
        <v>18</v>
      </c>
      <c r="I2326" s="8">
        <v>129</v>
      </c>
      <c r="J2326" s="9">
        <v>17.5</v>
      </c>
      <c r="K2326" t="s">
        <v>19</v>
      </c>
      <c r="L2326" t="s">
        <v>577</v>
      </c>
      <c r="M2326" t="s">
        <v>583</v>
      </c>
      <c r="N2326" t="s">
        <v>584</v>
      </c>
      <c r="O2326" s="55">
        <v>834</v>
      </c>
      <c r="P2326" t="s">
        <v>20</v>
      </c>
      <c r="Q2326" t="s">
        <v>21</v>
      </c>
      <c r="R2326">
        <v>6700</v>
      </c>
      <c r="S2326" t="s">
        <v>169</v>
      </c>
      <c r="T2326" s="8"/>
      <c r="U2326" s="10">
        <v>-15.641999999999999</v>
      </c>
      <c r="V2326" s="10">
        <f t="shared" si="36"/>
        <v>-15.641999999999999</v>
      </c>
      <c r="W2326" s="10">
        <v>13.162000000000001</v>
      </c>
      <c r="X2326" s="20"/>
      <c r="Y2326" s="11" t="s">
        <v>561</v>
      </c>
      <c r="Z2326" s="11" t="s">
        <v>701</v>
      </c>
      <c r="AA2326" s="11" t="s">
        <v>702</v>
      </c>
      <c r="AB2326" t="s">
        <v>652</v>
      </c>
    </row>
    <row r="2327" spans="1:28" s="1" customFormat="1" hidden="1">
      <c r="A2327" s="5">
        <v>2326</v>
      </c>
      <c r="B2327" s="5"/>
      <c r="C2327">
        <v>2005</v>
      </c>
      <c r="D2327" s="1">
        <v>6</v>
      </c>
      <c r="E2327" s="1">
        <v>7</v>
      </c>
      <c r="F2327" s="8">
        <v>33</v>
      </c>
      <c r="G2327" s="9">
        <v>0</v>
      </c>
      <c r="H2327" t="s">
        <v>18</v>
      </c>
      <c r="I2327" s="8">
        <v>128</v>
      </c>
      <c r="J2327" s="9">
        <v>45.3</v>
      </c>
      <c r="K2327" t="s">
        <v>19</v>
      </c>
      <c r="L2327" t="s">
        <v>577</v>
      </c>
      <c r="M2327" t="s">
        <v>578</v>
      </c>
      <c r="N2327" t="s">
        <v>579</v>
      </c>
      <c r="O2327" s="55">
        <v>61.6</v>
      </c>
      <c r="P2327" t="s">
        <v>20</v>
      </c>
      <c r="Q2327" t="s">
        <v>21</v>
      </c>
      <c r="R2327">
        <v>5.36</v>
      </c>
      <c r="S2327" t="s">
        <v>169</v>
      </c>
      <c r="T2327" s="8"/>
      <c r="U2327" s="10">
        <v>-17.82</v>
      </c>
      <c r="V2327" s="10">
        <f t="shared" si="36"/>
        <v>-17.82</v>
      </c>
      <c r="W2327" s="10">
        <v>10.444000000000001</v>
      </c>
      <c r="X2327" s="20"/>
      <c r="Y2327" s="11" t="s">
        <v>561</v>
      </c>
      <c r="Z2327" s="11" t="s">
        <v>701</v>
      </c>
      <c r="AA2327" s="11" t="s">
        <v>702</v>
      </c>
      <c r="AB2327" t="s">
        <v>652</v>
      </c>
    </row>
    <row r="2328" spans="1:28" s="1" customFormat="1" hidden="1">
      <c r="A2328" s="5">
        <v>2327</v>
      </c>
      <c r="B2328" s="5"/>
      <c r="C2328">
        <v>2005</v>
      </c>
      <c r="D2328" s="1">
        <v>12</v>
      </c>
      <c r="E2328" s="1">
        <v>1</v>
      </c>
      <c r="F2328" s="8">
        <v>32</v>
      </c>
      <c r="G2328" s="9">
        <v>41</v>
      </c>
      <c r="H2328" t="s">
        <v>18</v>
      </c>
      <c r="I2328" s="8">
        <v>128</v>
      </c>
      <c r="J2328" s="9">
        <v>52</v>
      </c>
      <c r="K2328" t="s">
        <v>19</v>
      </c>
      <c r="L2328" t="s">
        <v>577</v>
      </c>
      <c r="M2328" t="s">
        <v>578</v>
      </c>
      <c r="N2328" t="s">
        <v>579</v>
      </c>
      <c r="O2328" s="55">
        <v>635</v>
      </c>
      <c r="P2328" t="s">
        <v>20</v>
      </c>
      <c r="Q2328" t="s">
        <v>21</v>
      </c>
      <c r="R2328">
        <v>3530</v>
      </c>
      <c r="S2328" t="s">
        <v>169</v>
      </c>
      <c r="T2328" s="8"/>
      <c r="U2328" s="10">
        <v>-15.765000000000001</v>
      </c>
      <c r="V2328" s="10">
        <f t="shared" si="36"/>
        <v>-15.765000000000001</v>
      </c>
      <c r="W2328" s="10">
        <v>12.273</v>
      </c>
      <c r="X2328" s="20"/>
      <c r="Y2328" s="11" t="s">
        <v>561</v>
      </c>
      <c r="Z2328" s="11" t="s">
        <v>701</v>
      </c>
      <c r="AA2328" s="11" t="s">
        <v>702</v>
      </c>
      <c r="AB2328" t="s">
        <v>652</v>
      </c>
    </row>
    <row r="2329" spans="1:28" s="1" customFormat="1" hidden="1">
      <c r="A2329" s="5">
        <v>2328</v>
      </c>
      <c r="B2329" s="5"/>
      <c r="C2329">
        <v>2005</v>
      </c>
      <c r="D2329" s="1">
        <v>12</v>
      </c>
      <c r="E2329" s="1">
        <v>1</v>
      </c>
      <c r="F2329" s="8">
        <v>32</v>
      </c>
      <c r="G2329" s="9">
        <v>41</v>
      </c>
      <c r="H2329" t="s">
        <v>18</v>
      </c>
      <c r="I2329" s="8">
        <v>128</v>
      </c>
      <c r="J2329" s="9">
        <v>52</v>
      </c>
      <c r="K2329" t="s">
        <v>19</v>
      </c>
      <c r="L2329" t="s">
        <v>577</v>
      </c>
      <c r="M2329" t="s">
        <v>578</v>
      </c>
      <c r="N2329" t="s">
        <v>579</v>
      </c>
      <c r="O2329" s="55">
        <v>661</v>
      </c>
      <c r="P2329" t="s">
        <v>20</v>
      </c>
      <c r="Q2329" t="s">
        <v>21</v>
      </c>
      <c r="R2329">
        <v>3725</v>
      </c>
      <c r="S2329" t="s">
        <v>169</v>
      </c>
      <c r="T2329" s="8"/>
      <c r="U2329" s="10">
        <v>-15.73</v>
      </c>
      <c r="V2329" s="10">
        <f t="shared" si="36"/>
        <v>-15.73</v>
      </c>
      <c r="W2329" s="10">
        <v>12.226000000000001</v>
      </c>
      <c r="X2329" s="20"/>
      <c r="Y2329" s="11" t="s">
        <v>561</v>
      </c>
      <c r="Z2329" s="11" t="s">
        <v>701</v>
      </c>
      <c r="AA2329" s="11" t="s">
        <v>702</v>
      </c>
      <c r="AB2329" t="s">
        <v>652</v>
      </c>
    </row>
    <row r="2330" spans="1:28" s="1" customFormat="1" hidden="1">
      <c r="A2330" s="5">
        <v>2329</v>
      </c>
      <c r="B2330" s="5"/>
      <c r="C2330">
        <v>2005</v>
      </c>
      <c r="D2330" s="1">
        <v>12</v>
      </c>
      <c r="E2330" s="1">
        <v>1</v>
      </c>
      <c r="F2330" s="8">
        <v>32</v>
      </c>
      <c r="G2330" s="9">
        <v>41</v>
      </c>
      <c r="H2330" t="s">
        <v>18</v>
      </c>
      <c r="I2330" s="8">
        <v>128</v>
      </c>
      <c r="J2330" s="9">
        <v>52</v>
      </c>
      <c r="K2330" t="s">
        <v>19</v>
      </c>
      <c r="L2330" t="s">
        <v>577</v>
      </c>
      <c r="M2330" t="s">
        <v>587</v>
      </c>
      <c r="N2330" t="s">
        <v>588</v>
      </c>
      <c r="O2330" s="55">
        <v>575</v>
      </c>
      <c r="P2330" t="s">
        <v>20</v>
      </c>
      <c r="Q2330" t="s">
        <v>21</v>
      </c>
      <c r="R2330">
        <v>3230</v>
      </c>
      <c r="S2330" t="s">
        <v>169</v>
      </c>
      <c r="T2330" s="8"/>
      <c r="U2330" s="10">
        <v>-15.173</v>
      </c>
      <c r="V2330" s="10">
        <f t="shared" si="36"/>
        <v>-15.173</v>
      </c>
      <c r="W2330" s="10">
        <v>14.606999999999999</v>
      </c>
      <c r="X2330" s="20"/>
      <c r="Y2330" s="11" t="s">
        <v>561</v>
      </c>
      <c r="Z2330" s="11" t="s">
        <v>701</v>
      </c>
      <c r="AA2330" s="11" t="s">
        <v>702</v>
      </c>
      <c r="AB2330" t="s">
        <v>652</v>
      </c>
    </row>
    <row r="2331" spans="1:28" s="1" customFormat="1" hidden="1">
      <c r="A2331" s="5">
        <v>2330</v>
      </c>
      <c r="B2331" s="5"/>
      <c r="C2331">
        <v>2005</v>
      </c>
      <c r="D2331" s="1">
        <v>12</v>
      </c>
      <c r="E2331" s="1">
        <v>1</v>
      </c>
      <c r="F2331" s="8">
        <v>32</v>
      </c>
      <c r="G2331" s="9">
        <v>41</v>
      </c>
      <c r="H2331" t="s">
        <v>18</v>
      </c>
      <c r="I2331" s="8">
        <v>128</v>
      </c>
      <c r="J2331" s="9">
        <v>52</v>
      </c>
      <c r="K2331" t="s">
        <v>19</v>
      </c>
      <c r="L2331" t="s">
        <v>577</v>
      </c>
      <c r="M2331" t="s">
        <v>587</v>
      </c>
      <c r="N2331" t="s">
        <v>588</v>
      </c>
      <c r="O2331" s="55">
        <v>589</v>
      </c>
      <c r="P2331" t="s">
        <v>20</v>
      </c>
      <c r="Q2331" t="s">
        <v>21</v>
      </c>
      <c r="R2331">
        <v>3365</v>
      </c>
      <c r="S2331" t="s">
        <v>169</v>
      </c>
      <c r="T2331" s="8"/>
      <c r="U2331" s="10">
        <v>-15.164</v>
      </c>
      <c r="V2331" s="10">
        <f t="shared" si="36"/>
        <v>-15.164</v>
      </c>
      <c r="W2331" s="10">
        <v>14.242000000000001</v>
      </c>
      <c r="X2331" s="20"/>
      <c r="Y2331" s="11" t="s">
        <v>561</v>
      </c>
      <c r="Z2331" s="11" t="s">
        <v>701</v>
      </c>
      <c r="AA2331" s="11" t="s">
        <v>702</v>
      </c>
      <c r="AB2331" t="s">
        <v>652</v>
      </c>
    </row>
    <row r="2332" spans="1:28" s="1" customFormat="1" hidden="1">
      <c r="A2332" s="5">
        <v>2331</v>
      </c>
      <c r="B2332" s="5"/>
      <c r="C2332">
        <v>2005</v>
      </c>
      <c r="D2332" s="1">
        <v>12</v>
      </c>
      <c r="E2332" s="1">
        <v>1</v>
      </c>
      <c r="F2332" s="8">
        <v>32</v>
      </c>
      <c r="G2332" s="9">
        <v>41</v>
      </c>
      <c r="H2332" t="s">
        <v>18</v>
      </c>
      <c r="I2332" s="8">
        <v>128</v>
      </c>
      <c r="J2332" s="9">
        <v>52</v>
      </c>
      <c r="K2332" t="s">
        <v>19</v>
      </c>
      <c r="L2332" t="s">
        <v>577</v>
      </c>
      <c r="M2332" t="s">
        <v>583</v>
      </c>
      <c r="N2332" t="s">
        <v>584</v>
      </c>
      <c r="O2332" s="55">
        <v>885</v>
      </c>
      <c r="P2332" t="s">
        <v>20</v>
      </c>
      <c r="Q2332" t="s">
        <v>21</v>
      </c>
      <c r="R2332">
        <v>8035</v>
      </c>
      <c r="S2332" t="s">
        <v>169</v>
      </c>
      <c r="T2332" s="8"/>
      <c r="U2332" s="10">
        <v>-16.902000000000001</v>
      </c>
      <c r="V2332" s="10">
        <f t="shared" si="36"/>
        <v>-16.902000000000001</v>
      </c>
      <c r="W2332" s="10">
        <v>12.638999999999999</v>
      </c>
      <c r="X2332" s="20"/>
      <c r="Y2332" s="11" t="s">
        <v>561</v>
      </c>
      <c r="Z2332" s="11" t="s">
        <v>701</v>
      </c>
      <c r="AA2332" s="11" t="s">
        <v>702</v>
      </c>
      <c r="AB2332" t="s">
        <v>652</v>
      </c>
    </row>
    <row r="2333" spans="1:28" s="1" customFormat="1" hidden="1">
      <c r="A2333" s="5">
        <v>2332</v>
      </c>
      <c r="B2333" s="5"/>
      <c r="C2333">
        <v>2005</v>
      </c>
      <c r="D2333" s="1">
        <v>12</v>
      </c>
      <c r="E2333" s="1">
        <v>1</v>
      </c>
      <c r="F2333" s="8">
        <v>32</v>
      </c>
      <c r="G2333" s="9">
        <v>41</v>
      </c>
      <c r="H2333" t="s">
        <v>18</v>
      </c>
      <c r="I2333" s="8">
        <v>128</v>
      </c>
      <c r="J2333" s="9">
        <v>52</v>
      </c>
      <c r="K2333" t="s">
        <v>19</v>
      </c>
      <c r="L2333" t="s">
        <v>577</v>
      </c>
      <c r="M2333" t="s">
        <v>583</v>
      </c>
      <c r="N2333" t="s">
        <v>584</v>
      </c>
      <c r="O2333" s="55">
        <v>813</v>
      </c>
      <c r="P2333" t="s">
        <v>20</v>
      </c>
      <c r="Q2333" t="s">
        <v>21</v>
      </c>
      <c r="R2333">
        <v>7020</v>
      </c>
      <c r="S2333" t="s">
        <v>169</v>
      </c>
      <c r="T2333" s="8"/>
      <c r="U2333" s="10">
        <v>-15.439</v>
      </c>
      <c r="V2333" s="10">
        <f t="shared" si="36"/>
        <v>-15.439</v>
      </c>
      <c r="W2333" s="10">
        <v>14.226000000000001</v>
      </c>
      <c r="X2333" s="20"/>
      <c r="Y2333" s="11" t="s">
        <v>561</v>
      </c>
      <c r="Z2333" s="11" t="s">
        <v>701</v>
      </c>
      <c r="AA2333" s="11" t="s">
        <v>702</v>
      </c>
      <c r="AB2333" t="s">
        <v>652</v>
      </c>
    </row>
    <row r="2334" spans="1:28" s="1" customFormat="1" hidden="1">
      <c r="A2334" s="5">
        <v>2333</v>
      </c>
      <c r="B2334" s="5"/>
      <c r="C2334">
        <v>2006</v>
      </c>
      <c r="D2334" s="1">
        <v>1</v>
      </c>
      <c r="F2334" s="8">
        <v>32</v>
      </c>
      <c r="G2334" s="9">
        <v>41</v>
      </c>
      <c r="H2334" t="s">
        <v>18</v>
      </c>
      <c r="I2334" s="8">
        <v>128</v>
      </c>
      <c r="J2334" s="9">
        <v>52</v>
      </c>
      <c r="K2334" t="s">
        <v>19</v>
      </c>
      <c r="L2334" t="s">
        <v>577</v>
      </c>
      <c r="M2334" t="s">
        <v>583</v>
      </c>
      <c r="N2334" t="s">
        <v>584</v>
      </c>
      <c r="O2334" s="55">
        <v>854</v>
      </c>
      <c r="P2334" t="s">
        <v>20</v>
      </c>
      <c r="Q2334" t="s">
        <v>21</v>
      </c>
      <c r="R2334">
        <v>8285</v>
      </c>
      <c r="S2334" t="s">
        <v>169</v>
      </c>
      <c r="T2334" s="8"/>
      <c r="U2334" s="10">
        <v>-16.300999999999998</v>
      </c>
      <c r="V2334" s="10">
        <f t="shared" si="36"/>
        <v>-16.300999999999998</v>
      </c>
      <c r="W2334" s="10">
        <v>13.682</v>
      </c>
      <c r="X2334" s="20"/>
      <c r="Y2334" s="11" t="s">
        <v>561</v>
      </c>
      <c r="Z2334" s="11" t="s">
        <v>701</v>
      </c>
      <c r="AA2334" s="11" t="s">
        <v>702</v>
      </c>
      <c r="AB2334" t="s">
        <v>652</v>
      </c>
    </row>
    <row r="2335" spans="1:28" s="1" customFormat="1" hidden="1">
      <c r="A2335" s="5">
        <v>2334</v>
      </c>
      <c r="B2335" s="5"/>
      <c r="C2335">
        <v>2006</v>
      </c>
      <c r="D2335" s="1">
        <v>1</v>
      </c>
      <c r="F2335" s="8">
        <v>32</v>
      </c>
      <c r="G2335" s="9">
        <v>41</v>
      </c>
      <c r="H2335" t="s">
        <v>18</v>
      </c>
      <c r="I2335" s="8">
        <v>128</v>
      </c>
      <c r="J2335" s="9">
        <v>52</v>
      </c>
      <c r="K2335" t="s">
        <v>19</v>
      </c>
      <c r="L2335" t="s">
        <v>577</v>
      </c>
      <c r="M2335" t="s">
        <v>578</v>
      </c>
      <c r="N2335" t="s">
        <v>579</v>
      </c>
      <c r="O2335" s="55">
        <v>646</v>
      </c>
      <c r="P2335" t="s">
        <v>20</v>
      </c>
      <c r="Q2335" t="s">
        <v>21</v>
      </c>
      <c r="R2335">
        <v>3445</v>
      </c>
      <c r="S2335" t="s">
        <v>169</v>
      </c>
      <c r="T2335" s="8"/>
      <c r="U2335" s="10">
        <v>-16.506</v>
      </c>
      <c r="V2335" s="10">
        <f t="shared" si="36"/>
        <v>-16.506</v>
      </c>
      <c r="W2335" s="10">
        <v>12.582000000000001</v>
      </c>
      <c r="X2335" s="20"/>
      <c r="Y2335" s="11" t="s">
        <v>561</v>
      </c>
      <c r="Z2335" s="11" t="s">
        <v>701</v>
      </c>
      <c r="AA2335" s="11" t="s">
        <v>702</v>
      </c>
      <c r="AB2335" t="s">
        <v>652</v>
      </c>
    </row>
    <row r="2336" spans="1:28" s="1" customFormat="1" hidden="1">
      <c r="A2336" s="5">
        <v>2335</v>
      </c>
      <c r="B2336" s="5"/>
      <c r="C2336">
        <v>2006</v>
      </c>
      <c r="D2336" s="1">
        <v>1</v>
      </c>
      <c r="F2336" s="8">
        <v>32</v>
      </c>
      <c r="G2336" s="9">
        <v>41</v>
      </c>
      <c r="H2336" t="s">
        <v>18</v>
      </c>
      <c r="I2336" s="8">
        <v>128</v>
      </c>
      <c r="J2336" s="9">
        <v>52</v>
      </c>
      <c r="K2336" t="s">
        <v>19</v>
      </c>
      <c r="L2336" t="s">
        <v>577</v>
      </c>
      <c r="M2336" t="s">
        <v>578</v>
      </c>
      <c r="N2336" t="s">
        <v>579</v>
      </c>
      <c r="O2336" s="55">
        <v>775</v>
      </c>
      <c r="P2336" t="s">
        <v>20</v>
      </c>
      <c r="Q2336" t="s">
        <v>21</v>
      </c>
      <c r="R2336">
        <v>6600</v>
      </c>
      <c r="S2336" t="s">
        <v>169</v>
      </c>
      <c r="T2336" s="8"/>
      <c r="U2336" s="10">
        <v>-16.695</v>
      </c>
      <c r="V2336" s="10">
        <f t="shared" si="36"/>
        <v>-16.695</v>
      </c>
      <c r="W2336" s="10">
        <v>12.497999999999999</v>
      </c>
      <c r="X2336" s="20"/>
      <c r="Y2336" s="11" t="s">
        <v>561</v>
      </c>
      <c r="Z2336" s="11" t="s">
        <v>701</v>
      </c>
      <c r="AA2336" s="11" t="s">
        <v>702</v>
      </c>
      <c r="AB2336" t="s">
        <v>652</v>
      </c>
    </row>
    <row r="2337" spans="1:28" s="1" customFormat="1" hidden="1">
      <c r="A2337" s="5">
        <v>2336</v>
      </c>
      <c r="B2337" s="5"/>
      <c r="C2337">
        <v>2005</v>
      </c>
      <c r="D2337" s="1">
        <v>7</v>
      </c>
      <c r="E2337" s="1">
        <v>6</v>
      </c>
      <c r="F2337" s="8">
        <v>32</v>
      </c>
      <c r="G2337" s="9">
        <v>34.4</v>
      </c>
      <c r="H2337" t="s">
        <v>18</v>
      </c>
      <c r="I2337" s="8">
        <v>129</v>
      </c>
      <c r="J2337" s="9">
        <v>42</v>
      </c>
      <c r="K2337" t="s">
        <v>19</v>
      </c>
      <c r="L2337" t="s">
        <v>612</v>
      </c>
      <c r="M2337" t="s">
        <v>72</v>
      </c>
      <c r="N2337" t="s">
        <v>613</v>
      </c>
      <c r="O2337" s="55"/>
      <c r="P2337" t="s">
        <v>20</v>
      </c>
      <c r="Q2337" t="s">
        <v>21</v>
      </c>
      <c r="R2337"/>
      <c r="S2337" t="s">
        <v>169</v>
      </c>
      <c r="T2337" s="8"/>
      <c r="U2337" s="10">
        <v>-16.850999999999999</v>
      </c>
      <c r="V2337" s="10">
        <f t="shared" si="36"/>
        <v>-16.850999999999999</v>
      </c>
      <c r="W2337" s="10">
        <v>12.231</v>
      </c>
      <c r="X2337" s="20"/>
      <c r="Y2337" s="11" t="s">
        <v>561</v>
      </c>
      <c r="Z2337" s="11" t="s">
        <v>701</v>
      </c>
      <c r="AA2337" s="11" t="s">
        <v>702</v>
      </c>
      <c r="AB2337" t="s">
        <v>652</v>
      </c>
    </row>
    <row r="2338" spans="1:28" s="1" customFormat="1" hidden="1">
      <c r="A2338" s="5">
        <v>2337</v>
      </c>
      <c r="B2338" s="5"/>
      <c r="C2338">
        <v>2005</v>
      </c>
      <c r="D2338" s="1">
        <v>7</v>
      </c>
      <c r="E2338" s="1">
        <v>6</v>
      </c>
      <c r="F2338" s="8">
        <v>32</v>
      </c>
      <c r="G2338" s="9">
        <v>34.4</v>
      </c>
      <c r="H2338" t="s">
        <v>18</v>
      </c>
      <c r="I2338" s="8">
        <v>129</v>
      </c>
      <c r="J2338" s="9">
        <v>42</v>
      </c>
      <c r="K2338" t="s">
        <v>19</v>
      </c>
      <c r="L2338" t="s">
        <v>612</v>
      </c>
      <c r="M2338" t="s">
        <v>72</v>
      </c>
      <c r="N2338" t="s">
        <v>613</v>
      </c>
      <c r="O2338" s="55"/>
      <c r="P2338" t="s">
        <v>20</v>
      </c>
      <c r="Q2338" t="s">
        <v>21</v>
      </c>
      <c r="R2338"/>
      <c r="S2338" t="s">
        <v>169</v>
      </c>
      <c r="T2338" s="8"/>
      <c r="U2338" s="10">
        <v>-17.251000000000001</v>
      </c>
      <c r="V2338" s="10">
        <f t="shared" si="36"/>
        <v>-17.251000000000001</v>
      </c>
      <c r="W2338" s="10">
        <v>12.324</v>
      </c>
      <c r="X2338" s="20"/>
      <c r="Y2338" s="11" t="s">
        <v>561</v>
      </c>
      <c r="Z2338" s="11" t="s">
        <v>701</v>
      </c>
      <c r="AA2338" s="11" t="s">
        <v>702</v>
      </c>
      <c r="AB2338" t="s">
        <v>652</v>
      </c>
    </row>
    <row r="2339" spans="1:28" s="1" customFormat="1" hidden="1">
      <c r="A2339" s="5">
        <v>2338</v>
      </c>
      <c r="B2339" s="5"/>
      <c r="C2339">
        <v>2005</v>
      </c>
      <c r="D2339" s="1">
        <v>7</v>
      </c>
      <c r="E2339" s="1">
        <v>6</v>
      </c>
      <c r="F2339" s="8">
        <v>32</v>
      </c>
      <c r="G2339" s="9">
        <v>34.4</v>
      </c>
      <c r="H2339" t="s">
        <v>18</v>
      </c>
      <c r="I2339" s="8">
        <v>129</v>
      </c>
      <c r="J2339" s="9">
        <v>42</v>
      </c>
      <c r="K2339" t="s">
        <v>19</v>
      </c>
      <c r="L2339" t="s">
        <v>612</v>
      </c>
      <c r="M2339" t="s">
        <v>72</v>
      </c>
      <c r="N2339" t="s">
        <v>613</v>
      </c>
      <c r="O2339" s="55"/>
      <c r="P2339" t="s">
        <v>20</v>
      </c>
      <c r="Q2339" t="s">
        <v>21</v>
      </c>
      <c r="R2339"/>
      <c r="S2339" t="s">
        <v>169</v>
      </c>
      <c r="T2339" s="8"/>
      <c r="U2339" s="10">
        <v>-17.201000000000001</v>
      </c>
      <c r="V2339" s="10">
        <f t="shared" si="36"/>
        <v>-17.201000000000001</v>
      </c>
      <c r="W2339" s="10">
        <v>11.965</v>
      </c>
      <c r="X2339" s="20"/>
      <c r="Y2339" s="11" t="s">
        <v>561</v>
      </c>
      <c r="Z2339" s="11" t="s">
        <v>701</v>
      </c>
      <c r="AA2339" s="11" t="s">
        <v>702</v>
      </c>
      <c r="AB2339" t="s">
        <v>652</v>
      </c>
    </row>
    <row r="2340" spans="1:28" s="1" customFormat="1" hidden="1">
      <c r="A2340" s="5">
        <v>2339</v>
      </c>
      <c r="B2340" s="5"/>
      <c r="C2340">
        <v>2005</v>
      </c>
      <c r="D2340" s="1">
        <v>6</v>
      </c>
      <c r="E2340" s="1">
        <v>7</v>
      </c>
      <c r="F2340" s="8">
        <v>33</v>
      </c>
      <c r="G2340" s="9">
        <v>0</v>
      </c>
      <c r="H2340" t="s">
        <v>18</v>
      </c>
      <c r="I2340" s="8">
        <v>128</v>
      </c>
      <c r="J2340" s="9">
        <v>50</v>
      </c>
      <c r="K2340" t="s">
        <v>19</v>
      </c>
      <c r="L2340" t="s">
        <v>577</v>
      </c>
      <c r="M2340" t="s">
        <v>578</v>
      </c>
      <c r="N2340" t="s">
        <v>579</v>
      </c>
      <c r="O2340" s="55">
        <v>44.7</v>
      </c>
      <c r="P2340" t="s">
        <v>20</v>
      </c>
      <c r="Q2340" t="s">
        <v>21</v>
      </c>
      <c r="R2340">
        <v>1.33</v>
      </c>
      <c r="S2340" t="s">
        <v>169</v>
      </c>
      <c r="T2340" s="8"/>
      <c r="U2340" s="10">
        <v>-18.111000000000001</v>
      </c>
      <c r="V2340" s="10">
        <f t="shared" si="36"/>
        <v>-18.111000000000001</v>
      </c>
      <c r="W2340" s="10">
        <v>9.7200000000000006</v>
      </c>
      <c r="X2340" s="20"/>
      <c r="Y2340" s="11" t="s">
        <v>561</v>
      </c>
      <c r="Z2340" s="11" t="s">
        <v>701</v>
      </c>
      <c r="AA2340" s="11" t="s">
        <v>702</v>
      </c>
      <c r="AB2340" t="s">
        <v>652</v>
      </c>
    </row>
    <row r="2341" spans="1:28" s="1" customFormat="1" hidden="1">
      <c r="A2341" s="5">
        <v>2340</v>
      </c>
      <c r="B2341" s="5"/>
      <c r="C2341">
        <v>2005</v>
      </c>
      <c r="D2341" s="1">
        <v>6</v>
      </c>
      <c r="E2341" s="1">
        <v>7</v>
      </c>
      <c r="F2341" s="8">
        <v>33</v>
      </c>
      <c r="G2341" s="9">
        <v>0</v>
      </c>
      <c r="H2341" t="s">
        <v>18</v>
      </c>
      <c r="I2341" s="8">
        <v>128</v>
      </c>
      <c r="J2341" s="9">
        <v>50</v>
      </c>
      <c r="K2341" t="s">
        <v>19</v>
      </c>
      <c r="L2341" t="s">
        <v>577</v>
      </c>
      <c r="M2341" t="s">
        <v>578</v>
      </c>
      <c r="N2341" t="s">
        <v>579</v>
      </c>
      <c r="O2341" s="55">
        <v>26.2</v>
      </c>
      <c r="P2341" t="s">
        <v>20</v>
      </c>
      <c r="Q2341" t="s">
        <v>21</v>
      </c>
      <c r="R2341">
        <v>0.34</v>
      </c>
      <c r="S2341" t="s">
        <v>169</v>
      </c>
      <c r="T2341" s="8"/>
      <c r="U2341" s="10">
        <v>-18.006</v>
      </c>
      <c r="V2341" s="10">
        <f t="shared" si="36"/>
        <v>-18.006</v>
      </c>
      <c r="W2341" s="10">
        <v>10.048999999999999</v>
      </c>
      <c r="X2341" s="20"/>
      <c r="Y2341" s="11" t="s">
        <v>561</v>
      </c>
      <c r="Z2341" s="11" t="s">
        <v>701</v>
      </c>
      <c r="AA2341" s="11" t="s">
        <v>702</v>
      </c>
      <c r="AB2341" t="s">
        <v>652</v>
      </c>
    </row>
    <row r="2342" spans="1:28" s="1" customFormat="1" hidden="1">
      <c r="A2342" s="5">
        <v>2341</v>
      </c>
      <c r="B2342" s="5"/>
      <c r="C2342">
        <v>2005</v>
      </c>
      <c r="D2342" s="1">
        <v>6</v>
      </c>
      <c r="E2342" s="1">
        <v>7</v>
      </c>
      <c r="F2342" s="8">
        <v>33</v>
      </c>
      <c r="G2342" s="9">
        <v>0</v>
      </c>
      <c r="H2342" t="s">
        <v>18</v>
      </c>
      <c r="I2342" s="8">
        <v>128</v>
      </c>
      <c r="J2342" s="9">
        <v>50</v>
      </c>
      <c r="K2342" t="s">
        <v>19</v>
      </c>
      <c r="L2342" t="s">
        <v>577</v>
      </c>
      <c r="M2342" t="s">
        <v>578</v>
      </c>
      <c r="N2342" t="s">
        <v>579</v>
      </c>
      <c r="O2342" s="55">
        <v>30</v>
      </c>
      <c r="P2342" t="s">
        <v>20</v>
      </c>
      <c r="Q2342" t="s">
        <v>21</v>
      </c>
      <c r="R2342">
        <v>0.43</v>
      </c>
      <c r="S2342" t="s">
        <v>169</v>
      </c>
      <c r="T2342" s="8"/>
      <c r="U2342" s="10">
        <v>-18.094000000000001</v>
      </c>
      <c r="V2342" s="10">
        <f t="shared" si="36"/>
        <v>-18.094000000000001</v>
      </c>
      <c r="W2342" s="10">
        <v>9.9309999999999992</v>
      </c>
      <c r="X2342" s="20"/>
      <c r="Y2342" s="11" t="s">
        <v>561</v>
      </c>
      <c r="Z2342" s="11" t="s">
        <v>701</v>
      </c>
      <c r="AA2342" s="11" t="s">
        <v>702</v>
      </c>
      <c r="AB2342" t="s">
        <v>652</v>
      </c>
    </row>
    <row r="2343" spans="1:28" s="1" customFormat="1" hidden="1">
      <c r="A2343" s="5">
        <v>2342</v>
      </c>
      <c r="B2343" s="5"/>
      <c r="C2343">
        <v>2005</v>
      </c>
      <c r="D2343" s="1">
        <v>6</v>
      </c>
      <c r="E2343" s="1">
        <v>8</v>
      </c>
      <c r="F2343" s="8"/>
      <c r="G2343" s="9"/>
      <c r="H2343" t="s">
        <v>18</v>
      </c>
      <c r="I2343" s="8"/>
      <c r="J2343" s="9"/>
      <c r="K2343" t="s">
        <v>19</v>
      </c>
      <c r="L2343" t="s">
        <v>577</v>
      </c>
      <c r="M2343" t="s">
        <v>587</v>
      </c>
      <c r="N2343" t="s">
        <v>588</v>
      </c>
      <c r="O2343" s="55">
        <v>13</v>
      </c>
      <c r="P2343" t="s">
        <v>20</v>
      </c>
      <c r="Q2343" t="s">
        <v>21</v>
      </c>
      <c r="R2343"/>
      <c r="S2343" t="s">
        <v>169</v>
      </c>
      <c r="T2343" s="8"/>
      <c r="U2343" s="10">
        <v>-18.594000000000001</v>
      </c>
      <c r="V2343" s="10">
        <f t="shared" si="36"/>
        <v>-18.594000000000001</v>
      </c>
      <c r="W2343" s="10">
        <v>8.6820000000000004</v>
      </c>
      <c r="X2343" s="20"/>
      <c r="Y2343" s="11" t="s">
        <v>561</v>
      </c>
      <c r="Z2343" s="11" t="s">
        <v>701</v>
      </c>
      <c r="AA2343" s="11" t="s">
        <v>702</v>
      </c>
      <c r="AB2343" t="s">
        <v>652</v>
      </c>
    </row>
    <row r="2344" spans="1:28" s="1" customFormat="1" hidden="1">
      <c r="A2344" s="5">
        <v>2343</v>
      </c>
      <c r="B2344" s="5"/>
      <c r="C2344">
        <v>2005</v>
      </c>
      <c r="D2344" s="1">
        <v>6</v>
      </c>
      <c r="E2344" s="1">
        <v>8</v>
      </c>
      <c r="F2344" s="8"/>
      <c r="G2344" s="9"/>
      <c r="H2344" t="s">
        <v>18</v>
      </c>
      <c r="I2344" s="8"/>
      <c r="J2344" s="9"/>
      <c r="K2344" t="s">
        <v>19</v>
      </c>
      <c r="L2344" t="s">
        <v>577</v>
      </c>
      <c r="M2344" t="s">
        <v>587</v>
      </c>
      <c r="N2344" t="s">
        <v>588</v>
      </c>
      <c r="O2344" s="55">
        <v>14</v>
      </c>
      <c r="P2344" t="s">
        <v>20</v>
      </c>
      <c r="Q2344" t="s">
        <v>21</v>
      </c>
      <c r="R2344"/>
      <c r="S2344" t="s">
        <v>169</v>
      </c>
      <c r="T2344" s="8"/>
      <c r="U2344" s="10">
        <v>-18.547999999999998</v>
      </c>
      <c r="V2344" s="10">
        <f t="shared" si="36"/>
        <v>-18.547999999999998</v>
      </c>
      <c r="W2344" s="10">
        <v>8.1370000000000005</v>
      </c>
      <c r="X2344" s="20"/>
      <c r="Y2344" s="11" t="s">
        <v>561</v>
      </c>
      <c r="Z2344" s="11" t="s">
        <v>701</v>
      </c>
      <c r="AA2344" s="11" t="s">
        <v>702</v>
      </c>
      <c r="AB2344" t="s">
        <v>652</v>
      </c>
    </row>
    <row r="2345" spans="1:28" s="1" customFormat="1" hidden="1">
      <c r="A2345" s="5">
        <v>2344</v>
      </c>
      <c r="B2345" s="5"/>
      <c r="C2345">
        <v>2005</v>
      </c>
      <c r="D2345" s="1">
        <v>6</v>
      </c>
      <c r="E2345" s="1">
        <v>12</v>
      </c>
      <c r="F2345" s="8">
        <v>32</v>
      </c>
      <c r="G2345" s="9">
        <v>42.5</v>
      </c>
      <c r="H2345" t="s">
        <v>18</v>
      </c>
      <c r="I2345" s="8">
        <v>129</v>
      </c>
      <c r="J2345" s="9">
        <v>17.5</v>
      </c>
      <c r="K2345" t="s">
        <v>19</v>
      </c>
      <c r="L2345" t="s">
        <v>577</v>
      </c>
      <c r="M2345" t="s">
        <v>583</v>
      </c>
      <c r="N2345" t="s">
        <v>584</v>
      </c>
      <c r="O2345" s="55">
        <v>9.5</v>
      </c>
      <c r="P2345" t="s">
        <v>20</v>
      </c>
      <c r="Q2345" t="s">
        <v>21</v>
      </c>
      <c r="R2345">
        <v>1.0999999999999999E-2</v>
      </c>
      <c r="S2345" t="s">
        <v>169</v>
      </c>
      <c r="T2345" s="8"/>
      <c r="U2345" s="10">
        <v>-18.149000000000001</v>
      </c>
      <c r="V2345" s="10">
        <f t="shared" si="36"/>
        <v>-18.149000000000001</v>
      </c>
      <c r="W2345" s="10">
        <v>8.641</v>
      </c>
      <c r="X2345" s="20"/>
      <c r="Y2345" s="11" t="s">
        <v>561</v>
      </c>
      <c r="Z2345" s="11" t="s">
        <v>701</v>
      </c>
      <c r="AA2345" s="11" t="s">
        <v>702</v>
      </c>
      <c r="AB2345" t="s">
        <v>652</v>
      </c>
    </row>
    <row r="2346" spans="1:28" s="1" customFormat="1" hidden="1">
      <c r="A2346" s="5">
        <v>2345</v>
      </c>
      <c r="B2346" s="5"/>
      <c r="C2346">
        <v>2005</v>
      </c>
      <c r="D2346" s="1">
        <v>6</v>
      </c>
      <c r="E2346" s="1">
        <v>12</v>
      </c>
      <c r="F2346" s="8">
        <v>32</v>
      </c>
      <c r="G2346" s="9">
        <v>42.5</v>
      </c>
      <c r="H2346" t="s">
        <v>18</v>
      </c>
      <c r="I2346" s="8">
        <v>129</v>
      </c>
      <c r="J2346" s="9">
        <v>17.5</v>
      </c>
      <c r="K2346" t="s">
        <v>19</v>
      </c>
      <c r="L2346" t="s">
        <v>577</v>
      </c>
      <c r="M2346" t="s">
        <v>583</v>
      </c>
      <c r="N2346" t="s">
        <v>584</v>
      </c>
      <c r="O2346" s="55">
        <v>8.6999999999999993</v>
      </c>
      <c r="P2346" t="s">
        <v>20</v>
      </c>
      <c r="Q2346" t="s">
        <v>21</v>
      </c>
      <c r="R2346">
        <v>1.2E-2</v>
      </c>
      <c r="S2346" t="s">
        <v>169</v>
      </c>
      <c r="T2346" s="8"/>
      <c r="U2346" s="10">
        <v>-17.954999999999998</v>
      </c>
      <c r="V2346" s="10">
        <f t="shared" si="36"/>
        <v>-17.954999999999998</v>
      </c>
      <c r="W2346" s="10">
        <v>8.8800000000000008</v>
      </c>
      <c r="X2346" s="20"/>
      <c r="Y2346" s="11" t="s">
        <v>561</v>
      </c>
      <c r="Z2346" s="11" t="s">
        <v>701</v>
      </c>
      <c r="AA2346" s="11" t="s">
        <v>702</v>
      </c>
      <c r="AB2346" t="s">
        <v>652</v>
      </c>
    </row>
    <row r="2347" spans="1:28" s="1" customFormat="1" hidden="1">
      <c r="A2347" s="5">
        <v>2346</v>
      </c>
      <c r="B2347" s="5"/>
      <c r="C2347">
        <v>2005</v>
      </c>
      <c r="D2347" s="1">
        <v>6</v>
      </c>
      <c r="E2347" s="1">
        <v>10</v>
      </c>
      <c r="F2347" s="8">
        <v>32</v>
      </c>
      <c r="G2347" s="9">
        <v>42.5</v>
      </c>
      <c r="H2347" t="s">
        <v>18</v>
      </c>
      <c r="I2347" s="8">
        <v>129</v>
      </c>
      <c r="J2347" s="9">
        <v>17.5</v>
      </c>
      <c r="K2347" t="s">
        <v>19</v>
      </c>
      <c r="L2347" t="s">
        <v>577</v>
      </c>
      <c r="M2347" t="s">
        <v>578</v>
      </c>
      <c r="N2347" t="s">
        <v>579</v>
      </c>
      <c r="O2347" s="55">
        <v>97.4</v>
      </c>
      <c r="P2347" t="s">
        <v>20</v>
      </c>
      <c r="Q2347" t="s">
        <v>21</v>
      </c>
      <c r="R2347">
        <v>14.68</v>
      </c>
      <c r="S2347" t="s">
        <v>169</v>
      </c>
      <c r="T2347" s="8"/>
      <c r="U2347" s="10">
        <v>-18.864999999999998</v>
      </c>
      <c r="V2347" s="10">
        <f t="shared" si="36"/>
        <v>-18.864999999999998</v>
      </c>
      <c r="W2347" s="10">
        <v>9.15</v>
      </c>
      <c r="X2347" s="20"/>
      <c r="Y2347" s="11" t="s">
        <v>561</v>
      </c>
      <c r="Z2347" s="11" t="s">
        <v>701</v>
      </c>
      <c r="AA2347" s="11" t="s">
        <v>702</v>
      </c>
      <c r="AB2347" t="s">
        <v>652</v>
      </c>
    </row>
    <row r="2348" spans="1:28" s="1" customFormat="1" hidden="1">
      <c r="A2348" s="5">
        <v>2347</v>
      </c>
      <c r="B2348" s="5"/>
      <c r="C2348">
        <v>2005</v>
      </c>
      <c r="D2348" s="1">
        <v>8</v>
      </c>
      <c r="E2348" s="1">
        <v>17</v>
      </c>
      <c r="F2348" s="8">
        <v>32</v>
      </c>
      <c r="G2348" s="9">
        <v>42.5</v>
      </c>
      <c r="H2348" t="s">
        <v>18</v>
      </c>
      <c r="I2348" s="8">
        <v>129</v>
      </c>
      <c r="J2348" s="9">
        <v>17.5</v>
      </c>
      <c r="K2348" t="s">
        <v>19</v>
      </c>
      <c r="L2348" t="s">
        <v>577</v>
      </c>
      <c r="M2348" t="s">
        <v>578</v>
      </c>
      <c r="N2348" t="s">
        <v>579</v>
      </c>
      <c r="O2348" s="55">
        <v>298</v>
      </c>
      <c r="P2348" t="s">
        <v>20</v>
      </c>
      <c r="Q2348" t="s">
        <v>21</v>
      </c>
      <c r="R2348">
        <v>386.6</v>
      </c>
      <c r="S2348" t="s">
        <v>169</v>
      </c>
      <c r="T2348" s="8"/>
      <c r="U2348" s="10">
        <v>-15.779</v>
      </c>
      <c r="V2348" s="10">
        <f t="shared" si="36"/>
        <v>-15.779</v>
      </c>
      <c r="W2348" s="10">
        <v>13.430999999999999</v>
      </c>
      <c r="X2348" s="20"/>
      <c r="Y2348" s="11" t="s">
        <v>561</v>
      </c>
      <c r="Z2348" s="11" t="s">
        <v>701</v>
      </c>
      <c r="AA2348" s="11" t="s">
        <v>702</v>
      </c>
      <c r="AB2348" t="s">
        <v>652</v>
      </c>
    </row>
    <row r="2349" spans="1:28" s="1" customFormat="1" hidden="1">
      <c r="A2349" s="5">
        <v>2348</v>
      </c>
      <c r="B2349" s="5"/>
      <c r="C2349">
        <v>2005</v>
      </c>
      <c r="D2349" s="1">
        <v>8</v>
      </c>
      <c r="E2349" s="1">
        <v>17</v>
      </c>
      <c r="F2349" s="8">
        <v>32</v>
      </c>
      <c r="G2349" s="9">
        <v>42.5</v>
      </c>
      <c r="H2349" t="s">
        <v>18</v>
      </c>
      <c r="I2349" s="8">
        <v>129</v>
      </c>
      <c r="J2349" s="9">
        <v>17.5</v>
      </c>
      <c r="K2349" t="s">
        <v>19</v>
      </c>
      <c r="L2349" t="s">
        <v>577</v>
      </c>
      <c r="M2349" t="s">
        <v>583</v>
      </c>
      <c r="N2349" t="s">
        <v>584</v>
      </c>
      <c r="O2349" s="55">
        <v>272</v>
      </c>
      <c r="P2349" t="s">
        <v>20</v>
      </c>
      <c r="Q2349" t="s">
        <v>21</v>
      </c>
      <c r="R2349">
        <v>366.2</v>
      </c>
      <c r="S2349" t="s">
        <v>169</v>
      </c>
      <c r="T2349" s="8"/>
      <c r="U2349" s="10">
        <v>-15.964</v>
      </c>
      <c r="V2349" s="10">
        <f t="shared" si="36"/>
        <v>-15.964</v>
      </c>
      <c r="W2349" s="10">
        <v>13.478999999999999</v>
      </c>
      <c r="X2349" s="20"/>
      <c r="Y2349" s="11" t="s">
        <v>561</v>
      </c>
      <c r="Z2349" s="11" t="s">
        <v>701</v>
      </c>
      <c r="AA2349" s="11" t="s">
        <v>702</v>
      </c>
      <c r="AB2349" t="s">
        <v>652</v>
      </c>
    </row>
    <row r="2350" spans="1:28" s="1" customFormat="1" hidden="1">
      <c r="A2350" s="5">
        <v>2349</v>
      </c>
      <c r="B2350" s="5"/>
      <c r="C2350">
        <v>2005</v>
      </c>
      <c r="D2350" s="1">
        <v>8</v>
      </c>
      <c r="E2350" s="1">
        <v>17</v>
      </c>
      <c r="F2350" s="8">
        <v>32</v>
      </c>
      <c r="G2350" s="9">
        <v>42.5</v>
      </c>
      <c r="H2350" t="s">
        <v>18</v>
      </c>
      <c r="I2350" s="8">
        <v>129</v>
      </c>
      <c r="J2350" s="9">
        <v>17.5</v>
      </c>
      <c r="K2350" t="s">
        <v>19</v>
      </c>
      <c r="L2350" t="s">
        <v>577</v>
      </c>
      <c r="M2350" t="s">
        <v>587</v>
      </c>
      <c r="N2350" t="s">
        <v>588</v>
      </c>
      <c r="O2350" s="55">
        <v>212</v>
      </c>
      <c r="P2350" t="s">
        <v>20</v>
      </c>
      <c r="Q2350" t="s">
        <v>21</v>
      </c>
      <c r="R2350">
        <v>205.3</v>
      </c>
      <c r="S2350" t="s">
        <v>169</v>
      </c>
      <c r="T2350" s="8"/>
      <c r="U2350" s="10">
        <v>-16.613</v>
      </c>
      <c r="V2350" s="10">
        <f t="shared" si="36"/>
        <v>-16.613</v>
      </c>
      <c r="W2350" s="10">
        <v>12.222</v>
      </c>
      <c r="X2350" s="20"/>
      <c r="Y2350" s="11" t="s">
        <v>561</v>
      </c>
      <c r="Z2350" s="11" t="s">
        <v>701</v>
      </c>
      <c r="AA2350" s="11" t="s">
        <v>702</v>
      </c>
      <c r="AB2350" t="s">
        <v>652</v>
      </c>
    </row>
    <row r="2351" spans="1:28" s="1" customFormat="1" hidden="1">
      <c r="A2351" s="5">
        <v>2350</v>
      </c>
      <c r="B2351" s="5"/>
      <c r="C2351">
        <v>2005</v>
      </c>
      <c r="D2351" s="1">
        <v>8</v>
      </c>
      <c r="E2351" s="1">
        <v>17</v>
      </c>
      <c r="F2351" s="8">
        <v>32</v>
      </c>
      <c r="G2351" s="9">
        <v>42.5</v>
      </c>
      <c r="H2351" t="s">
        <v>18</v>
      </c>
      <c r="I2351" s="8">
        <v>129</v>
      </c>
      <c r="J2351" s="9">
        <v>17.5</v>
      </c>
      <c r="K2351" t="s">
        <v>19</v>
      </c>
      <c r="L2351" t="s">
        <v>577</v>
      </c>
      <c r="M2351" t="s">
        <v>587</v>
      </c>
      <c r="N2351" t="s">
        <v>588</v>
      </c>
      <c r="O2351" s="55">
        <v>209</v>
      </c>
      <c r="P2351" t="s">
        <v>20</v>
      </c>
      <c r="Q2351" t="s">
        <v>21</v>
      </c>
      <c r="R2351">
        <v>200.4</v>
      </c>
      <c r="S2351" t="s">
        <v>169</v>
      </c>
      <c r="T2351" s="8"/>
      <c r="U2351" s="10">
        <v>-16.373000000000001</v>
      </c>
      <c r="V2351" s="10">
        <f t="shared" si="36"/>
        <v>-16.373000000000001</v>
      </c>
      <c r="W2351" s="10">
        <v>12.295</v>
      </c>
      <c r="X2351" s="20"/>
      <c r="Y2351" s="11" t="s">
        <v>561</v>
      </c>
      <c r="Z2351" s="11" t="s">
        <v>701</v>
      </c>
      <c r="AA2351" s="11" t="s">
        <v>702</v>
      </c>
      <c r="AB2351" t="s">
        <v>652</v>
      </c>
    </row>
    <row r="2352" spans="1:28" s="1" customFormat="1" hidden="1">
      <c r="A2352" s="5">
        <v>2351</v>
      </c>
      <c r="B2352" s="5"/>
      <c r="C2352">
        <v>2013</v>
      </c>
      <c r="D2352" s="1">
        <v>9</v>
      </c>
      <c r="E2352" s="1">
        <v>7</v>
      </c>
      <c r="F2352" s="8">
        <v>31</v>
      </c>
      <c r="G2352" s="9">
        <v>43.8</v>
      </c>
      <c r="H2352" t="s">
        <v>18</v>
      </c>
      <c r="I2352" s="8">
        <v>128</v>
      </c>
      <c r="J2352" s="9">
        <v>30.8</v>
      </c>
      <c r="K2352" t="s">
        <v>19</v>
      </c>
      <c r="L2352" t="s">
        <v>614</v>
      </c>
      <c r="M2352" t="s">
        <v>615</v>
      </c>
      <c r="N2352" t="s">
        <v>616</v>
      </c>
      <c r="O2352" s="55">
        <v>169</v>
      </c>
      <c r="P2352" t="s">
        <v>20</v>
      </c>
      <c r="Q2352" t="s">
        <v>21</v>
      </c>
      <c r="R2352">
        <v>12.57</v>
      </c>
      <c r="S2352" t="s">
        <v>169</v>
      </c>
      <c r="T2352" s="8"/>
      <c r="U2352" s="10">
        <v>-17.846</v>
      </c>
      <c r="V2352" s="10">
        <f t="shared" si="36"/>
        <v>-17.846</v>
      </c>
      <c r="W2352" s="10">
        <v>9.65</v>
      </c>
      <c r="X2352" s="20"/>
      <c r="Y2352" s="11" t="s">
        <v>561</v>
      </c>
      <c r="Z2352" s="11" t="s">
        <v>701</v>
      </c>
      <c r="AA2352" s="11" t="s">
        <v>702</v>
      </c>
      <c r="AB2352" t="s">
        <v>652</v>
      </c>
    </row>
    <row r="2353" spans="1:28" s="1" customFormat="1" hidden="1">
      <c r="A2353" s="5">
        <v>2352</v>
      </c>
      <c r="B2353" s="5"/>
      <c r="C2353">
        <v>2013</v>
      </c>
      <c r="D2353" s="1">
        <v>1</v>
      </c>
      <c r="E2353" s="1">
        <v>31</v>
      </c>
      <c r="F2353" s="8">
        <v>13</v>
      </c>
      <c r="G2353" s="9">
        <v>43.3</v>
      </c>
      <c r="H2353" t="s">
        <v>18</v>
      </c>
      <c r="I2353" s="8">
        <v>172</v>
      </c>
      <c r="J2353" s="9">
        <v>30.4</v>
      </c>
      <c r="K2353" t="s">
        <v>120</v>
      </c>
      <c r="L2353" t="s">
        <v>617</v>
      </c>
      <c r="M2353" t="s">
        <v>618</v>
      </c>
      <c r="N2353" t="s">
        <v>696</v>
      </c>
      <c r="O2353" s="55">
        <v>134</v>
      </c>
      <c r="P2353" t="s">
        <v>20</v>
      </c>
      <c r="Q2353" t="s">
        <v>121</v>
      </c>
      <c r="R2353">
        <v>30</v>
      </c>
      <c r="S2353" t="s">
        <v>169</v>
      </c>
      <c r="T2353" s="8"/>
      <c r="U2353" s="10">
        <v>-15.42</v>
      </c>
      <c r="V2353" s="10">
        <f t="shared" si="36"/>
        <v>-15.42</v>
      </c>
      <c r="W2353" s="10">
        <v>9.84</v>
      </c>
      <c r="X2353" s="20"/>
      <c r="Y2353" s="11" t="s">
        <v>561</v>
      </c>
      <c r="Z2353" s="11" t="s">
        <v>701</v>
      </c>
      <c r="AA2353" s="11" t="s">
        <v>702</v>
      </c>
      <c r="AB2353" t="s">
        <v>652</v>
      </c>
    </row>
    <row r="2354" spans="1:28" s="1" customFormat="1" hidden="1">
      <c r="A2354" s="5">
        <v>2353</v>
      </c>
      <c r="B2354" s="5"/>
      <c r="C2354">
        <v>2013</v>
      </c>
      <c r="D2354" s="1">
        <v>2</v>
      </c>
      <c r="E2354" s="1">
        <v>9</v>
      </c>
      <c r="F2354" s="8">
        <v>14</v>
      </c>
      <c r="G2354" s="9">
        <v>36.6</v>
      </c>
      <c r="H2354" t="s">
        <v>18</v>
      </c>
      <c r="I2354" s="8">
        <v>164</v>
      </c>
      <c r="J2354" s="9">
        <v>1.5</v>
      </c>
      <c r="K2354" t="s">
        <v>120</v>
      </c>
      <c r="L2354" t="s">
        <v>617</v>
      </c>
      <c r="M2354" t="s">
        <v>618</v>
      </c>
      <c r="N2354" t="s">
        <v>696</v>
      </c>
      <c r="O2354" s="55">
        <v>164</v>
      </c>
      <c r="P2354" t="s">
        <v>20</v>
      </c>
      <c r="Q2354" t="s">
        <v>121</v>
      </c>
      <c r="R2354">
        <v>52</v>
      </c>
      <c r="S2354" t="s">
        <v>169</v>
      </c>
      <c r="T2354" s="8"/>
      <c r="U2354" s="10">
        <v>-14.41</v>
      </c>
      <c r="V2354" s="10">
        <f t="shared" si="36"/>
        <v>-14.41</v>
      </c>
      <c r="W2354" s="10">
        <v>8.42</v>
      </c>
      <c r="X2354" s="20"/>
      <c r="Y2354" s="11" t="s">
        <v>561</v>
      </c>
      <c r="Z2354" s="11" t="s">
        <v>701</v>
      </c>
      <c r="AA2354" s="11" t="s">
        <v>702</v>
      </c>
      <c r="AB2354" t="s">
        <v>652</v>
      </c>
    </row>
    <row r="2355" spans="1:28" s="1" customFormat="1" hidden="1">
      <c r="A2355" s="5">
        <v>2354</v>
      </c>
      <c r="B2355" s="5"/>
      <c r="C2355">
        <v>2013</v>
      </c>
      <c r="D2355" s="1">
        <v>2</v>
      </c>
      <c r="E2355" s="1">
        <v>10</v>
      </c>
      <c r="F2355" s="8">
        <v>14</v>
      </c>
      <c r="G2355" s="9">
        <v>28.7</v>
      </c>
      <c r="H2355" t="s">
        <v>18</v>
      </c>
      <c r="I2355" s="8">
        <v>163</v>
      </c>
      <c r="J2355" s="9">
        <v>23.4</v>
      </c>
      <c r="K2355" t="s">
        <v>120</v>
      </c>
      <c r="L2355" t="s">
        <v>617</v>
      </c>
      <c r="M2355" t="s">
        <v>618</v>
      </c>
      <c r="N2355" t="s">
        <v>696</v>
      </c>
      <c r="O2355" s="55">
        <v>156</v>
      </c>
      <c r="P2355" t="s">
        <v>20</v>
      </c>
      <c r="Q2355" t="s">
        <v>121</v>
      </c>
      <c r="R2355">
        <v>41</v>
      </c>
      <c r="S2355" t="s">
        <v>169</v>
      </c>
      <c r="T2355" s="8"/>
      <c r="U2355" s="10">
        <v>-17.670000000000002</v>
      </c>
      <c r="V2355" s="10">
        <f t="shared" si="36"/>
        <v>-17.670000000000002</v>
      </c>
      <c r="W2355" s="10">
        <v>8.8699999999999992</v>
      </c>
      <c r="X2355" s="20"/>
      <c r="Y2355" s="11" t="s">
        <v>561</v>
      </c>
      <c r="Z2355" s="11" t="s">
        <v>701</v>
      </c>
      <c r="AA2355" s="11" t="s">
        <v>702</v>
      </c>
      <c r="AB2355" t="s">
        <v>652</v>
      </c>
    </row>
    <row r="2356" spans="1:28" s="1" customFormat="1" hidden="1">
      <c r="A2356" s="5">
        <v>2355</v>
      </c>
      <c r="B2356" s="5"/>
      <c r="C2356">
        <v>2013</v>
      </c>
      <c r="D2356" s="1">
        <v>2</v>
      </c>
      <c r="E2356" s="1">
        <v>11</v>
      </c>
      <c r="F2356" s="8">
        <v>14</v>
      </c>
      <c r="G2356" s="9">
        <v>51.7</v>
      </c>
      <c r="H2356" t="s">
        <v>18</v>
      </c>
      <c r="I2356" s="8">
        <v>163</v>
      </c>
      <c r="J2356" s="9">
        <v>10.9</v>
      </c>
      <c r="K2356" t="s">
        <v>120</v>
      </c>
      <c r="L2356" t="s">
        <v>617</v>
      </c>
      <c r="M2356" t="s">
        <v>618</v>
      </c>
      <c r="N2356" t="s">
        <v>696</v>
      </c>
      <c r="O2356" s="55">
        <v>195</v>
      </c>
      <c r="P2356" t="s">
        <v>20</v>
      </c>
      <c r="Q2356" t="s">
        <v>121</v>
      </c>
      <c r="R2356">
        <v>60</v>
      </c>
      <c r="S2356" t="s">
        <v>169</v>
      </c>
      <c r="T2356" s="8"/>
      <c r="U2356" s="10">
        <v>-15.33</v>
      </c>
      <c r="V2356" s="10">
        <f t="shared" si="36"/>
        <v>-15.33</v>
      </c>
      <c r="W2356" s="10">
        <v>8.56</v>
      </c>
      <c r="X2356" s="20"/>
      <c r="Y2356" s="11" t="s">
        <v>561</v>
      </c>
      <c r="Z2356" s="11" t="s">
        <v>701</v>
      </c>
      <c r="AA2356" s="11" t="s">
        <v>702</v>
      </c>
      <c r="AB2356" t="s">
        <v>652</v>
      </c>
    </row>
    <row r="2357" spans="1:28" s="1" customFormat="1" hidden="1">
      <c r="A2357" s="5">
        <v>2356</v>
      </c>
      <c r="B2357" s="5"/>
      <c r="C2357">
        <v>2013</v>
      </c>
      <c r="D2357" s="1">
        <v>2</v>
      </c>
      <c r="E2357" s="1">
        <v>16</v>
      </c>
      <c r="F2357" s="8">
        <v>16</v>
      </c>
      <c r="G2357" s="9">
        <v>15.4</v>
      </c>
      <c r="H2357" t="s">
        <v>18</v>
      </c>
      <c r="I2357" s="8">
        <v>159</v>
      </c>
      <c r="J2357" s="9">
        <v>27.5</v>
      </c>
      <c r="K2357" t="s">
        <v>120</v>
      </c>
      <c r="L2357" t="s">
        <v>617</v>
      </c>
      <c r="M2357" t="s">
        <v>618</v>
      </c>
      <c r="N2357" t="s">
        <v>696</v>
      </c>
      <c r="O2357" s="55">
        <v>185</v>
      </c>
      <c r="P2357" t="s">
        <v>20</v>
      </c>
      <c r="Q2357" t="s">
        <v>121</v>
      </c>
      <c r="R2357">
        <v>49</v>
      </c>
      <c r="S2357" t="s">
        <v>169</v>
      </c>
      <c r="T2357" s="8"/>
      <c r="U2357" s="10">
        <v>-15.99</v>
      </c>
      <c r="V2357" s="10">
        <f t="shared" si="36"/>
        <v>-15.99</v>
      </c>
      <c r="W2357" s="10">
        <v>13.48</v>
      </c>
      <c r="X2357" s="20"/>
      <c r="Y2357" s="11" t="s">
        <v>561</v>
      </c>
      <c r="Z2357" s="11" t="s">
        <v>701</v>
      </c>
      <c r="AA2357" s="11" t="s">
        <v>702</v>
      </c>
      <c r="AB2357" t="s">
        <v>652</v>
      </c>
    </row>
    <row r="2358" spans="1:28" s="1" customFormat="1" hidden="1">
      <c r="A2358" s="5">
        <v>2357</v>
      </c>
      <c r="B2358" s="5"/>
      <c r="C2358">
        <v>2014</v>
      </c>
      <c r="D2358" s="1">
        <v>10</v>
      </c>
      <c r="E2358" s="1">
        <v>14</v>
      </c>
      <c r="F2358" s="8">
        <v>24</v>
      </c>
      <c r="G2358" s="9">
        <v>17.321000000000002</v>
      </c>
      <c r="H2358" t="s">
        <v>18</v>
      </c>
      <c r="I2358" s="8">
        <v>151</v>
      </c>
      <c r="J2358" s="9">
        <v>18.768000000000001</v>
      </c>
      <c r="K2358" t="s">
        <v>19</v>
      </c>
      <c r="L2358" t="s">
        <v>619</v>
      </c>
      <c r="M2358" t="s">
        <v>620</v>
      </c>
      <c r="N2358" t="s">
        <v>621</v>
      </c>
      <c r="O2358" s="55">
        <v>1240</v>
      </c>
      <c r="P2358" t="s">
        <v>20</v>
      </c>
      <c r="Q2358" t="s">
        <v>121</v>
      </c>
      <c r="R2358">
        <v>13800</v>
      </c>
      <c r="S2358" t="s">
        <v>169</v>
      </c>
      <c r="T2358" s="8"/>
      <c r="U2358" s="10">
        <v>-17.239999999999998</v>
      </c>
      <c r="V2358" s="10">
        <f t="shared" si="36"/>
        <v>-17.239999999999998</v>
      </c>
      <c r="W2358" s="10">
        <v>10.01</v>
      </c>
      <c r="X2358" s="20"/>
      <c r="Y2358" s="11" t="s">
        <v>561</v>
      </c>
      <c r="Z2358" s="11" t="s">
        <v>701</v>
      </c>
      <c r="AA2358" s="11" t="s">
        <v>702</v>
      </c>
      <c r="AB2358" t="s">
        <v>652</v>
      </c>
    </row>
    <row r="2359" spans="1:28" s="1" customFormat="1" hidden="1">
      <c r="A2359" s="5">
        <v>2358</v>
      </c>
      <c r="B2359" s="5"/>
      <c r="C2359">
        <v>2014</v>
      </c>
      <c r="D2359" s="1">
        <v>10</v>
      </c>
      <c r="E2359" s="1">
        <v>9</v>
      </c>
      <c r="F2359" s="8">
        <v>27</v>
      </c>
      <c r="G2359" s="9">
        <v>40.139000000000003</v>
      </c>
      <c r="H2359" t="s">
        <v>18</v>
      </c>
      <c r="I2359" s="8">
        <v>160</v>
      </c>
      <c r="J2359" s="9">
        <v>53.241999999999997</v>
      </c>
      <c r="K2359" t="s">
        <v>19</v>
      </c>
      <c r="L2359" t="s">
        <v>619</v>
      </c>
      <c r="M2359" t="s">
        <v>622</v>
      </c>
      <c r="N2359" t="s">
        <v>623</v>
      </c>
      <c r="O2359" s="55">
        <v>1560</v>
      </c>
      <c r="P2359" t="s">
        <v>20</v>
      </c>
      <c r="Q2359" t="s">
        <v>121</v>
      </c>
      <c r="R2359">
        <v>30300</v>
      </c>
      <c r="S2359" t="s">
        <v>169</v>
      </c>
      <c r="T2359" s="8"/>
      <c r="U2359" s="10">
        <v>-17.809999999999999</v>
      </c>
      <c r="V2359" s="10">
        <f t="shared" si="36"/>
        <v>-17.809999999999999</v>
      </c>
      <c r="W2359" s="10">
        <v>11.48</v>
      </c>
      <c r="X2359" s="20"/>
      <c r="Y2359" s="11" t="s">
        <v>561</v>
      </c>
      <c r="Z2359" s="11" t="s">
        <v>701</v>
      </c>
      <c r="AA2359" s="11" t="s">
        <v>702</v>
      </c>
      <c r="AB2359" t="s">
        <v>652</v>
      </c>
    </row>
    <row r="2360" spans="1:28" s="1" customFormat="1" hidden="1">
      <c r="A2360" s="5">
        <v>2359</v>
      </c>
      <c r="B2360" s="5"/>
      <c r="C2360">
        <v>2014</v>
      </c>
      <c r="D2360" s="1">
        <v>10</v>
      </c>
      <c r="E2360" s="1">
        <v>5</v>
      </c>
      <c r="F2360" s="8">
        <v>30</v>
      </c>
      <c r="G2360" s="9">
        <v>20.530999999999999</v>
      </c>
      <c r="H2360" t="s">
        <v>18</v>
      </c>
      <c r="I2360" s="8">
        <v>156</v>
      </c>
      <c r="J2360" s="9">
        <v>12.726000000000001</v>
      </c>
      <c r="K2360" t="s">
        <v>19</v>
      </c>
      <c r="L2360" t="s">
        <v>624</v>
      </c>
      <c r="M2360" t="s">
        <v>625</v>
      </c>
      <c r="N2360" t="s">
        <v>626</v>
      </c>
      <c r="O2360" s="55">
        <v>1170</v>
      </c>
      <c r="P2360" t="s">
        <v>20</v>
      </c>
      <c r="Q2360" t="s">
        <v>121</v>
      </c>
      <c r="R2360">
        <v>29100</v>
      </c>
      <c r="S2360" t="s">
        <v>169</v>
      </c>
      <c r="T2360" s="8"/>
      <c r="U2360" s="10">
        <v>-17.59</v>
      </c>
      <c r="V2360" s="10">
        <f t="shared" si="36"/>
        <v>-17.59</v>
      </c>
      <c r="W2360" s="10">
        <v>12.63</v>
      </c>
      <c r="X2360" s="20"/>
      <c r="Y2360" s="11" t="s">
        <v>561</v>
      </c>
      <c r="Z2360" s="11" t="s">
        <v>701</v>
      </c>
      <c r="AA2360" s="11" t="s">
        <v>702</v>
      </c>
      <c r="AB2360" t="s">
        <v>652</v>
      </c>
    </row>
    <row r="2361" spans="1:28" s="1" customFormat="1" hidden="1">
      <c r="A2361" s="5">
        <v>2360</v>
      </c>
      <c r="B2361" s="5"/>
      <c r="C2361">
        <v>2014</v>
      </c>
      <c r="D2361" s="1">
        <v>10</v>
      </c>
      <c r="E2361" s="1">
        <v>6</v>
      </c>
      <c r="F2361" s="8">
        <v>30</v>
      </c>
      <c r="G2361" s="9">
        <v>8.2210000000000001</v>
      </c>
      <c r="H2361" t="s">
        <v>18</v>
      </c>
      <c r="I2361" s="8">
        <v>155</v>
      </c>
      <c r="J2361" s="9">
        <v>42.517000000000003</v>
      </c>
      <c r="K2361" t="s">
        <v>19</v>
      </c>
      <c r="L2361" t="s">
        <v>624</v>
      </c>
      <c r="M2361" t="s">
        <v>625</v>
      </c>
      <c r="N2361" t="s">
        <v>626</v>
      </c>
      <c r="O2361" s="55">
        <v>670</v>
      </c>
      <c r="P2361" t="s">
        <v>20</v>
      </c>
      <c r="Q2361" t="s">
        <v>121</v>
      </c>
      <c r="R2361">
        <v>4800</v>
      </c>
      <c r="S2361" t="s">
        <v>169</v>
      </c>
      <c r="T2361" s="8"/>
      <c r="U2361" s="10">
        <v>-18.329999999999998</v>
      </c>
      <c r="V2361" s="10">
        <f t="shared" si="36"/>
        <v>-18.329999999999998</v>
      </c>
      <c r="W2361" s="10">
        <v>10.82</v>
      </c>
      <c r="X2361" s="20"/>
      <c r="Y2361" s="11" t="s">
        <v>561</v>
      </c>
      <c r="Z2361" s="11" t="s">
        <v>701</v>
      </c>
      <c r="AA2361" s="11" t="s">
        <v>702</v>
      </c>
      <c r="AB2361" t="s">
        <v>652</v>
      </c>
    </row>
    <row r="2362" spans="1:28" s="1" customFormat="1" hidden="1">
      <c r="A2362" s="5">
        <v>2361</v>
      </c>
      <c r="B2362" s="5"/>
      <c r="C2362">
        <v>2014</v>
      </c>
      <c r="D2362" s="1">
        <v>10</v>
      </c>
      <c r="E2362" s="1">
        <v>8</v>
      </c>
      <c r="F2362" s="8">
        <v>27</v>
      </c>
      <c r="G2362" s="9">
        <v>35.726999999999997</v>
      </c>
      <c r="H2362" t="s">
        <v>18</v>
      </c>
      <c r="I2362" s="8">
        <v>160</v>
      </c>
      <c r="J2362" s="9">
        <v>56.101999999999997</v>
      </c>
      <c r="K2362" t="s">
        <v>19</v>
      </c>
      <c r="L2362" t="s">
        <v>624</v>
      </c>
      <c r="M2362" t="s">
        <v>625</v>
      </c>
      <c r="N2362" t="s">
        <v>626</v>
      </c>
      <c r="O2362" s="55">
        <v>1200</v>
      </c>
      <c r="P2362" t="s">
        <v>20</v>
      </c>
      <c r="Q2362" t="s">
        <v>121</v>
      </c>
      <c r="R2362"/>
      <c r="S2362" t="s">
        <v>169</v>
      </c>
      <c r="T2362" s="8"/>
      <c r="U2362" s="10">
        <v>-17.36</v>
      </c>
      <c r="V2362" s="10">
        <f t="shared" si="36"/>
        <v>-17.36</v>
      </c>
      <c r="W2362" s="10">
        <v>12.08</v>
      </c>
      <c r="X2362" s="20"/>
      <c r="Y2362" s="11" t="s">
        <v>561</v>
      </c>
      <c r="Z2362" s="11" t="s">
        <v>701</v>
      </c>
      <c r="AA2362" s="11" t="s">
        <v>702</v>
      </c>
      <c r="AB2362" t="s">
        <v>652</v>
      </c>
    </row>
    <row r="2363" spans="1:28" s="1" customFormat="1" hidden="1">
      <c r="A2363" s="5">
        <v>2362</v>
      </c>
      <c r="B2363" s="5"/>
      <c r="C2363">
        <v>2014</v>
      </c>
      <c r="D2363" s="1">
        <v>10</v>
      </c>
      <c r="E2363" s="1">
        <v>18</v>
      </c>
      <c r="F2363" s="8">
        <v>32</v>
      </c>
      <c r="G2363" s="9">
        <v>7.9690000000000003</v>
      </c>
      <c r="H2363" t="s">
        <v>18</v>
      </c>
      <c r="I2363" s="8">
        <v>150</v>
      </c>
      <c r="J2363" s="9">
        <v>29.49</v>
      </c>
      <c r="K2363" t="s">
        <v>19</v>
      </c>
      <c r="L2363" t="s">
        <v>624</v>
      </c>
      <c r="M2363" t="s">
        <v>625</v>
      </c>
      <c r="N2363" t="s">
        <v>626</v>
      </c>
      <c r="O2363" s="55">
        <v>950</v>
      </c>
      <c r="P2363" t="s">
        <v>20</v>
      </c>
      <c r="Q2363" t="s">
        <v>121</v>
      </c>
      <c r="R2363">
        <v>18000</v>
      </c>
      <c r="S2363" t="s">
        <v>169</v>
      </c>
      <c r="T2363" s="8"/>
      <c r="U2363" s="10">
        <v>-18.54</v>
      </c>
      <c r="V2363" s="10">
        <f t="shared" si="36"/>
        <v>-18.54</v>
      </c>
      <c r="W2363" s="10">
        <v>12.46</v>
      </c>
      <c r="X2363" s="20"/>
      <c r="Y2363" s="11" t="s">
        <v>561</v>
      </c>
      <c r="Z2363" s="11" t="s">
        <v>701</v>
      </c>
      <c r="AA2363" s="11" t="s">
        <v>702</v>
      </c>
      <c r="AB2363" t="s">
        <v>652</v>
      </c>
    </row>
    <row r="2364" spans="1:28" s="1" customFormat="1" hidden="1">
      <c r="A2364" s="5">
        <v>2363</v>
      </c>
      <c r="B2364" s="5"/>
      <c r="C2364">
        <v>2014</v>
      </c>
      <c r="D2364" s="1">
        <v>10</v>
      </c>
      <c r="E2364" s="1">
        <v>18</v>
      </c>
      <c r="F2364" s="8">
        <v>32</v>
      </c>
      <c r="G2364" s="9">
        <v>7.9690000000000003</v>
      </c>
      <c r="H2364" t="s">
        <v>18</v>
      </c>
      <c r="I2364" s="8">
        <v>150</v>
      </c>
      <c r="J2364" s="9">
        <v>29.49</v>
      </c>
      <c r="K2364" t="s">
        <v>19</v>
      </c>
      <c r="L2364" t="s">
        <v>624</v>
      </c>
      <c r="M2364" t="s">
        <v>625</v>
      </c>
      <c r="N2364" t="s">
        <v>626</v>
      </c>
      <c r="O2364" s="55">
        <v>1010</v>
      </c>
      <c r="P2364" t="s">
        <v>20</v>
      </c>
      <c r="Q2364" t="s">
        <v>121</v>
      </c>
      <c r="R2364">
        <v>23300</v>
      </c>
      <c r="S2364" t="s">
        <v>169</v>
      </c>
      <c r="T2364" s="8"/>
      <c r="U2364" s="10">
        <v>-17.98</v>
      </c>
      <c r="V2364" s="10">
        <f t="shared" si="36"/>
        <v>-17.98</v>
      </c>
      <c r="W2364" s="10">
        <v>12.22</v>
      </c>
      <c r="X2364" s="20"/>
      <c r="Y2364" s="11" t="s">
        <v>561</v>
      </c>
      <c r="Z2364" s="11" t="s">
        <v>701</v>
      </c>
      <c r="AA2364" s="11" t="s">
        <v>702</v>
      </c>
      <c r="AB2364" t="s">
        <v>652</v>
      </c>
    </row>
    <row r="2365" spans="1:28" s="1" customFormat="1" hidden="1">
      <c r="A2365" s="5">
        <v>2364</v>
      </c>
      <c r="B2365" s="5"/>
      <c r="C2365">
        <v>2015</v>
      </c>
      <c r="D2365" s="1">
        <v>10</v>
      </c>
      <c r="E2365" s="1">
        <v>9</v>
      </c>
      <c r="F2365" s="8">
        <v>18</v>
      </c>
      <c r="G2365" s="9">
        <v>20.9</v>
      </c>
      <c r="H2365" t="s">
        <v>18</v>
      </c>
      <c r="I2365" s="8">
        <v>130</v>
      </c>
      <c r="J2365" s="9">
        <v>7</v>
      </c>
      <c r="K2365" t="s">
        <v>19</v>
      </c>
      <c r="L2365" t="s">
        <v>627</v>
      </c>
      <c r="M2365" t="s">
        <v>628</v>
      </c>
      <c r="N2365" t="s">
        <v>629</v>
      </c>
      <c r="O2365" s="55">
        <v>845</v>
      </c>
      <c r="P2365" t="s">
        <v>170</v>
      </c>
      <c r="Q2365" t="s">
        <v>21</v>
      </c>
      <c r="R2365">
        <v>8400</v>
      </c>
      <c r="S2365" t="s">
        <v>169</v>
      </c>
      <c r="T2365" s="8">
        <v>1</v>
      </c>
      <c r="U2365" s="10">
        <v>-15.9</v>
      </c>
      <c r="V2365" s="10">
        <f t="shared" si="36"/>
        <v>-15.9</v>
      </c>
      <c r="W2365" s="10">
        <v>12.8</v>
      </c>
      <c r="X2365" s="20">
        <v>3.17</v>
      </c>
      <c r="Y2365" s="11" t="s">
        <v>561</v>
      </c>
      <c r="Z2365" s="11" t="s">
        <v>701</v>
      </c>
      <c r="AA2365" s="11" t="s">
        <v>702</v>
      </c>
      <c r="AB2365" t="s">
        <v>652</v>
      </c>
    </row>
    <row r="2366" spans="1:28" s="1" customFormat="1" hidden="1">
      <c r="A2366" s="5">
        <v>2365</v>
      </c>
      <c r="B2366" s="5"/>
      <c r="C2366">
        <v>2015</v>
      </c>
      <c r="D2366" s="1">
        <v>10</v>
      </c>
      <c r="E2366" s="1">
        <v>9</v>
      </c>
      <c r="F2366" s="8">
        <v>18</v>
      </c>
      <c r="G2366" s="9">
        <v>20.9</v>
      </c>
      <c r="H2366" t="s">
        <v>18</v>
      </c>
      <c r="I2366" s="8">
        <v>130</v>
      </c>
      <c r="J2366" s="9">
        <v>7</v>
      </c>
      <c r="K2366" t="s">
        <v>19</v>
      </c>
      <c r="L2366" t="s">
        <v>627</v>
      </c>
      <c r="M2366" t="s">
        <v>628</v>
      </c>
      <c r="N2366" t="s">
        <v>629</v>
      </c>
      <c r="O2366" s="55">
        <v>830</v>
      </c>
      <c r="P2366" t="s">
        <v>170</v>
      </c>
      <c r="Q2366" t="s">
        <v>21</v>
      </c>
      <c r="R2366">
        <v>7400</v>
      </c>
      <c r="S2366" t="s">
        <v>169</v>
      </c>
      <c r="T2366" s="8">
        <v>1</v>
      </c>
      <c r="U2366" s="10">
        <v>-16.2</v>
      </c>
      <c r="V2366" s="10">
        <f t="shared" si="36"/>
        <v>-16.2</v>
      </c>
      <c r="W2366" s="10">
        <v>12.2</v>
      </c>
      <c r="X2366" s="20">
        <v>3.16</v>
      </c>
      <c r="Y2366" s="11" t="s">
        <v>561</v>
      </c>
      <c r="Z2366" s="11" t="s">
        <v>701</v>
      </c>
      <c r="AA2366" s="11" t="s">
        <v>702</v>
      </c>
      <c r="AB2366" t="s">
        <v>652</v>
      </c>
    </row>
    <row r="2367" spans="1:28" s="1" customFormat="1" hidden="1">
      <c r="A2367" s="5">
        <v>2366</v>
      </c>
      <c r="B2367" s="5"/>
      <c r="C2367">
        <v>2015</v>
      </c>
      <c r="D2367" s="1">
        <v>10</v>
      </c>
      <c r="E2367" s="1">
        <v>11</v>
      </c>
      <c r="F2367" s="8">
        <v>24</v>
      </c>
      <c r="G2367" s="9">
        <v>8.8000000000000007</v>
      </c>
      <c r="H2367" t="s">
        <v>18</v>
      </c>
      <c r="I2367" s="8">
        <v>130</v>
      </c>
      <c r="J2367" s="9">
        <v>41.9</v>
      </c>
      <c r="K2367" t="s">
        <v>19</v>
      </c>
      <c r="L2367" t="s">
        <v>627</v>
      </c>
      <c r="M2367" t="s">
        <v>628</v>
      </c>
      <c r="N2367" t="s">
        <v>629</v>
      </c>
      <c r="O2367" s="55">
        <v>1030</v>
      </c>
      <c r="P2367" t="s">
        <v>170</v>
      </c>
      <c r="Q2367" t="s">
        <v>21</v>
      </c>
      <c r="R2367">
        <v>13600</v>
      </c>
      <c r="S2367" t="s">
        <v>169</v>
      </c>
      <c r="T2367" s="8">
        <v>1</v>
      </c>
      <c r="U2367" s="10">
        <v>-16.600000000000001</v>
      </c>
      <c r="V2367" s="10">
        <f t="shared" si="36"/>
        <v>-16.600000000000001</v>
      </c>
      <c r="W2367" s="10">
        <v>12.5</v>
      </c>
      <c r="X2367" s="20">
        <v>3.19</v>
      </c>
      <c r="Y2367" s="11" t="s">
        <v>561</v>
      </c>
      <c r="Z2367" s="11" t="s">
        <v>701</v>
      </c>
      <c r="AA2367" s="11" t="s">
        <v>702</v>
      </c>
      <c r="AB2367" t="s">
        <v>652</v>
      </c>
    </row>
    <row r="2368" spans="1:28" s="1" customFormat="1" hidden="1">
      <c r="A2368" s="5">
        <v>2367</v>
      </c>
      <c r="B2368" s="5"/>
      <c r="C2368">
        <v>2015</v>
      </c>
      <c r="D2368" s="1">
        <v>10</v>
      </c>
      <c r="E2368" s="1">
        <v>11</v>
      </c>
      <c r="F2368" s="8">
        <v>24</v>
      </c>
      <c r="G2368" s="9">
        <v>8.8000000000000007</v>
      </c>
      <c r="H2368" t="s">
        <v>18</v>
      </c>
      <c r="I2368" s="8">
        <v>130</v>
      </c>
      <c r="J2368" s="9">
        <v>41.9</v>
      </c>
      <c r="K2368" t="s">
        <v>19</v>
      </c>
      <c r="L2368" t="s">
        <v>627</v>
      </c>
      <c r="M2368" t="s">
        <v>628</v>
      </c>
      <c r="N2368" t="s">
        <v>629</v>
      </c>
      <c r="O2368" s="55">
        <v>890</v>
      </c>
      <c r="P2368" t="s">
        <v>170</v>
      </c>
      <c r="Q2368" t="s">
        <v>21</v>
      </c>
      <c r="R2368">
        <v>9000</v>
      </c>
      <c r="S2368" t="s">
        <v>169</v>
      </c>
      <c r="T2368" s="8">
        <v>2</v>
      </c>
      <c r="U2368" s="10">
        <v>-17.2</v>
      </c>
      <c r="V2368" s="10">
        <f t="shared" si="36"/>
        <v>-17.2</v>
      </c>
      <c r="W2368" s="10">
        <v>12.9</v>
      </c>
      <c r="X2368" s="20">
        <v>3.19</v>
      </c>
      <c r="Y2368" s="11" t="s">
        <v>561</v>
      </c>
      <c r="Z2368" s="11" t="s">
        <v>701</v>
      </c>
      <c r="AA2368" s="11" t="s">
        <v>702</v>
      </c>
      <c r="AB2368" t="s">
        <v>652</v>
      </c>
    </row>
    <row r="2369" spans="1:28" s="1" customFormat="1" hidden="1">
      <c r="A2369" s="5">
        <v>2368</v>
      </c>
      <c r="B2369" s="5"/>
      <c r="C2369">
        <v>2015</v>
      </c>
      <c r="D2369" s="1">
        <v>10</v>
      </c>
      <c r="E2369" s="1">
        <v>14</v>
      </c>
      <c r="F2369" s="8">
        <v>29</v>
      </c>
      <c r="G2369" s="9">
        <v>45.5</v>
      </c>
      <c r="H2369" t="s">
        <v>18</v>
      </c>
      <c r="I2369" s="8">
        <v>133</v>
      </c>
      <c r="J2369" s="9">
        <v>11.5</v>
      </c>
      <c r="K2369" t="s">
        <v>19</v>
      </c>
      <c r="L2369" t="s">
        <v>627</v>
      </c>
      <c r="M2369" t="s">
        <v>628</v>
      </c>
      <c r="N2369" t="s">
        <v>629</v>
      </c>
      <c r="O2369" s="55">
        <v>780</v>
      </c>
      <c r="P2369" t="s">
        <v>170</v>
      </c>
      <c r="Q2369" t="s">
        <v>21</v>
      </c>
      <c r="R2369">
        <v>6400</v>
      </c>
      <c r="S2369" t="s">
        <v>169</v>
      </c>
      <c r="T2369" s="8">
        <v>1</v>
      </c>
      <c r="U2369" s="10">
        <v>-16.3</v>
      </c>
      <c r="V2369" s="10">
        <f t="shared" si="36"/>
        <v>-16.3</v>
      </c>
      <c r="W2369" s="10">
        <v>12.5</v>
      </c>
      <c r="X2369" s="20">
        <v>3.17</v>
      </c>
      <c r="Y2369" s="11" t="s">
        <v>561</v>
      </c>
      <c r="Z2369" s="11" t="s">
        <v>701</v>
      </c>
      <c r="AA2369" s="11" t="s">
        <v>702</v>
      </c>
      <c r="AB2369" t="s">
        <v>652</v>
      </c>
    </row>
    <row r="2370" spans="1:28" s="1" customFormat="1" hidden="1">
      <c r="A2370" s="5">
        <v>2369</v>
      </c>
      <c r="B2370" s="5"/>
      <c r="C2370">
        <v>2015</v>
      </c>
      <c r="D2370" s="1">
        <v>10</v>
      </c>
      <c r="E2370" s="1">
        <v>4</v>
      </c>
      <c r="F2370" s="8">
        <v>23</v>
      </c>
      <c r="G2370" s="9">
        <v>49</v>
      </c>
      <c r="H2370" t="s">
        <v>18</v>
      </c>
      <c r="I2370" s="8">
        <v>133</v>
      </c>
      <c r="J2370" s="9">
        <v>2.4</v>
      </c>
      <c r="K2370" t="s">
        <v>19</v>
      </c>
      <c r="L2370" t="s">
        <v>624</v>
      </c>
      <c r="M2370" t="s">
        <v>625</v>
      </c>
      <c r="N2370" t="s">
        <v>626</v>
      </c>
      <c r="O2370" s="55">
        <v>1640</v>
      </c>
      <c r="P2370" t="s">
        <v>170</v>
      </c>
      <c r="Q2370" t="s">
        <v>650</v>
      </c>
      <c r="R2370">
        <v>51800</v>
      </c>
      <c r="S2370" t="s">
        <v>169</v>
      </c>
      <c r="T2370" s="8">
        <v>1</v>
      </c>
      <c r="U2370" s="10">
        <v>-16.399999999999999</v>
      </c>
      <c r="V2370" s="10">
        <f t="shared" si="36"/>
        <v>-16.399999999999999</v>
      </c>
      <c r="W2370" s="10">
        <v>11.7</v>
      </c>
      <c r="X2370" s="20">
        <v>3.15</v>
      </c>
      <c r="Y2370" s="11" t="s">
        <v>561</v>
      </c>
      <c r="Z2370" s="11" t="s">
        <v>701</v>
      </c>
      <c r="AA2370" s="11" t="s">
        <v>702</v>
      </c>
      <c r="AB2370" t="s">
        <v>652</v>
      </c>
    </row>
    <row r="2371" spans="1:28" s="1" customFormat="1" hidden="1">
      <c r="A2371" s="5">
        <v>2370</v>
      </c>
      <c r="B2371" s="5"/>
      <c r="C2371">
        <v>2015</v>
      </c>
      <c r="D2371" s="1">
        <v>10</v>
      </c>
      <c r="E2371" s="1">
        <v>14</v>
      </c>
      <c r="F2371" s="8">
        <v>29</v>
      </c>
      <c r="G2371" s="9">
        <v>45.5</v>
      </c>
      <c r="H2371" t="s">
        <v>18</v>
      </c>
      <c r="I2371" s="8">
        <v>133</v>
      </c>
      <c r="J2371" s="9">
        <v>11.5</v>
      </c>
      <c r="K2371" t="s">
        <v>19</v>
      </c>
      <c r="L2371" t="s">
        <v>624</v>
      </c>
      <c r="M2371" t="s">
        <v>625</v>
      </c>
      <c r="N2371" t="s">
        <v>626</v>
      </c>
      <c r="O2371" s="55">
        <v>2090</v>
      </c>
      <c r="P2371" t="s">
        <v>170</v>
      </c>
      <c r="Q2371" t="s">
        <v>650</v>
      </c>
      <c r="R2371">
        <v>200100</v>
      </c>
      <c r="S2371" t="s">
        <v>169</v>
      </c>
      <c r="T2371" s="8">
        <v>2</v>
      </c>
      <c r="U2371" s="10">
        <v>-17.5</v>
      </c>
      <c r="V2371" s="10">
        <f t="shared" ref="V2371:V2434" si="37">IF(X2371&gt;3.3,U2371+(7.584*X2371-22.012)/(X2371+1.657),U2371)</f>
        <v>-17.5</v>
      </c>
      <c r="W2371" s="10">
        <v>14</v>
      </c>
      <c r="X2371" s="20">
        <v>3.19</v>
      </c>
      <c r="Y2371" s="11" t="s">
        <v>561</v>
      </c>
      <c r="Z2371" s="11" t="s">
        <v>701</v>
      </c>
      <c r="AA2371" s="11" t="s">
        <v>702</v>
      </c>
      <c r="AB2371" t="s">
        <v>652</v>
      </c>
    </row>
    <row r="2372" spans="1:28" s="1" customFormat="1" hidden="1">
      <c r="A2372" s="5">
        <v>2371</v>
      </c>
      <c r="B2372" s="5"/>
      <c r="C2372">
        <v>2015</v>
      </c>
      <c r="D2372" s="1">
        <v>9</v>
      </c>
      <c r="E2372" s="1">
        <v>15</v>
      </c>
      <c r="F2372" s="8">
        <v>31</v>
      </c>
      <c r="G2372" s="9">
        <v>27.1</v>
      </c>
      <c r="H2372" t="s">
        <v>18</v>
      </c>
      <c r="I2372" s="8">
        <v>128</v>
      </c>
      <c r="J2372" s="9">
        <v>21.1</v>
      </c>
      <c r="K2372" t="s">
        <v>19</v>
      </c>
      <c r="L2372" t="s">
        <v>607</v>
      </c>
      <c r="M2372" t="s">
        <v>608</v>
      </c>
      <c r="N2372" t="s">
        <v>609</v>
      </c>
      <c r="O2372" s="55">
        <v>351.8</v>
      </c>
      <c r="P2372" t="s">
        <v>170</v>
      </c>
      <c r="Q2372" t="s">
        <v>21</v>
      </c>
      <c r="R2372">
        <v>281.2</v>
      </c>
      <c r="S2372" t="s">
        <v>169</v>
      </c>
      <c r="T2372" s="8"/>
      <c r="U2372" s="10">
        <v>-17.3</v>
      </c>
      <c r="V2372" s="10">
        <f t="shared" si="37"/>
        <v>-17.3</v>
      </c>
      <c r="W2372" s="10">
        <v>12</v>
      </c>
      <c r="X2372" s="20">
        <v>3.17</v>
      </c>
      <c r="Y2372" s="11" t="s">
        <v>561</v>
      </c>
      <c r="Z2372" s="11" t="s">
        <v>701</v>
      </c>
      <c r="AA2372" s="11" t="s">
        <v>702</v>
      </c>
      <c r="AB2372" t="s">
        <v>652</v>
      </c>
    </row>
    <row r="2373" spans="1:28" s="1" customFormat="1" hidden="1">
      <c r="A2373" s="5">
        <v>2372</v>
      </c>
      <c r="B2373" s="5"/>
      <c r="C2373">
        <v>2015</v>
      </c>
      <c r="D2373" s="1">
        <v>9</v>
      </c>
      <c r="E2373" s="1">
        <v>6</v>
      </c>
      <c r="F2373" s="8">
        <v>33</v>
      </c>
      <c r="G2373" s="9">
        <v>29.5</v>
      </c>
      <c r="H2373" t="s">
        <v>18</v>
      </c>
      <c r="I2373" s="8">
        <v>128</v>
      </c>
      <c r="J2373" s="9">
        <v>46.1</v>
      </c>
      <c r="K2373" t="s">
        <v>19</v>
      </c>
      <c r="L2373" t="s">
        <v>607</v>
      </c>
      <c r="M2373" t="s">
        <v>608</v>
      </c>
      <c r="N2373" t="s">
        <v>609</v>
      </c>
      <c r="O2373" s="55">
        <v>321.10000000000002</v>
      </c>
      <c r="P2373" t="s">
        <v>170</v>
      </c>
      <c r="Q2373" t="s">
        <v>21</v>
      </c>
      <c r="R2373">
        <v>213.8</v>
      </c>
      <c r="S2373" t="s">
        <v>169</v>
      </c>
      <c r="T2373" s="8"/>
      <c r="U2373" s="10">
        <v>-18.3</v>
      </c>
      <c r="V2373" s="10">
        <f t="shared" si="37"/>
        <v>-18.3</v>
      </c>
      <c r="W2373" s="10">
        <v>11.4</v>
      </c>
      <c r="X2373" s="20">
        <v>3.14</v>
      </c>
      <c r="Y2373" s="11" t="s">
        <v>561</v>
      </c>
      <c r="Z2373" s="11" t="s">
        <v>701</v>
      </c>
      <c r="AA2373" s="11" t="s">
        <v>702</v>
      </c>
      <c r="AB2373" t="s">
        <v>652</v>
      </c>
    </row>
    <row r="2374" spans="1:28" s="1" customFormat="1" hidden="1">
      <c r="A2374" s="5">
        <v>2373</v>
      </c>
      <c r="B2374" s="5"/>
      <c r="C2374">
        <v>2015</v>
      </c>
      <c r="D2374" s="1">
        <v>9</v>
      </c>
      <c r="E2374" s="1">
        <v>6</v>
      </c>
      <c r="F2374" s="8">
        <v>33</v>
      </c>
      <c r="G2374" s="9">
        <v>29.5</v>
      </c>
      <c r="H2374" t="s">
        <v>18</v>
      </c>
      <c r="I2374" s="8">
        <v>128</v>
      </c>
      <c r="J2374" s="9">
        <v>46.1</v>
      </c>
      <c r="K2374" t="s">
        <v>19</v>
      </c>
      <c r="L2374" t="s">
        <v>607</v>
      </c>
      <c r="M2374" t="s">
        <v>608</v>
      </c>
      <c r="N2374" t="s">
        <v>609</v>
      </c>
      <c r="O2374" s="55">
        <v>319.2</v>
      </c>
      <c r="P2374" t="s">
        <v>170</v>
      </c>
      <c r="Q2374" t="s">
        <v>21</v>
      </c>
      <c r="R2374">
        <v>214.8</v>
      </c>
      <c r="S2374" t="s">
        <v>169</v>
      </c>
      <c r="T2374" s="8"/>
      <c r="U2374" s="10">
        <v>-18.5</v>
      </c>
      <c r="V2374" s="10">
        <f t="shared" si="37"/>
        <v>-18.5</v>
      </c>
      <c r="W2374" s="10">
        <v>13</v>
      </c>
      <c r="X2374" s="20">
        <v>3.12</v>
      </c>
      <c r="Y2374" s="11" t="s">
        <v>561</v>
      </c>
      <c r="Z2374" s="11" t="s">
        <v>701</v>
      </c>
      <c r="AA2374" s="11" t="s">
        <v>702</v>
      </c>
      <c r="AB2374" t="s">
        <v>652</v>
      </c>
    </row>
    <row r="2375" spans="1:28" s="1" customFormat="1" hidden="1">
      <c r="A2375" s="5">
        <v>2374</v>
      </c>
      <c r="B2375" s="5"/>
      <c r="C2375">
        <v>2015</v>
      </c>
      <c r="D2375" s="1">
        <v>7</v>
      </c>
      <c r="E2375" s="1">
        <v>3</v>
      </c>
      <c r="F2375" s="8">
        <v>29</v>
      </c>
      <c r="G2375" s="9">
        <v>49.1</v>
      </c>
      <c r="H2375" t="s">
        <v>18</v>
      </c>
      <c r="I2375" s="8">
        <v>128</v>
      </c>
      <c r="J2375" s="9">
        <v>23.7</v>
      </c>
      <c r="K2375" t="s">
        <v>19</v>
      </c>
      <c r="L2375" t="s">
        <v>595</v>
      </c>
      <c r="M2375" t="s">
        <v>596</v>
      </c>
      <c r="N2375" t="s">
        <v>597</v>
      </c>
      <c r="O2375" s="55">
        <v>214.9</v>
      </c>
      <c r="P2375" t="s">
        <v>20</v>
      </c>
      <c r="Q2375" t="s">
        <v>21</v>
      </c>
      <c r="R2375">
        <v>143.69999999999999</v>
      </c>
      <c r="S2375" t="s">
        <v>169</v>
      </c>
      <c r="T2375" s="8"/>
      <c r="U2375" s="10">
        <v>-17.8</v>
      </c>
      <c r="V2375" s="10">
        <f t="shared" si="37"/>
        <v>-17.8</v>
      </c>
      <c r="W2375" s="10">
        <v>9.5</v>
      </c>
      <c r="X2375" s="20">
        <v>3.19</v>
      </c>
      <c r="Y2375" s="11" t="s">
        <v>561</v>
      </c>
      <c r="Z2375" s="11" t="s">
        <v>701</v>
      </c>
      <c r="AA2375" s="11" t="s">
        <v>702</v>
      </c>
      <c r="AB2375" t="s">
        <v>652</v>
      </c>
    </row>
    <row r="2376" spans="1:28" s="1" customFormat="1" hidden="1">
      <c r="A2376" s="5">
        <v>2375</v>
      </c>
      <c r="B2376" s="5"/>
      <c r="C2376">
        <v>2015</v>
      </c>
      <c r="D2376" s="1">
        <v>7</v>
      </c>
      <c r="E2376" s="1">
        <v>3</v>
      </c>
      <c r="F2376" s="8">
        <v>29</v>
      </c>
      <c r="G2376" s="9">
        <v>49.1</v>
      </c>
      <c r="H2376" t="s">
        <v>18</v>
      </c>
      <c r="I2376" s="8">
        <v>128</v>
      </c>
      <c r="J2376" s="9">
        <v>23.7</v>
      </c>
      <c r="K2376" t="s">
        <v>19</v>
      </c>
      <c r="L2376" t="s">
        <v>595</v>
      </c>
      <c r="M2376" t="s">
        <v>596</v>
      </c>
      <c r="N2376" t="s">
        <v>597</v>
      </c>
      <c r="O2376" s="55">
        <v>214.7</v>
      </c>
      <c r="P2376" t="s">
        <v>20</v>
      </c>
      <c r="Q2376" t="s">
        <v>21</v>
      </c>
      <c r="R2376">
        <v>144.69999999999999</v>
      </c>
      <c r="S2376" t="s">
        <v>169</v>
      </c>
      <c r="T2376" s="8"/>
      <c r="U2376" s="10">
        <v>-17.899999999999999</v>
      </c>
      <c r="V2376" s="10">
        <f t="shared" si="37"/>
        <v>-17.899999999999999</v>
      </c>
      <c r="W2376" s="10">
        <v>10.3</v>
      </c>
      <c r="X2376" s="20">
        <v>3.14</v>
      </c>
      <c r="Y2376" s="11" t="s">
        <v>561</v>
      </c>
      <c r="Z2376" s="11" t="s">
        <v>701</v>
      </c>
      <c r="AA2376" s="11" t="s">
        <v>702</v>
      </c>
      <c r="AB2376" t="s">
        <v>652</v>
      </c>
    </row>
    <row r="2377" spans="1:28" s="1" customFormat="1" hidden="1">
      <c r="A2377" s="5">
        <v>2376</v>
      </c>
      <c r="B2377" s="5"/>
      <c r="C2377">
        <v>2015</v>
      </c>
      <c r="D2377" s="1">
        <v>7</v>
      </c>
      <c r="E2377" s="1">
        <v>3</v>
      </c>
      <c r="F2377" s="8">
        <v>29</v>
      </c>
      <c r="G2377" s="9">
        <v>49.1</v>
      </c>
      <c r="H2377" t="s">
        <v>18</v>
      </c>
      <c r="I2377" s="8">
        <v>128</v>
      </c>
      <c r="J2377" s="9">
        <v>23.7</v>
      </c>
      <c r="K2377" t="s">
        <v>19</v>
      </c>
      <c r="L2377" t="s">
        <v>595</v>
      </c>
      <c r="M2377" t="s">
        <v>596</v>
      </c>
      <c r="N2377" t="s">
        <v>597</v>
      </c>
      <c r="O2377" s="55">
        <v>222.6</v>
      </c>
      <c r="P2377" t="s">
        <v>20</v>
      </c>
      <c r="Q2377" t="s">
        <v>21</v>
      </c>
      <c r="R2377">
        <v>149.19999999999999</v>
      </c>
      <c r="S2377" t="s">
        <v>169</v>
      </c>
      <c r="T2377" s="8"/>
      <c r="U2377" s="10">
        <v>-18.5</v>
      </c>
      <c r="V2377" s="10">
        <f t="shared" si="37"/>
        <v>-18.5</v>
      </c>
      <c r="W2377" s="10">
        <v>10.199999999999999</v>
      </c>
      <c r="X2377" s="20">
        <v>3.16</v>
      </c>
      <c r="Y2377" s="11" t="s">
        <v>561</v>
      </c>
      <c r="Z2377" s="11" t="s">
        <v>701</v>
      </c>
      <c r="AA2377" s="11" t="s">
        <v>702</v>
      </c>
      <c r="AB2377" t="s">
        <v>652</v>
      </c>
    </row>
    <row r="2378" spans="1:28" s="1" customFormat="1" hidden="1">
      <c r="A2378" s="5">
        <v>2377</v>
      </c>
      <c r="B2378" s="5"/>
      <c r="C2378">
        <v>2015</v>
      </c>
      <c r="D2378" s="1">
        <v>7</v>
      </c>
      <c r="E2378" s="1">
        <v>3</v>
      </c>
      <c r="F2378" s="8">
        <v>29</v>
      </c>
      <c r="G2378" s="9">
        <v>49.1</v>
      </c>
      <c r="H2378" t="s">
        <v>18</v>
      </c>
      <c r="I2378" s="8">
        <v>128</v>
      </c>
      <c r="J2378" s="9">
        <v>23.7</v>
      </c>
      <c r="K2378" t="s">
        <v>19</v>
      </c>
      <c r="L2378" t="s">
        <v>595</v>
      </c>
      <c r="M2378" t="s">
        <v>596</v>
      </c>
      <c r="N2378" t="s">
        <v>597</v>
      </c>
      <c r="O2378" s="55">
        <v>211.4</v>
      </c>
      <c r="P2378" t="s">
        <v>20</v>
      </c>
      <c r="Q2378" t="s">
        <v>21</v>
      </c>
      <c r="R2378">
        <v>136.5</v>
      </c>
      <c r="S2378" t="s">
        <v>169</v>
      </c>
      <c r="T2378" s="8"/>
      <c r="U2378" s="10">
        <v>-18</v>
      </c>
      <c r="V2378" s="10">
        <f t="shared" si="37"/>
        <v>-18</v>
      </c>
      <c r="W2378" s="10">
        <v>10.6</v>
      </c>
      <c r="X2378" s="20">
        <v>3.26</v>
      </c>
      <c r="Y2378" s="11" t="s">
        <v>561</v>
      </c>
      <c r="Z2378" s="11" t="s">
        <v>701</v>
      </c>
      <c r="AA2378" s="11" t="s">
        <v>702</v>
      </c>
      <c r="AB2378" t="s">
        <v>652</v>
      </c>
    </row>
    <row r="2379" spans="1:28" s="1" customFormat="1" hidden="1">
      <c r="A2379" s="5">
        <v>2378</v>
      </c>
      <c r="B2379" s="5"/>
      <c r="C2379">
        <v>2015</v>
      </c>
      <c r="D2379" s="1">
        <v>7</v>
      </c>
      <c r="E2379" s="1">
        <v>3</v>
      </c>
      <c r="F2379" s="8">
        <v>29</v>
      </c>
      <c r="G2379" s="9">
        <v>49.1</v>
      </c>
      <c r="H2379" t="s">
        <v>18</v>
      </c>
      <c r="I2379" s="8">
        <v>128</v>
      </c>
      <c r="J2379" s="9">
        <v>23.7</v>
      </c>
      <c r="K2379" t="s">
        <v>19</v>
      </c>
      <c r="L2379" t="s">
        <v>595</v>
      </c>
      <c r="M2379" t="s">
        <v>596</v>
      </c>
      <c r="N2379" t="s">
        <v>597</v>
      </c>
      <c r="O2379" s="55">
        <v>220.5</v>
      </c>
      <c r="P2379" t="s">
        <v>20</v>
      </c>
      <c r="Q2379" t="s">
        <v>21</v>
      </c>
      <c r="R2379">
        <v>165.4</v>
      </c>
      <c r="S2379" t="s">
        <v>169</v>
      </c>
      <c r="T2379" s="8"/>
      <c r="U2379" s="10">
        <v>-17.7</v>
      </c>
      <c r="V2379" s="10">
        <f t="shared" si="37"/>
        <v>-17.7</v>
      </c>
      <c r="W2379" s="10">
        <v>10</v>
      </c>
      <c r="X2379" s="20">
        <v>3.19</v>
      </c>
      <c r="Y2379" s="11" t="s">
        <v>561</v>
      </c>
      <c r="Z2379" s="11" t="s">
        <v>701</v>
      </c>
      <c r="AA2379" s="11" t="s">
        <v>702</v>
      </c>
      <c r="AB2379" t="s">
        <v>652</v>
      </c>
    </row>
    <row r="2380" spans="1:28" s="1" customFormat="1" hidden="1">
      <c r="A2380" s="5">
        <v>2379</v>
      </c>
      <c r="B2380" s="5"/>
      <c r="C2380">
        <v>2015</v>
      </c>
      <c r="D2380" s="1">
        <v>7</v>
      </c>
      <c r="E2380" s="1">
        <v>3</v>
      </c>
      <c r="F2380" s="8">
        <v>29</v>
      </c>
      <c r="G2380" s="9">
        <v>49.1</v>
      </c>
      <c r="H2380" t="s">
        <v>18</v>
      </c>
      <c r="I2380" s="8">
        <v>128</v>
      </c>
      <c r="J2380" s="9">
        <v>23.7</v>
      </c>
      <c r="K2380" t="s">
        <v>19</v>
      </c>
      <c r="L2380" t="s">
        <v>595</v>
      </c>
      <c r="M2380" t="s">
        <v>596</v>
      </c>
      <c r="N2380" t="s">
        <v>597</v>
      </c>
      <c r="O2380" s="55">
        <v>212.1</v>
      </c>
      <c r="P2380" t="s">
        <v>20</v>
      </c>
      <c r="Q2380" t="s">
        <v>21</v>
      </c>
      <c r="R2380">
        <v>145.4</v>
      </c>
      <c r="S2380" t="s">
        <v>169</v>
      </c>
      <c r="T2380" s="8"/>
      <c r="U2380" s="10">
        <v>-18</v>
      </c>
      <c r="V2380" s="10">
        <f t="shared" si="37"/>
        <v>-18</v>
      </c>
      <c r="W2380" s="10">
        <v>9.6999999999999993</v>
      </c>
      <c r="X2380" s="20">
        <v>3.16</v>
      </c>
      <c r="Y2380" s="11" t="s">
        <v>561</v>
      </c>
      <c r="Z2380" s="11" t="s">
        <v>701</v>
      </c>
      <c r="AA2380" s="11" t="s">
        <v>702</v>
      </c>
      <c r="AB2380" t="s">
        <v>652</v>
      </c>
    </row>
    <row r="2381" spans="1:28" s="1" customFormat="1" hidden="1">
      <c r="A2381" s="5">
        <v>2380</v>
      </c>
      <c r="B2381" s="5"/>
      <c r="C2381">
        <v>2015</v>
      </c>
      <c r="D2381" s="1">
        <v>7</v>
      </c>
      <c r="E2381" s="1">
        <v>3</v>
      </c>
      <c r="F2381" s="8">
        <v>29</v>
      </c>
      <c r="G2381" s="9">
        <v>49.1</v>
      </c>
      <c r="H2381" t="s">
        <v>18</v>
      </c>
      <c r="I2381" s="8">
        <v>128</v>
      </c>
      <c r="J2381" s="9">
        <v>23.7</v>
      </c>
      <c r="K2381" t="s">
        <v>19</v>
      </c>
      <c r="L2381" t="s">
        <v>595</v>
      </c>
      <c r="M2381" t="s">
        <v>596</v>
      </c>
      <c r="N2381" t="s">
        <v>597</v>
      </c>
      <c r="O2381" s="55">
        <v>221.7</v>
      </c>
      <c r="P2381" t="s">
        <v>20</v>
      </c>
      <c r="Q2381" t="s">
        <v>21</v>
      </c>
      <c r="R2381">
        <v>160.30000000000001</v>
      </c>
      <c r="S2381" t="s">
        <v>169</v>
      </c>
      <c r="T2381" s="8"/>
      <c r="U2381" s="10">
        <v>-17.8</v>
      </c>
      <c r="V2381" s="10">
        <f t="shared" si="37"/>
        <v>-17.8</v>
      </c>
      <c r="W2381" s="10">
        <v>9.9</v>
      </c>
      <c r="X2381" s="20">
        <v>3.15</v>
      </c>
      <c r="Y2381" s="11" t="s">
        <v>561</v>
      </c>
      <c r="Z2381" s="11" t="s">
        <v>701</v>
      </c>
      <c r="AA2381" s="11" t="s">
        <v>702</v>
      </c>
      <c r="AB2381" t="s">
        <v>652</v>
      </c>
    </row>
    <row r="2382" spans="1:28" s="1" customFormat="1" hidden="1">
      <c r="A2382" s="5">
        <v>2381</v>
      </c>
      <c r="B2382" s="5"/>
      <c r="C2382">
        <v>2015</v>
      </c>
      <c r="D2382" s="1">
        <v>7</v>
      </c>
      <c r="E2382" s="1">
        <v>3</v>
      </c>
      <c r="F2382" s="8">
        <v>29</v>
      </c>
      <c r="G2382" s="9">
        <v>49.1</v>
      </c>
      <c r="H2382" t="s">
        <v>18</v>
      </c>
      <c r="I2382" s="8">
        <v>128</v>
      </c>
      <c r="J2382" s="9">
        <v>23.7</v>
      </c>
      <c r="K2382" t="s">
        <v>19</v>
      </c>
      <c r="L2382" t="s">
        <v>595</v>
      </c>
      <c r="M2382" t="s">
        <v>596</v>
      </c>
      <c r="N2382" t="s">
        <v>597</v>
      </c>
      <c r="O2382" s="55">
        <v>216.9</v>
      </c>
      <c r="P2382" t="s">
        <v>20</v>
      </c>
      <c r="Q2382" t="s">
        <v>21</v>
      </c>
      <c r="R2382">
        <v>150.69999999999999</v>
      </c>
      <c r="S2382" t="s">
        <v>169</v>
      </c>
      <c r="T2382" s="8"/>
      <c r="U2382" s="10">
        <v>-17.8</v>
      </c>
      <c r="V2382" s="10">
        <f t="shared" si="37"/>
        <v>-17.8</v>
      </c>
      <c r="W2382" s="10">
        <v>9.9</v>
      </c>
      <c r="X2382" s="20">
        <v>3.15</v>
      </c>
      <c r="Y2382" s="11" t="s">
        <v>561</v>
      </c>
      <c r="Z2382" s="11" t="s">
        <v>701</v>
      </c>
      <c r="AA2382" s="11" t="s">
        <v>702</v>
      </c>
      <c r="AB2382" t="s">
        <v>652</v>
      </c>
    </row>
    <row r="2383" spans="1:28" s="1" customFormat="1" hidden="1">
      <c r="A2383" s="5">
        <v>2382</v>
      </c>
      <c r="B2383" s="5"/>
      <c r="C2383">
        <v>2015</v>
      </c>
      <c r="D2383" s="1">
        <v>7</v>
      </c>
      <c r="E2383" s="1">
        <v>3</v>
      </c>
      <c r="F2383" s="8">
        <v>29</v>
      </c>
      <c r="G2383" s="9">
        <v>49.1</v>
      </c>
      <c r="H2383" t="s">
        <v>18</v>
      </c>
      <c r="I2383" s="8">
        <v>128</v>
      </c>
      <c r="J2383" s="9">
        <v>23.7</v>
      </c>
      <c r="K2383" t="s">
        <v>19</v>
      </c>
      <c r="L2383" t="s">
        <v>595</v>
      </c>
      <c r="M2383" t="s">
        <v>596</v>
      </c>
      <c r="N2383" t="s">
        <v>597</v>
      </c>
      <c r="O2383" s="55">
        <v>203.7</v>
      </c>
      <c r="P2383" t="s">
        <v>20</v>
      </c>
      <c r="Q2383" t="s">
        <v>21</v>
      </c>
      <c r="R2383">
        <v>115.1</v>
      </c>
      <c r="S2383" t="s">
        <v>169</v>
      </c>
      <c r="T2383" s="8"/>
      <c r="U2383" s="10">
        <v>-18</v>
      </c>
      <c r="V2383" s="10">
        <f t="shared" si="37"/>
        <v>-18</v>
      </c>
      <c r="W2383" s="10">
        <v>9.9</v>
      </c>
      <c r="X2383" s="20">
        <v>3.17</v>
      </c>
      <c r="Y2383" s="11" t="s">
        <v>561</v>
      </c>
      <c r="Z2383" s="11" t="s">
        <v>701</v>
      </c>
      <c r="AA2383" s="11" t="s">
        <v>702</v>
      </c>
      <c r="AB2383" t="s">
        <v>652</v>
      </c>
    </row>
    <row r="2384" spans="1:28" s="1" customFormat="1" hidden="1">
      <c r="A2384" s="5">
        <v>2383</v>
      </c>
      <c r="B2384" s="5"/>
      <c r="C2384">
        <v>2015</v>
      </c>
      <c r="D2384" s="1">
        <v>7</v>
      </c>
      <c r="E2384" s="1">
        <v>3</v>
      </c>
      <c r="F2384" s="8">
        <v>29</v>
      </c>
      <c r="G2384" s="9">
        <v>49.1</v>
      </c>
      <c r="H2384" t="s">
        <v>18</v>
      </c>
      <c r="I2384" s="8">
        <v>128</v>
      </c>
      <c r="J2384" s="9">
        <v>23.7</v>
      </c>
      <c r="K2384" t="s">
        <v>19</v>
      </c>
      <c r="L2384" t="s">
        <v>595</v>
      </c>
      <c r="M2384" t="s">
        <v>596</v>
      </c>
      <c r="N2384" t="s">
        <v>597</v>
      </c>
      <c r="O2384" s="55">
        <v>197.4</v>
      </c>
      <c r="P2384" t="s">
        <v>20</v>
      </c>
      <c r="Q2384" t="s">
        <v>21</v>
      </c>
      <c r="R2384">
        <v>104.5</v>
      </c>
      <c r="S2384" t="s">
        <v>169</v>
      </c>
      <c r="T2384" s="8"/>
      <c r="U2384" s="10">
        <v>-17.899999999999999</v>
      </c>
      <c r="V2384" s="10">
        <f t="shared" si="37"/>
        <v>-17.899999999999999</v>
      </c>
      <c r="W2384" s="10">
        <v>10</v>
      </c>
      <c r="X2384" s="20">
        <v>3.15</v>
      </c>
      <c r="Y2384" s="11" t="s">
        <v>561</v>
      </c>
      <c r="Z2384" s="11" t="s">
        <v>701</v>
      </c>
      <c r="AA2384" s="11" t="s">
        <v>702</v>
      </c>
      <c r="AB2384" t="s">
        <v>652</v>
      </c>
    </row>
    <row r="2385" spans="1:28" s="1" customFormat="1" hidden="1">
      <c r="A2385" s="5">
        <v>2384</v>
      </c>
      <c r="B2385" s="5"/>
      <c r="C2385">
        <v>2015</v>
      </c>
      <c r="D2385" s="1">
        <v>11</v>
      </c>
      <c r="E2385" s="1">
        <v>16</v>
      </c>
      <c r="F2385" s="8">
        <v>15</v>
      </c>
      <c r="G2385" s="9">
        <v>0.4</v>
      </c>
      <c r="H2385" t="s">
        <v>18</v>
      </c>
      <c r="I2385" s="8">
        <v>140</v>
      </c>
      <c r="J2385" s="9">
        <v>28</v>
      </c>
      <c r="K2385" t="s">
        <v>19</v>
      </c>
      <c r="L2385" t="s">
        <v>627</v>
      </c>
      <c r="M2385" t="s">
        <v>628</v>
      </c>
      <c r="N2385" t="s">
        <v>629</v>
      </c>
      <c r="O2385" s="55">
        <v>195.4</v>
      </c>
      <c r="P2385" t="s">
        <v>20</v>
      </c>
      <c r="Q2385" t="s">
        <v>21</v>
      </c>
      <c r="R2385">
        <v>76</v>
      </c>
      <c r="S2385" t="s">
        <v>169</v>
      </c>
      <c r="T2385" s="8"/>
      <c r="U2385" s="10">
        <v>-18</v>
      </c>
      <c r="V2385" s="10">
        <f t="shared" si="37"/>
        <v>-18</v>
      </c>
      <c r="W2385" s="10">
        <v>11.7</v>
      </c>
      <c r="X2385" s="20">
        <v>3.26</v>
      </c>
      <c r="Y2385" s="11" t="s">
        <v>561</v>
      </c>
      <c r="Z2385" s="11" t="s">
        <v>701</v>
      </c>
      <c r="AA2385" s="11" t="s">
        <v>702</v>
      </c>
      <c r="AB2385" t="s">
        <v>652</v>
      </c>
    </row>
    <row r="2386" spans="1:28" s="1" customFormat="1" hidden="1">
      <c r="A2386" s="5">
        <v>2385</v>
      </c>
      <c r="B2386" s="5"/>
      <c r="C2386">
        <v>2015</v>
      </c>
      <c r="F2386" s="8">
        <v>14</v>
      </c>
      <c r="G2386" s="9">
        <v>59.6</v>
      </c>
      <c r="H2386" t="s">
        <v>18</v>
      </c>
      <c r="I2386" s="8">
        <v>140</v>
      </c>
      <c r="J2386" s="9">
        <v>27.9</v>
      </c>
      <c r="K2386" t="s">
        <v>19</v>
      </c>
      <c r="L2386" t="s">
        <v>627</v>
      </c>
      <c r="M2386" t="s">
        <v>628</v>
      </c>
      <c r="N2386" t="s">
        <v>629</v>
      </c>
      <c r="O2386" s="55">
        <v>247.4</v>
      </c>
      <c r="P2386" t="s">
        <v>20</v>
      </c>
      <c r="Q2386"/>
      <c r="R2386">
        <v>149.1</v>
      </c>
      <c r="S2386" t="s">
        <v>169</v>
      </c>
      <c r="T2386" s="8"/>
      <c r="U2386" s="10">
        <v>-17.3</v>
      </c>
      <c r="V2386" s="10">
        <f t="shared" si="37"/>
        <v>-17.3</v>
      </c>
      <c r="W2386" s="10">
        <v>11.5</v>
      </c>
      <c r="X2386" s="20">
        <v>3.19</v>
      </c>
      <c r="Y2386" s="11" t="s">
        <v>561</v>
      </c>
      <c r="Z2386" s="11" t="s">
        <v>701</v>
      </c>
      <c r="AA2386" s="11" t="s">
        <v>702</v>
      </c>
      <c r="AB2386" t="s">
        <v>652</v>
      </c>
    </row>
    <row r="2387" spans="1:28" s="1" customFormat="1" hidden="1">
      <c r="A2387" s="5">
        <v>2386</v>
      </c>
      <c r="B2387" s="5"/>
      <c r="C2387">
        <v>2015</v>
      </c>
      <c r="F2387" s="8">
        <v>14</v>
      </c>
      <c r="G2387" s="9">
        <v>59.6</v>
      </c>
      <c r="H2387" t="s">
        <v>18</v>
      </c>
      <c r="I2387" s="8">
        <v>140</v>
      </c>
      <c r="J2387" s="9">
        <v>27.9</v>
      </c>
      <c r="K2387" t="s">
        <v>19</v>
      </c>
      <c r="L2387" t="s">
        <v>627</v>
      </c>
      <c r="M2387" t="s">
        <v>628</v>
      </c>
      <c r="N2387" t="s">
        <v>629</v>
      </c>
      <c r="O2387" s="55">
        <v>227.4</v>
      </c>
      <c r="P2387" t="s">
        <v>20</v>
      </c>
      <c r="Q2387"/>
      <c r="R2387">
        <v>132.1</v>
      </c>
      <c r="S2387" t="s">
        <v>169</v>
      </c>
      <c r="T2387" s="8"/>
      <c r="U2387" s="10">
        <v>-17.8</v>
      </c>
      <c r="V2387" s="10">
        <f t="shared" si="37"/>
        <v>-17.8</v>
      </c>
      <c r="W2387" s="10">
        <v>12.5</v>
      </c>
      <c r="X2387" s="20">
        <v>3.2</v>
      </c>
      <c r="Y2387" s="11" t="s">
        <v>561</v>
      </c>
      <c r="Z2387" s="11" t="s">
        <v>701</v>
      </c>
      <c r="AA2387" s="11" t="s">
        <v>702</v>
      </c>
      <c r="AB2387" t="s">
        <v>652</v>
      </c>
    </row>
    <row r="2388" spans="1:28" s="1" customFormat="1" hidden="1">
      <c r="A2388" s="5">
        <v>2387</v>
      </c>
      <c r="B2388" s="5"/>
      <c r="C2388">
        <v>2015</v>
      </c>
      <c r="F2388" s="8">
        <v>14</v>
      </c>
      <c r="G2388" s="9">
        <v>59.6</v>
      </c>
      <c r="H2388" t="s">
        <v>18</v>
      </c>
      <c r="I2388" s="8">
        <v>140</v>
      </c>
      <c r="J2388" s="9">
        <v>27.9</v>
      </c>
      <c r="K2388" t="s">
        <v>19</v>
      </c>
      <c r="L2388" t="s">
        <v>627</v>
      </c>
      <c r="M2388" t="s">
        <v>628</v>
      </c>
      <c r="N2388" t="s">
        <v>629</v>
      </c>
      <c r="O2388" s="55">
        <v>195.4</v>
      </c>
      <c r="P2388" t="s">
        <v>20</v>
      </c>
      <c r="Q2388"/>
      <c r="R2388">
        <v>70.2</v>
      </c>
      <c r="S2388" t="s">
        <v>169</v>
      </c>
      <c r="T2388" s="8"/>
      <c r="U2388" s="10">
        <v>-18.2</v>
      </c>
      <c r="V2388" s="10">
        <f t="shared" si="37"/>
        <v>-18.2</v>
      </c>
      <c r="W2388" s="10">
        <v>11.9</v>
      </c>
      <c r="X2388" s="20">
        <v>3.21</v>
      </c>
      <c r="Y2388" s="11" t="s">
        <v>561</v>
      </c>
      <c r="Z2388" s="11" t="s">
        <v>701</v>
      </c>
      <c r="AA2388" s="11" t="s">
        <v>702</v>
      </c>
      <c r="AB2388" t="s">
        <v>652</v>
      </c>
    </row>
    <row r="2389" spans="1:28" s="1" customFormat="1" hidden="1">
      <c r="A2389" s="5">
        <v>2388</v>
      </c>
      <c r="B2389" s="5"/>
      <c r="C2389">
        <v>2015</v>
      </c>
      <c r="F2389" s="8">
        <v>14</v>
      </c>
      <c r="G2389" s="9">
        <v>59.6</v>
      </c>
      <c r="H2389" t="s">
        <v>18</v>
      </c>
      <c r="I2389" s="8">
        <v>140</v>
      </c>
      <c r="J2389" s="9">
        <v>27.9</v>
      </c>
      <c r="K2389" t="s">
        <v>19</v>
      </c>
      <c r="L2389" t="s">
        <v>627</v>
      </c>
      <c r="M2389" t="s">
        <v>628</v>
      </c>
      <c r="N2389" t="s">
        <v>629</v>
      </c>
      <c r="O2389" s="55">
        <v>181.5</v>
      </c>
      <c r="P2389" t="s">
        <v>20</v>
      </c>
      <c r="Q2389"/>
      <c r="R2389">
        <v>115.3</v>
      </c>
      <c r="S2389" t="s">
        <v>169</v>
      </c>
      <c r="T2389" s="8"/>
      <c r="U2389" s="10">
        <v>-18.399999999999999</v>
      </c>
      <c r="V2389" s="10">
        <f t="shared" si="37"/>
        <v>-18.399999999999999</v>
      </c>
      <c r="W2389" s="10">
        <v>11.9</v>
      </c>
      <c r="X2389" s="20">
        <v>3.2</v>
      </c>
      <c r="Y2389" s="11" t="s">
        <v>561</v>
      </c>
      <c r="Z2389" s="11" t="s">
        <v>701</v>
      </c>
      <c r="AA2389" s="11" t="s">
        <v>702</v>
      </c>
      <c r="AB2389" t="s">
        <v>652</v>
      </c>
    </row>
    <row r="2390" spans="1:28" s="1" customFormat="1" hidden="1">
      <c r="A2390" s="5">
        <v>2389</v>
      </c>
      <c r="B2390" s="5"/>
      <c r="C2390">
        <v>2015</v>
      </c>
      <c r="F2390" s="8">
        <v>14</v>
      </c>
      <c r="G2390" s="9">
        <v>59.6</v>
      </c>
      <c r="H2390" t="s">
        <v>18</v>
      </c>
      <c r="I2390" s="8">
        <v>140</v>
      </c>
      <c r="J2390" s="9">
        <v>27.9</v>
      </c>
      <c r="K2390" t="s">
        <v>19</v>
      </c>
      <c r="L2390" t="s">
        <v>627</v>
      </c>
      <c r="M2390" t="s">
        <v>628</v>
      </c>
      <c r="N2390" t="s">
        <v>629</v>
      </c>
      <c r="O2390" s="55">
        <v>194.7</v>
      </c>
      <c r="P2390" t="s">
        <v>20</v>
      </c>
      <c r="Q2390"/>
      <c r="R2390">
        <v>74.400000000000006</v>
      </c>
      <c r="S2390" t="s">
        <v>169</v>
      </c>
      <c r="T2390" s="8"/>
      <c r="U2390" s="10">
        <v>-18</v>
      </c>
      <c r="V2390" s="10">
        <f t="shared" si="37"/>
        <v>-18</v>
      </c>
      <c r="W2390" s="10">
        <v>11.5</v>
      </c>
      <c r="X2390" s="20">
        <v>3.19</v>
      </c>
      <c r="Y2390" s="11" t="s">
        <v>561</v>
      </c>
      <c r="Z2390" s="11" t="s">
        <v>701</v>
      </c>
      <c r="AA2390" s="11" t="s">
        <v>702</v>
      </c>
      <c r="AB2390" t="s">
        <v>652</v>
      </c>
    </row>
    <row r="2391" spans="1:28" s="1" customFormat="1" hidden="1">
      <c r="A2391" s="5">
        <v>2390</v>
      </c>
      <c r="B2391" s="5"/>
      <c r="C2391">
        <v>2015</v>
      </c>
      <c r="D2391" s="1">
        <v>12</v>
      </c>
      <c r="E2391" s="1">
        <v>9</v>
      </c>
      <c r="F2391" s="8">
        <v>9</v>
      </c>
      <c r="G2391" s="9">
        <v>0.7</v>
      </c>
      <c r="H2391" t="s">
        <v>18</v>
      </c>
      <c r="I2391" s="8">
        <v>130</v>
      </c>
      <c r="J2391" s="9">
        <v>27.7</v>
      </c>
      <c r="K2391" t="s">
        <v>19</v>
      </c>
      <c r="L2391" t="s">
        <v>627</v>
      </c>
      <c r="M2391" t="s">
        <v>628</v>
      </c>
      <c r="N2391" t="s">
        <v>629</v>
      </c>
      <c r="O2391" s="55">
        <v>255.5</v>
      </c>
      <c r="P2391" t="s">
        <v>20</v>
      </c>
      <c r="Q2391"/>
      <c r="R2391">
        <v>238.1</v>
      </c>
      <c r="S2391" t="s">
        <v>169</v>
      </c>
      <c r="T2391" s="8"/>
      <c r="U2391" s="10">
        <v>-16.382429999999999</v>
      </c>
      <c r="V2391" s="10">
        <f t="shared" si="37"/>
        <v>-16.382429999999999</v>
      </c>
      <c r="W2391" s="10">
        <v>10.315149999999999</v>
      </c>
      <c r="X2391" s="20"/>
      <c r="Y2391" s="11" t="s">
        <v>561</v>
      </c>
      <c r="Z2391" s="11" t="s">
        <v>701</v>
      </c>
      <c r="AA2391" s="11" t="s">
        <v>702</v>
      </c>
      <c r="AB2391" t="s">
        <v>652</v>
      </c>
    </row>
    <row r="2392" spans="1:28" s="1" customFormat="1" hidden="1">
      <c r="A2392" s="5">
        <v>2391</v>
      </c>
      <c r="B2392" s="5"/>
      <c r="C2392">
        <v>2015</v>
      </c>
      <c r="D2392" s="1">
        <v>12</v>
      </c>
      <c r="E2392" s="1">
        <v>9</v>
      </c>
      <c r="F2392" s="8">
        <v>9</v>
      </c>
      <c r="G2392" s="9">
        <v>0.7</v>
      </c>
      <c r="H2392" t="s">
        <v>18</v>
      </c>
      <c r="I2392" s="8">
        <v>130</v>
      </c>
      <c r="J2392" s="9">
        <v>27.7</v>
      </c>
      <c r="K2392" t="s">
        <v>19</v>
      </c>
      <c r="L2392" t="s">
        <v>627</v>
      </c>
      <c r="M2392" t="s">
        <v>628</v>
      </c>
      <c r="N2392" t="s">
        <v>629</v>
      </c>
      <c r="O2392" s="55">
        <v>203.2</v>
      </c>
      <c r="P2392" t="s">
        <v>20</v>
      </c>
      <c r="Q2392"/>
      <c r="R2392">
        <v>105.8</v>
      </c>
      <c r="S2392" t="s">
        <v>169</v>
      </c>
      <c r="T2392" s="8"/>
      <c r="U2392" s="10">
        <v>-16.71894</v>
      </c>
      <c r="V2392" s="10">
        <f t="shared" si="37"/>
        <v>-16.71894</v>
      </c>
      <c r="W2392" s="10">
        <v>8.6868499999999997</v>
      </c>
      <c r="X2392" s="20"/>
      <c r="Y2392" s="11" t="s">
        <v>561</v>
      </c>
      <c r="Z2392" s="11" t="s">
        <v>701</v>
      </c>
      <c r="AA2392" s="11" t="s">
        <v>702</v>
      </c>
      <c r="AB2392" t="s">
        <v>652</v>
      </c>
    </row>
    <row r="2393" spans="1:28" s="1" customFormat="1" hidden="1">
      <c r="A2393" s="5">
        <v>2392</v>
      </c>
      <c r="B2393" s="5"/>
      <c r="C2393">
        <v>2015</v>
      </c>
      <c r="D2393" s="1">
        <v>12</v>
      </c>
      <c r="E2393" s="1">
        <v>9</v>
      </c>
      <c r="F2393" s="8">
        <v>9</v>
      </c>
      <c r="G2393" s="9">
        <v>0.7</v>
      </c>
      <c r="H2393" t="s">
        <v>18</v>
      </c>
      <c r="I2393" s="8">
        <v>130</v>
      </c>
      <c r="J2393" s="9">
        <v>27.7</v>
      </c>
      <c r="K2393" t="s">
        <v>19</v>
      </c>
      <c r="L2393" t="s">
        <v>627</v>
      </c>
      <c r="M2393" t="s">
        <v>628</v>
      </c>
      <c r="N2393" t="s">
        <v>629</v>
      </c>
      <c r="O2393" s="55">
        <v>199.4</v>
      </c>
      <c r="P2393" t="s">
        <v>20</v>
      </c>
      <c r="Q2393"/>
      <c r="R2393">
        <v>108</v>
      </c>
      <c r="S2393" t="s">
        <v>169</v>
      </c>
      <c r="T2393" s="8"/>
      <c r="U2393" s="10">
        <v>-16.75564</v>
      </c>
      <c r="V2393" s="10">
        <f t="shared" si="37"/>
        <v>-16.75564</v>
      </c>
      <c r="W2393" s="10">
        <v>8.7689199999999996</v>
      </c>
      <c r="X2393" s="20"/>
      <c r="Y2393" s="11" t="s">
        <v>561</v>
      </c>
      <c r="Z2393" s="11" t="s">
        <v>701</v>
      </c>
      <c r="AA2393" s="11" t="s">
        <v>702</v>
      </c>
      <c r="AB2393" t="s">
        <v>652</v>
      </c>
    </row>
    <row r="2394" spans="1:28" s="1" customFormat="1" hidden="1">
      <c r="A2394" s="5">
        <v>2393</v>
      </c>
      <c r="B2394" s="5"/>
      <c r="C2394">
        <v>2016</v>
      </c>
      <c r="D2394" s="1">
        <v>3</v>
      </c>
      <c r="E2394" s="1">
        <v>19</v>
      </c>
      <c r="F2394" s="8">
        <v>33</v>
      </c>
      <c r="G2394" s="9">
        <v>35</v>
      </c>
      <c r="H2394" t="s">
        <v>18</v>
      </c>
      <c r="I2394" s="8">
        <v>145</v>
      </c>
      <c r="J2394" s="9">
        <v>0</v>
      </c>
      <c r="K2394" t="s">
        <v>19</v>
      </c>
      <c r="L2394" t="s">
        <v>552</v>
      </c>
      <c r="M2394" t="s">
        <v>585</v>
      </c>
      <c r="N2394" t="s">
        <v>586</v>
      </c>
      <c r="O2394" s="55">
        <v>708</v>
      </c>
      <c r="P2394" t="s">
        <v>170</v>
      </c>
      <c r="Q2394" t="s">
        <v>21</v>
      </c>
      <c r="R2394">
        <v>6650</v>
      </c>
      <c r="S2394" t="s">
        <v>169</v>
      </c>
      <c r="T2394" s="8"/>
      <c r="U2394" s="10">
        <v>-18.764949999999999</v>
      </c>
      <c r="V2394" s="10">
        <f t="shared" si="37"/>
        <v>-18.764949999999999</v>
      </c>
      <c r="W2394" s="10">
        <v>11.357279999999999</v>
      </c>
      <c r="X2394" s="20"/>
      <c r="Y2394" s="11" t="s">
        <v>561</v>
      </c>
      <c r="Z2394" s="11" t="s">
        <v>701</v>
      </c>
      <c r="AA2394" s="11" t="s">
        <v>702</v>
      </c>
      <c r="AB2394" t="s">
        <v>652</v>
      </c>
    </row>
    <row r="2395" spans="1:28" s="1" customFormat="1" hidden="1">
      <c r="A2395" s="5">
        <v>2394</v>
      </c>
      <c r="B2395" s="5"/>
      <c r="C2395">
        <v>2016</v>
      </c>
      <c r="D2395" s="1">
        <v>3</v>
      </c>
      <c r="E2395" s="1">
        <v>19</v>
      </c>
      <c r="F2395" s="8">
        <v>33</v>
      </c>
      <c r="G2395" s="9">
        <v>35</v>
      </c>
      <c r="H2395" t="s">
        <v>18</v>
      </c>
      <c r="I2395" s="8">
        <v>145</v>
      </c>
      <c r="J2395" s="9">
        <v>0</v>
      </c>
      <c r="K2395" t="s">
        <v>19</v>
      </c>
      <c r="L2395" t="s">
        <v>552</v>
      </c>
      <c r="M2395" t="s">
        <v>585</v>
      </c>
      <c r="N2395" t="s">
        <v>586</v>
      </c>
      <c r="O2395" s="55">
        <v>718</v>
      </c>
      <c r="P2395" t="s">
        <v>170</v>
      </c>
      <c r="Q2395" t="s">
        <v>21</v>
      </c>
      <c r="R2395">
        <v>7600</v>
      </c>
      <c r="S2395" t="s">
        <v>169</v>
      </c>
      <c r="T2395" s="8"/>
      <c r="U2395" s="10">
        <v>-18.490269999999999</v>
      </c>
      <c r="V2395" s="10">
        <f t="shared" si="37"/>
        <v>-18.490269999999999</v>
      </c>
      <c r="W2395" s="10">
        <v>11.3764</v>
      </c>
      <c r="X2395" s="20"/>
      <c r="Y2395" s="11" t="s">
        <v>561</v>
      </c>
      <c r="Z2395" s="11" t="s">
        <v>701</v>
      </c>
      <c r="AA2395" s="11" t="s">
        <v>702</v>
      </c>
      <c r="AB2395" t="s">
        <v>652</v>
      </c>
    </row>
    <row r="2396" spans="1:28" s="1" customFormat="1" hidden="1">
      <c r="A2396" s="5">
        <v>2395</v>
      </c>
      <c r="B2396" s="5"/>
      <c r="C2396">
        <v>2016</v>
      </c>
      <c r="D2396" s="1">
        <v>3</v>
      </c>
      <c r="E2396" s="1">
        <v>19</v>
      </c>
      <c r="F2396" s="8">
        <v>33</v>
      </c>
      <c r="G2396" s="9">
        <v>35</v>
      </c>
      <c r="H2396" t="s">
        <v>18</v>
      </c>
      <c r="I2396" s="8">
        <v>145</v>
      </c>
      <c r="J2396" s="9">
        <v>0</v>
      </c>
      <c r="K2396" t="s">
        <v>19</v>
      </c>
      <c r="L2396" t="s">
        <v>552</v>
      </c>
      <c r="M2396" t="s">
        <v>585</v>
      </c>
      <c r="N2396" t="s">
        <v>586</v>
      </c>
      <c r="O2396" s="55">
        <v>704</v>
      </c>
      <c r="P2396" t="s">
        <v>170</v>
      </c>
      <c r="Q2396" t="s">
        <v>21</v>
      </c>
      <c r="R2396">
        <v>6650</v>
      </c>
      <c r="S2396" t="s">
        <v>169</v>
      </c>
      <c r="T2396" s="8"/>
      <c r="U2396" s="10">
        <v>-18.807300000000001</v>
      </c>
      <c r="V2396" s="10">
        <f t="shared" si="37"/>
        <v>-18.807300000000001</v>
      </c>
      <c r="W2396" s="10">
        <v>11.767899999999999</v>
      </c>
      <c r="X2396" s="20"/>
      <c r="Y2396" s="11" t="s">
        <v>561</v>
      </c>
      <c r="Z2396" s="11" t="s">
        <v>701</v>
      </c>
      <c r="AA2396" s="11" t="s">
        <v>702</v>
      </c>
      <c r="AB2396" t="s">
        <v>652</v>
      </c>
    </row>
    <row r="2397" spans="1:28" s="1" customFormat="1" hidden="1">
      <c r="A2397" s="5">
        <v>2396</v>
      </c>
      <c r="B2397" s="5"/>
      <c r="C2397">
        <v>2016</v>
      </c>
      <c r="D2397" s="1">
        <v>5</v>
      </c>
      <c r="E2397" s="1">
        <v>20</v>
      </c>
      <c r="F2397" s="8">
        <v>18</v>
      </c>
      <c r="G2397" s="9">
        <v>27</v>
      </c>
      <c r="H2397" t="s">
        <v>18</v>
      </c>
      <c r="I2397" s="8">
        <v>139</v>
      </c>
      <c r="J2397" s="9">
        <v>46</v>
      </c>
      <c r="K2397" t="s">
        <v>19</v>
      </c>
      <c r="L2397" t="s">
        <v>552</v>
      </c>
      <c r="M2397" t="s">
        <v>598</v>
      </c>
      <c r="N2397" t="s">
        <v>599</v>
      </c>
      <c r="O2397" s="55">
        <v>509</v>
      </c>
      <c r="P2397" t="s">
        <v>170</v>
      </c>
      <c r="Q2397" t="s">
        <v>21</v>
      </c>
      <c r="R2397">
        <v>2200</v>
      </c>
      <c r="S2397" t="s">
        <v>169</v>
      </c>
      <c r="T2397" s="8"/>
      <c r="U2397" s="10">
        <v>-17.092970000000001</v>
      </c>
      <c r="V2397" s="10">
        <f t="shared" si="37"/>
        <v>-17.092970000000001</v>
      </c>
      <c r="W2397" s="10">
        <v>8.5467099999999991</v>
      </c>
      <c r="X2397" s="20"/>
      <c r="Y2397" s="11" t="s">
        <v>561</v>
      </c>
      <c r="Z2397" s="11" t="s">
        <v>701</v>
      </c>
      <c r="AA2397" s="11" t="s">
        <v>702</v>
      </c>
      <c r="AB2397" t="s">
        <v>652</v>
      </c>
    </row>
    <row r="2398" spans="1:28" s="1" customFormat="1" hidden="1">
      <c r="A2398" s="5">
        <v>2397</v>
      </c>
      <c r="B2398" s="5"/>
      <c r="C2398">
        <v>2016</v>
      </c>
      <c r="D2398" s="1">
        <v>5</v>
      </c>
      <c r="E2398" s="1">
        <v>21</v>
      </c>
      <c r="F2398" s="8">
        <v>17</v>
      </c>
      <c r="G2398" s="9">
        <v>31</v>
      </c>
      <c r="H2398" t="s">
        <v>18</v>
      </c>
      <c r="I2398" s="8">
        <v>139</v>
      </c>
      <c r="J2398" s="9">
        <v>57</v>
      </c>
      <c r="K2398" t="s">
        <v>19</v>
      </c>
      <c r="L2398" t="s">
        <v>595</v>
      </c>
      <c r="M2398" t="s">
        <v>596</v>
      </c>
      <c r="N2398" t="s">
        <v>597</v>
      </c>
      <c r="O2398" s="55">
        <v>682</v>
      </c>
      <c r="P2398" t="s">
        <v>170</v>
      </c>
      <c r="Q2398" t="s">
        <v>21</v>
      </c>
      <c r="R2398">
        <v>6400</v>
      </c>
      <c r="S2398" t="s">
        <v>169</v>
      </c>
      <c r="T2398" s="8"/>
      <c r="U2398" s="10">
        <v>-16.798749999999998</v>
      </c>
      <c r="V2398" s="10">
        <f t="shared" si="37"/>
        <v>-16.798749999999998</v>
      </c>
      <c r="W2398" s="10">
        <v>12.263629999999999</v>
      </c>
      <c r="X2398" s="20"/>
      <c r="Y2398" s="11" t="s">
        <v>561</v>
      </c>
      <c r="Z2398" s="11" t="s">
        <v>701</v>
      </c>
      <c r="AA2398" s="11" t="s">
        <v>702</v>
      </c>
      <c r="AB2398" t="s">
        <v>652</v>
      </c>
    </row>
    <row r="2399" spans="1:28" s="1" customFormat="1" hidden="1">
      <c r="A2399" s="5">
        <v>2398</v>
      </c>
      <c r="B2399" s="5"/>
      <c r="C2399">
        <v>2016</v>
      </c>
      <c r="D2399" s="1">
        <v>5</v>
      </c>
      <c r="E2399" s="1">
        <v>24</v>
      </c>
      <c r="F2399" s="8">
        <v>16</v>
      </c>
      <c r="G2399" s="9">
        <v>26</v>
      </c>
      <c r="H2399" t="s">
        <v>18</v>
      </c>
      <c r="I2399" s="8">
        <v>135</v>
      </c>
      <c r="J2399" s="9">
        <v>41</v>
      </c>
      <c r="K2399" t="s">
        <v>19</v>
      </c>
      <c r="L2399" t="s">
        <v>595</v>
      </c>
      <c r="M2399" t="s">
        <v>596</v>
      </c>
      <c r="N2399" t="s">
        <v>597</v>
      </c>
      <c r="O2399" s="55">
        <v>592</v>
      </c>
      <c r="P2399" t="s">
        <v>170</v>
      </c>
      <c r="Q2399" t="s">
        <v>21</v>
      </c>
      <c r="R2399">
        <v>4100</v>
      </c>
      <c r="S2399" t="s">
        <v>169</v>
      </c>
      <c r="T2399" s="8"/>
      <c r="U2399" s="10">
        <v>-16.900790000000001</v>
      </c>
      <c r="V2399" s="10">
        <f t="shared" si="37"/>
        <v>-16.900790000000001</v>
      </c>
      <c r="W2399" s="10">
        <v>8.4201300000000003</v>
      </c>
      <c r="X2399" s="20"/>
      <c r="Y2399" s="11" t="s">
        <v>561</v>
      </c>
      <c r="Z2399" s="11" t="s">
        <v>701</v>
      </c>
      <c r="AA2399" s="11" t="s">
        <v>702</v>
      </c>
      <c r="AB2399" t="s">
        <v>652</v>
      </c>
    </row>
    <row r="2400" spans="1:28" s="1" customFormat="1" hidden="1">
      <c r="A2400" s="5">
        <v>2399</v>
      </c>
      <c r="B2400" s="5"/>
      <c r="C2400">
        <v>2016</v>
      </c>
      <c r="D2400" s="1">
        <v>5</v>
      </c>
      <c r="E2400" s="1">
        <v>26</v>
      </c>
      <c r="F2400" s="8">
        <v>17</v>
      </c>
      <c r="G2400" s="9">
        <v>53</v>
      </c>
      <c r="H2400" t="s">
        <v>18</v>
      </c>
      <c r="I2400" s="8">
        <v>135</v>
      </c>
      <c r="J2400" s="9">
        <v>5</v>
      </c>
      <c r="K2400" t="s">
        <v>19</v>
      </c>
      <c r="L2400" t="s">
        <v>595</v>
      </c>
      <c r="M2400" t="s">
        <v>596</v>
      </c>
      <c r="N2400" t="s">
        <v>597</v>
      </c>
      <c r="O2400" s="55">
        <v>556</v>
      </c>
      <c r="P2400" t="s">
        <v>170</v>
      </c>
      <c r="Q2400" t="s">
        <v>21</v>
      </c>
      <c r="R2400">
        <v>3100</v>
      </c>
      <c r="S2400" t="s">
        <v>169</v>
      </c>
      <c r="T2400" s="8"/>
      <c r="U2400" s="10">
        <v>-17.198779999999999</v>
      </c>
      <c r="V2400" s="10">
        <f t="shared" si="37"/>
        <v>-17.198779999999999</v>
      </c>
      <c r="W2400" s="10">
        <v>8.9900900000000004</v>
      </c>
      <c r="X2400" s="20"/>
      <c r="Y2400" s="11" t="s">
        <v>561</v>
      </c>
      <c r="Z2400" s="11" t="s">
        <v>701</v>
      </c>
      <c r="AA2400" s="11" t="s">
        <v>702</v>
      </c>
      <c r="AB2400" t="s">
        <v>652</v>
      </c>
    </row>
    <row r="2401" spans="1:28" s="1" customFormat="1" hidden="1">
      <c r="A2401" s="5">
        <v>2400</v>
      </c>
      <c r="B2401" s="5"/>
      <c r="C2401">
        <v>2016</v>
      </c>
      <c r="D2401" s="1">
        <v>5</v>
      </c>
      <c r="E2401" s="1">
        <v>26</v>
      </c>
      <c r="F2401" s="8">
        <v>17</v>
      </c>
      <c r="G2401" s="9">
        <v>53</v>
      </c>
      <c r="H2401" t="s">
        <v>18</v>
      </c>
      <c r="I2401" s="8">
        <v>135</v>
      </c>
      <c r="J2401" s="9">
        <v>5</v>
      </c>
      <c r="K2401" t="s">
        <v>19</v>
      </c>
      <c r="L2401" t="s">
        <v>552</v>
      </c>
      <c r="M2401" t="s">
        <v>598</v>
      </c>
      <c r="N2401" t="s">
        <v>599</v>
      </c>
      <c r="O2401" s="55">
        <v>540</v>
      </c>
      <c r="P2401" t="s">
        <v>170</v>
      </c>
      <c r="Q2401" t="s">
        <v>21</v>
      </c>
      <c r="R2401">
        <v>2600</v>
      </c>
      <c r="S2401" t="s">
        <v>169</v>
      </c>
      <c r="T2401" s="8"/>
      <c r="U2401" s="10">
        <v>-17.06945</v>
      </c>
      <c r="V2401" s="10">
        <f t="shared" si="37"/>
        <v>-17.06945</v>
      </c>
      <c r="W2401" s="10">
        <v>11.319129999999999</v>
      </c>
      <c r="X2401" s="20"/>
      <c r="Y2401" s="11" t="s">
        <v>561</v>
      </c>
      <c r="Z2401" s="11" t="s">
        <v>701</v>
      </c>
      <c r="AA2401" s="11" t="s">
        <v>702</v>
      </c>
      <c r="AB2401" t="s">
        <v>652</v>
      </c>
    </row>
    <row r="2402" spans="1:28" s="1" customFormat="1" hidden="1">
      <c r="A2402" s="5">
        <v>2401</v>
      </c>
      <c r="B2402" s="5"/>
      <c r="C2402">
        <v>2012</v>
      </c>
      <c r="D2402" s="1">
        <v>6</v>
      </c>
      <c r="E2402" s="1">
        <v>14</v>
      </c>
      <c r="F2402" s="8">
        <v>30</v>
      </c>
      <c r="G2402" s="9">
        <v>10.8</v>
      </c>
      <c r="H2402" t="s">
        <v>18</v>
      </c>
      <c r="I2402" s="8">
        <v>129</v>
      </c>
      <c r="J2402" s="9">
        <v>18.8</v>
      </c>
      <c r="K2402" t="s">
        <v>19</v>
      </c>
      <c r="L2402" t="s">
        <v>595</v>
      </c>
      <c r="M2402" t="s">
        <v>596</v>
      </c>
      <c r="N2402" t="s">
        <v>597</v>
      </c>
      <c r="O2402" s="55">
        <v>179.42</v>
      </c>
      <c r="P2402" t="s">
        <v>20</v>
      </c>
      <c r="Q2402" t="s">
        <v>21</v>
      </c>
      <c r="R2402">
        <v>71.33</v>
      </c>
      <c r="S2402" t="s">
        <v>169</v>
      </c>
      <c r="T2402" s="8"/>
      <c r="U2402" s="10">
        <v>-17.948619999999998</v>
      </c>
      <c r="V2402" s="10">
        <f t="shared" si="37"/>
        <v>-17.948619999999998</v>
      </c>
      <c r="W2402" s="10">
        <v>8.1167200000000008</v>
      </c>
      <c r="X2402" s="20"/>
      <c r="Y2402" s="11" t="s">
        <v>561</v>
      </c>
      <c r="Z2402" s="11" t="s">
        <v>701</v>
      </c>
      <c r="AA2402" s="11" t="s">
        <v>702</v>
      </c>
      <c r="AB2402" t="s">
        <v>652</v>
      </c>
    </row>
    <row r="2403" spans="1:28" s="1" customFormat="1" hidden="1">
      <c r="A2403" s="5">
        <v>2402</v>
      </c>
      <c r="B2403" s="5"/>
      <c r="C2403">
        <v>2012</v>
      </c>
      <c r="D2403" s="1">
        <v>6</v>
      </c>
      <c r="E2403" s="1">
        <v>14</v>
      </c>
      <c r="F2403" s="8">
        <v>30</v>
      </c>
      <c r="G2403" s="9">
        <v>10.8</v>
      </c>
      <c r="H2403" t="s">
        <v>18</v>
      </c>
      <c r="I2403" s="8">
        <v>129</v>
      </c>
      <c r="J2403" s="9">
        <v>18.8</v>
      </c>
      <c r="K2403" t="s">
        <v>19</v>
      </c>
      <c r="L2403" t="s">
        <v>595</v>
      </c>
      <c r="M2403" t="s">
        <v>596</v>
      </c>
      <c r="N2403" t="s">
        <v>597</v>
      </c>
      <c r="O2403" s="55">
        <v>171.12</v>
      </c>
      <c r="P2403" t="s">
        <v>20</v>
      </c>
      <c r="Q2403" t="s">
        <v>21</v>
      </c>
      <c r="R2403">
        <v>64.41</v>
      </c>
      <c r="S2403" t="s">
        <v>169</v>
      </c>
      <c r="T2403" s="8"/>
      <c r="U2403" s="10">
        <v>-18.111979999999999</v>
      </c>
      <c r="V2403" s="10">
        <f t="shared" si="37"/>
        <v>-18.111979999999999</v>
      </c>
      <c r="W2403" s="10">
        <v>8.3744099999999992</v>
      </c>
      <c r="X2403" s="20"/>
      <c r="Y2403" s="11" t="s">
        <v>561</v>
      </c>
      <c r="Z2403" s="11" t="s">
        <v>701</v>
      </c>
      <c r="AA2403" s="11" t="s">
        <v>702</v>
      </c>
      <c r="AB2403" t="s">
        <v>652</v>
      </c>
    </row>
    <row r="2404" spans="1:28" s="1" customFormat="1" hidden="1">
      <c r="A2404" s="5">
        <v>2403</v>
      </c>
      <c r="B2404" s="5"/>
      <c r="C2404">
        <v>2012</v>
      </c>
      <c r="D2404" s="1">
        <v>6</v>
      </c>
      <c r="E2404" s="1">
        <v>15</v>
      </c>
      <c r="F2404" s="8">
        <v>30</v>
      </c>
      <c r="G2404" s="9">
        <v>20.6</v>
      </c>
      <c r="H2404" t="s">
        <v>18</v>
      </c>
      <c r="I2404" s="8">
        <v>129</v>
      </c>
      <c r="J2404" s="9">
        <v>7.4</v>
      </c>
      <c r="K2404" t="s">
        <v>19</v>
      </c>
      <c r="L2404" t="s">
        <v>595</v>
      </c>
      <c r="M2404" t="s">
        <v>596</v>
      </c>
      <c r="N2404" t="s">
        <v>597</v>
      </c>
      <c r="O2404" s="55">
        <v>178.75</v>
      </c>
      <c r="P2404" t="s">
        <v>20</v>
      </c>
      <c r="Q2404" t="s">
        <v>21</v>
      </c>
      <c r="R2404">
        <v>74.650000000000006</v>
      </c>
      <c r="S2404" t="s">
        <v>169</v>
      </c>
      <c r="T2404" s="8"/>
      <c r="U2404" s="10">
        <v>-17.908750000000001</v>
      </c>
      <c r="V2404" s="10">
        <f t="shared" si="37"/>
        <v>-17.908750000000001</v>
      </c>
      <c r="W2404" s="10">
        <v>8.5526300000000006</v>
      </c>
      <c r="X2404" s="20"/>
      <c r="Y2404" s="11" t="s">
        <v>561</v>
      </c>
      <c r="Z2404" s="11" t="s">
        <v>701</v>
      </c>
      <c r="AA2404" s="11" t="s">
        <v>702</v>
      </c>
      <c r="AB2404" t="s">
        <v>652</v>
      </c>
    </row>
    <row r="2405" spans="1:28" s="1" customFormat="1" hidden="1">
      <c r="A2405" s="5">
        <v>2404</v>
      </c>
      <c r="B2405" s="5"/>
      <c r="C2405">
        <v>2012</v>
      </c>
      <c r="D2405" s="1">
        <v>6</v>
      </c>
      <c r="E2405" s="1">
        <v>17</v>
      </c>
      <c r="F2405" s="8">
        <v>29</v>
      </c>
      <c r="G2405" s="9">
        <v>31.4</v>
      </c>
      <c r="H2405" t="s">
        <v>18</v>
      </c>
      <c r="I2405" s="8">
        <v>128</v>
      </c>
      <c r="J2405" s="9">
        <v>52.2</v>
      </c>
      <c r="K2405" t="s">
        <v>19</v>
      </c>
      <c r="L2405" t="s">
        <v>595</v>
      </c>
      <c r="M2405" t="s">
        <v>596</v>
      </c>
      <c r="N2405" t="s">
        <v>597</v>
      </c>
      <c r="O2405" s="55">
        <v>144.28</v>
      </c>
      <c r="P2405" t="s">
        <v>20</v>
      </c>
      <c r="Q2405" t="s">
        <v>21</v>
      </c>
      <c r="R2405">
        <v>40.14</v>
      </c>
      <c r="S2405" t="s">
        <v>169</v>
      </c>
      <c r="T2405" s="8"/>
      <c r="U2405" s="10">
        <v>-17.52599</v>
      </c>
      <c r="V2405" s="10">
        <f t="shared" si="37"/>
        <v>-17.52599</v>
      </c>
      <c r="W2405" s="10">
        <v>6.9986600000000001</v>
      </c>
      <c r="X2405" s="20"/>
      <c r="Y2405" s="11" t="s">
        <v>561</v>
      </c>
      <c r="Z2405" s="11" t="s">
        <v>701</v>
      </c>
      <c r="AA2405" s="11" t="s">
        <v>702</v>
      </c>
      <c r="AB2405" t="s">
        <v>652</v>
      </c>
    </row>
    <row r="2406" spans="1:28" s="1" customFormat="1" hidden="1">
      <c r="A2406" s="5">
        <v>2405</v>
      </c>
      <c r="B2406" s="5"/>
      <c r="C2406">
        <v>2012</v>
      </c>
      <c r="D2406" s="1">
        <v>6</v>
      </c>
      <c r="E2406" s="1">
        <v>17</v>
      </c>
      <c r="F2406" s="8">
        <v>29</v>
      </c>
      <c r="G2406" s="9">
        <v>31.4</v>
      </c>
      <c r="H2406" t="s">
        <v>18</v>
      </c>
      <c r="I2406" s="8">
        <v>128</v>
      </c>
      <c r="J2406" s="9">
        <v>52.2</v>
      </c>
      <c r="K2406" t="s">
        <v>19</v>
      </c>
      <c r="L2406" t="s">
        <v>595</v>
      </c>
      <c r="M2406" t="s">
        <v>596</v>
      </c>
      <c r="N2406" t="s">
        <v>597</v>
      </c>
      <c r="O2406" s="55">
        <v>116.78</v>
      </c>
      <c r="P2406" t="s">
        <v>20</v>
      </c>
      <c r="Q2406" t="s">
        <v>21</v>
      </c>
      <c r="R2406">
        <v>16.96</v>
      </c>
      <c r="S2406" t="s">
        <v>169</v>
      </c>
      <c r="T2406" s="8"/>
      <c r="U2406" s="10">
        <v>-17.829509999999999</v>
      </c>
      <c r="V2406" s="10">
        <f t="shared" si="37"/>
        <v>-17.829509999999999</v>
      </c>
      <c r="W2406" s="10">
        <v>6.03531</v>
      </c>
      <c r="X2406" s="20"/>
      <c r="Y2406" s="11" t="s">
        <v>561</v>
      </c>
      <c r="Z2406" s="11" t="s">
        <v>701</v>
      </c>
      <c r="AA2406" s="11" t="s">
        <v>702</v>
      </c>
      <c r="AB2406" t="s">
        <v>652</v>
      </c>
    </row>
    <row r="2407" spans="1:28" s="1" customFormat="1" hidden="1">
      <c r="A2407" s="5">
        <v>2406</v>
      </c>
      <c r="B2407" s="5"/>
      <c r="C2407">
        <v>2012</v>
      </c>
      <c r="D2407" s="1">
        <v>6</v>
      </c>
      <c r="E2407" s="1">
        <v>17</v>
      </c>
      <c r="F2407" s="8">
        <v>29</v>
      </c>
      <c r="G2407" s="9">
        <v>31.4</v>
      </c>
      <c r="H2407" t="s">
        <v>18</v>
      </c>
      <c r="I2407" s="8">
        <v>128</v>
      </c>
      <c r="J2407" s="9">
        <v>52.2</v>
      </c>
      <c r="K2407" t="s">
        <v>19</v>
      </c>
      <c r="L2407" t="s">
        <v>595</v>
      </c>
      <c r="M2407" t="s">
        <v>596</v>
      </c>
      <c r="N2407" t="s">
        <v>597</v>
      </c>
      <c r="O2407" s="55">
        <v>142.09</v>
      </c>
      <c r="P2407" t="s">
        <v>20</v>
      </c>
      <c r="Q2407" t="s">
        <v>21</v>
      </c>
      <c r="R2407">
        <v>36.53</v>
      </c>
      <c r="S2407" t="s">
        <v>169</v>
      </c>
      <c r="T2407" s="8"/>
      <c r="U2407" s="10">
        <v>-17.68065</v>
      </c>
      <c r="V2407" s="10">
        <f t="shared" si="37"/>
        <v>-17.68065</v>
      </c>
      <c r="W2407" s="10">
        <v>7.1798799999999998</v>
      </c>
      <c r="X2407" s="20"/>
      <c r="Y2407" s="11" t="s">
        <v>561</v>
      </c>
      <c r="Z2407" s="11" t="s">
        <v>701</v>
      </c>
      <c r="AA2407" s="11" t="s">
        <v>702</v>
      </c>
      <c r="AB2407" t="s">
        <v>652</v>
      </c>
    </row>
    <row r="2408" spans="1:28" s="1" customFormat="1" hidden="1">
      <c r="A2408" s="5">
        <v>2407</v>
      </c>
      <c r="B2408" s="5"/>
      <c r="C2408">
        <v>2012</v>
      </c>
      <c r="D2408" s="1">
        <v>6</v>
      </c>
      <c r="E2408" s="1">
        <v>17</v>
      </c>
      <c r="F2408" s="8">
        <v>29</v>
      </c>
      <c r="G2408" s="9">
        <v>31.4</v>
      </c>
      <c r="H2408" t="s">
        <v>18</v>
      </c>
      <c r="I2408" s="8">
        <v>128</v>
      </c>
      <c r="J2408" s="9">
        <v>52.2</v>
      </c>
      <c r="K2408" t="s">
        <v>19</v>
      </c>
      <c r="L2408" t="s">
        <v>595</v>
      </c>
      <c r="M2408" t="s">
        <v>596</v>
      </c>
      <c r="N2408" t="s">
        <v>597</v>
      </c>
      <c r="O2408" s="55">
        <v>143.53</v>
      </c>
      <c r="P2408" t="s">
        <v>20</v>
      </c>
      <c r="Q2408" t="s">
        <v>21</v>
      </c>
      <c r="R2408">
        <v>37.61</v>
      </c>
      <c r="S2408" t="s">
        <v>169</v>
      </c>
      <c r="T2408" s="8"/>
      <c r="U2408" s="10">
        <v>-17.536159999999999</v>
      </c>
      <c r="V2408" s="10">
        <f t="shared" si="37"/>
        <v>-17.536159999999999</v>
      </c>
      <c r="W2408" s="10">
        <v>7.1905200000000002</v>
      </c>
      <c r="X2408" s="20"/>
      <c r="Y2408" s="11" t="s">
        <v>561</v>
      </c>
      <c r="Z2408" s="11" t="s">
        <v>701</v>
      </c>
      <c r="AA2408" s="11" t="s">
        <v>702</v>
      </c>
      <c r="AB2408" t="s">
        <v>652</v>
      </c>
    </row>
    <row r="2409" spans="1:28" s="1" customFormat="1" hidden="1">
      <c r="A2409" s="5">
        <v>2408</v>
      </c>
      <c r="B2409" s="5"/>
      <c r="C2409">
        <v>2012</v>
      </c>
      <c r="D2409" s="1">
        <v>6</v>
      </c>
      <c r="E2409" s="1">
        <v>17</v>
      </c>
      <c r="F2409" s="8">
        <v>29</v>
      </c>
      <c r="G2409" s="9">
        <v>31.4</v>
      </c>
      <c r="H2409" t="s">
        <v>18</v>
      </c>
      <c r="I2409" s="8">
        <v>128</v>
      </c>
      <c r="J2409" s="9">
        <v>52.2</v>
      </c>
      <c r="K2409" t="s">
        <v>19</v>
      </c>
      <c r="L2409" t="s">
        <v>595</v>
      </c>
      <c r="M2409" t="s">
        <v>596</v>
      </c>
      <c r="N2409" t="s">
        <v>597</v>
      </c>
      <c r="O2409" s="55">
        <v>145.47999999999999</v>
      </c>
      <c r="P2409" t="s">
        <v>20</v>
      </c>
      <c r="Q2409" t="s">
        <v>21</v>
      </c>
      <c r="R2409">
        <v>38.270000000000003</v>
      </c>
      <c r="S2409" t="s">
        <v>169</v>
      </c>
      <c r="T2409" s="8"/>
      <c r="U2409" s="10">
        <v>-17.575209999999998</v>
      </c>
      <c r="V2409" s="10">
        <f t="shared" si="37"/>
        <v>-17.575209999999998</v>
      </c>
      <c r="W2409" s="10">
        <v>7.0748300000000004</v>
      </c>
      <c r="X2409" s="20"/>
      <c r="Y2409" s="11" t="s">
        <v>561</v>
      </c>
      <c r="Z2409" s="11" t="s">
        <v>701</v>
      </c>
      <c r="AA2409" s="11" t="s">
        <v>702</v>
      </c>
      <c r="AB2409" t="s">
        <v>652</v>
      </c>
    </row>
    <row r="2410" spans="1:28" s="1" customFormat="1" hidden="1">
      <c r="A2410" s="5">
        <v>2409</v>
      </c>
      <c r="B2410" s="5"/>
      <c r="C2410">
        <v>2012</v>
      </c>
      <c r="D2410" s="1">
        <v>6</v>
      </c>
      <c r="E2410" s="1">
        <v>17</v>
      </c>
      <c r="F2410" s="8">
        <v>29</v>
      </c>
      <c r="G2410" s="9">
        <v>31.4</v>
      </c>
      <c r="H2410" t="s">
        <v>18</v>
      </c>
      <c r="I2410" s="8">
        <v>128</v>
      </c>
      <c r="J2410" s="9">
        <v>52.2</v>
      </c>
      <c r="K2410" t="s">
        <v>19</v>
      </c>
      <c r="L2410" t="s">
        <v>595</v>
      </c>
      <c r="M2410" t="s">
        <v>596</v>
      </c>
      <c r="N2410" t="s">
        <v>597</v>
      </c>
      <c r="O2410" s="55">
        <v>154.5</v>
      </c>
      <c r="P2410" t="s">
        <v>20</v>
      </c>
      <c r="Q2410" t="s">
        <v>21</v>
      </c>
      <c r="R2410">
        <v>46.2</v>
      </c>
      <c r="S2410" t="s">
        <v>169</v>
      </c>
      <c r="T2410" s="8"/>
      <c r="U2410" s="10">
        <v>-17.45776</v>
      </c>
      <c r="V2410" s="10">
        <f t="shared" si="37"/>
        <v>-17.45776</v>
      </c>
      <c r="W2410" s="10">
        <v>7.4126399999999997</v>
      </c>
      <c r="X2410" s="20"/>
      <c r="Y2410" s="11" t="s">
        <v>561</v>
      </c>
      <c r="Z2410" s="11" t="s">
        <v>701</v>
      </c>
      <c r="AA2410" s="11" t="s">
        <v>702</v>
      </c>
      <c r="AB2410" t="s">
        <v>652</v>
      </c>
    </row>
    <row r="2411" spans="1:28" s="1" customFormat="1" hidden="1">
      <c r="A2411" s="5">
        <v>2410</v>
      </c>
      <c r="B2411" s="5"/>
      <c r="C2411">
        <v>2012</v>
      </c>
      <c r="D2411" s="1">
        <v>6</v>
      </c>
      <c r="E2411" s="1">
        <v>17</v>
      </c>
      <c r="F2411" s="8">
        <v>29</v>
      </c>
      <c r="G2411" s="9">
        <v>31.4</v>
      </c>
      <c r="H2411" t="s">
        <v>18</v>
      </c>
      <c r="I2411" s="8">
        <v>128</v>
      </c>
      <c r="J2411" s="9">
        <v>52.2</v>
      </c>
      <c r="K2411" t="s">
        <v>19</v>
      </c>
      <c r="L2411" t="s">
        <v>595</v>
      </c>
      <c r="M2411" t="s">
        <v>596</v>
      </c>
      <c r="N2411" t="s">
        <v>597</v>
      </c>
      <c r="O2411" s="55">
        <v>124.98</v>
      </c>
      <c r="P2411" t="s">
        <v>20</v>
      </c>
      <c r="Q2411" t="s">
        <v>21</v>
      </c>
      <c r="R2411">
        <v>24.07</v>
      </c>
      <c r="S2411" t="s">
        <v>169</v>
      </c>
      <c r="T2411" s="8"/>
      <c r="U2411" s="10">
        <v>-17.900569999999998</v>
      </c>
      <c r="V2411" s="10">
        <f t="shared" si="37"/>
        <v>-17.900569999999998</v>
      </c>
      <c r="W2411" s="10">
        <v>6.5638699999999996</v>
      </c>
      <c r="X2411" s="20"/>
      <c r="Y2411" s="11" t="s">
        <v>561</v>
      </c>
      <c r="Z2411" s="11" t="s">
        <v>701</v>
      </c>
      <c r="AA2411" s="11" t="s">
        <v>702</v>
      </c>
      <c r="AB2411" t="s">
        <v>652</v>
      </c>
    </row>
    <row r="2412" spans="1:28" s="1" customFormat="1" hidden="1">
      <c r="A2412" s="5">
        <v>2411</v>
      </c>
      <c r="B2412" s="5"/>
      <c r="C2412">
        <v>2013</v>
      </c>
      <c r="D2412" s="1">
        <v>6</v>
      </c>
      <c r="E2412" s="1">
        <v>25</v>
      </c>
      <c r="F2412" s="8">
        <v>30</v>
      </c>
      <c r="G2412" s="9">
        <v>22.9</v>
      </c>
      <c r="H2412" t="s">
        <v>18</v>
      </c>
      <c r="I2412" s="8">
        <v>129</v>
      </c>
      <c r="J2412" s="9">
        <v>13.2</v>
      </c>
      <c r="K2412" t="s">
        <v>19</v>
      </c>
      <c r="L2412" t="s">
        <v>595</v>
      </c>
      <c r="M2412" t="s">
        <v>596</v>
      </c>
      <c r="N2412" t="s">
        <v>597</v>
      </c>
      <c r="O2412" s="55">
        <v>160.02000000000001</v>
      </c>
      <c r="P2412" t="s">
        <v>20</v>
      </c>
      <c r="Q2412" t="s">
        <v>21</v>
      </c>
      <c r="R2412">
        <v>56.89</v>
      </c>
      <c r="S2412" t="s">
        <v>169</v>
      </c>
      <c r="T2412" s="8"/>
      <c r="U2412" s="10">
        <v>-18.11852</v>
      </c>
      <c r="V2412" s="10">
        <f t="shared" si="37"/>
        <v>-18.11852</v>
      </c>
      <c r="W2412" s="10">
        <v>7.6742299999999997</v>
      </c>
      <c r="X2412" s="20"/>
      <c r="Y2412" s="11" t="s">
        <v>561</v>
      </c>
      <c r="Z2412" s="11" t="s">
        <v>701</v>
      </c>
      <c r="AA2412" s="11" t="s">
        <v>702</v>
      </c>
      <c r="AB2412" t="s">
        <v>652</v>
      </c>
    </row>
    <row r="2413" spans="1:28" s="1" customFormat="1" hidden="1">
      <c r="A2413" s="5">
        <v>2412</v>
      </c>
      <c r="B2413" s="5"/>
      <c r="C2413">
        <v>2013</v>
      </c>
      <c r="D2413" s="1">
        <v>6</v>
      </c>
      <c r="E2413" s="1">
        <v>26</v>
      </c>
      <c r="F2413" s="8">
        <v>30</v>
      </c>
      <c r="G2413" s="9">
        <v>33.1</v>
      </c>
      <c r="H2413" t="s">
        <v>18</v>
      </c>
      <c r="I2413" s="8">
        <v>129</v>
      </c>
      <c r="J2413" s="9">
        <v>21.7</v>
      </c>
      <c r="K2413" t="s">
        <v>19</v>
      </c>
      <c r="L2413" t="s">
        <v>595</v>
      </c>
      <c r="M2413" t="s">
        <v>596</v>
      </c>
      <c r="N2413" t="s">
        <v>597</v>
      </c>
      <c r="O2413" s="55">
        <v>158.25</v>
      </c>
      <c r="P2413" t="s">
        <v>20</v>
      </c>
      <c r="Q2413" t="s">
        <v>21</v>
      </c>
      <c r="R2413">
        <v>58.11</v>
      </c>
      <c r="S2413" t="s">
        <v>169</v>
      </c>
      <c r="T2413" s="8"/>
      <c r="U2413" s="10">
        <v>-17.945</v>
      </c>
      <c r="V2413" s="10">
        <f t="shared" si="37"/>
        <v>-17.945</v>
      </c>
      <c r="W2413" s="10">
        <v>7.8970000000000002</v>
      </c>
      <c r="X2413" s="20"/>
      <c r="Y2413" s="11" t="s">
        <v>561</v>
      </c>
      <c r="Z2413" s="11" t="s">
        <v>701</v>
      </c>
      <c r="AA2413" s="11" t="s">
        <v>702</v>
      </c>
      <c r="AB2413" t="s">
        <v>652</v>
      </c>
    </row>
    <row r="2414" spans="1:28" s="1" customFormat="1" hidden="1">
      <c r="A2414" s="5">
        <v>2413</v>
      </c>
      <c r="B2414" s="5"/>
      <c r="C2414">
        <v>2013</v>
      </c>
      <c r="D2414" s="1">
        <v>6</v>
      </c>
      <c r="E2414" s="1">
        <v>26</v>
      </c>
      <c r="F2414" s="8">
        <v>30</v>
      </c>
      <c r="G2414" s="9">
        <v>28.9</v>
      </c>
      <c r="H2414" t="s">
        <v>18</v>
      </c>
      <c r="I2414" s="8">
        <v>129</v>
      </c>
      <c r="J2414" s="9">
        <v>41.1</v>
      </c>
      <c r="K2414" t="s">
        <v>19</v>
      </c>
      <c r="L2414" t="s">
        <v>595</v>
      </c>
      <c r="M2414" t="s">
        <v>596</v>
      </c>
      <c r="N2414" t="s">
        <v>597</v>
      </c>
      <c r="O2414" s="55">
        <v>174.58</v>
      </c>
      <c r="P2414" t="s">
        <v>20</v>
      </c>
      <c r="Q2414" t="s">
        <v>21</v>
      </c>
      <c r="R2414">
        <v>74.819999999999993</v>
      </c>
      <c r="S2414" t="s">
        <v>169</v>
      </c>
      <c r="T2414" s="8"/>
      <c r="U2414" s="10">
        <v>-17.870999999999999</v>
      </c>
      <c r="V2414" s="10">
        <f t="shared" si="37"/>
        <v>-17.870999999999999</v>
      </c>
      <c r="W2414" s="10">
        <v>8.2840000000000007</v>
      </c>
      <c r="X2414" s="20"/>
      <c r="Y2414" s="11" t="s">
        <v>561</v>
      </c>
      <c r="Z2414" s="11" t="s">
        <v>701</v>
      </c>
      <c r="AA2414" s="11" t="s">
        <v>702</v>
      </c>
      <c r="AB2414" t="s">
        <v>652</v>
      </c>
    </row>
    <row r="2415" spans="1:28" s="1" customFormat="1" hidden="1">
      <c r="A2415" s="5">
        <v>2414</v>
      </c>
      <c r="B2415" s="5"/>
      <c r="C2415">
        <v>2013</v>
      </c>
      <c r="D2415" s="1">
        <v>6</v>
      </c>
      <c r="E2415" s="1">
        <v>27</v>
      </c>
      <c r="F2415" s="8">
        <v>30</v>
      </c>
      <c r="G2415" s="9">
        <v>30.1</v>
      </c>
      <c r="H2415" t="s">
        <v>18</v>
      </c>
      <c r="I2415" s="8">
        <v>128</v>
      </c>
      <c r="J2415" s="9">
        <v>37.299999999999997</v>
      </c>
      <c r="K2415" t="s">
        <v>19</v>
      </c>
      <c r="L2415" t="s">
        <v>595</v>
      </c>
      <c r="M2415" t="s">
        <v>596</v>
      </c>
      <c r="N2415" t="s">
        <v>597</v>
      </c>
      <c r="O2415" s="55">
        <v>162.52000000000001</v>
      </c>
      <c r="P2415" t="s">
        <v>20</v>
      </c>
      <c r="Q2415" t="s">
        <v>21</v>
      </c>
      <c r="R2415">
        <v>57.63</v>
      </c>
      <c r="S2415" t="s">
        <v>169</v>
      </c>
      <c r="T2415" s="8"/>
      <c r="U2415" s="10">
        <v>-17.974</v>
      </c>
      <c r="V2415" s="10">
        <f t="shared" si="37"/>
        <v>-17.974</v>
      </c>
      <c r="W2415" s="10">
        <v>8.1059999999999999</v>
      </c>
      <c r="X2415" s="20"/>
      <c r="Y2415" s="11" t="s">
        <v>561</v>
      </c>
      <c r="Z2415" s="11" t="s">
        <v>701</v>
      </c>
      <c r="AA2415" s="11" t="s">
        <v>702</v>
      </c>
      <c r="AB2415" t="s">
        <v>652</v>
      </c>
    </row>
    <row r="2416" spans="1:28" s="1" customFormat="1" hidden="1">
      <c r="A2416" s="5">
        <v>2415</v>
      </c>
      <c r="B2416" s="5"/>
      <c r="C2416">
        <v>2013</v>
      </c>
      <c r="D2416" s="1">
        <v>6</v>
      </c>
      <c r="E2416" s="1">
        <v>27</v>
      </c>
      <c r="F2416" s="8">
        <v>30</v>
      </c>
      <c r="G2416" s="9">
        <v>30.1</v>
      </c>
      <c r="H2416" t="s">
        <v>18</v>
      </c>
      <c r="I2416" s="8">
        <v>128</v>
      </c>
      <c r="J2416" s="9">
        <v>37.299999999999997</v>
      </c>
      <c r="K2416" t="s">
        <v>19</v>
      </c>
      <c r="L2416" t="s">
        <v>595</v>
      </c>
      <c r="M2416" t="s">
        <v>596</v>
      </c>
      <c r="N2416" t="s">
        <v>597</v>
      </c>
      <c r="O2416" s="55">
        <v>160.68</v>
      </c>
      <c r="P2416" t="s">
        <v>20</v>
      </c>
      <c r="Q2416" t="s">
        <v>21</v>
      </c>
      <c r="R2416">
        <v>56.95</v>
      </c>
      <c r="S2416" t="s">
        <v>169</v>
      </c>
      <c r="T2416" s="8"/>
      <c r="U2416" s="10">
        <v>-18.16</v>
      </c>
      <c r="V2416" s="10">
        <f t="shared" si="37"/>
        <v>-18.16</v>
      </c>
      <c r="W2416" s="10">
        <v>8.1069999999999993</v>
      </c>
      <c r="X2416" s="20"/>
      <c r="Y2416" s="11" t="s">
        <v>561</v>
      </c>
      <c r="Z2416" s="11" t="s">
        <v>701</v>
      </c>
      <c r="AA2416" s="11" t="s">
        <v>702</v>
      </c>
      <c r="AB2416" t="s">
        <v>652</v>
      </c>
    </row>
    <row r="2417" spans="1:28" s="1" customFormat="1" hidden="1">
      <c r="A2417" s="5">
        <v>2416</v>
      </c>
      <c r="B2417" s="5"/>
      <c r="C2417">
        <v>2013</v>
      </c>
      <c r="D2417" s="1">
        <v>6</v>
      </c>
      <c r="E2417" s="1">
        <v>27</v>
      </c>
      <c r="F2417" s="8">
        <v>30</v>
      </c>
      <c r="G2417" s="9">
        <v>30.1</v>
      </c>
      <c r="H2417" t="s">
        <v>18</v>
      </c>
      <c r="I2417" s="8">
        <v>128</v>
      </c>
      <c r="J2417" s="9">
        <v>37.299999999999997</v>
      </c>
      <c r="K2417" t="s">
        <v>19</v>
      </c>
      <c r="L2417" t="s">
        <v>595</v>
      </c>
      <c r="M2417" t="s">
        <v>596</v>
      </c>
      <c r="N2417" t="s">
        <v>597</v>
      </c>
      <c r="O2417" s="55">
        <v>169.83</v>
      </c>
      <c r="P2417" t="s">
        <v>20</v>
      </c>
      <c r="Q2417" t="s">
        <v>21</v>
      </c>
      <c r="R2417">
        <v>67.97</v>
      </c>
      <c r="S2417" t="s">
        <v>169</v>
      </c>
      <c r="T2417" s="8"/>
      <c r="U2417" s="10">
        <v>-17.978999999999999</v>
      </c>
      <c r="V2417" s="10">
        <f t="shared" si="37"/>
        <v>-17.978999999999999</v>
      </c>
      <c r="W2417" s="10">
        <v>8.4</v>
      </c>
      <c r="X2417" s="20"/>
      <c r="Y2417" s="11" t="s">
        <v>561</v>
      </c>
      <c r="Z2417" s="11" t="s">
        <v>701</v>
      </c>
      <c r="AA2417" s="11" t="s">
        <v>702</v>
      </c>
      <c r="AB2417" t="s">
        <v>652</v>
      </c>
    </row>
    <row r="2418" spans="1:28" s="1" customFormat="1" hidden="1">
      <c r="A2418" s="5">
        <v>2417</v>
      </c>
      <c r="B2418" s="5"/>
      <c r="C2418">
        <v>2013</v>
      </c>
      <c r="D2418" s="1">
        <v>6</v>
      </c>
      <c r="E2418" s="1">
        <v>27</v>
      </c>
      <c r="F2418" s="8">
        <v>30</v>
      </c>
      <c r="G2418" s="9">
        <v>30.1</v>
      </c>
      <c r="H2418" t="s">
        <v>18</v>
      </c>
      <c r="I2418" s="8">
        <v>128</v>
      </c>
      <c r="J2418" s="9">
        <v>37.299999999999997</v>
      </c>
      <c r="K2418" t="s">
        <v>19</v>
      </c>
      <c r="L2418" t="s">
        <v>595</v>
      </c>
      <c r="M2418" t="s">
        <v>596</v>
      </c>
      <c r="N2418" t="s">
        <v>597</v>
      </c>
      <c r="O2418" s="55">
        <v>173.09</v>
      </c>
      <c r="P2418" t="s">
        <v>20</v>
      </c>
      <c r="Q2418" t="s">
        <v>21</v>
      </c>
      <c r="R2418">
        <v>71.69</v>
      </c>
      <c r="S2418" t="s">
        <v>169</v>
      </c>
      <c r="T2418" s="8"/>
      <c r="U2418" s="10">
        <v>-18.175000000000001</v>
      </c>
      <c r="V2418" s="10">
        <f t="shared" si="37"/>
        <v>-18.175000000000001</v>
      </c>
      <c r="W2418" s="10">
        <v>8.4700000000000006</v>
      </c>
      <c r="X2418" s="20"/>
      <c r="Y2418" s="11" t="s">
        <v>561</v>
      </c>
      <c r="Z2418" s="11" t="s">
        <v>701</v>
      </c>
      <c r="AA2418" s="11" t="s">
        <v>702</v>
      </c>
      <c r="AB2418" t="s">
        <v>652</v>
      </c>
    </row>
    <row r="2419" spans="1:28" s="1" customFormat="1" hidden="1">
      <c r="A2419" s="5">
        <v>2418</v>
      </c>
      <c r="B2419" s="5"/>
      <c r="C2419">
        <v>2013</v>
      </c>
      <c r="D2419" s="1">
        <v>6</v>
      </c>
      <c r="E2419" s="1">
        <v>27</v>
      </c>
      <c r="F2419" s="8">
        <v>30</v>
      </c>
      <c r="G2419" s="9">
        <v>30.1</v>
      </c>
      <c r="H2419" t="s">
        <v>18</v>
      </c>
      <c r="I2419" s="8">
        <v>128</v>
      </c>
      <c r="J2419" s="9">
        <v>37.299999999999997</v>
      </c>
      <c r="K2419" t="s">
        <v>19</v>
      </c>
      <c r="L2419" t="s">
        <v>595</v>
      </c>
      <c r="M2419" t="s">
        <v>596</v>
      </c>
      <c r="N2419" t="s">
        <v>597</v>
      </c>
      <c r="O2419" s="55">
        <v>170.11</v>
      </c>
      <c r="P2419" t="s">
        <v>20</v>
      </c>
      <c r="Q2419" t="s">
        <v>21</v>
      </c>
      <c r="R2419">
        <v>68.150000000000006</v>
      </c>
      <c r="S2419" t="s">
        <v>169</v>
      </c>
      <c r="T2419" s="8"/>
      <c r="U2419" s="10">
        <v>-17.721</v>
      </c>
      <c r="V2419" s="10">
        <f t="shared" si="37"/>
        <v>-17.721</v>
      </c>
      <c r="W2419" s="10">
        <v>8.7479999999999993</v>
      </c>
      <c r="X2419" s="20"/>
      <c r="Y2419" s="11" t="s">
        <v>561</v>
      </c>
      <c r="Z2419" s="11" t="s">
        <v>701</v>
      </c>
      <c r="AA2419" s="11" t="s">
        <v>702</v>
      </c>
      <c r="AB2419" t="s">
        <v>652</v>
      </c>
    </row>
    <row r="2420" spans="1:28" s="1" customFormat="1" hidden="1">
      <c r="A2420" s="5">
        <v>2419</v>
      </c>
      <c r="B2420" s="5"/>
      <c r="C2420">
        <v>2013</v>
      </c>
      <c r="D2420" s="1">
        <v>6</v>
      </c>
      <c r="E2420" s="1">
        <v>27</v>
      </c>
      <c r="F2420" s="8">
        <v>30</v>
      </c>
      <c r="G2420" s="9">
        <v>30.1</v>
      </c>
      <c r="H2420" t="s">
        <v>18</v>
      </c>
      <c r="I2420" s="8">
        <v>128</v>
      </c>
      <c r="J2420" s="9">
        <v>37.299999999999997</v>
      </c>
      <c r="K2420" t="s">
        <v>19</v>
      </c>
      <c r="L2420" t="s">
        <v>595</v>
      </c>
      <c r="M2420" t="s">
        <v>596</v>
      </c>
      <c r="N2420" t="s">
        <v>597</v>
      </c>
      <c r="O2420" s="55">
        <v>163.98</v>
      </c>
      <c r="P2420" t="s">
        <v>20</v>
      </c>
      <c r="Q2420" t="s">
        <v>21</v>
      </c>
      <c r="R2420">
        <v>58.25</v>
      </c>
      <c r="S2420" t="s">
        <v>169</v>
      </c>
      <c r="T2420" s="8"/>
      <c r="U2420" s="10">
        <v>-18.087</v>
      </c>
      <c r="V2420" s="10">
        <f t="shared" si="37"/>
        <v>-18.087</v>
      </c>
      <c r="W2420" s="10">
        <v>8.0649999999999995</v>
      </c>
      <c r="X2420" s="20"/>
      <c r="Y2420" s="11" t="s">
        <v>561</v>
      </c>
      <c r="Z2420" s="11" t="s">
        <v>701</v>
      </c>
      <c r="AA2420" s="11" t="s">
        <v>702</v>
      </c>
      <c r="AB2420" t="s">
        <v>652</v>
      </c>
    </row>
    <row r="2421" spans="1:28" s="1" customFormat="1" hidden="1">
      <c r="A2421" s="5">
        <v>2420</v>
      </c>
      <c r="B2421" s="5"/>
      <c r="C2421">
        <v>2013</v>
      </c>
      <c r="D2421" s="1">
        <v>6</v>
      </c>
      <c r="E2421" s="1">
        <v>27</v>
      </c>
      <c r="F2421" s="8">
        <v>30</v>
      </c>
      <c r="G2421" s="9">
        <v>30.1</v>
      </c>
      <c r="H2421" t="s">
        <v>18</v>
      </c>
      <c r="I2421" s="8">
        <v>128</v>
      </c>
      <c r="J2421" s="9">
        <v>37.299999999999997</v>
      </c>
      <c r="K2421" t="s">
        <v>19</v>
      </c>
      <c r="L2421" t="s">
        <v>595</v>
      </c>
      <c r="M2421" t="s">
        <v>596</v>
      </c>
      <c r="N2421" t="s">
        <v>597</v>
      </c>
      <c r="O2421" s="55">
        <v>159.36000000000001</v>
      </c>
      <c r="P2421" t="s">
        <v>20</v>
      </c>
      <c r="Q2421" t="s">
        <v>21</v>
      </c>
      <c r="R2421">
        <v>54.64</v>
      </c>
      <c r="S2421" t="s">
        <v>169</v>
      </c>
      <c r="T2421" s="8"/>
      <c r="U2421" s="10">
        <v>-17.981000000000002</v>
      </c>
      <c r="V2421" s="10">
        <f t="shared" si="37"/>
        <v>-17.981000000000002</v>
      </c>
      <c r="W2421" s="10">
        <v>8.2129999999999992</v>
      </c>
      <c r="X2421" s="20"/>
      <c r="Y2421" s="11" t="s">
        <v>561</v>
      </c>
      <c r="Z2421" s="11" t="s">
        <v>701</v>
      </c>
      <c r="AA2421" s="11" t="s">
        <v>702</v>
      </c>
      <c r="AB2421" t="s">
        <v>652</v>
      </c>
    </row>
    <row r="2422" spans="1:28" s="1" customFormat="1" hidden="1">
      <c r="A2422" s="5">
        <v>2421</v>
      </c>
      <c r="B2422" s="5"/>
      <c r="C2422">
        <v>2014</v>
      </c>
      <c r="D2422" s="1">
        <v>6</v>
      </c>
      <c r="E2422" s="1">
        <v>18</v>
      </c>
      <c r="F2422" s="8">
        <v>30</v>
      </c>
      <c r="G2422" s="9">
        <v>14.4</v>
      </c>
      <c r="H2422" t="s">
        <v>18</v>
      </c>
      <c r="I2422" s="8">
        <v>129</v>
      </c>
      <c r="J2422" s="9">
        <v>3.5</v>
      </c>
      <c r="K2422" t="s">
        <v>19</v>
      </c>
      <c r="L2422" t="s">
        <v>595</v>
      </c>
      <c r="M2422" t="s">
        <v>596</v>
      </c>
      <c r="N2422" t="s">
        <v>597</v>
      </c>
      <c r="O2422" s="55">
        <v>146.72</v>
      </c>
      <c r="P2422" t="s">
        <v>20</v>
      </c>
      <c r="Q2422" t="s">
        <v>21</v>
      </c>
      <c r="R2422">
        <v>41.45</v>
      </c>
      <c r="S2422" t="s">
        <v>169</v>
      </c>
      <c r="T2422" s="8"/>
      <c r="U2422" s="10">
        <v>-17.736999999999998</v>
      </c>
      <c r="V2422" s="10">
        <f t="shared" si="37"/>
        <v>-17.736999999999998</v>
      </c>
      <c r="W2422" s="10">
        <v>6.7279999999999998</v>
      </c>
      <c r="X2422" s="20"/>
      <c r="Y2422" s="11" t="s">
        <v>561</v>
      </c>
      <c r="Z2422" s="11" t="s">
        <v>701</v>
      </c>
      <c r="AA2422" s="11" t="s">
        <v>702</v>
      </c>
      <c r="AB2422" t="s">
        <v>652</v>
      </c>
    </row>
    <row r="2423" spans="1:28" s="1" customFormat="1" hidden="1">
      <c r="A2423" s="5">
        <v>2422</v>
      </c>
      <c r="B2423" s="5"/>
      <c r="C2423">
        <v>2014</v>
      </c>
      <c r="D2423" s="1">
        <v>6</v>
      </c>
      <c r="E2423" s="1">
        <v>18</v>
      </c>
      <c r="F2423" s="8">
        <v>30</v>
      </c>
      <c r="G2423" s="9">
        <v>14.4</v>
      </c>
      <c r="H2423" t="s">
        <v>18</v>
      </c>
      <c r="I2423" s="8">
        <v>129</v>
      </c>
      <c r="J2423" s="9">
        <v>3.5</v>
      </c>
      <c r="K2423" t="s">
        <v>19</v>
      </c>
      <c r="L2423" t="s">
        <v>595</v>
      </c>
      <c r="M2423" t="s">
        <v>596</v>
      </c>
      <c r="N2423" t="s">
        <v>597</v>
      </c>
      <c r="O2423" s="55">
        <v>149.62</v>
      </c>
      <c r="P2423" t="s">
        <v>20</v>
      </c>
      <c r="Q2423" t="s">
        <v>21</v>
      </c>
      <c r="R2423">
        <v>44.52</v>
      </c>
      <c r="S2423" t="s">
        <v>169</v>
      </c>
      <c r="T2423" s="8"/>
      <c r="U2423" s="10">
        <v>-17.832999999999998</v>
      </c>
      <c r="V2423" s="10">
        <f t="shared" si="37"/>
        <v>-17.832999999999998</v>
      </c>
      <c r="W2423" s="10">
        <v>6.9859999999999998</v>
      </c>
      <c r="X2423" s="20"/>
      <c r="Y2423" s="11" t="s">
        <v>561</v>
      </c>
      <c r="Z2423" s="11" t="s">
        <v>701</v>
      </c>
      <c r="AA2423" s="11" t="s">
        <v>702</v>
      </c>
      <c r="AB2423" t="s">
        <v>652</v>
      </c>
    </row>
    <row r="2424" spans="1:28" s="1" customFormat="1" hidden="1">
      <c r="A2424" s="5">
        <v>2423</v>
      </c>
      <c r="B2424" s="5"/>
      <c r="C2424">
        <v>2014</v>
      </c>
      <c r="D2424" s="1">
        <v>6</v>
      </c>
      <c r="E2424" s="1">
        <v>18</v>
      </c>
      <c r="F2424" s="8">
        <v>30</v>
      </c>
      <c r="G2424" s="9">
        <v>14.4</v>
      </c>
      <c r="H2424" t="s">
        <v>18</v>
      </c>
      <c r="I2424" s="8">
        <v>129</v>
      </c>
      <c r="J2424" s="9">
        <v>3.5</v>
      </c>
      <c r="K2424" t="s">
        <v>19</v>
      </c>
      <c r="L2424" t="s">
        <v>595</v>
      </c>
      <c r="M2424" t="s">
        <v>596</v>
      </c>
      <c r="N2424" t="s">
        <v>597</v>
      </c>
      <c r="O2424" s="55">
        <v>157.01</v>
      </c>
      <c r="P2424" t="s">
        <v>20</v>
      </c>
      <c r="Q2424" t="s">
        <v>21</v>
      </c>
      <c r="R2424">
        <v>51.99</v>
      </c>
      <c r="S2424" t="s">
        <v>169</v>
      </c>
      <c r="T2424" s="8"/>
      <c r="U2424" s="10">
        <v>-17.539000000000001</v>
      </c>
      <c r="V2424" s="10">
        <f t="shared" si="37"/>
        <v>-17.539000000000001</v>
      </c>
      <c r="W2424" s="10">
        <v>6.8049999999999997</v>
      </c>
      <c r="X2424" s="20"/>
      <c r="Y2424" s="11" t="s">
        <v>561</v>
      </c>
      <c r="Z2424" s="11" t="s">
        <v>701</v>
      </c>
      <c r="AA2424" s="11" t="s">
        <v>702</v>
      </c>
      <c r="AB2424" t="s">
        <v>652</v>
      </c>
    </row>
    <row r="2425" spans="1:28" s="1" customFormat="1" hidden="1">
      <c r="A2425" s="5">
        <v>2424</v>
      </c>
      <c r="B2425" s="5"/>
      <c r="C2425">
        <v>2014</v>
      </c>
      <c r="D2425" s="1">
        <v>6</v>
      </c>
      <c r="E2425" s="1">
        <v>18</v>
      </c>
      <c r="F2425" s="8">
        <v>30</v>
      </c>
      <c r="G2425" s="9">
        <v>14.4</v>
      </c>
      <c r="H2425" t="s">
        <v>18</v>
      </c>
      <c r="I2425" s="8">
        <v>129</v>
      </c>
      <c r="J2425" s="9">
        <v>3.5</v>
      </c>
      <c r="K2425" t="s">
        <v>19</v>
      </c>
      <c r="L2425" t="s">
        <v>595</v>
      </c>
      <c r="M2425" t="s">
        <v>596</v>
      </c>
      <c r="N2425" t="s">
        <v>597</v>
      </c>
      <c r="O2425" s="55">
        <v>150.69999999999999</v>
      </c>
      <c r="P2425" t="s">
        <v>20</v>
      </c>
      <c r="Q2425" t="s">
        <v>21</v>
      </c>
      <c r="R2425">
        <v>44.07</v>
      </c>
      <c r="S2425" t="s">
        <v>169</v>
      </c>
      <c r="T2425" s="8"/>
      <c r="U2425" s="10">
        <v>-17.78</v>
      </c>
      <c r="V2425" s="10">
        <f t="shared" si="37"/>
        <v>-17.78</v>
      </c>
      <c r="W2425" s="10">
        <v>6.91</v>
      </c>
      <c r="X2425" s="20"/>
      <c r="Y2425" s="11" t="s">
        <v>561</v>
      </c>
      <c r="Z2425" s="11" t="s">
        <v>701</v>
      </c>
      <c r="AA2425" s="11" t="s">
        <v>702</v>
      </c>
      <c r="AB2425" t="s">
        <v>652</v>
      </c>
    </row>
    <row r="2426" spans="1:28" s="1" customFormat="1" hidden="1">
      <c r="A2426" s="5">
        <v>2425</v>
      </c>
      <c r="B2426" s="5"/>
      <c r="C2426">
        <v>2014</v>
      </c>
      <c r="D2426" s="1">
        <v>6</v>
      </c>
      <c r="E2426" s="1">
        <v>18</v>
      </c>
      <c r="F2426" s="8">
        <v>30</v>
      </c>
      <c r="G2426" s="9">
        <v>14.4</v>
      </c>
      <c r="H2426" t="s">
        <v>18</v>
      </c>
      <c r="I2426" s="8">
        <v>129</v>
      </c>
      <c r="J2426" s="9">
        <v>3.5</v>
      </c>
      <c r="K2426" t="s">
        <v>19</v>
      </c>
      <c r="L2426" t="s">
        <v>595</v>
      </c>
      <c r="M2426" t="s">
        <v>596</v>
      </c>
      <c r="N2426" t="s">
        <v>597</v>
      </c>
      <c r="O2426" s="55">
        <v>160.53</v>
      </c>
      <c r="P2426" t="s">
        <v>20</v>
      </c>
      <c r="Q2426" t="s">
        <v>21</v>
      </c>
      <c r="R2426">
        <v>59.99</v>
      </c>
      <c r="S2426" t="s">
        <v>169</v>
      </c>
      <c r="T2426" s="8"/>
      <c r="U2426" s="10">
        <v>-17.510999999999999</v>
      </c>
      <c r="V2426" s="10">
        <f t="shared" si="37"/>
        <v>-17.510999999999999</v>
      </c>
      <c r="W2426" s="10">
        <v>6.9850000000000003</v>
      </c>
      <c r="X2426" s="20"/>
      <c r="Y2426" s="11" t="s">
        <v>561</v>
      </c>
      <c r="Z2426" s="11" t="s">
        <v>701</v>
      </c>
      <c r="AA2426" s="11" t="s">
        <v>702</v>
      </c>
      <c r="AB2426" t="s">
        <v>652</v>
      </c>
    </row>
    <row r="2427" spans="1:28" s="1" customFormat="1" hidden="1">
      <c r="A2427" s="5">
        <v>2426</v>
      </c>
      <c r="B2427" s="5"/>
      <c r="C2427">
        <v>2014</v>
      </c>
      <c r="D2427" s="1">
        <v>6</v>
      </c>
      <c r="E2427" s="1">
        <v>18</v>
      </c>
      <c r="F2427" s="8">
        <v>30</v>
      </c>
      <c r="G2427" s="9">
        <v>14.4</v>
      </c>
      <c r="H2427" t="s">
        <v>18</v>
      </c>
      <c r="I2427" s="8">
        <v>129</v>
      </c>
      <c r="J2427" s="9">
        <v>3.5</v>
      </c>
      <c r="K2427" t="s">
        <v>19</v>
      </c>
      <c r="L2427" t="s">
        <v>595</v>
      </c>
      <c r="M2427" t="s">
        <v>596</v>
      </c>
      <c r="N2427" t="s">
        <v>597</v>
      </c>
      <c r="O2427" s="55">
        <v>158.03</v>
      </c>
      <c r="P2427" t="s">
        <v>20</v>
      </c>
      <c r="Q2427" t="s">
        <v>21</v>
      </c>
      <c r="R2427">
        <v>51.57</v>
      </c>
      <c r="S2427" t="s">
        <v>169</v>
      </c>
      <c r="T2427" s="8"/>
      <c r="U2427" s="10">
        <v>-17.587</v>
      </c>
      <c r="V2427" s="10">
        <f t="shared" si="37"/>
        <v>-17.587</v>
      </c>
      <c r="W2427" s="10">
        <v>6.43</v>
      </c>
      <c r="X2427" s="20"/>
      <c r="Y2427" s="11" t="s">
        <v>561</v>
      </c>
      <c r="Z2427" s="11" t="s">
        <v>701</v>
      </c>
      <c r="AA2427" s="11" t="s">
        <v>702</v>
      </c>
      <c r="AB2427" t="s">
        <v>652</v>
      </c>
    </row>
    <row r="2428" spans="1:28" s="1" customFormat="1" hidden="1">
      <c r="A2428" s="5">
        <v>2427</v>
      </c>
      <c r="B2428" s="5"/>
      <c r="C2428">
        <v>2014</v>
      </c>
      <c r="D2428" s="1">
        <v>6</v>
      </c>
      <c r="E2428" s="1">
        <v>18</v>
      </c>
      <c r="F2428" s="8">
        <v>30</v>
      </c>
      <c r="G2428" s="9">
        <v>14.4</v>
      </c>
      <c r="H2428" t="s">
        <v>18</v>
      </c>
      <c r="I2428" s="8">
        <v>129</v>
      </c>
      <c r="J2428" s="9">
        <v>3.5</v>
      </c>
      <c r="K2428" t="s">
        <v>19</v>
      </c>
      <c r="L2428" t="s">
        <v>595</v>
      </c>
      <c r="M2428" t="s">
        <v>596</v>
      </c>
      <c r="N2428" t="s">
        <v>597</v>
      </c>
      <c r="O2428" s="55">
        <v>147.47999999999999</v>
      </c>
      <c r="P2428" t="s">
        <v>20</v>
      </c>
      <c r="Q2428" t="s">
        <v>21</v>
      </c>
      <c r="R2428">
        <v>46.42</v>
      </c>
      <c r="S2428" t="s">
        <v>169</v>
      </c>
      <c r="T2428" s="8"/>
      <c r="U2428" s="10">
        <v>-17.663</v>
      </c>
      <c r="V2428" s="10">
        <f t="shared" si="37"/>
        <v>-17.663</v>
      </c>
      <c r="W2428" s="10">
        <v>7.0759999999999996</v>
      </c>
      <c r="X2428" s="20"/>
      <c r="Y2428" s="11" t="s">
        <v>561</v>
      </c>
      <c r="Z2428" s="11" t="s">
        <v>701</v>
      </c>
      <c r="AA2428" s="11" t="s">
        <v>702</v>
      </c>
      <c r="AB2428" t="s">
        <v>652</v>
      </c>
    </row>
    <row r="2429" spans="1:28" s="1" customFormat="1" hidden="1">
      <c r="A2429" s="5">
        <v>2428</v>
      </c>
      <c r="B2429" s="5"/>
      <c r="C2429">
        <v>2014</v>
      </c>
      <c r="D2429" s="1">
        <v>6</v>
      </c>
      <c r="E2429" s="1">
        <v>18</v>
      </c>
      <c r="F2429" s="8">
        <v>30</v>
      </c>
      <c r="G2429" s="9">
        <v>14.4</v>
      </c>
      <c r="H2429" t="s">
        <v>18</v>
      </c>
      <c r="I2429" s="8">
        <v>129</v>
      </c>
      <c r="J2429" s="9">
        <v>3.5</v>
      </c>
      <c r="K2429" t="s">
        <v>19</v>
      </c>
      <c r="L2429" t="s">
        <v>595</v>
      </c>
      <c r="M2429" t="s">
        <v>596</v>
      </c>
      <c r="N2429" t="s">
        <v>597</v>
      </c>
      <c r="O2429" s="55">
        <v>159.74</v>
      </c>
      <c r="P2429" t="s">
        <v>20</v>
      </c>
      <c r="Q2429" t="s">
        <v>21</v>
      </c>
      <c r="R2429">
        <v>59.52</v>
      </c>
      <c r="S2429" t="s">
        <v>169</v>
      </c>
      <c r="T2429" s="8"/>
      <c r="U2429" s="10">
        <v>-17.780999999999999</v>
      </c>
      <c r="V2429" s="10">
        <f t="shared" si="37"/>
        <v>-17.780999999999999</v>
      </c>
      <c r="W2429" s="10">
        <v>7.0270000000000001</v>
      </c>
      <c r="X2429" s="20"/>
      <c r="Y2429" s="11" t="s">
        <v>561</v>
      </c>
      <c r="Z2429" s="11" t="s">
        <v>701</v>
      </c>
      <c r="AA2429" s="11" t="s">
        <v>702</v>
      </c>
      <c r="AB2429" t="s">
        <v>652</v>
      </c>
    </row>
    <row r="2430" spans="1:28" s="1" customFormat="1" hidden="1">
      <c r="A2430" s="5">
        <v>2429</v>
      </c>
      <c r="B2430" s="5"/>
      <c r="C2430">
        <v>2014</v>
      </c>
      <c r="D2430" s="1">
        <v>6</v>
      </c>
      <c r="E2430" s="1">
        <v>18</v>
      </c>
      <c r="F2430" s="8">
        <v>30</v>
      </c>
      <c r="G2430" s="9">
        <v>14.4</v>
      </c>
      <c r="H2430" t="s">
        <v>18</v>
      </c>
      <c r="I2430" s="8">
        <v>129</v>
      </c>
      <c r="J2430" s="9">
        <v>3.5</v>
      </c>
      <c r="K2430" t="s">
        <v>19</v>
      </c>
      <c r="L2430" t="s">
        <v>595</v>
      </c>
      <c r="M2430" t="s">
        <v>596</v>
      </c>
      <c r="N2430" t="s">
        <v>597</v>
      </c>
      <c r="O2430" s="55">
        <v>169.95</v>
      </c>
      <c r="P2430" t="s">
        <v>20</v>
      </c>
      <c r="Q2430" t="s">
        <v>21</v>
      </c>
      <c r="R2430">
        <v>74.12</v>
      </c>
      <c r="S2430" t="s">
        <v>169</v>
      </c>
      <c r="T2430" s="8"/>
      <c r="U2430" s="10">
        <v>-17.690000000000001</v>
      </c>
      <c r="V2430" s="10">
        <f t="shared" si="37"/>
        <v>-17.690000000000001</v>
      </c>
      <c r="W2430" s="10">
        <v>7.1689999999999996</v>
      </c>
      <c r="X2430" s="20"/>
      <c r="Y2430" s="11" t="s">
        <v>561</v>
      </c>
      <c r="Z2430" s="11" t="s">
        <v>701</v>
      </c>
      <c r="AA2430" s="11" t="s">
        <v>702</v>
      </c>
      <c r="AB2430" t="s">
        <v>652</v>
      </c>
    </row>
    <row r="2431" spans="1:28" s="1" customFormat="1" hidden="1">
      <c r="A2431" s="5">
        <v>2430</v>
      </c>
      <c r="B2431" s="5"/>
      <c r="C2431">
        <v>2014</v>
      </c>
      <c r="D2431" s="1">
        <v>6</v>
      </c>
      <c r="E2431" s="1">
        <v>18</v>
      </c>
      <c r="F2431" s="8">
        <v>30</v>
      </c>
      <c r="G2431" s="9">
        <v>14.4</v>
      </c>
      <c r="H2431" t="s">
        <v>18</v>
      </c>
      <c r="I2431" s="8">
        <v>129</v>
      </c>
      <c r="J2431" s="9">
        <v>3.5</v>
      </c>
      <c r="K2431" t="s">
        <v>19</v>
      </c>
      <c r="L2431" t="s">
        <v>595</v>
      </c>
      <c r="M2431" t="s">
        <v>596</v>
      </c>
      <c r="N2431" t="s">
        <v>597</v>
      </c>
      <c r="O2431" s="55">
        <v>166.22</v>
      </c>
      <c r="P2431" t="s">
        <v>20</v>
      </c>
      <c r="Q2431" t="s">
        <v>21</v>
      </c>
      <c r="R2431">
        <v>60.22</v>
      </c>
      <c r="S2431" t="s">
        <v>169</v>
      </c>
      <c r="T2431" s="8"/>
      <c r="U2431" s="10">
        <v>-17.695</v>
      </c>
      <c r="V2431" s="10">
        <f t="shared" si="37"/>
        <v>-17.695</v>
      </c>
      <c r="W2431" s="10">
        <v>7.0819999999999999</v>
      </c>
      <c r="X2431" s="20"/>
      <c r="Y2431" s="11" t="s">
        <v>561</v>
      </c>
      <c r="Z2431" s="11" t="s">
        <v>701</v>
      </c>
      <c r="AA2431" s="11" t="s">
        <v>702</v>
      </c>
      <c r="AB2431" t="s">
        <v>652</v>
      </c>
    </row>
    <row r="2432" spans="1:28" s="1" customFormat="1" hidden="1">
      <c r="A2432" s="5">
        <v>2431</v>
      </c>
      <c r="B2432" s="5"/>
      <c r="C2432">
        <v>2016</v>
      </c>
      <c r="D2432" s="1">
        <v>5</v>
      </c>
      <c r="E2432" s="1">
        <v>14</v>
      </c>
      <c r="F2432" s="8">
        <v>25</v>
      </c>
      <c r="G2432" s="9">
        <v>16</v>
      </c>
      <c r="H2432" t="s">
        <v>18</v>
      </c>
      <c r="I2432" s="8">
        <v>127</v>
      </c>
      <c r="J2432" s="9">
        <v>22</v>
      </c>
      <c r="K2432" t="s">
        <v>19</v>
      </c>
      <c r="L2432" t="s">
        <v>630</v>
      </c>
      <c r="M2432" t="s">
        <v>631</v>
      </c>
      <c r="N2432" t="s">
        <v>632</v>
      </c>
      <c r="O2432" s="55">
        <v>426</v>
      </c>
      <c r="P2432" t="s">
        <v>20</v>
      </c>
      <c r="Q2432" t="s">
        <v>651</v>
      </c>
      <c r="R2432">
        <v>2357.5</v>
      </c>
      <c r="S2432" t="s">
        <v>169</v>
      </c>
      <c r="T2432" s="8"/>
      <c r="U2432" s="10">
        <v>-18.838999999999999</v>
      </c>
      <c r="V2432" s="10">
        <f t="shared" si="37"/>
        <v>-18.838999999999999</v>
      </c>
      <c r="W2432" s="10">
        <v>8.4420000000000002</v>
      </c>
      <c r="X2432" s="20"/>
      <c r="Y2432" s="11" t="s">
        <v>561</v>
      </c>
      <c r="Z2432" s="11" t="s">
        <v>701</v>
      </c>
      <c r="AA2432" s="11" t="s">
        <v>702</v>
      </c>
      <c r="AB2432" t="s">
        <v>652</v>
      </c>
    </row>
    <row r="2433" spans="1:28" s="1" customFormat="1" hidden="1">
      <c r="A2433" s="5">
        <v>2432</v>
      </c>
      <c r="B2433" s="5"/>
      <c r="C2433">
        <v>2016</v>
      </c>
      <c r="D2433" s="1">
        <v>5</v>
      </c>
      <c r="E2433" s="1">
        <v>1</v>
      </c>
      <c r="F2433" s="8">
        <v>23</v>
      </c>
      <c r="G2433" s="9">
        <v>39</v>
      </c>
      <c r="H2433" t="s">
        <v>18</v>
      </c>
      <c r="I2433" s="8">
        <v>130</v>
      </c>
      <c r="J2433" s="9">
        <v>37</v>
      </c>
      <c r="K2433" t="s">
        <v>19</v>
      </c>
      <c r="L2433" t="s">
        <v>630</v>
      </c>
      <c r="M2433" t="s">
        <v>631</v>
      </c>
      <c r="N2433" t="s">
        <v>632</v>
      </c>
      <c r="O2433" s="55">
        <v>425</v>
      </c>
      <c r="P2433" t="s">
        <v>20</v>
      </c>
      <c r="Q2433" t="s">
        <v>651</v>
      </c>
      <c r="R2433">
        <v>2202.5</v>
      </c>
      <c r="S2433" t="s">
        <v>169</v>
      </c>
      <c r="T2433" s="8"/>
      <c r="U2433" s="10">
        <v>-18.672000000000001</v>
      </c>
      <c r="V2433" s="10">
        <f t="shared" si="37"/>
        <v>-18.672000000000001</v>
      </c>
      <c r="W2433" s="10">
        <v>8.4309999999999992</v>
      </c>
      <c r="X2433" s="20"/>
      <c r="Y2433" s="11" t="s">
        <v>561</v>
      </c>
      <c r="Z2433" s="11" t="s">
        <v>701</v>
      </c>
      <c r="AA2433" s="11" t="s">
        <v>702</v>
      </c>
      <c r="AB2433" t="s">
        <v>652</v>
      </c>
    </row>
    <row r="2434" spans="1:28" s="1" customFormat="1" hidden="1">
      <c r="A2434" s="5">
        <v>2433</v>
      </c>
      <c r="B2434" s="5"/>
      <c r="C2434">
        <v>2016</v>
      </c>
      <c r="D2434" s="1">
        <v>5</v>
      </c>
      <c r="E2434" s="1">
        <v>28</v>
      </c>
      <c r="F2434" s="8">
        <v>27</v>
      </c>
      <c r="G2434" s="9">
        <v>45</v>
      </c>
      <c r="H2434" t="s">
        <v>18</v>
      </c>
      <c r="I2434" s="8">
        <v>130</v>
      </c>
      <c r="J2434" s="9">
        <v>34</v>
      </c>
      <c r="K2434" t="s">
        <v>19</v>
      </c>
      <c r="L2434" t="s">
        <v>630</v>
      </c>
      <c r="M2434" t="s">
        <v>631</v>
      </c>
      <c r="N2434" t="s">
        <v>632</v>
      </c>
      <c r="O2434" s="55">
        <v>532</v>
      </c>
      <c r="P2434" t="s">
        <v>20</v>
      </c>
      <c r="Q2434" t="s">
        <v>651</v>
      </c>
      <c r="R2434">
        <v>4635.5</v>
      </c>
      <c r="S2434" t="s">
        <v>169</v>
      </c>
      <c r="T2434" s="8"/>
      <c r="U2434" s="10">
        <v>-18.533999999999999</v>
      </c>
      <c r="V2434" s="10">
        <f t="shared" si="37"/>
        <v>-18.533999999999999</v>
      </c>
      <c r="W2434" s="10">
        <v>7.9640000000000004</v>
      </c>
      <c r="X2434" s="20"/>
      <c r="Y2434" s="11" t="s">
        <v>561</v>
      </c>
      <c r="Z2434" s="11" t="s">
        <v>701</v>
      </c>
      <c r="AA2434" s="11" t="s">
        <v>702</v>
      </c>
      <c r="AB2434" t="s">
        <v>652</v>
      </c>
    </row>
    <row r="2435" spans="1:28" s="1" customFormat="1" hidden="1">
      <c r="A2435" s="5">
        <v>2434</v>
      </c>
      <c r="B2435" s="5"/>
      <c r="C2435">
        <v>2016</v>
      </c>
      <c r="D2435" s="1">
        <v>5</v>
      </c>
      <c r="E2435" s="1">
        <v>7</v>
      </c>
      <c r="F2435" s="8">
        <v>24</v>
      </c>
      <c r="G2435" s="9">
        <v>29</v>
      </c>
      <c r="H2435" t="s">
        <v>18</v>
      </c>
      <c r="I2435" s="8">
        <v>126</v>
      </c>
      <c r="J2435" s="9">
        <v>6</v>
      </c>
      <c r="K2435" t="s">
        <v>19</v>
      </c>
      <c r="L2435" t="s">
        <v>630</v>
      </c>
      <c r="M2435" t="s">
        <v>631</v>
      </c>
      <c r="N2435" t="s">
        <v>632</v>
      </c>
      <c r="O2435" s="55">
        <v>462</v>
      </c>
      <c r="P2435" t="s">
        <v>20</v>
      </c>
      <c r="Q2435" t="s">
        <v>651</v>
      </c>
      <c r="R2435">
        <v>3197.2</v>
      </c>
      <c r="S2435" t="s">
        <v>169</v>
      </c>
      <c r="T2435" s="8"/>
      <c r="U2435" s="10">
        <v>-18.268000000000001</v>
      </c>
      <c r="V2435" s="10">
        <f t="shared" ref="V2435:V2498" si="38">IF(X2435&gt;3.3,U2435+(7.584*X2435-22.012)/(X2435+1.657),U2435)</f>
        <v>-18.268000000000001</v>
      </c>
      <c r="W2435" s="10">
        <v>7.8540000000000001</v>
      </c>
      <c r="X2435" s="20"/>
      <c r="Y2435" s="11" t="s">
        <v>561</v>
      </c>
      <c r="Z2435" s="11" t="s">
        <v>701</v>
      </c>
      <c r="AA2435" s="11" t="s">
        <v>702</v>
      </c>
      <c r="AB2435" t="s">
        <v>652</v>
      </c>
    </row>
    <row r="2436" spans="1:28" s="1" customFormat="1" hidden="1">
      <c r="A2436" s="5">
        <v>2435</v>
      </c>
      <c r="B2436" s="5"/>
      <c r="C2436">
        <v>2016</v>
      </c>
      <c r="D2436" s="1">
        <v>5</v>
      </c>
      <c r="E2436" s="1">
        <v>30</v>
      </c>
      <c r="F2436" s="8">
        <v>26</v>
      </c>
      <c r="G2436" s="9">
        <v>28</v>
      </c>
      <c r="H2436" t="s">
        <v>18</v>
      </c>
      <c r="I2436" s="8">
        <v>131</v>
      </c>
      <c r="J2436" s="9">
        <v>45</v>
      </c>
      <c r="K2436" t="s">
        <v>19</v>
      </c>
      <c r="L2436" t="s">
        <v>630</v>
      </c>
      <c r="M2436" t="s">
        <v>631</v>
      </c>
      <c r="N2436" t="s">
        <v>632</v>
      </c>
      <c r="O2436" s="55">
        <v>426</v>
      </c>
      <c r="P2436" t="s">
        <v>20</v>
      </c>
      <c r="Q2436" t="s">
        <v>651</v>
      </c>
      <c r="R2436">
        <v>2196.6999999999998</v>
      </c>
      <c r="S2436" t="s">
        <v>169</v>
      </c>
      <c r="T2436" s="8"/>
      <c r="U2436" s="10">
        <v>-18.588000000000001</v>
      </c>
      <c r="V2436" s="10">
        <f t="shared" si="38"/>
        <v>-18.588000000000001</v>
      </c>
      <c r="W2436" s="10">
        <v>8.343</v>
      </c>
      <c r="X2436" s="20"/>
      <c r="Y2436" s="11" t="s">
        <v>561</v>
      </c>
      <c r="Z2436" s="11" t="s">
        <v>701</v>
      </c>
      <c r="AA2436" s="11" t="s">
        <v>702</v>
      </c>
      <c r="AB2436" t="s">
        <v>652</v>
      </c>
    </row>
    <row r="2437" spans="1:28" s="1" customFormat="1" hidden="1">
      <c r="A2437" s="5">
        <v>2436</v>
      </c>
      <c r="B2437" s="5"/>
      <c r="C2437">
        <v>2016</v>
      </c>
      <c r="D2437" s="1">
        <v>5</v>
      </c>
      <c r="E2437" s="1">
        <v>11</v>
      </c>
      <c r="F2437" s="8">
        <v>25</v>
      </c>
      <c r="G2437" s="9">
        <v>13</v>
      </c>
      <c r="H2437" t="s">
        <v>18</v>
      </c>
      <c r="I2437" s="8">
        <v>127</v>
      </c>
      <c r="J2437" s="9">
        <v>30</v>
      </c>
      <c r="K2437" t="s">
        <v>19</v>
      </c>
      <c r="L2437" t="s">
        <v>630</v>
      </c>
      <c r="M2437" t="s">
        <v>631</v>
      </c>
      <c r="N2437" t="s">
        <v>632</v>
      </c>
      <c r="O2437" s="55">
        <v>434</v>
      </c>
      <c r="P2437" t="s">
        <v>20</v>
      </c>
      <c r="Q2437" t="s">
        <v>651</v>
      </c>
      <c r="R2437">
        <v>2549.5</v>
      </c>
      <c r="S2437" t="s">
        <v>169</v>
      </c>
      <c r="T2437" s="8"/>
      <c r="U2437" s="10">
        <v>-18.545000000000002</v>
      </c>
      <c r="V2437" s="10">
        <f t="shared" si="38"/>
        <v>-18.545000000000002</v>
      </c>
      <c r="W2437" s="10">
        <v>8.2530000000000001</v>
      </c>
      <c r="X2437" s="20"/>
      <c r="Y2437" s="11" t="s">
        <v>561</v>
      </c>
      <c r="Z2437" s="11" t="s">
        <v>701</v>
      </c>
      <c r="AA2437" s="11" t="s">
        <v>702</v>
      </c>
      <c r="AB2437" t="s">
        <v>652</v>
      </c>
    </row>
    <row r="2438" spans="1:28" s="1" customFormat="1" hidden="1">
      <c r="A2438" s="5">
        <v>2437</v>
      </c>
      <c r="B2438" s="5"/>
      <c r="C2438">
        <v>2016</v>
      </c>
      <c r="D2438" s="1">
        <v>5</v>
      </c>
      <c r="E2438" s="1">
        <v>9</v>
      </c>
      <c r="F2438" s="8">
        <v>24</v>
      </c>
      <c r="G2438" s="9">
        <v>38</v>
      </c>
      <c r="H2438" t="s">
        <v>18</v>
      </c>
      <c r="I2438" s="8">
        <v>126</v>
      </c>
      <c r="J2438" s="9">
        <v>9</v>
      </c>
      <c r="K2438" t="s">
        <v>19</v>
      </c>
      <c r="L2438" t="s">
        <v>630</v>
      </c>
      <c r="M2438" t="s">
        <v>631</v>
      </c>
      <c r="N2438" t="s">
        <v>632</v>
      </c>
      <c r="O2438" s="55">
        <v>461</v>
      </c>
      <c r="P2438" t="s">
        <v>20</v>
      </c>
      <c r="Q2438" t="s">
        <v>651</v>
      </c>
      <c r="R2438">
        <v>2794</v>
      </c>
      <c r="S2438" t="s">
        <v>169</v>
      </c>
      <c r="T2438" s="8"/>
      <c r="U2438" s="10">
        <v>-18.701000000000001</v>
      </c>
      <c r="V2438" s="10">
        <f t="shared" si="38"/>
        <v>-18.701000000000001</v>
      </c>
      <c r="W2438" s="10">
        <v>8.7200000000000006</v>
      </c>
      <c r="X2438" s="20"/>
      <c r="Y2438" s="11" t="s">
        <v>561</v>
      </c>
      <c r="Z2438" s="11" t="s">
        <v>701</v>
      </c>
      <c r="AA2438" s="11" t="s">
        <v>702</v>
      </c>
      <c r="AB2438" t="s">
        <v>652</v>
      </c>
    </row>
    <row r="2439" spans="1:28" s="1" customFormat="1" hidden="1">
      <c r="A2439" s="5">
        <v>2438</v>
      </c>
      <c r="B2439" s="5"/>
      <c r="C2439">
        <v>2016</v>
      </c>
      <c r="D2439" s="1">
        <v>5</v>
      </c>
      <c r="E2439" s="1">
        <v>24</v>
      </c>
      <c r="F2439" s="8">
        <v>27</v>
      </c>
      <c r="G2439" s="9">
        <v>32</v>
      </c>
      <c r="H2439" t="s">
        <v>18</v>
      </c>
      <c r="I2439" s="8">
        <v>130</v>
      </c>
      <c r="J2439" s="9">
        <v>5</v>
      </c>
      <c r="K2439" t="s">
        <v>19</v>
      </c>
      <c r="L2439" t="s">
        <v>630</v>
      </c>
      <c r="M2439" t="s">
        <v>631</v>
      </c>
      <c r="N2439" t="s">
        <v>632</v>
      </c>
      <c r="O2439" s="55">
        <v>464</v>
      </c>
      <c r="P2439" t="s">
        <v>20</v>
      </c>
      <c r="Q2439" t="s">
        <v>651</v>
      </c>
      <c r="R2439">
        <v>3359.6</v>
      </c>
      <c r="S2439" t="s">
        <v>169</v>
      </c>
      <c r="T2439" s="8"/>
      <c r="U2439" s="10">
        <v>-18.603000000000002</v>
      </c>
      <c r="V2439" s="10">
        <f t="shared" si="38"/>
        <v>-18.603000000000002</v>
      </c>
      <c r="W2439" s="10">
        <v>8.7629999999999999</v>
      </c>
      <c r="X2439" s="20"/>
      <c r="Y2439" s="11" t="s">
        <v>561</v>
      </c>
      <c r="Z2439" s="11" t="s">
        <v>701</v>
      </c>
      <c r="AA2439" s="11" t="s">
        <v>702</v>
      </c>
      <c r="AB2439" t="s">
        <v>652</v>
      </c>
    </row>
    <row r="2440" spans="1:28" s="1" customFormat="1" hidden="1">
      <c r="A2440" s="5">
        <v>2439</v>
      </c>
      <c r="B2440" s="5"/>
      <c r="C2440">
        <v>2016</v>
      </c>
      <c r="D2440" s="1">
        <v>5</v>
      </c>
      <c r="E2440" s="1">
        <v>14</v>
      </c>
      <c r="F2440" s="8">
        <v>25</v>
      </c>
      <c r="G2440" s="9">
        <v>16</v>
      </c>
      <c r="H2440" t="s">
        <v>18</v>
      </c>
      <c r="I2440" s="8">
        <v>127</v>
      </c>
      <c r="J2440" s="9">
        <v>22</v>
      </c>
      <c r="K2440" t="s">
        <v>19</v>
      </c>
      <c r="L2440" t="s">
        <v>630</v>
      </c>
      <c r="M2440" t="s">
        <v>631</v>
      </c>
      <c r="N2440" t="s">
        <v>632</v>
      </c>
      <c r="O2440" s="55">
        <v>462</v>
      </c>
      <c r="P2440" t="s">
        <v>20</v>
      </c>
      <c r="Q2440" t="s">
        <v>651</v>
      </c>
      <c r="R2440">
        <v>2369.4</v>
      </c>
      <c r="S2440" t="s">
        <v>169</v>
      </c>
      <c r="T2440" s="8"/>
      <c r="U2440" s="10">
        <v>-17.184000000000001</v>
      </c>
      <c r="V2440" s="10">
        <f t="shared" si="38"/>
        <v>-17.184000000000001</v>
      </c>
      <c r="W2440" s="10">
        <v>7.6360000000000001</v>
      </c>
      <c r="X2440" s="20"/>
      <c r="Y2440" s="11" t="s">
        <v>561</v>
      </c>
      <c r="Z2440" s="11" t="s">
        <v>701</v>
      </c>
      <c r="AA2440" s="11" t="s">
        <v>702</v>
      </c>
      <c r="AB2440" t="s">
        <v>652</v>
      </c>
    </row>
    <row r="2441" spans="1:28" s="1" customFormat="1" hidden="1">
      <c r="A2441" s="5">
        <v>2440</v>
      </c>
      <c r="B2441" s="5"/>
      <c r="C2441">
        <v>2016</v>
      </c>
      <c r="D2441" s="1">
        <v>5</v>
      </c>
      <c r="E2441" s="1">
        <v>31</v>
      </c>
      <c r="F2441" s="8">
        <v>26</v>
      </c>
      <c r="G2441" s="9">
        <v>11</v>
      </c>
      <c r="H2441" t="s">
        <v>18</v>
      </c>
      <c r="I2441" s="8">
        <v>131</v>
      </c>
      <c r="J2441" s="9">
        <v>47</v>
      </c>
      <c r="K2441" t="s">
        <v>19</v>
      </c>
      <c r="L2441" t="s">
        <v>630</v>
      </c>
      <c r="M2441" t="s">
        <v>631</v>
      </c>
      <c r="N2441" t="s">
        <v>632</v>
      </c>
      <c r="O2441" s="55">
        <v>443</v>
      </c>
      <c r="P2441" t="s">
        <v>20</v>
      </c>
      <c r="Q2441" t="s">
        <v>651</v>
      </c>
      <c r="R2441">
        <v>2815.9</v>
      </c>
      <c r="S2441" t="s">
        <v>169</v>
      </c>
      <c r="T2441" s="8"/>
      <c r="U2441" s="10">
        <v>-18.648</v>
      </c>
      <c r="V2441" s="10">
        <f t="shared" si="38"/>
        <v>-18.648</v>
      </c>
      <c r="W2441" s="10">
        <v>8.02</v>
      </c>
      <c r="X2441" s="20"/>
      <c r="Y2441" s="11" t="s">
        <v>561</v>
      </c>
      <c r="Z2441" s="11" t="s">
        <v>701</v>
      </c>
      <c r="AA2441" s="11" t="s">
        <v>702</v>
      </c>
      <c r="AB2441" t="s">
        <v>652</v>
      </c>
    </row>
    <row r="2442" spans="1:28" s="1" customFormat="1" hidden="1">
      <c r="A2442" s="5">
        <v>2441</v>
      </c>
      <c r="B2442" s="5"/>
      <c r="C2442">
        <v>2016</v>
      </c>
      <c r="D2442" s="1">
        <v>4</v>
      </c>
      <c r="E2442" s="1">
        <v>23</v>
      </c>
      <c r="F2442" s="8">
        <v>20</v>
      </c>
      <c r="G2442" s="9">
        <v>11</v>
      </c>
      <c r="H2442" t="s">
        <v>18</v>
      </c>
      <c r="I2442" s="8">
        <v>134</v>
      </c>
      <c r="J2442" s="9">
        <v>53</v>
      </c>
      <c r="K2442" t="s">
        <v>19</v>
      </c>
      <c r="L2442" t="s">
        <v>617</v>
      </c>
      <c r="M2442" t="s">
        <v>618</v>
      </c>
      <c r="N2442" t="s">
        <v>696</v>
      </c>
      <c r="O2442" s="55">
        <v>1470</v>
      </c>
      <c r="P2442" t="s">
        <v>20</v>
      </c>
      <c r="Q2442" t="s">
        <v>21</v>
      </c>
      <c r="R2442">
        <v>46500</v>
      </c>
      <c r="S2442" t="s">
        <v>169</v>
      </c>
      <c r="T2442" s="8"/>
      <c r="U2442" s="10">
        <v>-15.859</v>
      </c>
      <c r="V2442" s="10">
        <f t="shared" si="38"/>
        <v>-15.859</v>
      </c>
      <c r="W2442" s="10">
        <v>13.977</v>
      </c>
      <c r="X2442" s="20"/>
      <c r="Y2442" s="11" t="s">
        <v>561</v>
      </c>
      <c r="Z2442" s="11" t="s">
        <v>701</v>
      </c>
      <c r="AA2442" s="11" t="s">
        <v>702</v>
      </c>
      <c r="AB2442" t="s">
        <v>652</v>
      </c>
    </row>
    <row r="2443" spans="1:28" s="1" customFormat="1" hidden="1">
      <c r="A2443" s="5">
        <v>2442</v>
      </c>
      <c r="B2443" s="5"/>
      <c r="C2443">
        <v>2016</v>
      </c>
      <c r="D2443" s="1">
        <v>4</v>
      </c>
      <c r="E2443" s="1">
        <v>22</v>
      </c>
      <c r="F2443" s="8">
        <v>21</v>
      </c>
      <c r="G2443" s="9">
        <v>28</v>
      </c>
      <c r="H2443" t="s">
        <v>18</v>
      </c>
      <c r="I2443" s="8">
        <v>135</v>
      </c>
      <c r="J2443" s="9">
        <v>59</v>
      </c>
      <c r="K2443" t="s">
        <v>19</v>
      </c>
      <c r="L2443" t="s">
        <v>617</v>
      </c>
      <c r="M2443" t="s">
        <v>618</v>
      </c>
      <c r="N2443" t="s">
        <v>696</v>
      </c>
      <c r="O2443" s="55">
        <v>1510</v>
      </c>
      <c r="P2443" t="s">
        <v>20</v>
      </c>
      <c r="Q2443" t="s">
        <v>21</v>
      </c>
      <c r="R2443">
        <v>45000</v>
      </c>
      <c r="S2443" t="s">
        <v>169</v>
      </c>
      <c r="T2443" s="8"/>
      <c r="U2443" s="10">
        <v>-16.010999999999999</v>
      </c>
      <c r="V2443" s="10">
        <f t="shared" si="38"/>
        <v>-16.010999999999999</v>
      </c>
      <c r="W2443" s="10">
        <v>12.731</v>
      </c>
      <c r="X2443" s="20"/>
      <c r="Y2443" s="11" t="s">
        <v>561</v>
      </c>
      <c r="Z2443" s="11" t="s">
        <v>701</v>
      </c>
      <c r="AA2443" s="11" t="s">
        <v>702</v>
      </c>
      <c r="AB2443" t="s">
        <v>652</v>
      </c>
    </row>
    <row r="2444" spans="1:28" s="1" customFormat="1" hidden="1">
      <c r="A2444" s="5">
        <v>2443</v>
      </c>
      <c r="B2444" s="5"/>
      <c r="C2444">
        <v>2016</v>
      </c>
      <c r="D2444" s="1">
        <v>4</v>
      </c>
      <c r="E2444" s="1">
        <v>22</v>
      </c>
      <c r="F2444" s="8">
        <v>21</v>
      </c>
      <c r="G2444" s="9">
        <v>28</v>
      </c>
      <c r="H2444" t="s">
        <v>18</v>
      </c>
      <c r="I2444" s="8">
        <v>134</v>
      </c>
      <c r="J2444" s="9">
        <v>59</v>
      </c>
      <c r="K2444" t="s">
        <v>19</v>
      </c>
      <c r="L2444" t="s">
        <v>617</v>
      </c>
      <c r="M2444" t="s">
        <v>618</v>
      </c>
      <c r="N2444" t="s">
        <v>696</v>
      </c>
      <c r="O2444" s="55">
        <v>1710</v>
      </c>
      <c r="P2444" t="s">
        <v>20</v>
      </c>
      <c r="Q2444" t="s">
        <v>21</v>
      </c>
      <c r="R2444">
        <v>67500</v>
      </c>
      <c r="S2444" t="s">
        <v>169</v>
      </c>
      <c r="T2444" s="8"/>
      <c r="U2444" s="10">
        <v>-16.102</v>
      </c>
      <c r="V2444" s="10">
        <f t="shared" si="38"/>
        <v>-16.102</v>
      </c>
      <c r="W2444" s="10">
        <v>10.814</v>
      </c>
      <c r="X2444" s="20"/>
      <c r="Y2444" s="11" t="s">
        <v>561</v>
      </c>
      <c r="Z2444" s="11" t="s">
        <v>701</v>
      </c>
      <c r="AA2444" s="11" t="s">
        <v>702</v>
      </c>
      <c r="AB2444" t="s">
        <v>652</v>
      </c>
    </row>
    <row r="2445" spans="1:28" s="1" customFormat="1" hidden="1">
      <c r="A2445" s="5">
        <v>2444</v>
      </c>
      <c r="B2445" s="5"/>
      <c r="C2445">
        <v>2016</v>
      </c>
      <c r="D2445" s="1">
        <v>4</v>
      </c>
      <c r="E2445" s="1">
        <v>18</v>
      </c>
      <c r="F2445" s="8">
        <v>23</v>
      </c>
      <c r="G2445" s="9">
        <v>48</v>
      </c>
      <c r="H2445" t="s">
        <v>18</v>
      </c>
      <c r="I2445" s="8">
        <v>137</v>
      </c>
      <c r="J2445" s="9">
        <v>48</v>
      </c>
      <c r="K2445" t="s">
        <v>19</v>
      </c>
      <c r="L2445" t="s">
        <v>617</v>
      </c>
      <c r="M2445" t="s">
        <v>618</v>
      </c>
      <c r="N2445" t="s">
        <v>696</v>
      </c>
      <c r="O2445" s="55">
        <v>1510</v>
      </c>
      <c r="P2445" t="s">
        <v>20</v>
      </c>
      <c r="Q2445" t="s">
        <v>21</v>
      </c>
      <c r="R2445">
        <v>47500</v>
      </c>
      <c r="S2445" t="s">
        <v>169</v>
      </c>
      <c r="T2445" s="8"/>
      <c r="U2445" s="10">
        <v>-16.21</v>
      </c>
      <c r="V2445" s="10">
        <f t="shared" si="38"/>
        <v>-16.21</v>
      </c>
      <c r="W2445" s="10">
        <v>10.506</v>
      </c>
      <c r="X2445" s="20"/>
      <c r="Y2445" s="11" t="s">
        <v>561</v>
      </c>
      <c r="Z2445" s="11" t="s">
        <v>701</v>
      </c>
      <c r="AA2445" s="11" t="s">
        <v>702</v>
      </c>
      <c r="AB2445" t="s">
        <v>652</v>
      </c>
    </row>
    <row r="2446" spans="1:28" s="1" customFormat="1" hidden="1">
      <c r="A2446" s="5">
        <v>2445</v>
      </c>
      <c r="B2446" s="5"/>
      <c r="C2446">
        <v>2016</v>
      </c>
      <c r="D2446" s="1">
        <v>4</v>
      </c>
      <c r="E2446" s="1">
        <v>19</v>
      </c>
      <c r="F2446" s="8">
        <v>23</v>
      </c>
      <c r="G2446" s="9">
        <v>23</v>
      </c>
      <c r="H2446" t="s">
        <v>18</v>
      </c>
      <c r="I2446" s="8">
        <v>137</v>
      </c>
      <c r="J2446" s="9">
        <v>9</v>
      </c>
      <c r="K2446" t="s">
        <v>19</v>
      </c>
      <c r="L2446" t="s">
        <v>619</v>
      </c>
      <c r="M2446" t="s">
        <v>620</v>
      </c>
      <c r="N2446" t="s">
        <v>621</v>
      </c>
      <c r="O2446" s="55">
        <v>1370</v>
      </c>
      <c r="P2446" t="s">
        <v>20</v>
      </c>
      <c r="Q2446" t="s">
        <v>21</v>
      </c>
      <c r="R2446">
        <v>14500</v>
      </c>
      <c r="S2446" t="s">
        <v>169</v>
      </c>
      <c r="T2446" s="8"/>
      <c r="U2446" s="10">
        <v>-16.539000000000001</v>
      </c>
      <c r="V2446" s="10">
        <f t="shared" si="38"/>
        <v>-16.539000000000001</v>
      </c>
      <c r="W2446" s="10">
        <v>8.7919999999999998</v>
      </c>
      <c r="X2446" s="20"/>
      <c r="Y2446" s="11" t="s">
        <v>561</v>
      </c>
      <c r="Z2446" s="11" t="s">
        <v>701</v>
      </c>
      <c r="AA2446" s="11" t="s">
        <v>702</v>
      </c>
      <c r="AB2446" t="s">
        <v>652</v>
      </c>
    </row>
    <row r="2447" spans="1:28" s="1" customFormat="1" hidden="1">
      <c r="A2447" s="5">
        <v>2446</v>
      </c>
      <c r="B2447" s="5"/>
      <c r="C2447">
        <v>2016</v>
      </c>
      <c r="D2447" s="1">
        <v>4</v>
      </c>
      <c r="E2447" s="1">
        <v>22</v>
      </c>
      <c r="F2447" s="8">
        <v>21</v>
      </c>
      <c r="G2447" s="9">
        <v>28</v>
      </c>
      <c r="H2447" t="s">
        <v>18</v>
      </c>
      <c r="I2447" s="8">
        <v>135</v>
      </c>
      <c r="J2447" s="9">
        <v>59</v>
      </c>
      <c r="K2447" t="s">
        <v>19</v>
      </c>
      <c r="L2447" t="s">
        <v>619</v>
      </c>
      <c r="M2447" t="s">
        <v>620</v>
      </c>
      <c r="N2447" t="s">
        <v>621</v>
      </c>
      <c r="O2447" s="55">
        <v>1320</v>
      </c>
      <c r="P2447" t="s">
        <v>20</v>
      </c>
      <c r="Q2447" t="s">
        <v>21</v>
      </c>
      <c r="R2447">
        <v>15900</v>
      </c>
      <c r="S2447" t="s">
        <v>169</v>
      </c>
      <c r="T2447" s="8"/>
      <c r="U2447" s="10">
        <v>-16.46</v>
      </c>
      <c r="V2447" s="10">
        <f t="shared" si="38"/>
        <v>-16.46</v>
      </c>
      <c r="W2447" s="10">
        <v>9.8719999999999999</v>
      </c>
      <c r="X2447" s="20"/>
      <c r="Y2447" s="11" t="s">
        <v>561</v>
      </c>
      <c r="Z2447" s="11" t="s">
        <v>701</v>
      </c>
      <c r="AA2447" s="11" t="s">
        <v>702</v>
      </c>
      <c r="AB2447" t="s">
        <v>652</v>
      </c>
    </row>
    <row r="2448" spans="1:28" s="1" customFormat="1" hidden="1">
      <c r="A2448" s="5">
        <v>2447</v>
      </c>
      <c r="B2448" s="5"/>
      <c r="C2448">
        <v>2016</v>
      </c>
      <c r="D2448" s="1">
        <v>4</v>
      </c>
      <c r="E2448" s="1">
        <v>22</v>
      </c>
      <c r="F2448" s="8">
        <v>21</v>
      </c>
      <c r="G2448" s="9">
        <v>28</v>
      </c>
      <c r="H2448" t="s">
        <v>18</v>
      </c>
      <c r="I2448" s="8">
        <v>135</v>
      </c>
      <c r="J2448" s="9">
        <v>59</v>
      </c>
      <c r="K2448" t="s">
        <v>19</v>
      </c>
      <c r="L2448" t="s">
        <v>614</v>
      </c>
      <c r="M2448" t="s">
        <v>615</v>
      </c>
      <c r="N2448" t="s">
        <v>616</v>
      </c>
      <c r="O2448" s="55">
        <v>1800</v>
      </c>
      <c r="P2448" t="s">
        <v>20</v>
      </c>
      <c r="Q2448" t="s">
        <v>21</v>
      </c>
      <c r="R2448">
        <v>38000</v>
      </c>
      <c r="S2448" t="s">
        <v>169</v>
      </c>
      <c r="T2448" s="8"/>
      <c r="U2448" s="10">
        <v>-16.2</v>
      </c>
      <c r="V2448" s="10">
        <f t="shared" si="38"/>
        <v>-16.2</v>
      </c>
      <c r="W2448" s="10">
        <v>13.715</v>
      </c>
      <c r="X2448" s="20"/>
      <c r="Y2448" s="11" t="s">
        <v>561</v>
      </c>
      <c r="Z2448" s="11" t="s">
        <v>701</v>
      </c>
      <c r="AA2448" s="11" t="s">
        <v>702</v>
      </c>
      <c r="AB2448" t="s">
        <v>652</v>
      </c>
    </row>
    <row r="2449" spans="1:28" s="1" customFormat="1" hidden="1">
      <c r="A2449" s="5">
        <v>2448</v>
      </c>
      <c r="B2449" s="5"/>
      <c r="C2449">
        <v>2016</v>
      </c>
      <c r="D2449" s="1">
        <v>4</v>
      </c>
      <c r="E2449" s="1">
        <v>23</v>
      </c>
      <c r="F2449" s="8">
        <v>20</v>
      </c>
      <c r="G2449" s="9">
        <v>11</v>
      </c>
      <c r="H2449" t="s">
        <v>18</v>
      </c>
      <c r="I2449" s="8">
        <v>134</v>
      </c>
      <c r="J2449" s="9">
        <v>53</v>
      </c>
      <c r="K2449" t="s">
        <v>19</v>
      </c>
      <c r="L2449" t="s">
        <v>617</v>
      </c>
      <c r="M2449" t="s">
        <v>618</v>
      </c>
      <c r="N2449" t="s">
        <v>696</v>
      </c>
      <c r="O2449" s="55">
        <v>1460</v>
      </c>
      <c r="P2449" t="s">
        <v>20</v>
      </c>
      <c r="Q2449" t="s">
        <v>21</v>
      </c>
      <c r="R2449">
        <v>44500</v>
      </c>
      <c r="S2449" t="s">
        <v>169</v>
      </c>
      <c r="T2449" s="8"/>
      <c r="U2449" s="10">
        <v>-15.964</v>
      </c>
      <c r="V2449" s="10">
        <f t="shared" si="38"/>
        <v>-15.964</v>
      </c>
      <c r="W2449" s="10">
        <v>13.974</v>
      </c>
      <c r="X2449" s="20"/>
      <c r="Y2449" s="11" t="s">
        <v>561</v>
      </c>
      <c r="Z2449" s="11" t="s">
        <v>701</v>
      </c>
      <c r="AA2449" s="11" t="s">
        <v>702</v>
      </c>
      <c r="AB2449" t="s">
        <v>652</v>
      </c>
    </row>
    <row r="2450" spans="1:28" s="1" customFormat="1" hidden="1">
      <c r="A2450" s="5">
        <v>2449</v>
      </c>
      <c r="B2450" s="5"/>
      <c r="C2450">
        <v>2016</v>
      </c>
      <c r="D2450" s="1">
        <v>5</v>
      </c>
      <c r="E2450" s="1">
        <v>13</v>
      </c>
      <c r="F2450" s="8">
        <v>25</v>
      </c>
      <c r="G2450" s="9">
        <v>15</v>
      </c>
      <c r="H2450" t="s">
        <v>18</v>
      </c>
      <c r="I2450" s="8">
        <v>127</v>
      </c>
      <c r="J2450" s="9">
        <v>38</v>
      </c>
      <c r="K2450" t="s">
        <v>19</v>
      </c>
      <c r="L2450" t="s">
        <v>552</v>
      </c>
      <c r="M2450" t="s">
        <v>598</v>
      </c>
      <c r="N2450" t="s">
        <v>599</v>
      </c>
      <c r="O2450" s="55">
        <v>1350</v>
      </c>
      <c r="P2450" t="s">
        <v>20</v>
      </c>
      <c r="Q2450" t="s">
        <v>21</v>
      </c>
      <c r="R2450">
        <v>47500</v>
      </c>
      <c r="S2450" t="s">
        <v>169</v>
      </c>
      <c r="T2450" s="8"/>
      <c r="U2450" s="10">
        <v>-17.2</v>
      </c>
      <c r="V2450" s="10">
        <f t="shared" si="38"/>
        <v>-17.2</v>
      </c>
      <c r="W2450" s="10">
        <v>12.097</v>
      </c>
      <c r="X2450" s="20"/>
      <c r="Y2450" s="11" t="s">
        <v>561</v>
      </c>
      <c r="Z2450" s="11" t="s">
        <v>701</v>
      </c>
      <c r="AA2450" s="11" t="s">
        <v>702</v>
      </c>
      <c r="AB2450" t="s">
        <v>652</v>
      </c>
    </row>
    <row r="2451" spans="1:28" s="1" customFormat="1" hidden="1">
      <c r="A2451" s="5">
        <v>2450</v>
      </c>
      <c r="B2451" s="5"/>
      <c r="C2451">
        <v>2016</v>
      </c>
      <c r="D2451" s="1">
        <v>5</v>
      </c>
      <c r="E2451" s="1">
        <v>6</v>
      </c>
      <c r="F2451" s="8">
        <v>24</v>
      </c>
      <c r="G2451" s="9">
        <v>11</v>
      </c>
      <c r="H2451" t="s">
        <v>18</v>
      </c>
      <c r="I2451" s="8">
        <v>126</v>
      </c>
      <c r="J2451" s="9">
        <v>6</v>
      </c>
      <c r="K2451" t="s">
        <v>19</v>
      </c>
      <c r="L2451" t="s">
        <v>619</v>
      </c>
      <c r="M2451" t="s">
        <v>622</v>
      </c>
      <c r="N2451" t="s">
        <v>623</v>
      </c>
      <c r="O2451" s="55">
        <v>1520</v>
      </c>
      <c r="P2451" t="s">
        <v>20</v>
      </c>
      <c r="Q2451" t="s">
        <v>21</v>
      </c>
      <c r="R2451">
        <v>40500</v>
      </c>
      <c r="S2451" t="s">
        <v>169</v>
      </c>
      <c r="T2451" s="8"/>
      <c r="U2451" s="10">
        <v>-17.934000000000001</v>
      </c>
      <c r="V2451" s="10">
        <f t="shared" si="38"/>
        <v>-17.934000000000001</v>
      </c>
      <c r="W2451" s="10">
        <v>12.06</v>
      </c>
      <c r="X2451" s="20"/>
      <c r="Y2451" s="11" t="s">
        <v>561</v>
      </c>
      <c r="Z2451" s="11" t="s">
        <v>701</v>
      </c>
      <c r="AA2451" s="11" t="s">
        <v>702</v>
      </c>
      <c r="AB2451" t="s">
        <v>652</v>
      </c>
    </row>
    <row r="2452" spans="1:28" s="1" customFormat="1" hidden="1">
      <c r="A2452" s="5">
        <v>2451</v>
      </c>
      <c r="B2452" s="5"/>
      <c r="C2452">
        <v>2016</v>
      </c>
      <c r="D2452" s="1">
        <v>5</v>
      </c>
      <c r="E2452" s="1">
        <v>11</v>
      </c>
      <c r="F2452" s="8">
        <v>25</v>
      </c>
      <c r="G2452" s="9">
        <v>13</v>
      </c>
      <c r="H2452" t="s">
        <v>18</v>
      </c>
      <c r="I2452" s="8">
        <v>127</v>
      </c>
      <c r="J2452" s="9">
        <v>30</v>
      </c>
      <c r="K2452" t="s">
        <v>19</v>
      </c>
      <c r="L2452" t="s">
        <v>619</v>
      </c>
      <c r="M2452" t="s">
        <v>622</v>
      </c>
      <c r="N2452" t="s">
        <v>623</v>
      </c>
      <c r="O2452" s="55">
        <v>1470</v>
      </c>
      <c r="P2452" t="s">
        <v>20</v>
      </c>
      <c r="Q2452" t="s">
        <v>21</v>
      </c>
      <c r="R2452">
        <v>36500</v>
      </c>
      <c r="S2452" t="s">
        <v>169</v>
      </c>
      <c r="T2452" s="8"/>
      <c r="U2452" s="10">
        <v>-16.934000000000001</v>
      </c>
      <c r="V2452" s="10">
        <f t="shared" si="38"/>
        <v>-16.934000000000001</v>
      </c>
      <c r="W2452" s="10">
        <v>11.753</v>
      </c>
      <c r="X2452" s="20"/>
      <c r="Y2452" s="11" t="s">
        <v>561</v>
      </c>
      <c r="Z2452" s="11" t="s">
        <v>701</v>
      </c>
      <c r="AA2452" s="11" t="s">
        <v>702</v>
      </c>
      <c r="AB2452" t="s">
        <v>652</v>
      </c>
    </row>
    <row r="2453" spans="1:28" s="1" customFormat="1" hidden="1">
      <c r="A2453" s="5">
        <v>2452</v>
      </c>
      <c r="B2453" s="5"/>
      <c r="C2453">
        <v>2016</v>
      </c>
      <c r="D2453" s="1">
        <v>5</v>
      </c>
      <c r="E2453" s="1">
        <v>3</v>
      </c>
      <c r="F2453" s="8">
        <v>24</v>
      </c>
      <c r="G2453" s="9">
        <v>9</v>
      </c>
      <c r="H2453" t="s">
        <v>18</v>
      </c>
      <c r="I2453" s="8">
        <v>129</v>
      </c>
      <c r="J2453" s="9">
        <v>9</v>
      </c>
      <c r="K2453" t="s">
        <v>19</v>
      </c>
      <c r="L2453" t="s">
        <v>633</v>
      </c>
      <c r="M2453" t="s">
        <v>634</v>
      </c>
      <c r="N2453" t="s">
        <v>635</v>
      </c>
      <c r="O2453" s="55">
        <v>2220</v>
      </c>
      <c r="P2453" t="s">
        <v>20</v>
      </c>
      <c r="Q2453" t="s">
        <v>21</v>
      </c>
      <c r="R2453">
        <v>141000</v>
      </c>
      <c r="S2453" t="s">
        <v>169</v>
      </c>
      <c r="T2453" s="8"/>
      <c r="U2453" s="10">
        <v>-16.015000000000001</v>
      </c>
      <c r="V2453" s="10">
        <f t="shared" si="38"/>
        <v>-16.015000000000001</v>
      </c>
      <c r="W2453" s="10">
        <v>13.206</v>
      </c>
      <c r="X2453" s="20"/>
      <c r="Y2453" s="11" t="s">
        <v>561</v>
      </c>
      <c r="Z2453" s="11" t="s">
        <v>701</v>
      </c>
      <c r="AA2453" s="11" t="s">
        <v>702</v>
      </c>
      <c r="AB2453" t="s">
        <v>652</v>
      </c>
    </row>
    <row r="2454" spans="1:28" s="1" customFormat="1" hidden="1">
      <c r="A2454" s="5">
        <v>2453</v>
      </c>
      <c r="B2454" s="5"/>
      <c r="C2454">
        <v>2016</v>
      </c>
      <c r="D2454" s="1">
        <v>5</v>
      </c>
      <c r="E2454" s="1">
        <v>6</v>
      </c>
      <c r="F2454" s="8">
        <v>24</v>
      </c>
      <c r="G2454" s="9">
        <v>11</v>
      </c>
      <c r="H2454" t="s">
        <v>18</v>
      </c>
      <c r="I2454" s="8">
        <v>126</v>
      </c>
      <c r="J2454" s="9">
        <v>6</v>
      </c>
      <c r="K2454" t="s">
        <v>19</v>
      </c>
      <c r="L2454" t="s">
        <v>614</v>
      </c>
      <c r="M2454" t="s">
        <v>615</v>
      </c>
      <c r="N2454" t="s">
        <v>616</v>
      </c>
      <c r="O2454" s="55">
        <v>1530</v>
      </c>
      <c r="P2454" t="s">
        <v>20</v>
      </c>
      <c r="Q2454" t="s">
        <v>21</v>
      </c>
      <c r="R2454">
        <v>27500</v>
      </c>
      <c r="S2454" t="s">
        <v>169</v>
      </c>
      <c r="T2454" s="8"/>
      <c r="U2454" s="10">
        <v>-15.983000000000001</v>
      </c>
      <c r="V2454" s="10">
        <f t="shared" si="38"/>
        <v>-15.983000000000001</v>
      </c>
      <c r="W2454" s="10">
        <v>13.308</v>
      </c>
      <c r="X2454" s="20"/>
      <c r="Y2454" s="11" t="s">
        <v>561</v>
      </c>
      <c r="Z2454" s="11" t="s">
        <v>701</v>
      </c>
      <c r="AA2454" s="11" t="s">
        <v>702</v>
      </c>
      <c r="AB2454" t="s">
        <v>652</v>
      </c>
    </row>
    <row r="2455" spans="1:28" s="1" customFormat="1" hidden="1">
      <c r="A2455" s="5">
        <v>2454</v>
      </c>
      <c r="B2455" s="5"/>
      <c r="C2455">
        <v>2016</v>
      </c>
      <c r="D2455" s="1">
        <v>5</v>
      </c>
      <c r="E2455" s="1">
        <v>2</v>
      </c>
      <c r="F2455" s="8">
        <v>24</v>
      </c>
      <c r="G2455" s="9">
        <v>15</v>
      </c>
      <c r="H2455" t="s">
        <v>18</v>
      </c>
      <c r="I2455" s="8">
        <v>129</v>
      </c>
      <c r="J2455" s="9">
        <v>44</v>
      </c>
      <c r="K2455" t="s">
        <v>19</v>
      </c>
      <c r="L2455" t="s">
        <v>614</v>
      </c>
      <c r="M2455" t="s">
        <v>615</v>
      </c>
      <c r="N2455" t="s">
        <v>616</v>
      </c>
      <c r="O2455" s="55">
        <v>1810</v>
      </c>
      <c r="P2455" t="s">
        <v>20</v>
      </c>
      <c r="Q2455" t="s">
        <v>21</v>
      </c>
      <c r="R2455">
        <v>34500</v>
      </c>
      <c r="S2455" t="s">
        <v>169</v>
      </c>
      <c r="T2455" s="8"/>
      <c r="U2455" s="10">
        <v>-15.641</v>
      </c>
      <c r="V2455" s="10">
        <f t="shared" si="38"/>
        <v>-15.641</v>
      </c>
      <c r="W2455" s="10">
        <v>15.119</v>
      </c>
      <c r="X2455" s="20"/>
      <c r="Y2455" s="11" t="s">
        <v>561</v>
      </c>
      <c r="Z2455" s="11" t="s">
        <v>701</v>
      </c>
      <c r="AA2455" s="11" t="s">
        <v>702</v>
      </c>
      <c r="AB2455" t="s">
        <v>652</v>
      </c>
    </row>
    <row r="2456" spans="1:28" s="1" customFormat="1" hidden="1">
      <c r="A2456" s="5">
        <v>2455</v>
      </c>
      <c r="B2456" s="5"/>
      <c r="C2456">
        <v>2016</v>
      </c>
      <c r="D2456" s="1">
        <v>5</v>
      </c>
      <c r="E2456" s="1">
        <v>9</v>
      </c>
      <c r="F2456" s="8">
        <v>24</v>
      </c>
      <c r="G2456" s="9">
        <v>38</v>
      </c>
      <c r="H2456" t="s">
        <v>18</v>
      </c>
      <c r="I2456" s="8">
        <v>126</v>
      </c>
      <c r="J2456" s="9">
        <v>9</v>
      </c>
      <c r="K2456" t="s">
        <v>19</v>
      </c>
      <c r="L2456" t="s">
        <v>636</v>
      </c>
      <c r="M2456" t="s">
        <v>637</v>
      </c>
      <c r="N2456" t="s">
        <v>638</v>
      </c>
      <c r="O2456" s="55">
        <v>1120</v>
      </c>
      <c r="P2456" t="s">
        <v>20</v>
      </c>
      <c r="Q2456" t="s">
        <v>21</v>
      </c>
      <c r="R2456">
        <v>64500</v>
      </c>
      <c r="S2456" t="s">
        <v>169</v>
      </c>
      <c r="T2456" s="8"/>
      <c r="U2456" s="10">
        <v>-17.545999999999999</v>
      </c>
      <c r="V2456" s="10">
        <f t="shared" si="38"/>
        <v>-17.545999999999999</v>
      </c>
      <c r="W2456" s="10">
        <v>11.183999999999999</v>
      </c>
      <c r="X2456" s="20"/>
      <c r="Y2456" s="11" t="s">
        <v>561</v>
      </c>
      <c r="Z2456" s="11" t="s">
        <v>701</v>
      </c>
      <c r="AA2456" s="11" t="s">
        <v>702</v>
      </c>
      <c r="AB2456" t="s">
        <v>652</v>
      </c>
    </row>
    <row r="2457" spans="1:28" s="1" customFormat="1" hidden="1">
      <c r="A2457" s="5">
        <v>2456</v>
      </c>
      <c r="B2457" s="5"/>
      <c r="C2457">
        <v>2016</v>
      </c>
      <c r="D2457" s="1">
        <v>5</v>
      </c>
      <c r="E2457" s="1">
        <v>23</v>
      </c>
      <c r="F2457" s="8">
        <v>27</v>
      </c>
      <c r="G2457" s="9">
        <v>54</v>
      </c>
      <c r="H2457" t="s">
        <v>18</v>
      </c>
      <c r="I2457" s="8">
        <v>130</v>
      </c>
      <c r="J2457" s="9">
        <v>4</v>
      </c>
      <c r="K2457" t="s">
        <v>19</v>
      </c>
      <c r="L2457" t="s">
        <v>619</v>
      </c>
      <c r="M2457" t="s">
        <v>622</v>
      </c>
      <c r="N2457" t="s">
        <v>623</v>
      </c>
      <c r="O2457" s="55">
        <v>1290</v>
      </c>
      <c r="P2457" t="s">
        <v>20</v>
      </c>
      <c r="Q2457" t="s">
        <v>21</v>
      </c>
      <c r="R2457">
        <v>25000</v>
      </c>
      <c r="S2457" t="s">
        <v>169</v>
      </c>
      <c r="T2457" s="8"/>
      <c r="U2457" s="10">
        <v>-17.282</v>
      </c>
      <c r="V2457" s="10">
        <f t="shared" si="38"/>
        <v>-17.282</v>
      </c>
      <c r="W2457" s="10">
        <v>9.48</v>
      </c>
      <c r="X2457" s="20"/>
      <c r="Y2457" s="11" t="s">
        <v>561</v>
      </c>
      <c r="Z2457" s="11" t="s">
        <v>701</v>
      </c>
      <c r="AA2457" s="11" t="s">
        <v>702</v>
      </c>
      <c r="AB2457" t="s">
        <v>652</v>
      </c>
    </row>
    <row r="2458" spans="1:28" s="1" customFormat="1" hidden="1">
      <c r="A2458" s="5">
        <v>2457</v>
      </c>
      <c r="B2458" s="5"/>
      <c r="C2458">
        <v>2016</v>
      </c>
      <c r="D2458" s="1">
        <v>5</v>
      </c>
      <c r="E2458" s="1">
        <v>22</v>
      </c>
      <c r="F2458" s="8">
        <v>27</v>
      </c>
      <c r="G2458" s="9">
        <v>40</v>
      </c>
      <c r="H2458" t="s">
        <v>18</v>
      </c>
      <c r="I2458" s="8">
        <v>130</v>
      </c>
      <c r="J2458" s="9">
        <v>21</v>
      </c>
      <c r="K2458" t="s">
        <v>19</v>
      </c>
      <c r="L2458" t="s">
        <v>552</v>
      </c>
      <c r="M2458" t="s">
        <v>598</v>
      </c>
      <c r="N2458" t="s">
        <v>599</v>
      </c>
      <c r="O2458" s="55">
        <v>1270</v>
      </c>
      <c r="P2458" t="s">
        <v>20</v>
      </c>
      <c r="Q2458" t="s">
        <v>21</v>
      </c>
      <c r="R2458">
        <v>39500</v>
      </c>
      <c r="S2458" t="s">
        <v>169</v>
      </c>
      <c r="T2458" s="8"/>
      <c r="U2458" s="10">
        <v>-16.54</v>
      </c>
      <c r="V2458" s="10">
        <f t="shared" si="38"/>
        <v>-16.54</v>
      </c>
      <c r="W2458" s="10">
        <v>9.5120000000000005</v>
      </c>
      <c r="X2458" s="20"/>
      <c r="Y2458" s="11" t="s">
        <v>561</v>
      </c>
      <c r="Z2458" s="11" t="s">
        <v>701</v>
      </c>
      <c r="AA2458" s="11" t="s">
        <v>702</v>
      </c>
      <c r="AB2458" t="s">
        <v>652</v>
      </c>
    </row>
    <row r="2459" spans="1:28" s="1" customFormat="1" hidden="1">
      <c r="A2459" s="5">
        <v>2458</v>
      </c>
      <c r="B2459" s="5"/>
      <c r="C2459">
        <v>2016</v>
      </c>
      <c r="D2459" s="1">
        <v>5</v>
      </c>
      <c r="E2459" s="1">
        <v>23</v>
      </c>
      <c r="F2459" s="8">
        <v>27</v>
      </c>
      <c r="G2459" s="9">
        <v>54</v>
      </c>
      <c r="H2459" t="s">
        <v>18</v>
      </c>
      <c r="I2459" s="8">
        <v>130</v>
      </c>
      <c r="J2459" s="9">
        <v>4</v>
      </c>
      <c r="K2459" t="s">
        <v>19</v>
      </c>
      <c r="L2459" t="s">
        <v>619</v>
      </c>
      <c r="M2459" t="s">
        <v>622</v>
      </c>
      <c r="N2459" t="s">
        <v>623</v>
      </c>
      <c r="O2459" s="55">
        <v>1520</v>
      </c>
      <c r="P2459" t="s">
        <v>20</v>
      </c>
      <c r="Q2459" t="s">
        <v>21</v>
      </c>
      <c r="R2459">
        <v>38000</v>
      </c>
      <c r="S2459" t="s">
        <v>169</v>
      </c>
      <c r="T2459" s="8"/>
      <c r="U2459" s="10">
        <v>-17.853000000000002</v>
      </c>
      <c r="V2459" s="10">
        <f t="shared" si="38"/>
        <v>-17.853000000000002</v>
      </c>
      <c r="W2459" s="10">
        <v>12.034000000000001</v>
      </c>
      <c r="X2459" s="20"/>
      <c r="Y2459" s="11" t="s">
        <v>561</v>
      </c>
      <c r="Z2459" s="11" t="s">
        <v>701</v>
      </c>
      <c r="AA2459" s="11" t="s">
        <v>702</v>
      </c>
      <c r="AB2459" t="s">
        <v>652</v>
      </c>
    </row>
    <row r="2460" spans="1:28" s="1" customFormat="1" hidden="1">
      <c r="A2460" s="5">
        <v>2459</v>
      </c>
      <c r="B2460" s="5"/>
      <c r="C2460">
        <v>2016</v>
      </c>
      <c r="D2460" s="1">
        <v>5</v>
      </c>
      <c r="E2460" s="1">
        <v>23</v>
      </c>
      <c r="F2460" s="8">
        <v>27</v>
      </c>
      <c r="G2460" s="9">
        <v>54</v>
      </c>
      <c r="H2460" t="s">
        <v>18</v>
      </c>
      <c r="I2460" s="8">
        <v>130</v>
      </c>
      <c r="J2460" s="9">
        <v>4</v>
      </c>
      <c r="K2460" t="s">
        <v>19</v>
      </c>
      <c r="L2460" t="s">
        <v>619</v>
      </c>
      <c r="M2460" t="s">
        <v>622</v>
      </c>
      <c r="N2460" t="s">
        <v>623</v>
      </c>
      <c r="O2460" s="55">
        <v>1710</v>
      </c>
      <c r="P2460" t="s">
        <v>20</v>
      </c>
      <c r="Q2460" t="s">
        <v>21</v>
      </c>
      <c r="R2460">
        <v>72000</v>
      </c>
      <c r="S2460" t="s">
        <v>169</v>
      </c>
      <c r="T2460" s="8"/>
      <c r="U2460" s="10">
        <v>-18.143999999999998</v>
      </c>
      <c r="V2460" s="10">
        <f t="shared" si="38"/>
        <v>-18.143999999999998</v>
      </c>
      <c r="W2460" s="10">
        <v>12.018000000000001</v>
      </c>
      <c r="X2460" s="20"/>
      <c r="Y2460" s="11" t="s">
        <v>561</v>
      </c>
      <c r="Z2460" s="11" t="s">
        <v>701</v>
      </c>
      <c r="AA2460" s="11" t="s">
        <v>702</v>
      </c>
      <c r="AB2460" t="s">
        <v>652</v>
      </c>
    </row>
    <row r="2461" spans="1:28" s="1" customFormat="1" hidden="1">
      <c r="A2461" s="5">
        <v>2460</v>
      </c>
      <c r="B2461" s="5"/>
      <c r="C2461">
        <v>2016</v>
      </c>
      <c r="D2461" s="1">
        <v>5</v>
      </c>
      <c r="E2461" s="1">
        <v>22</v>
      </c>
      <c r="F2461" s="8">
        <v>27</v>
      </c>
      <c r="G2461" s="9">
        <v>40</v>
      </c>
      <c r="H2461" t="s">
        <v>18</v>
      </c>
      <c r="I2461" s="8">
        <v>130</v>
      </c>
      <c r="J2461" s="9">
        <v>21</v>
      </c>
      <c r="K2461" t="s">
        <v>19</v>
      </c>
      <c r="L2461" t="s">
        <v>552</v>
      </c>
      <c r="M2461" t="s">
        <v>598</v>
      </c>
      <c r="N2461" t="s">
        <v>599</v>
      </c>
      <c r="O2461" s="55">
        <v>1240</v>
      </c>
      <c r="P2461" t="s">
        <v>20</v>
      </c>
      <c r="Q2461" t="s">
        <v>21</v>
      </c>
      <c r="R2461">
        <v>37000</v>
      </c>
      <c r="S2461" t="s">
        <v>169</v>
      </c>
      <c r="T2461" s="8"/>
      <c r="U2461" s="10">
        <v>-17.061</v>
      </c>
      <c r="V2461" s="10">
        <f t="shared" si="38"/>
        <v>-17.061</v>
      </c>
      <c r="W2461" s="10">
        <v>12.388</v>
      </c>
      <c r="X2461" s="20"/>
      <c r="Y2461" s="11" t="s">
        <v>561</v>
      </c>
      <c r="Z2461" s="11" t="s">
        <v>701</v>
      </c>
      <c r="AA2461" s="11" t="s">
        <v>702</v>
      </c>
      <c r="AB2461" t="s">
        <v>652</v>
      </c>
    </row>
    <row r="2462" spans="1:28" s="1" customFormat="1" hidden="1">
      <c r="A2462" s="5">
        <v>2461</v>
      </c>
      <c r="B2462" s="5"/>
      <c r="C2462">
        <v>2016</v>
      </c>
      <c r="D2462" s="1">
        <v>5</v>
      </c>
      <c r="E2462" s="1">
        <v>30</v>
      </c>
      <c r="F2462" s="8">
        <v>26</v>
      </c>
      <c r="G2462" s="9">
        <v>28</v>
      </c>
      <c r="H2462" t="s">
        <v>18</v>
      </c>
      <c r="I2462" s="8">
        <v>131</v>
      </c>
      <c r="J2462" s="9">
        <v>45</v>
      </c>
      <c r="K2462" t="s">
        <v>19</v>
      </c>
      <c r="L2462" t="s">
        <v>639</v>
      </c>
      <c r="M2462" t="s">
        <v>640</v>
      </c>
      <c r="N2462" t="s">
        <v>641</v>
      </c>
      <c r="O2462" s="55">
        <v>1210</v>
      </c>
      <c r="P2462" t="s">
        <v>20</v>
      </c>
      <c r="Q2462" t="s">
        <v>21</v>
      </c>
      <c r="R2462">
        <v>15000</v>
      </c>
      <c r="S2462" t="s">
        <v>169</v>
      </c>
      <c r="T2462" s="8"/>
      <c r="U2462" s="10">
        <v>-16.48</v>
      </c>
      <c r="V2462" s="10">
        <f t="shared" si="38"/>
        <v>-16.48</v>
      </c>
      <c r="W2462" s="10">
        <v>11.026</v>
      </c>
      <c r="X2462" s="20"/>
      <c r="Y2462" s="11" t="s">
        <v>561</v>
      </c>
      <c r="Z2462" s="11" t="s">
        <v>701</v>
      </c>
      <c r="AA2462" s="11" t="s">
        <v>702</v>
      </c>
      <c r="AB2462" t="s">
        <v>652</v>
      </c>
    </row>
    <row r="2463" spans="1:28" s="1" customFormat="1" hidden="1">
      <c r="A2463" s="5">
        <v>2462</v>
      </c>
      <c r="B2463" s="5"/>
      <c r="C2463">
        <v>2016</v>
      </c>
      <c r="D2463" s="1">
        <v>5</v>
      </c>
      <c r="E2463" s="1">
        <v>25</v>
      </c>
      <c r="F2463" s="8">
        <v>27</v>
      </c>
      <c r="G2463" s="9">
        <v>21</v>
      </c>
      <c r="H2463" t="s">
        <v>18</v>
      </c>
      <c r="I2463" s="8">
        <v>130</v>
      </c>
      <c r="J2463" s="9">
        <v>23</v>
      </c>
      <c r="K2463" t="s">
        <v>19</v>
      </c>
      <c r="L2463" t="s">
        <v>552</v>
      </c>
      <c r="M2463" t="s">
        <v>598</v>
      </c>
      <c r="N2463" t="s">
        <v>599</v>
      </c>
      <c r="O2463" s="55">
        <v>1260</v>
      </c>
      <c r="P2463" t="s">
        <v>20</v>
      </c>
      <c r="Q2463" t="s">
        <v>21</v>
      </c>
      <c r="R2463">
        <v>43000</v>
      </c>
      <c r="S2463" t="s">
        <v>169</v>
      </c>
      <c r="T2463" s="8"/>
      <c r="U2463" s="10">
        <v>-16.864999999999998</v>
      </c>
      <c r="V2463" s="10">
        <f t="shared" si="38"/>
        <v>-16.864999999999998</v>
      </c>
      <c r="W2463" s="10">
        <v>9.6</v>
      </c>
      <c r="X2463" s="20"/>
      <c r="Y2463" s="11" t="s">
        <v>561</v>
      </c>
      <c r="Z2463" s="11" t="s">
        <v>701</v>
      </c>
      <c r="AA2463" s="11" t="s">
        <v>702</v>
      </c>
      <c r="AB2463" t="s">
        <v>652</v>
      </c>
    </row>
    <row r="2464" spans="1:28" s="1" customFormat="1" hidden="1">
      <c r="A2464" s="5">
        <v>2463</v>
      </c>
      <c r="B2464" s="5"/>
      <c r="C2464">
        <v>2016</v>
      </c>
      <c r="D2464" s="1">
        <v>5</v>
      </c>
      <c r="E2464" s="1">
        <v>25</v>
      </c>
      <c r="F2464" s="8">
        <v>27</v>
      </c>
      <c r="G2464" s="9">
        <v>21</v>
      </c>
      <c r="H2464" t="s">
        <v>18</v>
      </c>
      <c r="I2464" s="8">
        <v>130</v>
      </c>
      <c r="J2464" s="9">
        <v>23</v>
      </c>
      <c r="K2464" t="s">
        <v>19</v>
      </c>
      <c r="L2464" t="s">
        <v>552</v>
      </c>
      <c r="M2464" t="s">
        <v>598</v>
      </c>
      <c r="N2464" t="s">
        <v>599</v>
      </c>
      <c r="O2464" s="55">
        <v>1290</v>
      </c>
      <c r="P2464" t="s">
        <v>20</v>
      </c>
      <c r="Q2464" t="s">
        <v>21</v>
      </c>
      <c r="R2464">
        <v>45000</v>
      </c>
      <c r="S2464" t="s">
        <v>169</v>
      </c>
      <c r="T2464" s="8"/>
      <c r="U2464" s="10">
        <v>-16.614000000000001</v>
      </c>
      <c r="V2464" s="10">
        <f t="shared" si="38"/>
        <v>-16.614000000000001</v>
      </c>
      <c r="W2464" s="10">
        <v>9.6010000000000009</v>
      </c>
      <c r="X2464" s="20"/>
      <c r="Y2464" s="11" t="s">
        <v>561</v>
      </c>
      <c r="Z2464" s="11" t="s">
        <v>701</v>
      </c>
      <c r="AA2464" s="11" t="s">
        <v>702</v>
      </c>
      <c r="AB2464" t="s">
        <v>652</v>
      </c>
    </row>
    <row r="2465" spans="1:28" s="1" customFormat="1" hidden="1">
      <c r="A2465" s="5">
        <v>2464</v>
      </c>
      <c r="B2465" s="5"/>
      <c r="C2465">
        <v>2016</v>
      </c>
      <c r="D2465" s="1">
        <v>5</v>
      </c>
      <c r="E2465" s="1">
        <v>23</v>
      </c>
      <c r="F2465" s="8">
        <v>27</v>
      </c>
      <c r="G2465" s="9">
        <v>54</v>
      </c>
      <c r="H2465" t="s">
        <v>18</v>
      </c>
      <c r="I2465" s="8">
        <v>130</v>
      </c>
      <c r="J2465" s="9">
        <v>4</v>
      </c>
      <c r="K2465" t="s">
        <v>19</v>
      </c>
      <c r="L2465" t="s">
        <v>619</v>
      </c>
      <c r="M2465" t="s">
        <v>622</v>
      </c>
      <c r="N2465" t="s">
        <v>623</v>
      </c>
      <c r="O2465" s="55">
        <v>1680</v>
      </c>
      <c r="P2465" t="s">
        <v>20</v>
      </c>
      <c r="Q2465" t="s">
        <v>21</v>
      </c>
      <c r="R2465">
        <v>63000</v>
      </c>
      <c r="S2465" t="s">
        <v>169</v>
      </c>
      <c r="T2465" s="8"/>
      <c r="U2465" s="10">
        <v>-17.62</v>
      </c>
      <c r="V2465" s="10">
        <f t="shared" si="38"/>
        <v>-17.62</v>
      </c>
      <c r="W2465" s="10">
        <v>12.747</v>
      </c>
      <c r="X2465" s="20"/>
      <c r="Y2465" s="11" t="s">
        <v>561</v>
      </c>
      <c r="Z2465" s="11" t="s">
        <v>701</v>
      </c>
      <c r="AA2465" s="11" t="s">
        <v>702</v>
      </c>
      <c r="AB2465" t="s">
        <v>652</v>
      </c>
    </row>
    <row r="2466" spans="1:28" s="1" customFormat="1" hidden="1">
      <c r="A2466" s="5">
        <v>2465</v>
      </c>
      <c r="B2466" s="5"/>
      <c r="C2466">
        <v>2016</v>
      </c>
      <c r="D2466" s="1">
        <v>5</v>
      </c>
      <c r="E2466" s="1">
        <v>30</v>
      </c>
      <c r="F2466" s="8">
        <v>26</v>
      </c>
      <c r="G2466" s="9">
        <v>28</v>
      </c>
      <c r="H2466" t="s">
        <v>18</v>
      </c>
      <c r="I2466" s="8">
        <v>131</v>
      </c>
      <c r="J2466" s="9">
        <v>45</v>
      </c>
      <c r="K2466" t="s">
        <v>19</v>
      </c>
      <c r="L2466" t="s">
        <v>639</v>
      </c>
      <c r="M2466" t="s">
        <v>640</v>
      </c>
      <c r="N2466" t="s">
        <v>641</v>
      </c>
      <c r="O2466" s="55">
        <v>1160</v>
      </c>
      <c r="P2466" t="s">
        <v>20</v>
      </c>
      <c r="Q2466" t="s">
        <v>21</v>
      </c>
      <c r="R2466">
        <v>13000</v>
      </c>
      <c r="S2466" t="s">
        <v>169</v>
      </c>
      <c r="T2466" s="8"/>
      <c r="U2466" s="10">
        <v>-16.683</v>
      </c>
      <c r="V2466" s="10">
        <f t="shared" si="38"/>
        <v>-16.683</v>
      </c>
      <c r="W2466" s="10">
        <v>10.92</v>
      </c>
      <c r="X2466" s="20"/>
      <c r="Y2466" s="11" t="s">
        <v>561</v>
      </c>
      <c r="Z2466" s="11" t="s">
        <v>701</v>
      </c>
      <c r="AA2466" s="11" t="s">
        <v>702</v>
      </c>
      <c r="AB2466" t="s">
        <v>652</v>
      </c>
    </row>
    <row r="2467" spans="1:28" s="1" customFormat="1" hidden="1">
      <c r="A2467" s="5">
        <v>2466</v>
      </c>
      <c r="B2467" s="5"/>
      <c r="C2467">
        <v>2016</v>
      </c>
      <c r="D2467" s="1">
        <v>4</v>
      </c>
      <c r="E2467" s="1">
        <v>26</v>
      </c>
      <c r="F2467" s="8">
        <v>20</v>
      </c>
      <c r="G2467" s="9">
        <v>8</v>
      </c>
      <c r="H2467" t="s">
        <v>18</v>
      </c>
      <c r="I2467" s="8">
        <v>132</v>
      </c>
      <c r="J2467" s="9">
        <v>4</v>
      </c>
      <c r="K2467" t="s">
        <v>19</v>
      </c>
      <c r="L2467" t="s">
        <v>619</v>
      </c>
      <c r="M2467" t="s">
        <v>622</v>
      </c>
      <c r="N2467" t="s">
        <v>623</v>
      </c>
      <c r="O2467" s="55">
        <v>1510</v>
      </c>
      <c r="P2467" t="s">
        <v>20</v>
      </c>
      <c r="Q2467" t="s">
        <v>21</v>
      </c>
      <c r="R2467">
        <v>45500</v>
      </c>
      <c r="S2467" t="s">
        <v>169</v>
      </c>
      <c r="T2467" s="8"/>
      <c r="U2467" s="10">
        <v>-17.971</v>
      </c>
      <c r="V2467" s="10">
        <f t="shared" si="38"/>
        <v>-17.971</v>
      </c>
      <c r="W2467" s="10">
        <v>11.641</v>
      </c>
      <c r="X2467" s="20"/>
      <c r="Y2467" s="11" t="s">
        <v>561</v>
      </c>
      <c r="Z2467" s="11" t="s">
        <v>701</v>
      </c>
      <c r="AA2467" s="11" t="s">
        <v>702</v>
      </c>
      <c r="AB2467" t="s">
        <v>652</v>
      </c>
    </row>
    <row r="2468" spans="1:28" s="1" customFormat="1" hidden="1">
      <c r="A2468" s="5">
        <v>2467</v>
      </c>
      <c r="B2468" s="5"/>
      <c r="C2468">
        <v>2016</v>
      </c>
      <c r="D2468" s="1">
        <v>5</v>
      </c>
      <c r="E2468" s="1">
        <v>23</v>
      </c>
      <c r="F2468" s="8">
        <v>27</v>
      </c>
      <c r="G2468" s="9">
        <v>54</v>
      </c>
      <c r="H2468" t="s">
        <v>18</v>
      </c>
      <c r="I2468" s="8">
        <v>130</v>
      </c>
      <c r="J2468" s="9">
        <v>4</v>
      </c>
      <c r="K2468" t="s">
        <v>19</v>
      </c>
      <c r="L2468" t="s">
        <v>617</v>
      </c>
      <c r="M2468" t="s">
        <v>618</v>
      </c>
      <c r="N2468" t="s">
        <v>696</v>
      </c>
      <c r="O2468" s="55">
        <v>1820</v>
      </c>
      <c r="P2468" t="s">
        <v>20</v>
      </c>
      <c r="Q2468" t="s">
        <v>21</v>
      </c>
      <c r="R2468">
        <v>72500</v>
      </c>
      <c r="S2468" t="s">
        <v>169</v>
      </c>
      <c r="T2468" s="8"/>
      <c r="U2468" s="10">
        <v>-16.651</v>
      </c>
      <c r="V2468" s="10">
        <f t="shared" si="38"/>
        <v>-16.651</v>
      </c>
      <c r="W2468" s="10">
        <v>12.598000000000001</v>
      </c>
      <c r="X2468" s="20"/>
      <c r="Y2468" s="11" t="s">
        <v>561</v>
      </c>
      <c r="Z2468" s="11" t="s">
        <v>701</v>
      </c>
      <c r="AA2468" s="11" t="s">
        <v>702</v>
      </c>
      <c r="AB2468" t="s">
        <v>652</v>
      </c>
    </row>
    <row r="2469" spans="1:28" s="1" customFormat="1" hidden="1">
      <c r="A2469" s="5">
        <v>2468</v>
      </c>
      <c r="B2469" s="5"/>
      <c r="C2469">
        <v>2016</v>
      </c>
      <c r="D2469" s="1">
        <v>4</v>
      </c>
      <c r="E2469" s="1">
        <v>27</v>
      </c>
      <c r="F2469" s="8">
        <v>20</v>
      </c>
      <c r="G2469" s="9">
        <v>30</v>
      </c>
      <c r="H2469" t="s">
        <v>18</v>
      </c>
      <c r="I2469" s="8">
        <v>131</v>
      </c>
      <c r="J2469" s="9">
        <v>33</v>
      </c>
      <c r="K2469" t="s">
        <v>19</v>
      </c>
      <c r="L2469" t="s">
        <v>617</v>
      </c>
      <c r="M2469" t="s">
        <v>618</v>
      </c>
      <c r="N2469" t="s">
        <v>696</v>
      </c>
      <c r="O2469" s="55">
        <v>1600</v>
      </c>
      <c r="P2469" t="s">
        <v>20</v>
      </c>
      <c r="Q2469" t="s">
        <v>21</v>
      </c>
      <c r="R2469">
        <v>53500</v>
      </c>
      <c r="S2469" t="s">
        <v>169</v>
      </c>
      <c r="T2469" s="8"/>
      <c r="U2469" s="10">
        <v>-17.097999999999999</v>
      </c>
      <c r="V2469" s="10">
        <f t="shared" si="38"/>
        <v>-17.097999999999999</v>
      </c>
      <c r="W2469" s="10">
        <v>11.154999999999999</v>
      </c>
      <c r="X2469" s="20"/>
      <c r="Y2469" s="11" t="s">
        <v>561</v>
      </c>
      <c r="Z2469" s="11" t="s">
        <v>701</v>
      </c>
      <c r="AA2469" s="11" t="s">
        <v>702</v>
      </c>
      <c r="AB2469" t="s">
        <v>652</v>
      </c>
    </row>
    <row r="2470" spans="1:28" s="1" customFormat="1" hidden="1">
      <c r="A2470" s="5">
        <v>2469</v>
      </c>
      <c r="B2470" s="5"/>
      <c r="C2470">
        <v>2016</v>
      </c>
      <c r="D2470" s="1">
        <v>4</v>
      </c>
      <c r="E2470" s="1">
        <v>29</v>
      </c>
      <c r="F2470" s="8">
        <v>21</v>
      </c>
      <c r="G2470" s="9">
        <v>43</v>
      </c>
      <c r="H2470" t="s">
        <v>18</v>
      </c>
      <c r="I2470" s="8">
        <v>131</v>
      </c>
      <c r="J2470" s="9">
        <v>42</v>
      </c>
      <c r="K2470" t="s">
        <v>19</v>
      </c>
      <c r="L2470" t="s">
        <v>619</v>
      </c>
      <c r="M2470" t="s">
        <v>622</v>
      </c>
      <c r="N2470" t="s">
        <v>623</v>
      </c>
      <c r="O2470" s="55">
        <v>1560</v>
      </c>
      <c r="P2470" t="s">
        <v>20</v>
      </c>
      <c r="Q2470" t="s">
        <v>21</v>
      </c>
      <c r="R2470">
        <v>39000</v>
      </c>
      <c r="S2470" t="s">
        <v>169</v>
      </c>
      <c r="T2470" s="8"/>
      <c r="U2470" s="10">
        <v>-17.527000000000001</v>
      </c>
      <c r="V2470" s="10">
        <f t="shared" si="38"/>
        <v>-17.527000000000001</v>
      </c>
      <c r="W2470" s="10">
        <v>11.724</v>
      </c>
      <c r="X2470" s="20"/>
      <c r="Y2470" s="11" t="s">
        <v>561</v>
      </c>
      <c r="Z2470" s="11" t="s">
        <v>701</v>
      </c>
      <c r="AA2470" s="11" t="s">
        <v>702</v>
      </c>
      <c r="AB2470" t="s">
        <v>652</v>
      </c>
    </row>
    <row r="2471" spans="1:28" s="1" customFormat="1" hidden="1">
      <c r="A2471" s="5">
        <v>2470</v>
      </c>
      <c r="B2471" s="5"/>
      <c r="C2471">
        <v>2016</v>
      </c>
      <c r="D2471" s="1">
        <v>4</v>
      </c>
      <c r="E2471" s="1">
        <v>29</v>
      </c>
      <c r="F2471" s="8">
        <v>21</v>
      </c>
      <c r="G2471" s="9">
        <v>43</v>
      </c>
      <c r="H2471" t="s">
        <v>18</v>
      </c>
      <c r="I2471" s="8">
        <v>131</v>
      </c>
      <c r="J2471" s="9">
        <v>42</v>
      </c>
      <c r="K2471" t="s">
        <v>19</v>
      </c>
      <c r="L2471" t="s">
        <v>614</v>
      </c>
      <c r="M2471" t="s">
        <v>615</v>
      </c>
      <c r="N2471" t="s">
        <v>616</v>
      </c>
      <c r="O2471" s="55">
        <v>1630</v>
      </c>
      <c r="P2471" t="s">
        <v>20</v>
      </c>
      <c r="Q2471" t="s">
        <v>21</v>
      </c>
      <c r="R2471">
        <v>28500</v>
      </c>
      <c r="S2471" t="s">
        <v>169</v>
      </c>
      <c r="T2471" s="8"/>
      <c r="U2471" s="10">
        <v>-16.196999999999999</v>
      </c>
      <c r="V2471" s="10">
        <f t="shared" si="38"/>
        <v>-16.196999999999999</v>
      </c>
      <c r="W2471" s="10">
        <v>12.497</v>
      </c>
      <c r="X2471" s="20"/>
      <c r="Y2471" s="11" t="s">
        <v>561</v>
      </c>
      <c r="Z2471" s="11" t="s">
        <v>701</v>
      </c>
      <c r="AA2471" s="11" t="s">
        <v>702</v>
      </c>
      <c r="AB2471" t="s">
        <v>652</v>
      </c>
    </row>
    <row r="2472" spans="1:28" s="1" customFormat="1" hidden="1">
      <c r="A2472" s="5">
        <v>2471</v>
      </c>
      <c r="B2472" s="5"/>
      <c r="C2472">
        <v>2016</v>
      </c>
      <c r="D2472" s="1">
        <v>4</v>
      </c>
      <c r="E2472" s="1">
        <v>27</v>
      </c>
      <c r="F2472" s="8">
        <v>20</v>
      </c>
      <c r="G2472" s="9">
        <v>30</v>
      </c>
      <c r="H2472" t="s">
        <v>18</v>
      </c>
      <c r="I2472" s="8">
        <v>131</v>
      </c>
      <c r="J2472" s="9">
        <v>33</v>
      </c>
      <c r="K2472" t="s">
        <v>19</v>
      </c>
      <c r="L2472" t="s">
        <v>614</v>
      </c>
      <c r="M2472" t="s">
        <v>615</v>
      </c>
      <c r="N2472" t="s">
        <v>616</v>
      </c>
      <c r="O2472" s="55">
        <v>1600</v>
      </c>
      <c r="P2472" t="s">
        <v>20</v>
      </c>
      <c r="Q2472" t="s">
        <v>21</v>
      </c>
      <c r="R2472">
        <v>25500</v>
      </c>
      <c r="S2472" t="s">
        <v>169</v>
      </c>
      <c r="T2472" s="8"/>
      <c r="U2472" s="10">
        <v>-16.484000000000002</v>
      </c>
      <c r="V2472" s="10">
        <f t="shared" si="38"/>
        <v>-16.484000000000002</v>
      </c>
      <c r="W2472" s="10">
        <v>12.707000000000001</v>
      </c>
      <c r="X2472" s="20"/>
      <c r="Y2472" s="11" t="s">
        <v>561</v>
      </c>
      <c r="Z2472" s="11" t="s">
        <v>701</v>
      </c>
      <c r="AA2472" s="11" t="s">
        <v>702</v>
      </c>
      <c r="AB2472" t="s">
        <v>652</v>
      </c>
    </row>
    <row r="2473" spans="1:28" s="1" customFormat="1" hidden="1">
      <c r="A2473" s="5">
        <v>2472</v>
      </c>
      <c r="B2473" s="5"/>
      <c r="C2473">
        <v>2016</v>
      </c>
      <c r="D2473" s="1">
        <v>4</v>
      </c>
      <c r="E2473" s="1">
        <v>27</v>
      </c>
      <c r="F2473" s="8">
        <v>20</v>
      </c>
      <c r="G2473" s="9">
        <v>30</v>
      </c>
      <c r="H2473" t="s">
        <v>18</v>
      </c>
      <c r="I2473" s="8">
        <v>131</v>
      </c>
      <c r="J2473" s="9">
        <v>33</v>
      </c>
      <c r="K2473" t="s">
        <v>19</v>
      </c>
      <c r="L2473" t="s">
        <v>614</v>
      </c>
      <c r="M2473" t="s">
        <v>615</v>
      </c>
      <c r="N2473" t="s">
        <v>616</v>
      </c>
      <c r="O2473" s="55">
        <v>1460</v>
      </c>
      <c r="P2473" t="s">
        <v>20</v>
      </c>
      <c r="Q2473" t="s">
        <v>21</v>
      </c>
      <c r="R2473">
        <v>21500</v>
      </c>
      <c r="S2473" t="s">
        <v>169</v>
      </c>
      <c r="T2473" s="8"/>
      <c r="U2473" s="10">
        <v>-16.329999999999998</v>
      </c>
      <c r="V2473" s="10">
        <f t="shared" si="38"/>
        <v>-16.329999999999998</v>
      </c>
      <c r="W2473" s="10">
        <v>11.747999999999999</v>
      </c>
      <c r="X2473" s="20"/>
      <c r="Y2473" s="11" t="s">
        <v>561</v>
      </c>
      <c r="Z2473" s="11" t="s">
        <v>701</v>
      </c>
      <c r="AA2473" s="11" t="s">
        <v>702</v>
      </c>
      <c r="AB2473" t="s">
        <v>652</v>
      </c>
    </row>
    <row r="2474" spans="1:28" s="1" customFormat="1" hidden="1">
      <c r="A2474" s="5">
        <v>2473</v>
      </c>
      <c r="B2474" s="5"/>
      <c r="C2474">
        <v>2016</v>
      </c>
      <c r="D2474" s="1">
        <v>4</v>
      </c>
      <c r="E2474" s="1">
        <v>27</v>
      </c>
      <c r="F2474" s="8">
        <v>20</v>
      </c>
      <c r="G2474" s="9">
        <v>30</v>
      </c>
      <c r="H2474" t="s">
        <v>18</v>
      </c>
      <c r="I2474" s="8">
        <v>131</v>
      </c>
      <c r="J2474" s="9">
        <v>33</v>
      </c>
      <c r="K2474" t="s">
        <v>19</v>
      </c>
      <c r="L2474" t="s">
        <v>617</v>
      </c>
      <c r="M2474" t="s">
        <v>618</v>
      </c>
      <c r="N2474" t="s">
        <v>696</v>
      </c>
      <c r="O2474" s="55">
        <v>1590</v>
      </c>
      <c r="P2474" t="s">
        <v>20</v>
      </c>
      <c r="Q2474" t="s">
        <v>21</v>
      </c>
      <c r="R2474">
        <v>53500</v>
      </c>
      <c r="S2474" t="s">
        <v>169</v>
      </c>
      <c r="T2474" s="8"/>
      <c r="U2474" s="10">
        <v>-15.848000000000001</v>
      </c>
      <c r="V2474" s="10">
        <f t="shared" si="38"/>
        <v>-15.848000000000001</v>
      </c>
      <c r="W2474" s="10">
        <v>10.411</v>
      </c>
      <c r="X2474" s="20"/>
      <c r="Y2474" s="11" t="s">
        <v>561</v>
      </c>
      <c r="Z2474" s="11" t="s">
        <v>701</v>
      </c>
      <c r="AA2474" s="11" t="s">
        <v>702</v>
      </c>
      <c r="AB2474" t="s">
        <v>652</v>
      </c>
    </row>
    <row r="2475" spans="1:28" s="1" customFormat="1" hidden="1">
      <c r="A2475" s="5">
        <v>2474</v>
      </c>
      <c r="B2475" s="5"/>
      <c r="C2475">
        <v>2016</v>
      </c>
      <c r="D2475" s="1">
        <v>5</v>
      </c>
      <c r="E2475" s="1">
        <v>1</v>
      </c>
      <c r="F2475" s="8">
        <v>23</v>
      </c>
      <c r="G2475" s="9">
        <v>39</v>
      </c>
      <c r="H2475" t="s">
        <v>18</v>
      </c>
      <c r="I2475" s="8">
        <v>130</v>
      </c>
      <c r="J2475" s="9">
        <v>37</v>
      </c>
      <c r="K2475" t="s">
        <v>19</v>
      </c>
      <c r="L2475" t="s">
        <v>552</v>
      </c>
      <c r="M2475" t="s">
        <v>598</v>
      </c>
      <c r="N2475" t="s">
        <v>599</v>
      </c>
      <c r="O2475" s="55">
        <v>1210</v>
      </c>
      <c r="P2475" t="s">
        <v>20</v>
      </c>
      <c r="Q2475" t="s">
        <v>21</v>
      </c>
      <c r="R2475">
        <v>41500</v>
      </c>
      <c r="S2475" t="s">
        <v>169</v>
      </c>
      <c r="T2475" s="8"/>
      <c r="U2475" s="10">
        <v>-16.594000000000001</v>
      </c>
      <c r="V2475" s="10">
        <f t="shared" si="38"/>
        <v>-16.594000000000001</v>
      </c>
      <c r="W2475" s="10">
        <v>9.8170000000000002</v>
      </c>
      <c r="X2475" s="20"/>
      <c r="Y2475" s="11" t="s">
        <v>561</v>
      </c>
      <c r="Z2475" s="11" t="s">
        <v>701</v>
      </c>
      <c r="AA2475" s="11" t="s">
        <v>702</v>
      </c>
      <c r="AB2475" t="s">
        <v>652</v>
      </c>
    </row>
    <row r="2476" spans="1:28" s="1" customFormat="1" hidden="1">
      <c r="A2476" s="5">
        <v>2475</v>
      </c>
      <c r="B2476" s="5"/>
      <c r="C2476">
        <v>2016</v>
      </c>
      <c r="D2476" s="1">
        <v>4</v>
      </c>
      <c r="E2476" s="1">
        <v>24</v>
      </c>
      <c r="F2476" s="8">
        <v>20</v>
      </c>
      <c r="G2476" s="9">
        <v>13</v>
      </c>
      <c r="H2476" t="s">
        <v>18</v>
      </c>
      <c r="I2476" s="8">
        <v>134</v>
      </c>
      <c r="J2476" s="9">
        <v>3</v>
      </c>
      <c r="K2476" t="s">
        <v>19</v>
      </c>
      <c r="L2476" t="s">
        <v>552</v>
      </c>
      <c r="M2476" t="s">
        <v>598</v>
      </c>
      <c r="N2476" t="s">
        <v>599</v>
      </c>
      <c r="O2476" s="55">
        <v>1290</v>
      </c>
      <c r="P2476" t="s">
        <v>20</v>
      </c>
      <c r="Q2476" t="s">
        <v>21</v>
      </c>
      <c r="R2476">
        <v>45500</v>
      </c>
      <c r="S2476" t="s">
        <v>169</v>
      </c>
      <c r="T2476" s="8"/>
      <c r="U2476" s="10">
        <v>-17.542999999999999</v>
      </c>
      <c r="V2476" s="10">
        <f t="shared" si="38"/>
        <v>-17.542999999999999</v>
      </c>
      <c r="W2476" s="10">
        <v>11.541</v>
      </c>
      <c r="X2476" s="20"/>
      <c r="Y2476" s="11" t="s">
        <v>561</v>
      </c>
      <c r="Z2476" s="11" t="s">
        <v>701</v>
      </c>
      <c r="AA2476" s="11" t="s">
        <v>702</v>
      </c>
      <c r="AB2476" t="s">
        <v>652</v>
      </c>
    </row>
    <row r="2477" spans="1:28" s="1" customFormat="1" hidden="1">
      <c r="A2477" s="5">
        <v>2476</v>
      </c>
      <c r="B2477" s="5"/>
      <c r="C2477">
        <v>2016</v>
      </c>
      <c r="D2477" s="1">
        <v>5</v>
      </c>
      <c r="E2477" s="1">
        <v>1</v>
      </c>
      <c r="F2477" s="8">
        <v>23</v>
      </c>
      <c r="G2477" s="9">
        <v>39</v>
      </c>
      <c r="H2477" t="s">
        <v>18</v>
      </c>
      <c r="I2477" s="8">
        <v>130</v>
      </c>
      <c r="J2477" s="9">
        <v>37</v>
      </c>
      <c r="K2477" t="s">
        <v>19</v>
      </c>
      <c r="L2477" t="s">
        <v>577</v>
      </c>
      <c r="M2477" t="s">
        <v>587</v>
      </c>
      <c r="N2477" t="s">
        <v>588</v>
      </c>
      <c r="O2477" s="55">
        <v>850</v>
      </c>
      <c r="P2477" t="s">
        <v>20</v>
      </c>
      <c r="Q2477" t="s">
        <v>21</v>
      </c>
      <c r="R2477">
        <v>9000</v>
      </c>
      <c r="S2477" t="s">
        <v>169</v>
      </c>
      <c r="T2477" s="8"/>
      <c r="U2477" s="10">
        <v>-17.513999999999999</v>
      </c>
      <c r="V2477" s="10">
        <f t="shared" si="38"/>
        <v>-17.513999999999999</v>
      </c>
      <c r="W2477" s="10">
        <v>11.66</v>
      </c>
      <c r="X2477" s="20"/>
      <c r="Y2477" s="11" t="s">
        <v>561</v>
      </c>
      <c r="Z2477" s="11" t="s">
        <v>701</v>
      </c>
      <c r="AA2477" s="11" t="s">
        <v>702</v>
      </c>
      <c r="AB2477" t="s">
        <v>652</v>
      </c>
    </row>
    <row r="2478" spans="1:28" s="1" customFormat="1" hidden="1">
      <c r="A2478" s="5">
        <v>2477</v>
      </c>
      <c r="B2478" s="5"/>
      <c r="C2478">
        <v>2016</v>
      </c>
      <c r="D2478" s="1">
        <v>4</v>
      </c>
      <c r="E2478" s="1">
        <v>29</v>
      </c>
      <c r="F2478" s="8">
        <v>21</v>
      </c>
      <c r="G2478" s="9">
        <v>43</v>
      </c>
      <c r="H2478" t="s">
        <v>18</v>
      </c>
      <c r="I2478" s="8">
        <v>131</v>
      </c>
      <c r="J2478" s="9">
        <v>42</v>
      </c>
      <c r="K2478" t="s">
        <v>19</v>
      </c>
      <c r="L2478" t="s">
        <v>614</v>
      </c>
      <c r="M2478" t="s">
        <v>615</v>
      </c>
      <c r="N2478" t="s">
        <v>616</v>
      </c>
      <c r="O2478" s="55">
        <v>1620</v>
      </c>
      <c r="P2478" t="s">
        <v>20</v>
      </c>
      <c r="Q2478" t="s">
        <v>21</v>
      </c>
      <c r="R2478">
        <v>24500</v>
      </c>
      <c r="S2478" t="s">
        <v>169</v>
      </c>
      <c r="T2478" s="8"/>
      <c r="U2478" s="10">
        <v>-15.8</v>
      </c>
      <c r="V2478" s="10">
        <f t="shared" si="38"/>
        <v>-15.8</v>
      </c>
      <c r="W2478" s="10">
        <v>15.474</v>
      </c>
      <c r="X2478" s="20"/>
      <c r="Y2478" s="11" t="s">
        <v>561</v>
      </c>
      <c r="Z2478" s="11" t="s">
        <v>701</v>
      </c>
      <c r="AA2478" s="11" t="s">
        <v>702</v>
      </c>
      <c r="AB2478" t="s">
        <v>652</v>
      </c>
    </row>
    <row r="2479" spans="1:28" s="1" customFormat="1" hidden="1">
      <c r="A2479" s="5">
        <v>2478</v>
      </c>
      <c r="B2479" s="5"/>
      <c r="C2479">
        <v>2016</v>
      </c>
      <c r="D2479" s="1">
        <v>7</v>
      </c>
      <c r="E2479" s="1">
        <v>16</v>
      </c>
      <c r="F2479" s="8">
        <v>30</v>
      </c>
      <c r="G2479" s="9">
        <v>26.036000000000001</v>
      </c>
      <c r="H2479" t="s">
        <v>18</v>
      </c>
      <c r="I2479" s="8">
        <v>130</v>
      </c>
      <c r="J2479" s="9">
        <v>1.532</v>
      </c>
      <c r="K2479" t="s">
        <v>19</v>
      </c>
      <c r="L2479" t="s">
        <v>595</v>
      </c>
      <c r="M2479" t="s">
        <v>596</v>
      </c>
      <c r="N2479" t="s">
        <v>597</v>
      </c>
      <c r="O2479" s="55">
        <v>196.2</v>
      </c>
      <c r="P2479" t="s">
        <v>20</v>
      </c>
      <c r="Q2479" t="s">
        <v>21</v>
      </c>
      <c r="R2479">
        <v>123.6</v>
      </c>
      <c r="S2479" t="s">
        <v>169</v>
      </c>
      <c r="T2479" s="8"/>
      <c r="U2479" s="10">
        <v>-17.932379999999998</v>
      </c>
      <c r="V2479" s="10">
        <f t="shared" si="38"/>
        <v>-17.932379999999998</v>
      </c>
      <c r="W2479" s="10">
        <v>9.0311299999999992</v>
      </c>
      <c r="X2479" s="20">
        <v>3.03</v>
      </c>
      <c r="Y2479" s="11" t="s">
        <v>561</v>
      </c>
      <c r="Z2479" s="11" t="s">
        <v>701</v>
      </c>
      <c r="AA2479" s="11" t="s">
        <v>702</v>
      </c>
      <c r="AB2479" t="s">
        <v>652</v>
      </c>
    </row>
    <row r="2480" spans="1:28" s="1" customFormat="1" hidden="1">
      <c r="A2480" s="5">
        <v>2479</v>
      </c>
      <c r="B2480" s="5"/>
      <c r="C2480">
        <v>2016</v>
      </c>
      <c r="D2480" s="1">
        <v>7</v>
      </c>
      <c r="E2480" s="1">
        <v>16</v>
      </c>
      <c r="F2480" s="8">
        <v>30</v>
      </c>
      <c r="G2480" s="9">
        <v>26.036000000000001</v>
      </c>
      <c r="H2480" t="s">
        <v>18</v>
      </c>
      <c r="I2480" s="8">
        <v>130</v>
      </c>
      <c r="J2480" s="9">
        <v>1.532</v>
      </c>
      <c r="K2480" t="s">
        <v>19</v>
      </c>
      <c r="L2480" t="s">
        <v>595</v>
      </c>
      <c r="M2480" t="s">
        <v>596</v>
      </c>
      <c r="N2480" t="s">
        <v>597</v>
      </c>
      <c r="O2480" s="55">
        <v>212.3</v>
      </c>
      <c r="P2480" t="s">
        <v>20</v>
      </c>
      <c r="Q2480" t="s">
        <v>21</v>
      </c>
      <c r="R2480">
        <v>145</v>
      </c>
      <c r="S2480" t="s">
        <v>169</v>
      </c>
      <c r="T2480" s="8"/>
      <c r="U2480" s="10">
        <v>-17.75563</v>
      </c>
      <c r="V2480" s="10">
        <f t="shared" si="38"/>
        <v>-17.75563</v>
      </c>
      <c r="W2480" s="10">
        <v>8.4346700000000006</v>
      </c>
      <c r="X2480" s="20">
        <v>3</v>
      </c>
      <c r="Y2480" s="11" t="s">
        <v>561</v>
      </c>
      <c r="Z2480" s="11" t="s">
        <v>701</v>
      </c>
      <c r="AA2480" s="11" t="s">
        <v>702</v>
      </c>
      <c r="AB2480" t="s">
        <v>652</v>
      </c>
    </row>
    <row r="2481" spans="1:28" s="1" customFormat="1" hidden="1">
      <c r="A2481" s="5">
        <v>2480</v>
      </c>
      <c r="B2481" s="5"/>
      <c r="C2481">
        <v>2016</v>
      </c>
      <c r="D2481" s="1">
        <v>7</v>
      </c>
      <c r="E2481" s="1">
        <v>16</v>
      </c>
      <c r="F2481" s="8">
        <v>30</v>
      </c>
      <c r="G2481" s="9">
        <v>26.036000000000001</v>
      </c>
      <c r="H2481" t="s">
        <v>18</v>
      </c>
      <c r="I2481" s="8">
        <v>130</v>
      </c>
      <c r="J2481" s="9">
        <v>1.532</v>
      </c>
      <c r="K2481" t="s">
        <v>19</v>
      </c>
      <c r="L2481" t="s">
        <v>595</v>
      </c>
      <c r="M2481" t="s">
        <v>596</v>
      </c>
      <c r="N2481" t="s">
        <v>597</v>
      </c>
      <c r="O2481" s="55">
        <v>201.9</v>
      </c>
      <c r="P2481" t="s">
        <v>20</v>
      </c>
      <c r="Q2481" t="s">
        <v>21</v>
      </c>
      <c r="R2481">
        <v>123.8</v>
      </c>
      <c r="S2481" t="s">
        <v>169</v>
      </c>
      <c r="T2481" s="8"/>
      <c r="U2481" s="10">
        <v>-17.67182</v>
      </c>
      <c r="V2481" s="10">
        <f t="shared" si="38"/>
        <v>-17.67182</v>
      </c>
      <c r="W2481" s="10">
        <v>8.7470999999999997</v>
      </c>
      <c r="X2481" s="20">
        <v>3</v>
      </c>
      <c r="Y2481" s="11" t="s">
        <v>561</v>
      </c>
      <c r="Z2481" s="11" t="s">
        <v>701</v>
      </c>
      <c r="AA2481" s="11" t="s">
        <v>702</v>
      </c>
      <c r="AB2481" t="s">
        <v>652</v>
      </c>
    </row>
    <row r="2482" spans="1:28" s="1" customFormat="1" hidden="1">
      <c r="A2482" s="5">
        <v>2481</v>
      </c>
      <c r="B2482" s="5"/>
      <c r="C2482">
        <v>2016</v>
      </c>
      <c r="D2482" s="1">
        <v>7</v>
      </c>
      <c r="E2482" s="1">
        <v>16</v>
      </c>
      <c r="F2482" s="8">
        <v>30</v>
      </c>
      <c r="G2482" s="9">
        <v>26.036000000000001</v>
      </c>
      <c r="H2482" t="s">
        <v>18</v>
      </c>
      <c r="I2482" s="8">
        <v>130</v>
      </c>
      <c r="J2482" s="9">
        <v>1.532</v>
      </c>
      <c r="K2482" t="s">
        <v>19</v>
      </c>
      <c r="L2482" t="s">
        <v>595</v>
      </c>
      <c r="M2482" t="s">
        <v>596</v>
      </c>
      <c r="N2482" t="s">
        <v>597</v>
      </c>
      <c r="O2482" s="55">
        <v>204.4</v>
      </c>
      <c r="P2482" t="s">
        <v>20</v>
      </c>
      <c r="Q2482" t="s">
        <v>21</v>
      </c>
      <c r="R2482">
        <v>127</v>
      </c>
      <c r="S2482" t="s">
        <v>169</v>
      </c>
      <c r="T2482" s="8"/>
      <c r="U2482" s="10">
        <v>-17.938800000000001</v>
      </c>
      <c r="V2482" s="10">
        <f t="shared" si="38"/>
        <v>-17.938800000000001</v>
      </c>
      <c r="W2482" s="10">
        <v>8.6512499999999992</v>
      </c>
      <c r="X2482" s="20">
        <v>3.01</v>
      </c>
      <c r="Y2482" s="11" t="s">
        <v>561</v>
      </c>
      <c r="Z2482" s="11" t="s">
        <v>701</v>
      </c>
      <c r="AA2482" s="11" t="s">
        <v>702</v>
      </c>
      <c r="AB2482" t="s">
        <v>652</v>
      </c>
    </row>
    <row r="2483" spans="1:28" s="1" customFormat="1" hidden="1">
      <c r="A2483" s="5">
        <v>2482</v>
      </c>
      <c r="B2483" s="5"/>
      <c r="C2483">
        <v>2016</v>
      </c>
      <c r="D2483" s="1">
        <v>7</v>
      </c>
      <c r="E2483" s="1">
        <v>16</v>
      </c>
      <c r="F2483" s="8">
        <v>30</v>
      </c>
      <c r="G2483" s="9">
        <v>26.036000000000001</v>
      </c>
      <c r="H2483" t="s">
        <v>18</v>
      </c>
      <c r="I2483" s="8">
        <v>130</v>
      </c>
      <c r="J2483" s="9">
        <v>1.532</v>
      </c>
      <c r="K2483" t="s">
        <v>19</v>
      </c>
      <c r="L2483" t="s">
        <v>595</v>
      </c>
      <c r="M2483" t="s">
        <v>596</v>
      </c>
      <c r="N2483" t="s">
        <v>597</v>
      </c>
      <c r="O2483" s="55">
        <v>169.7</v>
      </c>
      <c r="P2483" t="s">
        <v>20</v>
      </c>
      <c r="Q2483" t="s">
        <v>21</v>
      </c>
      <c r="R2483">
        <v>107</v>
      </c>
      <c r="S2483" t="s">
        <v>169</v>
      </c>
      <c r="T2483" s="8"/>
      <c r="U2483" s="10">
        <v>-17.920249999999999</v>
      </c>
      <c r="V2483" s="10">
        <f t="shared" si="38"/>
        <v>-17.920249999999999</v>
      </c>
      <c r="W2483" s="10">
        <v>9.2052999999999994</v>
      </c>
      <c r="X2483" s="20">
        <v>3.01</v>
      </c>
      <c r="Y2483" s="11" t="s">
        <v>561</v>
      </c>
      <c r="Z2483" s="11" t="s">
        <v>701</v>
      </c>
      <c r="AA2483" s="11" t="s">
        <v>702</v>
      </c>
      <c r="AB2483" t="s">
        <v>652</v>
      </c>
    </row>
    <row r="2484" spans="1:28" s="1" customFormat="1" hidden="1">
      <c r="A2484" s="5">
        <v>2483</v>
      </c>
      <c r="B2484" s="5"/>
      <c r="C2484">
        <v>2016</v>
      </c>
      <c r="D2484" s="1">
        <v>7</v>
      </c>
      <c r="E2484" s="1">
        <v>11</v>
      </c>
      <c r="F2484" s="8">
        <v>29</v>
      </c>
      <c r="G2484" s="9">
        <v>41.9</v>
      </c>
      <c r="H2484" t="s">
        <v>18</v>
      </c>
      <c r="I2484" s="8">
        <v>132</v>
      </c>
      <c r="J2484" s="9">
        <v>6.3</v>
      </c>
      <c r="K2484" t="s">
        <v>19</v>
      </c>
      <c r="L2484" t="s">
        <v>595</v>
      </c>
      <c r="M2484" t="s">
        <v>596</v>
      </c>
      <c r="N2484" t="s">
        <v>597</v>
      </c>
      <c r="O2484" s="55">
        <v>130.30000000000001</v>
      </c>
      <c r="P2484" t="s">
        <v>20</v>
      </c>
      <c r="Q2484" t="s">
        <v>21</v>
      </c>
      <c r="R2484">
        <v>27.2</v>
      </c>
      <c r="S2484" t="s">
        <v>169</v>
      </c>
      <c r="T2484" s="8"/>
      <c r="U2484" s="10">
        <v>-17.940619999999999</v>
      </c>
      <c r="V2484" s="10">
        <f t="shared" si="38"/>
        <v>-17.940619999999999</v>
      </c>
      <c r="W2484" s="10">
        <v>6.7980299999999998</v>
      </c>
      <c r="X2484" s="20">
        <v>2.98</v>
      </c>
      <c r="Y2484" s="11" t="s">
        <v>561</v>
      </c>
      <c r="Z2484" s="11" t="s">
        <v>701</v>
      </c>
      <c r="AA2484" s="11" t="s">
        <v>702</v>
      </c>
      <c r="AB2484" t="s">
        <v>652</v>
      </c>
    </row>
    <row r="2485" spans="1:28" s="1" customFormat="1" hidden="1">
      <c r="A2485" s="5">
        <v>2484</v>
      </c>
      <c r="B2485" s="5"/>
      <c r="C2485">
        <v>2016</v>
      </c>
      <c r="D2485" s="1">
        <v>7</v>
      </c>
      <c r="E2485" s="1">
        <v>11</v>
      </c>
      <c r="F2485" s="8">
        <v>29</v>
      </c>
      <c r="G2485" s="9">
        <v>41.9</v>
      </c>
      <c r="H2485" t="s">
        <v>18</v>
      </c>
      <c r="I2485" s="8">
        <v>132</v>
      </c>
      <c r="J2485" s="9">
        <v>6.3</v>
      </c>
      <c r="K2485" t="s">
        <v>19</v>
      </c>
      <c r="L2485" t="s">
        <v>595</v>
      </c>
      <c r="M2485" t="s">
        <v>596</v>
      </c>
      <c r="N2485" t="s">
        <v>597</v>
      </c>
      <c r="O2485" s="55">
        <v>138.4</v>
      </c>
      <c r="P2485" t="s">
        <v>20</v>
      </c>
      <c r="Q2485" t="s">
        <v>21</v>
      </c>
      <c r="R2485">
        <v>32</v>
      </c>
      <c r="S2485" t="s">
        <v>169</v>
      </c>
      <c r="T2485" s="8"/>
      <c r="U2485" s="10">
        <v>-18.259599999999999</v>
      </c>
      <c r="V2485" s="10">
        <f t="shared" si="38"/>
        <v>-18.259599999999999</v>
      </c>
      <c r="W2485" s="10">
        <v>6.7301700000000002</v>
      </c>
      <c r="X2485" s="20">
        <v>2.93</v>
      </c>
      <c r="Y2485" s="11" t="s">
        <v>561</v>
      </c>
      <c r="Z2485" s="11" t="s">
        <v>701</v>
      </c>
      <c r="AA2485" s="11" t="s">
        <v>702</v>
      </c>
      <c r="AB2485" t="s">
        <v>652</v>
      </c>
    </row>
    <row r="2486" spans="1:28" s="1" customFormat="1" hidden="1">
      <c r="A2486" s="5">
        <v>2485</v>
      </c>
      <c r="B2486" s="5"/>
      <c r="C2486">
        <v>2016</v>
      </c>
      <c r="D2486" s="1">
        <v>7</v>
      </c>
      <c r="E2486" s="1">
        <v>11</v>
      </c>
      <c r="F2486" s="8">
        <v>29</v>
      </c>
      <c r="G2486" s="9">
        <v>41.9</v>
      </c>
      <c r="H2486" t="s">
        <v>18</v>
      </c>
      <c r="I2486" s="8">
        <v>132</v>
      </c>
      <c r="J2486" s="9">
        <v>6.3</v>
      </c>
      <c r="K2486" t="s">
        <v>19</v>
      </c>
      <c r="L2486" t="s">
        <v>595</v>
      </c>
      <c r="M2486" t="s">
        <v>596</v>
      </c>
      <c r="N2486" t="s">
        <v>597</v>
      </c>
      <c r="O2486" s="55">
        <v>139.80000000000001</v>
      </c>
      <c r="P2486" t="s">
        <v>20</v>
      </c>
      <c r="Q2486" t="s">
        <v>21</v>
      </c>
      <c r="R2486">
        <v>36.4</v>
      </c>
      <c r="S2486" t="s">
        <v>169</v>
      </c>
      <c r="T2486" s="8"/>
      <c r="U2486" s="10">
        <v>-18.07902</v>
      </c>
      <c r="V2486" s="10">
        <f t="shared" si="38"/>
        <v>-18.07902</v>
      </c>
      <c r="W2486" s="10">
        <v>6.8326200000000004</v>
      </c>
      <c r="X2486" s="20">
        <v>3.02</v>
      </c>
      <c r="Y2486" s="11" t="s">
        <v>561</v>
      </c>
      <c r="Z2486" s="11" t="s">
        <v>701</v>
      </c>
      <c r="AA2486" s="11" t="s">
        <v>702</v>
      </c>
      <c r="AB2486" t="s">
        <v>652</v>
      </c>
    </row>
    <row r="2487" spans="1:28" s="1" customFormat="1" hidden="1">
      <c r="A2487" s="5">
        <v>2486</v>
      </c>
      <c r="B2487" s="5"/>
      <c r="C2487">
        <v>2016</v>
      </c>
      <c r="D2487" s="1">
        <v>7</v>
      </c>
      <c r="E2487" s="1">
        <v>12</v>
      </c>
      <c r="F2487" s="8">
        <v>29</v>
      </c>
      <c r="G2487" s="9">
        <v>52.1</v>
      </c>
      <c r="H2487" t="s">
        <v>18</v>
      </c>
      <c r="I2487" s="8">
        <v>131</v>
      </c>
      <c r="J2487" s="9">
        <v>55.6</v>
      </c>
      <c r="K2487" t="s">
        <v>19</v>
      </c>
      <c r="L2487" t="s">
        <v>639</v>
      </c>
      <c r="M2487" t="s">
        <v>640</v>
      </c>
      <c r="N2487" t="s">
        <v>641</v>
      </c>
      <c r="O2487" s="55">
        <v>16.5</v>
      </c>
      <c r="P2487" t="s">
        <v>20</v>
      </c>
      <c r="Q2487" t="s">
        <v>21</v>
      </c>
      <c r="R2487">
        <v>44.68</v>
      </c>
      <c r="S2487" t="s">
        <v>169</v>
      </c>
      <c r="T2487" s="8"/>
      <c r="U2487" s="10">
        <v>-17.991820000000001</v>
      </c>
      <c r="V2487" s="10">
        <f t="shared" si="38"/>
        <v>-17.991820000000001</v>
      </c>
      <c r="W2487" s="10">
        <v>8.8419000000000008</v>
      </c>
      <c r="X2487" s="20">
        <v>2.94</v>
      </c>
      <c r="Y2487" s="11" t="s">
        <v>561</v>
      </c>
      <c r="Z2487" s="11" t="s">
        <v>701</v>
      </c>
      <c r="AA2487" s="11" t="s">
        <v>702</v>
      </c>
      <c r="AB2487" t="s">
        <v>652</v>
      </c>
    </row>
    <row r="2488" spans="1:28" s="1" customFormat="1" hidden="1">
      <c r="A2488" s="5">
        <v>2487</v>
      </c>
      <c r="B2488" s="5"/>
      <c r="C2488">
        <v>2016</v>
      </c>
      <c r="D2488" s="1">
        <v>7</v>
      </c>
      <c r="E2488" s="1">
        <v>12</v>
      </c>
      <c r="F2488" s="8">
        <v>29</v>
      </c>
      <c r="G2488" s="9">
        <v>52.1</v>
      </c>
      <c r="H2488" t="s">
        <v>18</v>
      </c>
      <c r="I2488" s="8">
        <v>131</v>
      </c>
      <c r="J2488" s="9">
        <v>55.6</v>
      </c>
      <c r="K2488" t="s">
        <v>19</v>
      </c>
      <c r="L2488" t="s">
        <v>639</v>
      </c>
      <c r="M2488" t="s">
        <v>640</v>
      </c>
      <c r="N2488" t="s">
        <v>641</v>
      </c>
      <c r="O2488" s="55">
        <v>16.5</v>
      </c>
      <c r="P2488" t="s">
        <v>20</v>
      </c>
      <c r="Q2488" t="s">
        <v>21</v>
      </c>
      <c r="R2488">
        <v>42.99</v>
      </c>
      <c r="S2488" t="s">
        <v>169</v>
      </c>
      <c r="T2488" s="8"/>
      <c r="U2488" s="10">
        <v>-17.5336</v>
      </c>
      <c r="V2488" s="10">
        <f t="shared" si="38"/>
        <v>-17.5336</v>
      </c>
      <c r="W2488" s="10">
        <v>8.2783899999999999</v>
      </c>
      <c r="X2488" s="20">
        <v>2.95</v>
      </c>
      <c r="Y2488" s="11" t="s">
        <v>561</v>
      </c>
      <c r="Z2488" s="11" t="s">
        <v>701</v>
      </c>
      <c r="AA2488" s="11" t="s">
        <v>702</v>
      </c>
      <c r="AB2488" t="s">
        <v>652</v>
      </c>
    </row>
    <row r="2489" spans="1:28" s="1" customFormat="1" hidden="1">
      <c r="A2489" s="5">
        <v>2488</v>
      </c>
      <c r="B2489" s="5"/>
      <c r="C2489">
        <v>2016</v>
      </c>
      <c r="D2489" s="1">
        <v>7</v>
      </c>
      <c r="E2489" s="1">
        <v>12</v>
      </c>
      <c r="F2489" s="8">
        <v>29</v>
      </c>
      <c r="G2489" s="9">
        <v>52.1</v>
      </c>
      <c r="H2489" t="s">
        <v>18</v>
      </c>
      <c r="I2489" s="8">
        <v>131</v>
      </c>
      <c r="J2489" s="9">
        <v>55.6</v>
      </c>
      <c r="K2489" t="s">
        <v>19</v>
      </c>
      <c r="L2489" t="s">
        <v>639</v>
      </c>
      <c r="M2489" t="s">
        <v>640</v>
      </c>
      <c r="N2489" t="s">
        <v>641</v>
      </c>
      <c r="O2489" s="55">
        <v>16.7</v>
      </c>
      <c r="P2489" t="s">
        <v>20</v>
      </c>
      <c r="Q2489" t="s">
        <v>21</v>
      </c>
      <c r="R2489">
        <v>42.29</v>
      </c>
      <c r="S2489" t="s">
        <v>169</v>
      </c>
      <c r="T2489" s="8"/>
      <c r="U2489" s="10">
        <v>-17.69434</v>
      </c>
      <c r="V2489" s="10">
        <f t="shared" si="38"/>
        <v>-17.69434</v>
      </c>
      <c r="W2489" s="10">
        <v>8.8788800000000005</v>
      </c>
      <c r="X2489" s="20">
        <v>2.97</v>
      </c>
      <c r="Y2489" s="11" t="s">
        <v>561</v>
      </c>
      <c r="Z2489" s="11" t="s">
        <v>701</v>
      </c>
      <c r="AA2489" s="11" t="s">
        <v>702</v>
      </c>
      <c r="AB2489" t="s">
        <v>652</v>
      </c>
    </row>
    <row r="2490" spans="1:28" s="1" customFormat="1" hidden="1">
      <c r="A2490" s="5">
        <v>2489</v>
      </c>
      <c r="B2490" s="5"/>
      <c r="C2490">
        <v>2016</v>
      </c>
      <c r="D2490" s="1">
        <v>7</v>
      </c>
      <c r="E2490" s="1">
        <v>12</v>
      </c>
      <c r="F2490" s="8">
        <v>29</v>
      </c>
      <c r="G2490" s="9">
        <v>52.1</v>
      </c>
      <c r="H2490" t="s">
        <v>18</v>
      </c>
      <c r="I2490" s="8">
        <v>131</v>
      </c>
      <c r="J2490" s="9">
        <v>55.6</v>
      </c>
      <c r="K2490" t="s">
        <v>19</v>
      </c>
      <c r="L2490" t="s">
        <v>639</v>
      </c>
      <c r="M2490" t="s">
        <v>640</v>
      </c>
      <c r="N2490" t="s">
        <v>641</v>
      </c>
      <c r="O2490" s="55">
        <v>16</v>
      </c>
      <c r="P2490" t="s">
        <v>20</v>
      </c>
      <c r="Q2490" t="s">
        <v>21</v>
      </c>
      <c r="R2490">
        <v>37.21</v>
      </c>
      <c r="S2490" t="s">
        <v>169</v>
      </c>
      <c r="T2490" s="8"/>
      <c r="U2490" s="10">
        <v>-17.732389999999999</v>
      </c>
      <c r="V2490" s="10">
        <f t="shared" si="38"/>
        <v>-17.732389999999999</v>
      </c>
      <c r="W2490" s="10">
        <v>8.2359600000000004</v>
      </c>
      <c r="X2490" s="20">
        <v>2.9</v>
      </c>
      <c r="Y2490" s="11" t="s">
        <v>561</v>
      </c>
      <c r="Z2490" s="11" t="s">
        <v>701</v>
      </c>
      <c r="AA2490" s="11" t="s">
        <v>702</v>
      </c>
      <c r="AB2490" t="s">
        <v>652</v>
      </c>
    </row>
    <row r="2491" spans="1:28" s="1" customFormat="1" hidden="1">
      <c r="A2491" s="5">
        <v>2490</v>
      </c>
      <c r="B2491" s="5"/>
      <c r="C2491">
        <v>2016</v>
      </c>
      <c r="D2491" s="1">
        <v>7</v>
      </c>
      <c r="E2491" s="1">
        <v>12</v>
      </c>
      <c r="F2491" s="8">
        <v>29</v>
      </c>
      <c r="G2491" s="9">
        <v>52.1</v>
      </c>
      <c r="H2491" t="s">
        <v>18</v>
      </c>
      <c r="I2491" s="8">
        <v>131</v>
      </c>
      <c r="J2491" s="9">
        <v>55.6</v>
      </c>
      <c r="K2491" t="s">
        <v>19</v>
      </c>
      <c r="L2491" t="s">
        <v>639</v>
      </c>
      <c r="M2491" t="s">
        <v>640</v>
      </c>
      <c r="N2491" t="s">
        <v>641</v>
      </c>
      <c r="O2491" s="55">
        <v>17.8</v>
      </c>
      <c r="P2491" t="s">
        <v>20</v>
      </c>
      <c r="Q2491" t="s">
        <v>21</v>
      </c>
      <c r="R2491">
        <v>53.91</v>
      </c>
      <c r="S2491" t="s">
        <v>169</v>
      </c>
      <c r="T2491" s="8"/>
      <c r="U2491" s="10">
        <v>-17.726489999999998</v>
      </c>
      <c r="V2491" s="10">
        <f t="shared" si="38"/>
        <v>-17.726489999999998</v>
      </c>
      <c r="W2491" s="10">
        <v>8.7174499999999995</v>
      </c>
      <c r="X2491" s="20">
        <v>2.93</v>
      </c>
      <c r="Y2491" s="11" t="s">
        <v>561</v>
      </c>
      <c r="Z2491" s="11" t="s">
        <v>701</v>
      </c>
      <c r="AA2491" s="11" t="s">
        <v>702</v>
      </c>
      <c r="AB2491" t="s">
        <v>652</v>
      </c>
    </row>
    <row r="2492" spans="1:28" s="1" customFormat="1" hidden="1">
      <c r="A2492" s="5">
        <v>2491</v>
      </c>
      <c r="B2492" s="5"/>
      <c r="C2492">
        <v>2016</v>
      </c>
      <c r="D2492" s="1">
        <v>7</v>
      </c>
      <c r="E2492" s="1">
        <v>4</v>
      </c>
      <c r="F2492" s="8">
        <v>31</v>
      </c>
      <c r="G2492" s="9">
        <v>44.8</v>
      </c>
      <c r="H2492" t="s">
        <v>18</v>
      </c>
      <c r="I2492" s="8">
        <v>133</v>
      </c>
      <c r="J2492" s="9">
        <v>1.1000000000000001</v>
      </c>
      <c r="K2492" t="s">
        <v>19</v>
      </c>
      <c r="L2492" t="s">
        <v>595</v>
      </c>
      <c r="M2492" t="s">
        <v>596</v>
      </c>
      <c r="N2492" t="s">
        <v>597</v>
      </c>
      <c r="O2492" s="55">
        <v>7.4</v>
      </c>
      <c r="P2492" t="s">
        <v>20</v>
      </c>
      <c r="Q2492" t="s">
        <v>21</v>
      </c>
      <c r="R2492">
        <v>7.09</v>
      </c>
      <c r="S2492" t="s">
        <v>169</v>
      </c>
      <c r="T2492" s="8"/>
      <c r="U2492" s="10">
        <v>-18.459119999999999</v>
      </c>
      <c r="V2492" s="10">
        <f t="shared" si="38"/>
        <v>-18.459119999999999</v>
      </c>
      <c r="W2492" s="10">
        <v>5.9893400000000003</v>
      </c>
      <c r="X2492" s="20">
        <v>2.95</v>
      </c>
      <c r="Y2492" s="11" t="s">
        <v>561</v>
      </c>
      <c r="Z2492" s="11" t="s">
        <v>701</v>
      </c>
      <c r="AA2492" s="11" t="s">
        <v>702</v>
      </c>
      <c r="AB2492" t="s">
        <v>652</v>
      </c>
    </row>
    <row r="2493" spans="1:28" s="1" customFormat="1" hidden="1">
      <c r="A2493" s="5">
        <v>2492</v>
      </c>
      <c r="B2493" s="5"/>
      <c r="C2493">
        <v>2016</v>
      </c>
      <c r="D2493" s="1">
        <v>7</v>
      </c>
      <c r="E2493" s="1">
        <v>4</v>
      </c>
      <c r="F2493" s="8">
        <v>31</v>
      </c>
      <c r="G2493" s="9">
        <v>44.8</v>
      </c>
      <c r="H2493" t="s">
        <v>18</v>
      </c>
      <c r="I2493" s="8">
        <v>133</v>
      </c>
      <c r="J2493" s="9">
        <v>1.1000000000000001</v>
      </c>
      <c r="K2493" t="s">
        <v>19</v>
      </c>
      <c r="L2493" t="s">
        <v>595</v>
      </c>
      <c r="M2493" t="s">
        <v>596</v>
      </c>
      <c r="N2493" t="s">
        <v>597</v>
      </c>
      <c r="O2493" s="55">
        <v>7.9</v>
      </c>
      <c r="P2493" t="s">
        <v>20</v>
      </c>
      <c r="Q2493" t="s">
        <v>21</v>
      </c>
      <c r="R2493">
        <v>9.1199999999999992</v>
      </c>
      <c r="S2493" t="s">
        <v>169</v>
      </c>
      <c r="T2493" s="8"/>
      <c r="U2493" s="10">
        <v>-18.348369999999999</v>
      </c>
      <c r="V2493" s="10">
        <f t="shared" si="38"/>
        <v>-18.348369999999999</v>
      </c>
      <c r="W2493" s="10">
        <v>5.9576799999999999</v>
      </c>
      <c r="X2493" s="20">
        <v>2.95</v>
      </c>
      <c r="Y2493" s="11" t="s">
        <v>561</v>
      </c>
      <c r="Z2493" s="11" t="s">
        <v>701</v>
      </c>
      <c r="AA2493" s="11" t="s">
        <v>702</v>
      </c>
      <c r="AB2493" t="s">
        <v>652</v>
      </c>
    </row>
    <row r="2494" spans="1:28" s="1" customFormat="1" hidden="1">
      <c r="A2494" s="5">
        <v>2493</v>
      </c>
      <c r="B2494" s="5"/>
      <c r="C2494">
        <v>2016</v>
      </c>
      <c r="D2494" s="1">
        <v>7</v>
      </c>
      <c r="E2494" s="1">
        <v>4</v>
      </c>
      <c r="F2494" s="8">
        <v>31</v>
      </c>
      <c r="G2494" s="9">
        <v>44.8</v>
      </c>
      <c r="H2494" t="s">
        <v>18</v>
      </c>
      <c r="I2494" s="8">
        <v>133</v>
      </c>
      <c r="J2494" s="9">
        <v>1.1000000000000001</v>
      </c>
      <c r="K2494" t="s">
        <v>19</v>
      </c>
      <c r="L2494" t="s">
        <v>595</v>
      </c>
      <c r="M2494" t="s">
        <v>596</v>
      </c>
      <c r="N2494" t="s">
        <v>597</v>
      </c>
      <c r="O2494" s="55">
        <v>8.1999999999999993</v>
      </c>
      <c r="P2494" t="s">
        <v>20</v>
      </c>
      <c r="Q2494" t="s">
        <v>21</v>
      </c>
      <c r="R2494">
        <v>10.220000000000001</v>
      </c>
      <c r="S2494" t="s">
        <v>169</v>
      </c>
      <c r="T2494" s="8"/>
      <c r="U2494" s="10">
        <v>-18.503620000000002</v>
      </c>
      <c r="V2494" s="10">
        <f t="shared" si="38"/>
        <v>-18.503620000000002</v>
      </c>
      <c r="W2494" s="10">
        <v>6.1589099999999997</v>
      </c>
      <c r="X2494" s="20">
        <v>2.97</v>
      </c>
      <c r="Y2494" s="11" t="s">
        <v>561</v>
      </c>
      <c r="Z2494" s="11" t="s">
        <v>701</v>
      </c>
      <c r="AA2494" s="11" t="s">
        <v>702</v>
      </c>
      <c r="AB2494" t="s">
        <v>652</v>
      </c>
    </row>
    <row r="2495" spans="1:28" s="1" customFormat="1" hidden="1">
      <c r="A2495" s="5">
        <v>2494</v>
      </c>
      <c r="B2495" s="5"/>
      <c r="C2495">
        <v>2016</v>
      </c>
      <c r="D2495" s="1">
        <v>7</v>
      </c>
      <c r="E2495" s="1">
        <v>4</v>
      </c>
      <c r="F2495" s="8">
        <v>31</v>
      </c>
      <c r="G2495" s="9">
        <v>44.8</v>
      </c>
      <c r="H2495" t="s">
        <v>18</v>
      </c>
      <c r="I2495" s="8">
        <v>133</v>
      </c>
      <c r="J2495" s="9">
        <v>1.1000000000000001</v>
      </c>
      <c r="K2495" t="s">
        <v>19</v>
      </c>
      <c r="L2495" t="s">
        <v>595</v>
      </c>
      <c r="M2495" t="s">
        <v>596</v>
      </c>
      <c r="N2495" t="s">
        <v>597</v>
      </c>
      <c r="O2495" s="55">
        <v>8.1</v>
      </c>
      <c r="P2495" t="s">
        <v>20</v>
      </c>
      <c r="Q2495" t="s">
        <v>21</v>
      </c>
      <c r="R2495">
        <v>9.23</v>
      </c>
      <c r="S2495" t="s">
        <v>169</v>
      </c>
      <c r="T2495" s="8"/>
      <c r="U2495" s="10">
        <v>-18.112269999999999</v>
      </c>
      <c r="V2495" s="10">
        <f t="shared" si="38"/>
        <v>-18.112269999999999</v>
      </c>
      <c r="W2495" s="10">
        <v>6.0896100000000004</v>
      </c>
      <c r="X2495" s="20">
        <v>2.94</v>
      </c>
      <c r="Y2495" s="11" t="s">
        <v>561</v>
      </c>
      <c r="Z2495" s="11" t="s">
        <v>701</v>
      </c>
      <c r="AA2495" s="11" t="s">
        <v>702</v>
      </c>
      <c r="AB2495" t="s">
        <v>652</v>
      </c>
    </row>
    <row r="2496" spans="1:28" s="1" customFormat="1" hidden="1">
      <c r="A2496" s="5">
        <v>2495</v>
      </c>
      <c r="B2496" s="5"/>
      <c r="C2496">
        <v>2016</v>
      </c>
      <c r="D2496" s="1">
        <v>7</v>
      </c>
      <c r="E2496" s="1">
        <v>4</v>
      </c>
      <c r="F2496" s="8">
        <v>31</v>
      </c>
      <c r="G2496" s="9">
        <v>44.8</v>
      </c>
      <c r="H2496" t="s">
        <v>18</v>
      </c>
      <c r="I2496" s="8">
        <v>133</v>
      </c>
      <c r="J2496" s="9">
        <v>1.1000000000000001</v>
      </c>
      <c r="K2496" t="s">
        <v>19</v>
      </c>
      <c r="L2496" t="s">
        <v>595</v>
      </c>
      <c r="M2496" t="s">
        <v>596</v>
      </c>
      <c r="N2496" t="s">
        <v>597</v>
      </c>
      <c r="O2496" s="55">
        <v>8.4</v>
      </c>
      <c r="P2496" t="s">
        <v>20</v>
      </c>
      <c r="Q2496" t="s">
        <v>21</v>
      </c>
      <c r="R2496">
        <v>9.74</v>
      </c>
      <c r="S2496" t="s">
        <v>169</v>
      </c>
      <c r="T2496" s="8"/>
      <c r="U2496" s="10">
        <v>-18.210229999999999</v>
      </c>
      <c r="V2496" s="10">
        <f t="shared" si="38"/>
        <v>-18.210229999999999</v>
      </c>
      <c r="W2496" s="10">
        <v>5.8112700000000004</v>
      </c>
      <c r="X2496" s="20">
        <v>2.94</v>
      </c>
      <c r="Y2496" s="11" t="s">
        <v>561</v>
      </c>
      <c r="Z2496" s="11" t="s">
        <v>701</v>
      </c>
      <c r="AA2496" s="11" t="s">
        <v>702</v>
      </c>
      <c r="AB2496" t="s">
        <v>652</v>
      </c>
    </row>
    <row r="2497" spans="1:28" s="1" customFormat="1" hidden="1">
      <c r="A2497" s="5">
        <v>2496</v>
      </c>
      <c r="B2497" s="5"/>
      <c r="C2497">
        <v>2016</v>
      </c>
      <c r="D2497" s="1">
        <v>7</v>
      </c>
      <c r="E2497" s="1">
        <v>4</v>
      </c>
      <c r="F2497" s="8">
        <v>31</v>
      </c>
      <c r="G2497" s="9">
        <v>44.8</v>
      </c>
      <c r="H2497" t="s">
        <v>18</v>
      </c>
      <c r="I2497" s="8">
        <v>133</v>
      </c>
      <c r="J2497" s="9">
        <v>1.1000000000000001</v>
      </c>
      <c r="K2497" t="s">
        <v>19</v>
      </c>
      <c r="L2497" t="s">
        <v>595</v>
      </c>
      <c r="M2497" t="s">
        <v>596</v>
      </c>
      <c r="N2497" t="s">
        <v>597</v>
      </c>
      <c r="O2497" s="55">
        <v>8.3000000000000007</v>
      </c>
      <c r="P2497" t="s">
        <v>20</v>
      </c>
      <c r="Q2497" t="s">
        <v>21</v>
      </c>
      <c r="R2497">
        <v>9.41</v>
      </c>
      <c r="S2497" t="s">
        <v>169</v>
      </c>
      <c r="T2497" s="8"/>
      <c r="U2497" s="10">
        <v>-18.228960000000001</v>
      </c>
      <c r="V2497" s="10">
        <f t="shared" si="38"/>
        <v>-18.228960000000001</v>
      </c>
      <c r="W2497" s="10">
        <v>6.4597600000000002</v>
      </c>
      <c r="X2497" s="20">
        <v>2.92</v>
      </c>
      <c r="Y2497" s="11" t="s">
        <v>561</v>
      </c>
      <c r="Z2497" s="11" t="s">
        <v>701</v>
      </c>
      <c r="AA2497" s="11" t="s">
        <v>702</v>
      </c>
      <c r="AB2497" t="s">
        <v>652</v>
      </c>
    </row>
    <row r="2498" spans="1:28" s="1" customFormat="1" hidden="1">
      <c r="A2498" s="5">
        <v>2497</v>
      </c>
      <c r="B2498" s="5"/>
      <c r="C2498">
        <v>2016</v>
      </c>
      <c r="D2498" s="1">
        <v>7</v>
      </c>
      <c r="E2498" s="1">
        <v>4</v>
      </c>
      <c r="F2498" s="8">
        <v>31</v>
      </c>
      <c r="G2498" s="9">
        <v>44.8</v>
      </c>
      <c r="H2498" t="s">
        <v>18</v>
      </c>
      <c r="I2498" s="8">
        <v>133</v>
      </c>
      <c r="J2498" s="9">
        <v>1.1000000000000001</v>
      </c>
      <c r="K2498" t="s">
        <v>19</v>
      </c>
      <c r="L2498" t="s">
        <v>595</v>
      </c>
      <c r="M2498" t="s">
        <v>596</v>
      </c>
      <c r="N2498" t="s">
        <v>597</v>
      </c>
      <c r="O2498" s="55">
        <v>13.1</v>
      </c>
      <c r="P2498" t="s">
        <v>20</v>
      </c>
      <c r="Q2498" t="s">
        <v>21</v>
      </c>
      <c r="R2498">
        <v>37.86</v>
      </c>
      <c r="S2498" t="s">
        <v>169</v>
      </c>
      <c r="T2498" s="8"/>
      <c r="U2498" s="10">
        <v>-18.023430000000001</v>
      </c>
      <c r="V2498" s="10">
        <f t="shared" si="38"/>
        <v>-18.023430000000001</v>
      </c>
      <c r="W2498" s="10">
        <v>6.2306100000000004</v>
      </c>
      <c r="X2498" s="20">
        <v>2.92</v>
      </c>
      <c r="Y2498" s="11" t="s">
        <v>561</v>
      </c>
      <c r="Z2498" s="11" t="s">
        <v>701</v>
      </c>
      <c r="AA2498" s="11" t="s">
        <v>702</v>
      </c>
      <c r="AB2498" t="s">
        <v>652</v>
      </c>
    </row>
    <row r="2499" spans="1:28" s="1" customFormat="1" hidden="1">
      <c r="A2499" s="5">
        <v>2498</v>
      </c>
      <c r="B2499" s="5"/>
      <c r="C2499">
        <v>2006</v>
      </c>
      <c r="F2499" s="8">
        <v>38</v>
      </c>
      <c r="G2499" s="9">
        <v>15</v>
      </c>
      <c r="H2499" t="s">
        <v>18</v>
      </c>
      <c r="I2499" s="8">
        <v>138</v>
      </c>
      <c r="J2499" s="9">
        <v>5</v>
      </c>
      <c r="K2499" t="s">
        <v>19</v>
      </c>
      <c r="L2499" t="s">
        <v>577</v>
      </c>
      <c r="M2499" t="s">
        <v>578</v>
      </c>
      <c r="N2499" t="s">
        <v>579</v>
      </c>
      <c r="O2499" s="55">
        <v>206</v>
      </c>
      <c r="P2499" t="s">
        <v>20</v>
      </c>
      <c r="Q2499"/>
      <c r="R2499">
        <v>164.9</v>
      </c>
      <c r="S2499" t="s">
        <v>169</v>
      </c>
      <c r="T2499" s="8"/>
      <c r="U2499" s="10">
        <v>-17.905999999999999</v>
      </c>
      <c r="V2499" s="10">
        <f t="shared" ref="V2499:V2562" si="39">IF(X2499&gt;3.3,U2499+(7.584*X2499-22.012)/(X2499+1.657),U2499)</f>
        <v>-17.905999999999999</v>
      </c>
      <c r="W2499" s="10">
        <v>10.631</v>
      </c>
      <c r="X2499" s="20"/>
      <c r="Y2499" s="11" t="s">
        <v>561</v>
      </c>
      <c r="Z2499" s="11" t="s">
        <v>701</v>
      </c>
      <c r="AA2499" s="11" t="s">
        <v>702</v>
      </c>
      <c r="AB2499" t="s">
        <v>652</v>
      </c>
    </row>
    <row r="2500" spans="1:28" s="1" customFormat="1" hidden="1">
      <c r="A2500" s="5">
        <v>2499</v>
      </c>
      <c r="B2500" s="5"/>
      <c r="C2500">
        <v>2006</v>
      </c>
      <c r="F2500" s="8">
        <v>38</v>
      </c>
      <c r="G2500" s="9">
        <v>15</v>
      </c>
      <c r="H2500" t="s">
        <v>18</v>
      </c>
      <c r="I2500" s="8">
        <v>138</v>
      </c>
      <c r="J2500" s="9">
        <v>5</v>
      </c>
      <c r="K2500" t="s">
        <v>19</v>
      </c>
      <c r="L2500" t="s">
        <v>577</v>
      </c>
      <c r="M2500" t="s">
        <v>578</v>
      </c>
      <c r="N2500" t="s">
        <v>579</v>
      </c>
      <c r="O2500" s="55">
        <v>256</v>
      </c>
      <c r="P2500" t="s">
        <v>20</v>
      </c>
      <c r="Q2500"/>
      <c r="R2500">
        <v>309.60000000000002</v>
      </c>
      <c r="S2500" t="s">
        <v>169</v>
      </c>
      <c r="T2500" s="8"/>
      <c r="U2500" s="10">
        <v>-17.52</v>
      </c>
      <c r="V2500" s="10">
        <f t="shared" si="39"/>
        <v>-17.52</v>
      </c>
      <c r="W2500" s="10">
        <v>10.651999999999999</v>
      </c>
      <c r="X2500" s="20"/>
      <c r="Y2500" s="11" t="s">
        <v>561</v>
      </c>
      <c r="Z2500" s="11" t="s">
        <v>701</v>
      </c>
      <c r="AA2500" s="11" t="s">
        <v>702</v>
      </c>
      <c r="AB2500" t="s">
        <v>652</v>
      </c>
    </row>
    <row r="2501" spans="1:28" s="1" customFormat="1" hidden="1">
      <c r="A2501" s="5">
        <v>2500</v>
      </c>
      <c r="B2501" s="5"/>
      <c r="C2501">
        <v>2006</v>
      </c>
      <c r="F2501" s="8">
        <v>38</v>
      </c>
      <c r="G2501" s="9">
        <v>15</v>
      </c>
      <c r="H2501" t="s">
        <v>18</v>
      </c>
      <c r="I2501" s="8">
        <v>138</v>
      </c>
      <c r="J2501" s="9">
        <v>5</v>
      </c>
      <c r="K2501" t="s">
        <v>19</v>
      </c>
      <c r="L2501" t="s">
        <v>577</v>
      </c>
      <c r="M2501" t="s">
        <v>578</v>
      </c>
      <c r="N2501" t="s">
        <v>579</v>
      </c>
      <c r="O2501" s="55">
        <v>230</v>
      </c>
      <c r="P2501" t="s">
        <v>20</v>
      </c>
      <c r="Q2501"/>
      <c r="R2501">
        <v>241.2</v>
      </c>
      <c r="S2501" t="s">
        <v>169</v>
      </c>
      <c r="T2501" s="8"/>
      <c r="U2501" s="10">
        <v>-17.87</v>
      </c>
      <c r="V2501" s="10">
        <f t="shared" si="39"/>
        <v>-17.87</v>
      </c>
      <c r="W2501" s="10">
        <v>9.9039999999999999</v>
      </c>
      <c r="X2501" s="20"/>
      <c r="Y2501" s="11" t="s">
        <v>561</v>
      </c>
      <c r="Z2501" s="11" t="s">
        <v>701</v>
      </c>
      <c r="AA2501" s="11" t="s">
        <v>702</v>
      </c>
      <c r="AB2501" t="s">
        <v>652</v>
      </c>
    </row>
    <row r="2502" spans="1:28" s="1" customFormat="1" hidden="1">
      <c r="A2502" s="5">
        <v>2501</v>
      </c>
      <c r="B2502" s="5"/>
      <c r="C2502">
        <v>2006</v>
      </c>
      <c r="F2502" s="8">
        <v>38</v>
      </c>
      <c r="G2502" s="9">
        <v>15</v>
      </c>
      <c r="H2502" t="s">
        <v>18</v>
      </c>
      <c r="I2502" s="8">
        <v>138</v>
      </c>
      <c r="J2502" s="9">
        <v>5</v>
      </c>
      <c r="K2502" t="s">
        <v>19</v>
      </c>
      <c r="L2502" t="s">
        <v>577</v>
      </c>
      <c r="M2502" t="s">
        <v>578</v>
      </c>
      <c r="N2502" t="s">
        <v>579</v>
      </c>
      <c r="O2502" s="55">
        <v>235</v>
      </c>
      <c r="P2502" t="s">
        <v>20</v>
      </c>
      <c r="Q2502"/>
      <c r="R2502">
        <v>267.39999999999998</v>
      </c>
      <c r="S2502" t="s">
        <v>169</v>
      </c>
      <c r="T2502" s="8"/>
      <c r="U2502" s="10">
        <v>-17.96</v>
      </c>
      <c r="V2502" s="10">
        <f t="shared" si="39"/>
        <v>-17.96</v>
      </c>
      <c r="W2502" s="10">
        <v>10.569000000000001</v>
      </c>
      <c r="X2502" s="20"/>
      <c r="Y2502" s="11" t="s">
        <v>561</v>
      </c>
      <c r="Z2502" s="11" t="s">
        <v>701</v>
      </c>
      <c r="AA2502" s="11" t="s">
        <v>702</v>
      </c>
      <c r="AB2502" t="s">
        <v>652</v>
      </c>
    </row>
    <row r="2503" spans="1:28" s="1" customFormat="1" hidden="1">
      <c r="A2503" s="5">
        <v>2502</v>
      </c>
      <c r="B2503" s="5"/>
      <c r="C2503">
        <v>2006</v>
      </c>
      <c r="F2503" s="8">
        <v>38</v>
      </c>
      <c r="G2503" s="9">
        <v>15</v>
      </c>
      <c r="H2503" t="s">
        <v>18</v>
      </c>
      <c r="I2503" s="8">
        <v>138</v>
      </c>
      <c r="J2503" s="9">
        <v>5</v>
      </c>
      <c r="K2503" t="s">
        <v>19</v>
      </c>
      <c r="L2503" t="s">
        <v>577</v>
      </c>
      <c r="M2503" t="s">
        <v>578</v>
      </c>
      <c r="N2503" t="s">
        <v>579</v>
      </c>
      <c r="O2503" s="55">
        <v>222</v>
      </c>
      <c r="P2503" t="s">
        <v>20</v>
      </c>
      <c r="Q2503"/>
      <c r="R2503">
        <v>218.5</v>
      </c>
      <c r="S2503" t="s">
        <v>169</v>
      </c>
      <c r="T2503" s="8"/>
      <c r="U2503" s="10">
        <v>-17.617999999999999</v>
      </c>
      <c r="V2503" s="10">
        <f t="shared" si="39"/>
        <v>-17.617999999999999</v>
      </c>
      <c r="W2503" s="10">
        <v>11.234</v>
      </c>
      <c r="X2503" s="20"/>
      <c r="Y2503" s="11" t="s">
        <v>561</v>
      </c>
      <c r="Z2503" s="11" t="s">
        <v>701</v>
      </c>
      <c r="AA2503" s="11" t="s">
        <v>702</v>
      </c>
      <c r="AB2503" t="s">
        <v>652</v>
      </c>
    </row>
    <row r="2504" spans="1:28" s="1" customFormat="1" hidden="1">
      <c r="A2504" s="5">
        <v>2503</v>
      </c>
      <c r="B2504" s="5"/>
      <c r="C2504">
        <v>2006</v>
      </c>
      <c r="F2504" s="8">
        <v>38</v>
      </c>
      <c r="G2504" s="9">
        <v>15</v>
      </c>
      <c r="H2504" t="s">
        <v>18</v>
      </c>
      <c r="I2504" s="8">
        <v>138</v>
      </c>
      <c r="J2504" s="9">
        <v>5</v>
      </c>
      <c r="K2504" t="s">
        <v>19</v>
      </c>
      <c r="L2504" t="s">
        <v>577</v>
      </c>
      <c r="M2504" t="s">
        <v>578</v>
      </c>
      <c r="N2504" t="s">
        <v>579</v>
      </c>
      <c r="O2504" s="55">
        <v>201</v>
      </c>
      <c r="P2504" t="s">
        <v>20</v>
      </c>
      <c r="Q2504"/>
      <c r="R2504">
        <v>160.6</v>
      </c>
      <c r="S2504" t="s">
        <v>169</v>
      </c>
      <c r="T2504" s="8"/>
      <c r="U2504" s="10">
        <v>-18.331</v>
      </c>
      <c r="V2504" s="10">
        <f t="shared" si="39"/>
        <v>-18.331</v>
      </c>
      <c r="W2504" s="10">
        <v>9.5340000000000007</v>
      </c>
      <c r="X2504" s="20"/>
      <c r="Y2504" s="11" t="s">
        <v>561</v>
      </c>
      <c r="Z2504" s="11" t="s">
        <v>701</v>
      </c>
      <c r="AA2504" s="11" t="s">
        <v>702</v>
      </c>
      <c r="AB2504" t="s">
        <v>652</v>
      </c>
    </row>
    <row r="2505" spans="1:28" s="1" customFormat="1" hidden="1">
      <c r="A2505" s="5">
        <v>2504</v>
      </c>
      <c r="B2505" s="5"/>
      <c r="C2505">
        <v>2006</v>
      </c>
      <c r="F2505" s="8">
        <v>38</v>
      </c>
      <c r="G2505" s="9">
        <v>15</v>
      </c>
      <c r="H2505" t="s">
        <v>18</v>
      </c>
      <c r="I2505" s="8">
        <v>138</v>
      </c>
      <c r="J2505" s="9">
        <v>5</v>
      </c>
      <c r="K2505" t="s">
        <v>19</v>
      </c>
      <c r="L2505" t="s">
        <v>577</v>
      </c>
      <c r="M2505" t="s">
        <v>578</v>
      </c>
      <c r="N2505" t="s">
        <v>579</v>
      </c>
      <c r="O2505" s="55">
        <v>222</v>
      </c>
      <c r="P2505" t="s">
        <v>20</v>
      </c>
      <c r="Q2505"/>
      <c r="R2505">
        <v>216.9</v>
      </c>
      <c r="S2505" t="s">
        <v>169</v>
      </c>
      <c r="T2505" s="8"/>
      <c r="U2505" s="10">
        <v>-17.297000000000001</v>
      </c>
      <c r="V2505" s="10">
        <f t="shared" si="39"/>
        <v>-17.297000000000001</v>
      </c>
      <c r="W2505" s="10">
        <v>10.936</v>
      </c>
      <c r="X2505" s="20"/>
      <c r="Y2505" s="11" t="s">
        <v>561</v>
      </c>
      <c r="Z2505" s="11" t="s">
        <v>701</v>
      </c>
      <c r="AA2505" s="11" t="s">
        <v>702</v>
      </c>
      <c r="AB2505" t="s">
        <v>652</v>
      </c>
    </row>
    <row r="2506" spans="1:28" s="1" customFormat="1" hidden="1">
      <c r="A2506" s="5">
        <v>2505</v>
      </c>
      <c r="B2506" s="5"/>
      <c r="C2506">
        <v>2006</v>
      </c>
      <c r="F2506" s="8">
        <v>38</v>
      </c>
      <c r="G2506" s="9">
        <v>15</v>
      </c>
      <c r="H2506" t="s">
        <v>18</v>
      </c>
      <c r="I2506" s="8">
        <v>138</v>
      </c>
      <c r="J2506" s="9">
        <v>5</v>
      </c>
      <c r="K2506" t="s">
        <v>19</v>
      </c>
      <c r="L2506" t="s">
        <v>577</v>
      </c>
      <c r="M2506" t="s">
        <v>578</v>
      </c>
      <c r="N2506" t="s">
        <v>579</v>
      </c>
      <c r="O2506" s="55">
        <v>214</v>
      </c>
      <c r="P2506" t="s">
        <v>20</v>
      </c>
      <c r="Q2506"/>
      <c r="R2506">
        <v>178.1</v>
      </c>
      <c r="S2506" t="s">
        <v>169</v>
      </c>
      <c r="T2506" s="8"/>
      <c r="U2506" s="10">
        <v>-17.224</v>
      </c>
      <c r="V2506" s="10">
        <f t="shared" si="39"/>
        <v>-17.224</v>
      </c>
      <c r="W2506" s="10">
        <v>10.869</v>
      </c>
      <c r="X2506" s="20"/>
      <c r="Y2506" s="11" t="s">
        <v>561</v>
      </c>
      <c r="Z2506" s="11" t="s">
        <v>701</v>
      </c>
      <c r="AA2506" s="11" t="s">
        <v>702</v>
      </c>
      <c r="AB2506" t="s">
        <v>652</v>
      </c>
    </row>
    <row r="2507" spans="1:28" s="1" customFormat="1" hidden="1">
      <c r="A2507" s="5">
        <v>2506</v>
      </c>
      <c r="B2507" s="5"/>
      <c r="C2507">
        <v>2006</v>
      </c>
      <c r="F2507" s="8">
        <v>38</v>
      </c>
      <c r="G2507" s="9">
        <v>15</v>
      </c>
      <c r="H2507" t="s">
        <v>18</v>
      </c>
      <c r="I2507" s="8">
        <v>138</v>
      </c>
      <c r="J2507" s="9">
        <v>5</v>
      </c>
      <c r="K2507" t="s">
        <v>19</v>
      </c>
      <c r="L2507" t="s">
        <v>577</v>
      </c>
      <c r="M2507" t="s">
        <v>578</v>
      </c>
      <c r="N2507" t="s">
        <v>579</v>
      </c>
      <c r="O2507" s="55">
        <v>822</v>
      </c>
      <c r="P2507" t="s">
        <v>20</v>
      </c>
      <c r="Q2507"/>
      <c r="R2507">
        <v>10575</v>
      </c>
      <c r="S2507" t="s">
        <v>169</v>
      </c>
      <c r="T2507" s="8"/>
      <c r="U2507" s="10">
        <v>-18.225000000000001</v>
      </c>
      <c r="V2507" s="10">
        <f t="shared" si="39"/>
        <v>-18.225000000000001</v>
      </c>
      <c r="W2507" s="10">
        <v>11.505000000000001</v>
      </c>
      <c r="X2507" s="20"/>
      <c r="Y2507" s="11" t="s">
        <v>561</v>
      </c>
      <c r="Z2507" s="11" t="s">
        <v>701</v>
      </c>
      <c r="AA2507" s="11" t="s">
        <v>702</v>
      </c>
      <c r="AB2507" t="s">
        <v>652</v>
      </c>
    </row>
    <row r="2508" spans="1:28" s="1" customFormat="1" hidden="1">
      <c r="A2508" s="5">
        <v>2507</v>
      </c>
      <c r="B2508" s="5"/>
      <c r="C2508">
        <v>2006</v>
      </c>
      <c r="F2508" s="8">
        <v>38</v>
      </c>
      <c r="G2508" s="9">
        <v>15</v>
      </c>
      <c r="H2508" t="s">
        <v>18</v>
      </c>
      <c r="I2508" s="8">
        <v>138</v>
      </c>
      <c r="J2508" s="9">
        <v>5</v>
      </c>
      <c r="K2508" t="s">
        <v>19</v>
      </c>
      <c r="L2508" t="s">
        <v>577</v>
      </c>
      <c r="M2508" t="s">
        <v>578</v>
      </c>
      <c r="N2508" t="s">
        <v>579</v>
      </c>
      <c r="O2508" s="55">
        <v>925</v>
      </c>
      <c r="P2508" t="s">
        <v>20</v>
      </c>
      <c r="Q2508"/>
      <c r="R2508">
        <v>16190</v>
      </c>
      <c r="S2508" t="s">
        <v>169</v>
      </c>
      <c r="T2508" s="8"/>
      <c r="U2508" s="10">
        <v>-17.882000000000001</v>
      </c>
      <c r="V2508" s="10">
        <f t="shared" si="39"/>
        <v>-17.882000000000001</v>
      </c>
      <c r="W2508" s="10">
        <v>12.265000000000001</v>
      </c>
      <c r="X2508" s="20"/>
      <c r="Y2508" s="11" t="s">
        <v>561</v>
      </c>
      <c r="Z2508" s="11" t="s">
        <v>701</v>
      </c>
      <c r="AA2508" s="11" t="s">
        <v>702</v>
      </c>
      <c r="AB2508" t="s">
        <v>652</v>
      </c>
    </row>
    <row r="2509" spans="1:28" s="1" customFormat="1" hidden="1">
      <c r="A2509" s="5">
        <v>2508</v>
      </c>
      <c r="B2509" s="5"/>
      <c r="C2509">
        <v>2006</v>
      </c>
      <c r="F2509" s="8">
        <v>38</v>
      </c>
      <c r="G2509" s="9">
        <v>15</v>
      </c>
      <c r="H2509" t="s">
        <v>18</v>
      </c>
      <c r="I2509" s="8">
        <v>138</v>
      </c>
      <c r="J2509" s="9">
        <v>5</v>
      </c>
      <c r="K2509" t="s">
        <v>19</v>
      </c>
      <c r="L2509" t="s">
        <v>642</v>
      </c>
      <c r="M2509" t="s">
        <v>643</v>
      </c>
      <c r="N2509" t="s">
        <v>644</v>
      </c>
      <c r="O2509" s="55">
        <v>1310</v>
      </c>
      <c r="P2509" t="s">
        <v>20</v>
      </c>
      <c r="Q2509"/>
      <c r="R2509">
        <v>12420</v>
      </c>
      <c r="S2509" t="s">
        <v>169</v>
      </c>
      <c r="T2509" s="8"/>
      <c r="U2509" s="10">
        <v>-17.417000000000002</v>
      </c>
      <c r="V2509" s="10">
        <f t="shared" si="39"/>
        <v>-17.417000000000002</v>
      </c>
      <c r="W2509" s="10">
        <v>13.031000000000001</v>
      </c>
      <c r="X2509" s="20"/>
      <c r="Y2509" s="11" t="s">
        <v>561</v>
      </c>
      <c r="Z2509" s="11" t="s">
        <v>701</v>
      </c>
      <c r="AA2509" s="11" t="s">
        <v>702</v>
      </c>
      <c r="AB2509" t="s">
        <v>652</v>
      </c>
    </row>
    <row r="2510" spans="1:28" s="1" customFormat="1" hidden="1">
      <c r="A2510" s="5">
        <v>2509</v>
      </c>
      <c r="B2510" s="5"/>
      <c r="C2510">
        <v>2006</v>
      </c>
      <c r="F2510" s="8">
        <v>38</v>
      </c>
      <c r="G2510" s="9">
        <v>15</v>
      </c>
      <c r="H2510" t="s">
        <v>18</v>
      </c>
      <c r="I2510" s="8">
        <v>138</v>
      </c>
      <c r="J2510" s="9">
        <v>5</v>
      </c>
      <c r="K2510" t="s">
        <v>19</v>
      </c>
      <c r="L2510" t="s">
        <v>642</v>
      </c>
      <c r="M2510" t="s">
        <v>643</v>
      </c>
      <c r="N2510" t="s">
        <v>644</v>
      </c>
      <c r="O2510" s="55">
        <v>1110</v>
      </c>
      <c r="P2510" t="s">
        <v>20</v>
      </c>
      <c r="Q2510"/>
      <c r="R2510">
        <v>7650</v>
      </c>
      <c r="S2510" t="s">
        <v>169</v>
      </c>
      <c r="T2510" s="8"/>
      <c r="U2510" s="10">
        <v>-18.126000000000001</v>
      </c>
      <c r="V2510" s="10">
        <f t="shared" si="39"/>
        <v>-18.126000000000001</v>
      </c>
      <c r="W2510" s="10">
        <v>12.564</v>
      </c>
      <c r="X2510" s="20"/>
      <c r="Y2510" s="11" t="s">
        <v>561</v>
      </c>
      <c r="Z2510" s="11" t="s">
        <v>701</v>
      </c>
      <c r="AA2510" s="11" t="s">
        <v>702</v>
      </c>
      <c r="AB2510" t="s">
        <v>652</v>
      </c>
    </row>
    <row r="2511" spans="1:28" s="1" customFormat="1" hidden="1">
      <c r="A2511" s="5">
        <v>2510</v>
      </c>
      <c r="B2511" s="5"/>
      <c r="C2511">
        <v>2006</v>
      </c>
      <c r="F2511" s="8">
        <v>38</v>
      </c>
      <c r="G2511" s="9">
        <v>15</v>
      </c>
      <c r="H2511" t="s">
        <v>18</v>
      </c>
      <c r="I2511" s="8">
        <v>138</v>
      </c>
      <c r="J2511" s="9">
        <v>5</v>
      </c>
      <c r="K2511" t="s">
        <v>19</v>
      </c>
      <c r="L2511" t="s">
        <v>642</v>
      </c>
      <c r="M2511" t="s">
        <v>643</v>
      </c>
      <c r="N2511" t="s">
        <v>644</v>
      </c>
      <c r="O2511" s="55">
        <v>1220</v>
      </c>
      <c r="P2511" t="s">
        <v>20</v>
      </c>
      <c r="Q2511"/>
      <c r="R2511">
        <v>8310</v>
      </c>
      <c r="S2511" t="s">
        <v>169</v>
      </c>
      <c r="T2511" s="8"/>
      <c r="U2511" s="10">
        <v>-17.622</v>
      </c>
      <c r="V2511" s="10">
        <f t="shared" si="39"/>
        <v>-17.622</v>
      </c>
      <c r="W2511" s="10">
        <v>13.082000000000001</v>
      </c>
      <c r="X2511" s="20"/>
      <c r="Y2511" s="11" t="s">
        <v>561</v>
      </c>
      <c r="Z2511" s="11" t="s">
        <v>701</v>
      </c>
      <c r="AA2511" s="11" t="s">
        <v>702</v>
      </c>
      <c r="AB2511" t="s">
        <v>652</v>
      </c>
    </row>
    <row r="2512" spans="1:28" s="1" customFormat="1" hidden="1">
      <c r="A2512" s="5">
        <v>2511</v>
      </c>
      <c r="B2512" s="5"/>
      <c r="C2512">
        <v>2006</v>
      </c>
      <c r="F2512" s="8">
        <v>38</v>
      </c>
      <c r="G2512" s="9">
        <v>15</v>
      </c>
      <c r="H2512" t="s">
        <v>18</v>
      </c>
      <c r="I2512" s="8">
        <v>138</v>
      </c>
      <c r="J2512" s="9">
        <v>5</v>
      </c>
      <c r="K2512" t="s">
        <v>19</v>
      </c>
      <c r="L2512" t="s">
        <v>577</v>
      </c>
      <c r="M2512" t="s">
        <v>578</v>
      </c>
      <c r="N2512" t="s">
        <v>579</v>
      </c>
      <c r="O2512" s="55">
        <v>578</v>
      </c>
      <c r="P2512" t="s">
        <v>20</v>
      </c>
      <c r="Q2512"/>
      <c r="R2512">
        <v>4064</v>
      </c>
      <c r="S2512" t="s">
        <v>169</v>
      </c>
      <c r="T2512" s="8"/>
      <c r="U2512" s="10">
        <v>-18.274000000000001</v>
      </c>
      <c r="V2512" s="10">
        <f t="shared" si="39"/>
        <v>-18.274000000000001</v>
      </c>
      <c r="W2512" s="10">
        <v>11.528</v>
      </c>
      <c r="X2512" s="20"/>
      <c r="Y2512" s="11" t="s">
        <v>561</v>
      </c>
      <c r="Z2512" s="11" t="s">
        <v>701</v>
      </c>
      <c r="AA2512" s="11" t="s">
        <v>702</v>
      </c>
      <c r="AB2512" t="s">
        <v>652</v>
      </c>
    </row>
    <row r="2513" spans="1:28" s="1" customFormat="1" hidden="1">
      <c r="A2513" s="5">
        <v>2512</v>
      </c>
      <c r="B2513" s="5"/>
      <c r="C2513">
        <v>2006</v>
      </c>
      <c r="F2513" s="8">
        <v>38</v>
      </c>
      <c r="G2513" s="9">
        <v>15</v>
      </c>
      <c r="H2513" t="s">
        <v>18</v>
      </c>
      <c r="I2513" s="8">
        <v>138</v>
      </c>
      <c r="J2513" s="9">
        <v>5</v>
      </c>
      <c r="K2513" t="s">
        <v>19</v>
      </c>
      <c r="L2513" t="s">
        <v>577</v>
      </c>
      <c r="M2513" t="s">
        <v>578</v>
      </c>
      <c r="N2513" t="s">
        <v>579</v>
      </c>
      <c r="O2513" s="55">
        <v>597</v>
      </c>
      <c r="P2513" t="s">
        <v>20</v>
      </c>
      <c r="Q2513"/>
      <c r="R2513">
        <v>4014</v>
      </c>
      <c r="S2513" t="s">
        <v>169</v>
      </c>
      <c r="T2513" s="8"/>
      <c r="U2513" s="10">
        <v>-17.664999999999999</v>
      </c>
      <c r="V2513" s="10">
        <f t="shared" si="39"/>
        <v>-17.664999999999999</v>
      </c>
      <c r="W2513" s="10">
        <v>11.659000000000001</v>
      </c>
      <c r="X2513" s="20"/>
      <c r="Y2513" s="11" t="s">
        <v>561</v>
      </c>
      <c r="Z2513" s="11" t="s">
        <v>701</v>
      </c>
      <c r="AA2513" s="11" t="s">
        <v>702</v>
      </c>
      <c r="AB2513" t="s">
        <v>652</v>
      </c>
    </row>
    <row r="2514" spans="1:28" s="1" customFormat="1" hidden="1">
      <c r="A2514" s="5">
        <v>2513</v>
      </c>
      <c r="B2514" s="5"/>
      <c r="C2514">
        <v>2006</v>
      </c>
      <c r="F2514" s="8">
        <v>38</v>
      </c>
      <c r="G2514" s="9">
        <v>15</v>
      </c>
      <c r="H2514" t="s">
        <v>18</v>
      </c>
      <c r="I2514" s="8">
        <v>138</v>
      </c>
      <c r="J2514" s="9">
        <v>5</v>
      </c>
      <c r="K2514" t="s">
        <v>19</v>
      </c>
      <c r="L2514" t="s">
        <v>577</v>
      </c>
      <c r="M2514" t="s">
        <v>578</v>
      </c>
      <c r="N2514" t="s">
        <v>579</v>
      </c>
      <c r="O2514" s="55">
        <v>636</v>
      </c>
      <c r="P2514" t="s">
        <v>20</v>
      </c>
      <c r="Q2514"/>
      <c r="R2514">
        <v>4472</v>
      </c>
      <c r="S2514" t="s">
        <v>169</v>
      </c>
      <c r="T2514" s="8"/>
      <c r="U2514" s="10">
        <v>-17.57</v>
      </c>
      <c r="V2514" s="10">
        <f t="shared" si="39"/>
        <v>-17.57</v>
      </c>
      <c r="W2514" s="10">
        <v>10.596</v>
      </c>
      <c r="X2514" s="20"/>
      <c r="Y2514" s="11" t="s">
        <v>561</v>
      </c>
      <c r="Z2514" s="11" t="s">
        <v>701</v>
      </c>
      <c r="AA2514" s="11" t="s">
        <v>702</v>
      </c>
      <c r="AB2514" t="s">
        <v>652</v>
      </c>
    </row>
    <row r="2515" spans="1:28" s="1" customFormat="1" hidden="1">
      <c r="A2515" s="5">
        <v>2514</v>
      </c>
      <c r="B2515" s="5"/>
      <c r="C2515">
        <v>2006</v>
      </c>
      <c r="F2515" s="8">
        <v>38</v>
      </c>
      <c r="G2515" s="9">
        <v>15</v>
      </c>
      <c r="H2515" t="s">
        <v>18</v>
      </c>
      <c r="I2515" s="8">
        <v>138</v>
      </c>
      <c r="J2515" s="9">
        <v>5</v>
      </c>
      <c r="K2515" t="s">
        <v>19</v>
      </c>
      <c r="L2515" t="s">
        <v>577</v>
      </c>
      <c r="M2515" t="s">
        <v>578</v>
      </c>
      <c r="N2515" t="s">
        <v>579</v>
      </c>
      <c r="O2515" s="55">
        <v>805</v>
      </c>
      <c r="P2515" t="s">
        <v>20</v>
      </c>
      <c r="Q2515"/>
      <c r="R2515">
        <v>10740</v>
      </c>
      <c r="S2515" t="s">
        <v>169</v>
      </c>
      <c r="T2515" s="8"/>
      <c r="U2515" s="10">
        <v>-17.355</v>
      </c>
      <c r="V2515" s="10">
        <f t="shared" si="39"/>
        <v>-17.355</v>
      </c>
      <c r="W2515" s="10">
        <v>11.794</v>
      </c>
      <c r="X2515" s="20"/>
      <c r="Y2515" s="11" t="s">
        <v>561</v>
      </c>
      <c r="Z2515" s="11" t="s">
        <v>701</v>
      </c>
      <c r="AA2515" s="11" t="s">
        <v>702</v>
      </c>
      <c r="AB2515" t="s">
        <v>652</v>
      </c>
    </row>
    <row r="2516" spans="1:28" s="1" customFormat="1" hidden="1">
      <c r="A2516" s="5">
        <v>2515</v>
      </c>
      <c r="B2516" s="5"/>
      <c r="C2516">
        <v>2006</v>
      </c>
      <c r="F2516" s="8">
        <v>38</v>
      </c>
      <c r="G2516" s="9">
        <v>15</v>
      </c>
      <c r="H2516" t="s">
        <v>18</v>
      </c>
      <c r="I2516" s="8">
        <v>138</v>
      </c>
      <c r="J2516" s="9">
        <v>5</v>
      </c>
      <c r="K2516" t="s">
        <v>19</v>
      </c>
      <c r="L2516" t="s">
        <v>577</v>
      </c>
      <c r="M2516" t="s">
        <v>578</v>
      </c>
      <c r="N2516" t="s">
        <v>579</v>
      </c>
      <c r="O2516" s="55">
        <v>870</v>
      </c>
      <c r="P2516" t="s">
        <v>20</v>
      </c>
      <c r="Q2516"/>
      <c r="R2516">
        <v>14560</v>
      </c>
      <c r="S2516" t="s">
        <v>169</v>
      </c>
      <c r="T2516" s="8"/>
      <c r="U2516" s="10">
        <v>-18.161000000000001</v>
      </c>
      <c r="V2516" s="10">
        <f t="shared" si="39"/>
        <v>-18.161000000000001</v>
      </c>
      <c r="W2516" s="10">
        <v>12.114000000000001</v>
      </c>
      <c r="X2516" s="20"/>
      <c r="Y2516" s="11" t="s">
        <v>561</v>
      </c>
      <c r="Z2516" s="11" t="s">
        <v>701</v>
      </c>
      <c r="AA2516" s="11" t="s">
        <v>702</v>
      </c>
      <c r="AB2516" t="s">
        <v>652</v>
      </c>
    </row>
    <row r="2517" spans="1:28" s="1" customFormat="1" hidden="1">
      <c r="A2517" s="5">
        <v>2516</v>
      </c>
      <c r="B2517" s="5"/>
      <c r="C2517">
        <v>2006</v>
      </c>
      <c r="F2517" s="8">
        <v>38</v>
      </c>
      <c r="G2517" s="9">
        <v>15</v>
      </c>
      <c r="H2517" t="s">
        <v>18</v>
      </c>
      <c r="I2517" s="8">
        <v>138</v>
      </c>
      <c r="J2517" s="9">
        <v>5</v>
      </c>
      <c r="K2517" t="s">
        <v>19</v>
      </c>
      <c r="L2517" t="s">
        <v>607</v>
      </c>
      <c r="M2517" t="s">
        <v>608</v>
      </c>
      <c r="N2517" t="s">
        <v>609</v>
      </c>
      <c r="O2517" s="55">
        <v>439</v>
      </c>
      <c r="P2517" t="s">
        <v>20</v>
      </c>
      <c r="Q2517"/>
      <c r="R2517">
        <v>643</v>
      </c>
      <c r="S2517" t="s">
        <v>169</v>
      </c>
      <c r="T2517" s="8"/>
      <c r="U2517" s="10">
        <v>-16.023</v>
      </c>
      <c r="V2517" s="10">
        <f t="shared" si="39"/>
        <v>-16.023</v>
      </c>
      <c r="W2517" s="10">
        <v>11.773999999999999</v>
      </c>
      <c r="X2517" s="20"/>
      <c r="Y2517" s="11" t="s">
        <v>561</v>
      </c>
      <c r="Z2517" s="11" t="s">
        <v>701</v>
      </c>
      <c r="AA2517" s="11" t="s">
        <v>702</v>
      </c>
      <c r="AB2517" t="s">
        <v>652</v>
      </c>
    </row>
    <row r="2518" spans="1:28" s="1" customFormat="1" hidden="1">
      <c r="A2518" s="5">
        <v>2517</v>
      </c>
      <c r="B2518" s="5"/>
      <c r="C2518">
        <v>2006</v>
      </c>
      <c r="F2518" s="8">
        <v>38</v>
      </c>
      <c r="G2518" s="9">
        <v>15</v>
      </c>
      <c r="H2518" t="s">
        <v>18</v>
      </c>
      <c r="I2518" s="8">
        <v>138</v>
      </c>
      <c r="J2518" s="9">
        <v>5</v>
      </c>
      <c r="K2518" t="s">
        <v>19</v>
      </c>
      <c r="L2518" t="s">
        <v>607</v>
      </c>
      <c r="M2518" t="s">
        <v>608</v>
      </c>
      <c r="N2518" t="s">
        <v>609</v>
      </c>
      <c r="O2518" s="55">
        <v>519</v>
      </c>
      <c r="P2518" t="s">
        <v>20</v>
      </c>
      <c r="Q2518"/>
      <c r="R2518">
        <v>561</v>
      </c>
      <c r="S2518" t="s">
        <v>169</v>
      </c>
      <c r="T2518" s="8"/>
      <c r="U2518" s="10">
        <v>-17.062999999999999</v>
      </c>
      <c r="V2518" s="10">
        <f t="shared" si="39"/>
        <v>-17.062999999999999</v>
      </c>
      <c r="W2518" s="10">
        <v>11.962</v>
      </c>
      <c r="X2518" s="20"/>
      <c r="Y2518" s="11" t="s">
        <v>561</v>
      </c>
      <c r="Z2518" s="11" t="s">
        <v>701</v>
      </c>
      <c r="AA2518" s="11" t="s">
        <v>702</v>
      </c>
      <c r="AB2518" t="s">
        <v>652</v>
      </c>
    </row>
    <row r="2519" spans="1:28" s="1" customFormat="1" hidden="1">
      <c r="A2519" s="5">
        <v>2518</v>
      </c>
      <c r="B2519" s="5"/>
      <c r="C2519">
        <v>2006</v>
      </c>
      <c r="F2519" s="8">
        <v>38</v>
      </c>
      <c r="G2519" s="9">
        <v>15</v>
      </c>
      <c r="H2519" t="s">
        <v>18</v>
      </c>
      <c r="I2519" s="8">
        <v>138</v>
      </c>
      <c r="J2519" s="9">
        <v>5</v>
      </c>
      <c r="K2519" t="s">
        <v>19</v>
      </c>
      <c r="L2519" t="s">
        <v>607</v>
      </c>
      <c r="M2519" t="s">
        <v>608</v>
      </c>
      <c r="N2519" t="s">
        <v>609</v>
      </c>
      <c r="O2519" s="55">
        <v>402</v>
      </c>
      <c r="P2519" t="s">
        <v>20</v>
      </c>
      <c r="Q2519"/>
      <c r="R2519">
        <v>556</v>
      </c>
      <c r="S2519" t="s">
        <v>169</v>
      </c>
      <c r="T2519" s="8"/>
      <c r="U2519" s="10">
        <v>-16.913</v>
      </c>
      <c r="V2519" s="10">
        <f t="shared" si="39"/>
        <v>-16.913</v>
      </c>
      <c r="W2519" s="10">
        <v>11.846</v>
      </c>
      <c r="X2519" s="20"/>
      <c r="Y2519" s="11" t="s">
        <v>561</v>
      </c>
      <c r="Z2519" s="11" t="s">
        <v>701</v>
      </c>
      <c r="AA2519" s="11" t="s">
        <v>702</v>
      </c>
      <c r="AB2519" t="s">
        <v>652</v>
      </c>
    </row>
    <row r="2520" spans="1:28" s="1" customFormat="1" hidden="1">
      <c r="A2520" s="5">
        <v>2519</v>
      </c>
      <c r="B2520" s="5"/>
      <c r="C2520">
        <v>2006</v>
      </c>
      <c r="F2520" s="8">
        <v>38</v>
      </c>
      <c r="G2520" s="9">
        <v>15</v>
      </c>
      <c r="H2520" t="s">
        <v>18</v>
      </c>
      <c r="I2520" s="8">
        <v>138</v>
      </c>
      <c r="J2520" s="9">
        <v>5</v>
      </c>
      <c r="K2520" t="s">
        <v>19</v>
      </c>
      <c r="L2520" t="s">
        <v>607</v>
      </c>
      <c r="M2520" t="s">
        <v>608</v>
      </c>
      <c r="N2520" t="s">
        <v>609</v>
      </c>
      <c r="O2520" s="55">
        <v>407</v>
      </c>
      <c r="P2520" t="s">
        <v>20</v>
      </c>
      <c r="Q2520"/>
      <c r="R2520">
        <v>544</v>
      </c>
      <c r="S2520" t="s">
        <v>169</v>
      </c>
      <c r="T2520" s="8"/>
      <c r="U2520" s="10">
        <v>-16.884</v>
      </c>
      <c r="V2520" s="10">
        <f t="shared" si="39"/>
        <v>-16.884</v>
      </c>
      <c r="W2520" s="10">
        <v>12.077999999999999</v>
      </c>
      <c r="X2520" s="20"/>
      <c r="Y2520" s="11" t="s">
        <v>561</v>
      </c>
      <c r="Z2520" s="11" t="s">
        <v>701</v>
      </c>
      <c r="AA2520" s="11" t="s">
        <v>702</v>
      </c>
      <c r="AB2520" t="s">
        <v>652</v>
      </c>
    </row>
    <row r="2521" spans="1:28" s="1" customFormat="1" hidden="1">
      <c r="A2521" s="5">
        <v>2520</v>
      </c>
      <c r="B2521" s="5"/>
      <c r="C2521">
        <v>2006</v>
      </c>
      <c r="F2521" s="8">
        <v>38</v>
      </c>
      <c r="G2521" s="9">
        <v>15</v>
      </c>
      <c r="H2521" t="s">
        <v>18</v>
      </c>
      <c r="I2521" s="8">
        <v>138</v>
      </c>
      <c r="J2521" s="9">
        <v>5</v>
      </c>
      <c r="K2521" t="s">
        <v>19</v>
      </c>
      <c r="L2521" t="s">
        <v>607</v>
      </c>
      <c r="M2521" t="s">
        <v>608</v>
      </c>
      <c r="N2521" t="s">
        <v>609</v>
      </c>
      <c r="O2521" s="55">
        <v>440</v>
      </c>
      <c r="P2521" t="s">
        <v>20</v>
      </c>
      <c r="Q2521"/>
      <c r="R2521">
        <v>739</v>
      </c>
      <c r="S2521" t="s">
        <v>169</v>
      </c>
      <c r="T2521" s="8"/>
      <c r="U2521" s="10">
        <v>-16.946999999999999</v>
      </c>
      <c r="V2521" s="10">
        <f t="shared" si="39"/>
        <v>-16.946999999999999</v>
      </c>
      <c r="W2521" s="10">
        <v>11.759</v>
      </c>
      <c r="X2521" s="20"/>
      <c r="Y2521" s="11" t="s">
        <v>561</v>
      </c>
      <c r="Z2521" s="11" t="s">
        <v>701</v>
      </c>
      <c r="AA2521" s="11" t="s">
        <v>702</v>
      </c>
      <c r="AB2521" t="s">
        <v>652</v>
      </c>
    </row>
    <row r="2522" spans="1:28" s="1" customFormat="1" hidden="1">
      <c r="A2522" s="5">
        <v>2521</v>
      </c>
      <c r="B2522" s="5"/>
      <c r="C2522">
        <v>2006</v>
      </c>
      <c r="F2522" s="8">
        <v>38</v>
      </c>
      <c r="G2522" s="9">
        <v>15</v>
      </c>
      <c r="H2522" t="s">
        <v>18</v>
      </c>
      <c r="I2522" s="8">
        <v>138</v>
      </c>
      <c r="J2522" s="9">
        <v>5</v>
      </c>
      <c r="K2522" t="s">
        <v>19</v>
      </c>
      <c r="L2522" t="s">
        <v>607</v>
      </c>
      <c r="M2522" t="s">
        <v>608</v>
      </c>
      <c r="N2522" t="s">
        <v>609</v>
      </c>
      <c r="O2522" s="55">
        <v>398</v>
      </c>
      <c r="P2522" t="s">
        <v>20</v>
      </c>
      <c r="Q2522"/>
      <c r="R2522">
        <v>613</v>
      </c>
      <c r="S2522" t="s">
        <v>169</v>
      </c>
      <c r="T2522" s="8"/>
      <c r="U2522" s="10">
        <v>-17.012</v>
      </c>
      <c r="V2522" s="10">
        <f t="shared" si="39"/>
        <v>-17.012</v>
      </c>
      <c r="W2522" s="10">
        <v>12.055999999999999</v>
      </c>
      <c r="X2522" s="20"/>
      <c r="Y2522" s="11" t="s">
        <v>561</v>
      </c>
      <c r="Z2522" s="11" t="s">
        <v>701</v>
      </c>
      <c r="AA2522" s="11" t="s">
        <v>702</v>
      </c>
      <c r="AB2522" t="s">
        <v>652</v>
      </c>
    </row>
    <row r="2523" spans="1:28" s="1" customFormat="1" hidden="1">
      <c r="A2523" s="5">
        <v>2522</v>
      </c>
      <c r="B2523" s="5"/>
      <c r="C2523">
        <v>2006</v>
      </c>
      <c r="F2523" s="8">
        <v>38</v>
      </c>
      <c r="G2523" s="9">
        <v>15</v>
      </c>
      <c r="H2523" t="s">
        <v>18</v>
      </c>
      <c r="I2523" s="8">
        <v>138</v>
      </c>
      <c r="J2523" s="9">
        <v>5</v>
      </c>
      <c r="K2523" t="s">
        <v>19</v>
      </c>
      <c r="L2523" t="s">
        <v>607</v>
      </c>
      <c r="M2523" t="s">
        <v>608</v>
      </c>
      <c r="N2523" t="s">
        <v>609</v>
      </c>
      <c r="O2523" s="55">
        <v>431</v>
      </c>
      <c r="P2523" t="s">
        <v>20</v>
      </c>
      <c r="Q2523"/>
      <c r="R2523">
        <v>623</v>
      </c>
      <c r="S2523" t="s">
        <v>169</v>
      </c>
      <c r="T2523" s="8"/>
      <c r="U2523" s="10">
        <v>-16.253</v>
      </c>
      <c r="V2523" s="10">
        <f t="shared" si="39"/>
        <v>-16.253</v>
      </c>
      <c r="W2523" s="10">
        <v>11.656000000000001</v>
      </c>
      <c r="X2523" s="20"/>
      <c r="Y2523" s="11" t="s">
        <v>561</v>
      </c>
      <c r="Z2523" s="11" t="s">
        <v>701</v>
      </c>
      <c r="AA2523" s="11" t="s">
        <v>702</v>
      </c>
      <c r="AB2523" t="s">
        <v>652</v>
      </c>
    </row>
    <row r="2524" spans="1:28" s="1" customFormat="1" hidden="1">
      <c r="A2524" s="5">
        <v>2523</v>
      </c>
      <c r="B2524" s="5"/>
      <c r="C2524">
        <v>2006</v>
      </c>
      <c r="F2524" s="8">
        <v>38</v>
      </c>
      <c r="G2524" s="9">
        <v>15</v>
      </c>
      <c r="H2524" t="s">
        <v>18</v>
      </c>
      <c r="I2524" s="8">
        <v>138</v>
      </c>
      <c r="J2524" s="9">
        <v>5</v>
      </c>
      <c r="K2524" t="s">
        <v>19</v>
      </c>
      <c r="L2524" t="s">
        <v>607</v>
      </c>
      <c r="M2524" t="s">
        <v>608</v>
      </c>
      <c r="N2524" t="s">
        <v>609</v>
      </c>
      <c r="O2524" s="55">
        <v>415</v>
      </c>
      <c r="P2524" t="s">
        <v>20</v>
      </c>
      <c r="Q2524"/>
      <c r="R2524">
        <v>603</v>
      </c>
      <c r="S2524" t="s">
        <v>169</v>
      </c>
      <c r="T2524" s="8"/>
      <c r="U2524" s="10">
        <v>-16.797999999999998</v>
      </c>
      <c r="V2524" s="10">
        <f t="shared" si="39"/>
        <v>-16.797999999999998</v>
      </c>
      <c r="W2524" s="10">
        <v>12.006</v>
      </c>
      <c r="X2524" s="20"/>
      <c r="Y2524" s="11" t="s">
        <v>561</v>
      </c>
      <c r="Z2524" s="11" t="s">
        <v>701</v>
      </c>
      <c r="AA2524" s="11" t="s">
        <v>702</v>
      </c>
      <c r="AB2524" t="s">
        <v>652</v>
      </c>
    </row>
    <row r="2525" spans="1:28" s="1" customFormat="1" hidden="1">
      <c r="A2525" s="5">
        <v>2524</v>
      </c>
      <c r="B2525" s="5"/>
      <c r="C2525">
        <v>2008</v>
      </c>
      <c r="D2525" s="1">
        <v>1</v>
      </c>
      <c r="E2525" s="1">
        <v>29</v>
      </c>
      <c r="F2525" s="8">
        <v>38</v>
      </c>
      <c r="G2525" s="9">
        <v>0</v>
      </c>
      <c r="H2525" t="s">
        <v>18</v>
      </c>
      <c r="I2525" s="8">
        <v>139</v>
      </c>
      <c r="J2525" s="9">
        <v>0</v>
      </c>
      <c r="K2525" t="s">
        <v>19</v>
      </c>
      <c r="L2525" t="s">
        <v>645</v>
      </c>
      <c r="M2525" t="s">
        <v>27</v>
      </c>
      <c r="N2525" t="s">
        <v>646</v>
      </c>
      <c r="O2525" s="55">
        <v>435</v>
      </c>
      <c r="P2525" t="s">
        <v>20</v>
      </c>
      <c r="Q2525"/>
      <c r="R2525">
        <v>1160</v>
      </c>
      <c r="S2525" t="s">
        <v>169</v>
      </c>
      <c r="T2525" s="8"/>
      <c r="U2525" s="10">
        <v>-18.515000000000001</v>
      </c>
      <c r="V2525" s="10">
        <f t="shared" si="39"/>
        <v>-18.515000000000001</v>
      </c>
      <c r="W2525" s="10">
        <v>12.49</v>
      </c>
      <c r="X2525" s="20"/>
      <c r="Y2525" s="11" t="s">
        <v>561</v>
      </c>
      <c r="Z2525" s="11" t="s">
        <v>701</v>
      </c>
      <c r="AA2525" s="11" t="s">
        <v>702</v>
      </c>
      <c r="AB2525" t="s">
        <v>652</v>
      </c>
    </row>
    <row r="2526" spans="1:28" s="1" customFormat="1" hidden="1">
      <c r="A2526" s="5">
        <v>2525</v>
      </c>
      <c r="B2526" s="5"/>
      <c r="C2526">
        <v>2008</v>
      </c>
      <c r="D2526" s="1">
        <v>1</v>
      </c>
      <c r="E2526" s="1">
        <v>29</v>
      </c>
      <c r="F2526" s="8">
        <v>38</v>
      </c>
      <c r="G2526" s="9">
        <v>0</v>
      </c>
      <c r="H2526" t="s">
        <v>18</v>
      </c>
      <c r="I2526" s="8">
        <v>139</v>
      </c>
      <c r="J2526" s="9">
        <v>0</v>
      </c>
      <c r="K2526" t="s">
        <v>19</v>
      </c>
      <c r="L2526" t="s">
        <v>645</v>
      </c>
      <c r="M2526" t="s">
        <v>27</v>
      </c>
      <c r="N2526" t="s">
        <v>646</v>
      </c>
      <c r="O2526" s="55">
        <v>405</v>
      </c>
      <c r="P2526" t="s">
        <v>20</v>
      </c>
      <c r="Q2526"/>
      <c r="R2526">
        <v>780</v>
      </c>
      <c r="S2526" t="s">
        <v>169</v>
      </c>
      <c r="T2526" s="8"/>
      <c r="U2526" s="10">
        <v>-17.77</v>
      </c>
      <c r="V2526" s="10">
        <f t="shared" si="39"/>
        <v>-17.77</v>
      </c>
      <c r="W2526" s="10">
        <v>11.481999999999999</v>
      </c>
      <c r="X2526" s="20"/>
      <c r="Y2526" s="11" t="s">
        <v>561</v>
      </c>
      <c r="Z2526" s="11" t="s">
        <v>701</v>
      </c>
      <c r="AA2526" s="11" t="s">
        <v>702</v>
      </c>
      <c r="AB2526" t="s">
        <v>652</v>
      </c>
    </row>
    <row r="2527" spans="1:28" s="1" customFormat="1" hidden="1">
      <c r="A2527" s="5">
        <v>2526</v>
      </c>
      <c r="B2527" s="5"/>
      <c r="C2527">
        <v>2008</v>
      </c>
      <c r="D2527" s="1">
        <v>1</v>
      </c>
      <c r="E2527" s="1">
        <v>29</v>
      </c>
      <c r="F2527" s="8">
        <v>38</v>
      </c>
      <c r="G2527" s="9">
        <v>0</v>
      </c>
      <c r="H2527" t="s">
        <v>18</v>
      </c>
      <c r="I2527" s="8">
        <v>139</v>
      </c>
      <c r="J2527" s="9">
        <v>0</v>
      </c>
      <c r="K2527" t="s">
        <v>19</v>
      </c>
      <c r="L2527" t="s">
        <v>645</v>
      </c>
      <c r="M2527" t="s">
        <v>27</v>
      </c>
      <c r="N2527" t="s">
        <v>646</v>
      </c>
      <c r="O2527" s="55">
        <v>442</v>
      </c>
      <c r="P2527" t="s">
        <v>20</v>
      </c>
      <c r="Q2527"/>
      <c r="R2527">
        <v>990</v>
      </c>
      <c r="S2527" t="s">
        <v>169</v>
      </c>
      <c r="T2527" s="8"/>
      <c r="U2527" s="10">
        <v>-17.649999999999999</v>
      </c>
      <c r="V2527" s="10">
        <f t="shared" si="39"/>
        <v>-17.649999999999999</v>
      </c>
      <c r="W2527" s="10">
        <v>11.704000000000001</v>
      </c>
      <c r="X2527" s="20"/>
      <c r="Y2527" s="11" t="s">
        <v>561</v>
      </c>
      <c r="Z2527" s="11" t="s">
        <v>701</v>
      </c>
      <c r="AA2527" s="11" t="s">
        <v>702</v>
      </c>
      <c r="AB2527" t="s">
        <v>652</v>
      </c>
    </row>
    <row r="2528" spans="1:28" s="1" customFormat="1" hidden="1">
      <c r="A2528" s="5">
        <v>2527</v>
      </c>
      <c r="B2528" s="5"/>
      <c r="C2528">
        <v>2008</v>
      </c>
      <c r="D2528" s="1">
        <v>1</v>
      </c>
      <c r="E2528" s="1">
        <v>29</v>
      </c>
      <c r="F2528" s="8">
        <v>38</v>
      </c>
      <c r="G2528" s="9">
        <v>0</v>
      </c>
      <c r="H2528" t="s">
        <v>18</v>
      </c>
      <c r="I2528" s="8">
        <v>139</v>
      </c>
      <c r="J2528" s="9">
        <v>0</v>
      </c>
      <c r="K2528" t="s">
        <v>19</v>
      </c>
      <c r="L2528" t="s">
        <v>645</v>
      </c>
      <c r="M2528" t="s">
        <v>27</v>
      </c>
      <c r="N2528" t="s">
        <v>646</v>
      </c>
      <c r="O2528" s="55">
        <v>355</v>
      </c>
      <c r="P2528" t="s">
        <v>20</v>
      </c>
      <c r="Q2528"/>
      <c r="R2528">
        <v>750</v>
      </c>
      <c r="S2528" t="s">
        <v>169</v>
      </c>
      <c r="T2528" s="8"/>
      <c r="U2528" s="10">
        <v>-18.041</v>
      </c>
      <c r="V2528" s="10">
        <f t="shared" si="39"/>
        <v>-18.041</v>
      </c>
      <c r="W2528" s="10">
        <v>11.644</v>
      </c>
      <c r="X2528" s="20"/>
      <c r="Y2528" s="11" t="s">
        <v>561</v>
      </c>
      <c r="Z2528" s="11" t="s">
        <v>701</v>
      </c>
      <c r="AA2528" s="11" t="s">
        <v>702</v>
      </c>
      <c r="AB2528" t="s">
        <v>652</v>
      </c>
    </row>
    <row r="2529" spans="1:28" s="1" customFormat="1" hidden="1">
      <c r="A2529" s="5">
        <v>2528</v>
      </c>
      <c r="B2529" s="5"/>
      <c r="C2529">
        <v>2008</v>
      </c>
      <c r="D2529" s="1">
        <v>1</v>
      </c>
      <c r="E2529" s="1">
        <v>29</v>
      </c>
      <c r="F2529" s="8">
        <v>38</v>
      </c>
      <c r="G2529" s="9">
        <v>0</v>
      </c>
      <c r="H2529" t="s">
        <v>18</v>
      </c>
      <c r="I2529" s="8">
        <v>139</v>
      </c>
      <c r="J2529" s="9">
        <v>0</v>
      </c>
      <c r="K2529" t="s">
        <v>19</v>
      </c>
      <c r="L2529" t="s">
        <v>645</v>
      </c>
      <c r="M2529" t="s">
        <v>27</v>
      </c>
      <c r="N2529" t="s">
        <v>646</v>
      </c>
      <c r="O2529" s="55">
        <v>402</v>
      </c>
      <c r="P2529" t="s">
        <v>20</v>
      </c>
      <c r="Q2529"/>
      <c r="R2529">
        <v>770</v>
      </c>
      <c r="S2529" t="s">
        <v>169</v>
      </c>
      <c r="T2529" s="8"/>
      <c r="U2529" s="10">
        <v>-16.664999999999999</v>
      </c>
      <c r="V2529" s="10">
        <f t="shared" si="39"/>
        <v>-16.664999999999999</v>
      </c>
      <c r="W2529" s="10">
        <v>11.893000000000001</v>
      </c>
      <c r="X2529" s="20"/>
      <c r="Y2529" s="11" t="s">
        <v>561</v>
      </c>
      <c r="Z2529" s="11" t="s">
        <v>701</v>
      </c>
      <c r="AA2529" s="11" t="s">
        <v>702</v>
      </c>
      <c r="AB2529" t="s">
        <v>652</v>
      </c>
    </row>
    <row r="2530" spans="1:28" s="1" customFormat="1" hidden="1">
      <c r="A2530" s="5">
        <v>2529</v>
      </c>
      <c r="B2530" s="5"/>
      <c r="C2530">
        <v>2008</v>
      </c>
      <c r="D2530" s="1">
        <v>1</v>
      </c>
      <c r="E2530" s="1">
        <v>29</v>
      </c>
      <c r="F2530" s="8">
        <v>38</v>
      </c>
      <c r="G2530" s="9">
        <v>0</v>
      </c>
      <c r="H2530" t="s">
        <v>18</v>
      </c>
      <c r="I2530" s="8">
        <v>139</v>
      </c>
      <c r="J2530" s="9">
        <v>0</v>
      </c>
      <c r="K2530" t="s">
        <v>19</v>
      </c>
      <c r="L2530" t="s">
        <v>645</v>
      </c>
      <c r="M2530" t="s">
        <v>27</v>
      </c>
      <c r="N2530" t="s">
        <v>646</v>
      </c>
      <c r="O2530" s="55">
        <v>532</v>
      </c>
      <c r="P2530" t="s">
        <v>20</v>
      </c>
      <c r="Q2530"/>
      <c r="R2530">
        <v>1900</v>
      </c>
      <c r="S2530" t="s">
        <v>169</v>
      </c>
      <c r="T2530" s="8"/>
      <c r="U2530" s="10">
        <v>-16.998000000000001</v>
      </c>
      <c r="V2530" s="10">
        <f t="shared" si="39"/>
        <v>-16.998000000000001</v>
      </c>
      <c r="W2530" s="10">
        <v>11.686999999999999</v>
      </c>
      <c r="X2530" s="20"/>
      <c r="Y2530" s="11" t="s">
        <v>561</v>
      </c>
      <c r="Z2530" s="11" t="s">
        <v>701</v>
      </c>
      <c r="AA2530" s="11" t="s">
        <v>702</v>
      </c>
      <c r="AB2530" t="s">
        <v>652</v>
      </c>
    </row>
    <row r="2531" spans="1:28" s="1" customFormat="1" hidden="1">
      <c r="A2531" s="5">
        <v>2530</v>
      </c>
      <c r="B2531" s="5"/>
      <c r="C2531">
        <v>2008</v>
      </c>
      <c r="D2531" s="1">
        <v>1</v>
      </c>
      <c r="E2531" s="1">
        <v>29</v>
      </c>
      <c r="F2531" s="8">
        <v>38</v>
      </c>
      <c r="G2531" s="9">
        <v>0</v>
      </c>
      <c r="H2531" t="s">
        <v>18</v>
      </c>
      <c r="I2531" s="8">
        <v>139</v>
      </c>
      <c r="J2531" s="9">
        <v>0</v>
      </c>
      <c r="K2531" t="s">
        <v>19</v>
      </c>
      <c r="L2531" t="s">
        <v>645</v>
      </c>
      <c r="M2531" t="s">
        <v>27</v>
      </c>
      <c r="N2531" t="s">
        <v>646</v>
      </c>
      <c r="O2531" s="55">
        <v>576</v>
      </c>
      <c r="P2531" t="s">
        <v>20</v>
      </c>
      <c r="Q2531"/>
      <c r="R2531">
        <v>2040</v>
      </c>
      <c r="S2531" t="s">
        <v>169</v>
      </c>
      <c r="T2531" s="8"/>
      <c r="U2531" s="10">
        <v>-17.2</v>
      </c>
      <c r="V2531" s="10">
        <f t="shared" si="39"/>
        <v>-17.2</v>
      </c>
      <c r="W2531" s="10">
        <v>12.201000000000001</v>
      </c>
      <c r="X2531" s="20"/>
      <c r="Y2531" s="11" t="s">
        <v>561</v>
      </c>
      <c r="Z2531" s="11" t="s">
        <v>701</v>
      </c>
      <c r="AA2531" s="11" t="s">
        <v>702</v>
      </c>
      <c r="AB2531" t="s">
        <v>652</v>
      </c>
    </row>
    <row r="2532" spans="1:28" s="1" customFormat="1" hidden="1">
      <c r="A2532" s="5">
        <v>2531</v>
      </c>
      <c r="B2532" s="5"/>
      <c r="C2532">
        <v>2005</v>
      </c>
      <c r="D2532" s="1">
        <v>5</v>
      </c>
      <c r="E2532" s="1">
        <v>27</v>
      </c>
      <c r="F2532" s="8">
        <v>34</v>
      </c>
      <c r="G2532" s="9">
        <v>50</v>
      </c>
      <c r="H2532" t="s">
        <v>18</v>
      </c>
      <c r="I2532" s="8">
        <v>131</v>
      </c>
      <c r="J2532" s="9">
        <v>10</v>
      </c>
      <c r="K2532" t="s">
        <v>19</v>
      </c>
      <c r="L2532" t="s">
        <v>577</v>
      </c>
      <c r="M2532" t="s">
        <v>578</v>
      </c>
      <c r="N2532" t="s">
        <v>579</v>
      </c>
      <c r="O2532" s="55">
        <v>512</v>
      </c>
      <c r="P2532" t="s">
        <v>20</v>
      </c>
      <c r="Q2532"/>
      <c r="R2532"/>
      <c r="S2532" t="s">
        <v>169</v>
      </c>
      <c r="T2532" s="8"/>
      <c r="U2532" s="10">
        <v>-18.922000000000001</v>
      </c>
      <c r="V2532" s="10">
        <f t="shared" si="39"/>
        <v>-18.922000000000001</v>
      </c>
      <c r="W2532" s="10">
        <v>10.313000000000001</v>
      </c>
      <c r="X2532" s="20"/>
      <c r="Y2532" s="11" t="s">
        <v>561</v>
      </c>
      <c r="Z2532" s="11" t="s">
        <v>701</v>
      </c>
      <c r="AA2532" s="11" t="s">
        <v>702</v>
      </c>
      <c r="AB2532" t="s">
        <v>652</v>
      </c>
    </row>
    <row r="2533" spans="1:28" s="1" customFormat="1" hidden="1">
      <c r="A2533" s="5">
        <v>2532</v>
      </c>
      <c r="B2533" s="5"/>
      <c r="C2533">
        <v>2005</v>
      </c>
      <c r="D2533" s="1">
        <v>5</v>
      </c>
      <c r="E2533" s="1">
        <v>27</v>
      </c>
      <c r="F2533" s="8">
        <v>34</v>
      </c>
      <c r="G2533" s="9">
        <v>50</v>
      </c>
      <c r="H2533" t="s">
        <v>18</v>
      </c>
      <c r="I2533" s="8">
        <v>131</v>
      </c>
      <c r="J2533" s="9">
        <v>10</v>
      </c>
      <c r="K2533" t="s">
        <v>19</v>
      </c>
      <c r="L2533" t="s">
        <v>577</v>
      </c>
      <c r="M2533" t="s">
        <v>578</v>
      </c>
      <c r="N2533" t="s">
        <v>579</v>
      </c>
      <c r="O2533" s="55">
        <v>970</v>
      </c>
      <c r="P2533" t="s">
        <v>20</v>
      </c>
      <c r="Q2533"/>
      <c r="R2533"/>
      <c r="S2533" t="s">
        <v>169</v>
      </c>
      <c r="T2533" s="8"/>
      <c r="U2533" s="10">
        <v>-19.157</v>
      </c>
      <c r="V2533" s="10">
        <f t="shared" si="39"/>
        <v>-19.157</v>
      </c>
      <c r="W2533" s="10">
        <v>9.9280000000000008</v>
      </c>
      <c r="X2533" s="20"/>
      <c r="Y2533" s="11" t="s">
        <v>561</v>
      </c>
      <c r="Z2533" s="11" t="s">
        <v>701</v>
      </c>
      <c r="AA2533" s="11" t="s">
        <v>702</v>
      </c>
      <c r="AB2533" t="s">
        <v>652</v>
      </c>
    </row>
    <row r="2534" spans="1:28" s="1" customFormat="1" hidden="1">
      <c r="A2534" s="5">
        <v>2533</v>
      </c>
      <c r="B2534" s="5"/>
      <c r="C2534">
        <v>2005</v>
      </c>
      <c r="D2534" s="1">
        <v>5</v>
      </c>
      <c r="E2534" s="1">
        <v>27</v>
      </c>
      <c r="F2534" s="8">
        <v>34</v>
      </c>
      <c r="G2534" s="9">
        <v>50</v>
      </c>
      <c r="H2534" t="s">
        <v>18</v>
      </c>
      <c r="I2534" s="8">
        <v>131</v>
      </c>
      <c r="J2534" s="9">
        <v>10</v>
      </c>
      <c r="K2534" t="s">
        <v>19</v>
      </c>
      <c r="L2534" t="s">
        <v>577</v>
      </c>
      <c r="M2534" t="s">
        <v>578</v>
      </c>
      <c r="N2534" t="s">
        <v>579</v>
      </c>
      <c r="O2534" s="55">
        <v>698.9</v>
      </c>
      <c r="P2534" t="s">
        <v>20</v>
      </c>
      <c r="Q2534"/>
      <c r="R2534"/>
      <c r="S2534" t="s">
        <v>169</v>
      </c>
      <c r="T2534" s="8"/>
      <c r="U2534" s="10">
        <v>-18.959</v>
      </c>
      <c r="V2534" s="10">
        <f t="shared" si="39"/>
        <v>-18.959</v>
      </c>
      <c r="W2534" s="10">
        <v>10.423</v>
      </c>
      <c r="X2534" s="20"/>
      <c r="Y2534" s="11" t="s">
        <v>561</v>
      </c>
      <c r="Z2534" s="11" t="s">
        <v>701</v>
      </c>
      <c r="AA2534" s="11" t="s">
        <v>702</v>
      </c>
      <c r="AB2534" t="s">
        <v>652</v>
      </c>
    </row>
    <row r="2535" spans="1:28" s="1" customFormat="1" hidden="1">
      <c r="A2535" s="5">
        <v>2534</v>
      </c>
      <c r="B2535" s="5"/>
      <c r="C2535">
        <v>2003</v>
      </c>
      <c r="D2535" s="1">
        <v>2</v>
      </c>
      <c r="E2535" s="1">
        <v>20</v>
      </c>
      <c r="F2535" s="8">
        <v>32</v>
      </c>
      <c r="G2535" s="9">
        <v>30</v>
      </c>
      <c r="H2535" t="s">
        <v>18</v>
      </c>
      <c r="I2535" s="8">
        <v>131</v>
      </c>
      <c r="J2535" s="9">
        <v>50</v>
      </c>
      <c r="K2535" t="s">
        <v>19</v>
      </c>
      <c r="L2535" t="s">
        <v>577</v>
      </c>
      <c r="M2535" t="s">
        <v>578</v>
      </c>
      <c r="N2535" t="s">
        <v>579</v>
      </c>
      <c r="O2535" s="55">
        <v>850</v>
      </c>
      <c r="P2535" t="s">
        <v>20</v>
      </c>
      <c r="Q2535"/>
      <c r="R2535">
        <v>10960</v>
      </c>
      <c r="S2535" t="s">
        <v>169</v>
      </c>
      <c r="T2535" s="8"/>
      <c r="U2535" s="10">
        <v>-16.613</v>
      </c>
      <c r="V2535" s="10">
        <f t="shared" si="39"/>
        <v>-16.613</v>
      </c>
      <c r="W2535" s="10">
        <v>12.493</v>
      </c>
      <c r="X2535" s="20"/>
      <c r="Y2535" s="11" t="s">
        <v>561</v>
      </c>
      <c r="Z2535" s="11" t="s">
        <v>701</v>
      </c>
      <c r="AA2535" s="11" t="s">
        <v>702</v>
      </c>
      <c r="AB2535" t="s">
        <v>652</v>
      </c>
    </row>
    <row r="2536" spans="1:28" s="1" customFormat="1" hidden="1">
      <c r="A2536" s="5">
        <v>2535</v>
      </c>
      <c r="B2536" s="5"/>
      <c r="C2536">
        <v>2003</v>
      </c>
      <c r="D2536" s="1">
        <v>2</v>
      </c>
      <c r="E2536" s="1">
        <v>20</v>
      </c>
      <c r="F2536" s="8">
        <v>32</v>
      </c>
      <c r="G2536" s="9">
        <v>30</v>
      </c>
      <c r="H2536" t="s">
        <v>18</v>
      </c>
      <c r="I2536" s="8">
        <v>131</v>
      </c>
      <c r="J2536" s="9">
        <v>50</v>
      </c>
      <c r="K2536" t="s">
        <v>19</v>
      </c>
      <c r="L2536" t="s">
        <v>577</v>
      </c>
      <c r="M2536" t="s">
        <v>578</v>
      </c>
      <c r="N2536" t="s">
        <v>579</v>
      </c>
      <c r="O2536" s="55">
        <v>830</v>
      </c>
      <c r="P2536" t="s">
        <v>20</v>
      </c>
      <c r="Q2536"/>
      <c r="R2536">
        <v>9650</v>
      </c>
      <c r="S2536" t="s">
        <v>169</v>
      </c>
      <c r="T2536" s="8"/>
      <c r="U2536" s="10">
        <v>-16.425000000000001</v>
      </c>
      <c r="V2536" s="10">
        <f t="shared" si="39"/>
        <v>-16.425000000000001</v>
      </c>
      <c r="W2536" s="10">
        <v>12.468999999999999</v>
      </c>
      <c r="X2536" s="20"/>
      <c r="Y2536" s="11" t="s">
        <v>561</v>
      </c>
      <c r="Z2536" s="11" t="s">
        <v>701</v>
      </c>
      <c r="AA2536" s="11" t="s">
        <v>702</v>
      </c>
      <c r="AB2536" t="s">
        <v>652</v>
      </c>
    </row>
    <row r="2537" spans="1:28" s="1" customFormat="1" hidden="1">
      <c r="A2537" s="5">
        <v>2536</v>
      </c>
      <c r="B2537" s="5"/>
      <c r="C2537">
        <v>2003</v>
      </c>
      <c r="D2537" s="1">
        <v>2</v>
      </c>
      <c r="E2537" s="1">
        <v>20</v>
      </c>
      <c r="F2537" s="8">
        <v>32</v>
      </c>
      <c r="G2537" s="9">
        <v>30</v>
      </c>
      <c r="H2537" t="s">
        <v>18</v>
      </c>
      <c r="I2537" s="8">
        <v>131</v>
      </c>
      <c r="J2537" s="9">
        <v>50</v>
      </c>
      <c r="K2537" t="s">
        <v>19</v>
      </c>
      <c r="L2537" t="s">
        <v>577</v>
      </c>
      <c r="M2537" t="s">
        <v>578</v>
      </c>
      <c r="N2537" t="s">
        <v>579</v>
      </c>
      <c r="O2537" s="55">
        <v>850</v>
      </c>
      <c r="P2537" t="s">
        <v>20</v>
      </c>
      <c r="Q2537"/>
      <c r="R2537">
        <v>13410</v>
      </c>
      <c r="S2537" t="s">
        <v>169</v>
      </c>
      <c r="T2537" s="8"/>
      <c r="U2537" s="10">
        <v>-16.498000000000001</v>
      </c>
      <c r="V2537" s="10">
        <f t="shared" si="39"/>
        <v>-16.498000000000001</v>
      </c>
      <c r="W2537" s="10">
        <v>15.425000000000001</v>
      </c>
      <c r="X2537" s="20"/>
      <c r="Y2537" s="11" t="s">
        <v>561</v>
      </c>
      <c r="Z2537" s="11" t="s">
        <v>701</v>
      </c>
      <c r="AA2537" s="11" t="s">
        <v>702</v>
      </c>
      <c r="AB2537" t="s">
        <v>652</v>
      </c>
    </row>
    <row r="2538" spans="1:28" s="1" customFormat="1" hidden="1">
      <c r="A2538" s="5">
        <v>2537</v>
      </c>
      <c r="B2538" s="5"/>
      <c r="C2538">
        <v>2006</v>
      </c>
      <c r="D2538" s="1">
        <v>12</v>
      </c>
      <c r="E2538" s="1">
        <v>13</v>
      </c>
      <c r="F2538" s="8">
        <v>36</v>
      </c>
      <c r="G2538" s="9">
        <v>55</v>
      </c>
      <c r="H2538" t="s">
        <v>18</v>
      </c>
      <c r="I2538" s="8">
        <v>137</v>
      </c>
      <c r="J2538" s="9">
        <v>0</v>
      </c>
      <c r="K2538" t="s">
        <v>19</v>
      </c>
      <c r="L2538" t="s">
        <v>607</v>
      </c>
      <c r="M2538" t="s">
        <v>608</v>
      </c>
      <c r="N2538" t="s">
        <v>609</v>
      </c>
      <c r="O2538" s="55">
        <v>700</v>
      </c>
      <c r="P2538" t="s">
        <v>20</v>
      </c>
      <c r="Q2538"/>
      <c r="R2538">
        <v>2600</v>
      </c>
      <c r="S2538" t="s">
        <v>169</v>
      </c>
      <c r="T2538" s="8"/>
      <c r="U2538" s="10">
        <v>-18.484999999999999</v>
      </c>
      <c r="V2538" s="10">
        <f t="shared" si="39"/>
        <v>-18.484999999999999</v>
      </c>
      <c r="W2538" s="10">
        <v>11.8</v>
      </c>
      <c r="X2538" s="20"/>
      <c r="Y2538" s="11" t="s">
        <v>561</v>
      </c>
      <c r="Z2538" s="11" t="s">
        <v>701</v>
      </c>
      <c r="AA2538" s="11" t="s">
        <v>702</v>
      </c>
      <c r="AB2538" t="s">
        <v>652</v>
      </c>
    </row>
    <row r="2539" spans="1:28" s="1" customFormat="1" hidden="1">
      <c r="A2539" s="5">
        <v>2538</v>
      </c>
      <c r="B2539" s="5"/>
      <c r="C2539">
        <v>2008</v>
      </c>
      <c r="D2539" s="1">
        <v>12</v>
      </c>
      <c r="E2539" s="1">
        <v>3</v>
      </c>
      <c r="F2539" s="8">
        <v>38</v>
      </c>
      <c r="G2539" s="9">
        <v>15</v>
      </c>
      <c r="H2539" t="s">
        <v>18</v>
      </c>
      <c r="I2539" s="8">
        <v>138</v>
      </c>
      <c r="J2539" s="9">
        <v>5</v>
      </c>
      <c r="K2539" t="s">
        <v>19</v>
      </c>
      <c r="L2539" t="s">
        <v>577</v>
      </c>
      <c r="M2539" t="s">
        <v>578</v>
      </c>
      <c r="N2539" t="s">
        <v>579</v>
      </c>
      <c r="O2539" s="55">
        <v>704</v>
      </c>
      <c r="P2539" t="s">
        <v>20</v>
      </c>
      <c r="Q2539"/>
      <c r="R2539">
        <v>5450</v>
      </c>
      <c r="S2539" t="s">
        <v>169</v>
      </c>
      <c r="T2539" s="8"/>
      <c r="U2539" s="10">
        <v>-19.443999999999999</v>
      </c>
      <c r="V2539" s="10">
        <f t="shared" si="39"/>
        <v>-19.443999999999999</v>
      </c>
      <c r="W2539" s="10">
        <v>10.778</v>
      </c>
      <c r="X2539" s="20"/>
      <c r="Y2539" s="11" t="s">
        <v>561</v>
      </c>
      <c r="Z2539" s="11" t="s">
        <v>701</v>
      </c>
      <c r="AA2539" s="11" t="s">
        <v>702</v>
      </c>
      <c r="AB2539" t="s">
        <v>652</v>
      </c>
    </row>
    <row r="2540" spans="1:28" s="1" customFormat="1" hidden="1">
      <c r="A2540" s="5">
        <v>2539</v>
      </c>
      <c r="B2540" s="5"/>
      <c r="C2540">
        <v>2008</v>
      </c>
      <c r="D2540" s="1">
        <v>12</v>
      </c>
      <c r="E2540" s="1">
        <v>3</v>
      </c>
      <c r="F2540" s="8">
        <v>38</v>
      </c>
      <c r="G2540" s="9">
        <v>15</v>
      </c>
      <c r="H2540" t="s">
        <v>18</v>
      </c>
      <c r="I2540" s="8">
        <v>138</v>
      </c>
      <c r="J2540" s="9">
        <v>5</v>
      </c>
      <c r="K2540" t="s">
        <v>19</v>
      </c>
      <c r="L2540" t="s">
        <v>577</v>
      </c>
      <c r="M2540" t="s">
        <v>578</v>
      </c>
      <c r="N2540" t="s">
        <v>579</v>
      </c>
      <c r="O2540" s="55">
        <v>690</v>
      </c>
      <c r="P2540" t="s">
        <v>20</v>
      </c>
      <c r="Q2540"/>
      <c r="R2540">
        <v>5150</v>
      </c>
      <c r="S2540" t="s">
        <v>169</v>
      </c>
      <c r="T2540" s="8"/>
      <c r="U2540" s="10">
        <v>-18.263000000000002</v>
      </c>
      <c r="V2540" s="10">
        <f t="shared" si="39"/>
        <v>-18.263000000000002</v>
      </c>
      <c r="W2540" s="10">
        <v>10.888999999999999</v>
      </c>
      <c r="X2540" s="20"/>
      <c r="Y2540" s="11" t="s">
        <v>561</v>
      </c>
      <c r="Z2540" s="11" t="s">
        <v>701</v>
      </c>
      <c r="AA2540" s="11" t="s">
        <v>702</v>
      </c>
      <c r="AB2540" t="s">
        <v>652</v>
      </c>
    </row>
    <row r="2541" spans="1:28" s="1" customFormat="1" hidden="1">
      <c r="A2541" s="5">
        <v>2540</v>
      </c>
      <c r="B2541" s="5"/>
      <c r="C2541">
        <v>2008</v>
      </c>
      <c r="D2541" s="1">
        <v>12</v>
      </c>
      <c r="E2541" s="1">
        <v>3</v>
      </c>
      <c r="F2541" s="8">
        <v>38</v>
      </c>
      <c r="G2541" s="9">
        <v>15</v>
      </c>
      <c r="H2541" t="s">
        <v>18</v>
      </c>
      <c r="I2541" s="8">
        <v>138</v>
      </c>
      <c r="J2541" s="9">
        <v>5</v>
      </c>
      <c r="K2541" t="s">
        <v>19</v>
      </c>
      <c r="L2541" t="s">
        <v>577</v>
      </c>
      <c r="M2541" t="s">
        <v>578</v>
      </c>
      <c r="N2541" t="s">
        <v>579</v>
      </c>
      <c r="O2541" s="55">
        <v>698</v>
      </c>
      <c r="P2541" t="s">
        <v>20</v>
      </c>
      <c r="Q2541"/>
      <c r="R2541">
        <v>5280</v>
      </c>
      <c r="S2541" t="s">
        <v>169</v>
      </c>
      <c r="T2541" s="8"/>
      <c r="U2541" s="10">
        <v>-18.202999999999999</v>
      </c>
      <c r="V2541" s="10">
        <f t="shared" si="39"/>
        <v>-18.202999999999999</v>
      </c>
      <c r="W2541" s="10">
        <v>11.112</v>
      </c>
      <c r="X2541" s="20"/>
      <c r="Y2541" s="11" t="s">
        <v>561</v>
      </c>
      <c r="Z2541" s="11" t="s">
        <v>701</v>
      </c>
      <c r="AA2541" s="11" t="s">
        <v>702</v>
      </c>
      <c r="AB2541" t="s">
        <v>652</v>
      </c>
    </row>
    <row r="2542" spans="1:28" s="1" customFormat="1" hidden="1">
      <c r="A2542" s="5">
        <v>2541</v>
      </c>
      <c r="B2542" s="5"/>
      <c r="C2542">
        <v>2008</v>
      </c>
      <c r="D2542" s="1">
        <v>12</v>
      </c>
      <c r="E2542" s="1">
        <v>9</v>
      </c>
      <c r="F2542" s="8">
        <v>38</v>
      </c>
      <c r="G2542" s="9">
        <v>15</v>
      </c>
      <c r="H2542" t="s">
        <v>18</v>
      </c>
      <c r="I2542" s="8">
        <v>138</v>
      </c>
      <c r="J2542" s="9">
        <v>5</v>
      </c>
      <c r="K2542" t="s">
        <v>19</v>
      </c>
      <c r="L2542" t="s">
        <v>577</v>
      </c>
      <c r="M2542" t="s">
        <v>578</v>
      </c>
      <c r="N2542" t="s">
        <v>579</v>
      </c>
      <c r="O2542" s="55">
        <v>645</v>
      </c>
      <c r="P2542" t="s">
        <v>20</v>
      </c>
      <c r="Q2542"/>
      <c r="R2542">
        <v>3580</v>
      </c>
      <c r="S2542" t="s">
        <v>169</v>
      </c>
      <c r="T2542" s="8"/>
      <c r="U2542" s="10">
        <v>-17.215</v>
      </c>
      <c r="V2542" s="10">
        <f t="shared" si="39"/>
        <v>-17.215</v>
      </c>
      <c r="W2542" s="10">
        <v>12.676</v>
      </c>
      <c r="X2542" s="20"/>
      <c r="Y2542" s="11" t="s">
        <v>561</v>
      </c>
      <c r="Z2542" s="11" t="s">
        <v>701</v>
      </c>
      <c r="AA2542" s="11" t="s">
        <v>702</v>
      </c>
      <c r="AB2542" t="s">
        <v>652</v>
      </c>
    </row>
    <row r="2543" spans="1:28" s="1" customFormat="1" hidden="1">
      <c r="A2543" s="5">
        <v>2542</v>
      </c>
      <c r="B2543" s="5"/>
      <c r="C2543">
        <v>2008</v>
      </c>
      <c r="D2543" s="1">
        <v>12</v>
      </c>
      <c r="E2543" s="1">
        <v>9</v>
      </c>
      <c r="F2543" s="8">
        <v>38</v>
      </c>
      <c r="G2543" s="9">
        <v>15</v>
      </c>
      <c r="H2543" t="s">
        <v>18</v>
      </c>
      <c r="I2543" s="8">
        <v>138</v>
      </c>
      <c r="J2543" s="9">
        <v>5</v>
      </c>
      <c r="K2543" t="s">
        <v>19</v>
      </c>
      <c r="L2543" t="s">
        <v>577</v>
      </c>
      <c r="M2543" t="s">
        <v>578</v>
      </c>
      <c r="N2543" t="s">
        <v>579</v>
      </c>
      <c r="O2543" s="55">
        <v>630</v>
      </c>
      <c r="P2543" t="s">
        <v>20</v>
      </c>
      <c r="Q2543"/>
      <c r="R2543">
        <v>3260</v>
      </c>
      <c r="S2543" t="s">
        <v>169</v>
      </c>
      <c r="T2543" s="8"/>
      <c r="U2543" s="10">
        <v>-17.361999999999998</v>
      </c>
      <c r="V2543" s="10">
        <f t="shared" si="39"/>
        <v>-17.361999999999998</v>
      </c>
      <c r="W2543" s="10">
        <v>12.281000000000001</v>
      </c>
      <c r="X2543" s="20"/>
      <c r="Y2543" s="11" t="s">
        <v>561</v>
      </c>
      <c r="Z2543" s="11" t="s">
        <v>701</v>
      </c>
      <c r="AA2543" s="11" t="s">
        <v>702</v>
      </c>
      <c r="AB2543" t="s">
        <v>652</v>
      </c>
    </row>
    <row r="2544" spans="1:28" s="1" customFormat="1" hidden="1">
      <c r="A2544" s="5">
        <v>2543</v>
      </c>
      <c r="B2544" s="5"/>
      <c r="C2544">
        <v>2008</v>
      </c>
      <c r="D2544" s="1">
        <v>12</v>
      </c>
      <c r="E2544" s="1">
        <v>9</v>
      </c>
      <c r="F2544" s="8">
        <v>38</v>
      </c>
      <c r="G2544" s="9">
        <v>15</v>
      </c>
      <c r="H2544" t="s">
        <v>18</v>
      </c>
      <c r="I2544" s="8">
        <v>138</v>
      </c>
      <c r="J2544" s="9">
        <v>5</v>
      </c>
      <c r="K2544" t="s">
        <v>19</v>
      </c>
      <c r="L2544" t="s">
        <v>577</v>
      </c>
      <c r="M2544" t="s">
        <v>578</v>
      </c>
      <c r="N2544" t="s">
        <v>579</v>
      </c>
      <c r="O2544" s="55">
        <v>620</v>
      </c>
      <c r="P2544" t="s">
        <v>20</v>
      </c>
      <c r="Q2544"/>
      <c r="R2544">
        <v>3210</v>
      </c>
      <c r="S2544" t="s">
        <v>169</v>
      </c>
      <c r="T2544" s="8"/>
      <c r="U2544" s="10">
        <v>-17.172999999999998</v>
      </c>
      <c r="V2544" s="10">
        <f t="shared" si="39"/>
        <v>-17.172999999999998</v>
      </c>
      <c r="W2544" s="10">
        <v>12.382999999999999</v>
      </c>
      <c r="X2544" s="20"/>
      <c r="Y2544" s="11" t="s">
        <v>561</v>
      </c>
      <c r="Z2544" s="11" t="s">
        <v>701</v>
      </c>
      <c r="AA2544" s="11" t="s">
        <v>702</v>
      </c>
      <c r="AB2544" t="s">
        <v>652</v>
      </c>
    </row>
    <row r="2545" spans="1:28" s="1" customFormat="1" hidden="1">
      <c r="A2545" s="5">
        <v>2544</v>
      </c>
      <c r="B2545" s="5"/>
      <c r="C2545">
        <v>2008</v>
      </c>
      <c r="D2545" s="1">
        <v>12</v>
      </c>
      <c r="E2545" s="1">
        <v>9</v>
      </c>
      <c r="F2545" s="8">
        <v>38</v>
      </c>
      <c r="G2545" s="9">
        <v>15</v>
      </c>
      <c r="H2545" t="s">
        <v>18</v>
      </c>
      <c r="I2545" s="8">
        <v>138</v>
      </c>
      <c r="J2545" s="9">
        <v>5</v>
      </c>
      <c r="K2545" t="s">
        <v>19</v>
      </c>
      <c r="L2545" t="s">
        <v>577</v>
      </c>
      <c r="M2545" t="s">
        <v>578</v>
      </c>
      <c r="N2545" t="s">
        <v>579</v>
      </c>
      <c r="O2545" s="55">
        <v>695</v>
      </c>
      <c r="P2545" t="s">
        <v>20</v>
      </c>
      <c r="Q2545"/>
      <c r="R2545">
        <v>4520</v>
      </c>
      <c r="S2545" t="s">
        <v>169</v>
      </c>
      <c r="T2545" s="8"/>
      <c r="U2545" s="10">
        <v>-16.776</v>
      </c>
      <c r="V2545" s="10">
        <f t="shared" si="39"/>
        <v>-16.776</v>
      </c>
      <c r="W2545" s="10">
        <v>12.638</v>
      </c>
      <c r="X2545" s="20"/>
      <c r="Y2545" s="11" t="s">
        <v>561</v>
      </c>
      <c r="Z2545" s="11" t="s">
        <v>701</v>
      </c>
      <c r="AA2545" s="11" t="s">
        <v>702</v>
      </c>
      <c r="AB2545" t="s">
        <v>652</v>
      </c>
    </row>
    <row r="2546" spans="1:28" s="1" customFormat="1" hidden="1">
      <c r="A2546" s="5">
        <v>2545</v>
      </c>
      <c r="B2546" s="5"/>
      <c r="C2546">
        <v>2008</v>
      </c>
      <c r="D2546" s="1">
        <v>12</v>
      </c>
      <c r="E2546" s="1">
        <v>9</v>
      </c>
      <c r="F2546" s="8">
        <v>38</v>
      </c>
      <c r="G2546" s="9">
        <v>15</v>
      </c>
      <c r="H2546" t="s">
        <v>18</v>
      </c>
      <c r="I2546" s="8">
        <v>138</v>
      </c>
      <c r="J2546" s="9">
        <v>5</v>
      </c>
      <c r="K2546" t="s">
        <v>19</v>
      </c>
      <c r="L2546" t="s">
        <v>577</v>
      </c>
      <c r="M2546" t="s">
        <v>578</v>
      </c>
      <c r="N2546" t="s">
        <v>579</v>
      </c>
      <c r="O2546" s="55">
        <v>650</v>
      </c>
      <c r="P2546" t="s">
        <v>20</v>
      </c>
      <c r="Q2546"/>
      <c r="R2546">
        <v>3610</v>
      </c>
      <c r="S2546" t="s">
        <v>169</v>
      </c>
      <c r="T2546" s="8"/>
      <c r="U2546" s="10">
        <v>-16.550999999999998</v>
      </c>
      <c r="V2546" s="10">
        <f t="shared" si="39"/>
        <v>-16.550999999999998</v>
      </c>
      <c r="W2546" s="10">
        <v>12.510999999999999</v>
      </c>
      <c r="X2546" s="20"/>
      <c r="Y2546" s="11" t="s">
        <v>561</v>
      </c>
      <c r="Z2546" s="11" t="s">
        <v>701</v>
      </c>
      <c r="AA2546" s="11" t="s">
        <v>702</v>
      </c>
      <c r="AB2546" t="s">
        <v>652</v>
      </c>
    </row>
    <row r="2547" spans="1:28" s="1" customFormat="1" hidden="1">
      <c r="A2547" s="5">
        <v>2546</v>
      </c>
      <c r="B2547" s="5"/>
      <c r="C2547">
        <v>2007</v>
      </c>
      <c r="D2547" s="1">
        <v>10</v>
      </c>
      <c r="E2547" s="1">
        <v>16</v>
      </c>
      <c r="F2547" s="8">
        <v>36</v>
      </c>
      <c r="G2547" s="9">
        <v>30</v>
      </c>
      <c r="H2547" t="s">
        <v>18</v>
      </c>
      <c r="I2547" s="8">
        <v>133</v>
      </c>
      <c r="J2547" s="9">
        <v>30</v>
      </c>
      <c r="K2547" t="s">
        <v>19</v>
      </c>
      <c r="L2547" t="s">
        <v>647</v>
      </c>
      <c r="M2547" t="s">
        <v>648</v>
      </c>
      <c r="N2547" t="s">
        <v>649</v>
      </c>
      <c r="O2547" s="55">
        <v>613</v>
      </c>
      <c r="P2547" t="s">
        <v>20</v>
      </c>
      <c r="Q2547"/>
      <c r="R2547">
        <v>261.89999999999998</v>
      </c>
      <c r="S2547" t="s">
        <v>169</v>
      </c>
      <c r="T2547" s="8"/>
      <c r="U2547" s="10">
        <v>-17.260000000000002</v>
      </c>
      <c r="V2547" s="10">
        <f t="shared" si="39"/>
        <v>-17.260000000000002</v>
      </c>
      <c r="W2547" s="10">
        <v>10.629</v>
      </c>
      <c r="X2547" s="20"/>
      <c r="Y2547" s="11" t="s">
        <v>561</v>
      </c>
      <c r="Z2547" s="11" t="s">
        <v>701</v>
      </c>
      <c r="AA2547" s="11" t="s">
        <v>702</v>
      </c>
      <c r="AB2547" t="s">
        <v>652</v>
      </c>
    </row>
    <row r="2548" spans="1:28" s="1" customFormat="1" hidden="1">
      <c r="A2548" s="5">
        <v>2547</v>
      </c>
      <c r="B2548" s="5"/>
      <c r="C2548">
        <v>2007</v>
      </c>
      <c r="D2548" s="1">
        <v>10</v>
      </c>
      <c r="E2548" s="1">
        <v>16</v>
      </c>
      <c r="F2548" s="8">
        <v>36</v>
      </c>
      <c r="G2548" s="9">
        <v>30</v>
      </c>
      <c r="H2548" t="s">
        <v>18</v>
      </c>
      <c r="I2548" s="8">
        <v>133</v>
      </c>
      <c r="J2548" s="9">
        <v>30</v>
      </c>
      <c r="K2548" t="s">
        <v>19</v>
      </c>
      <c r="L2548" t="s">
        <v>647</v>
      </c>
      <c r="M2548" t="s">
        <v>648</v>
      </c>
      <c r="N2548" t="s">
        <v>649</v>
      </c>
      <c r="O2548" s="55">
        <v>721</v>
      </c>
      <c r="P2548" t="s">
        <v>20</v>
      </c>
      <c r="Q2548"/>
      <c r="R2548">
        <v>418.3</v>
      </c>
      <c r="S2548" t="s">
        <v>169</v>
      </c>
      <c r="T2548" s="8"/>
      <c r="U2548" s="10">
        <v>-17.550999999999998</v>
      </c>
      <c r="V2548" s="10">
        <f t="shared" si="39"/>
        <v>-17.550999999999998</v>
      </c>
      <c r="W2548" s="10">
        <v>10.529</v>
      </c>
      <c r="X2548" s="20"/>
      <c r="Y2548" s="11" t="s">
        <v>561</v>
      </c>
      <c r="Z2548" s="11" t="s">
        <v>701</v>
      </c>
      <c r="AA2548" s="11" t="s">
        <v>702</v>
      </c>
      <c r="AB2548" t="s">
        <v>652</v>
      </c>
    </row>
    <row r="2549" spans="1:28" s="1" customFormat="1" hidden="1">
      <c r="A2549" s="5">
        <v>2548</v>
      </c>
      <c r="B2549" s="5"/>
      <c r="C2549">
        <v>2007</v>
      </c>
      <c r="D2549" s="1">
        <v>8</v>
      </c>
      <c r="E2549" s="1">
        <v>20</v>
      </c>
      <c r="F2549" s="8">
        <v>38</v>
      </c>
      <c r="G2549" s="9">
        <v>15</v>
      </c>
      <c r="H2549" t="s">
        <v>18</v>
      </c>
      <c r="I2549" s="8">
        <v>138</v>
      </c>
      <c r="J2549" s="9">
        <v>5</v>
      </c>
      <c r="K2549" t="s">
        <v>19</v>
      </c>
      <c r="L2549" t="s">
        <v>577</v>
      </c>
      <c r="M2549" t="s">
        <v>578</v>
      </c>
      <c r="N2549" t="s">
        <v>579</v>
      </c>
      <c r="O2549" s="55">
        <v>257</v>
      </c>
      <c r="P2549" t="s">
        <v>20</v>
      </c>
      <c r="Q2549"/>
      <c r="R2549">
        <v>305</v>
      </c>
      <c r="S2549" t="s">
        <v>169</v>
      </c>
      <c r="T2549" s="8"/>
      <c r="U2549" s="10">
        <v>-18.8</v>
      </c>
      <c r="V2549" s="10">
        <f t="shared" si="39"/>
        <v>-18.8</v>
      </c>
      <c r="W2549" s="10">
        <v>10.499000000000001</v>
      </c>
      <c r="X2549" s="20"/>
      <c r="Y2549" s="11" t="s">
        <v>561</v>
      </c>
      <c r="Z2549" s="11" t="s">
        <v>701</v>
      </c>
      <c r="AA2549" s="11" t="s">
        <v>702</v>
      </c>
      <c r="AB2549" t="s">
        <v>652</v>
      </c>
    </row>
    <row r="2550" spans="1:28" s="1" customFormat="1" hidden="1">
      <c r="A2550" s="5">
        <v>2549</v>
      </c>
      <c r="B2550" s="5"/>
      <c r="C2550">
        <v>2007</v>
      </c>
      <c r="D2550" s="1">
        <v>8</v>
      </c>
      <c r="E2550" s="1">
        <v>20</v>
      </c>
      <c r="F2550" s="8">
        <v>38</v>
      </c>
      <c r="G2550" s="9">
        <v>15</v>
      </c>
      <c r="H2550" t="s">
        <v>18</v>
      </c>
      <c r="I2550" s="8">
        <v>138</v>
      </c>
      <c r="J2550" s="9">
        <v>5</v>
      </c>
      <c r="K2550" t="s">
        <v>19</v>
      </c>
      <c r="L2550" t="s">
        <v>577</v>
      </c>
      <c r="M2550" t="s">
        <v>578</v>
      </c>
      <c r="N2550" t="s">
        <v>579</v>
      </c>
      <c r="O2550" s="55">
        <v>260</v>
      </c>
      <c r="P2550" t="s">
        <v>20</v>
      </c>
      <c r="Q2550"/>
      <c r="R2550">
        <v>331</v>
      </c>
      <c r="S2550" t="s">
        <v>169</v>
      </c>
      <c r="T2550" s="8"/>
      <c r="U2550" s="10">
        <v>-18.260000000000002</v>
      </c>
      <c r="V2550" s="10">
        <f t="shared" si="39"/>
        <v>-18.260000000000002</v>
      </c>
      <c r="W2550" s="10">
        <v>11.238</v>
      </c>
      <c r="X2550" s="20"/>
      <c r="Y2550" s="11" t="s">
        <v>561</v>
      </c>
      <c r="Z2550" s="11" t="s">
        <v>701</v>
      </c>
      <c r="AA2550" s="11" t="s">
        <v>702</v>
      </c>
      <c r="AB2550" t="s">
        <v>652</v>
      </c>
    </row>
    <row r="2551" spans="1:28" s="1" customFormat="1" hidden="1">
      <c r="A2551" s="5">
        <v>2550</v>
      </c>
      <c r="B2551" s="5"/>
      <c r="C2551">
        <v>2007</v>
      </c>
      <c r="D2551" s="1">
        <v>8</v>
      </c>
      <c r="E2551" s="1">
        <v>20</v>
      </c>
      <c r="F2551" s="8">
        <v>38</v>
      </c>
      <c r="G2551" s="9">
        <v>15</v>
      </c>
      <c r="H2551" t="s">
        <v>18</v>
      </c>
      <c r="I2551" s="8">
        <v>138</v>
      </c>
      <c r="J2551" s="9">
        <v>5</v>
      </c>
      <c r="K2551" t="s">
        <v>19</v>
      </c>
      <c r="L2551" t="s">
        <v>577</v>
      </c>
      <c r="M2551" t="s">
        <v>578</v>
      </c>
      <c r="N2551" t="s">
        <v>579</v>
      </c>
      <c r="O2551" s="55">
        <v>235</v>
      </c>
      <c r="P2551" t="s">
        <v>20</v>
      </c>
      <c r="Q2551"/>
      <c r="R2551">
        <v>264</v>
      </c>
      <c r="S2551" t="s">
        <v>169</v>
      </c>
      <c r="T2551" s="8"/>
      <c r="U2551" s="10">
        <v>-18.484000000000002</v>
      </c>
      <c r="V2551" s="10">
        <f t="shared" si="39"/>
        <v>-18.484000000000002</v>
      </c>
      <c r="W2551" s="10">
        <v>10.5</v>
      </c>
      <c r="X2551" s="20"/>
      <c r="Y2551" s="11" t="s">
        <v>561</v>
      </c>
      <c r="Z2551" s="11" t="s">
        <v>701</v>
      </c>
      <c r="AA2551" s="11" t="s">
        <v>702</v>
      </c>
      <c r="AB2551" t="s">
        <v>652</v>
      </c>
    </row>
    <row r="2552" spans="1:28" s="1" customFormat="1" hidden="1">
      <c r="A2552" s="5">
        <v>2551</v>
      </c>
      <c r="B2552" s="5"/>
      <c r="C2552">
        <v>2007</v>
      </c>
      <c r="D2552" s="1">
        <v>8</v>
      </c>
      <c r="E2552" s="1">
        <v>20</v>
      </c>
      <c r="F2552" s="8">
        <v>38</v>
      </c>
      <c r="G2552" s="9">
        <v>15</v>
      </c>
      <c r="H2552" t="s">
        <v>18</v>
      </c>
      <c r="I2552" s="8">
        <v>138</v>
      </c>
      <c r="J2552" s="9">
        <v>5</v>
      </c>
      <c r="K2552" t="s">
        <v>19</v>
      </c>
      <c r="L2552" t="s">
        <v>577</v>
      </c>
      <c r="M2552" t="s">
        <v>578</v>
      </c>
      <c r="N2552" t="s">
        <v>579</v>
      </c>
      <c r="O2552" s="55">
        <v>245</v>
      </c>
      <c r="P2552" t="s">
        <v>20</v>
      </c>
      <c r="Q2552"/>
      <c r="R2552">
        <v>297</v>
      </c>
      <c r="S2552" t="s">
        <v>169</v>
      </c>
      <c r="T2552" s="8"/>
      <c r="U2552" s="10">
        <v>-18.649999999999999</v>
      </c>
      <c r="V2552" s="10">
        <f t="shared" si="39"/>
        <v>-18.649999999999999</v>
      </c>
      <c r="W2552" s="10">
        <v>10.231</v>
      </c>
      <c r="X2552" s="20"/>
      <c r="Y2552" s="11" t="s">
        <v>561</v>
      </c>
      <c r="Z2552" s="11" t="s">
        <v>701</v>
      </c>
      <c r="AA2552" s="11" t="s">
        <v>702</v>
      </c>
      <c r="AB2552" t="s">
        <v>652</v>
      </c>
    </row>
    <row r="2553" spans="1:28" s="1" customFormat="1" hidden="1">
      <c r="A2553" s="5">
        <v>2552</v>
      </c>
      <c r="B2553" s="5"/>
      <c r="C2553">
        <v>2007</v>
      </c>
      <c r="D2553" s="1">
        <v>8</v>
      </c>
      <c r="E2553" s="1">
        <v>20</v>
      </c>
      <c r="F2553" s="8">
        <v>38</v>
      </c>
      <c r="G2553" s="9">
        <v>15</v>
      </c>
      <c r="H2553" t="s">
        <v>18</v>
      </c>
      <c r="I2553" s="8">
        <v>138</v>
      </c>
      <c r="J2553" s="9">
        <v>5</v>
      </c>
      <c r="K2553" t="s">
        <v>19</v>
      </c>
      <c r="L2553" t="s">
        <v>577</v>
      </c>
      <c r="M2553" t="s">
        <v>578</v>
      </c>
      <c r="N2553" t="s">
        <v>579</v>
      </c>
      <c r="O2553" s="55">
        <v>260</v>
      </c>
      <c r="P2553" t="s">
        <v>20</v>
      </c>
      <c r="Q2553"/>
      <c r="R2553">
        <v>325</v>
      </c>
      <c r="S2553" t="s">
        <v>169</v>
      </c>
      <c r="T2553" s="8"/>
      <c r="U2553" s="10">
        <v>-18.103000000000002</v>
      </c>
      <c r="V2553" s="10">
        <f t="shared" si="39"/>
        <v>-18.103000000000002</v>
      </c>
      <c r="W2553" s="10">
        <v>10.965</v>
      </c>
      <c r="X2553" s="20"/>
      <c r="Y2553" s="11" t="s">
        <v>561</v>
      </c>
      <c r="Z2553" s="11" t="s">
        <v>701</v>
      </c>
      <c r="AA2553" s="11" t="s">
        <v>702</v>
      </c>
      <c r="AB2553" t="s">
        <v>652</v>
      </c>
    </row>
    <row r="2554" spans="1:28" s="1" customFormat="1" hidden="1">
      <c r="A2554" s="5">
        <v>2553</v>
      </c>
      <c r="B2554" s="5"/>
      <c r="C2554">
        <v>2008</v>
      </c>
      <c r="D2554" s="1">
        <v>12</v>
      </c>
      <c r="E2554" s="1">
        <v>24</v>
      </c>
      <c r="F2554" s="8">
        <v>38</v>
      </c>
      <c r="G2554" s="9">
        <v>15</v>
      </c>
      <c r="H2554" t="s">
        <v>18</v>
      </c>
      <c r="I2554" s="8">
        <v>138</v>
      </c>
      <c r="J2554" s="9">
        <v>5</v>
      </c>
      <c r="K2554" t="s">
        <v>19</v>
      </c>
      <c r="L2554" t="s">
        <v>577</v>
      </c>
      <c r="M2554" t="s">
        <v>578</v>
      </c>
      <c r="N2554" t="s">
        <v>579</v>
      </c>
      <c r="O2554" s="55">
        <v>830</v>
      </c>
      <c r="P2554" t="s">
        <v>20</v>
      </c>
      <c r="Q2554"/>
      <c r="R2554">
        <v>12480</v>
      </c>
      <c r="S2554" t="s">
        <v>169</v>
      </c>
      <c r="T2554" s="8"/>
      <c r="U2554" s="10">
        <v>-18.501999999999999</v>
      </c>
      <c r="V2554" s="10">
        <f t="shared" si="39"/>
        <v>-18.501999999999999</v>
      </c>
      <c r="W2554" s="10">
        <v>11.569000000000001</v>
      </c>
      <c r="X2554" s="20"/>
      <c r="Y2554" s="11" t="s">
        <v>561</v>
      </c>
      <c r="Z2554" s="11" t="s">
        <v>701</v>
      </c>
      <c r="AA2554" s="11" t="s">
        <v>702</v>
      </c>
      <c r="AB2554" t="s">
        <v>652</v>
      </c>
    </row>
    <row r="2555" spans="1:28" s="1" customFormat="1" hidden="1">
      <c r="A2555" s="5">
        <v>2554</v>
      </c>
      <c r="B2555" s="5"/>
      <c r="C2555">
        <v>2008</v>
      </c>
      <c r="D2555" s="1">
        <v>12</v>
      </c>
      <c r="E2555" s="1">
        <v>24</v>
      </c>
      <c r="F2555" s="8">
        <v>38</v>
      </c>
      <c r="G2555" s="9">
        <v>15</v>
      </c>
      <c r="H2555" t="s">
        <v>18</v>
      </c>
      <c r="I2555" s="8">
        <v>138</v>
      </c>
      <c r="J2555" s="9">
        <v>5</v>
      </c>
      <c r="K2555" t="s">
        <v>19</v>
      </c>
      <c r="L2555" t="s">
        <v>577</v>
      </c>
      <c r="M2555" t="s">
        <v>578</v>
      </c>
      <c r="N2555" t="s">
        <v>579</v>
      </c>
      <c r="O2555" s="55">
        <v>815</v>
      </c>
      <c r="P2555" t="s">
        <v>20</v>
      </c>
      <c r="Q2555"/>
      <c r="R2555">
        <v>12610</v>
      </c>
      <c r="S2555" t="s">
        <v>169</v>
      </c>
      <c r="T2555" s="8"/>
      <c r="U2555" s="10">
        <v>-18.734000000000002</v>
      </c>
      <c r="V2555" s="10">
        <f t="shared" si="39"/>
        <v>-18.734000000000002</v>
      </c>
      <c r="W2555" s="10">
        <v>11.430999999999999</v>
      </c>
      <c r="X2555" s="20"/>
      <c r="Y2555" s="11" t="s">
        <v>561</v>
      </c>
      <c r="Z2555" s="11" t="s">
        <v>701</v>
      </c>
      <c r="AA2555" s="11" t="s">
        <v>702</v>
      </c>
      <c r="AB2555" t="s">
        <v>652</v>
      </c>
    </row>
    <row r="2556" spans="1:28" s="1" customFormat="1" hidden="1">
      <c r="A2556" s="5">
        <v>2555</v>
      </c>
      <c r="B2556" s="5"/>
      <c r="C2556">
        <v>2008</v>
      </c>
      <c r="D2556" s="1">
        <v>12</v>
      </c>
      <c r="E2556" s="1">
        <v>24</v>
      </c>
      <c r="F2556" s="8">
        <v>38</v>
      </c>
      <c r="G2556" s="9">
        <v>15</v>
      </c>
      <c r="H2556" t="s">
        <v>18</v>
      </c>
      <c r="I2556" s="8">
        <v>138</v>
      </c>
      <c r="J2556" s="9">
        <v>5</v>
      </c>
      <c r="K2556" t="s">
        <v>19</v>
      </c>
      <c r="L2556" t="s">
        <v>577</v>
      </c>
      <c r="M2556" t="s">
        <v>578</v>
      </c>
      <c r="N2556" t="s">
        <v>579</v>
      </c>
      <c r="O2556" s="55">
        <v>848</v>
      </c>
      <c r="P2556" t="s">
        <v>20</v>
      </c>
      <c r="Q2556"/>
      <c r="R2556">
        <v>12950</v>
      </c>
      <c r="S2556" t="s">
        <v>169</v>
      </c>
      <c r="T2556" s="8"/>
      <c r="U2556" s="10">
        <v>-18.795999999999999</v>
      </c>
      <c r="V2556" s="10">
        <f t="shared" si="39"/>
        <v>-18.795999999999999</v>
      </c>
      <c r="W2556" s="10">
        <v>12.08</v>
      </c>
      <c r="X2556" s="20"/>
      <c r="Y2556" s="11" t="s">
        <v>561</v>
      </c>
      <c r="Z2556" s="11" t="s">
        <v>701</v>
      </c>
      <c r="AA2556" s="11" t="s">
        <v>702</v>
      </c>
      <c r="AB2556" t="s">
        <v>652</v>
      </c>
    </row>
    <row r="2557" spans="1:28" s="1" customFormat="1" hidden="1">
      <c r="A2557" s="5">
        <v>2556</v>
      </c>
      <c r="B2557" s="5"/>
      <c r="C2557">
        <v>2005</v>
      </c>
      <c r="D2557" s="1">
        <v>8</v>
      </c>
      <c r="F2557" s="8"/>
      <c r="G2557" s="9"/>
      <c r="H2557"/>
      <c r="I2557" s="8"/>
      <c r="J2557" s="9"/>
      <c r="K2557"/>
      <c r="L2557" t="s">
        <v>654</v>
      </c>
      <c r="M2557" t="s">
        <v>655</v>
      </c>
      <c r="N2557" t="s">
        <v>656</v>
      </c>
      <c r="O2557" s="55"/>
      <c r="P2557"/>
      <c r="Q2557"/>
      <c r="R2557"/>
      <c r="S2557"/>
      <c r="T2557" s="8"/>
      <c r="U2557" s="10">
        <v>-20.638999999999999</v>
      </c>
      <c r="V2557" s="10">
        <f t="shared" si="39"/>
        <v>-20.638999999999999</v>
      </c>
      <c r="W2557" s="10">
        <v>7.383</v>
      </c>
      <c r="X2557" s="20"/>
      <c r="Y2557" s="11" t="s">
        <v>657</v>
      </c>
      <c r="Z2557" s="11" t="s">
        <v>774</v>
      </c>
      <c r="AA2557" s="11" t="s">
        <v>774</v>
      </c>
      <c r="AB2557" t="s">
        <v>679</v>
      </c>
    </row>
    <row r="2558" spans="1:28" s="1" customFormat="1" hidden="1">
      <c r="A2558" s="5">
        <v>2557</v>
      </c>
      <c r="B2558" s="5"/>
      <c r="C2558">
        <v>2005</v>
      </c>
      <c r="D2558" s="1">
        <v>8</v>
      </c>
      <c r="F2558" s="8"/>
      <c r="G2558" s="9"/>
      <c r="H2558"/>
      <c r="I2558" s="8"/>
      <c r="J2558" s="9"/>
      <c r="K2558"/>
      <c r="L2558" t="s">
        <v>654</v>
      </c>
      <c r="M2558" t="s">
        <v>655</v>
      </c>
      <c r="N2558" t="s">
        <v>656</v>
      </c>
      <c r="O2558" s="55"/>
      <c r="P2558"/>
      <c r="Q2558"/>
      <c r="R2558"/>
      <c r="S2558"/>
      <c r="T2558" s="8"/>
      <c r="U2558" s="10">
        <v>-20.146000000000001</v>
      </c>
      <c r="V2558" s="10">
        <f t="shared" si="39"/>
        <v>-20.146000000000001</v>
      </c>
      <c r="W2558" s="10">
        <v>7.4290000000000003</v>
      </c>
      <c r="X2558" s="20"/>
      <c r="Y2558" s="11" t="s">
        <v>657</v>
      </c>
      <c r="Z2558" s="11" t="s">
        <v>774</v>
      </c>
      <c r="AA2558" s="11" t="s">
        <v>774</v>
      </c>
      <c r="AB2558" t="s">
        <v>679</v>
      </c>
    </row>
    <row r="2559" spans="1:28" s="1" customFormat="1" hidden="1">
      <c r="A2559" s="5">
        <v>2558</v>
      </c>
      <c r="B2559" s="5"/>
      <c r="C2559">
        <v>2005</v>
      </c>
      <c r="D2559" s="1">
        <v>8</v>
      </c>
      <c r="F2559" s="8"/>
      <c r="G2559" s="9"/>
      <c r="H2559"/>
      <c r="I2559" s="8"/>
      <c r="J2559" s="9"/>
      <c r="K2559"/>
      <c r="L2559" t="s">
        <v>654</v>
      </c>
      <c r="M2559" t="s">
        <v>655</v>
      </c>
      <c r="N2559" t="s">
        <v>656</v>
      </c>
      <c r="O2559" s="55"/>
      <c r="P2559"/>
      <c r="Q2559"/>
      <c r="R2559"/>
      <c r="S2559"/>
      <c r="T2559" s="8"/>
      <c r="U2559" s="10">
        <v>-20.152999999999999</v>
      </c>
      <c r="V2559" s="10">
        <f t="shared" si="39"/>
        <v>-20.152999999999999</v>
      </c>
      <c r="W2559" s="10">
        <v>7.657</v>
      </c>
      <c r="X2559" s="20"/>
      <c r="Y2559" s="11" t="s">
        <v>657</v>
      </c>
      <c r="Z2559" s="11" t="s">
        <v>774</v>
      </c>
      <c r="AA2559" s="11" t="s">
        <v>774</v>
      </c>
      <c r="AB2559" t="s">
        <v>679</v>
      </c>
    </row>
    <row r="2560" spans="1:28" s="1" customFormat="1" hidden="1">
      <c r="A2560" s="5">
        <v>2559</v>
      </c>
      <c r="B2560" s="5"/>
      <c r="C2560">
        <v>2005</v>
      </c>
      <c r="D2560" s="1">
        <v>5</v>
      </c>
      <c r="F2560" s="8"/>
      <c r="G2560" s="9"/>
      <c r="H2560"/>
      <c r="I2560" s="8"/>
      <c r="J2560" s="9"/>
      <c r="K2560"/>
      <c r="L2560" t="s">
        <v>663</v>
      </c>
      <c r="M2560" t="s">
        <v>664</v>
      </c>
      <c r="N2560" t="s">
        <v>658</v>
      </c>
      <c r="O2560" s="55"/>
      <c r="P2560"/>
      <c r="Q2560"/>
      <c r="R2560"/>
      <c r="S2560"/>
      <c r="T2560" s="8"/>
      <c r="U2560" s="10">
        <v>-17.867999999999999</v>
      </c>
      <c r="V2560" s="10">
        <f t="shared" si="39"/>
        <v>-17.867999999999999</v>
      </c>
      <c r="W2560" s="10">
        <v>9.5939999999999994</v>
      </c>
      <c r="X2560" s="20"/>
      <c r="Y2560" s="11" t="s">
        <v>657</v>
      </c>
      <c r="Z2560" s="11" t="s">
        <v>774</v>
      </c>
      <c r="AA2560" s="11" t="s">
        <v>774</v>
      </c>
      <c r="AB2560" t="s">
        <v>652</v>
      </c>
    </row>
    <row r="2561" spans="1:28" s="1" customFormat="1" hidden="1">
      <c r="A2561" s="5">
        <v>2560</v>
      </c>
      <c r="B2561" s="5"/>
      <c r="C2561">
        <v>2005</v>
      </c>
      <c r="D2561" s="1">
        <v>5</v>
      </c>
      <c r="F2561" s="8"/>
      <c r="G2561" s="9"/>
      <c r="H2561"/>
      <c r="I2561" s="8"/>
      <c r="J2561" s="9"/>
      <c r="K2561"/>
      <c r="L2561" t="s">
        <v>663</v>
      </c>
      <c r="M2561" t="s">
        <v>664</v>
      </c>
      <c r="N2561" t="s">
        <v>658</v>
      </c>
      <c r="O2561" s="55"/>
      <c r="P2561"/>
      <c r="Q2561"/>
      <c r="R2561"/>
      <c r="S2561"/>
      <c r="T2561" s="8"/>
      <c r="U2561" s="10">
        <v>-17.937000000000001</v>
      </c>
      <c r="V2561" s="10">
        <f t="shared" si="39"/>
        <v>-17.937000000000001</v>
      </c>
      <c r="W2561" s="10">
        <v>9.0120000000000005</v>
      </c>
      <c r="X2561" s="20"/>
      <c r="Y2561" s="11" t="s">
        <v>657</v>
      </c>
      <c r="Z2561" s="11" t="s">
        <v>774</v>
      </c>
      <c r="AA2561" s="11" t="s">
        <v>774</v>
      </c>
      <c r="AB2561" t="s">
        <v>652</v>
      </c>
    </row>
    <row r="2562" spans="1:28" s="1" customFormat="1" hidden="1">
      <c r="A2562" s="5">
        <v>2561</v>
      </c>
      <c r="B2562" s="5"/>
      <c r="C2562">
        <v>2005</v>
      </c>
      <c r="D2562" s="1">
        <v>5</v>
      </c>
      <c r="F2562" s="8"/>
      <c r="G2562" s="9"/>
      <c r="H2562"/>
      <c r="I2562" s="8"/>
      <c r="J2562" s="9"/>
      <c r="K2562"/>
      <c r="L2562" t="s">
        <v>677</v>
      </c>
      <c r="M2562" t="s">
        <v>678</v>
      </c>
      <c r="N2562" t="s">
        <v>659</v>
      </c>
      <c r="O2562" s="55"/>
      <c r="P2562"/>
      <c r="Q2562"/>
      <c r="R2562"/>
      <c r="S2562"/>
      <c r="T2562" s="8"/>
      <c r="U2562" s="10">
        <v>-17.937999999999999</v>
      </c>
      <c r="V2562" s="10">
        <f t="shared" si="39"/>
        <v>-17.937999999999999</v>
      </c>
      <c r="W2562" s="10">
        <v>8.5790000000000006</v>
      </c>
      <c r="X2562" s="20"/>
      <c r="Y2562" s="11" t="s">
        <v>657</v>
      </c>
      <c r="Z2562" s="11" t="s">
        <v>774</v>
      </c>
      <c r="AA2562" s="11" t="s">
        <v>774</v>
      </c>
      <c r="AB2562" t="s">
        <v>652</v>
      </c>
    </row>
    <row r="2563" spans="1:28" s="1" customFormat="1" hidden="1">
      <c r="A2563" s="5">
        <v>2562</v>
      </c>
      <c r="B2563" s="5"/>
      <c r="C2563">
        <v>2005</v>
      </c>
      <c r="D2563" s="1">
        <v>8</v>
      </c>
      <c r="F2563" s="8"/>
      <c r="G2563" s="9"/>
      <c r="H2563"/>
      <c r="I2563" s="8"/>
      <c r="J2563" s="9"/>
      <c r="K2563"/>
      <c r="L2563" t="s">
        <v>665</v>
      </c>
      <c r="M2563" t="s">
        <v>676</v>
      </c>
      <c r="N2563" t="s">
        <v>660</v>
      </c>
      <c r="O2563" s="55"/>
      <c r="P2563"/>
      <c r="Q2563"/>
      <c r="R2563"/>
      <c r="S2563"/>
      <c r="T2563" s="8"/>
      <c r="U2563" s="10">
        <v>-18.096</v>
      </c>
      <c r="V2563" s="10">
        <f t="shared" ref="V2563:V2626" si="40">IF(X2563&gt;3.3,U2563+(7.584*X2563-22.012)/(X2563+1.657),U2563)</f>
        <v>-18.096</v>
      </c>
      <c r="W2563" s="10">
        <v>7.8929999999999998</v>
      </c>
      <c r="X2563" s="20"/>
      <c r="Y2563" s="11" t="s">
        <v>657</v>
      </c>
      <c r="Z2563" s="11" t="s">
        <v>774</v>
      </c>
      <c r="AA2563" s="11" t="s">
        <v>774</v>
      </c>
      <c r="AB2563" t="s">
        <v>679</v>
      </c>
    </row>
    <row r="2564" spans="1:28" s="1" customFormat="1" hidden="1">
      <c r="A2564" s="5">
        <v>2563</v>
      </c>
      <c r="B2564" s="5"/>
      <c r="C2564">
        <v>2005</v>
      </c>
      <c r="D2564" s="1">
        <v>8</v>
      </c>
      <c r="F2564" s="8"/>
      <c r="G2564" s="9"/>
      <c r="H2564"/>
      <c r="I2564" s="8"/>
      <c r="J2564" s="9"/>
      <c r="K2564"/>
      <c r="L2564" t="s">
        <v>665</v>
      </c>
      <c r="M2564" t="s">
        <v>676</v>
      </c>
      <c r="N2564" t="s">
        <v>660</v>
      </c>
      <c r="O2564" s="55"/>
      <c r="P2564"/>
      <c r="Q2564"/>
      <c r="R2564"/>
      <c r="S2564"/>
      <c r="T2564" s="8"/>
      <c r="U2564" s="10">
        <v>-17.529</v>
      </c>
      <c r="V2564" s="10">
        <f t="shared" si="40"/>
        <v>-17.529</v>
      </c>
      <c r="W2564" s="10">
        <v>7.7640000000000002</v>
      </c>
      <c r="X2564" s="20"/>
      <c r="Y2564" s="11" t="s">
        <v>657</v>
      </c>
      <c r="Z2564" s="11" t="s">
        <v>774</v>
      </c>
      <c r="AA2564" s="11" t="s">
        <v>774</v>
      </c>
      <c r="AB2564" t="s">
        <v>679</v>
      </c>
    </row>
    <row r="2565" spans="1:28" s="1" customFormat="1" hidden="1">
      <c r="A2565" s="5">
        <v>2564</v>
      </c>
      <c r="B2565" s="5"/>
      <c r="C2565">
        <v>2005</v>
      </c>
      <c r="F2565" s="8"/>
      <c r="G2565" s="9"/>
      <c r="H2565"/>
      <c r="I2565" s="8"/>
      <c r="J2565" s="9"/>
      <c r="K2565"/>
      <c r="L2565" t="s">
        <v>666</v>
      </c>
      <c r="M2565" t="s">
        <v>668</v>
      </c>
      <c r="N2565" t="s">
        <v>661</v>
      </c>
      <c r="O2565" s="55"/>
      <c r="P2565"/>
      <c r="Q2565"/>
      <c r="R2565"/>
      <c r="S2565"/>
      <c r="T2565" s="8"/>
      <c r="U2565" s="10">
        <v>-21.300999999999998</v>
      </c>
      <c r="V2565" s="10">
        <f t="shared" si="40"/>
        <v>-21.300999999999998</v>
      </c>
      <c r="W2565" s="10">
        <v>7.1020000000000003</v>
      </c>
      <c r="X2565" s="20"/>
      <c r="Y2565" s="11" t="s">
        <v>657</v>
      </c>
      <c r="Z2565" s="11" t="s">
        <v>774</v>
      </c>
      <c r="AA2565" s="11" t="s">
        <v>774</v>
      </c>
      <c r="AB2565" t="s">
        <v>679</v>
      </c>
    </row>
    <row r="2566" spans="1:28" s="1" customFormat="1" hidden="1">
      <c r="A2566" s="5">
        <v>2565</v>
      </c>
      <c r="B2566" s="5"/>
      <c r="C2566">
        <v>2005</v>
      </c>
      <c r="F2566" s="8"/>
      <c r="G2566" s="9"/>
      <c r="H2566"/>
      <c r="I2566" s="8"/>
      <c r="J2566" s="9"/>
      <c r="K2566"/>
      <c r="L2566" t="s">
        <v>666</v>
      </c>
      <c r="M2566" t="s">
        <v>668</v>
      </c>
      <c r="N2566" t="s">
        <v>661</v>
      </c>
      <c r="O2566" s="55"/>
      <c r="P2566"/>
      <c r="Q2566"/>
      <c r="R2566"/>
      <c r="S2566"/>
      <c r="T2566" s="8"/>
      <c r="U2566" s="10">
        <v>-21.056000000000001</v>
      </c>
      <c r="V2566" s="10">
        <f t="shared" si="40"/>
        <v>-21.056000000000001</v>
      </c>
      <c r="W2566" s="10">
        <v>7.1970000000000001</v>
      </c>
      <c r="X2566" s="20"/>
      <c r="Y2566" s="11" t="s">
        <v>657</v>
      </c>
      <c r="Z2566" s="11" t="s">
        <v>774</v>
      </c>
      <c r="AA2566" s="11" t="s">
        <v>774</v>
      </c>
      <c r="AB2566" t="s">
        <v>679</v>
      </c>
    </row>
    <row r="2567" spans="1:28" s="1" customFormat="1" hidden="1">
      <c r="A2567" s="5">
        <v>2566</v>
      </c>
      <c r="B2567" s="5"/>
      <c r="C2567">
        <v>2005</v>
      </c>
      <c r="F2567" s="8"/>
      <c r="G2567" s="9"/>
      <c r="H2567"/>
      <c r="I2567" s="8"/>
      <c r="J2567" s="9"/>
      <c r="K2567"/>
      <c r="L2567" t="s">
        <v>667</v>
      </c>
      <c r="M2567" t="s">
        <v>669</v>
      </c>
      <c r="N2567" t="s">
        <v>662</v>
      </c>
      <c r="O2567" s="55"/>
      <c r="P2567"/>
      <c r="Q2567"/>
      <c r="R2567"/>
      <c r="S2567"/>
      <c r="T2567" s="8"/>
      <c r="U2567" s="10">
        <v>-21.152999999999999</v>
      </c>
      <c r="V2567" s="10">
        <f t="shared" si="40"/>
        <v>-21.152999999999999</v>
      </c>
      <c r="W2567" s="10">
        <v>5.5540000000000003</v>
      </c>
      <c r="X2567" s="20"/>
      <c r="Y2567" s="11" t="s">
        <v>657</v>
      </c>
      <c r="Z2567" s="11" t="s">
        <v>774</v>
      </c>
      <c r="AA2567" s="11" t="s">
        <v>774</v>
      </c>
      <c r="AB2567" t="s">
        <v>679</v>
      </c>
    </row>
    <row r="2568" spans="1:28" s="1" customFormat="1" hidden="1">
      <c r="A2568" s="5">
        <v>2567</v>
      </c>
      <c r="B2568" s="5"/>
      <c r="C2568">
        <v>2005</v>
      </c>
      <c r="F2568" s="8"/>
      <c r="G2568" s="9"/>
      <c r="H2568"/>
      <c r="I2568" s="8"/>
      <c r="J2568" s="9"/>
      <c r="K2568"/>
      <c r="L2568" t="s">
        <v>667</v>
      </c>
      <c r="M2568" t="s">
        <v>669</v>
      </c>
      <c r="N2568" t="s">
        <v>662</v>
      </c>
      <c r="O2568" s="55"/>
      <c r="P2568"/>
      <c r="Q2568"/>
      <c r="R2568"/>
      <c r="S2568"/>
      <c r="T2568" s="8"/>
      <c r="U2568" s="10">
        <v>-20.629000000000001</v>
      </c>
      <c r="V2568" s="10">
        <f t="shared" si="40"/>
        <v>-20.629000000000001</v>
      </c>
      <c r="W2568" s="10">
        <v>6.391</v>
      </c>
      <c r="X2568" s="20"/>
      <c r="Y2568" s="11" t="s">
        <v>657</v>
      </c>
      <c r="Z2568" s="11" t="s">
        <v>774</v>
      </c>
      <c r="AA2568" s="11" t="s">
        <v>774</v>
      </c>
      <c r="AB2568" t="s">
        <v>679</v>
      </c>
    </row>
    <row r="2569" spans="1:28" s="1" customFormat="1" hidden="1">
      <c r="A2569" s="5">
        <v>2568</v>
      </c>
      <c r="B2569" s="5"/>
      <c r="C2569">
        <v>2005</v>
      </c>
      <c r="D2569" s="1">
        <v>10</v>
      </c>
      <c r="F2569" s="8"/>
      <c r="G2569" s="9"/>
      <c r="H2569"/>
      <c r="I2569" s="8"/>
      <c r="J2569" s="9"/>
      <c r="K2569"/>
      <c r="L2569" t="s">
        <v>670</v>
      </c>
      <c r="M2569" t="s">
        <v>671</v>
      </c>
      <c r="N2569" t="s">
        <v>675</v>
      </c>
      <c r="O2569" s="55"/>
      <c r="P2569"/>
      <c r="Q2569"/>
      <c r="R2569"/>
      <c r="S2569"/>
      <c r="T2569" s="8"/>
      <c r="U2569" s="10">
        <v>-19.021999999999998</v>
      </c>
      <c r="V2569" s="10">
        <f t="shared" si="40"/>
        <v>-19.021999999999998</v>
      </c>
      <c r="W2569" s="10">
        <v>9.1880000000000006</v>
      </c>
      <c r="X2569" s="20"/>
      <c r="Y2569" s="11" t="s">
        <v>657</v>
      </c>
      <c r="Z2569" s="11" t="s">
        <v>774</v>
      </c>
      <c r="AA2569" s="11" t="s">
        <v>774</v>
      </c>
      <c r="AB2569" t="s">
        <v>652</v>
      </c>
    </row>
    <row r="2570" spans="1:28" s="1" customFormat="1" hidden="1">
      <c r="A2570" s="5">
        <v>2569</v>
      </c>
      <c r="B2570" s="5"/>
      <c r="C2570">
        <v>2005</v>
      </c>
      <c r="D2570" s="1">
        <v>10</v>
      </c>
      <c r="F2570" s="8"/>
      <c r="G2570" s="9"/>
      <c r="H2570"/>
      <c r="I2570" s="8"/>
      <c r="J2570" s="9"/>
      <c r="K2570"/>
      <c r="L2570" t="s">
        <v>670</v>
      </c>
      <c r="M2570" t="s">
        <v>671</v>
      </c>
      <c r="N2570" t="s">
        <v>675</v>
      </c>
      <c r="O2570" s="55"/>
      <c r="P2570"/>
      <c r="Q2570"/>
      <c r="R2570"/>
      <c r="S2570"/>
      <c r="T2570" s="8"/>
      <c r="U2570" s="10">
        <v>-19.244</v>
      </c>
      <c r="V2570" s="10">
        <f t="shared" si="40"/>
        <v>-19.244</v>
      </c>
      <c r="W2570" s="10">
        <v>9.11</v>
      </c>
      <c r="X2570" s="20"/>
      <c r="Y2570" s="11" t="s">
        <v>657</v>
      </c>
      <c r="Z2570" s="11" t="s">
        <v>774</v>
      </c>
      <c r="AA2570" s="11" t="s">
        <v>774</v>
      </c>
      <c r="AB2570" t="s">
        <v>652</v>
      </c>
    </row>
    <row r="2571" spans="1:28" s="1" customFormat="1" hidden="1">
      <c r="A2571" s="5">
        <v>2570</v>
      </c>
      <c r="B2571" s="5"/>
      <c r="C2571">
        <v>2005</v>
      </c>
      <c r="D2571" s="1">
        <v>10</v>
      </c>
      <c r="F2571" s="8"/>
      <c r="G2571" s="9"/>
      <c r="H2571"/>
      <c r="I2571" s="8"/>
      <c r="J2571" s="9"/>
      <c r="K2571"/>
      <c r="L2571" t="s">
        <v>672</v>
      </c>
      <c r="M2571" t="s">
        <v>673</v>
      </c>
      <c r="N2571" t="s">
        <v>674</v>
      </c>
      <c r="O2571" s="55"/>
      <c r="P2571"/>
      <c r="Q2571"/>
      <c r="R2571"/>
      <c r="S2571"/>
      <c r="T2571" s="8"/>
      <c r="U2571" s="10">
        <v>-15.582000000000001</v>
      </c>
      <c r="V2571" s="10">
        <f t="shared" si="40"/>
        <v>-15.582000000000001</v>
      </c>
      <c r="W2571" s="10">
        <v>9.39</v>
      </c>
      <c r="X2571" s="20"/>
      <c r="Y2571" s="11" t="s">
        <v>657</v>
      </c>
      <c r="Z2571" s="11" t="s">
        <v>774</v>
      </c>
      <c r="AA2571" s="11" t="s">
        <v>774</v>
      </c>
      <c r="AB2571" t="s">
        <v>652</v>
      </c>
    </row>
    <row r="2572" spans="1:28" s="1" customFormat="1">
      <c r="A2572" s="5">
        <v>2571</v>
      </c>
      <c r="B2572" s="5"/>
      <c r="C2572">
        <v>2020</v>
      </c>
      <c r="D2572" s="1">
        <v>4</v>
      </c>
      <c r="E2572" s="1">
        <v>22</v>
      </c>
      <c r="F2572">
        <v>37</v>
      </c>
      <c r="G2572">
        <v>7.2</v>
      </c>
      <c r="H2572" t="s">
        <v>680</v>
      </c>
      <c r="I2572">
        <v>137</v>
      </c>
      <c r="J2572">
        <v>5.4</v>
      </c>
      <c r="K2572" t="s">
        <v>19</v>
      </c>
      <c r="L2572" t="s">
        <v>281</v>
      </c>
      <c r="M2572" t="s">
        <v>282</v>
      </c>
      <c r="N2572" t="s">
        <v>232</v>
      </c>
      <c r="O2572" s="55">
        <v>221</v>
      </c>
      <c r="P2572" t="s">
        <v>20</v>
      </c>
      <c r="Q2572" t="s">
        <v>683</v>
      </c>
      <c r="R2572">
        <v>115.9</v>
      </c>
      <c r="S2572" t="s">
        <v>684</v>
      </c>
      <c r="T2572" s="8"/>
      <c r="U2572" s="10">
        <v>-18.0215</v>
      </c>
      <c r="V2572" s="10">
        <f t="shared" si="40"/>
        <v>-18.0215</v>
      </c>
      <c r="W2572" s="10">
        <v>10.0555</v>
      </c>
      <c r="X2572" s="20">
        <v>3.1084068395761255</v>
      </c>
      <c r="Y2572" s="11" t="s">
        <v>561</v>
      </c>
      <c r="Z2572" s="11" t="s">
        <v>701</v>
      </c>
      <c r="AA2572" s="11" t="s">
        <v>703</v>
      </c>
      <c r="AB2572" t="s">
        <v>652</v>
      </c>
    </row>
    <row r="2573" spans="1:28" s="1" customFormat="1">
      <c r="A2573" s="5">
        <v>2572</v>
      </c>
      <c r="B2573" s="5"/>
      <c r="C2573">
        <v>2020</v>
      </c>
      <c r="D2573" s="1">
        <v>4</v>
      </c>
      <c r="E2573" s="1">
        <v>22</v>
      </c>
      <c r="F2573">
        <v>37</v>
      </c>
      <c r="G2573">
        <v>7.2</v>
      </c>
      <c r="H2573" t="s">
        <v>680</v>
      </c>
      <c r="I2573">
        <v>137</v>
      </c>
      <c r="J2573">
        <v>5.4</v>
      </c>
      <c r="K2573" t="s">
        <v>19</v>
      </c>
      <c r="L2573" t="s">
        <v>281</v>
      </c>
      <c r="M2573" t="s">
        <v>282</v>
      </c>
      <c r="N2573" t="s">
        <v>232</v>
      </c>
      <c r="O2573" s="55">
        <v>189</v>
      </c>
      <c r="P2573" t="s">
        <v>20</v>
      </c>
      <c r="Q2573" t="s">
        <v>683</v>
      </c>
      <c r="R2573">
        <v>57.5</v>
      </c>
      <c r="S2573" t="s">
        <v>684</v>
      </c>
      <c r="T2573" s="8"/>
      <c r="U2573" s="10">
        <v>-18.506499999999999</v>
      </c>
      <c r="V2573" s="10">
        <f t="shared" si="40"/>
        <v>-18.506499999999999</v>
      </c>
      <c r="W2573" s="10">
        <v>9.5589999999999993</v>
      </c>
      <c r="X2573" s="20">
        <v>3.1406018992996465</v>
      </c>
      <c r="Y2573" s="11" t="s">
        <v>561</v>
      </c>
      <c r="Z2573" s="11" t="s">
        <v>701</v>
      </c>
      <c r="AA2573" s="11" t="s">
        <v>703</v>
      </c>
      <c r="AB2573" t="s">
        <v>652</v>
      </c>
    </row>
    <row r="2574" spans="1:28" s="1" customFormat="1">
      <c r="A2574" s="5">
        <v>2573</v>
      </c>
      <c r="B2574" s="5"/>
      <c r="C2574">
        <v>2020</v>
      </c>
      <c r="D2574" s="1">
        <v>4</v>
      </c>
      <c r="E2574" s="1">
        <v>22</v>
      </c>
      <c r="F2574">
        <v>37</v>
      </c>
      <c r="G2574">
        <v>7.2</v>
      </c>
      <c r="H2574" t="s">
        <v>680</v>
      </c>
      <c r="I2574">
        <v>137</v>
      </c>
      <c r="J2574">
        <v>5.4</v>
      </c>
      <c r="K2574" t="s">
        <v>19</v>
      </c>
      <c r="L2574" t="s">
        <v>281</v>
      </c>
      <c r="M2574" t="s">
        <v>282</v>
      </c>
      <c r="N2574" t="s">
        <v>232</v>
      </c>
      <c r="O2574" s="55">
        <v>190</v>
      </c>
      <c r="P2574" t="s">
        <v>20</v>
      </c>
      <c r="Q2574" t="s">
        <v>683</v>
      </c>
      <c r="R2574">
        <v>68.400000000000006</v>
      </c>
      <c r="S2574" t="s">
        <v>684</v>
      </c>
      <c r="T2574" s="8"/>
      <c r="U2574" s="10">
        <v>-18.580500000000001</v>
      </c>
      <c r="V2574" s="10">
        <f t="shared" si="40"/>
        <v>-18.580500000000001</v>
      </c>
      <c r="W2574" s="10">
        <v>10.157500000000001</v>
      </c>
      <c r="X2574" s="20">
        <v>3.2331255099306513</v>
      </c>
      <c r="Y2574" s="11" t="s">
        <v>561</v>
      </c>
      <c r="Z2574" s="11" t="s">
        <v>701</v>
      </c>
      <c r="AA2574" s="11" t="s">
        <v>703</v>
      </c>
      <c r="AB2574" t="s">
        <v>652</v>
      </c>
    </row>
    <row r="2575" spans="1:28" s="1" customFormat="1">
      <c r="A2575" s="5">
        <v>2574</v>
      </c>
      <c r="B2575" s="5"/>
      <c r="C2575">
        <v>2020</v>
      </c>
      <c r="D2575" s="1">
        <v>4</v>
      </c>
      <c r="E2575" s="1">
        <v>27</v>
      </c>
      <c r="F2575">
        <v>36</v>
      </c>
      <c r="G2575">
        <v>47.6</v>
      </c>
      <c r="H2575" t="s">
        <v>680</v>
      </c>
      <c r="I2575">
        <v>137</v>
      </c>
      <c r="J2575">
        <v>12.9</v>
      </c>
      <c r="K2575" t="s">
        <v>19</v>
      </c>
      <c r="L2575" t="s">
        <v>281</v>
      </c>
      <c r="M2575" t="s">
        <v>282</v>
      </c>
      <c r="N2575" t="s">
        <v>232</v>
      </c>
      <c r="O2575" s="55">
        <v>199</v>
      </c>
      <c r="P2575" t="s">
        <v>20</v>
      </c>
      <c r="Q2575" t="s">
        <v>683</v>
      </c>
      <c r="R2575">
        <v>98.2</v>
      </c>
      <c r="S2575" t="s">
        <v>684</v>
      </c>
      <c r="T2575" s="8"/>
      <c r="U2575" s="10">
        <v>-18.2715</v>
      </c>
      <c r="V2575" s="10">
        <f t="shared" si="40"/>
        <v>-18.2715</v>
      </c>
      <c r="W2575" s="10">
        <v>9.5839999999999996</v>
      </c>
      <c r="X2575" s="20">
        <v>3.2740084975975465</v>
      </c>
      <c r="Y2575" s="11" t="s">
        <v>561</v>
      </c>
      <c r="Z2575" s="11" t="s">
        <v>701</v>
      </c>
      <c r="AA2575" s="11" t="s">
        <v>703</v>
      </c>
      <c r="AB2575" t="s">
        <v>652</v>
      </c>
    </row>
    <row r="2576" spans="1:28" s="1" customFormat="1">
      <c r="A2576" s="5">
        <v>2575</v>
      </c>
      <c r="B2576" s="5"/>
      <c r="C2576">
        <v>2020</v>
      </c>
      <c r="D2576" s="1">
        <v>4</v>
      </c>
      <c r="E2576" s="1">
        <v>27</v>
      </c>
      <c r="F2576">
        <v>36</v>
      </c>
      <c r="G2576">
        <v>47.6</v>
      </c>
      <c r="H2576" t="s">
        <v>680</v>
      </c>
      <c r="I2576">
        <v>137</v>
      </c>
      <c r="J2576">
        <v>12.9</v>
      </c>
      <c r="K2576" t="s">
        <v>19</v>
      </c>
      <c r="L2576" t="s">
        <v>281</v>
      </c>
      <c r="M2576" t="s">
        <v>282</v>
      </c>
      <c r="N2576" t="s">
        <v>232</v>
      </c>
      <c r="O2576" s="55">
        <v>207</v>
      </c>
      <c r="P2576" t="s">
        <v>20</v>
      </c>
      <c r="Q2576" t="s">
        <v>683</v>
      </c>
      <c r="R2576">
        <v>102.3</v>
      </c>
      <c r="S2576" t="s">
        <v>684</v>
      </c>
      <c r="T2576" s="8"/>
      <c r="U2576" s="10">
        <v>-17.8565</v>
      </c>
      <c r="V2576" s="10">
        <f t="shared" si="40"/>
        <v>-17.8565</v>
      </c>
      <c r="W2576" s="10">
        <v>8.6470000000000002</v>
      </c>
      <c r="X2576" s="20">
        <v>3.2356554304765996</v>
      </c>
      <c r="Y2576" s="11" t="s">
        <v>561</v>
      </c>
      <c r="Z2576" s="11" t="s">
        <v>701</v>
      </c>
      <c r="AA2576" s="11" t="s">
        <v>703</v>
      </c>
      <c r="AB2576" t="s">
        <v>652</v>
      </c>
    </row>
    <row r="2577" spans="1:28" s="1" customFormat="1">
      <c r="A2577" s="5">
        <v>2576</v>
      </c>
      <c r="B2577" s="5"/>
      <c r="C2577">
        <v>2020</v>
      </c>
      <c r="D2577" s="1">
        <v>6</v>
      </c>
      <c r="E2577" s="1">
        <v>17</v>
      </c>
      <c r="F2577">
        <v>36</v>
      </c>
      <c r="G2577">
        <v>47.6</v>
      </c>
      <c r="H2577" t="s">
        <v>680</v>
      </c>
      <c r="I2577">
        <v>137</v>
      </c>
      <c r="J2577">
        <v>12.9</v>
      </c>
      <c r="K2577" t="s">
        <v>19</v>
      </c>
      <c r="L2577" t="s">
        <v>281</v>
      </c>
      <c r="M2577" t="s">
        <v>282</v>
      </c>
      <c r="N2577" t="s">
        <v>232</v>
      </c>
      <c r="O2577" s="55">
        <v>208</v>
      </c>
      <c r="P2577" t="s">
        <v>20</v>
      </c>
      <c r="Q2577" t="s">
        <v>683</v>
      </c>
      <c r="R2577">
        <v>108.33</v>
      </c>
      <c r="S2577" t="s">
        <v>684</v>
      </c>
      <c r="T2577" s="8"/>
      <c r="U2577" s="10">
        <v>-19.055500000000002</v>
      </c>
      <c r="V2577" s="10">
        <f t="shared" si="40"/>
        <v>-19.055500000000002</v>
      </c>
      <c r="W2577" s="10">
        <v>9.4689999999999994</v>
      </c>
      <c r="X2577" s="20">
        <v>3.1769010073905921</v>
      </c>
      <c r="Y2577" s="11" t="s">
        <v>561</v>
      </c>
      <c r="Z2577" s="11" t="s">
        <v>701</v>
      </c>
      <c r="AA2577" s="11" t="s">
        <v>703</v>
      </c>
      <c r="AB2577" t="s">
        <v>652</v>
      </c>
    </row>
    <row r="2578" spans="1:28" s="1" customFormat="1">
      <c r="A2578" s="5">
        <v>2577</v>
      </c>
      <c r="B2578" s="5"/>
      <c r="C2578">
        <v>2020</v>
      </c>
      <c r="D2578" s="1">
        <v>6</v>
      </c>
      <c r="E2578" s="1">
        <v>17</v>
      </c>
      <c r="F2578">
        <v>36</v>
      </c>
      <c r="G2578">
        <v>47.6</v>
      </c>
      <c r="H2578" t="s">
        <v>680</v>
      </c>
      <c r="I2578">
        <v>137</v>
      </c>
      <c r="J2578">
        <v>12.9</v>
      </c>
      <c r="K2578" t="s">
        <v>19</v>
      </c>
      <c r="L2578" t="s">
        <v>281</v>
      </c>
      <c r="M2578" t="s">
        <v>282</v>
      </c>
      <c r="N2578" t="s">
        <v>232</v>
      </c>
      <c r="O2578" s="55">
        <v>193</v>
      </c>
      <c r="P2578" t="s">
        <v>20</v>
      </c>
      <c r="Q2578" t="s">
        <v>683</v>
      </c>
      <c r="R2578">
        <v>88.13</v>
      </c>
      <c r="S2578" t="s">
        <v>684</v>
      </c>
      <c r="T2578" s="8"/>
      <c r="U2578" s="10">
        <v>-19.137499999999999</v>
      </c>
      <c r="V2578" s="10">
        <f t="shared" si="40"/>
        <v>-19.137499999999999</v>
      </c>
      <c r="W2578" s="10">
        <v>9.4640000000000004</v>
      </c>
      <c r="X2578" s="20">
        <v>3.1853230552444436</v>
      </c>
      <c r="Y2578" s="11" t="s">
        <v>561</v>
      </c>
      <c r="Z2578" s="11" t="s">
        <v>701</v>
      </c>
      <c r="AA2578" s="11" t="s">
        <v>703</v>
      </c>
      <c r="AB2578" t="s">
        <v>652</v>
      </c>
    </row>
    <row r="2579" spans="1:28" s="1" customFormat="1">
      <c r="A2579" s="5">
        <v>2578</v>
      </c>
      <c r="B2579" s="5"/>
      <c r="C2579">
        <v>2020</v>
      </c>
      <c r="D2579" s="1">
        <v>6</v>
      </c>
      <c r="E2579" s="1">
        <v>17</v>
      </c>
      <c r="F2579">
        <v>36</v>
      </c>
      <c r="G2579">
        <v>47.6</v>
      </c>
      <c r="H2579" t="s">
        <v>680</v>
      </c>
      <c r="I2579">
        <v>137</v>
      </c>
      <c r="J2579">
        <v>12.9</v>
      </c>
      <c r="K2579" t="s">
        <v>19</v>
      </c>
      <c r="L2579" t="s">
        <v>281</v>
      </c>
      <c r="M2579" t="s">
        <v>282</v>
      </c>
      <c r="N2579" t="s">
        <v>232</v>
      </c>
      <c r="O2579" s="55">
        <v>185</v>
      </c>
      <c r="P2579" t="s">
        <v>20</v>
      </c>
      <c r="Q2579" t="s">
        <v>683</v>
      </c>
      <c r="R2579">
        <v>73.55</v>
      </c>
      <c r="S2579" t="s">
        <v>684</v>
      </c>
      <c r="T2579" s="8"/>
      <c r="U2579" s="10">
        <v>-18.297499999999999</v>
      </c>
      <c r="V2579" s="10">
        <f t="shared" si="40"/>
        <v>-18.297499999999999</v>
      </c>
      <c r="W2579" s="10">
        <v>10.029999999999999</v>
      </c>
      <c r="X2579" s="20">
        <v>3.1714839420195675</v>
      </c>
      <c r="Y2579" s="11" t="s">
        <v>561</v>
      </c>
      <c r="Z2579" s="11" t="s">
        <v>701</v>
      </c>
      <c r="AA2579" s="11" t="s">
        <v>703</v>
      </c>
      <c r="AB2579" t="s">
        <v>652</v>
      </c>
    </row>
    <row r="2580" spans="1:28" s="1" customFormat="1">
      <c r="A2580" s="5">
        <v>2579</v>
      </c>
      <c r="B2580" s="5"/>
      <c r="C2580">
        <v>2020</v>
      </c>
      <c r="D2580" s="1">
        <v>6</v>
      </c>
      <c r="E2580" s="1">
        <v>22</v>
      </c>
      <c r="F2580">
        <v>32</v>
      </c>
      <c r="G2580">
        <v>52.8</v>
      </c>
      <c r="H2580" t="s">
        <v>680</v>
      </c>
      <c r="I2580">
        <v>128</v>
      </c>
      <c r="J2580">
        <v>49.8</v>
      </c>
      <c r="K2580" t="s">
        <v>19</v>
      </c>
      <c r="L2580" t="s">
        <v>281</v>
      </c>
      <c r="M2580" t="s">
        <v>282</v>
      </c>
      <c r="N2580" t="s">
        <v>232</v>
      </c>
      <c r="O2580" s="55">
        <v>152</v>
      </c>
      <c r="P2580" t="s">
        <v>20</v>
      </c>
      <c r="Q2580" t="s">
        <v>683</v>
      </c>
      <c r="R2580">
        <v>45.12</v>
      </c>
      <c r="S2580" t="s">
        <v>684</v>
      </c>
      <c r="T2580" s="8"/>
      <c r="U2580" s="10">
        <v>-18.590500000000002</v>
      </c>
      <c r="V2580" s="10">
        <f t="shared" si="40"/>
        <v>-18.590500000000002</v>
      </c>
      <c r="W2580" s="10">
        <v>9.4239999999999995</v>
      </c>
      <c r="X2580" s="20">
        <v>3.1632784982876485</v>
      </c>
      <c r="Y2580" s="11" t="s">
        <v>561</v>
      </c>
      <c r="Z2580" s="11" t="s">
        <v>701</v>
      </c>
      <c r="AA2580" s="11" t="s">
        <v>703</v>
      </c>
      <c r="AB2580" t="s">
        <v>652</v>
      </c>
    </row>
    <row r="2581" spans="1:28" s="1" customFormat="1">
      <c r="A2581" s="5">
        <v>2580</v>
      </c>
      <c r="B2581" s="5"/>
      <c r="C2581">
        <v>2020</v>
      </c>
      <c r="D2581" s="1">
        <v>6</v>
      </c>
      <c r="E2581" s="1">
        <v>22</v>
      </c>
      <c r="F2581">
        <v>32</v>
      </c>
      <c r="G2581">
        <v>52.8</v>
      </c>
      <c r="H2581" t="s">
        <v>680</v>
      </c>
      <c r="I2581">
        <v>128</v>
      </c>
      <c r="J2581">
        <v>49.8</v>
      </c>
      <c r="K2581" t="s">
        <v>19</v>
      </c>
      <c r="L2581" t="s">
        <v>281</v>
      </c>
      <c r="M2581" t="s">
        <v>282</v>
      </c>
      <c r="N2581" t="s">
        <v>232</v>
      </c>
      <c r="O2581" s="55">
        <v>133</v>
      </c>
      <c r="P2581" t="s">
        <v>20</v>
      </c>
      <c r="Q2581" t="s">
        <v>683</v>
      </c>
      <c r="R2581">
        <v>27.84</v>
      </c>
      <c r="S2581" t="s">
        <v>684</v>
      </c>
      <c r="T2581" s="8"/>
      <c r="U2581" s="10">
        <v>-18.788500000000003</v>
      </c>
      <c r="V2581" s="10">
        <f t="shared" si="40"/>
        <v>-18.788500000000003</v>
      </c>
      <c r="W2581" s="10">
        <v>9.0024999999999995</v>
      </c>
      <c r="X2581" s="20">
        <v>3.1447328980535132</v>
      </c>
      <c r="Y2581" s="11" t="s">
        <v>561</v>
      </c>
      <c r="Z2581" s="11" t="s">
        <v>701</v>
      </c>
      <c r="AA2581" s="11" t="s">
        <v>703</v>
      </c>
      <c r="AB2581" t="s">
        <v>652</v>
      </c>
    </row>
    <row r="2582" spans="1:28" s="1" customFormat="1">
      <c r="A2582" s="5">
        <v>2581</v>
      </c>
      <c r="B2582" s="5"/>
      <c r="C2582">
        <v>2020</v>
      </c>
      <c r="D2582" s="1">
        <v>6</v>
      </c>
      <c r="E2582" s="1">
        <v>22</v>
      </c>
      <c r="F2582">
        <v>32</v>
      </c>
      <c r="G2582">
        <v>52.8</v>
      </c>
      <c r="H2582" t="s">
        <v>680</v>
      </c>
      <c r="I2582">
        <v>128</v>
      </c>
      <c r="J2582">
        <v>49.8</v>
      </c>
      <c r="K2582" t="s">
        <v>19</v>
      </c>
      <c r="L2582" t="s">
        <v>281</v>
      </c>
      <c r="M2582" t="s">
        <v>282</v>
      </c>
      <c r="N2582" t="s">
        <v>232</v>
      </c>
      <c r="O2582" s="55">
        <v>154</v>
      </c>
      <c r="P2582" t="s">
        <v>20</v>
      </c>
      <c r="Q2582" t="s">
        <v>683</v>
      </c>
      <c r="R2582">
        <v>44.3</v>
      </c>
      <c r="S2582" t="s">
        <v>684</v>
      </c>
      <c r="T2582" s="8"/>
      <c r="U2582" s="10">
        <v>-18.404500000000002</v>
      </c>
      <c r="V2582" s="10">
        <f t="shared" si="40"/>
        <v>-18.404500000000002</v>
      </c>
      <c r="W2582" s="10">
        <v>9.4124999999999996</v>
      </c>
      <c r="X2582" s="20">
        <v>3.1623192578901955</v>
      </c>
      <c r="Y2582" s="11" t="s">
        <v>561</v>
      </c>
      <c r="Z2582" s="11" t="s">
        <v>701</v>
      </c>
      <c r="AA2582" s="11" t="s">
        <v>703</v>
      </c>
      <c r="AB2582" t="s">
        <v>652</v>
      </c>
    </row>
    <row r="2583" spans="1:28" s="1" customFormat="1">
      <c r="A2583" s="5">
        <v>2582</v>
      </c>
      <c r="B2583" s="5"/>
      <c r="C2583">
        <v>2020</v>
      </c>
      <c r="D2583" s="1">
        <v>6</v>
      </c>
      <c r="E2583" s="1">
        <v>22</v>
      </c>
      <c r="F2583">
        <v>32</v>
      </c>
      <c r="G2583">
        <v>52.8</v>
      </c>
      <c r="H2583" t="s">
        <v>680</v>
      </c>
      <c r="I2583">
        <v>128</v>
      </c>
      <c r="J2583">
        <v>49.8</v>
      </c>
      <c r="K2583" t="s">
        <v>19</v>
      </c>
      <c r="L2583" t="s">
        <v>281</v>
      </c>
      <c r="M2583" t="s">
        <v>282</v>
      </c>
      <c r="N2583" t="s">
        <v>232</v>
      </c>
      <c r="O2583" s="55">
        <v>152</v>
      </c>
      <c r="P2583" t="s">
        <v>20</v>
      </c>
      <c r="Q2583" t="s">
        <v>683</v>
      </c>
      <c r="R2583">
        <v>43</v>
      </c>
      <c r="S2583" t="s">
        <v>684</v>
      </c>
      <c r="T2583" s="8"/>
      <c r="U2583" s="10">
        <v>-18.631500000000003</v>
      </c>
      <c r="V2583" s="10">
        <f t="shared" si="40"/>
        <v>-18.631500000000003</v>
      </c>
      <c r="W2583" s="10">
        <v>8.9695</v>
      </c>
      <c r="X2583" s="20">
        <v>3.1638483564382711</v>
      </c>
      <c r="Y2583" s="11" t="s">
        <v>561</v>
      </c>
      <c r="Z2583" s="11" t="s">
        <v>701</v>
      </c>
      <c r="AA2583" s="11" t="s">
        <v>703</v>
      </c>
      <c r="AB2583" t="s">
        <v>652</v>
      </c>
    </row>
    <row r="2584" spans="1:28" s="1" customFormat="1">
      <c r="A2584" s="5">
        <v>2583</v>
      </c>
      <c r="B2584" s="5"/>
      <c r="C2584">
        <v>2020</v>
      </c>
      <c r="D2584" s="1">
        <v>6</v>
      </c>
      <c r="E2584" s="1">
        <v>22</v>
      </c>
      <c r="F2584">
        <v>32</v>
      </c>
      <c r="G2584">
        <v>52.8</v>
      </c>
      <c r="H2584" t="s">
        <v>680</v>
      </c>
      <c r="I2584">
        <v>128</v>
      </c>
      <c r="J2584">
        <v>49.8</v>
      </c>
      <c r="K2584" t="s">
        <v>19</v>
      </c>
      <c r="L2584" t="s">
        <v>281</v>
      </c>
      <c r="M2584" t="s">
        <v>282</v>
      </c>
      <c r="N2584" t="s">
        <v>232</v>
      </c>
      <c r="O2584" s="55">
        <v>143</v>
      </c>
      <c r="P2584" t="s">
        <v>20</v>
      </c>
      <c r="Q2584" t="s">
        <v>683</v>
      </c>
      <c r="R2584">
        <v>37.840000000000003</v>
      </c>
      <c r="S2584" t="s">
        <v>684</v>
      </c>
      <c r="T2584" s="8"/>
      <c r="U2584" s="10">
        <v>-18.981500000000004</v>
      </c>
      <c r="V2584" s="10">
        <f t="shared" si="40"/>
        <v>-18.981500000000004</v>
      </c>
      <c r="W2584" s="10">
        <v>8.8955000000000002</v>
      </c>
      <c r="X2584" s="20">
        <v>3.1374491036800776</v>
      </c>
      <c r="Y2584" s="11" t="s">
        <v>561</v>
      </c>
      <c r="Z2584" s="11" t="s">
        <v>701</v>
      </c>
      <c r="AA2584" s="11" t="s">
        <v>703</v>
      </c>
      <c r="AB2584" t="s">
        <v>652</v>
      </c>
    </row>
    <row r="2585" spans="1:28" s="1" customFormat="1">
      <c r="A2585" s="5">
        <v>2584</v>
      </c>
      <c r="B2585" s="5"/>
      <c r="C2585">
        <v>2020</v>
      </c>
      <c r="D2585" s="1">
        <v>6</v>
      </c>
      <c r="E2585" s="1">
        <v>22</v>
      </c>
      <c r="F2585">
        <v>32</v>
      </c>
      <c r="G2585">
        <v>52.8</v>
      </c>
      <c r="H2585" t="s">
        <v>680</v>
      </c>
      <c r="I2585">
        <v>128</v>
      </c>
      <c r="J2585">
        <v>49.8</v>
      </c>
      <c r="K2585" t="s">
        <v>19</v>
      </c>
      <c r="L2585" t="s">
        <v>281</v>
      </c>
      <c r="M2585" t="s">
        <v>282</v>
      </c>
      <c r="N2585" t="s">
        <v>232</v>
      </c>
      <c r="O2585" s="55">
        <v>156</v>
      </c>
      <c r="P2585" t="s">
        <v>20</v>
      </c>
      <c r="Q2585" t="s">
        <v>683</v>
      </c>
      <c r="R2585">
        <v>51.05</v>
      </c>
      <c r="S2585" t="s">
        <v>684</v>
      </c>
      <c r="T2585" s="8"/>
      <c r="U2585" s="10">
        <v>-18.598500000000001</v>
      </c>
      <c r="V2585" s="10">
        <f t="shared" si="40"/>
        <v>-18.598500000000001</v>
      </c>
      <c r="W2585" s="10">
        <v>9.4905000000000008</v>
      </c>
      <c r="X2585" s="20">
        <v>3.1597337121178768</v>
      </c>
      <c r="Y2585" s="11" t="s">
        <v>561</v>
      </c>
      <c r="Z2585" s="11" t="s">
        <v>701</v>
      </c>
      <c r="AA2585" s="11" t="s">
        <v>703</v>
      </c>
      <c r="AB2585" t="s">
        <v>652</v>
      </c>
    </row>
    <row r="2586" spans="1:28" s="1" customFormat="1">
      <c r="A2586" s="5">
        <v>2585</v>
      </c>
      <c r="B2586" s="5"/>
      <c r="C2586">
        <v>2020</v>
      </c>
      <c r="D2586" s="1">
        <v>6</v>
      </c>
      <c r="E2586" s="1">
        <v>22</v>
      </c>
      <c r="F2586">
        <v>32</v>
      </c>
      <c r="G2586">
        <v>52.8</v>
      </c>
      <c r="H2586" t="s">
        <v>680</v>
      </c>
      <c r="I2586">
        <v>128</v>
      </c>
      <c r="J2586">
        <v>49.8</v>
      </c>
      <c r="K2586" t="s">
        <v>19</v>
      </c>
      <c r="L2586" t="s">
        <v>281</v>
      </c>
      <c r="M2586" t="s">
        <v>282</v>
      </c>
      <c r="N2586" t="s">
        <v>232</v>
      </c>
      <c r="O2586" s="55">
        <v>153</v>
      </c>
      <c r="P2586" t="s">
        <v>20</v>
      </c>
      <c r="Q2586" t="s">
        <v>683</v>
      </c>
      <c r="R2586">
        <v>45.62</v>
      </c>
      <c r="S2586" t="s">
        <v>684</v>
      </c>
      <c r="T2586" s="8"/>
      <c r="U2586" s="10">
        <v>-18.717500000000001</v>
      </c>
      <c r="V2586" s="10">
        <f t="shared" si="40"/>
        <v>-18.717500000000001</v>
      </c>
      <c r="W2586" s="10">
        <v>9.4699999999999989</v>
      </c>
      <c r="X2586" s="20">
        <v>3.1766527867750334</v>
      </c>
      <c r="Y2586" s="11" t="s">
        <v>561</v>
      </c>
      <c r="Z2586" s="11" t="s">
        <v>701</v>
      </c>
      <c r="AA2586" s="11" t="s">
        <v>703</v>
      </c>
      <c r="AB2586" t="s">
        <v>652</v>
      </c>
    </row>
    <row r="2587" spans="1:28" s="1" customFormat="1">
      <c r="A2587" s="5">
        <v>2586</v>
      </c>
      <c r="B2587" s="5"/>
      <c r="C2587">
        <v>2020</v>
      </c>
      <c r="D2587" s="1">
        <v>6</v>
      </c>
      <c r="E2587" s="1">
        <v>22</v>
      </c>
      <c r="F2587">
        <v>32</v>
      </c>
      <c r="G2587">
        <v>52.8</v>
      </c>
      <c r="H2587" t="s">
        <v>680</v>
      </c>
      <c r="I2587">
        <v>128</v>
      </c>
      <c r="J2587">
        <v>49.8</v>
      </c>
      <c r="K2587" t="s">
        <v>19</v>
      </c>
      <c r="L2587" t="s">
        <v>281</v>
      </c>
      <c r="M2587" t="s">
        <v>282</v>
      </c>
      <c r="N2587" t="s">
        <v>232</v>
      </c>
      <c r="O2587" s="55">
        <v>144</v>
      </c>
      <c r="P2587" t="s">
        <v>20</v>
      </c>
      <c r="Q2587" t="s">
        <v>683</v>
      </c>
      <c r="R2587">
        <v>36.869999999999997</v>
      </c>
      <c r="S2587" t="s">
        <v>684</v>
      </c>
      <c r="T2587" s="8"/>
      <c r="U2587" s="10">
        <v>-18.424500000000002</v>
      </c>
      <c r="V2587" s="10">
        <f t="shared" si="40"/>
        <v>-18.424500000000002</v>
      </c>
      <c r="W2587" s="10">
        <v>9.3324999999999996</v>
      </c>
      <c r="X2587" s="20">
        <v>3.1496650898757363</v>
      </c>
      <c r="Y2587" s="11" t="s">
        <v>561</v>
      </c>
      <c r="Z2587" s="11" t="s">
        <v>701</v>
      </c>
      <c r="AA2587" s="11" t="s">
        <v>703</v>
      </c>
      <c r="AB2587" t="s">
        <v>652</v>
      </c>
    </row>
    <row r="2588" spans="1:28" s="1" customFormat="1">
      <c r="A2588" s="5">
        <v>2587</v>
      </c>
      <c r="B2588" s="5"/>
      <c r="C2588">
        <v>2020</v>
      </c>
      <c r="D2588" s="1">
        <v>6</v>
      </c>
      <c r="E2588" s="1">
        <v>22</v>
      </c>
      <c r="F2588">
        <v>32</v>
      </c>
      <c r="G2588">
        <v>52.8</v>
      </c>
      <c r="H2588" t="s">
        <v>680</v>
      </c>
      <c r="I2588">
        <v>128</v>
      </c>
      <c r="J2588">
        <v>49.8</v>
      </c>
      <c r="K2588" t="s">
        <v>19</v>
      </c>
      <c r="L2588" t="s">
        <v>281</v>
      </c>
      <c r="M2588" t="s">
        <v>282</v>
      </c>
      <c r="N2588" t="s">
        <v>232</v>
      </c>
      <c r="O2588" s="55">
        <v>142</v>
      </c>
      <c r="P2588" t="s">
        <v>20</v>
      </c>
      <c r="Q2588" t="s">
        <v>683</v>
      </c>
      <c r="R2588">
        <v>35.659999999999997</v>
      </c>
      <c r="S2588" t="s">
        <v>684</v>
      </c>
      <c r="T2588" s="8"/>
      <c r="U2588" s="10">
        <v>-18.680500000000002</v>
      </c>
      <c r="V2588" s="10">
        <f t="shared" si="40"/>
        <v>-18.680500000000002</v>
      </c>
      <c r="W2588" s="10">
        <v>9.3609999999999989</v>
      </c>
      <c r="X2588" s="20">
        <v>3.156278994087093</v>
      </c>
      <c r="Y2588" s="11" t="s">
        <v>561</v>
      </c>
      <c r="Z2588" s="11" t="s">
        <v>701</v>
      </c>
      <c r="AA2588" s="11" t="s">
        <v>703</v>
      </c>
      <c r="AB2588" t="s">
        <v>652</v>
      </c>
    </row>
    <row r="2589" spans="1:28" s="1" customFormat="1">
      <c r="A2589" s="5">
        <v>2588</v>
      </c>
      <c r="B2589" s="5"/>
      <c r="C2589">
        <v>2020</v>
      </c>
      <c r="D2589" s="1">
        <v>6</v>
      </c>
      <c r="E2589" s="1">
        <v>22</v>
      </c>
      <c r="F2589">
        <v>32</v>
      </c>
      <c r="G2589">
        <v>52.8</v>
      </c>
      <c r="H2589" t="s">
        <v>680</v>
      </c>
      <c r="I2589">
        <v>128</v>
      </c>
      <c r="J2589">
        <v>49.8</v>
      </c>
      <c r="K2589" t="s">
        <v>19</v>
      </c>
      <c r="L2589" t="s">
        <v>281</v>
      </c>
      <c r="M2589" t="s">
        <v>282</v>
      </c>
      <c r="N2589" t="s">
        <v>232</v>
      </c>
      <c r="O2589" s="55">
        <v>142</v>
      </c>
      <c r="P2589" t="s">
        <v>20</v>
      </c>
      <c r="Q2589" t="s">
        <v>683</v>
      </c>
      <c r="R2589">
        <v>32.57</v>
      </c>
      <c r="S2589" t="s">
        <v>684</v>
      </c>
      <c r="T2589" s="8"/>
      <c r="U2589" s="10">
        <v>-18.581500000000002</v>
      </c>
      <c r="V2589" s="10">
        <f t="shared" si="40"/>
        <v>-18.581500000000002</v>
      </c>
      <c r="W2589" s="10">
        <v>9.6875</v>
      </c>
      <c r="X2589" s="20">
        <v>3.1659941890775065</v>
      </c>
      <c r="Y2589" s="11" t="s">
        <v>561</v>
      </c>
      <c r="Z2589" s="11" t="s">
        <v>701</v>
      </c>
      <c r="AA2589" s="11" t="s">
        <v>703</v>
      </c>
      <c r="AB2589" t="s">
        <v>652</v>
      </c>
    </row>
    <row r="2590" spans="1:28" s="1" customFormat="1">
      <c r="A2590" s="5">
        <v>2589</v>
      </c>
      <c r="B2590" s="5"/>
      <c r="C2590">
        <v>2020</v>
      </c>
      <c r="D2590" s="1">
        <v>6</v>
      </c>
      <c r="E2590" s="1">
        <v>21</v>
      </c>
      <c r="F2590">
        <v>32</v>
      </c>
      <c r="G2590">
        <v>33.6</v>
      </c>
      <c r="H2590" t="s">
        <v>680</v>
      </c>
      <c r="I2590">
        <v>129</v>
      </c>
      <c r="J2590">
        <v>39.799999999999997</v>
      </c>
      <c r="K2590" t="s">
        <v>19</v>
      </c>
      <c r="L2590" t="s">
        <v>385</v>
      </c>
      <c r="M2590" t="s">
        <v>239</v>
      </c>
      <c r="N2590" t="s">
        <v>306</v>
      </c>
      <c r="O2590" s="55">
        <v>86.9</v>
      </c>
      <c r="P2590" t="s">
        <v>20</v>
      </c>
      <c r="Q2590" t="s">
        <v>683</v>
      </c>
      <c r="R2590">
        <v>5.7</v>
      </c>
      <c r="S2590" t="s">
        <v>684</v>
      </c>
      <c r="T2590" s="8"/>
      <c r="U2590" s="10">
        <v>-19.634</v>
      </c>
      <c r="V2590" s="10">
        <f t="shared" si="40"/>
        <v>-19.634</v>
      </c>
      <c r="W2590" s="10">
        <v>10.192499999999999</v>
      </c>
      <c r="X2590" s="20">
        <v>3.2111459895148706</v>
      </c>
      <c r="Y2590" s="11" t="s">
        <v>561</v>
      </c>
      <c r="Z2590" s="11" t="s">
        <v>701</v>
      </c>
      <c r="AA2590" s="11" t="s">
        <v>703</v>
      </c>
      <c r="AB2590" t="s">
        <v>652</v>
      </c>
    </row>
    <row r="2591" spans="1:28" s="1" customFormat="1">
      <c r="A2591" s="5">
        <v>2590</v>
      </c>
      <c r="B2591" s="5"/>
      <c r="C2591">
        <v>2020</v>
      </c>
      <c r="D2591" s="1">
        <v>6</v>
      </c>
      <c r="E2591" s="1">
        <v>21</v>
      </c>
      <c r="F2591">
        <v>32</v>
      </c>
      <c r="G2591">
        <v>33.6</v>
      </c>
      <c r="H2591" t="s">
        <v>680</v>
      </c>
      <c r="I2591">
        <v>129</v>
      </c>
      <c r="J2591">
        <v>39.799999999999997</v>
      </c>
      <c r="K2591" t="s">
        <v>19</v>
      </c>
      <c r="L2591" t="s">
        <v>385</v>
      </c>
      <c r="M2591" t="s">
        <v>239</v>
      </c>
      <c r="N2591" t="s">
        <v>306</v>
      </c>
      <c r="O2591" s="55">
        <v>91.1</v>
      </c>
      <c r="P2591" t="s">
        <v>20</v>
      </c>
      <c r="Q2591" t="s">
        <v>683</v>
      </c>
      <c r="R2591">
        <v>6.8</v>
      </c>
      <c r="S2591" t="s">
        <v>684</v>
      </c>
      <c r="T2591" s="8"/>
      <c r="U2591" s="10">
        <v>-19.119500000000002</v>
      </c>
      <c r="V2591" s="10">
        <f t="shared" si="40"/>
        <v>-19.119500000000002</v>
      </c>
      <c r="W2591" s="10">
        <v>9.9975000000000005</v>
      </c>
      <c r="X2591" s="20">
        <v>3.1939607032590587</v>
      </c>
      <c r="Y2591" s="11" t="s">
        <v>561</v>
      </c>
      <c r="Z2591" s="11" t="s">
        <v>701</v>
      </c>
      <c r="AA2591" s="11" t="s">
        <v>703</v>
      </c>
      <c r="AB2591" t="s">
        <v>652</v>
      </c>
    </row>
    <row r="2592" spans="1:28" s="1" customFormat="1">
      <c r="A2592" s="5">
        <v>2591</v>
      </c>
      <c r="B2592" s="5"/>
      <c r="C2592">
        <v>2020</v>
      </c>
      <c r="D2592" s="1">
        <v>6</v>
      </c>
      <c r="E2592" s="1">
        <v>21</v>
      </c>
      <c r="F2592">
        <v>32</v>
      </c>
      <c r="G2592">
        <v>33.6</v>
      </c>
      <c r="H2592" t="s">
        <v>680</v>
      </c>
      <c r="I2592">
        <v>129</v>
      </c>
      <c r="J2592">
        <v>39.799999999999997</v>
      </c>
      <c r="K2592" t="s">
        <v>19</v>
      </c>
      <c r="L2592" t="s">
        <v>385</v>
      </c>
      <c r="M2592" t="s">
        <v>239</v>
      </c>
      <c r="N2592" t="s">
        <v>306</v>
      </c>
      <c r="O2592" s="55">
        <v>94.9</v>
      </c>
      <c r="P2592" t="s">
        <v>20</v>
      </c>
      <c r="Q2592" t="s">
        <v>683</v>
      </c>
      <c r="R2592">
        <v>7.2</v>
      </c>
      <c r="S2592" t="s">
        <v>684</v>
      </c>
      <c r="T2592" s="8"/>
      <c r="U2592" s="10">
        <v>-18.713000000000001</v>
      </c>
      <c r="V2592" s="10">
        <f t="shared" si="40"/>
        <v>-18.713000000000001</v>
      </c>
      <c r="W2592" s="10">
        <v>12.273499999999999</v>
      </c>
      <c r="X2592" s="20">
        <v>3.214068627156943</v>
      </c>
      <c r="Y2592" s="11" t="s">
        <v>561</v>
      </c>
      <c r="Z2592" s="11" t="s">
        <v>701</v>
      </c>
      <c r="AA2592" s="11" t="s">
        <v>703</v>
      </c>
      <c r="AB2592" t="s">
        <v>652</v>
      </c>
    </row>
    <row r="2593" spans="1:28" s="1" customFormat="1">
      <c r="A2593" s="5">
        <v>2592</v>
      </c>
      <c r="B2593" s="5"/>
      <c r="C2593">
        <v>2020</v>
      </c>
      <c r="D2593" s="1">
        <v>6</v>
      </c>
      <c r="E2593" s="1">
        <v>21</v>
      </c>
      <c r="F2593">
        <v>32</v>
      </c>
      <c r="G2593">
        <v>33.6</v>
      </c>
      <c r="H2593" t="s">
        <v>680</v>
      </c>
      <c r="I2593">
        <v>129</v>
      </c>
      <c r="J2593">
        <v>39.799999999999997</v>
      </c>
      <c r="K2593" t="s">
        <v>19</v>
      </c>
      <c r="L2593" t="s">
        <v>385</v>
      </c>
      <c r="M2593" t="s">
        <v>239</v>
      </c>
      <c r="N2593" t="s">
        <v>306</v>
      </c>
      <c r="O2593" s="55">
        <v>87</v>
      </c>
      <c r="P2593" t="s">
        <v>20</v>
      </c>
      <c r="Q2593" t="s">
        <v>683</v>
      </c>
      <c r="R2593">
        <v>5.8</v>
      </c>
      <c r="S2593" t="s">
        <v>684</v>
      </c>
      <c r="T2593" s="8"/>
      <c r="U2593" s="10">
        <v>-19.045000000000002</v>
      </c>
      <c r="V2593" s="10">
        <f t="shared" si="40"/>
        <v>-19.045000000000002</v>
      </c>
      <c r="W2593" s="10">
        <v>10.962499999999999</v>
      </c>
      <c r="X2593" s="20">
        <v>3.2123035088346392</v>
      </c>
      <c r="Y2593" s="11" t="s">
        <v>561</v>
      </c>
      <c r="Z2593" s="11" t="s">
        <v>701</v>
      </c>
      <c r="AA2593" s="11" t="s">
        <v>703</v>
      </c>
      <c r="AB2593" t="s">
        <v>652</v>
      </c>
    </row>
    <row r="2594" spans="1:28" s="1" customFormat="1">
      <c r="A2594" s="5">
        <v>2593</v>
      </c>
      <c r="B2594" s="5"/>
      <c r="C2594">
        <v>2020</v>
      </c>
      <c r="D2594" s="1">
        <v>6</v>
      </c>
      <c r="E2594" s="1">
        <v>21</v>
      </c>
      <c r="F2594">
        <v>32</v>
      </c>
      <c r="G2594">
        <v>33.6</v>
      </c>
      <c r="H2594" t="s">
        <v>680</v>
      </c>
      <c r="I2594">
        <v>129</v>
      </c>
      <c r="J2594">
        <v>39.799999999999997</v>
      </c>
      <c r="K2594" t="s">
        <v>19</v>
      </c>
      <c r="L2594" t="s">
        <v>385</v>
      </c>
      <c r="M2594" t="s">
        <v>239</v>
      </c>
      <c r="N2594" t="s">
        <v>306</v>
      </c>
      <c r="O2594" s="55">
        <v>90.1</v>
      </c>
      <c r="P2594" t="s">
        <v>20</v>
      </c>
      <c r="Q2594" t="s">
        <v>683</v>
      </c>
      <c r="R2594">
        <v>6.5</v>
      </c>
      <c r="S2594" t="s">
        <v>684</v>
      </c>
      <c r="T2594" s="8"/>
      <c r="U2594" s="10">
        <v>-19.313000000000002</v>
      </c>
      <c r="V2594" s="10">
        <f t="shared" si="40"/>
        <v>-19.313000000000002</v>
      </c>
      <c r="W2594" s="10">
        <v>9.9974999999999987</v>
      </c>
      <c r="X2594" s="20">
        <v>3.2260015243891811</v>
      </c>
      <c r="Y2594" s="11" t="s">
        <v>561</v>
      </c>
      <c r="Z2594" s="11" t="s">
        <v>701</v>
      </c>
      <c r="AA2594" s="11" t="s">
        <v>703</v>
      </c>
      <c r="AB2594" t="s">
        <v>652</v>
      </c>
    </row>
    <row r="2595" spans="1:28" s="1" customFormat="1">
      <c r="A2595" s="5">
        <v>2594</v>
      </c>
      <c r="B2595" s="5"/>
      <c r="C2595">
        <v>2020</v>
      </c>
      <c r="D2595" s="1">
        <v>6</v>
      </c>
      <c r="E2595" s="1">
        <v>21</v>
      </c>
      <c r="F2595">
        <v>32</v>
      </c>
      <c r="G2595">
        <v>33.6</v>
      </c>
      <c r="H2595" t="s">
        <v>680</v>
      </c>
      <c r="I2595">
        <v>129</v>
      </c>
      <c r="J2595">
        <v>39.799999999999997</v>
      </c>
      <c r="K2595" t="s">
        <v>19</v>
      </c>
      <c r="L2595" t="s">
        <v>385</v>
      </c>
      <c r="M2595" t="s">
        <v>239</v>
      </c>
      <c r="N2595" t="s">
        <v>306</v>
      </c>
      <c r="O2595" s="55">
        <v>87.9</v>
      </c>
      <c r="P2595" t="s">
        <v>20</v>
      </c>
      <c r="Q2595" t="s">
        <v>683</v>
      </c>
      <c r="R2595">
        <v>6.3</v>
      </c>
      <c r="S2595" t="s">
        <v>684</v>
      </c>
      <c r="T2595" s="8"/>
      <c r="U2595" s="10">
        <v>-19.523500000000002</v>
      </c>
      <c r="V2595" s="10">
        <f t="shared" si="40"/>
        <v>-19.523500000000002</v>
      </c>
      <c r="W2595" s="10">
        <v>10.2525</v>
      </c>
      <c r="X2595" s="20">
        <v>3.2103308939353785</v>
      </c>
      <c r="Y2595" s="11" t="s">
        <v>561</v>
      </c>
      <c r="Z2595" s="11" t="s">
        <v>701</v>
      </c>
      <c r="AA2595" s="11" t="s">
        <v>703</v>
      </c>
      <c r="AB2595" t="s">
        <v>652</v>
      </c>
    </row>
    <row r="2596" spans="1:28" s="1" customFormat="1">
      <c r="A2596" s="5">
        <v>2595</v>
      </c>
      <c r="B2596" s="5"/>
      <c r="C2596">
        <v>2020</v>
      </c>
      <c r="D2596" s="1">
        <v>6</v>
      </c>
      <c r="E2596" s="1">
        <v>21</v>
      </c>
      <c r="F2596">
        <v>32</v>
      </c>
      <c r="G2596">
        <v>33.6</v>
      </c>
      <c r="H2596" t="s">
        <v>680</v>
      </c>
      <c r="I2596">
        <v>129</v>
      </c>
      <c r="J2596">
        <v>39.799999999999997</v>
      </c>
      <c r="K2596" t="s">
        <v>19</v>
      </c>
      <c r="L2596" t="s">
        <v>385</v>
      </c>
      <c r="M2596" t="s">
        <v>239</v>
      </c>
      <c r="N2596" t="s">
        <v>306</v>
      </c>
      <c r="O2596" s="55">
        <v>80.900000000000006</v>
      </c>
      <c r="P2596" t="s">
        <v>20</v>
      </c>
      <c r="Q2596" t="s">
        <v>683</v>
      </c>
      <c r="R2596">
        <v>4.5</v>
      </c>
      <c r="S2596" t="s">
        <v>684</v>
      </c>
      <c r="T2596" s="8"/>
      <c r="U2596" s="10">
        <v>-19.292000000000002</v>
      </c>
      <c r="V2596" s="10">
        <f t="shared" si="40"/>
        <v>-19.292000000000002</v>
      </c>
      <c r="W2596" s="10">
        <v>10.237500000000001</v>
      </c>
      <c r="X2596" s="20">
        <v>3.2097631809235083</v>
      </c>
      <c r="Y2596" s="11" t="s">
        <v>561</v>
      </c>
      <c r="Z2596" s="11" t="s">
        <v>701</v>
      </c>
      <c r="AA2596" s="11" t="s">
        <v>703</v>
      </c>
      <c r="AB2596" t="s">
        <v>652</v>
      </c>
    </row>
    <row r="2597" spans="1:28" s="1" customFormat="1">
      <c r="A2597" s="5">
        <v>2596</v>
      </c>
      <c r="B2597" s="5"/>
      <c r="C2597">
        <v>2020</v>
      </c>
      <c r="D2597" s="1">
        <v>6</v>
      </c>
      <c r="E2597" s="1">
        <v>21</v>
      </c>
      <c r="F2597">
        <v>32</v>
      </c>
      <c r="G2597">
        <v>33.6</v>
      </c>
      <c r="H2597" t="s">
        <v>680</v>
      </c>
      <c r="I2597">
        <v>129</v>
      </c>
      <c r="J2597">
        <v>39.799999999999997</v>
      </c>
      <c r="K2597" t="s">
        <v>19</v>
      </c>
      <c r="L2597" t="s">
        <v>281</v>
      </c>
      <c r="M2597" t="s">
        <v>282</v>
      </c>
      <c r="N2597" t="s">
        <v>232</v>
      </c>
      <c r="O2597" s="55">
        <v>116.5</v>
      </c>
      <c r="P2597" t="s">
        <v>20</v>
      </c>
      <c r="Q2597" t="s">
        <v>683</v>
      </c>
      <c r="R2597">
        <v>18.100000000000001</v>
      </c>
      <c r="S2597" t="s">
        <v>684</v>
      </c>
      <c r="T2597" s="8"/>
      <c r="U2597" s="10">
        <v>-19.37</v>
      </c>
      <c r="V2597" s="10">
        <f t="shared" si="40"/>
        <v>-19.37</v>
      </c>
      <c r="W2597" s="10">
        <v>10.372499999999999</v>
      </c>
      <c r="X2597" s="20">
        <v>3.2185280226057311</v>
      </c>
      <c r="Y2597" s="11" t="s">
        <v>561</v>
      </c>
      <c r="Z2597" s="11" t="s">
        <v>701</v>
      </c>
      <c r="AA2597" s="11" t="s">
        <v>703</v>
      </c>
      <c r="AB2597" t="s">
        <v>652</v>
      </c>
    </row>
    <row r="2598" spans="1:28" s="1" customFormat="1">
      <c r="A2598" s="5">
        <v>2597</v>
      </c>
      <c r="B2598" s="5"/>
      <c r="C2598">
        <v>2020</v>
      </c>
      <c r="D2598" s="1">
        <v>6</v>
      </c>
      <c r="E2598" s="1">
        <v>21</v>
      </c>
      <c r="F2598">
        <v>32</v>
      </c>
      <c r="G2598">
        <v>33.6</v>
      </c>
      <c r="H2598" t="s">
        <v>680</v>
      </c>
      <c r="I2598">
        <v>129</v>
      </c>
      <c r="J2598">
        <v>39.799999999999997</v>
      </c>
      <c r="K2598" t="s">
        <v>19</v>
      </c>
      <c r="L2598" t="s">
        <v>281</v>
      </c>
      <c r="M2598" t="s">
        <v>282</v>
      </c>
      <c r="N2598" t="s">
        <v>232</v>
      </c>
      <c r="O2598" s="55">
        <v>98.3</v>
      </c>
      <c r="P2598" t="s">
        <v>20</v>
      </c>
      <c r="Q2598" t="s">
        <v>683</v>
      </c>
      <c r="R2598">
        <v>10.1</v>
      </c>
      <c r="S2598" t="s">
        <v>684</v>
      </c>
      <c r="T2598" s="8"/>
      <c r="U2598" s="10">
        <v>-18.913</v>
      </c>
      <c r="V2598" s="10">
        <f t="shared" si="40"/>
        <v>-18.913</v>
      </c>
      <c r="W2598" s="10">
        <v>9.7585000000000015</v>
      </c>
      <c r="X2598" s="20">
        <v>3.1989107424077901</v>
      </c>
      <c r="Y2598" s="11" t="s">
        <v>561</v>
      </c>
      <c r="Z2598" s="11" t="s">
        <v>701</v>
      </c>
      <c r="AA2598" s="11" t="s">
        <v>703</v>
      </c>
      <c r="AB2598" t="s">
        <v>652</v>
      </c>
    </row>
    <row r="2599" spans="1:28" s="1" customFormat="1">
      <c r="A2599" s="5">
        <v>2598</v>
      </c>
      <c r="B2599" s="5"/>
      <c r="C2599">
        <v>2020</v>
      </c>
      <c r="D2599" s="1">
        <v>6</v>
      </c>
      <c r="E2599" s="1">
        <v>21</v>
      </c>
      <c r="F2599">
        <v>32</v>
      </c>
      <c r="G2599">
        <v>33.6</v>
      </c>
      <c r="H2599" t="s">
        <v>680</v>
      </c>
      <c r="I2599">
        <v>129</v>
      </c>
      <c r="J2599">
        <v>39.799999999999997</v>
      </c>
      <c r="K2599" t="s">
        <v>19</v>
      </c>
      <c r="L2599" t="s">
        <v>281</v>
      </c>
      <c r="M2599" t="s">
        <v>282</v>
      </c>
      <c r="N2599" t="s">
        <v>232</v>
      </c>
      <c r="O2599" s="55">
        <v>122.1</v>
      </c>
      <c r="P2599" t="s">
        <v>20</v>
      </c>
      <c r="Q2599" t="s">
        <v>683</v>
      </c>
      <c r="R2599">
        <v>20.100000000000001</v>
      </c>
      <c r="S2599" t="s">
        <v>684</v>
      </c>
      <c r="T2599" s="8"/>
      <c r="U2599" s="10">
        <v>-18.915000000000003</v>
      </c>
      <c r="V2599" s="10">
        <f t="shared" si="40"/>
        <v>-18.915000000000003</v>
      </c>
      <c r="W2599" s="10">
        <v>9.4735000000000014</v>
      </c>
      <c r="X2599" s="20">
        <v>3.1785673176562872</v>
      </c>
      <c r="Y2599" s="11" t="s">
        <v>561</v>
      </c>
      <c r="Z2599" s="11" t="s">
        <v>701</v>
      </c>
      <c r="AA2599" s="11" t="s">
        <v>703</v>
      </c>
      <c r="AB2599" t="s">
        <v>652</v>
      </c>
    </row>
    <row r="2600" spans="1:28" s="1" customFormat="1">
      <c r="A2600" s="5">
        <v>2599</v>
      </c>
      <c r="B2600" s="5"/>
      <c r="C2600">
        <v>2020</v>
      </c>
      <c r="D2600" s="1">
        <v>8</v>
      </c>
      <c r="E2600" s="1">
        <v>5</v>
      </c>
      <c r="F2600">
        <v>35</v>
      </c>
      <c r="G2600">
        <v>50.7</v>
      </c>
      <c r="H2600" t="s">
        <v>680</v>
      </c>
      <c r="I2600">
        <v>140</v>
      </c>
      <c r="J2600">
        <v>58.1</v>
      </c>
      <c r="K2600" t="s">
        <v>165</v>
      </c>
      <c r="L2600" t="s">
        <v>281</v>
      </c>
      <c r="M2600" t="s">
        <v>282</v>
      </c>
      <c r="N2600" t="s">
        <v>232</v>
      </c>
      <c r="O2600" s="55">
        <v>180</v>
      </c>
      <c r="P2600" t="s">
        <v>20</v>
      </c>
      <c r="Q2600" t="s">
        <v>683</v>
      </c>
      <c r="R2600">
        <v>86.2</v>
      </c>
      <c r="S2600" t="s">
        <v>684</v>
      </c>
      <c r="T2600" s="8"/>
      <c r="U2600" s="10">
        <v>-17.575500000000002</v>
      </c>
      <c r="V2600" s="10">
        <f t="shared" si="40"/>
        <v>-17.575500000000002</v>
      </c>
      <c r="W2600" s="10">
        <v>11.245000000000001</v>
      </c>
      <c r="X2600" s="20">
        <v>3.2182332636793447</v>
      </c>
      <c r="Y2600" s="11" t="s">
        <v>561</v>
      </c>
      <c r="Z2600" s="11" t="s">
        <v>701</v>
      </c>
      <c r="AA2600" s="11" t="s">
        <v>703</v>
      </c>
      <c r="AB2600" t="s">
        <v>652</v>
      </c>
    </row>
    <row r="2601" spans="1:28" s="1" customFormat="1">
      <c r="A2601" s="5">
        <v>2600</v>
      </c>
      <c r="B2601" s="5"/>
      <c r="C2601">
        <v>2020</v>
      </c>
      <c r="D2601" s="1">
        <v>8</v>
      </c>
      <c r="E2601" s="1">
        <v>5</v>
      </c>
      <c r="F2601">
        <v>35</v>
      </c>
      <c r="G2601">
        <v>50.7</v>
      </c>
      <c r="H2601" t="s">
        <v>680</v>
      </c>
      <c r="I2601">
        <v>140</v>
      </c>
      <c r="J2601">
        <v>58.1</v>
      </c>
      <c r="K2601" t="s">
        <v>165</v>
      </c>
      <c r="L2601" t="s">
        <v>281</v>
      </c>
      <c r="M2601" t="s">
        <v>282</v>
      </c>
      <c r="N2601" t="s">
        <v>232</v>
      </c>
      <c r="O2601" s="55">
        <v>182</v>
      </c>
      <c r="P2601" t="s">
        <v>20</v>
      </c>
      <c r="Q2601" t="s">
        <v>683</v>
      </c>
      <c r="R2601">
        <v>89.8</v>
      </c>
      <c r="S2601" t="s">
        <v>684</v>
      </c>
      <c r="T2601" s="8"/>
      <c r="U2601" s="10">
        <v>-17.786000000000001</v>
      </c>
      <c r="V2601" s="10">
        <f t="shared" si="40"/>
        <v>-17.786000000000001</v>
      </c>
      <c r="W2601" s="10">
        <v>10.371500000000001</v>
      </c>
      <c r="X2601" s="20">
        <v>3.2065726131691048</v>
      </c>
      <c r="Y2601" s="11" t="s">
        <v>561</v>
      </c>
      <c r="Z2601" s="11" t="s">
        <v>701</v>
      </c>
      <c r="AA2601" s="11" t="s">
        <v>703</v>
      </c>
      <c r="AB2601" t="s">
        <v>652</v>
      </c>
    </row>
    <row r="2602" spans="1:28" s="1" customFormat="1">
      <c r="A2602" s="5">
        <v>2601</v>
      </c>
      <c r="B2602" s="5"/>
      <c r="C2602">
        <v>2020</v>
      </c>
      <c r="D2602" s="1">
        <v>8</v>
      </c>
      <c r="E2602" s="1">
        <v>5</v>
      </c>
      <c r="F2602">
        <v>35</v>
      </c>
      <c r="G2602">
        <v>50.7</v>
      </c>
      <c r="H2602" t="s">
        <v>680</v>
      </c>
      <c r="I2602">
        <v>140</v>
      </c>
      <c r="J2602">
        <v>58.1</v>
      </c>
      <c r="K2602" t="s">
        <v>165</v>
      </c>
      <c r="L2602" t="s">
        <v>281</v>
      </c>
      <c r="M2602" t="s">
        <v>282</v>
      </c>
      <c r="N2602" t="s">
        <v>232</v>
      </c>
      <c r="O2602" s="55">
        <v>173</v>
      </c>
      <c r="P2602" t="s">
        <v>20</v>
      </c>
      <c r="Q2602" t="s">
        <v>683</v>
      </c>
      <c r="R2602">
        <v>77.400000000000006</v>
      </c>
      <c r="S2602" t="s">
        <v>684</v>
      </c>
      <c r="T2602" s="8"/>
      <c r="U2602" s="10">
        <v>-17.663500000000003</v>
      </c>
      <c r="V2602" s="10">
        <f t="shared" si="40"/>
        <v>-17.663500000000003</v>
      </c>
      <c r="W2602" s="10">
        <v>10.666</v>
      </c>
      <c r="X2602" s="20">
        <v>3.2083996670316779</v>
      </c>
      <c r="Y2602" s="11" t="s">
        <v>561</v>
      </c>
      <c r="Z2602" s="11" t="s">
        <v>701</v>
      </c>
      <c r="AA2602" s="11" t="s">
        <v>703</v>
      </c>
      <c r="AB2602" t="s">
        <v>652</v>
      </c>
    </row>
    <row r="2603" spans="1:28" s="1" customFormat="1">
      <c r="A2603" s="5">
        <v>2602</v>
      </c>
      <c r="B2603" s="5"/>
      <c r="C2603">
        <v>2020</v>
      </c>
      <c r="D2603" s="1">
        <v>8</v>
      </c>
      <c r="E2603" s="1">
        <v>5</v>
      </c>
      <c r="F2603">
        <v>35</v>
      </c>
      <c r="G2603">
        <v>50.7</v>
      </c>
      <c r="H2603" t="s">
        <v>680</v>
      </c>
      <c r="I2603">
        <v>140</v>
      </c>
      <c r="J2603">
        <v>58.1</v>
      </c>
      <c r="K2603" t="s">
        <v>165</v>
      </c>
      <c r="L2603" t="s">
        <v>281</v>
      </c>
      <c r="M2603" t="s">
        <v>282</v>
      </c>
      <c r="N2603" t="s">
        <v>232</v>
      </c>
      <c r="O2603" s="55">
        <v>184</v>
      </c>
      <c r="P2603" t="s">
        <v>20</v>
      </c>
      <c r="Q2603" t="s">
        <v>683</v>
      </c>
      <c r="R2603">
        <v>84.9</v>
      </c>
      <c r="S2603" t="s">
        <v>684</v>
      </c>
      <c r="T2603" s="8"/>
      <c r="U2603" s="10">
        <v>-17.804500000000001</v>
      </c>
      <c r="V2603" s="10">
        <f t="shared" si="40"/>
        <v>-17.804500000000001</v>
      </c>
      <c r="W2603" s="10">
        <v>10.61</v>
      </c>
      <c r="X2603" s="20">
        <v>3.2185634565200627</v>
      </c>
      <c r="Y2603" s="11" t="s">
        <v>561</v>
      </c>
      <c r="Z2603" s="11" t="s">
        <v>701</v>
      </c>
      <c r="AA2603" s="11" t="s">
        <v>703</v>
      </c>
      <c r="AB2603" t="s">
        <v>652</v>
      </c>
    </row>
    <row r="2604" spans="1:28" s="1" customFormat="1">
      <c r="A2604" s="5">
        <v>2603</v>
      </c>
      <c r="B2604" s="5"/>
      <c r="C2604">
        <v>2020</v>
      </c>
      <c r="D2604" s="1">
        <v>2</v>
      </c>
      <c r="E2604" s="1">
        <v>24</v>
      </c>
      <c r="F2604">
        <v>32</v>
      </c>
      <c r="G2604">
        <v>5</v>
      </c>
      <c r="H2604" t="s">
        <v>680</v>
      </c>
      <c r="I2604">
        <v>128</v>
      </c>
      <c r="J2604">
        <v>5</v>
      </c>
      <c r="K2604" t="s">
        <v>165</v>
      </c>
      <c r="L2604" t="s">
        <v>238</v>
      </c>
      <c r="M2604" t="s">
        <v>239</v>
      </c>
      <c r="N2604" t="s">
        <v>167</v>
      </c>
      <c r="O2604" s="55">
        <v>373</v>
      </c>
      <c r="P2604" t="s">
        <v>20</v>
      </c>
      <c r="Q2604" t="s">
        <v>168</v>
      </c>
      <c r="R2604">
        <v>695.67</v>
      </c>
      <c r="S2604" t="s">
        <v>684</v>
      </c>
      <c r="T2604" s="8"/>
      <c r="U2604" s="10">
        <v>-18.861500000000003</v>
      </c>
      <c r="V2604" s="10">
        <f t="shared" si="40"/>
        <v>-18.861500000000003</v>
      </c>
      <c r="W2604" s="10">
        <v>11.486000000000001</v>
      </c>
      <c r="X2604" s="20">
        <v>3.1772910184491669</v>
      </c>
      <c r="Y2604" s="11" t="s">
        <v>561</v>
      </c>
      <c r="Z2604" s="11" t="s">
        <v>701</v>
      </c>
      <c r="AA2604" s="11" t="s">
        <v>703</v>
      </c>
      <c r="AB2604" t="s">
        <v>652</v>
      </c>
    </row>
    <row r="2605" spans="1:28" s="1" customFormat="1">
      <c r="A2605" s="5">
        <v>2604</v>
      </c>
      <c r="B2605" s="5"/>
      <c r="C2605">
        <v>2020</v>
      </c>
      <c r="D2605" s="1">
        <v>2</v>
      </c>
      <c r="E2605" s="1">
        <v>24</v>
      </c>
      <c r="F2605">
        <v>32</v>
      </c>
      <c r="G2605">
        <v>5</v>
      </c>
      <c r="H2605" t="s">
        <v>680</v>
      </c>
      <c r="I2605">
        <v>128</v>
      </c>
      <c r="J2605">
        <v>5</v>
      </c>
      <c r="K2605" t="s">
        <v>165</v>
      </c>
      <c r="L2605" t="s">
        <v>238</v>
      </c>
      <c r="M2605" t="s">
        <v>239</v>
      </c>
      <c r="N2605" t="s">
        <v>167</v>
      </c>
      <c r="O2605" s="55">
        <v>391</v>
      </c>
      <c r="P2605" t="s">
        <v>20</v>
      </c>
      <c r="Q2605" t="s">
        <v>168</v>
      </c>
      <c r="R2605">
        <v>800.22</v>
      </c>
      <c r="S2605" t="s">
        <v>684</v>
      </c>
      <c r="T2605" s="8"/>
      <c r="U2605" s="10">
        <v>-18.0685</v>
      </c>
      <c r="V2605" s="10">
        <f t="shared" si="40"/>
        <v>-18.0685</v>
      </c>
      <c r="W2605" s="10">
        <v>11.815</v>
      </c>
      <c r="X2605" s="20">
        <v>3.1357571891073261</v>
      </c>
      <c r="Y2605" s="11" t="s">
        <v>561</v>
      </c>
      <c r="Z2605" s="11" t="s">
        <v>701</v>
      </c>
      <c r="AA2605" s="11" t="s">
        <v>703</v>
      </c>
      <c r="AB2605" t="s">
        <v>652</v>
      </c>
    </row>
    <row r="2606" spans="1:28" s="1" customFormat="1">
      <c r="A2606" s="5">
        <v>2605</v>
      </c>
      <c r="B2606" s="5"/>
      <c r="C2606">
        <v>2020</v>
      </c>
      <c r="D2606" s="1">
        <v>2</v>
      </c>
      <c r="E2606" s="1">
        <v>24</v>
      </c>
      <c r="F2606">
        <v>32</v>
      </c>
      <c r="G2606">
        <v>5</v>
      </c>
      <c r="H2606" t="s">
        <v>680</v>
      </c>
      <c r="I2606">
        <v>128</v>
      </c>
      <c r="J2606">
        <v>5</v>
      </c>
      <c r="K2606" t="s">
        <v>165</v>
      </c>
      <c r="L2606" t="s">
        <v>238</v>
      </c>
      <c r="M2606" t="s">
        <v>239</v>
      </c>
      <c r="N2606" t="s">
        <v>167</v>
      </c>
      <c r="O2606" s="55">
        <v>394</v>
      </c>
      <c r="P2606" t="s">
        <v>20</v>
      </c>
      <c r="Q2606" t="s">
        <v>168</v>
      </c>
      <c r="R2606">
        <v>814.29</v>
      </c>
      <c r="S2606" t="s">
        <v>684</v>
      </c>
      <c r="T2606" s="8"/>
      <c r="U2606" s="10">
        <v>-18.060500000000001</v>
      </c>
      <c r="V2606" s="10">
        <f t="shared" si="40"/>
        <v>-18.060500000000001</v>
      </c>
      <c r="W2606" s="10">
        <v>11.164</v>
      </c>
      <c r="X2606" s="20">
        <v>3.0993592479388949</v>
      </c>
      <c r="Y2606" s="11" t="s">
        <v>561</v>
      </c>
      <c r="Z2606" s="11" t="s">
        <v>701</v>
      </c>
      <c r="AA2606" s="11" t="s">
        <v>703</v>
      </c>
      <c r="AB2606" t="s">
        <v>652</v>
      </c>
    </row>
    <row r="2607" spans="1:28" s="1" customFormat="1">
      <c r="A2607" s="5">
        <v>2606</v>
      </c>
      <c r="B2607" s="5"/>
      <c r="C2607">
        <v>2020</v>
      </c>
      <c r="D2607" s="1">
        <v>5</v>
      </c>
      <c r="E2607" s="1">
        <v>13</v>
      </c>
      <c r="F2607">
        <v>27</v>
      </c>
      <c r="G2607">
        <v>55</v>
      </c>
      <c r="H2607" t="s">
        <v>680</v>
      </c>
      <c r="I2607">
        <v>126</v>
      </c>
      <c r="J2607">
        <v>5</v>
      </c>
      <c r="K2607" t="s">
        <v>165</v>
      </c>
      <c r="L2607" t="s">
        <v>238</v>
      </c>
      <c r="M2607" t="s">
        <v>239</v>
      </c>
      <c r="N2607" t="s">
        <v>167</v>
      </c>
      <c r="O2607" s="55">
        <v>300</v>
      </c>
      <c r="P2607" t="s">
        <v>20</v>
      </c>
      <c r="Q2607" t="s">
        <v>168</v>
      </c>
      <c r="R2607">
        <v>394.83</v>
      </c>
      <c r="S2607" t="s">
        <v>684</v>
      </c>
      <c r="T2607" s="8"/>
      <c r="U2607" s="10">
        <v>-17.369500000000002</v>
      </c>
      <c r="V2607" s="10">
        <f t="shared" si="40"/>
        <v>-17.369500000000002</v>
      </c>
      <c r="W2607" s="10">
        <v>11.393000000000001</v>
      </c>
      <c r="X2607" s="20">
        <v>3.1556009082869001</v>
      </c>
      <c r="Y2607" s="11" t="s">
        <v>561</v>
      </c>
      <c r="Z2607" s="11" t="s">
        <v>701</v>
      </c>
      <c r="AA2607" s="11" t="s">
        <v>703</v>
      </c>
      <c r="AB2607" t="s">
        <v>652</v>
      </c>
    </row>
    <row r="2608" spans="1:28" s="1" customFormat="1">
      <c r="A2608" s="5">
        <v>2607</v>
      </c>
      <c r="B2608" s="5"/>
      <c r="C2608">
        <v>2020</v>
      </c>
      <c r="D2608" s="1">
        <v>5</v>
      </c>
      <c r="E2608" s="1">
        <v>13</v>
      </c>
      <c r="F2608">
        <v>27</v>
      </c>
      <c r="G2608">
        <v>55</v>
      </c>
      <c r="H2608" t="s">
        <v>680</v>
      </c>
      <c r="I2608">
        <v>126</v>
      </c>
      <c r="J2608">
        <v>5</v>
      </c>
      <c r="K2608" t="s">
        <v>165</v>
      </c>
      <c r="L2608" t="s">
        <v>238</v>
      </c>
      <c r="M2608" t="s">
        <v>239</v>
      </c>
      <c r="N2608" t="s">
        <v>167</v>
      </c>
      <c r="O2608" s="55">
        <v>287</v>
      </c>
      <c r="P2608" t="s">
        <v>20</v>
      </c>
      <c r="Q2608" t="s">
        <v>168</v>
      </c>
      <c r="R2608">
        <v>349.91</v>
      </c>
      <c r="S2608" t="s">
        <v>684</v>
      </c>
      <c r="T2608" s="8"/>
      <c r="U2608" s="10">
        <v>-18.447500000000002</v>
      </c>
      <c r="V2608" s="10">
        <f t="shared" si="40"/>
        <v>-18.447500000000002</v>
      </c>
      <c r="W2608" s="10">
        <v>11.005000000000001</v>
      </c>
      <c r="X2608" s="20">
        <v>3.1555741790324805</v>
      </c>
      <c r="Y2608" s="11" t="s">
        <v>561</v>
      </c>
      <c r="Z2608" s="11" t="s">
        <v>701</v>
      </c>
      <c r="AA2608" s="11" t="s">
        <v>703</v>
      </c>
      <c r="AB2608" t="s">
        <v>652</v>
      </c>
    </row>
    <row r="2609" spans="1:28" s="1" customFormat="1">
      <c r="A2609" s="5">
        <v>2608</v>
      </c>
      <c r="B2609" s="5"/>
      <c r="C2609">
        <v>2020</v>
      </c>
      <c r="D2609" s="1">
        <v>5</v>
      </c>
      <c r="E2609" s="1">
        <v>13</v>
      </c>
      <c r="F2609">
        <v>27</v>
      </c>
      <c r="G2609">
        <v>55</v>
      </c>
      <c r="H2609" t="s">
        <v>680</v>
      </c>
      <c r="I2609">
        <v>126</v>
      </c>
      <c r="J2609">
        <v>5</v>
      </c>
      <c r="K2609" t="s">
        <v>165</v>
      </c>
      <c r="L2609" t="s">
        <v>238</v>
      </c>
      <c r="M2609" t="s">
        <v>239</v>
      </c>
      <c r="N2609" t="s">
        <v>167</v>
      </c>
      <c r="O2609" s="55">
        <v>294</v>
      </c>
      <c r="P2609" t="s">
        <v>20</v>
      </c>
      <c r="Q2609" t="s">
        <v>168</v>
      </c>
      <c r="R2609">
        <v>364.43</v>
      </c>
      <c r="S2609" t="s">
        <v>684</v>
      </c>
      <c r="T2609" s="8"/>
      <c r="U2609" s="10">
        <v>-18.2225</v>
      </c>
      <c r="V2609" s="10">
        <f t="shared" si="40"/>
        <v>-18.2225</v>
      </c>
      <c r="W2609" s="10">
        <v>10.605</v>
      </c>
      <c r="X2609" s="20">
        <v>3.1398558840096902</v>
      </c>
      <c r="Y2609" s="11" t="s">
        <v>561</v>
      </c>
      <c r="Z2609" s="11" t="s">
        <v>701</v>
      </c>
      <c r="AA2609" s="11" t="s">
        <v>703</v>
      </c>
      <c r="AB2609" t="s">
        <v>652</v>
      </c>
    </row>
    <row r="2610" spans="1:28" s="1" customFormat="1">
      <c r="A2610" s="5">
        <v>2609</v>
      </c>
      <c r="B2610" s="5"/>
      <c r="C2610">
        <v>2020</v>
      </c>
      <c r="D2610" s="1">
        <v>7</v>
      </c>
      <c r="E2610" s="1">
        <v>15</v>
      </c>
      <c r="F2610">
        <v>27</v>
      </c>
      <c r="G2610">
        <v>25</v>
      </c>
      <c r="H2610" t="s">
        <v>680</v>
      </c>
      <c r="I2610">
        <v>125</v>
      </c>
      <c r="J2610">
        <v>35</v>
      </c>
      <c r="K2610" t="s">
        <v>165</v>
      </c>
      <c r="L2610" t="s">
        <v>238</v>
      </c>
      <c r="M2610" t="s">
        <v>239</v>
      </c>
      <c r="N2610" t="s">
        <v>167</v>
      </c>
      <c r="O2610" s="55">
        <v>290</v>
      </c>
      <c r="P2610" t="s">
        <v>20</v>
      </c>
      <c r="Q2610" t="s">
        <v>168</v>
      </c>
      <c r="R2610">
        <v>345.17</v>
      </c>
      <c r="S2610" t="s">
        <v>684</v>
      </c>
      <c r="T2610" s="8"/>
      <c r="U2610" s="10">
        <v>-18.203500000000002</v>
      </c>
      <c r="V2610" s="10">
        <f t="shared" si="40"/>
        <v>-18.203500000000002</v>
      </c>
      <c r="W2610" s="10">
        <v>11.128</v>
      </c>
      <c r="X2610" s="20">
        <v>3.1409624522491733</v>
      </c>
      <c r="Y2610" s="11" t="s">
        <v>561</v>
      </c>
      <c r="Z2610" s="11" t="s">
        <v>701</v>
      </c>
      <c r="AA2610" s="11" t="s">
        <v>703</v>
      </c>
      <c r="AB2610" t="s">
        <v>652</v>
      </c>
    </row>
    <row r="2611" spans="1:28" s="1" customFormat="1">
      <c r="A2611" s="5">
        <v>2610</v>
      </c>
      <c r="B2611" s="5"/>
      <c r="C2611">
        <v>2020</v>
      </c>
      <c r="D2611" s="1">
        <v>7</v>
      </c>
      <c r="E2611" s="1">
        <v>15</v>
      </c>
      <c r="F2611">
        <v>27</v>
      </c>
      <c r="G2611">
        <v>25</v>
      </c>
      <c r="H2611" t="s">
        <v>680</v>
      </c>
      <c r="I2611">
        <v>125</v>
      </c>
      <c r="J2611">
        <v>35</v>
      </c>
      <c r="K2611" t="s">
        <v>165</v>
      </c>
      <c r="L2611" t="s">
        <v>238</v>
      </c>
      <c r="M2611" t="s">
        <v>239</v>
      </c>
      <c r="N2611" t="s">
        <v>167</v>
      </c>
      <c r="O2611" s="55">
        <v>298</v>
      </c>
      <c r="P2611" t="s">
        <v>20</v>
      </c>
      <c r="Q2611" t="s">
        <v>168</v>
      </c>
      <c r="R2611">
        <v>314.55</v>
      </c>
      <c r="S2611" t="s">
        <v>684</v>
      </c>
      <c r="T2611" s="8"/>
      <c r="U2611" s="10">
        <v>-17.512500000000003</v>
      </c>
      <c r="V2611" s="10">
        <f t="shared" si="40"/>
        <v>-17.512500000000003</v>
      </c>
      <c r="W2611" s="10">
        <v>11.314</v>
      </c>
      <c r="X2611" s="20">
        <v>3.1606782347131874</v>
      </c>
      <c r="Y2611" s="11" t="s">
        <v>561</v>
      </c>
      <c r="Z2611" s="11" t="s">
        <v>701</v>
      </c>
      <c r="AA2611" s="11" t="s">
        <v>703</v>
      </c>
      <c r="AB2611" t="s">
        <v>652</v>
      </c>
    </row>
    <row r="2612" spans="1:28" s="1" customFormat="1">
      <c r="A2612" s="5">
        <v>2611</v>
      </c>
      <c r="B2612" s="5"/>
      <c r="C2612">
        <v>2020</v>
      </c>
      <c r="D2612" s="1">
        <v>7</v>
      </c>
      <c r="E2612" s="1">
        <v>15</v>
      </c>
      <c r="F2612">
        <v>27</v>
      </c>
      <c r="G2612">
        <v>25</v>
      </c>
      <c r="H2612" t="s">
        <v>680</v>
      </c>
      <c r="I2612">
        <v>125</v>
      </c>
      <c r="J2612">
        <v>35</v>
      </c>
      <c r="K2612" t="s">
        <v>165</v>
      </c>
      <c r="L2612" t="s">
        <v>238</v>
      </c>
      <c r="M2612" t="s">
        <v>239</v>
      </c>
      <c r="N2612" t="s">
        <v>167</v>
      </c>
      <c r="O2612" s="55">
        <v>285</v>
      </c>
      <c r="P2612" t="s">
        <v>20</v>
      </c>
      <c r="Q2612" t="s">
        <v>168</v>
      </c>
      <c r="R2612">
        <v>338.99</v>
      </c>
      <c r="S2612" t="s">
        <v>684</v>
      </c>
      <c r="T2612" s="8"/>
      <c r="U2612" s="10">
        <v>-17.351500000000001</v>
      </c>
      <c r="V2612" s="10">
        <f t="shared" si="40"/>
        <v>-17.351500000000001</v>
      </c>
      <c r="W2612" s="10">
        <v>11.022</v>
      </c>
      <c r="X2612" s="20">
        <v>3.1578038436809308</v>
      </c>
      <c r="Y2612" s="11" t="s">
        <v>561</v>
      </c>
      <c r="Z2612" s="11" t="s">
        <v>701</v>
      </c>
      <c r="AA2612" s="11" t="s">
        <v>703</v>
      </c>
      <c r="AB2612" t="s">
        <v>652</v>
      </c>
    </row>
    <row r="2613" spans="1:28" s="1" customFormat="1">
      <c r="A2613" s="5">
        <v>2612</v>
      </c>
      <c r="B2613" s="5"/>
      <c r="C2613">
        <v>2020</v>
      </c>
      <c r="D2613" s="1">
        <v>11</v>
      </c>
      <c r="E2613" s="1">
        <v>5</v>
      </c>
      <c r="F2613">
        <v>32</v>
      </c>
      <c r="G2613">
        <v>45</v>
      </c>
      <c r="H2613" t="s">
        <v>680</v>
      </c>
      <c r="I2613">
        <v>129</v>
      </c>
      <c r="J2613">
        <v>7</v>
      </c>
      <c r="K2613" t="s">
        <v>165</v>
      </c>
      <c r="L2613" t="s">
        <v>281</v>
      </c>
      <c r="M2613" t="s">
        <v>282</v>
      </c>
      <c r="N2613" t="s">
        <v>232</v>
      </c>
      <c r="O2613" s="55">
        <v>164</v>
      </c>
      <c r="P2613" t="s">
        <v>20</v>
      </c>
      <c r="Q2613" t="s">
        <v>350</v>
      </c>
      <c r="R2613">
        <v>53.18</v>
      </c>
      <c r="S2613" t="s">
        <v>684</v>
      </c>
      <c r="T2613" s="8"/>
      <c r="U2613" s="10">
        <v>-18.351500000000001</v>
      </c>
      <c r="V2613" s="10">
        <f t="shared" si="40"/>
        <v>-18.351500000000001</v>
      </c>
      <c r="W2613" s="10">
        <v>9.8145000000000007</v>
      </c>
      <c r="X2613" s="20">
        <v>3.1588523739656571</v>
      </c>
      <c r="Y2613" s="11" t="s">
        <v>561</v>
      </c>
      <c r="Z2613" s="11" t="s">
        <v>701</v>
      </c>
      <c r="AA2613" s="11" t="s">
        <v>703</v>
      </c>
      <c r="AB2613" t="s">
        <v>652</v>
      </c>
    </row>
    <row r="2614" spans="1:28" s="1" customFormat="1">
      <c r="A2614" s="5">
        <v>2613</v>
      </c>
      <c r="B2614" s="5"/>
      <c r="C2614">
        <v>2020</v>
      </c>
      <c r="D2614" s="1">
        <v>11</v>
      </c>
      <c r="E2614" s="1">
        <v>5</v>
      </c>
      <c r="F2614">
        <v>32</v>
      </c>
      <c r="G2614">
        <v>45</v>
      </c>
      <c r="H2614" t="s">
        <v>680</v>
      </c>
      <c r="I2614">
        <v>129</v>
      </c>
      <c r="J2614">
        <v>7</v>
      </c>
      <c r="K2614" t="s">
        <v>165</v>
      </c>
      <c r="L2614" t="s">
        <v>281</v>
      </c>
      <c r="M2614" t="s">
        <v>282</v>
      </c>
      <c r="N2614" t="s">
        <v>232</v>
      </c>
      <c r="O2614" s="55">
        <v>166</v>
      </c>
      <c r="P2614" t="s">
        <v>20</v>
      </c>
      <c r="Q2614" t="s">
        <v>350</v>
      </c>
      <c r="R2614">
        <v>55.38</v>
      </c>
      <c r="S2614" t="s">
        <v>684</v>
      </c>
      <c r="T2614" s="8"/>
      <c r="U2614" s="10">
        <v>-18.149999999999999</v>
      </c>
      <c r="V2614" s="10">
        <f t="shared" si="40"/>
        <v>-18.149999999999999</v>
      </c>
      <c r="W2614" s="10">
        <v>9.7294999999999998</v>
      </c>
      <c r="X2614" s="20">
        <v>3.1485420484803259</v>
      </c>
      <c r="Y2614" s="11" t="s">
        <v>561</v>
      </c>
      <c r="Z2614" s="11" t="s">
        <v>701</v>
      </c>
      <c r="AA2614" s="11" t="s">
        <v>703</v>
      </c>
      <c r="AB2614" t="s">
        <v>652</v>
      </c>
    </row>
    <row r="2615" spans="1:28" s="1" customFormat="1">
      <c r="A2615" s="5">
        <v>2614</v>
      </c>
      <c r="B2615" s="5"/>
      <c r="C2615">
        <v>2020</v>
      </c>
      <c r="D2615" s="1">
        <v>11</v>
      </c>
      <c r="E2615" s="1">
        <v>5</v>
      </c>
      <c r="F2615">
        <v>32</v>
      </c>
      <c r="G2615">
        <v>45</v>
      </c>
      <c r="H2615" t="s">
        <v>680</v>
      </c>
      <c r="I2615">
        <v>129</v>
      </c>
      <c r="J2615">
        <v>7</v>
      </c>
      <c r="K2615" t="s">
        <v>165</v>
      </c>
      <c r="L2615" t="s">
        <v>281</v>
      </c>
      <c r="M2615" t="s">
        <v>282</v>
      </c>
      <c r="N2615" t="s">
        <v>232</v>
      </c>
      <c r="O2615" s="55">
        <v>161</v>
      </c>
      <c r="P2615" t="s">
        <v>20</v>
      </c>
      <c r="Q2615" t="s">
        <v>350</v>
      </c>
      <c r="R2615">
        <v>50.82</v>
      </c>
      <c r="S2615" t="s">
        <v>684</v>
      </c>
      <c r="T2615" s="8"/>
      <c r="U2615" s="10">
        <v>-18.658999999999999</v>
      </c>
      <c r="V2615" s="10">
        <f t="shared" si="40"/>
        <v>-18.658999999999999</v>
      </c>
      <c r="W2615" s="10">
        <v>9.4964999999999993</v>
      </c>
      <c r="X2615" s="20">
        <v>3.1159778544955383</v>
      </c>
      <c r="Y2615" s="11" t="s">
        <v>561</v>
      </c>
      <c r="Z2615" s="11" t="s">
        <v>701</v>
      </c>
      <c r="AA2615" s="11" t="s">
        <v>703</v>
      </c>
      <c r="AB2615" t="s">
        <v>652</v>
      </c>
    </row>
    <row r="2616" spans="1:28" s="1" customFormat="1">
      <c r="A2616" s="5">
        <v>2615</v>
      </c>
      <c r="B2616" s="5"/>
      <c r="C2616">
        <v>2020</v>
      </c>
      <c r="D2616" s="1">
        <v>11</v>
      </c>
      <c r="E2616" s="1">
        <v>5</v>
      </c>
      <c r="F2616">
        <v>32</v>
      </c>
      <c r="G2616">
        <v>45</v>
      </c>
      <c r="H2616" t="s">
        <v>680</v>
      </c>
      <c r="I2616">
        <v>129</v>
      </c>
      <c r="J2616">
        <v>7</v>
      </c>
      <c r="K2616" t="s">
        <v>165</v>
      </c>
      <c r="L2616" t="s">
        <v>281</v>
      </c>
      <c r="M2616" t="s">
        <v>282</v>
      </c>
      <c r="N2616" t="s">
        <v>232</v>
      </c>
      <c r="O2616" s="55">
        <v>156</v>
      </c>
      <c r="P2616" t="s">
        <v>20</v>
      </c>
      <c r="Q2616" t="s">
        <v>350</v>
      </c>
      <c r="R2616">
        <v>43.95</v>
      </c>
      <c r="S2616" t="s">
        <v>684</v>
      </c>
      <c r="T2616" s="8"/>
      <c r="U2616" s="10">
        <v>-18.47</v>
      </c>
      <c r="V2616" s="10">
        <f t="shared" si="40"/>
        <v>-18.47</v>
      </c>
      <c r="W2616" s="10">
        <v>8.8524999999999991</v>
      </c>
      <c r="X2616" s="20">
        <v>3.1746786974217596</v>
      </c>
      <c r="Y2616" s="11" t="s">
        <v>561</v>
      </c>
      <c r="Z2616" s="11" t="s">
        <v>701</v>
      </c>
      <c r="AA2616" s="11" t="s">
        <v>703</v>
      </c>
      <c r="AB2616" t="s">
        <v>652</v>
      </c>
    </row>
    <row r="2617" spans="1:28" s="1" customFormat="1">
      <c r="A2617" s="5">
        <v>2616</v>
      </c>
      <c r="B2617" s="5"/>
      <c r="C2617">
        <v>2020</v>
      </c>
      <c r="D2617" s="1">
        <v>11</v>
      </c>
      <c r="E2617" s="1">
        <v>5</v>
      </c>
      <c r="F2617">
        <v>32</v>
      </c>
      <c r="G2617">
        <v>45</v>
      </c>
      <c r="H2617" t="s">
        <v>680</v>
      </c>
      <c r="I2617">
        <v>129</v>
      </c>
      <c r="J2617">
        <v>7</v>
      </c>
      <c r="K2617" t="s">
        <v>165</v>
      </c>
      <c r="L2617" t="s">
        <v>281</v>
      </c>
      <c r="M2617" t="s">
        <v>282</v>
      </c>
      <c r="N2617" t="s">
        <v>232</v>
      </c>
      <c r="O2617" s="55">
        <v>149</v>
      </c>
      <c r="P2617" t="s">
        <v>20</v>
      </c>
      <c r="Q2617" t="s">
        <v>350</v>
      </c>
      <c r="R2617">
        <v>38.409999999999997</v>
      </c>
      <c r="S2617" t="s">
        <v>684</v>
      </c>
      <c r="T2617" s="8"/>
      <c r="U2617" s="10">
        <v>-18.936</v>
      </c>
      <c r="V2617" s="10">
        <f t="shared" si="40"/>
        <v>-18.936</v>
      </c>
      <c r="W2617" s="10">
        <v>9.4734999999999996</v>
      </c>
      <c r="X2617" s="20">
        <v>3.0762865970509674</v>
      </c>
      <c r="Y2617" s="11" t="s">
        <v>561</v>
      </c>
      <c r="Z2617" s="11" t="s">
        <v>701</v>
      </c>
      <c r="AA2617" s="11" t="s">
        <v>703</v>
      </c>
      <c r="AB2617" t="s">
        <v>652</v>
      </c>
    </row>
    <row r="2618" spans="1:28" s="1" customFormat="1">
      <c r="A2618" s="5">
        <v>2617</v>
      </c>
      <c r="B2618" s="5"/>
      <c r="C2618">
        <v>2020</v>
      </c>
      <c r="D2618" s="1">
        <v>9</v>
      </c>
      <c r="E2618" s="1">
        <v>16</v>
      </c>
      <c r="F2618">
        <v>35</v>
      </c>
      <c r="G2618">
        <v>55.1</v>
      </c>
      <c r="H2618" t="s">
        <v>680</v>
      </c>
      <c r="I2618">
        <v>133</v>
      </c>
      <c r="J2618">
        <v>12.5</v>
      </c>
      <c r="K2618" t="s">
        <v>165</v>
      </c>
      <c r="L2618" t="s">
        <v>385</v>
      </c>
      <c r="M2618" t="s">
        <v>239</v>
      </c>
      <c r="N2618" t="s">
        <v>306</v>
      </c>
      <c r="O2618" s="55">
        <v>134</v>
      </c>
      <c r="P2618" t="s">
        <v>20</v>
      </c>
      <c r="Q2618" t="s">
        <v>350</v>
      </c>
      <c r="R2618">
        <v>26.56</v>
      </c>
      <c r="S2618" t="s">
        <v>684</v>
      </c>
      <c r="T2618" s="8"/>
      <c r="U2618" s="10">
        <v>-18.683</v>
      </c>
      <c r="V2618" s="10">
        <f t="shared" si="40"/>
        <v>-18.683</v>
      </c>
      <c r="W2618" s="10">
        <v>10.8795</v>
      </c>
      <c r="X2618" s="20">
        <v>3.132019379866227</v>
      </c>
      <c r="Y2618" s="11" t="s">
        <v>561</v>
      </c>
      <c r="Z2618" s="11" t="s">
        <v>701</v>
      </c>
      <c r="AA2618" s="11" t="s">
        <v>703</v>
      </c>
      <c r="AB2618" t="s">
        <v>652</v>
      </c>
    </row>
    <row r="2619" spans="1:28" s="1" customFormat="1">
      <c r="A2619" s="5">
        <v>2618</v>
      </c>
      <c r="B2619" s="5"/>
      <c r="C2619">
        <v>2020</v>
      </c>
      <c r="D2619" s="1">
        <v>9</v>
      </c>
      <c r="E2619" s="1">
        <v>16</v>
      </c>
      <c r="F2619">
        <v>35</v>
      </c>
      <c r="G2619">
        <v>55.1</v>
      </c>
      <c r="H2619" t="s">
        <v>680</v>
      </c>
      <c r="I2619">
        <v>133</v>
      </c>
      <c r="J2619">
        <v>12.5</v>
      </c>
      <c r="K2619" t="s">
        <v>165</v>
      </c>
      <c r="L2619" t="s">
        <v>385</v>
      </c>
      <c r="M2619" t="s">
        <v>239</v>
      </c>
      <c r="N2619" t="s">
        <v>306</v>
      </c>
      <c r="O2619" s="55">
        <v>127</v>
      </c>
      <c r="P2619" t="s">
        <v>20</v>
      </c>
      <c r="Q2619" t="s">
        <v>350</v>
      </c>
      <c r="R2619">
        <v>22.01</v>
      </c>
      <c r="S2619" t="s">
        <v>684</v>
      </c>
      <c r="T2619" s="8"/>
      <c r="U2619" s="10">
        <v>-19.101999999999997</v>
      </c>
      <c r="V2619" s="10">
        <f t="shared" si="40"/>
        <v>-19.101999999999997</v>
      </c>
      <c r="W2619" s="10">
        <v>9.7984999999999989</v>
      </c>
      <c r="X2619" s="20">
        <v>3.1561004242518997</v>
      </c>
      <c r="Y2619" s="11" t="s">
        <v>561</v>
      </c>
      <c r="Z2619" s="11" t="s">
        <v>701</v>
      </c>
      <c r="AA2619" s="11" t="s">
        <v>703</v>
      </c>
      <c r="AB2619" t="s">
        <v>652</v>
      </c>
    </row>
    <row r="2620" spans="1:28" s="1" customFormat="1">
      <c r="A2620" s="5">
        <v>2619</v>
      </c>
      <c r="B2620" s="5"/>
      <c r="C2620">
        <v>2020</v>
      </c>
      <c r="D2620" s="1">
        <v>9</v>
      </c>
      <c r="E2620" s="1">
        <v>16</v>
      </c>
      <c r="F2620">
        <v>35</v>
      </c>
      <c r="G2620">
        <v>55.1</v>
      </c>
      <c r="H2620" t="s">
        <v>680</v>
      </c>
      <c r="I2620">
        <v>133</v>
      </c>
      <c r="J2620">
        <v>12.5</v>
      </c>
      <c r="K2620" t="s">
        <v>165</v>
      </c>
      <c r="L2620" t="s">
        <v>385</v>
      </c>
      <c r="M2620" t="s">
        <v>239</v>
      </c>
      <c r="N2620" t="s">
        <v>306</v>
      </c>
      <c r="O2620" s="55">
        <v>111</v>
      </c>
      <c r="P2620" t="s">
        <v>20</v>
      </c>
      <c r="Q2620" t="s">
        <v>350</v>
      </c>
      <c r="R2620">
        <v>14.88</v>
      </c>
      <c r="S2620" t="s">
        <v>684</v>
      </c>
      <c r="T2620" s="8"/>
      <c r="U2620" s="10">
        <v>-18.417999999999999</v>
      </c>
      <c r="V2620" s="10">
        <f t="shared" si="40"/>
        <v>-18.417999999999999</v>
      </c>
      <c r="W2620" s="10">
        <v>9.5845000000000002</v>
      </c>
      <c r="X2620" s="20">
        <v>3.1240780170847335</v>
      </c>
      <c r="Y2620" s="11" t="s">
        <v>561</v>
      </c>
      <c r="Z2620" s="11" t="s">
        <v>701</v>
      </c>
      <c r="AA2620" s="11" t="s">
        <v>703</v>
      </c>
      <c r="AB2620" t="s">
        <v>652</v>
      </c>
    </row>
    <row r="2621" spans="1:28" s="1" customFormat="1">
      <c r="A2621" s="5">
        <v>2620</v>
      </c>
      <c r="B2621" s="5"/>
      <c r="C2621">
        <v>2020</v>
      </c>
      <c r="D2621" s="1">
        <v>9</v>
      </c>
      <c r="E2621" s="1">
        <v>16</v>
      </c>
      <c r="F2621">
        <v>35</v>
      </c>
      <c r="G2621">
        <v>55.1</v>
      </c>
      <c r="H2621" t="s">
        <v>680</v>
      </c>
      <c r="I2621">
        <v>133</v>
      </c>
      <c r="J2621">
        <v>12.5</v>
      </c>
      <c r="K2621" t="s">
        <v>165</v>
      </c>
      <c r="L2621" t="s">
        <v>385</v>
      </c>
      <c r="M2621" t="s">
        <v>239</v>
      </c>
      <c r="N2621" t="s">
        <v>306</v>
      </c>
      <c r="O2621" s="55">
        <v>104</v>
      </c>
      <c r="P2621" t="s">
        <v>20</v>
      </c>
      <c r="Q2621" t="s">
        <v>350</v>
      </c>
      <c r="R2621">
        <v>12.21</v>
      </c>
      <c r="S2621" t="s">
        <v>684</v>
      </c>
      <c r="T2621" s="8"/>
      <c r="U2621" s="10">
        <v>-19.485999999999997</v>
      </c>
      <c r="V2621" s="10">
        <f t="shared" si="40"/>
        <v>-19.485999999999997</v>
      </c>
      <c r="W2621" s="10">
        <v>9.1754999999999995</v>
      </c>
      <c r="X2621" s="20">
        <v>3.1610955742200941</v>
      </c>
      <c r="Y2621" s="11" t="s">
        <v>561</v>
      </c>
      <c r="Z2621" s="11" t="s">
        <v>701</v>
      </c>
      <c r="AA2621" s="11" t="s">
        <v>703</v>
      </c>
      <c r="AB2621" t="s">
        <v>652</v>
      </c>
    </row>
    <row r="2622" spans="1:28" s="1" customFormat="1">
      <c r="A2622" s="5">
        <v>2621</v>
      </c>
      <c r="B2622" s="5"/>
      <c r="C2622">
        <v>2020</v>
      </c>
      <c r="D2622" s="1">
        <v>9</v>
      </c>
      <c r="E2622" s="1">
        <v>16</v>
      </c>
      <c r="F2622">
        <v>35</v>
      </c>
      <c r="G2622">
        <v>55.1</v>
      </c>
      <c r="H2622" t="s">
        <v>680</v>
      </c>
      <c r="I2622">
        <v>133</v>
      </c>
      <c r="J2622">
        <v>12.5</v>
      </c>
      <c r="K2622" t="s">
        <v>165</v>
      </c>
      <c r="L2622" t="s">
        <v>385</v>
      </c>
      <c r="M2622" t="s">
        <v>239</v>
      </c>
      <c r="N2622" t="s">
        <v>306</v>
      </c>
      <c r="O2622" s="55">
        <v>119</v>
      </c>
      <c r="P2622" t="s">
        <v>20</v>
      </c>
      <c r="Q2622" t="s">
        <v>350</v>
      </c>
      <c r="R2622">
        <v>23.34</v>
      </c>
      <c r="S2622" t="s">
        <v>684</v>
      </c>
      <c r="T2622" s="8"/>
      <c r="U2622" s="10">
        <v>-19.483999999999998</v>
      </c>
      <c r="V2622" s="10">
        <f t="shared" si="40"/>
        <v>-19.483999999999998</v>
      </c>
      <c r="W2622" s="10">
        <v>9.6094999999999988</v>
      </c>
      <c r="X2622" s="20">
        <v>3.1302967068259417</v>
      </c>
      <c r="Y2622" s="11" t="s">
        <v>561</v>
      </c>
      <c r="Z2622" s="11" t="s">
        <v>701</v>
      </c>
      <c r="AA2622" s="11" t="s">
        <v>703</v>
      </c>
      <c r="AB2622" t="s">
        <v>652</v>
      </c>
    </row>
    <row r="2623" spans="1:28" s="1" customFormat="1">
      <c r="A2623" s="5">
        <v>2622</v>
      </c>
      <c r="B2623" s="5"/>
      <c r="C2623">
        <v>2020</v>
      </c>
      <c r="D2623" s="1">
        <v>9</v>
      </c>
      <c r="E2623" s="1">
        <v>16</v>
      </c>
      <c r="F2623">
        <v>35</v>
      </c>
      <c r="G2623">
        <v>55.1</v>
      </c>
      <c r="H2623" t="s">
        <v>680</v>
      </c>
      <c r="I2623">
        <v>133</v>
      </c>
      <c r="J2623">
        <v>12.5</v>
      </c>
      <c r="K2623" t="s">
        <v>165</v>
      </c>
      <c r="L2623" t="s">
        <v>385</v>
      </c>
      <c r="M2623" t="s">
        <v>239</v>
      </c>
      <c r="N2623" t="s">
        <v>306</v>
      </c>
      <c r="O2623" s="55">
        <v>101</v>
      </c>
      <c r="P2623" t="s">
        <v>20</v>
      </c>
      <c r="Q2623" t="s">
        <v>350</v>
      </c>
      <c r="R2623">
        <v>8.98</v>
      </c>
      <c r="S2623" t="s">
        <v>684</v>
      </c>
      <c r="T2623" s="8"/>
      <c r="U2623" s="10">
        <v>-18.513000000000002</v>
      </c>
      <c r="V2623" s="10">
        <f t="shared" si="40"/>
        <v>-18.513000000000002</v>
      </c>
      <c r="W2623" s="10">
        <v>9.5015000000000001</v>
      </c>
      <c r="X2623" s="20">
        <v>3.1606692073474534</v>
      </c>
      <c r="Y2623" s="11" t="s">
        <v>561</v>
      </c>
      <c r="Z2623" s="11" t="s">
        <v>701</v>
      </c>
      <c r="AA2623" s="11" t="s">
        <v>703</v>
      </c>
      <c r="AB2623" t="s">
        <v>652</v>
      </c>
    </row>
    <row r="2624" spans="1:28" s="1" customFormat="1">
      <c r="A2624" s="5">
        <v>2623</v>
      </c>
      <c r="B2624" s="5"/>
      <c r="C2624">
        <v>2020</v>
      </c>
      <c r="D2624" s="1">
        <v>9</v>
      </c>
      <c r="E2624" s="1">
        <v>16</v>
      </c>
      <c r="F2624">
        <v>35</v>
      </c>
      <c r="G2624">
        <v>55.1</v>
      </c>
      <c r="H2624" t="s">
        <v>680</v>
      </c>
      <c r="I2624">
        <v>133</v>
      </c>
      <c r="J2624">
        <v>12.5</v>
      </c>
      <c r="K2624" t="s">
        <v>165</v>
      </c>
      <c r="L2624" t="s">
        <v>385</v>
      </c>
      <c r="M2624" t="s">
        <v>239</v>
      </c>
      <c r="N2624" t="s">
        <v>306</v>
      </c>
      <c r="O2624" s="55">
        <v>107</v>
      </c>
      <c r="P2624" t="s">
        <v>20</v>
      </c>
      <c r="Q2624" t="s">
        <v>350</v>
      </c>
      <c r="R2624">
        <v>10.52</v>
      </c>
      <c r="S2624" t="s">
        <v>684</v>
      </c>
      <c r="T2624" s="8"/>
      <c r="U2624" s="10">
        <v>-18.666</v>
      </c>
      <c r="V2624" s="10">
        <f t="shared" si="40"/>
        <v>-18.666</v>
      </c>
      <c r="W2624" s="10">
        <v>9.2225000000000001</v>
      </c>
      <c r="X2624" s="20">
        <v>3.1370996691454094</v>
      </c>
      <c r="Y2624" s="11" t="s">
        <v>561</v>
      </c>
      <c r="Z2624" s="11" t="s">
        <v>701</v>
      </c>
      <c r="AA2624" s="11" t="s">
        <v>703</v>
      </c>
      <c r="AB2624" t="s">
        <v>652</v>
      </c>
    </row>
    <row r="2625" spans="1:28" s="1" customFormat="1">
      <c r="A2625" s="5">
        <v>2624</v>
      </c>
      <c r="B2625" s="5"/>
      <c r="C2625">
        <v>2020</v>
      </c>
      <c r="D2625" s="1">
        <v>9</v>
      </c>
      <c r="E2625" s="1">
        <v>16</v>
      </c>
      <c r="F2625">
        <v>35</v>
      </c>
      <c r="G2625">
        <v>55.1</v>
      </c>
      <c r="H2625" t="s">
        <v>680</v>
      </c>
      <c r="I2625">
        <v>133</v>
      </c>
      <c r="J2625">
        <v>12.5</v>
      </c>
      <c r="K2625" t="s">
        <v>165</v>
      </c>
      <c r="L2625" t="s">
        <v>238</v>
      </c>
      <c r="M2625" t="s">
        <v>239</v>
      </c>
      <c r="N2625" t="s">
        <v>167</v>
      </c>
      <c r="O2625" s="55">
        <v>223</v>
      </c>
      <c r="P2625" t="s">
        <v>20</v>
      </c>
      <c r="Q2625" t="s">
        <v>168</v>
      </c>
      <c r="R2625">
        <v>141.21</v>
      </c>
      <c r="S2625" t="s">
        <v>684</v>
      </c>
      <c r="T2625" s="8"/>
      <c r="U2625" s="10">
        <v>-17.878</v>
      </c>
      <c r="V2625" s="10">
        <f t="shared" si="40"/>
        <v>-17.878</v>
      </c>
      <c r="W2625" s="10">
        <v>10.032500000000001</v>
      </c>
      <c r="X2625" s="20">
        <v>3.1228086019127566</v>
      </c>
      <c r="Y2625" s="11" t="s">
        <v>561</v>
      </c>
      <c r="Z2625" s="11" t="s">
        <v>701</v>
      </c>
      <c r="AA2625" s="11" t="s">
        <v>703</v>
      </c>
      <c r="AB2625" t="s">
        <v>652</v>
      </c>
    </row>
    <row r="2626" spans="1:28" s="1" customFormat="1">
      <c r="A2626" s="5">
        <v>2625</v>
      </c>
      <c r="B2626" s="5"/>
      <c r="C2626">
        <v>2020</v>
      </c>
      <c r="D2626" s="1">
        <v>9</v>
      </c>
      <c r="E2626" s="1">
        <v>16</v>
      </c>
      <c r="F2626">
        <v>35</v>
      </c>
      <c r="G2626">
        <v>55.1</v>
      </c>
      <c r="H2626" t="s">
        <v>680</v>
      </c>
      <c r="I2626">
        <v>133</v>
      </c>
      <c r="J2626">
        <v>12.5</v>
      </c>
      <c r="K2626" t="s">
        <v>165</v>
      </c>
      <c r="L2626" t="s">
        <v>238</v>
      </c>
      <c r="M2626" t="s">
        <v>239</v>
      </c>
      <c r="N2626" t="s">
        <v>167</v>
      </c>
      <c r="O2626" s="55">
        <v>235</v>
      </c>
      <c r="P2626" t="s">
        <v>20</v>
      </c>
      <c r="Q2626" t="s">
        <v>168</v>
      </c>
      <c r="R2626">
        <v>164.99</v>
      </c>
      <c r="S2626" t="s">
        <v>684</v>
      </c>
      <c r="T2626" s="8"/>
      <c r="U2626" s="10">
        <v>-18.436</v>
      </c>
      <c r="V2626" s="10">
        <f t="shared" si="40"/>
        <v>-18.436</v>
      </c>
      <c r="W2626" s="10">
        <v>9.6024999999999991</v>
      </c>
      <c r="X2626" s="20">
        <v>3.1668826223496196</v>
      </c>
      <c r="Y2626" s="11" t="s">
        <v>561</v>
      </c>
      <c r="Z2626" s="11" t="s">
        <v>701</v>
      </c>
      <c r="AA2626" s="11" t="s">
        <v>703</v>
      </c>
      <c r="AB2626" t="s">
        <v>652</v>
      </c>
    </row>
    <row r="2627" spans="1:28" s="1" customFormat="1">
      <c r="A2627" s="5">
        <v>2626</v>
      </c>
      <c r="B2627" s="5"/>
      <c r="C2627">
        <v>2020</v>
      </c>
      <c r="D2627" s="1">
        <v>9</v>
      </c>
      <c r="E2627" s="1">
        <v>16</v>
      </c>
      <c r="F2627">
        <v>35</v>
      </c>
      <c r="G2627">
        <v>55.1</v>
      </c>
      <c r="H2627" t="s">
        <v>680</v>
      </c>
      <c r="I2627">
        <v>133</v>
      </c>
      <c r="J2627">
        <v>12.5</v>
      </c>
      <c r="K2627" t="s">
        <v>165</v>
      </c>
      <c r="L2627" t="s">
        <v>238</v>
      </c>
      <c r="M2627" t="s">
        <v>239</v>
      </c>
      <c r="N2627" t="s">
        <v>167</v>
      </c>
      <c r="O2627" s="55">
        <v>248</v>
      </c>
      <c r="P2627" t="s">
        <v>20</v>
      </c>
      <c r="Q2627" t="s">
        <v>168</v>
      </c>
      <c r="R2627">
        <v>210.94</v>
      </c>
      <c r="S2627" t="s">
        <v>684</v>
      </c>
      <c r="T2627" s="8"/>
      <c r="U2627" s="10">
        <v>-18.518000000000001</v>
      </c>
      <c r="V2627" s="10">
        <f t="shared" ref="V2627:V2690" si="41">IF(X2627&gt;3.3,U2627+(7.584*X2627-22.012)/(X2627+1.657),U2627)</f>
        <v>-18.518000000000001</v>
      </c>
      <c r="W2627" s="10">
        <v>10.6275</v>
      </c>
      <c r="X2627" s="20">
        <v>3.1367811795396672</v>
      </c>
      <c r="Y2627" s="11" t="s">
        <v>561</v>
      </c>
      <c r="Z2627" s="11" t="s">
        <v>701</v>
      </c>
      <c r="AA2627" s="11" t="s">
        <v>703</v>
      </c>
      <c r="AB2627" t="s">
        <v>652</v>
      </c>
    </row>
    <row r="2628" spans="1:28" s="1" customFormat="1">
      <c r="A2628" s="5">
        <v>2627</v>
      </c>
      <c r="B2628" s="5"/>
      <c r="C2628">
        <v>2020</v>
      </c>
      <c r="D2628" s="1">
        <v>9</v>
      </c>
      <c r="E2628" s="1">
        <v>16</v>
      </c>
      <c r="F2628">
        <v>35</v>
      </c>
      <c r="G2628">
        <v>55.1</v>
      </c>
      <c r="H2628" t="s">
        <v>680</v>
      </c>
      <c r="I2628">
        <v>133</v>
      </c>
      <c r="J2628">
        <v>12.5</v>
      </c>
      <c r="K2628" t="s">
        <v>165</v>
      </c>
      <c r="L2628" t="s">
        <v>238</v>
      </c>
      <c r="M2628" t="s">
        <v>239</v>
      </c>
      <c r="N2628" t="s">
        <v>167</v>
      </c>
      <c r="O2628" s="55">
        <v>234</v>
      </c>
      <c r="P2628" t="s">
        <v>20</v>
      </c>
      <c r="Q2628" t="s">
        <v>168</v>
      </c>
      <c r="R2628">
        <v>166.55</v>
      </c>
      <c r="S2628" t="s">
        <v>684</v>
      </c>
      <c r="T2628" s="8"/>
      <c r="U2628" s="10">
        <v>-17.763000000000002</v>
      </c>
      <c r="V2628" s="10">
        <f t="shared" si="41"/>
        <v>-17.763000000000002</v>
      </c>
      <c r="W2628" s="10">
        <v>9.8934999999999995</v>
      </c>
      <c r="X2628" s="20">
        <v>3.1068438494253749</v>
      </c>
      <c r="Y2628" s="11" t="s">
        <v>561</v>
      </c>
      <c r="Z2628" s="11" t="s">
        <v>701</v>
      </c>
      <c r="AA2628" s="11" t="s">
        <v>703</v>
      </c>
      <c r="AB2628" t="s">
        <v>652</v>
      </c>
    </row>
    <row r="2629" spans="1:28" s="1" customFormat="1">
      <c r="A2629" s="5">
        <v>2628</v>
      </c>
      <c r="B2629" s="5"/>
      <c r="C2629">
        <v>2020</v>
      </c>
      <c r="D2629" s="1">
        <v>9</v>
      </c>
      <c r="E2629" s="1">
        <v>16</v>
      </c>
      <c r="F2629">
        <v>35</v>
      </c>
      <c r="G2629">
        <v>55.1</v>
      </c>
      <c r="H2629" t="s">
        <v>680</v>
      </c>
      <c r="I2629">
        <v>133</v>
      </c>
      <c r="J2629">
        <v>12.5</v>
      </c>
      <c r="K2629" t="s">
        <v>165</v>
      </c>
      <c r="L2629" t="s">
        <v>238</v>
      </c>
      <c r="M2629" t="s">
        <v>239</v>
      </c>
      <c r="N2629" t="s">
        <v>167</v>
      </c>
      <c r="O2629" s="55">
        <v>202</v>
      </c>
      <c r="P2629" t="s">
        <v>20</v>
      </c>
      <c r="Q2629" t="s">
        <v>168</v>
      </c>
      <c r="R2629">
        <v>100.39</v>
      </c>
      <c r="S2629" t="s">
        <v>684</v>
      </c>
      <c r="T2629" s="8"/>
      <c r="U2629" s="10">
        <v>-17.554000000000002</v>
      </c>
      <c r="V2629" s="10">
        <f t="shared" si="41"/>
        <v>-17.554000000000002</v>
      </c>
      <c r="W2629" s="10">
        <v>10.169499999999999</v>
      </c>
      <c r="X2629" s="20">
        <v>3.1083208652609402</v>
      </c>
      <c r="Y2629" s="11" t="s">
        <v>561</v>
      </c>
      <c r="Z2629" s="11" t="s">
        <v>701</v>
      </c>
      <c r="AA2629" s="11" t="s">
        <v>703</v>
      </c>
      <c r="AB2629" t="s">
        <v>652</v>
      </c>
    </row>
    <row r="2630" spans="1:28" s="1" customFormat="1">
      <c r="A2630" s="5">
        <v>2629</v>
      </c>
      <c r="B2630" s="5"/>
      <c r="C2630">
        <v>2020</v>
      </c>
      <c r="D2630" s="1">
        <v>9</v>
      </c>
      <c r="E2630" s="1">
        <v>16</v>
      </c>
      <c r="F2630">
        <v>35</v>
      </c>
      <c r="G2630">
        <v>55.1</v>
      </c>
      <c r="H2630" t="s">
        <v>680</v>
      </c>
      <c r="I2630">
        <v>133</v>
      </c>
      <c r="J2630">
        <v>12.5</v>
      </c>
      <c r="K2630" t="s">
        <v>165</v>
      </c>
      <c r="L2630" t="s">
        <v>238</v>
      </c>
      <c r="M2630" t="s">
        <v>239</v>
      </c>
      <c r="N2630" t="s">
        <v>167</v>
      </c>
      <c r="O2630" s="55">
        <v>226</v>
      </c>
      <c r="P2630" t="s">
        <v>20</v>
      </c>
      <c r="Q2630" t="s">
        <v>168</v>
      </c>
      <c r="R2630">
        <v>149.37</v>
      </c>
      <c r="S2630" t="s">
        <v>684</v>
      </c>
      <c r="T2630" s="8"/>
      <c r="U2630" s="10">
        <v>-17.958000000000002</v>
      </c>
      <c r="V2630" s="10">
        <f t="shared" si="41"/>
        <v>-17.958000000000002</v>
      </c>
      <c r="W2630" s="10">
        <v>9.8765000000000001</v>
      </c>
      <c r="X2630" s="20">
        <v>3.1440914801169906</v>
      </c>
      <c r="Y2630" s="11" t="s">
        <v>561</v>
      </c>
      <c r="Z2630" s="11" t="s">
        <v>701</v>
      </c>
      <c r="AA2630" s="11" t="s">
        <v>703</v>
      </c>
      <c r="AB2630" t="s">
        <v>652</v>
      </c>
    </row>
    <row r="2631" spans="1:28" s="1" customFormat="1">
      <c r="A2631" s="5">
        <v>2630</v>
      </c>
      <c r="B2631" s="5"/>
      <c r="C2631">
        <v>2020</v>
      </c>
      <c r="D2631" s="1">
        <v>9</v>
      </c>
      <c r="E2631" s="1">
        <v>16</v>
      </c>
      <c r="F2631">
        <v>35</v>
      </c>
      <c r="G2631">
        <v>55.1</v>
      </c>
      <c r="H2631" t="s">
        <v>680</v>
      </c>
      <c r="I2631">
        <v>133</v>
      </c>
      <c r="J2631">
        <v>12.5</v>
      </c>
      <c r="K2631" t="s">
        <v>165</v>
      </c>
      <c r="L2631" t="s">
        <v>238</v>
      </c>
      <c r="M2631" t="s">
        <v>239</v>
      </c>
      <c r="N2631" t="s">
        <v>167</v>
      </c>
      <c r="O2631" s="55">
        <v>222</v>
      </c>
      <c r="P2631" t="s">
        <v>20</v>
      </c>
      <c r="Q2631" t="s">
        <v>168</v>
      </c>
      <c r="R2631">
        <v>129.32</v>
      </c>
      <c r="S2631" t="s">
        <v>684</v>
      </c>
      <c r="T2631" s="8"/>
      <c r="U2631" s="10">
        <v>-18.106000000000002</v>
      </c>
      <c r="V2631" s="10">
        <f t="shared" si="41"/>
        <v>-18.106000000000002</v>
      </c>
      <c r="W2631" s="10">
        <v>9.6125000000000007</v>
      </c>
      <c r="X2631" s="20">
        <v>3.1293821921567782</v>
      </c>
      <c r="Y2631" s="11" t="s">
        <v>561</v>
      </c>
      <c r="Z2631" s="11" t="s">
        <v>701</v>
      </c>
      <c r="AA2631" s="11" t="s">
        <v>703</v>
      </c>
      <c r="AB2631" t="s">
        <v>652</v>
      </c>
    </row>
    <row r="2632" spans="1:28" s="1" customFormat="1">
      <c r="A2632" s="5">
        <v>2631</v>
      </c>
      <c r="B2632" s="5"/>
      <c r="C2632">
        <v>2020</v>
      </c>
      <c r="D2632" s="1">
        <v>7</v>
      </c>
      <c r="E2632" s="1">
        <v>26</v>
      </c>
      <c r="F2632">
        <v>42</v>
      </c>
      <c r="G2632">
        <v>56</v>
      </c>
      <c r="H2632" t="s">
        <v>680</v>
      </c>
      <c r="I2632">
        <v>145</v>
      </c>
      <c r="J2632">
        <v>45</v>
      </c>
      <c r="K2632" t="s">
        <v>165</v>
      </c>
      <c r="L2632" t="s">
        <v>281</v>
      </c>
      <c r="M2632" t="s">
        <v>282</v>
      </c>
      <c r="N2632" t="s">
        <v>232</v>
      </c>
      <c r="O2632" s="55">
        <v>161.75</v>
      </c>
      <c r="P2632" t="s">
        <v>20</v>
      </c>
      <c r="Q2632" t="s">
        <v>350</v>
      </c>
      <c r="R2632">
        <v>49.78</v>
      </c>
      <c r="S2632" t="s">
        <v>684</v>
      </c>
      <c r="T2632" s="8"/>
      <c r="U2632" s="10">
        <v>-18.352000000000004</v>
      </c>
      <c r="V2632" s="10">
        <f t="shared" si="41"/>
        <v>-18.352000000000004</v>
      </c>
      <c r="W2632" s="10">
        <v>9.3985000000000003</v>
      </c>
      <c r="X2632" s="20">
        <v>3.1438533437016458</v>
      </c>
      <c r="Y2632" s="11" t="s">
        <v>561</v>
      </c>
      <c r="Z2632" s="11" t="s">
        <v>701</v>
      </c>
      <c r="AA2632" s="11" t="s">
        <v>703</v>
      </c>
      <c r="AB2632" t="s">
        <v>652</v>
      </c>
    </row>
    <row r="2633" spans="1:28" s="1" customFormat="1">
      <c r="A2633" s="5">
        <v>2632</v>
      </c>
      <c r="B2633" s="5"/>
      <c r="C2633">
        <v>2020</v>
      </c>
      <c r="D2633" s="1">
        <v>7</v>
      </c>
      <c r="E2633" s="1">
        <v>26</v>
      </c>
      <c r="F2633">
        <v>42</v>
      </c>
      <c r="G2633">
        <v>56</v>
      </c>
      <c r="H2633" t="s">
        <v>680</v>
      </c>
      <c r="I2633">
        <v>145</v>
      </c>
      <c r="J2633">
        <v>45</v>
      </c>
      <c r="K2633" t="s">
        <v>165</v>
      </c>
      <c r="L2633" t="s">
        <v>281</v>
      </c>
      <c r="M2633" t="s">
        <v>282</v>
      </c>
      <c r="N2633" t="s">
        <v>232</v>
      </c>
      <c r="O2633" s="55">
        <v>170.82</v>
      </c>
      <c r="P2633" t="s">
        <v>20</v>
      </c>
      <c r="Q2633" t="s">
        <v>350</v>
      </c>
      <c r="R2633">
        <v>63.77</v>
      </c>
      <c r="S2633" t="s">
        <v>684</v>
      </c>
      <c r="T2633" s="8"/>
      <c r="U2633" s="10">
        <v>-17.859000000000002</v>
      </c>
      <c r="V2633" s="10">
        <f t="shared" si="41"/>
        <v>-17.859000000000002</v>
      </c>
      <c r="W2633" s="10">
        <v>10.6365</v>
      </c>
      <c r="X2633" s="20">
        <v>3.1252303048091923</v>
      </c>
      <c r="Y2633" s="11" t="s">
        <v>561</v>
      </c>
      <c r="Z2633" s="11" t="s">
        <v>701</v>
      </c>
      <c r="AA2633" s="11" t="s">
        <v>703</v>
      </c>
      <c r="AB2633" t="s">
        <v>652</v>
      </c>
    </row>
    <row r="2634" spans="1:28" s="1" customFormat="1">
      <c r="A2634" s="5">
        <v>2633</v>
      </c>
      <c r="B2634" s="5"/>
      <c r="C2634">
        <v>2020</v>
      </c>
      <c r="D2634" s="1">
        <v>7</v>
      </c>
      <c r="E2634" s="1">
        <v>26</v>
      </c>
      <c r="F2634">
        <v>42</v>
      </c>
      <c r="G2634">
        <v>56</v>
      </c>
      <c r="H2634" t="s">
        <v>680</v>
      </c>
      <c r="I2634">
        <v>145</v>
      </c>
      <c r="J2634">
        <v>45</v>
      </c>
      <c r="K2634" t="s">
        <v>165</v>
      </c>
      <c r="L2634" t="s">
        <v>281</v>
      </c>
      <c r="M2634" t="s">
        <v>282</v>
      </c>
      <c r="N2634" t="s">
        <v>232</v>
      </c>
      <c r="O2634" s="55">
        <v>174.23</v>
      </c>
      <c r="P2634" t="s">
        <v>20</v>
      </c>
      <c r="Q2634" t="s">
        <v>350</v>
      </c>
      <c r="R2634">
        <v>59.88</v>
      </c>
      <c r="S2634" t="s">
        <v>684</v>
      </c>
      <c r="T2634" s="8"/>
      <c r="U2634" s="10">
        <v>-18.655000000000001</v>
      </c>
      <c r="V2634" s="10">
        <f t="shared" si="41"/>
        <v>-18.655000000000001</v>
      </c>
      <c r="W2634" s="10">
        <v>9.8915000000000006</v>
      </c>
      <c r="X2634" s="20">
        <v>3.1234434972889114</v>
      </c>
      <c r="Y2634" s="11" t="s">
        <v>561</v>
      </c>
      <c r="Z2634" s="11" t="s">
        <v>701</v>
      </c>
      <c r="AA2634" s="11" t="s">
        <v>703</v>
      </c>
      <c r="AB2634" t="s">
        <v>652</v>
      </c>
    </row>
    <row r="2635" spans="1:28" s="1" customFormat="1">
      <c r="A2635" s="5">
        <v>2634</v>
      </c>
      <c r="B2635" s="5"/>
      <c r="C2635">
        <v>2020</v>
      </c>
      <c r="D2635" s="1">
        <v>7</v>
      </c>
      <c r="E2635" s="1">
        <v>26</v>
      </c>
      <c r="F2635">
        <v>42</v>
      </c>
      <c r="G2635">
        <v>56</v>
      </c>
      <c r="H2635" t="s">
        <v>680</v>
      </c>
      <c r="I2635">
        <v>145</v>
      </c>
      <c r="J2635">
        <v>45</v>
      </c>
      <c r="K2635" t="s">
        <v>165</v>
      </c>
      <c r="L2635" t="s">
        <v>281</v>
      </c>
      <c r="M2635" t="s">
        <v>282</v>
      </c>
      <c r="N2635" t="s">
        <v>232</v>
      </c>
      <c r="O2635" s="55">
        <v>160.97999999999999</v>
      </c>
      <c r="P2635" t="s">
        <v>20</v>
      </c>
      <c r="Q2635" t="s">
        <v>350</v>
      </c>
      <c r="R2635">
        <v>56.03</v>
      </c>
      <c r="S2635" t="s">
        <v>684</v>
      </c>
      <c r="T2635" s="8"/>
      <c r="U2635" s="10">
        <v>-19.085000000000001</v>
      </c>
      <c r="V2635" s="10">
        <f t="shared" si="41"/>
        <v>-19.085000000000001</v>
      </c>
      <c r="W2635" s="10">
        <v>10.2525</v>
      </c>
      <c r="X2635" s="20">
        <v>3.1493315883452251</v>
      </c>
      <c r="Y2635" s="11" t="s">
        <v>561</v>
      </c>
      <c r="Z2635" s="11" t="s">
        <v>701</v>
      </c>
      <c r="AA2635" s="11" t="s">
        <v>703</v>
      </c>
      <c r="AB2635" t="s">
        <v>652</v>
      </c>
    </row>
    <row r="2636" spans="1:28" s="1" customFormat="1">
      <c r="A2636" s="5">
        <v>2635</v>
      </c>
      <c r="B2636" s="5"/>
      <c r="C2636">
        <v>2020</v>
      </c>
      <c r="D2636" s="1">
        <v>7</v>
      </c>
      <c r="E2636" s="1">
        <v>26</v>
      </c>
      <c r="F2636">
        <v>42</v>
      </c>
      <c r="G2636">
        <v>56</v>
      </c>
      <c r="H2636" t="s">
        <v>680</v>
      </c>
      <c r="I2636">
        <v>145</v>
      </c>
      <c r="J2636">
        <v>45</v>
      </c>
      <c r="K2636" t="s">
        <v>165</v>
      </c>
      <c r="L2636" t="s">
        <v>281</v>
      </c>
      <c r="M2636" t="s">
        <v>282</v>
      </c>
      <c r="N2636" t="s">
        <v>232</v>
      </c>
      <c r="O2636" s="55">
        <v>176.23</v>
      </c>
      <c r="P2636" t="s">
        <v>20</v>
      </c>
      <c r="Q2636" t="s">
        <v>350</v>
      </c>
      <c r="R2636">
        <v>67.48</v>
      </c>
      <c r="S2636" t="s">
        <v>684</v>
      </c>
      <c r="T2636" s="8"/>
      <c r="U2636" s="10">
        <v>-18.299000000000003</v>
      </c>
      <c r="V2636" s="10">
        <f t="shared" si="41"/>
        <v>-18.299000000000003</v>
      </c>
      <c r="W2636" s="10">
        <v>9.5574999999999992</v>
      </c>
      <c r="X2636" s="20">
        <v>3.1435612112872118</v>
      </c>
      <c r="Y2636" s="11" t="s">
        <v>561</v>
      </c>
      <c r="Z2636" s="11" t="s">
        <v>701</v>
      </c>
      <c r="AA2636" s="11" t="s">
        <v>703</v>
      </c>
      <c r="AB2636" t="s">
        <v>652</v>
      </c>
    </row>
    <row r="2637" spans="1:28" s="1" customFormat="1">
      <c r="A2637" s="5">
        <v>2636</v>
      </c>
      <c r="B2637" s="5"/>
      <c r="C2637">
        <v>2020</v>
      </c>
      <c r="D2637" s="1">
        <v>11</v>
      </c>
      <c r="E2637" s="1">
        <v>13</v>
      </c>
      <c r="F2637">
        <v>40</v>
      </c>
      <c r="G2637">
        <v>37</v>
      </c>
      <c r="H2637" t="s">
        <v>680</v>
      </c>
      <c r="I2637">
        <v>141</v>
      </c>
      <c r="J2637">
        <v>29</v>
      </c>
      <c r="K2637" t="s">
        <v>165</v>
      </c>
      <c r="L2637" t="s">
        <v>385</v>
      </c>
      <c r="M2637" t="s">
        <v>239</v>
      </c>
      <c r="N2637" t="s">
        <v>306</v>
      </c>
      <c r="O2637" s="55">
        <v>92.31</v>
      </c>
      <c r="P2637" t="s">
        <v>20</v>
      </c>
      <c r="Q2637" t="s">
        <v>350</v>
      </c>
      <c r="R2637">
        <v>6.15</v>
      </c>
      <c r="S2637" t="s">
        <v>684</v>
      </c>
      <c r="T2637" s="8"/>
      <c r="U2637" s="10">
        <v>-18.543000000000003</v>
      </c>
      <c r="V2637" s="10">
        <f t="shared" si="41"/>
        <v>-18.543000000000003</v>
      </c>
      <c r="W2637" s="10">
        <v>10.2195</v>
      </c>
      <c r="X2637" s="20">
        <v>3.1197174816144959</v>
      </c>
      <c r="Y2637" s="11" t="s">
        <v>561</v>
      </c>
      <c r="Z2637" s="11" t="s">
        <v>701</v>
      </c>
      <c r="AA2637" s="11" t="s">
        <v>703</v>
      </c>
      <c r="AB2637" t="s">
        <v>652</v>
      </c>
    </row>
    <row r="2638" spans="1:28" s="1" customFormat="1">
      <c r="A2638" s="5">
        <v>2637</v>
      </c>
      <c r="B2638" s="5"/>
      <c r="C2638">
        <v>2020</v>
      </c>
      <c r="D2638" s="1">
        <v>11</v>
      </c>
      <c r="E2638" s="1">
        <v>13</v>
      </c>
      <c r="F2638">
        <v>40</v>
      </c>
      <c r="G2638">
        <v>37</v>
      </c>
      <c r="H2638" t="s">
        <v>680</v>
      </c>
      <c r="I2638">
        <v>141</v>
      </c>
      <c r="J2638">
        <v>29</v>
      </c>
      <c r="K2638" t="s">
        <v>165</v>
      </c>
      <c r="L2638" t="s">
        <v>385</v>
      </c>
      <c r="M2638" t="s">
        <v>239</v>
      </c>
      <c r="N2638" t="s">
        <v>306</v>
      </c>
      <c r="O2638" s="55">
        <v>80.27</v>
      </c>
      <c r="P2638" t="s">
        <v>20</v>
      </c>
      <c r="Q2638" t="s">
        <v>350</v>
      </c>
      <c r="R2638">
        <v>3.96</v>
      </c>
      <c r="S2638" t="s">
        <v>684</v>
      </c>
      <c r="T2638" s="8"/>
      <c r="U2638" s="10">
        <v>-19.111000000000001</v>
      </c>
      <c r="V2638" s="10">
        <f t="shared" si="41"/>
        <v>-19.111000000000001</v>
      </c>
      <c r="W2638" s="10">
        <v>10.102499999999999</v>
      </c>
      <c r="X2638" s="20">
        <v>3.112746752964906</v>
      </c>
      <c r="Y2638" s="11" t="s">
        <v>561</v>
      </c>
      <c r="Z2638" s="11" t="s">
        <v>701</v>
      </c>
      <c r="AA2638" s="11" t="s">
        <v>703</v>
      </c>
      <c r="AB2638" t="s">
        <v>652</v>
      </c>
    </row>
    <row r="2639" spans="1:28" s="1" customFormat="1">
      <c r="A2639" s="5">
        <v>2638</v>
      </c>
      <c r="B2639" s="5"/>
      <c r="C2639">
        <v>2020</v>
      </c>
      <c r="D2639" s="1">
        <v>11</v>
      </c>
      <c r="E2639" s="1">
        <v>13</v>
      </c>
      <c r="F2639">
        <v>40</v>
      </c>
      <c r="G2639">
        <v>37</v>
      </c>
      <c r="H2639" t="s">
        <v>680</v>
      </c>
      <c r="I2639">
        <v>141</v>
      </c>
      <c r="J2639">
        <v>29</v>
      </c>
      <c r="K2639" t="s">
        <v>165</v>
      </c>
      <c r="L2639" t="s">
        <v>385</v>
      </c>
      <c r="M2639" t="s">
        <v>239</v>
      </c>
      <c r="N2639" t="s">
        <v>306</v>
      </c>
      <c r="O2639" s="55">
        <v>74.77</v>
      </c>
      <c r="P2639" t="s">
        <v>20</v>
      </c>
      <c r="Q2639" t="s">
        <v>350</v>
      </c>
      <c r="R2639">
        <v>3.41</v>
      </c>
      <c r="S2639" t="s">
        <v>684</v>
      </c>
      <c r="T2639" s="8"/>
      <c r="U2639" s="10">
        <v>-19.086000000000002</v>
      </c>
      <c r="V2639" s="10">
        <f t="shared" si="41"/>
        <v>-19.086000000000002</v>
      </c>
      <c r="W2639" s="10">
        <v>9.3535000000000004</v>
      </c>
      <c r="X2639" s="20">
        <v>3.1285734212590319</v>
      </c>
      <c r="Y2639" s="11" t="s">
        <v>561</v>
      </c>
      <c r="Z2639" s="11" t="s">
        <v>701</v>
      </c>
      <c r="AA2639" s="11" t="s">
        <v>703</v>
      </c>
      <c r="AB2639" t="s">
        <v>652</v>
      </c>
    </row>
    <row r="2640" spans="1:28" s="1" customFormat="1">
      <c r="A2640" s="5">
        <v>2639</v>
      </c>
      <c r="B2640" s="5"/>
      <c r="C2640">
        <v>2020</v>
      </c>
      <c r="D2640" s="1">
        <v>11</v>
      </c>
      <c r="E2640" s="1">
        <v>13</v>
      </c>
      <c r="F2640">
        <v>40</v>
      </c>
      <c r="G2640">
        <v>37</v>
      </c>
      <c r="H2640" t="s">
        <v>680</v>
      </c>
      <c r="I2640">
        <v>141</v>
      </c>
      <c r="J2640">
        <v>29</v>
      </c>
      <c r="K2640" t="s">
        <v>165</v>
      </c>
      <c r="L2640" t="s">
        <v>385</v>
      </c>
      <c r="M2640" t="s">
        <v>239</v>
      </c>
      <c r="N2640" t="s">
        <v>306</v>
      </c>
      <c r="O2640" s="55">
        <v>116.89</v>
      </c>
      <c r="P2640" t="s">
        <v>20</v>
      </c>
      <c r="Q2640" t="s">
        <v>350</v>
      </c>
      <c r="R2640">
        <v>14.79</v>
      </c>
      <c r="S2640" t="s">
        <v>684</v>
      </c>
      <c r="T2640" s="8"/>
      <c r="U2640" s="10">
        <v>-19.482000000000003</v>
      </c>
      <c r="V2640" s="10">
        <f t="shared" si="41"/>
        <v>-19.482000000000003</v>
      </c>
      <c r="W2640" s="10">
        <v>9.8215000000000003</v>
      </c>
      <c r="X2640" s="20">
        <v>3.1269965944664349</v>
      </c>
      <c r="Y2640" s="11" t="s">
        <v>561</v>
      </c>
      <c r="Z2640" s="11" t="s">
        <v>701</v>
      </c>
      <c r="AA2640" s="11" t="s">
        <v>703</v>
      </c>
      <c r="AB2640" t="s">
        <v>652</v>
      </c>
    </row>
    <row r="2641" spans="1:28" s="1" customFormat="1">
      <c r="A2641" s="5">
        <v>2640</v>
      </c>
      <c r="B2641" s="5"/>
      <c r="C2641">
        <v>2020</v>
      </c>
      <c r="D2641" s="1">
        <v>11</v>
      </c>
      <c r="E2641" s="1">
        <v>13</v>
      </c>
      <c r="F2641">
        <v>40</v>
      </c>
      <c r="G2641">
        <v>37</v>
      </c>
      <c r="H2641" t="s">
        <v>680</v>
      </c>
      <c r="I2641">
        <v>141</v>
      </c>
      <c r="J2641">
        <v>29</v>
      </c>
      <c r="K2641" t="s">
        <v>165</v>
      </c>
      <c r="L2641" t="s">
        <v>385</v>
      </c>
      <c r="M2641" t="s">
        <v>239</v>
      </c>
      <c r="N2641" t="s">
        <v>306</v>
      </c>
      <c r="O2641" s="55">
        <v>74.48</v>
      </c>
      <c r="P2641" t="s">
        <v>20</v>
      </c>
      <c r="Q2641" t="s">
        <v>350</v>
      </c>
      <c r="R2641">
        <v>3.27</v>
      </c>
      <c r="S2641" t="s">
        <v>684</v>
      </c>
      <c r="T2641" s="8"/>
      <c r="U2641" s="10">
        <v>-19.131000000000004</v>
      </c>
      <c r="V2641" s="10">
        <f t="shared" si="41"/>
        <v>-19.131000000000004</v>
      </c>
      <c r="W2641" s="10">
        <v>9.3094999999999999</v>
      </c>
      <c r="X2641" s="20">
        <v>3.1199117109435166</v>
      </c>
      <c r="Y2641" s="11" t="s">
        <v>561</v>
      </c>
      <c r="Z2641" s="11" t="s">
        <v>701</v>
      </c>
      <c r="AA2641" s="11" t="s">
        <v>703</v>
      </c>
      <c r="AB2641" t="s">
        <v>652</v>
      </c>
    </row>
    <row r="2642" spans="1:28" s="1" customFormat="1">
      <c r="A2642" s="5">
        <v>2641</v>
      </c>
      <c r="B2642" s="5"/>
      <c r="C2642">
        <v>2020</v>
      </c>
      <c r="D2642" s="1">
        <v>11</v>
      </c>
      <c r="E2642" s="1">
        <v>13</v>
      </c>
      <c r="F2642">
        <v>40</v>
      </c>
      <c r="G2642">
        <v>37</v>
      </c>
      <c r="H2642" t="s">
        <v>680</v>
      </c>
      <c r="I2642">
        <v>141</v>
      </c>
      <c r="J2642">
        <v>29</v>
      </c>
      <c r="K2642" t="s">
        <v>165</v>
      </c>
      <c r="L2642" t="s">
        <v>385</v>
      </c>
      <c r="M2642" t="s">
        <v>239</v>
      </c>
      <c r="N2642" t="s">
        <v>306</v>
      </c>
      <c r="O2642" s="55">
        <v>71.34</v>
      </c>
      <c r="P2642" t="s">
        <v>20</v>
      </c>
      <c r="Q2642" t="s">
        <v>350</v>
      </c>
      <c r="R2642">
        <v>2.98</v>
      </c>
      <c r="S2642" t="s">
        <v>684</v>
      </c>
      <c r="T2642" s="8"/>
      <c r="U2642" s="10">
        <v>-18.898999999999997</v>
      </c>
      <c r="V2642" s="10">
        <f t="shared" si="41"/>
        <v>-18.898999999999997</v>
      </c>
      <c r="W2642" s="10">
        <v>10.836</v>
      </c>
      <c r="X2642" s="20">
        <v>3.1235053389233753</v>
      </c>
      <c r="Y2642" s="11" t="s">
        <v>561</v>
      </c>
      <c r="Z2642" s="11" t="s">
        <v>701</v>
      </c>
      <c r="AA2642" s="11" t="s">
        <v>703</v>
      </c>
      <c r="AB2642" t="s">
        <v>652</v>
      </c>
    </row>
    <row r="2643" spans="1:28" s="1" customFormat="1">
      <c r="A2643" s="5">
        <v>2642</v>
      </c>
      <c r="B2643" s="5"/>
      <c r="C2643">
        <v>2020</v>
      </c>
      <c r="D2643" s="1">
        <v>11</v>
      </c>
      <c r="E2643" s="1">
        <v>13</v>
      </c>
      <c r="F2643">
        <v>40</v>
      </c>
      <c r="G2643">
        <v>37</v>
      </c>
      <c r="H2643" t="s">
        <v>680</v>
      </c>
      <c r="I2643">
        <v>141</v>
      </c>
      <c r="J2643">
        <v>29</v>
      </c>
      <c r="K2643" t="s">
        <v>165</v>
      </c>
      <c r="L2643" t="s">
        <v>385</v>
      </c>
      <c r="M2643" t="s">
        <v>239</v>
      </c>
      <c r="N2643" t="s">
        <v>306</v>
      </c>
      <c r="O2643" s="55">
        <v>88.22</v>
      </c>
      <c r="P2643" t="s">
        <v>20</v>
      </c>
      <c r="Q2643" t="s">
        <v>350</v>
      </c>
      <c r="R2643">
        <v>5.94</v>
      </c>
      <c r="S2643" t="s">
        <v>684</v>
      </c>
      <c r="T2643" s="8"/>
      <c r="U2643" s="10">
        <v>-19.279999999999998</v>
      </c>
      <c r="V2643" s="10">
        <f t="shared" si="41"/>
        <v>-19.279999999999998</v>
      </c>
      <c r="W2643" s="10">
        <v>9.1959999999999997</v>
      </c>
      <c r="X2643" s="20">
        <v>3.1146394927463907</v>
      </c>
      <c r="Y2643" s="11" t="s">
        <v>561</v>
      </c>
      <c r="Z2643" s="11" t="s">
        <v>701</v>
      </c>
      <c r="AA2643" s="11" t="s">
        <v>703</v>
      </c>
      <c r="AB2643" t="s">
        <v>652</v>
      </c>
    </row>
    <row r="2644" spans="1:28" s="1" customFormat="1">
      <c r="A2644" s="5">
        <v>2643</v>
      </c>
      <c r="B2644" s="5"/>
      <c r="C2644">
        <v>2020</v>
      </c>
      <c r="D2644" s="1">
        <v>11</v>
      </c>
      <c r="E2644" s="1">
        <v>11</v>
      </c>
      <c r="F2644">
        <v>40</v>
      </c>
      <c r="G2644">
        <v>28</v>
      </c>
      <c r="H2644" t="s">
        <v>680</v>
      </c>
      <c r="I2644">
        <v>141</v>
      </c>
      <c r="J2644">
        <v>55</v>
      </c>
      <c r="K2644" t="s">
        <v>165</v>
      </c>
      <c r="L2644" t="s">
        <v>238</v>
      </c>
      <c r="M2644" t="s">
        <v>239</v>
      </c>
      <c r="N2644" t="s">
        <v>167</v>
      </c>
      <c r="O2644" s="55">
        <v>418</v>
      </c>
      <c r="P2644" t="s">
        <v>20</v>
      </c>
      <c r="Q2644" t="s">
        <v>168</v>
      </c>
      <c r="R2644">
        <v>813.96</v>
      </c>
      <c r="S2644" t="s">
        <v>684</v>
      </c>
      <c r="T2644" s="8"/>
      <c r="U2644" s="10">
        <v>-18.363</v>
      </c>
      <c r="V2644" s="10">
        <f t="shared" si="41"/>
        <v>-18.363</v>
      </c>
      <c r="W2644" s="10">
        <v>11.967000000000001</v>
      </c>
      <c r="X2644" s="20">
        <v>3.1086366680843676</v>
      </c>
      <c r="Y2644" s="11" t="s">
        <v>561</v>
      </c>
      <c r="Z2644" s="11" t="s">
        <v>701</v>
      </c>
      <c r="AA2644" s="11" t="s">
        <v>703</v>
      </c>
      <c r="AB2644" t="s">
        <v>652</v>
      </c>
    </row>
    <row r="2645" spans="1:28" s="1" customFormat="1">
      <c r="A2645" s="5">
        <v>2644</v>
      </c>
      <c r="B2645" s="5"/>
      <c r="C2645">
        <v>2020</v>
      </c>
      <c r="D2645" s="1">
        <v>11</v>
      </c>
      <c r="E2645" s="1">
        <v>11</v>
      </c>
      <c r="F2645">
        <v>40</v>
      </c>
      <c r="G2645">
        <v>28</v>
      </c>
      <c r="H2645" t="s">
        <v>680</v>
      </c>
      <c r="I2645">
        <v>141</v>
      </c>
      <c r="J2645">
        <v>55</v>
      </c>
      <c r="K2645" t="s">
        <v>165</v>
      </c>
      <c r="L2645" t="s">
        <v>238</v>
      </c>
      <c r="M2645" t="s">
        <v>239</v>
      </c>
      <c r="N2645" t="s">
        <v>167</v>
      </c>
      <c r="O2645" s="55">
        <v>359</v>
      </c>
      <c r="P2645" t="s">
        <v>20</v>
      </c>
      <c r="Q2645" t="s">
        <v>168</v>
      </c>
      <c r="R2645">
        <v>534.32000000000005</v>
      </c>
      <c r="S2645" t="s">
        <v>684</v>
      </c>
      <c r="T2645" s="8"/>
      <c r="U2645" s="10">
        <v>-18.643999999999998</v>
      </c>
      <c r="V2645" s="10">
        <f t="shared" si="41"/>
        <v>-18.643999999999998</v>
      </c>
      <c r="W2645" s="10">
        <v>11.494</v>
      </c>
      <c r="X2645" s="20">
        <v>3.1364471974383594</v>
      </c>
      <c r="Y2645" s="11" t="s">
        <v>561</v>
      </c>
      <c r="Z2645" s="11" t="s">
        <v>701</v>
      </c>
      <c r="AA2645" s="11" t="s">
        <v>703</v>
      </c>
      <c r="AB2645" t="s">
        <v>652</v>
      </c>
    </row>
    <row r="2646" spans="1:28" s="1" customFormat="1">
      <c r="A2646" s="5">
        <v>2645</v>
      </c>
      <c r="B2646" s="5"/>
      <c r="C2646">
        <v>2020</v>
      </c>
      <c r="D2646" s="1">
        <v>11</v>
      </c>
      <c r="E2646" s="1">
        <v>11</v>
      </c>
      <c r="F2646">
        <v>40</v>
      </c>
      <c r="G2646">
        <v>28</v>
      </c>
      <c r="H2646" t="s">
        <v>680</v>
      </c>
      <c r="I2646">
        <v>141</v>
      </c>
      <c r="J2646">
        <v>55</v>
      </c>
      <c r="K2646" t="s">
        <v>165</v>
      </c>
      <c r="L2646" t="s">
        <v>238</v>
      </c>
      <c r="M2646" t="s">
        <v>239</v>
      </c>
      <c r="N2646" t="s">
        <v>167</v>
      </c>
      <c r="O2646" s="55">
        <v>262</v>
      </c>
      <c r="P2646" t="s">
        <v>20</v>
      </c>
      <c r="Q2646" t="s">
        <v>168</v>
      </c>
      <c r="R2646">
        <v>184</v>
      </c>
      <c r="S2646" t="s">
        <v>684</v>
      </c>
      <c r="T2646" s="8"/>
      <c r="U2646" s="10">
        <v>-17.962</v>
      </c>
      <c r="V2646" s="10">
        <f t="shared" si="41"/>
        <v>-17.962</v>
      </c>
      <c r="W2646" s="10">
        <v>12.076000000000001</v>
      </c>
      <c r="X2646" s="20">
        <v>3.0869971982079303</v>
      </c>
      <c r="Y2646" s="11" t="s">
        <v>561</v>
      </c>
      <c r="Z2646" s="11" t="s">
        <v>701</v>
      </c>
      <c r="AA2646" s="11" t="s">
        <v>703</v>
      </c>
      <c r="AB2646" t="s">
        <v>652</v>
      </c>
    </row>
    <row r="2647" spans="1:28" s="1" customFormat="1">
      <c r="A2647" s="5">
        <v>2646</v>
      </c>
      <c r="B2647" s="5"/>
      <c r="C2647">
        <v>2020</v>
      </c>
      <c r="D2647" s="1">
        <v>11</v>
      </c>
      <c r="E2647" s="1">
        <v>11</v>
      </c>
      <c r="F2647">
        <v>40</v>
      </c>
      <c r="G2647">
        <v>28</v>
      </c>
      <c r="H2647" t="s">
        <v>680</v>
      </c>
      <c r="I2647">
        <v>141</v>
      </c>
      <c r="J2647">
        <v>55</v>
      </c>
      <c r="K2647" t="s">
        <v>165</v>
      </c>
      <c r="L2647" t="s">
        <v>238</v>
      </c>
      <c r="M2647" t="s">
        <v>239</v>
      </c>
      <c r="N2647" t="s">
        <v>167</v>
      </c>
      <c r="O2647" s="55">
        <v>290</v>
      </c>
      <c r="P2647" t="s">
        <v>20</v>
      </c>
      <c r="Q2647" t="s">
        <v>168</v>
      </c>
      <c r="R2647">
        <v>238.27</v>
      </c>
      <c r="S2647" t="s">
        <v>684</v>
      </c>
      <c r="T2647" s="8"/>
      <c r="U2647" s="10">
        <v>-18.361000000000001</v>
      </c>
      <c r="V2647" s="10">
        <f t="shared" si="41"/>
        <v>-18.361000000000001</v>
      </c>
      <c r="W2647" s="10">
        <v>12.04</v>
      </c>
      <c r="X2647" s="20">
        <v>3.129995998115743</v>
      </c>
      <c r="Y2647" s="11" t="s">
        <v>561</v>
      </c>
      <c r="Z2647" s="11" t="s">
        <v>701</v>
      </c>
      <c r="AA2647" s="11" t="s">
        <v>703</v>
      </c>
      <c r="AB2647" t="s">
        <v>652</v>
      </c>
    </row>
    <row r="2648" spans="1:28" s="1" customFormat="1">
      <c r="A2648" s="5">
        <v>2647</v>
      </c>
      <c r="B2648" s="5"/>
      <c r="C2648">
        <v>2020</v>
      </c>
      <c r="D2648" s="1">
        <v>11</v>
      </c>
      <c r="E2648" s="1">
        <v>11</v>
      </c>
      <c r="F2648">
        <v>40</v>
      </c>
      <c r="G2648">
        <v>28</v>
      </c>
      <c r="H2648" t="s">
        <v>680</v>
      </c>
      <c r="I2648">
        <v>141</v>
      </c>
      <c r="J2648">
        <v>55</v>
      </c>
      <c r="K2648" t="s">
        <v>165</v>
      </c>
      <c r="L2648" t="s">
        <v>238</v>
      </c>
      <c r="M2648" t="s">
        <v>239</v>
      </c>
      <c r="N2648" t="s">
        <v>167</v>
      </c>
      <c r="O2648" s="55">
        <v>280</v>
      </c>
      <c r="P2648" t="s">
        <v>20</v>
      </c>
      <c r="Q2648" t="s">
        <v>168</v>
      </c>
      <c r="R2648">
        <v>245.47</v>
      </c>
      <c r="S2648" t="s">
        <v>684</v>
      </c>
      <c r="T2648" s="8"/>
      <c r="U2648" s="10">
        <v>-18.733999999999998</v>
      </c>
      <c r="V2648" s="10">
        <f t="shared" si="41"/>
        <v>-18.733999999999998</v>
      </c>
      <c r="W2648" s="10">
        <v>11.744</v>
      </c>
      <c r="X2648" s="20">
        <v>3.1040755638812287</v>
      </c>
      <c r="Y2648" s="11" t="s">
        <v>561</v>
      </c>
      <c r="Z2648" s="11" t="s">
        <v>701</v>
      </c>
      <c r="AA2648" s="11" t="s">
        <v>703</v>
      </c>
      <c r="AB2648" t="s">
        <v>652</v>
      </c>
    </row>
    <row r="2649" spans="1:28" s="1" customFormat="1">
      <c r="A2649" s="5">
        <v>2648</v>
      </c>
      <c r="B2649" s="5"/>
      <c r="C2649">
        <v>2020</v>
      </c>
      <c r="D2649" s="1">
        <v>11</v>
      </c>
      <c r="E2649" s="1">
        <v>11</v>
      </c>
      <c r="F2649">
        <v>40</v>
      </c>
      <c r="G2649">
        <v>28</v>
      </c>
      <c r="H2649" t="s">
        <v>680</v>
      </c>
      <c r="I2649">
        <v>141</v>
      </c>
      <c r="J2649">
        <v>55</v>
      </c>
      <c r="K2649" t="s">
        <v>165</v>
      </c>
      <c r="L2649" t="s">
        <v>238</v>
      </c>
      <c r="M2649" t="s">
        <v>239</v>
      </c>
      <c r="N2649" t="s">
        <v>167</v>
      </c>
      <c r="O2649" s="55">
        <v>281</v>
      </c>
      <c r="P2649" t="s">
        <v>20</v>
      </c>
      <c r="Q2649" t="s">
        <v>168</v>
      </c>
      <c r="R2649">
        <v>241.96</v>
      </c>
      <c r="S2649" t="s">
        <v>684</v>
      </c>
      <c r="T2649" s="8"/>
      <c r="U2649" s="10">
        <v>-18.268000000000001</v>
      </c>
      <c r="V2649" s="10">
        <f t="shared" si="41"/>
        <v>-18.268000000000001</v>
      </c>
      <c r="W2649" s="10">
        <v>12.015000000000001</v>
      </c>
      <c r="X2649" s="20">
        <v>3.0976920598032684</v>
      </c>
      <c r="Y2649" s="11" t="s">
        <v>561</v>
      </c>
      <c r="Z2649" s="11" t="s">
        <v>701</v>
      </c>
      <c r="AA2649" s="11" t="s">
        <v>703</v>
      </c>
      <c r="AB2649" t="s">
        <v>652</v>
      </c>
    </row>
    <row r="2650" spans="1:28" s="1" customFormat="1" hidden="1">
      <c r="A2650" s="5">
        <v>2649</v>
      </c>
      <c r="B2650" s="5"/>
      <c r="C2650">
        <v>2020</v>
      </c>
      <c r="D2650" s="1">
        <v>11</v>
      </c>
      <c r="E2650" s="1">
        <v>24</v>
      </c>
      <c r="F2650">
        <v>32</v>
      </c>
      <c r="G2650">
        <v>36</v>
      </c>
      <c r="H2650" t="s">
        <v>680</v>
      </c>
      <c r="I2650">
        <v>128</v>
      </c>
      <c r="J2650">
        <v>48</v>
      </c>
      <c r="K2650" t="s">
        <v>165</v>
      </c>
      <c r="L2650" t="s">
        <v>681</v>
      </c>
      <c r="M2650" t="s">
        <v>554</v>
      </c>
      <c r="N2650" t="s">
        <v>682</v>
      </c>
      <c r="O2650" s="55">
        <v>540</v>
      </c>
      <c r="P2650" t="s">
        <v>20</v>
      </c>
      <c r="Q2650" t="s">
        <v>168</v>
      </c>
      <c r="R2650">
        <v>2337.1999999999998</v>
      </c>
      <c r="S2650" t="s">
        <v>684</v>
      </c>
      <c r="T2650" s="8"/>
      <c r="U2650" s="10">
        <v>-16.097999999999999</v>
      </c>
      <c r="V2650" s="10">
        <f t="shared" si="41"/>
        <v>-16.097999999999999</v>
      </c>
      <c r="W2650" s="10">
        <v>14.814</v>
      </c>
      <c r="X2650" s="20">
        <v>3.0654984668932768</v>
      </c>
      <c r="Y2650" s="11" t="s">
        <v>561</v>
      </c>
      <c r="Z2650" s="11" t="s">
        <v>701</v>
      </c>
      <c r="AA2650" s="11" t="s">
        <v>702</v>
      </c>
      <c r="AB2650" t="s">
        <v>652</v>
      </c>
    </row>
    <row r="2651" spans="1:28" s="1" customFormat="1" hidden="1">
      <c r="A2651" s="5">
        <v>2650</v>
      </c>
      <c r="B2651" s="5"/>
      <c r="C2651">
        <v>2020</v>
      </c>
      <c r="D2651" s="1">
        <v>11</v>
      </c>
      <c r="E2651" s="1">
        <v>24</v>
      </c>
      <c r="F2651">
        <v>32</v>
      </c>
      <c r="G2651">
        <v>36</v>
      </c>
      <c r="H2651" t="s">
        <v>680</v>
      </c>
      <c r="I2651">
        <v>128</v>
      </c>
      <c r="J2651">
        <v>48</v>
      </c>
      <c r="K2651" t="s">
        <v>165</v>
      </c>
      <c r="L2651" t="s">
        <v>681</v>
      </c>
      <c r="M2651" t="s">
        <v>554</v>
      </c>
      <c r="N2651" t="s">
        <v>682</v>
      </c>
      <c r="O2651" s="55">
        <v>544</v>
      </c>
      <c r="P2651" t="s">
        <v>20</v>
      </c>
      <c r="Q2651" t="s">
        <v>168</v>
      </c>
      <c r="R2651">
        <v>2502.8000000000002</v>
      </c>
      <c r="S2651" t="s">
        <v>684</v>
      </c>
      <c r="T2651" s="8"/>
      <c r="U2651" s="10">
        <v>-16.097000000000001</v>
      </c>
      <c r="V2651" s="10">
        <f t="shared" si="41"/>
        <v>-16.097000000000001</v>
      </c>
      <c r="W2651" s="10">
        <v>15.145</v>
      </c>
      <c r="X2651" s="20">
        <v>3.1220133009834345</v>
      </c>
      <c r="Y2651" s="11" t="s">
        <v>561</v>
      </c>
      <c r="Z2651" s="11" t="s">
        <v>701</v>
      </c>
      <c r="AA2651" s="11" t="s">
        <v>702</v>
      </c>
      <c r="AB2651" t="s">
        <v>652</v>
      </c>
    </row>
    <row r="2652" spans="1:28" s="1" customFormat="1" hidden="1">
      <c r="A2652" s="5">
        <v>2651</v>
      </c>
      <c r="B2652" s="5"/>
      <c r="C2652">
        <v>2020</v>
      </c>
      <c r="D2652" s="1">
        <v>11</v>
      </c>
      <c r="E2652" s="1">
        <v>24</v>
      </c>
      <c r="F2652">
        <v>32</v>
      </c>
      <c r="G2652">
        <v>36</v>
      </c>
      <c r="H2652" t="s">
        <v>680</v>
      </c>
      <c r="I2652">
        <v>128</v>
      </c>
      <c r="J2652">
        <v>48</v>
      </c>
      <c r="K2652" t="s">
        <v>165</v>
      </c>
      <c r="L2652" t="s">
        <v>681</v>
      </c>
      <c r="M2652" t="s">
        <v>554</v>
      </c>
      <c r="N2652" t="s">
        <v>682</v>
      </c>
      <c r="O2652" s="55">
        <v>543</v>
      </c>
      <c r="P2652" t="s">
        <v>20</v>
      </c>
      <c r="Q2652" t="s">
        <v>168</v>
      </c>
      <c r="R2652">
        <v>2524.9</v>
      </c>
      <c r="S2652" t="s">
        <v>684</v>
      </c>
      <c r="T2652" s="8"/>
      <c r="U2652" s="10">
        <v>-16.645999999999997</v>
      </c>
      <c r="V2652" s="10">
        <f t="shared" si="41"/>
        <v>-16.645999999999997</v>
      </c>
      <c r="W2652" s="10">
        <v>14.364000000000001</v>
      </c>
      <c r="X2652" s="20">
        <v>3.11806739050333</v>
      </c>
      <c r="Y2652" s="11" t="s">
        <v>561</v>
      </c>
      <c r="Z2652" s="11" t="s">
        <v>701</v>
      </c>
      <c r="AA2652" s="11" t="s">
        <v>702</v>
      </c>
      <c r="AB2652" t="s">
        <v>652</v>
      </c>
    </row>
    <row r="2653" spans="1:28" s="1" customFormat="1" hidden="1">
      <c r="A2653" s="5">
        <v>2652</v>
      </c>
      <c r="B2653" s="5"/>
      <c r="C2653">
        <v>2020</v>
      </c>
      <c r="D2653" s="1">
        <v>11</v>
      </c>
      <c r="E2653" s="1">
        <v>24</v>
      </c>
      <c r="F2653">
        <v>32</v>
      </c>
      <c r="G2653">
        <v>36</v>
      </c>
      <c r="H2653" t="s">
        <v>680</v>
      </c>
      <c r="I2653">
        <v>128</v>
      </c>
      <c r="J2653">
        <v>48</v>
      </c>
      <c r="K2653" t="s">
        <v>165</v>
      </c>
      <c r="L2653" t="s">
        <v>681</v>
      </c>
      <c r="M2653" t="s">
        <v>554</v>
      </c>
      <c r="N2653" t="s">
        <v>682</v>
      </c>
      <c r="O2653" s="55">
        <v>494</v>
      </c>
      <c r="P2653" t="s">
        <v>20</v>
      </c>
      <c r="Q2653" t="s">
        <v>168</v>
      </c>
      <c r="R2653">
        <v>1920</v>
      </c>
      <c r="S2653" t="s">
        <v>684</v>
      </c>
      <c r="T2653" s="8"/>
      <c r="U2653" s="10">
        <v>-16.384999999999998</v>
      </c>
      <c r="V2653" s="10">
        <f t="shared" si="41"/>
        <v>-16.384999999999998</v>
      </c>
      <c r="W2653" s="10">
        <v>14.853</v>
      </c>
      <c r="X2653" s="20">
        <v>3.039915626619373</v>
      </c>
      <c r="Y2653" s="11" t="s">
        <v>561</v>
      </c>
      <c r="Z2653" s="11" t="s">
        <v>701</v>
      </c>
      <c r="AA2653" s="11" t="s">
        <v>702</v>
      </c>
      <c r="AB2653" t="s">
        <v>652</v>
      </c>
    </row>
    <row r="2654" spans="1:28" s="1" customFormat="1" hidden="1">
      <c r="A2654" s="5">
        <v>2653</v>
      </c>
      <c r="B2654" s="5"/>
      <c r="C2654">
        <v>2020</v>
      </c>
      <c r="D2654" s="1">
        <v>11</v>
      </c>
      <c r="E2654" s="1">
        <v>24</v>
      </c>
      <c r="F2654">
        <v>32</v>
      </c>
      <c r="G2654">
        <v>36</v>
      </c>
      <c r="H2654" t="s">
        <v>680</v>
      </c>
      <c r="I2654">
        <v>128</v>
      </c>
      <c r="J2654">
        <v>48</v>
      </c>
      <c r="K2654" t="s">
        <v>165</v>
      </c>
      <c r="L2654" t="s">
        <v>681</v>
      </c>
      <c r="M2654" t="s">
        <v>554</v>
      </c>
      <c r="N2654" t="s">
        <v>682</v>
      </c>
      <c r="O2654" s="55">
        <v>534</v>
      </c>
      <c r="P2654" t="s">
        <v>20</v>
      </c>
      <c r="Q2654" t="s">
        <v>168</v>
      </c>
      <c r="R2654">
        <v>2361.5</v>
      </c>
      <c r="S2654" t="s">
        <v>684</v>
      </c>
      <c r="T2654" s="8"/>
      <c r="U2654" s="10">
        <v>-16.018000000000001</v>
      </c>
      <c r="V2654" s="10">
        <f t="shared" si="41"/>
        <v>-16.018000000000001</v>
      </c>
      <c r="W2654" s="10">
        <v>14.584</v>
      </c>
      <c r="X2654" s="20">
        <v>3.1083847041105432</v>
      </c>
      <c r="Y2654" s="11" t="s">
        <v>561</v>
      </c>
      <c r="Z2654" s="11" t="s">
        <v>701</v>
      </c>
      <c r="AA2654" s="11" t="s">
        <v>702</v>
      </c>
      <c r="AB2654" t="s">
        <v>652</v>
      </c>
    </row>
    <row r="2655" spans="1:28" s="1" customFormat="1">
      <c r="A2655" s="5">
        <v>2654</v>
      </c>
      <c r="B2655" s="5"/>
      <c r="C2655">
        <v>2021</v>
      </c>
      <c r="D2655" s="1">
        <v>1</v>
      </c>
      <c r="E2655" s="1">
        <v>21</v>
      </c>
      <c r="F2655" s="8">
        <v>35</v>
      </c>
      <c r="G2655" s="9">
        <v>42</v>
      </c>
      <c r="H2655" t="s">
        <v>18</v>
      </c>
      <c r="I2655" s="8">
        <v>132</v>
      </c>
      <c r="J2655" s="9">
        <v>22</v>
      </c>
      <c r="K2655" t="s">
        <v>19</v>
      </c>
      <c r="L2655" t="s">
        <v>26</v>
      </c>
      <c r="M2655" t="s">
        <v>27</v>
      </c>
      <c r="N2655" t="s">
        <v>28</v>
      </c>
      <c r="O2655" s="55">
        <v>111.27</v>
      </c>
      <c r="P2655" t="s">
        <v>20</v>
      </c>
      <c r="Q2655" t="s">
        <v>22</v>
      </c>
      <c r="R2655">
        <v>12.47</v>
      </c>
      <c r="S2655" t="s">
        <v>684</v>
      </c>
      <c r="T2655" s="8"/>
      <c r="U2655" s="10">
        <v>-17.536171548203459</v>
      </c>
      <c r="V2655" s="10">
        <f t="shared" si="41"/>
        <v>-17.536171548203459</v>
      </c>
      <c r="W2655" s="10">
        <v>11.178366763390075</v>
      </c>
      <c r="X2655" s="20">
        <v>2.9503143501114604</v>
      </c>
      <c r="Y2655" s="11" t="s">
        <v>561</v>
      </c>
      <c r="Z2655" s="11" t="s">
        <v>701</v>
      </c>
      <c r="AA2655" s="11" t="s">
        <v>703</v>
      </c>
      <c r="AB2655" t="s">
        <v>652</v>
      </c>
    </row>
    <row r="2656" spans="1:28" s="1" customFormat="1">
      <c r="A2656" s="5">
        <v>2655</v>
      </c>
      <c r="B2656" s="5"/>
      <c r="C2656">
        <v>2021</v>
      </c>
      <c r="D2656" s="1">
        <v>1</v>
      </c>
      <c r="E2656" s="1">
        <v>21</v>
      </c>
      <c r="F2656" s="8">
        <v>35</v>
      </c>
      <c r="G2656" s="9">
        <v>42</v>
      </c>
      <c r="H2656" t="s">
        <v>18</v>
      </c>
      <c r="I2656" s="8">
        <v>132</v>
      </c>
      <c r="J2656" s="9">
        <v>22</v>
      </c>
      <c r="K2656" t="s">
        <v>19</v>
      </c>
      <c r="L2656" t="s">
        <v>26</v>
      </c>
      <c r="M2656" t="s">
        <v>27</v>
      </c>
      <c r="N2656" t="s">
        <v>28</v>
      </c>
      <c r="O2656" s="55">
        <v>124.72</v>
      </c>
      <c r="P2656" t="s">
        <v>20</v>
      </c>
      <c r="Q2656" t="s">
        <v>22</v>
      </c>
      <c r="R2656">
        <v>18.03</v>
      </c>
      <c r="S2656" t="s">
        <v>684</v>
      </c>
      <c r="T2656" s="8"/>
      <c r="U2656" s="10">
        <v>-20.350021582079389</v>
      </c>
      <c r="V2656" s="10">
        <f t="shared" si="41"/>
        <v>-20.350021582079389</v>
      </c>
      <c r="W2656" s="10">
        <v>8.7467458602946024</v>
      </c>
      <c r="X2656" s="20">
        <v>2.9719370117809993</v>
      </c>
      <c r="Y2656" s="11" t="s">
        <v>561</v>
      </c>
      <c r="Z2656" s="11" t="s">
        <v>701</v>
      </c>
      <c r="AA2656" s="11" t="s">
        <v>703</v>
      </c>
      <c r="AB2656" t="s">
        <v>652</v>
      </c>
    </row>
    <row r="2657" spans="1:28" s="1" customFormat="1">
      <c r="A2657" s="5">
        <v>2656</v>
      </c>
      <c r="B2657" s="5"/>
      <c r="C2657">
        <v>2021</v>
      </c>
      <c r="D2657" s="1">
        <v>1</v>
      </c>
      <c r="E2657" s="1">
        <v>21</v>
      </c>
      <c r="F2657" s="8">
        <v>35</v>
      </c>
      <c r="G2657" s="9">
        <v>42</v>
      </c>
      <c r="H2657" t="s">
        <v>18</v>
      </c>
      <c r="I2657" s="8">
        <v>132</v>
      </c>
      <c r="J2657" s="9">
        <v>22</v>
      </c>
      <c r="K2657" t="s">
        <v>19</v>
      </c>
      <c r="L2657" t="s">
        <v>26</v>
      </c>
      <c r="M2657" t="s">
        <v>27</v>
      </c>
      <c r="N2657" t="s">
        <v>28</v>
      </c>
      <c r="O2657" s="55">
        <v>124.38</v>
      </c>
      <c r="P2657" t="s">
        <v>20</v>
      </c>
      <c r="Q2657" t="s">
        <v>22</v>
      </c>
      <c r="R2657">
        <v>17.28</v>
      </c>
      <c r="S2657" t="s">
        <v>684</v>
      </c>
      <c r="T2657" s="8"/>
      <c r="U2657" s="10">
        <v>-17.895682895799577</v>
      </c>
      <c r="V2657" s="10">
        <f t="shared" si="41"/>
        <v>-17.895682895799577</v>
      </c>
      <c r="W2657" s="10">
        <v>10.377927548208243</v>
      </c>
      <c r="X2657" s="20">
        <v>3.0117255597332351</v>
      </c>
      <c r="Y2657" s="11" t="s">
        <v>561</v>
      </c>
      <c r="Z2657" s="11" t="s">
        <v>701</v>
      </c>
      <c r="AA2657" s="11" t="s">
        <v>703</v>
      </c>
      <c r="AB2657" t="s">
        <v>652</v>
      </c>
    </row>
    <row r="2658" spans="1:28" s="1" customFormat="1">
      <c r="A2658" s="5">
        <v>2657</v>
      </c>
      <c r="B2658" s="5"/>
      <c r="C2658">
        <v>2021</v>
      </c>
      <c r="D2658" s="1">
        <v>1</v>
      </c>
      <c r="E2658" s="1">
        <v>21</v>
      </c>
      <c r="F2658" s="8">
        <v>35</v>
      </c>
      <c r="G2658" s="9">
        <v>42</v>
      </c>
      <c r="H2658" t="s">
        <v>18</v>
      </c>
      <c r="I2658" s="8">
        <v>132</v>
      </c>
      <c r="J2658" s="9">
        <v>22</v>
      </c>
      <c r="K2658" t="s">
        <v>19</v>
      </c>
      <c r="L2658" t="s">
        <v>26</v>
      </c>
      <c r="M2658" t="s">
        <v>27</v>
      </c>
      <c r="N2658" t="s">
        <v>28</v>
      </c>
      <c r="O2658" s="55">
        <v>136.07</v>
      </c>
      <c r="P2658" t="s">
        <v>20</v>
      </c>
      <c r="Q2658" t="s">
        <v>22</v>
      </c>
      <c r="R2658">
        <v>23.14</v>
      </c>
      <c r="S2658" t="s">
        <v>684</v>
      </c>
      <c r="T2658" s="8"/>
      <c r="U2658" s="10">
        <v>-18.476191579368582</v>
      </c>
      <c r="V2658" s="10">
        <f t="shared" si="41"/>
        <v>-18.476191579368582</v>
      </c>
      <c r="W2658" s="10">
        <v>10.468704961197869</v>
      </c>
      <c r="X2658" s="20">
        <v>2.9760098797428891</v>
      </c>
      <c r="Y2658" s="11" t="s">
        <v>561</v>
      </c>
      <c r="Z2658" s="11" t="s">
        <v>701</v>
      </c>
      <c r="AA2658" s="11" t="s">
        <v>703</v>
      </c>
      <c r="AB2658" t="s">
        <v>652</v>
      </c>
    </row>
    <row r="2659" spans="1:28" s="1" customFormat="1">
      <c r="A2659" s="5">
        <v>2658</v>
      </c>
      <c r="B2659" s="5"/>
      <c r="C2659">
        <v>2021</v>
      </c>
      <c r="D2659" s="1">
        <v>1</v>
      </c>
      <c r="E2659" s="1">
        <v>21</v>
      </c>
      <c r="F2659" s="8">
        <v>35</v>
      </c>
      <c r="G2659" s="9">
        <v>42</v>
      </c>
      <c r="H2659" t="s">
        <v>18</v>
      </c>
      <c r="I2659" s="8">
        <v>132</v>
      </c>
      <c r="J2659" s="9">
        <v>22</v>
      </c>
      <c r="K2659" t="s">
        <v>19</v>
      </c>
      <c r="L2659" t="s">
        <v>26</v>
      </c>
      <c r="M2659" t="s">
        <v>27</v>
      </c>
      <c r="N2659" t="s">
        <v>28</v>
      </c>
      <c r="O2659" s="55">
        <v>120.3</v>
      </c>
      <c r="P2659" t="s">
        <v>20</v>
      </c>
      <c r="Q2659" t="s">
        <v>22</v>
      </c>
      <c r="R2659">
        <v>15.81</v>
      </c>
      <c r="S2659" t="s">
        <v>684</v>
      </c>
      <c r="T2659" s="8"/>
      <c r="U2659" s="10">
        <v>-20.41651884589362</v>
      </c>
      <c r="V2659" s="10">
        <f t="shared" si="41"/>
        <v>-20.41651884589362</v>
      </c>
      <c r="W2659" s="10">
        <v>9.0897432537539125</v>
      </c>
      <c r="X2659" s="20">
        <v>2.9637088097105577</v>
      </c>
      <c r="Y2659" s="11" t="s">
        <v>561</v>
      </c>
      <c r="Z2659" s="11" t="s">
        <v>701</v>
      </c>
      <c r="AA2659" s="11" t="s">
        <v>703</v>
      </c>
      <c r="AB2659" t="s">
        <v>652</v>
      </c>
    </row>
    <row r="2660" spans="1:28" s="1" customFormat="1">
      <c r="A2660" s="5">
        <v>2659</v>
      </c>
      <c r="B2660" s="5"/>
      <c r="C2660">
        <v>2021</v>
      </c>
      <c r="D2660" s="1">
        <v>1</v>
      </c>
      <c r="E2660" s="1">
        <v>21</v>
      </c>
      <c r="F2660" s="8">
        <v>35</v>
      </c>
      <c r="G2660" s="9">
        <v>42</v>
      </c>
      <c r="H2660" t="s">
        <v>18</v>
      </c>
      <c r="I2660" s="8">
        <v>132</v>
      </c>
      <c r="J2660" s="9">
        <v>22</v>
      </c>
      <c r="K2660" t="s">
        <v>19</v>
      </c>
      <c r="L2660" t="s">
        <v>26</v>
      </c>
      <c r="M2660" t="s">
        <v>27</v>
      </c>
      <c r="N2660" t="s">
        <v>28</v>
      </c>
      <c r="O2660" s="55">
        <v>93.43</v>
      </c>
      <c r="P2660" t="s">
        <v>20</v>
      </c>
      <c r="Q2660" t="s">
        <v>22</v>
      </c>
      <c r="R2660">
        <v>5.89</v>
      </c>
      <c r="S2660" t="s">
        <v>684</v>
      </c>
      <c r="T2660" s="8"/>
      <c r="U2660" s="10">
        <v>-20.359877852137092</v>
      </c>
      <c r="V2660" s="10">
        <f t="shared" si="41"/>
        <v>-20.359877852137092</v>
      </c>
      <c r="W2660" s="10">
        <v>9.9148057296270586</v>
      </c>
      <c r="X2660" s="20">
        <v>2.9701704926763384</v>
      </c>
      <c r="Y2660" s="11" t="s">
        <v>561</v>
      </c>
      <c r="Z2660" s="11" t="s">
        <v>701</v>
      </c>
      <c r="AA2660" s="11" t="s">
        <v>703</v>
      </c>
      <c r="AB2660" t="s">
        <v>652</v>
      </c>
    </row>
    <row r="2661" spans="1:28" s="1" customFormat="1">
      <c r="A2661" s="5">
        <v>2660</v>
      </c>
      <c r="B2661" s="5"/>
      <c r="C2661">
        <v>2021</v>
      </c>
      <c r="D2661" s="1">
        <v>1</v>
      </c>
      <c r="E2661" s="1">
        <v>21</v>
      </c>
      <c r="F2661" s="8">
        <v>35</v>
      </c>
      <c r="G2661" s="9">
        <v>42</v>
      </c>
      <c r="H2661" t="s">
        <v>18</v>
      </c>
      <c r="I2661" s="8">
        <v>132</v>
      </c>
      <c r="J2661" s="9">
        <v>22</v>
      </c>
      <c r="K2661" t="s">
        <v>19</v>
      </c>
      <c r="L2661" t="s">
        <v>26</v>
      </c>
      <c r="M2661" t="s">
        <v>27</v>
      </c>
      <c r="N2661" t="s">
        <v>28</v>
      </c>
      <c r="O2661" s="55">
        <v>103.51</v>
      </c>
      <c r="P2661" t="s">
        <v>20</v>
      </c>
      <c r="Q2661" t="s">
        <v>22</v>
      </c>
      <c r="R2661">
        <v>9.84</v>
      </c>
      <c r="S2661" t="s">
        <v>684</v>
      </c>
      <c r="T2661" s="8"/>
      <c r="U2661" s="10">
        <v>-20.171013700293379</v>
      </c>
      <c r="V2661" s="10">
        <f t="shared" si="41"/>
        <v>-20.171013700293379</v>
      </c>
      <c r="W2661" s="10">
        <v>8.760709996060605</v>
      </c>
      <c r="X2661" s="20">
        <v>3.0149231540953472</v>
      </c>
      <c r="Y2661" s="11" t="s">
        <v>561</v>
      </c>
      <c r="Z2661" s="11" t="s">
        <v>701</v>
      </c>
      <c r="AA2661" s="11" t="s">
        <v>703</v>
      </c>
      <c r="AB2661" t="s">
        <v>652</v>
      </c>
    </row>
    <row r="2662" spans="1:28" s="1" customFormat="1">
      <c r="A2662" s="5">
        <v>2661</v>
      </c>
      <c r="B2662" s="5"/>
      <c r="C2662">
        <v>2021</v>
      </c>
      <c r="D2662" s="1">
        <v>1</v>
      </c>
      <c r="E2662" s="1">
        <v>21</v>
      </c>
      <c r="F2662" s="8">
        <v>35</v>
      </c>
      <c r="G2662" s="9">
        <v>42</v>
      </c>
      <c r="H2662" t="s">
        <v>18</v>
      </c>
      <c r="I2662" s="8">
        <v>132</v>
      </c>
      <c r="J2662" s="9">
        <v>22</v>
      </c>
      <c r="K2662" t="s">
        <v>19</v>
      </c>
      <c r="L2662" t="s">
        <v>26</v>
      </c>
      <c r="M2662" t="s">
        <v>27</v>
      </c>
      <c r="N2662" t="s">
        <v>28</v>
      </c>
      <c r="O2662" s="55">
        <v>101.61</v>
      </c>
      <c r="P2662" t="s">
        <v>20</v>
      </c>
      <c r="Q2662" t="s">
        <v>22</v>
      </c>
      <c r="R2662">
        <v>8.2799999999999994</v>
      </c>
      <c r="S2662" t="s">
        <v>684</v>
      </c>
      <c r="T2662" s="8"/>
      <c r="U2662" s="10">
        <v>-18.476312068726173</v>
      </c>
      <c r="V2662" s="10">
        <f t="shared" si="41"/>
        <v>-18.476312068726173</v>
      </c>
      <c r="W2662" s="10">
        <v>10.260474017144006</v>
      </c>
      <c r="X2662" s="20">
        <v>3.0010559402829791</v>
      </c>
      <c r="Y2662" s="11" t="s">
        <v>561</v>
      </c>
      <c r="Z2662" s="11" t="s">
        <v>701</v>
      </c>
      <c r="AA2662" s="11" t="s">
        <v>703</v>
      </c>
      <c r="AB2662" t="s">
        <v>652</v>
      </c>
    </row>
    <row r="2663" spans="1:28" s="1" customFormat="1">
      <c r="A2663" s="5">
        <v>2662</v>
      </c>
      <c r="B2663" s="5"/>
      <c r="C2663">
        <v>2021</v>
      </c>
      <c r="D2663" s="1">
        <v>1</v>
      </c>
      <c r="E2663" s="1">
        <v>21</v>
      </c>
      <c r="F2663" s="8">
        <v>35</v>
      </c>
      <c r="G2663" s="9">
        <v>42</v>
      </c>
      <c r="H2663" t="s">
        <v>18</v>
      </c>
      <c r="I2663" s="8">
        <v>132</v>
      </c>
      <c r="J2663" s="9">
        <v>22</v>
      </c>
      <c r="K2663" t="s">
        <v>19</v>
      </c>
      <c r="L2663" t="s">
        <v>26</v>
      </c>
      <c r="M2663" t="s">
        <v>27</v>
      </c>
      <c r="N2663" t="s">
        <v>28</v>
      </c>
      <c r="O2663" s="55">
        <v>96.14</v>
      </c>
      <c r="P2663" t="s">
        <v>20</v>
      </c>
      <c r="Q2663" t="s">
        <v>22</v>
      </c>
      <c r="R2663">
        <v>7.43</v>
      </c>
      <c r="S2663" t="s">
        <v>684</v>
      </c>
      <c r="T2663" s="8"/>
      <c r="U2663" s="10">
        <v>-20.851958884335907</v>
      </c>
      <c r="V2663" s="10">
        <f t="shared" si="41"/>
        <v>-20.851958884335907</v>
      </c>
      <c r="W2663" s="10">
        <v>8.9284322394331692</v>
      </c>
      <c r="X2663" s="20">
        <v>2.9924279132060074</v>
      </c>
      <c r="Y2663" s="11" t="s">
        <v>561</v>
      </c>
      <c r="Z2663" s="11" t="s">
        <v>701</v>
      </c>
      <c r="AA2663" s="11" t="s">
        <v>703</v>
      </c>
      <c r="AB2663" t="s">
        <v>652</v>
      </c>
    </row>
    <row r="2664" spans="1:28" s="1" customFormat="1">
      <c r="A2664" s="5">
        <v>2663</v>
      </c>
      <c r="B2664" s="5"/>
      <c r="C2664">
        <v>2021</v>
      </c>
      <c r="D2664" s="1">
        <v>1</v>
      </c>
      <c r="E2664" s="1">
        <v>21</v>
      </c>
      <c r="F2664" s="8">
        <v>35</v>
      </c>
      <c r="G2664" s="9">
        <v>42</v>
      </c>
      <c r="H2664" t="s">
        <v>18</v>
      </c>
      <c r="I2664" s="8">
        <v>132</v>
      </c>
      <c r="J2664" s="9">
        <v>22</v>
      </c>
      <c r="K2664" t="s">
        <v>19</v>
      </c>
      <c r="L2664" t="s">
        <v>26</v>
      </c>
      <c r="M2664" t="s">
        <v>27</v>
      </c>
      <c r="N2664" t="s">
        <v>28</v>
      </c>
      <c r="O2664" s="55">
        <v>87.07</v>
      </c>
      <c r="P2664" t="s">
        <v>20</v>
      </c>
      <c r="Q2664" t="s">
        <v>22</v>
      </c>
      <c r="R2664">
        <v>6.38</v>
      </c>
      <c r="S2664" t="s">
        <v>684</v>
      </c>
      <c r="T2664" s="8"/>
      <c r="U2664" s="10">
        <v>-18.370147813011304</v>
      </c>
      <c r="V2664" s="10">
        <f t="shared" si="41"/>
        <v>-18.370147813011304</v>
      </c>
      <c r="W2664" s="10">
        <v>10.532290963081419</v>
      </c>
      <c r="X2664" s="20">
        <v>2.9820667372937888</v>
      </c>
      <c r="Y2664" s="11" t="s">
        <v>561</v>
      </c>
      <c r="Z2664" s="11" t="s">
        <v>701</v>
      </c>
      <c r="AA2664" s="11" t="s">
        <v>703</v>
      </c>
      <c r="AB2664" t="s">
        <v>652</v>
      </c>
    </row>
    <row r="2665" spans="1:28" s="1" customFormat="1" hidden="1">
      <c r="A2665" s="5">
        <v>2664</v>
      </c>
      <c r="B2665" s="5"/>
      <c r="C2665">
        <v>2021</v>
      </c>
      <c r="D2665" s="1">
        <v>1</v>
      </c>
      <c r="E2665" s="1">
        <v>19</v>
      </c>
      <c r="F2665" s="8">
        <v>32</v>
      </c>
      <c r="G2665" s="9">
        <v>0</v>
      </c>
      <c r="H2665" t="s">
        <v>18</v>
      </c>
      <c r="I2665" s="8">
        <v>127</v>
      </c>
      <c r="J2665" s="9">
        <v>50</v>
      </c>
      <c r="K2665" t="s">
        <v>19</v>
      </c>
      <c r="L2665" t="s">
        <v>685</v>
      </c>
      <c r="M2665" t="s">
        <v>622</v>
      </c>
      <c r="N2665" t="s">
        <v>623</v>
      </c>
      <c r="O2665" s="55">
        <v>1920</v>
      </c>
      <c r="P2665" t="s">
        <v>20</v>
      </c>
      <c r="Q2665" t="s">
        <v>650</v>
      </c>
      <c r="R2665">
        <v>66000</v>
      </c>
      <c r="S2665" t="s">
        <v>684</v>
      </c>
      <c r="T2665" s="8"/>
      <c r="U2665" s="10">
        <v>-16.555905217217202</v>
      </c>
      <c r="V2665" s="10">
        <f t="shared" si="41"/>
        <v>-16.555905217217202</v>
      </c>
      <c r="W2665" s="10">
        <v>14.611660163712461</v>
      </c>
      <c r="X2665" s="20">
        <v>3.0435091223786732</v>
      </c>
      <c r="Y2665" s="11" t="s">
        <v>561</v>
      </c>
      <c r="Z2665" s="11" t="s">
        <v>701</v>
      </c>
      <c r="AA2665" s="11" t="s">
        <v>702</v>
      </c>
      <c r="AB2665" t="s">
        <v>652</v>
      </c>
    </row>
    <row r="2666" spans="1:28" s="1" customFormat="1" hidden="1">
      <c r="A2666" s="5">
        <v>2665</v>
      </c>
      <c r="B2666" s="5"/>
      <c r="C2666">
        <v>2021</v>
      </c>
      <c r="D2666" s="1">
        <v>1</v>
      </c>
      <c r="E2666" s="1">
        <v>19</v>
      </c>
      <c r="F2666" s="8">
        <v>32</v>
      </c>
      <c r="G2666" s="9">
        <v>0</v>
      </c>
      <c r="H2666" t="s">
        <v>18</v>
      </c>
      <c r="I2666" s="8">
        <v>127</v>
      </c>
      <c r="J2666" s="9">
        <v>50</v>
      </c>
      <c r="K2666" t="s">
        <v>19</v>
      </c>
      <c r="L2666" t="s">
        <v>685</v>
      </c>
      <c r="M2666" t="s">
        <v>622</v>
      </c>
      <c r="N2666" t="s">
        <v>623</v>
      </c>
      <c r="O2666" s="55">
        <v>1740</v>
      </c>
      <c r="P2666" t="s">
        <v>20</v>
      </c>
      <c r="Q2666" t="s">
        <v>650</v>
      </c>
      <c r="R2666">
        <v>57000</v>
      </c>
      <c r="S2666" t="s">
        <v>684</v>
      </c>
      <c r="T2666" s="8"/>
      <c r="U2666" s="10">
        <v>-16.992104042682541</v>
      </c>
      <c r="V2666" s="10">
        <f t="shared" si="41"/>
        <v>-16.992104042682541</v>
      </c>
      <c r="W2666" s="10">
        <v>13.466361969986668</v>
      </c>
      <c r="X2666" s="20">
        <v>3.0460246665090049</v>
      </c>
      <c r="Y2666" s="11" t="s">
        <v>561</v>
      </c>
      <c r="Z2666" s="11" t="s">
        <v>701</v>
      </c>
      <c r="AA2666" s="11" t="s">
        <v>702</v>
      </c>
      <c r="AB2666" t="s">
        <v>652</v>
      </c>
    </row>
    <row r="2667" spans="1:28" s="1" customFormat="1" hidden="1">
      <c r="A2667" s="5">
        <v>2666</v>
      </c>
      <c r="B2667" s="5"/>
      <c r="C2667">
        <v>2021</v>
      </c>
      <c r="D2667" s="1">
        <v>1</v>
      </c>
      <c r="E2667" s="1">
        <v>19</v>
      </c>
      <c r="F2667" s="8">
        <v>32</v>
      </c>
      <c r="G2667" s="9">
        <v>0</v>
      </c>
      <c r="H2667" t="s">
        <v>18</v>
      </c>
      <c r="I2667" s="8">
        <v>127</v>
      </c>
      <c r="J2667" s="9">
        <v>50</v>
      </c>
      <c r="K2667" t="s">
        <v>19</v>
      </c>
      <c r="L2667" t="s">
        <v>685</v>
      </c>
      <c r="M2667" t="s">
        <v>622</v>
      </c>
      <c r="N2667" t="s">
        <v>623</v>
      </c>
      <c r="O2667" s="55">
        <v>1580</v>
      </c>
      <c r="P2667" t="s">
        <v>20</v>
      </c>
      <c r="Q2667" t="s">
        <v>650</v>
      </c>
      <c r="R2667">
        <v>36000</v>
      </c>
      <c r="S2667" t="s">
        <v>684</v>
      </c>
      <c r="T2667" s="8"/>
      <c r="U2667" s="10">
        <v>-16.925214212652815</v>
      </c>
      <c r="V2667" s="10">
        <f t="shared" si="41"/>
        <v>-16.925214212652815</v>
      </c>
      <c r="W2667" s="10">
        <v>13.737321776810298</v>
      </c>
      <c r="X2667" s="20">
        <v>3.041195138896283</v>
      </c>
      <c r="Y2667" s="11" t="s">
        <v>561</v>
      </c>
      <c r="Z2667" s="11" t="s">
        <v>701</v>
      </c>
      <c r="AA2667" s="11" t="s">
        <v>702</v>
      </c>
      <c r="AB2667" t="s">
        <v>652</v>
      </c>
    </row>
    <row r="2668" spans="1:28" s="1" customFormat="1" hidden="1">
      <c r="A2668" s="5">
        <v>2667</v>
      </c>
      <c r="B2668" s="5"/>
      <c r="C2668">
        <v>2021</v>
      </c>
      <c r="D2668" s="1">
        <v>1</v>
      </c>
      <c r="E2668" s="1">
        <v>19</v>
      </c>
      <c r="F2668" s="8">
        <v>32</v>
      </c>
      <c r="G2668" s="9">
        <v>0</v>
      </c>
      <c r="H2668" t="s">
        <v>18</v>
      </c>
      <c r="I2668" s="8">
        <v>127</v>
      </c>
      <c r="J2668" s="9">
        <v>50</v>
      </c>
      <c r="K2668" t="s">
        <v>19</v>
      </c>
      <c r="L2668" t="s">
        <v>685</v>
      </c>
      <c r="M2668" t="s">
        <v>622</v>
      </c>
      <c r="N2668" t="s">
        <v>623</v>
      </c>
      <c r="O2668" s="55">
        <v>1750</v>
      </c>
      <c r="P2668" t="s">
        <v>20</v>
      </c>
      <c r="Q2668" t="s">
        <v>650</v>
      </c>
      <c r="R2668">
        <v>51000</v>
      </c>
      <c r="S2668" t="s">
        <v>684</v>
      </c>
      <c r="T2668" s="8"/>
      <c r="U2668" s="10">
        <v>-16.717258205047781</v>
      </c>
      <c r="V2668" s="10">
        <f t="shared" si="41"/>
        <v>-16.717258205047781</v>
      </c>
      <c r="W2668" s="10">
        <v>13.523371000453098</v>
      </c>
      <c r="X2668" s="20">
        <v>2.9921359463417536</v>
      </c>
      <c r="Y2668" s="11" t="s">
        <v>561</v>
      </c>
      <c r="Z2668" s="11" t="s">
        <v>701</v>
      </c>
      <c r="AA2668" s="11" t="s">
        <v>702</v>
      </c>
      <c r="AB2668" t="s">
        <v>652</v>
      </c>
    </row>
    <row r="2669" spans="1:28" s="1" customFormat="1" hidden="1">
      <c r="A2669" s="5">
        <v>2668</v>
      </c>
      <c r="B2669" s="5"/>
      <c r="C2669">
        <v>2021</v>
      </c>
      <c r="D2669" s="1">
        <v>1</v>
      </c>
      <c r="E2669" s="1">
        <v>19</v>
      </c>
      <c r="F2669" s="8">
        <v>32</v>
      </c>
      <c r="G2669" s="9">
        <v>0</v>
      </c>
      <c r="H2669" t="s">
        <v>18</v>
      </c>
      <c r="I2669" s="8">
        <v>127</v>
      </c>
      <c r="J2669" s="9">
        <v>50</v>
      </c>
      <c r="K2669" t="s">
        <v>19</v>
      </c>
      <c r="L2669" t="s">
        <v>685</v>
      </c>
      <c r="M2669" t="s">
        <v>622</v>
      </c>
      <c r="N2669" t="s">
        <v>623</v>
      </c>
      <c r="O2669" s="55">
        <v>1650</v>
      </c>
      <c r="P2669" t="s">
        <v>20</v>
      </c>
      <c r="Q2669" t="s">
        <v>650</v>
      </c>
      <c r="R2669">
        <v>51000</v>
      </c>
      <c r="S2669" t="s">
        <v>684</v>
      </c>
      <c r="T2669" s="8"/>
      <c r="U2669" s="10">
        <v>-16.926047217086563</v>
      </c>
      <c r="V2669" s="10">
        <f t="shared" si="41"/>
        <v>-16.926047217086563</v>
      </c>
      <c r="W2669" s="10">
        <v>13.085480771935533</v>
      </c>
      <c r="X2669" s="20">
        <v>3.0481697190071562</v>
      </c>
      <c r="Y2669" s="11" t="s">
        <v>561</v>
      </c>
      <c r="Z2669" s="11" t="s">
        <v>701</v>
      </c>
      <c r="AA2669" s="11" t="s">
        <v>702</v>
      </c>
      <c r="AB2669" t="s">
        <v>652</v>
      </c>
    </row>
    <row r="2670" spans="1:28" s="1" customFormat="1" hidden="1">
      <c r="A2670" s="5">
        <v>2669</v>
      </c>
      <c r="B2670" s="5"/>
      <c r="C2670">
        <v>2021</v>
      </c>
      <c r="D2670" s="1">
        <v>1</v>
      </c>
      <c r="E2670" s="1">
        <v>27</v>
      </c>
      <c r="F2670" s="8">
        <v>32</v>
      </c>
      <c r="G2670" s="9">
        <v>0</v>
      </c>
      <c r="H2670" t="s">
        <v>18</v>
      </c>
      <c r="I2670" s="8">
        <v>127</v>
      </c>
      <c r="J2670" s="9">
        <v>50</v>
      </c>
      <c r="K2670" t="s">
        <v>19</v>
      </c>
      <c r="L2670" t="s">
        <v>685</v>
      </c>
      <c r="M2670" t="s">
        <v>622</v>
      </c>
      <c r="N2670" t="s">
        <v>623</v>
      </c>
      <c r="O2670" s="55">
        <v>2000</v>
      </c>
      <c r="P2670" t="s">
        <v>20</v>
      </c>
      <c r="Q2670" t="s">
        <v>650</v>
      </c>
      <c r="R2670">
        <v>92000</v>
      </c>
      <c r="S2670" t="s">
        <v>684</v>
      </c>
      <c r="T2670" s="8"/>
      <c r="U2670" s="10">
        <v>-16.789564796703552</v>
      </c>
      <c r="V2670" s="10">
        <f t="shared" si="41"/>
        <v>-16.789564796703552</v>
      </c>
      <c r="W2670" s="10">
        <v>14.312418992489901</v>
      </c>
      <c r="X2670" s="20">
        <v>3.0173176526641616</v>
      </c>
      <c r="Y2670" s="11" t="s">
        <v>561</v>
      </c>
      <c r="Z2670" s="11" t="s">
        <v>701</v>
      </c>
      <c r="AA2670" s="11" t="s">
        <v>702</v>
      </c>
      <c r="AB2670" t="s">
        <v>652</v>
      </c>
    </row>
    <row r="2671" spans="1:28" s="1" customFormat="1" hidden="1">
      <c r="A2671" s="5">
        <v>2670</v>
      </c>
      <c r="B2671" s="5"/>
      <c r="C2671">
        <v>2021</v>
      </c>
      <c r="D2671" s="1">
        <v>1</v>
      </c>
      <c r="E2671" s="1">
        <v>27</v>
      </c>
      <c r="F2671" s="8">
        <v>32</v>
      </c>
      <c r="G2671" s="9">
        <v>0</v>
      </c>
      <c r="H2671" t="s">
        <v>18</v>
      </c>
      <c r="I2671" s="8">
        <v>127</v>
      </c>
      <c r="J2671" s="9">
        <v>50</v>
      </c>
      <c r="K2671" t="s">
        <v>19</v>
      </c>
      <c r="L2671" t="s">
        <v>686</v>
      </c>
      <c r="M2671" t="s">
        <v>687</v>
      </c>
      <c r="N2671" t="s">
        <v>688</v>
      </c>
      <c r="O2671" s="55">
        <v>1820</v>
      </c>
      <c r="P2671" t="s">
        <v>20</v>
      </c>
      <c r="Q2671" t="s">
        <v>691</v>
      </c>
      <c r="R2671">
        <v>54000</v>
      </c>
      <c r="S2671" t="s">
        <v>684</v>
      </c>
      <c r="T2671" s="8"/>
      <c r="U2671" s="10">
        <v>-17.636142717221716</v>
      </c>
      <c r="V2671" s="10">
        <f t="shared" si="41"/>
        <v>-17.636142717221716</v>
      </c>
      <c r="W2671" s="10">
        <v>12.277752167656939</v>
      </c>
      <c r="X2671" s="20">
        <v>2.9529547448811653</v>
      </c>
      <c r="Y2671" s="11" t="s">
        <v>561</v>
      </c>
      <c r="Z2671" s="11" t="s">
        <v>701</v>
      </c>
      <c r="AA2671" s="11" t="s">
        <v>702</v>
      </c>
      <c r="AB2671" t="s">
        <v>652</v>
      </c>
    </row>
    <row r="2672" spans="1:28" s="1" customFormat="1" hidden="1">
      <c r="A2672" s="5">
        <v>2671</v>
      </c>
      <c r="B2672" s="5"/>
      <c r="C2672">
        <v>2021</v>
      </c>
      <c r="D2672" s="1">
        <v>1</v>
      </c>
      <c r="E2672" s="1">
        <v>27</v>
      </c>
      <c r="F2672" s="8">
        <v>32</v>
      </c>
      <c r="G2672" s="9">
        <v>0</v>
      </c>
      <c r="H2672" t="s">
        <v>18</v>
      </c>
      <c r="I2672" s="8">
        <v>127</v>
      </c>
      <c r="J2672" s="9">
        <v>50</v>
      </c>
      <c r="K2672" t="s">
        <v>19</v>
      </c>
      <c r="L2672" t="s">
        <v>686</v>
      </c>
      <c r="M2672" t="s">
        <v>687</v>
      </c>
      <c r="N2672" t="s">
        <v>688</v>
      </c>
      <c r="O2672" s="55">
        <v>1920</v>
      </c>
      <c r="P2672" t="s">
        <v>20</v>
      </c>
      <c r="Q2672" t="s">
        <v>691</v>
      </c>
      <c r="R2672">
        <v>60300</v>
      </c>
      <c r="S2672" t="s">
        <v>684</v>
      </c>
      <c r="T2672" s="8"/>
      <c r="U2672" s="10">
        <v>-17.168723631253805</v>
      </c>
      <c r="V2672" s="10">
        <f t="shared" si="41"/>
        <v>-17.168723631253805</v>
      </c>
      <c r="W2672" s="10">
        <v>13.573679545173279</v>
      </c>
      <c r="X2672" s="20">
        <v>3.0522442338013032</v>
      </c>
      <c r="Y2672" s="11" t="s">
        <v>561</v>
      </c>
      <c r="Z2672" s="11" t="s">
        <v>701</v>
      </c>
      <c r="AA2672" s="11" t="s">
        <v>702</v>
      </c>
      <c r="AB2672" t="s">
        <v>652</v>
      </c>
    </row>
    <row r="2673" spans="1:28" s="1" customFormat="1" hidden="1">
      <c r="A2673" s="5">
        <v>2672</v>
      </c>
      <c r="B2673" s="5"/>
      <c r="C2673">
        <v>2021</v>
      </c>
      <c r="D2673" s="1">
        <v>1</v>
      </c>
      <c r="E2673" s="1">
        <v>27</v>
      </c>
      <c r="F2673" s="8">
        <v>32</v>
      </c>
      <c r="G2673" s="9">
        <v>0</v>
      </c>
      <c r="H2673" t="s">
        <v>18</v>
      </c>
      <c r="I2673" s="8">
        <v>127</v>
      </c>
      <c r="J2673" s="9">
        <v>50</v>
      </c>
      <c r="K2673" t="s">
        <v>19</v>
      </c>
      <c r="L2673" t="s">
        <v>686</v>
      </c>
      <c r="M2673" t="s">
        <v>687</v>
      </c>
      <c r="N2673" t="s">
        <v>688</v>
      </c>
      <c r="O2673" s="55">
        <v>1880</v>
      </c>
      <c r="P2673" t="s">
        <v>20</v>
      </c>
      <c r="Q2673" t="s">
        <v>691</v>
      </c>
      <c r="R2673">
        <v>65100</v>
      </c>
      <c r="S2673" t="s">
        <v>684</v>
      </c>
      <c r="T2673" s="8"/>
      <c r="U2673" s="10">
        <v>-16.793900239225117</v>
      </c>
      <c r="V2673" s="10">
        <f t="shared" si="41"/>
        <v>-16.793900239225117</v>
      </c>
      <c r="W2673" s="10">
        <v>13.034651483024016</v>
      </c>
      <c r="X2673" s="20">
        <v>3.057915252184356</v>
      </c>
      <c r="Y2673" s="11" t="s">
        <v>561</v>
      </c>
      <c r="Z2673" s="11" t="s">
        <v>701</v>
      </c>
      <c r="AA2673" s="11" t="s">
        <v>702</v>
      </c>
      <c r="AB2673" t="s">
        <v>652</v>
      </c>
    </row>
    <row r="2674" spans="1:28" s="1" customFormat="1" hidden="1">
      <c r="A2674" s="5">
        <v>2673</v>
      </c>
      <c r="B2674" s="5"/>
      <c r="C2674">
        <v>2021</v>
      </c>
      <c r="D2674" s="1">
        <v>1</v>
      </c>
      <c r="E2674" s="1">
        <v>27</v>
      </c>
      <c r="F2674" s="8">
        <v>32</v>
      </c>
      <c r="G2674" s="9">
        <v>0</v>
      </c>
      <c r="H2674" t="s">
        <v>18</v>
      </c>
      <c r="I2674" s="8">
        <v>127</v>
      </c>
      <c r="J2674" s="9">
        <v>50</v>
      </c>
      <c r="K2674" t="s">
        <v>19</v>
      </c>
      <c r="L2674" t="s">
        <v>686</v>
      </c>
      <c r="M2674" t="s">
        <v>687</v>
      </c>
      <c r="N2674" t="s">
        <v>688</v>
      </c>
      <c r="O2674" s="55">
        <v>1310</v>
      </c>
      <c r="P2674" t="s">
        <v>20</v>
      </c>
      <c r="Q2674" t="s">
        <v>691</v>
      </c>
      <c r="R2674">
        <v>21300</v>
      </c>
      <c r="S2674" t="s">
        <v>684</v>
      </c>
      <c r="T2674" s="8"/>
      <c r="U2674" s="10">
        <v>-18.257845994818567</v>
      </c>
      <c r="V2674" s="10">
        <f t="shared" si="41"/>
        <v>-18.257845994818567</v>
      </c>
      <c r="W2674" s="10">
        <v>11.979980171103911</v>
      </c>
      <c r="X2674" s="20">
        <v>3.0675376767696658</v>
      </c>
      <c r="Y2674" s="11" t="s">
        <v>561</v>
      </c>
      <c r="Z2674" s="11" t="s">
        <v>701</v>
      </c>
      <c r="AA2674" s="11" t="s">
        <v>702</v>
      </c>
      <c r="AB2674" t="s">
        <v>652</v>
      </c>
    </row>
    <row r="2675" spans="1:28" s="1" customFormat="1" hidden="1">
      <c r="A2675" s="5">
        <v>2674</v>
      </c>
      <c r="B2675" s="5"/>
      <c r="C2675">
        <v>2021</v>
      </c>
      <c r="D2675" s="1">
        <v>1</v>
      </c>
      <c r="E2675" s="1">
        <v>27</v>
      </c>
      <c r="F2675" s="8">
        <v>32</v>
      </c>
      <c r="G2675" s="9">
        <v>0</v>
      </c>
      <c r="H2675" t="s">
        <v>18</v>
      </c>
      <c r="I2675" s="8">
        <v>127</v>
      </c>
      <c r="J2675" s="9">
        <v>50</v>
      </c>
      <c r="K2675" t="s">
        <v>19</v>
      </c>
      <c r="L2675" t="s">
        <v>686</v>
      </c>
      <c r="M2675" t="s">
        <v>687</v>
      </c>
      <c r="N2675" t="s">
        <v>688</v>
      </c>
      <c r="O2675" s="55">
        <v>2060</v>
      </c>
      <c r="P2675" t="s">
        <v>20</v>
      </c>
      <c r="Q2675" t="s">
        <v>691</v>
      </c>
      <c r="R2675">
        <v>87900</v>
      </c>
      <c r="S2675" t="s">
        <v>684</v>
      </c>
      <c r="T2675" s="8"/>
      <c r="U2675" s="10">
        <v>-16.840158642643104</v>
      </c>
      <c r="V2675" s="10">
        <f t="shared" si="41"/>
        <v>-16.840158642643104</v>
      </c>
      <c r="W2675" s="10">
        <v>13.971436791263947</v>
      </c>
      <c r="X2675" s="20">
        <v>3.0500643609927995</v>
      </c>
      <c r="Y2675" s="11" t="s">
        <v>561</v>
      </c>
      <c r="Z2675" s="11" t="s">
        <v>701</v>
      </c>
      <c r="AA2675" s="11" t="s">
        <v>702</v>
      </c>
      <c r="AB2675" t="s">
        <v>652</v>
      </c>
    </row>
    <row r="2676" spans="1:28" s="1" customFormat="1" hidden="1">
      <c r="A2676" s="5">
        <v>2675</v>
      </c>
      <c r="B2676" s="5"/>
      <c r="C2676">
        <v>2021</v>
      </c>
      <c r="D2676" s="1">
        <v>1</v>
      </c>
      <c r="E2676" s="1">
        <v>27</v>
      </c>
      <c r="F2676" s="8">
        <v>32</v>
      </c>
      <c r="G2676" s="9">
        <v>0</v>
      </c>
      <c r="H2676" t="s">
        <v>18</v>
      </c>
      <c r="I2676" s="8">
        <v>127</v>
      </c>
      <c r="J2676" s="9">
        <v>50</v>
      </c>
      <c r="K2676" t="s">
        <v>19</v>
      </c>
      <c r="L2676" t="s">
        <v>686</v>
      </c>
      <c r="M2676" t="s">
        <v>687</v>
      </c>
      <c r="N2676" t="s">
        <v>688</v>
      </c>
      <c r="O2676" s="55">
        <v>1920</v>
      </c>
      <c r="P2676" t="s">
        <v>20</v>
      </c>
      <c r="Q2676" t="s">
        <v>691</v>
      </c>
      <c r="R2676">
        <v>69700</v>
      </c>
      <c r="S2676" t="s">
        <v>684</v>
      </c>
      <c r="T2676" s="8"/>
      <c r="U2676" s="10">
        <v>-16.957347305799505</v>
      </c>
      <c r="V2676" s="10">
        <f t="shared" si="41"/>
        <v>-16.957347305799505</v>
      </c>
      <c r="W2676" s="10">
        <v>13.556294961757608</v>
      </c>
      <c r="X2676" s="20">
        <v>3.0863066967515302</v>
      </c>
      <c r="Y2676" s="11" t="s">
        <v>561</v>
      </c>
      <c r="Z2676" s="11" t="s">
        <v>701</v>
      </c>
      <c r="AA2676" s="11" t="s">
        <v>702</v>
      </c>
      <c r="AB2676" t="s">
        <v>652</v>
      </c>
    </row>
    <row r="2677" spans="1:28" s="1" customFormat="1" hidden="1">
      <c r="A2677" s="5">
        <v>2676</v>
      </c>
      <c r="B2677" s="5"/>
      <c r="C2677">
        <v>2021</v>
      </c>
      <c r="D2677" s="1">
        <v>1</v>
      </c>
      <c r="E2677" s="1">
        <v>27</v>
      </c>
      <c r="F2677" s="8">
        <v>32</v>
      </c>
      <c r="G2677" s="9">
        <v>0</v>
      </c>
      <c r="H2677" t="s">
        <v>18</v>
      </c>
      <c r="I2677" s="8">
        <v>127</v>
      </c>
      <c r="J2677" s="9">
        <v>50</v>
      </c>
      <c r="K2677" t="s">
        <v>19</v>
      </c>
      <c r="L2677" t="s">
        <v>686</v>
      </c>
      <c r="M2677" t="s">
        <v>687</v>
      </c>
      <c r="N2677" t="s">
        <v>688</v>
      </c>
      <c r="O2677" s="55">
        <v>1970</v>
      </c>
      <c r="P2677" t="s">
        <v>20</v>
      </c>
      <c r="Q2677" t="s">
        <v>691</v>
      </c>
      <c r="R2677">
        <v>53000</v>
      </c>
      <c r="S2677" t="s">
        <v>684</v>
      </c>
      <c r="T2677" s="8"/>
      <c r="U2677" s="10">
        <v>-17.803400208569222</v>
      </c>
      <c r="V2677" s="10">
        <f t="shared" si="41"/>
        <v>-17.803400208569222</v>
      </c>
      <c r="W2677" s="10">
        <v>12.339105064007274</v>
      </c>
      <c r="X2677" s="20">
        <v>3.0798872366437302</v>
      </c>
      <c r="Y2677" s="11" t="s">
        <v>561</v>
      </c>
      <c r="Z2677" s="11" t="s">
        <v>701</v>
      </c>
      <c r="AA2677" s="11" t="s">
        <v>702</v>
      </c>
      <c r="AB2677" t="s">
        <v>652</v>
      </c>
    </row>
    <row r="2678" spans="1:28" s="1" customFormat="1" hidden="1">
      <c r="A2678" s="5">
        <v>2677</v>
      </c>
      <c r="B2678" s="5"/>
      <c r="C2678">
        <v>2021</v>
      </c>
      <c r="D2678" s="1">
        <v>2</v>
      </c>
      <c r="E2678" s="1">
        <v>8</v>
      </c>
      <c r="F2678" s="8">
        <v>32</v>
      </c>
      <c r="G2678" s="9">
        <v>0</v>
      </c>
      <c r="H2678" t="s">
        <v>18</v>
      </c>
      <c r="I2678" s="8">
        <v>127</v>
      </c>
      <c r="J2678" s="9">
        <v>50</v>
      </c>
      <c r="K2678" t="s">
        <v>19</v>
      </c>
      <c r="L2678" t="s">
        <v>685</v>
      </c>
      <c r="M2678" t="s">
        <v>622</v>
      </c>
      <c r="N2678" t="s">
        <v>623</v>
      </c>
      <c r="O2678" s="55">
        <v>1975</v>
      </c>
      <c r="P2678" t="s">
        <v>20</v>
      </c>
      <c r="Q2678" t="s">
        <v>650</v>
      </c>
      <c r="R2678">
        <v>66000</v>
      </c>
      <c r="S2678" t="s">
        <v>684</v>
      </c>
      <c r="T2678" s="8"/>
      <c r="U2678" s="10">
        <v>-16.950646910429512</v>
      </c>
      <c r="V2678" s="10">
        <f t="shared" si="41"/>
        <v>-16.950646910429512</v>
      </c>
      <c r="W2678" s="10">
        <v>14.235558514530567</v>
      </c>
      <c r="X2678" s="20">
        <v>3.0300145000358358</v>
      </c>
      <c r="Y2678" s="11" t="s">
        <v>561</v>
      </c>
      <c r="Z2678" s="11" t="s">
        <v>701</v>
      </c>
      <c r="AA2678" s="11" t="s">
        <v>702</v>
      </c>
      <c r="AB2678" t="s">
        <v>652</v>
      </c>
    </row>
    <row r="2679" spans="1:28" s="1" customFormat="1" hidden="1">
      <c r="A2679" s="5">
        <v>2678</v>
      </c>
      <c r="B2679" s="5"/>
      <c r="C2679">
        <v>2021</v>
      </c>
      <c r="D2679" s="1">
        <v>2</v>
      </c>
      <c r="E2679" s="1">
        <v>8</v>
      </c>
      <c r="F2679" s="8">
        <v>32</v>
      </c>
      <c r="G2679" s="9">
        <v>0</v>
      </c>
      <c r="H2679" t="s">
        <v>18</v>
      </c>
      <c r="I2679" s="8">
        <v>127</v>
      </c>
      <c r="J2679" s="9">
        <v>50</v>
      </c>
      <c r="K2679" t="s">
        <v>19</v>
      </c>
      <c r="L2679" t="s">
        <v>685</v>
      </c>
      <c r="M2679" t="s">
        <v>622</v>
      </c>
      <c r="N2679" t="s">
        <v>623</v>
      </c>
      <c r="O2679" s="55">
        <v>1720</v>
      </c>
      <c r="P2679" t="s">
        <v>20</v>
      </c>
      <c r="Q2679" t="s">
        <v>650</v>
      </c>
      <c r="R2679">
        <v>51000</v>
      </c>
      <c r="S2679" t="s">
        <v>684</v>
      </c>
      <c r="T2679" s="8"/>
      <c r="U2679" s="10">
        <v>-16.891487786004404</v>
      </c>
      <c r="V2679" s="10">
        <f t="shared" si="41"/>
        <v>-16.891487786004404</v>
      </c>
      <c r="W2679" s="10">
        <v>14.066847303464012</v>
      </c>
      <c r="X2679" s="20">
        <v>3.0093233157198593</v>
      </c>
      <c r="Y2679" s="11" t="s">
        <v>561</v>
      </c>
      <c r="Z2679" s="11" t="s">
        <v>701</v>
      </c>
      <c r="AA2679" s="11" t="s">
        <v>702</v>
      </c>
      <c r="AB2679" t="s">
        <v>652</v>
      </c>
    </row>
    <row r="2680" spans="1:28" s="1" customFormat="1" hidden="1">
      <c r="A2680" s="5">
        <v>2679</v>
      </c>
      <c r="B2680" s="5"/>
      <c r="C2680">
        <v>2021</v>
      </c>
      <c r="D2680" s="1">
        <v>2</v>
      </c>
      <c r="E2680" s="1">
        <v>8</v>
      </c>
      <c r="F2680" s="8">
        <v>32</v>
      </c>
      <c r="G2680" s="9">
        <v>0</v>
      </c>
      <c r="H2680" t="s">
        <v>18</v>
      </c>
      <c r="I2680" s="8">
        <v>127</v>
      </c>
      <c r="J2680" s="9">
        <v>50</v>
      </c>
      <c r="K2680" t="s">
        <v>19</v>
      </c>
      <c r="L2680" t="s">
        <v>685</v>
      </c>
      <c r="M2680" t="s">
        <v>622</v>
      </c>
      <c r="N2680" t="s">
        <v>623</v>
      </c>
      <c r="O2680" s="55">
        <v>1905</v>
      </c>
      <c r="P2680" t="s">
        <v>20</v>
      </c>
      <c r="Q2680" t="s">
        <v>650</v>
      </c>
      <c r="R2680">
        <v>70000</v>
      </c>
      <c r="S2680" t="s">
        <v>684</v>
      </c>
      <c r="T2680" s="8"/>
      <c r="U2680" s="10">
        <v>-16.88618902632491</v>
      </c>
      <c r="V2680" s="10">
        <f t="shared" si="41"/>
        <v>-16.88618902632491</v>
      </c>
      <c r="W2680" s="10">
        <v>14.470074034863368</v>
      </c>
      <c r="X2680" s="20">
        <v>3.0571000874805221</v>
      </c>
      <c r="Y2680" s="11" t="s">
        <v>561</v>
      </c>
      <c r="Z2680" s="11" t="s">
        <v>701</v>
      </c>
      <c r="AA2680" s="11" t="s">
        <v>702</v>
      </c>
      <c r="AB2680" t="s">
        <v>652</v>
      </c>
    </row>
    <row r="2681" spans="1:28" s="1" customFormat="1" hidden="1">
      <c r="A2681" s="5">
        <v>2680</v>
      </c>
      <c r="B2681" s="5"/>
      <c r="C2681">
        <v>2021</v>
      </c>
      <c r="D2681" s="1">
        <v>2</v>
      </c>
      <c r="E2681" s="1">
        <v>8</v>
      </c>
      <c r="F2681" s="8">
        <v>32</v>
      </c>
      <c r="G2681" s="9">
        <v>0</v>
      </c>
      <c r="H2681" t="s">
        <v>18</v>
      </c>
      <c r="I2681" s="8">
        <v>127</v>
      </c>
      <c r="J2681" s="9">
        <v>50</v>
      </c>
      <c r="K2681" t="s">
        <v>19</v>
      </c>
      <c r="L2681" t="s">
        <v>685</v>
      </c>
      <c r="M2681" t="s">
        <v>622</v>
      </c>
      <c r="N2681" t="s">
        <v>623</v>
      </c>
      <c r="O2681" s="55">
        <v>1910</v>
      </c>
      <c r="P2681" t="s">
        <v>20</v>
      </c>
      <c r="Q2681" t="s">
        <v>650</v>
      </c>
      <c r="R2681">
        <v>71000</v>
      </c>
      <c r="S2681" t="s">
        <v>684</v>
      </c>
      <c r="T2681" s="8"/>
      <c r="U2681" s="10">
        <v>-16.898068242444353</v>
      </c>
      <c r="V2681" s="10">
        <f t="shared" si="41"/>
        <v>-16.898068242444353</v>
      </c>
      <c r="W2681" s="10">
        <v>14.07239236093862</v>
      </c>
      <c r="X2681" s="20">
        <v>3.0385628160425142</v>
      </c>
      <c r="Y2681" s="11" t="s">
        <v>561</v>
      </c>
      <c r="Z2681" s="11" t="s">
        <v>701</v>
      </c>
      <c r="AA2681" s="11" t="s">
        <v>702</v>
      </c>
      <c r="AB2681" t="s">
        <v>652</v>
      </c>
    </row>
    <row r="2682" spans="1:28" s="1" customFormat="1" hidden="1">
      <c r="A2682" s="5">
        <v>2681</v>
      </c>
      <c r="B2682" s="5"/>
      <c r="C2682">
        <v>2021</v>
      </c>
      <c r="D2682" s="1">
        <v>2</v>
      </c>
      <c r="E2682" s="1">
        <v>8</v>
      </c>
      <c r="F2682" s="8">
        <v>32</v>
      </c>
      <c r="G2682" s="9">
        <v>0</v>
      </c>
      <c r="H2682" t="s">
        <v>18</v>
      </c>
      <c r="I2682" s="8">
        <v>127</v>
      </c>
      <c r="J2682" s="9">
        <v>50</v>
      </c>
      <c r="K2682" t="s">
        <v>19</v>
      </c>
      <c r="L2682" t="s">
        <v>685</v>
      </c>
      <c r="M2682" t="s">
        <v>622</v>
      </c>
      <c r="N2682" t="s">
        <v>623</v>
      </c>
      <c r="O2682" s="55">
        <v>1890</v>
      </c>
      <c r="P2682" t="s">
        <v>20</v>
      </c>
      <c r="Q2682" t="s">
        <v>650</v>
      </c>
      <c r="R2682">
        <v>68000</v>
      </c>
      <c r="S2682" t="s">
        <v>684</v>
      </c>
      <c r="T2682" s="8"/>
      <c r="U2682" s="10">
        <v>-16.872551687977307</v>
      </c>
      <c r="V2682" s="10">
        <f t="shared" si="41"/>
        <v>-16.872551687977307</v>
      </c>
      <c r="W2682" s="10">
        <v>14.02591463777911</v>
      </c>
      <c r="X2682" s="20">
        <v>3.0238325462521307</v>
      </c>
      <c r="Y2682" s="11" t="s">
        <v>561</v>
      </c>
      <c r="Z2682" s="11" t="s">
        <v>701</v>
      </c>
      <c r="AA2682" s="11" t="s">
        <v>702</v>
      </c>
      <c r="AB2682" t="s">
        <v>652</v>
      </c>
    </row>
    <row r="2683" spans="1:28" s="1" customFormat="1" hidden="1">
      <c r="A2683" s="5">
        <v>2682</v>
      </c>
      <c r="B2683" s="5"/>
      <c r="C2683">
        <v>2021</v>
      </c>
      <c r="D2683" s="1">
        <v>2</v>
      </c>
      <c r="E2683" s="1">
        <v>8</v>
      </c>
      <c r="F2683" s="8">
        <v>32</v>
      </c>
      <c r="G2683" s="9">
        <v>0</v>
      </c>
      <c r="H2683" t="s">
        <v>18</v>
      </c>
      <c r="I2683" s="8">
        <v>127</v>
      </c>
      <c r="J2683" s="9">
        <v>50</v>
      </c>
      <c r="K2683" t="s">
        <v>19</v>
      </c>
      <c r="L2683" t="s">
        <v>685</v>
      </c>
      <c r="M2683" t="s">
        <v>622</v>
      </c>
      <c r="N2683" t="s">
        <v>623</v>
      </c>
      <c r="O2683" s="55">
        <v>1795</v>
      </c>
      <c r="P2683" t="s">
        <v>20</v>
      </c>
      <c r="Q2683" t="s">
        <v>650</v>
      </c>
      <c r="R2683">
        <v>58000</v>
      </c>
      <c r="S2683" t="s">
        <v>684</v>
      </c>
      <c r="T2683" s="8"/>
      <c r="U2683" s="10">
        <v>-16.870456933727443</v>
      </c>
      <c r="V2683" s="10">
        <f t="shared" si="41"/>
        <v>-16.870456933727443</v>
      </c>
      <c r="W2683" s="10">
        <v>14.041343717119643</v>
      </c>
      <c r="X2683" s="20">
        <v>2.9787216731720747</v>
      </c>
      <c r="Y2683" s="11" t="s">
        <v>561</v>
      </c>
      <c r="Z2683" s="11" t="s">
        <v>701</v>
      </c>
      <c r="AA2683" s="11" t="s">
        <v>702</v>
      </c>
      <c r="AB2683" t="s">
        <v>652</v>
      </c>
    </row>
    <row r="2684" spans="1:28" s="1" customFormat="1" hidden="1">
      <c r="A2684" s="5">
        <v>2683</v>
      </c>
      <c r="B2684" s="5"/>
      <c r="C2684">
        <v>2021</v>
      </c>
      <c r="D2684" s="1">
        <v>2</v>
      </c>
      <c r="E2684" s="1">
        <v>8</v>
      </c>
      <c r="F2684" s="8">
        <v>32</v>
      </c>
      <c r="G2684" s="9">
        <v>0</v>
      </c>
      <c r="H2684" t="s">
        <v>18</v>
      </c>
      <c r="I2684" s="8">
        <v>127</v>
      </c>
      <c r="J2684" s="9">
        <v>50</v>
      </c>
      <c r="K2684" t="s">
        <v>19</v>
      </c>
      <c r="L2684" t="s">
        <v>685</v>
      </c>
      <c r="M2684" t="s">
        <v>622</v>
      </c>
      <c r="N2684" t="s">
        <v>623</v>
      </c>
      <c r="O2684" s="55">
        <v>1815</v>
      </c>
      <c r="P2684" t="s">
        <v>20</v>
      </c>
      <c r="Q2684" t="s">
        <v>650</v>
      </c>
      <c r="R2684">
        <v>63000</v>
      </c>
      <c r="S2684" t="s">
        <v>684</v>
      </c>
      <c r="T2684" s="8"/>
      <c r="U2684" s="10">
        <v>-16.776763857934096</v>
      </c>
      <c r="V2684" s="10">
        <f t="shared" si="41"/>
        <v>-16.776763857934096</v>
      </c>
      <c r="W2684" s="10">
        <v>14.132076747393516</v>
      </c>
      <c r="X2684" s="20">
        <v>3.0166483165093996</v>
      </c>
      <c r="Y2684" s="11" t="s">
        <v>561</v>
      </c>
      <c r="Z2684" s="11" t="s">
        <v>701</v>
      </c>
      <c r="AA2684" s="11" t="s">
        <v>702</v>
      </c>
      <c r="AB2684" t="s">
        <v>652</v>
      </c>
    </row>
    <row r="2685" spans="1:28" s="1" customFormat="1" hidden="1">
      <c r="A2685" s="5">
        <v>2684</v>
      </c>
      <c r="B2685" s="5"/>
      <c r="C2685">
        <v>2021</v>
      </c>
      <c r="D2685" s="1">
        <v>2</v>
      </c>
      <c r="E2685" s="1">
        <v>8</v>
      </c>
      <c r="F2685" s="8">
        <v>32</v>
      </c>
      <c r="G2685" s="9">
        <v>0</v>
      </c>
      <c r="H2685" t="s">
        <v>18</v>
      </c>
      <c r="I2685" s="8">
        <v>127</v>
      </c>
      <c r="J2685" s="9">
        <v>50</v>
      </c>
      <c r="K2685" t="s">
        <v>19</v>
      </c>
      <c r="L2685" t="s">
        <v>612</v>
      </c>
      <c r="M2685" t="s">
        <v>72</v>
      </c>
      <c r="N2685" t="s">
        <v>613</v>
      </c>
      <c r="O2685" s="55">
        <v>639</v>
      </c>
      <c r="P2685" t="s">
        <v>20</v>
      </c>
      <c r="Q2685" t="s">
        <v>21</v>
      </c>
      <c r="R2685">
        <v>4480</v>
      </c>
      <c r="S2685" t="s">
        <v>684</v>
      </c>
      <c r="T2685" s="8"/>
      <c r="U2685" s="10">
        <v>-16.632944117803394</v>
      </c>
      <c r="V2685" s="10">
        <f t="shared" si="41"/>
        <v>-16.632944117803394</v>
      </c>
      <c r="W2685" s="10">
        <v>14.682657980962075</v>
      </c>
      <c r="X2685" s="20">
        <v>3.1208571046030733</v>
      </c>
      <c r="Y2685" s="11" t="s">
        <v>561</v>
      </c>
      <c r="Z2685" s="11" t="s">
        <v>701</v>
      </c>
      <c r="AA2685" s="11" t="s">
        <v>702</v>
      </c>
      <c r="AB2685" t="s">
        <v>652</v>
      </c>
    </row>
    <row r="2686" spans="1:28" s="1" customFormat="1" hidden="1">
      <c r="A2686" s="5">
        <v>2685</v>
      </c>
      <c r="B2686" s="5"/>
      <c r="C2686">
        <v>2021</v>
      </c>
      <c r="D2686" s="1">
        <v>2</v>
      </c>
      <c r="E2686" s="1">
        <v>8</v>
      </c>
      <c r="F2686" s="8">
        <v>32</v>
      </c>
      <c r="G2686" s="9">
        <v>0</v>
      </c>
      <c r="H2686" t="s">
        <v>18</v>
      </c>
      <c r="I2686" s="8">
        <v>127</v>
      </c>
      <c r="J2686" s="9">
        <v>50</v>
      </c>
      <c r="K2686" t="s">
        <v>19</v>
      </c>
      <c r="L2686" t="s">
        <v>612</v>
      </c>
      <c r="M2686" t="s">
        <v>72</v>
      </c>
      <c r="N2686" t="s">
        <v>613</v>
      </c>
      <c r="O2686" s="55">
        <v>570</v>
      </c>
      <c r="P2686" t="s">
        <v>20</v>
      </c>
      <c r="Q2686" t="s">
        <v>21</v>
      </c>
      <c r="R2686">
        <v>3286.3</v>
      </c>
      <c r="S2686" t="s">
        <v>684</v>
      </c>
      <c r="T2686" s="8"/>
      <c r="U2686" s="10">
        <v>-16.649251031356762</v>
      </c>
      <c r="V2686" s="10">
        <f t="shared" si="41"/>
        <v>-16.649251031356762</v>
      </c>
      <c r="W2686" s="10">
        <v>14.270762147857869</v>
      </c>
      <c r="X2686" s="20">
        <v>3.0840399945554853</v>
      </c>
      <c r="Y2686" s="11" t="s">
        <v>561</v>
      </c>
      <c r="Z2686" s="11" t="s">
        <v>701</v>
      </c>
      <c r="AA2686" s="11" t="s">
        <v>702</v>
      </c>
      <c r="AB2686" t="s">
        <v>652</v>
      </c>
    </row>
    <row r="2687" spans="1:28" s="1" customFormat="1" hidden="1">
      <c r="A2687" s="5">
        <v>2686</v>
      </c>
      <c r="B2687" s="5"/>
      <c r="C2687">
        <v>2021</v>
      </c>
      <c r="D2687" s="1">
        <v>2</v>
      </c>
      <c r="E2687" s="1">
        <v>8</v>
      </c>
      <c r="F2687" s="8">
        <v>32</v>
      </c>
      <c r="G2687" s="9">
        <v>0</v>
      </c>
      <c r="H2687" t="s">
        <v>18</v>
      </c>
      <c r="I2687" s="8">
        <v>127</v>
      </c>
      <c r="J2687" s="9">
        <v>50</v>
      </c>
      <c r="K2687" t="s">
        <v>19</v>
      </c>
      <c r="L2687" t="s">
        <v>612</v>
      </c>
      <c r="M2687" t="s">
        <v>72</v>
      </c>
      <c r="N2687" t="s">
        <v>613</v>
      </c>
      <c r="O2687" s="55">
        <v>562</v>
      </c>
      <c r="P2687" t="s">
        <v>20</v>
      </c>
      <c r="Q2687" t="s">
        <v>21</v>
      </c>
      <c r="R2687">
        <v>3412.3</v>
      </c>
      <c r="S2687" t="s">
        <v>684</v>
      </c>
      <c r="T2687" s="8"/>
      <c r="U2687" s="10">
        <v>-16.985401123940076</v>
      </c>
      <c r="V2687" s="10">
        <f t="shared" si="41"/>
        <v>-16.985401123940076</v>
      </c>
      <c r="W2687" s="10">
        <v>14.062871076392204</v>
      </c>
      <c r="X2687" s="20">
        <v>3.0973545295018621</v>
      </c>
      <c r="Y2687" s="11" t="s">
        <v>561</v>
      </c>
      <c r="Z2687" s="11" t="s">
        <v>701</v>
      </c>
      <c r="AA2687" s="11" t="s">
        <v>702</v>
      </c>
      <c r="AB2687" t="s">
        <v>652</v>
      </c>
    </row>
    <row r="2688" spans="1:28" s="1" customFormat="1" hidden="1">
      <c r="A2688" s="5">
        <v>2687</v>
      </c>
      <c r="B2688" s="5"/>
      <c r="C2688">
        <v>2021</v>
      </c>
      <c r="D2688" s="1">
        <v>2</v>
      </c>
      <c r="E2688" s="1">
        <v>7</v>
      </c>
      <c r="F2688" s="8">
        <v>32</v>
      </c>
      <c r="G2688" s="9">
        <v>35</v>
      </c>
      <c r="H2688" t="s">
        <v>18</v>
      </c>
      <c r="I2688" s="8">
        <v>128</v>
      </c>
      <c r="J2688" s="9">
        <v>46</v>
      </c>
      <c r="K2688" t="s">
        <v>19</v>
      </c>
      <c r="L2688" t="s">
        <v>612</v>
      </c>
      <c r="M2688" t="s">
        <v>72</v>
      </c>
      <c r="N2688" t="s">
        <v>613</v>
      </c>
      <c r="O2688" s="55">
        <v>502</v>
      </c>
      <c r="P2688" t="s">
        <v>20</v>
      </c>
      <c r="Q2688" t="s">
        <v>21</v>
      </c>
      <c r="R2688">
        <v>1833</v>
      </c>
      <c r="S2688" t="s">
        <v>684</v>
      </c>
      <c r="T2688" s="8"/>
      <c r="U2688" s="10">
        <v>-15.941240456005465</v>
      </c>
      <c r="V2688" s="10">
        <f t="shared" si="41"/>
        <v>-15.941240456005465</v>
      </c>
      <c r="W2688" s="10">
        <v>14.770457083506724</v>
      </c>
      <c r="X2688" s="20">
        <v>3.0186967608409168</v>
      </c>
      <c r="Y2688" s="11" t="s">
        <v>561</v>
      </c>
      <c r="Z2688" s="11" t="s">
        <v>701</v>
      </c>
      <c r="AA2688" s="11" t="s">
        <v>702</v>
      </c>
      <c r="AB2688" t="s">
        <v>652</v>
      </c>
    </row>
    <row r="2689" spans="1:28" s="1" customFormat="1" hidden="1">
      <c r="A2689" s="5">
        <v>2688</v>
      </c>
      <c r="B2689" s="5"/>
      <c r="C2689">
        <v>2021</v>
      </c>
      <c r="D2689" s="1">
        <v>2</v>
      </c>
      <c r="E2689" s="1">
        <v>7</v>
      </c>
      <c r="F2689" s="8">
        <v>32</v>
      </c>
      <c r="G2689" s="9">
        <v>35</v>
      </c>
      <c r="H2689" t="s">
        <v>18</v>
      </c>
      <c r="I2689" s="8">
        <v>128</v>
      </c>
      <c r="J2689" s="9">
        <v>46</v>
      </c>
      <c r="K2689" t="s">
        <v>19</v>
      </c>
      <c r="L2689" t="s">
        <v>612</v>
      </c>
      <c r="M2689" t="s">
        <v>72</v>
      </c>
      <c r="N2689" t="s">
        <v>613</v>
      </c>
      <c r="O2689" s="55">
        <v>487</v>
      </c>
      <c r="P2689" t="s">
        <v>20</v>
      </c>
      <c r="Q2689" t="s">
        <v>21</v>
      </c>
      <c r="R2689">
        <v>1799.8</v>
      </c>
      <c r="S2689" t="s">
        <v>684</v>
      </c>
      <c r="T2689" s="8"/>
      <c r="U2689" s="10">
        <v>-15.874086571826801</v>
      </c>
      <c r="V2689" s="10">
        <f t="shared" si="41"/>
        <v>-15.874086571826801</v>
      </c>
      <c r="W2689" s="10">
        <v>14.608660984847194</v>
      </c>
      <c r="X2689" s="20">
        <v>3.0832162128720895</v>
      </c>
      <c r="Y2689" s="11" t="s">
        <v>561</v>
      </c>
      <c r="Z2689" s="11" t="s">
        <v>701</v>
      </c>
      <c r="AA2689" s="11" t="s">
        <v>702</v>
      </c>
      <c r="AB2689" t="s">
        <v>652</v>
      </c>
    </row>
    <row r="2690" spans="1:28" s="1" customFormat="1">
      <c r="A2690" s="5">
        <v>2689</v>
      </c>
      <c r="B2690" s="5"/>
      <c r="C2690">
        <v>2020</v>
      </c>
      <c r="D2690" s="1">
        <v>7</v>
      </c>
      <c r="E2690" s="1">
        <v>7</v>
      </c>
      <c r="F2690" s="8">
        <v>36</v>
      </c>
      <c r="G2690" s="9">
        <v>47.4</v>
      </c>
      <c r="H2690" t="s">
        <v>18</v>
      </c>
      <c r="I2690" s="8">
        <v>137</v>
      </c>
      <c r="J2690" s="9">
        <v>10.199999999999999</v>
      </c>
      <c r="K2690" t="s">
        <v>19</v>
      </c>
      <c r="L2690" t="s">
        <v>23</v>
      </c>
      <c r="M2690" t="s">
        <v>24</v>
      </c>
      <c r="N2690" t="s">
        <v>25</v>
      </c>
      <c r="O2690" s="55">
        <v>42.36</v>
      </c>
      <c r="P2690" t="s">
        <v>20</v>
      </c>
      <c r="Q2690" t="s">
        <v>31</v>
      </c>
      <c r="R2690">
        <v>0.89</v>
      </c>
      <c r="S2690" t="s">
        <v>684</v>
      </c>
      <c r="T2690" s="8"/>
      <c r="U2690" s="10">
        <v>-19.32821211250101</v>
      </c>
      <c r="V2690" s="10">
        <f t="shared" si="41"/>
        <v>-19.32821211250101</v>
      </c>
      <c r="W2690" s="10">
        <v>8.5143892078825782</v>
      </c>
      <c r="X2690" s="20">
        <v>3.0327935992113879</v>
      </c>
      <c r="Y2690" s="11" t="s">
        <v>561</v>
      </c>
      <c r="Z2690" s="11" t="s">
        <v>701</v>
      </c>
      <c r="AA2690" s="11" t="s">
        <v>703</v>
      </c>
      <c r="AB2690" t="s">
        <v>652</v>
      </c>
    </row>
    <row r="2691" spans="1:28" s="1" customFormat="1">
      <c r="A2691" s="5">
        <v>2690</v>
      </c>
      <c r="B2691" s="5"/>
      <c r="C2691">
        <v>2020</v>
      </c>
      <c r="D2691" s="1">
        <v>7</v>
      </c>
      <c r="E2691" s="1">
        <v>7</v>
      </c>
      <c r="F2691" s="8">
        <v>36</v>
      </c>
      <c r="G2691" s="9">
        <v>47.4</v>
      </c>
      <c r="H2691" t="s">
        <v>18</v>
      </c>
      <c r="I2691" s="8">
        <v>137</v>
      </c>
      <c r="J2691" s="9">
        <v>10.199999999999999</v>
      </c>
      <c r="K2691" t="s">
        <v>19</v>
      </c>
      <c r="L2691" t="s">
        <v>23</v>
      </c>
      <c r="M2691" t="s">
        <v>24</v>
      </c>
      <c r="N2691" t="s">
        <v>25</v>
      </c>
      <c r="O2691" s="55">
        <v>41.64</v>
      </c>
      <c r="P2691" t="s">
        <v>20</v>
      </c>
      <c r="Q2691" t="s">
        <v>31</v>
      </c>
      <c r="R2691">
        <v>0.86</v>
      </c>
      <c r="S2691" t="s">
        <v>684</v>
      </c>
      <c r="T2691" s="8"/>
      <c r="U2691" s="10">
        <v>-19.098103556239781</v>
      </c>
      <c r="V2691" s="10">
        <f t="shared" ref="V2691:V2754" si="42">IF(X2691&gt;3.3,U2691+(7.584*X2691-22.012)/(X2691+1.657),U2691)</f>
        <v>-19.098103556239781</v>
      </c>
      <c r="W2691" s="10">
        <v>8.3034195670075839</v>
      </c>
      <c r="X2691" s="20">
        <v>3.1325998522242009</v>
      </c>
      <c r="Y2691" s="11" t="s">
        <v>561</v>
      </c>
      <c r="Z2691" s="11" t="s">
        <v>701</v>
      </c>
      <c r="AA2691" s="11" t="s">
        <v>703</v>
      </c>
      <c r="AB2691" t="s">
        <v>652</v>
      </c>
    </row>
    <row r="2692" spans="1:28" s="1" customFormat="1">
      <c r="A2692" s="5">
        <v>2691</v>
      </c>
      <c r="B2692" s="5"/>
      <c r="C2692">
        <v>2020</v>
      </c>
      <c r="D2692" s="1">
        <v>7</v>
      </c>
      <c r="E2692" s="1">
        <v>7</v>
      </c>
      <c r="F2692" s="8">
        <v>36</v>
      </c>
      <c r="G2692" s="9">
        <v>47.4</v>
      </c>
      <c r="H2692" t="s">
        <v>18</v>
      </c>
      <c r="I2692" s="8">
        <v>137</v>
      </c>
      <c r="J2692" s="9">
        <v>10.199999999999999</v>
      </c>
      <c r="K2692" t="s">
        <v>19</v>
      </c>
      <c r="L2692" t="s">
        <v>23</v>
      </c>
      <c r="M2692" t="s">
        <v>24</v>
      </c>
      <c r="N2692" t="s">
        <v>25</v>
      </c>
      <c r="O2692" s="55">
        <v>37.31</v>
      </c>
      <c r="P2692" t="s">
        <v>20</v>
      </c>
      <c r="Q2692" t="s">
        <v>31</v>
      </c>
      <c r="R2692">
        <v>0.65</v>
      </c>
      <c r="S2692" t="s">
        <v>684</v>
      </c>
      <c r="T2692" s="8"/>
      <c r="U2692" s="10">
        <v>-19.048279058410529</v>
      </c>
      <c r="V2692" s="10">
        <f t="shared" si="42"/>
        <v>-19.048279058410529</v>
      </c>
      <c r="W2692" s="10">
        <v>8.2121316470150081</v>
      </c>
      <c r="X2692" s="20">
        <v>3.0663333282430267</v>
      </c>
      <c r="Y2692" s="11" t="s">
        <v>561</v>
      </c>
      <c r="Z2692" s="11" t="s">
        <v>701</v>
      </c>
      <c r="AA2692" s="11" t="s">
        <v>703</v>
      </c>
      <c r="AB2692" t="s">
        <v>652</v>
      </c>
    </row>
    <row r="2693" spans="1:28" s="1" customFormat="1">
      <c r="A2693" s="5">
        <v>2692</v>
      </c>
      <c r="B2693" s="5"/>
      <c r="C2693">
        <v>2020</v>
      </c>
      <c r="D2693" s="1">
        <v>7</v>
      </c>
      <c r="E2693" s="1">
        <v>7</v>
      </c>
      <c r="F2693" s="8">
        <v>36</v>
      </c>
      <c r="G2693" s="9">
        <v>47.4</v>
      </c>
      <c r="H2693" t="s">
        <v>18</v>
      </c>
      <c r="I2693" s="8">
        <v>137</v>
      </c>
      <c r="J2693" s="9">
        <v>10.199999999999999</v>
      </c>
      <c r="K2693" t="s">
        <v>19</v>
      </c>
      <c r="L2693" t="s">
        <v>23</v>
      </c>
      <c r="M2693" t="s">
        <v>24</v>
      </c>
      <c r="N2693" t="s">
        <v>25</v>
      </c>
      <c r="O2693" s="55">
        <v>35.770000000000003</v>
      </c>
      <c r="P2693" t="s">
        <v>20</v>
      </c>
      <c r="Q2693" t="s">
        <v>31</v>
      </c>
      <c r="R2693">
        <v>0.54</v>
      </c>
      <c r="S2693" t="s">
        <v>684</v>
      </c>
      <c r="T2693" s="8"/>
      <c r="U2693" s="10">
        <v>-18.879950540151569</v>
      </c>
      <c r="V2693" s="10">
        <f t="shared" si="42"/>
        <v>-18.879950540151569</v>
      </c>
      <c r="W2693" s="10">
        <v>8.1876552367252575</v>
      </c>
      <c r="X2693" s="20">
        <v>3.0354872180494161</v>
      </c>
      <c r="Y2693" s="11" t="s">
        <v>561</v>
      </c>
      <c r="Z2693" s="11" t="s">
        <v>701</v>
      </c>
      <c r="AA2693" s="11" t="s">
        <v>703</v>
      </c>
      <c r="AB2693" t="s">
        <v>652</v>
      </c>
    </row>
    <row r="2694" spans="1:28" s="1" customFormat="1">
      <c r="A2694" s="5">
        <v>2693</v>
      </c>
      <c r="B2694" s="5"/>
      <c r="C2694">
        <v>2020</v>
      </c>
      <c r="D2694" s="1">
        <v>7</v>
      </c>
      <c r="E2694" s="1">
        <v>7</v>
      </c>
      <c r="F2694" s="8">
        <v>36</v>
      </c>
      <c r="G2694" s="9">
        <v>47.4</v>
      </c>
      <c r="H2694" t="s">
        <v>18</v>
      </c>
      <c r="I2694" s="8">
        <v>137</v>
      </c>
      <c r="J2694" s="9">
        <v>10.199999999999999</v>
      </c>
      <c r="K2694" t="s">
        <v>19</v>
      </c>
      <c r="L2694" t="s">
        <v>23</v>
      </c>
      <c r="M2694" t="s">
        <v>24</v>
      </c>
      <c r="N2694" t="s">
        <v>25</v>
      </c>
      <c r="O2694" s="55">
        <v>40.22</v>
      </c>
      <c r="P2694" t="s">
        <v>20</v>
      </c>
      <c r="Q2694" t="s">
        <v>31</v>
      </c>
      <c r="R2694">
        <v>0.75</v>
      </c>
      <c r="S2694" t="s">
        <v>684</v>
      </c>
      <c r="T2694" s="8"/>
      <c r="U2694" s="10">
        <v>-19.129372990558423</v>
      </c>
      <c r="V2694" s="10">
        <f t="shared" si="42"/>
        <v>-19.129372990558423</v>
      </c>
      <c r="W2694" s="10">
        <v>8.0524735028526848</v>
      </c>
      <c r="X2694" s="20">
        <v>3.0353501995690855</v>
      </c>
      <c r="Y2694" s="11" t="s">
        <v>561</v>
      </c>
      <c r="Z2694" s="11" t="s">
        <v>701</v>
      </c>
      <c r="AA2694" s="11" t="s">
        <v>703</v>
      </c>
      <c r="AB2694" t="s">
        <v>652</v>
      </c>
    </row>
    <row r="2695" spans="1:28" s="1" customFormat="1">
      <c r="A2695" s="5">
        <v>2694</v>
      </c>
      <c r="B2695" s="5"/>
      <c r="C2695">
        <v>2020</v>
      </c>
      <c r="D2695" s="1">
        <v>7</v>
      </c>
      <c r="E2695" s="1">
        <v>7</v>
      </c>
      <c r="F2695" s="8">
        <v>36</v>
      </c>
      <c r="G2695" s="9">
        <v>47.4</v>
      </c>
      <c r="H2695" t="s">
        <v>18</v>
      </c>
      <c r="I2695" s="8">
        <v>137</v>
      </c>
      <c r="J2695" s="9">
        <v>10.199999999999999</v>
      </c>
      <c r="K2695" t="s">
        <v>19</v>
      </c>
      <c r="L2695" t="s">
        <v>23</v>
      </c>
      <c r="M2695" t="s">
        <v>24</v>
      </c>
      <c r="N2695" t="s">
        <v>25</v>
      </c>
      <c r="O2695" s="55">
        <v>53.78</v>
      </c>
      <c r="P2695" t="s">
        <v>20</v>
      </c>
      <c r="Q2695" t="s">
        <v>31</v>
      </c>
      <c r="R2695">
        <v>2.2000000000000002</v>
      </c>
      <c r="S2695" t="s">
        <v>684</v>
      </c>
      <c r="T2695" s="8"/>
      <c r="U2695" s="10">
        <v>-18.888028573290818</v>
      </c>
      <c r="V2695" s="10">
        <f t="shared" si="42"/>
        <v>-18.888028573290818</v>
      </c>
      <c r="W2695" s="10">
        <v>8.0921569173201284</v>
      </c>
      <c r="X2695" s="20">
        <v>3.0020129851544399</v>
      </c>
      <c r="Y2695" s="11" t="s">
        <v>561</v>
      </c>
      <c r="Z2695" s="11" t="s">
        <v>701</v>
      </c>
      <c r="AA2695" s="11" t="s">
        <v>703</v>
      </c>
      <c r="AB2695" t="s">
        <v>652</v>
      </c>
    </row>
    <row r="2696" spans="1:28" s="1" customFormat="1">
      <c r="A2696" s="5">
        <v>2695</v>
      </c>
      <c r="B2696" s="5"/>
      <c r="C2696">
        <v>2020</v>
      </c>
      <c r="D2696" s="1">
        <v>10</v>
      </c>
      <c r="E2696" s="1">
        <v>4</v>
      </c>
      <c r="F2696" s="8">
        <v>46</v>
      </c>
      <c r="G2696" s="9">
        <v>26.31</v>
      </c>
      <c r="H2696" t="s">
        <v>18</v>
      </c>
      <c r="I2696" s="8">
        <v>160</v>
      </c>
      <c r="J2696" s="9">
        <v>31.44</v>
      </c>
      <c r="K2696" t="s">
        <v>19</v>
      </c>
      <c r="L2696" t="s">
        <v>23</v>
      </c>
      <c r="M2696" t="s">
        <v>24</v>
      </c>
      <c r="N2696" t="s">
        <v>25</v>
      </c>
      <c r="O2696" s="55">
        <v>147</v>
      </c>
      <c r="P2696" t="s">
        <v>20</v>
      </c>
      <c r="Q2696" t="s">
        <v>22</v>
      </c>
      <c r="R2696">
        <v>48.35</v>
      </c>
      <c r="S2696" t="s">
        <v>684</v>
      </c>
      <c r="T2696" s="8"/>
      <c r="U2696" s="10">
        <v>-20.44167457285479</v>
      </c>
      <c r="V2696" s="10">
        <f t="shared" si="42"/>
        <v>-20.44167457285479</v>
      </c>
      <c r="W2696" s="10">
        <v>8.1250256622656156</v>
      </c>
      <c r="X2696" s="20">
        <v>3.2086461781177689</v>
      </c>
      <c r="Y2696" s="11" t="s">
        <v>561</v>
      </c>
      <c r="Z2696" s="11" t="s">
        <v>701</v>
      </c>
      <c r="AA2696" s="11" t="s">
        <v>703</v>
      </c>
      <c r="AB2696" t="s">
        <v>652</v>
      </c>
    </row>
    <row r="2697" spans="1:28" s="1" customFormat="1">
      <c r="A2697" s="5">
        <v>2696</v>
      </c>
      <c r="B2697" s="5"/>
      <c r="C2697">
        <v>2020</v>
      </c>
      <c r="D2697" s="1">
        <v>10</v>
      </c>
      <c r="E2697" s="1">
        <v>4</v>
      </c>
      <c r="F2697" s="8">
        <v>46</v>
      </c>
      <c r="G2697" s="9">
        <v>26.31</v>
      </c>
      <c r="H2697" t="s">
        <v>18</v>
      </c>
      <c r="I2697" s="8">
        <v>160</v>
      </c>
      <c r="J2697" s="9">
        <v>31.44</v>
      </c>
      <c r="K2697" t="s">
        <v>19</v>
      </c>
      <c r="L2697" t="s">
        <v>23</v>
      </c>
      <c r="M2697" t="s">
        <v>24</v>
      </c>
      <c r="N2697" t="s">
        <v>25</v>
      </c>
      <c r="O2697" s="55">
        <v>130</v>
      </c>
      <c r="P2697" t="s">
        <v>20</v>
      </c>
      <c r="Q2697" t="s">
        <v>22</v>
      </c>
      <c r="R2697">
        <v>25.18</v>
      </c>
      <c r="S2697" t="s">
        <v>684</v>
      </c>
      <c r="T2697" s="8"/>
      <c r="U2697" s="10">
        <v>-19.262584969597071</v>
      </c>
      <c r="V2697" s="10">
        <f t="shared" si="42"/>
        <v>-19.262584969597071</v>
      </c>
      <c r="W2697" s="10">
        <v>8.9813915306395149</v>
      </c>
      <c r="X2697" s="20">
        <v>3.262991060321804</v>
      </c>
      <c r="Y2697" s="11" t="s">
        <v>561</v>
      </c>
      <c r="Z2697" s="11" t="s">
        <v>701</v>
      </c>
      <c r="AA2697" s="11" t="s">
        <v>703</v>
      </c>
      <c r="AB2697" t="s">
        <v>652</v>
      </c>
    </row>
    <row r="2698" spans="1:28" s="1" customFormat="1">
      <c r="A2698" s="5">
        <v>2697</v>
      </c>
      <c r="B2698" s="5"/>
      <c r="C2698">
        <v>2020</v>
      </c>
      <c r="D2698" s="1">
        <v>10</v>
      </c>
      <c r="E2698" s="1">
        <v>4</v>
      </c>
      <c r="F2698" s="8">
        <v>46</v>
      </c>
      <c r="G2698" s="9">
        <v>26.31</v>
      </c>
      <c r="H2698" t="s">
        <v>18</v>
      </c>
      <c r="I2698" s="8">
        <v>160</v>
      </c>
      <c r="J2698" s="9">
        <v>31.44</v>
      </c>
      <c r="K2698" t="s">
        <v>19</v>
      </c>
      <c r="L2698" t="s">
        <v>23</v>
      </c>
      <c r="M2698" t="s">
        <v>24</v>
      </c>
      <c r="N2698" t="s">
        <v>25</v>
      </c>
      <c r="O2698" s="55">
        <v>129</v>
      </c>
      <c r="P2698" t="s">
        <v>20</v>
      </c>
      <c r="Q2698" t="s">
        <v>22</v>
      </c>
      <c r="R2698">
        <v>25.1</v>
      </c>
      <c r="S2698" t="s">
        <v>684</v>
      </c>
      <c r="T2698" s="8"/>
      <c r="U2698" s="10">
        <v>-18.949937315641229</v>
      </c>
      <c r="V2698" s="10">
        <f t="shared" si="42"/>
        <v>-18.949937315641229</v>
      </c>
      <c r="W2698" s="10">
        <v>8.8716221967705398</v>
      </c>
      <c r="X2698" s="20">
        <v>3.2719336821069995</v>
      </c>
      <c r="Y2698" s="11" t="s">
        <v>561</v>
      </c>
      <c r="Z2698" s="11" t="s">
        <v>701</v>
      </c>
      <c r="AA2698" s="11" t="s">
        <v>703</v>
      </c>
      <c r="AB2698" t="s">
        <v>652</v>
      </c>
    </row>
    <row r="2699" spans="1:28" s="1" customFormat="1">
      <c r="A2699" s="5">
        <v>2698</v>
      </c>
      <c r="B2699" s="5"/>
      <c r="C2699">
        <v>2020</v>
      </c>
      <c r="D2699" s="1">
        <v>10</v>
      </c>
      <c r="E2699" s="1">
        <v>4</v>
      </c>
      <c r="F2699" s="8">
        <v>46</v>
      </c>
      <c r="G2699" s="9">
        <v>26.31</v>
      </c>
      <c r="H2699" t="s">
        <v>18</v>
      </c>
      <c r="I2699" s="8">
        <v>160</v>
      </c>
      <c r="J2699" s="9">
        <v>31.44</v>
      </c>
      <c r="K2699" t="s">
        <v>19</v>
      </c>
      <c r="L2699" t="s">
        <v>23</v>
      </c>
      <c r="M2699" t="s">
        <v>24</v>
      </c>
      <c r="N2699" t="s">
        <v>25</v>
      </c>
      <c r="O2699" s="55">
        <v>123</v>
      </c>
      <c r="P2699" t="s">
        <v>20</v>
      </c>
      <c r="Q2699" t="s">
        <v>22</v>
      </c>
      <c r="R2699">
        <v>20.95</v>
      </c>
      <c r="S2699" t="s">
        <v>684</v>
      </c>
      <c r="T2699" s="8"/>
      <c r="U2699" s="10">
        <v>-19.144673635817004</v>
      </c>
      <c r="V2699" s="10">
        <f t="shared" si="42"/>
        <v>-18.395392506866347</v>
      </c>
      <c r="W2699" s="10">
        <v>9.3332015271829487</v>
      </c>
      <c r="X2699" s="20">
        <v>3.4022699791163586</v>
      </c>
      <c r="Y2699" s="11" t="s">
        <v>561</v>
      </c>
      <c r="Z2699" s="11" t="s">
        <v>701</v>
      </c>
      <c r="AA2699" s="11" t="s">
        <v>703</v>
      </c>
      <c r="AB2699" t="s">
        <v>652</v>
      </c>
    </row>
    <row r="2700" spans="1:28" s="1" customFormat="1">
      <c r="A2700" s="5">
        <v>2699</v>
      </c>
      <c r="B2700" s="5"/>
      <c r="C2700">
        <v>2020</v>
      </c>
      <c r="D2700" s="1">
        <v>10</v>
      </c>
      <c r="E2700" s="1">
        <v>4</v>
      </c>
      <c r="F2700" s="8">
        <v>46</v>
      </c>
      <c r="G2700" s="9">
        <v>26.31</v>
      </c>
      <c r="H2700" t="s">
        <v>18</v>
      </c>
      <c r="I2700" s="8">
        <v>160</v>
      </c>
      <c r="J2700" s="9">
        <v>31.44</v>
      </c>
      <c r="K2700" t="s">
        <v>19</v>
      </c>
      <c r="L2700" t="s">
        <v>23</v>
      </c>
      <c r="M2700" t="s">
        <v>24</v>
      </c>
      <c r="N2700" t="s">
        <v>25</v>
      </c>
      <c r="O2700" s="55">
        <v>152</v>
      </c>
      <c r="P2700" t="s">
        <v>20</v>
      </c>
      <c r="Q2700" t="s">
        <v>22</v>
      </c>
      <c r="R2700">
        <v>49.31</v>
      </c>
      <c r="S2700" t="s">
        <v>684</v>
      </c>
      <c r="T2700" s="8"/>
      <c r="U2700" s="10">
        <v>-19.335465338523331</v>
      </c>
      <c r="V2700" s="10">
        <f t="shared" si="42"/>
        <v>-19.335465338523331</v>
      </c>
      <c r="W2700" s="10">
        <v>8.6044422233280109</v>
      </c>
      <c r="X2700" s="20">
        <v>3.2091226674496931</v>
      </c>
      <c r="Y2700" s="11" t="s">
        <v>561</v>
      </c>
      <c r="Z2700" s="11" t="s">
        <v>701</v>
      </c>
      <c r="AA2700" s="11" t="s">
        <v>703</v>
      </c>
      <c r="AB2700" t="s">
        <v>652</v>
      </c>
    </row>
    <row r="2701" spans="1:28" s="1" customFormat="1">
      <c r="A2701" s="5">
        <v>2700</v>
      </c>
      <c r="B2701" s="5"/>
      <c r="C2701">
        <v>2020</v>
      </c>
      <c r="D2701" s="1">
        <v>10</v>
      </c>
      <c r="E2701" s="1">
        <v>4</v>
      </c>
      <c r="F2701" s="8">
        <v>46</v>
      </c>
      <c r="G2701" s="9">
        <v>26.31</v>
      </c>
      <c r="H2701" t="s">
        <v>18</v>
      </c>
      <c r="I2701" s="8">
        <v>160</v>
      </c>
      <c r="J2701" s="9">
        <v>31.44</v>
      </c>
      <c r="K2701" t="s">
        <v>19</v>
      </c>
      <c r="L2701" t="s">
        <v>23</v>
      </c>
      <c r="M2701" t="s">
        <v>24</v>
      </c>
      <c r="N2701" t="s">
        <v>25</v>
      </c>
      <c r="O2701" s="55">
        <v>120</v>
      </c>
      <c r="P2701" t="s">
        <v>20</v>
      </c>
      <c r="Q2701" t="s">
        <v>22</v>
      </c>
      <c r="R2701">
        <v>19.579999999999998</v>
      </c>
      <c r="S2701" t="s">
        <v>684</v>
      </c>
      <c r="T2701" s="8"/>
      <c r="U2701" s="10">
        <v>-19.220974564972622</v>
      </c>
      <c r="V2701" s="10">
        <f t="shared" si="42"/>
        <v>-19.220974564972622</v>
      </c>
      <c r="W2701" s="10">
        <v>8.6709167876611932</v>
      </c>
      <c r="X2701" s="20">
        <v>3.2763802254950036</v>
      </c>
      <c r="Y2701" s="11" t="s">
        <v>561</v>
      </c>
      <c r="Z2701" s="11" t="s">
        <v>701</v>
      </c>
      <c r="AA2701" s="11" t="s">
        <v>703</v>
      </c>
      <c r="AB2701" t="s">
        <v>652</v>
      </c>
    </row>
    <row r="2702" spans="1:28" s="1" customFormat="1">
      <c r="A2702" s="5">
        <v>2701</v>
      </c>
      <c r="B2702" s="5"/>
      <c r="C2702">
        <v>2020</v>
      </c>
      <c r="D2702" s="1">
        <v>9</v>
      </c>
      <c r="E2702" s="1">
        <v>28</v>
      </c>
      <c r="F2702" s="8">
        <v>46</v>
      </c>
      <c r="G2702" s="9">
        <v>14.86</v>
      </c>
      <c r="H2702" t="s">
        <v>18</v>
      </c>
      <c r="I2702" s="8">
        <v>174</v>
      </c>
      <c r="J2702" s="9">
        <v>50.34</v>
      </c>
      <c r="K2702" t="s">
        <v>19</v>
      </c>
      <c r="L2702" t="s">
        <v>23</v>
      </c>
      <c r="M2702" t="s">
        <v>24</v>
      </c>
      <c r="N2702" t="s">
        <v>25</v>
      </c>
      <c r="O2702" s="55">
        <v>160</v>
      </c>
      <c r="P2702" t="s">
        <v>20</v>
      </c>
      <c r="Q2702" t="s">
        <v>22</v>
      </c>
      <c r="R2702">
        <v>49.74</v>
      </c>
      <c r="S2702" t="s">
        <v>684</v>
      </c>
      <c r="T2702" s="8"/>
      <c r="U2702" s="10">
        <v>-19.382874277970995</v>
      </c>
      <c r="V2702" s="10">
        <f t="shared" si="42"/>
        <v>-19.382874277970995</v>
      </c>
      <c r="W2702" s="10">
        <v>6.9115165458554255</v>
      </c>
      <c r="X2702" s="20">
        <v>3.0546141364800645</v>
      </c>
      <c r="Y2702" s="11" t="s">
        <v>561</v>
      </c>
      <c r="Z2702" s="11" t="s">
        <v>701</v>
      </c>
      <c r="AA2702" s="11" t="s">
        <v>703</v>
      </c>
      <c r="AB2702" t="s">
        <v>652</v>
      </c>
    </row>
    <row r="2703" spans="1:28" s="1" customFormat="1">
      <c r="A2703" s="5">
        <v>2702</v>
      </c>
      <c r="B2703" s="5"/>
      <c r="C2703">
        <v>2020</v>
      </c>
      <c r="D2703" s="1">
        <v>9</v>
      </c>
      <c r="E2703" s="1">
        <v>28</v>
      </c>
      <c r="F2703" s="8">
        <v>46</v>
      </c>
      <c r="G2703" s="9">
        <v>14.86</v>
      </c>
      <c r="H2703" t="s">
        <v>18</v>
      </c>
      <c r="I2703" s="8">
        <v>174</v>
      </c>
      <c r="J2703" s="9">
        <v>50.34</v>
      </c>
      <c r="K2703" t="s">
        <v>19</v>
      </c>
      <c r="L2703" t="s">
        <v>23</v>
      </c>
      <c r="M2703" t="s">
        <v>24</v>
      </c>
      <c r="N2703" t="s">
        <v>25</v>
      </c>
      <c r="O2703" s="55">
        <v>125</v>
      </c>
      <c r="P2703" t="s">
        <v>20</v>
      </c>
      <c r="Q2703" t="s">
        <v>22</v>
      </c>
      <c r="R2703">
        <v>19.62</v>
      </c>
      <c r="S2703" t="s">
        <v>684</v>
      </c>
      <c r="T2703" s="8"/>
      <c r="U2703" s="10">
        <v>-19.548917829998544</v>
      </c>
      <c r="V2703" s="10">
        <f t="shared" si="42"/>
        <v>-19.548917829998544</v>
      </c>
      <c r="W2703" s="10">
        <v>6.6858010363533769</v>
      </c>
      <c r="X2703" s="20">
        <v>3.0591202256057208</v>
      </c>
      <c r="Y2703" s="11" t="s">
        <v>561</v>
      </c>
      <c r="Z2703" s="11" t="s">
        <v>701</v>
      </c>
      <c r="AA2703" s="11" t="s">
        <v>703</v>
      </c>
      <c r="AB2703" t="s">
        <v>652</v>
      </c>
    </row>
    <row r="2704" spans="1:28" s="1" customFormat="1">
      <c r="A2704" s="5">
        <v>2703</v>
      </c>
      <c r="B2704" s="5"/>
      <c r="C2704">
        <v>2020</v>
      </c>
      <c r="D2704" s="1">
        <v>9</v>
      </c>
      <c r="E2704" s="1">
        <v>28</v>
      </c>
      <c r="F2704" s="8">
        <v>46</v>
      </c>
      <c r="G2704" s="9">
        <v>14.86</v>
      </c>
      <c r="H2704" t="s">
        <v>18</v>
      </c>
      <c r="I2704" s="8">
        <v>174</v>
      </c>
      <c r="J2704" s="9">
        <v>50.34</v>
      </c>
      <c r="K2704" t="s">
        <v>19</v>
      </c>
      <c r="L2704" t="s">
        <v>23</v>
      </c>
      <c r="M2704" t="s">
        <v>24</v>
      </c>
      <c r="N2704" t="s">
        <v>25</v>
      </c>
      <c r="O2704" s="55">
        <v>152</v>
      </c>
      <c r="P2704" t="s">
        <v>20</v>
      </c>
      <c r="Q2704" t="s">
        <v>22</v>
      </c>
      <c r="R2704">
        <v>44.84</v>
      </c>
      <c r="S2704" t="s">
        <v>684</v>
      </c>
      <c r="T2704" s="8"/>
      <c r="U2704" s="10">
        <v>-19.8620778549673</v>
      </c>
      <c r="V2704" s="10">
        <f t="shared" si="42"/>
        <v>-19.8620778549673</v>
      </c>
      <c r="W2704" s="10">
        <v>6.9101651883750863</v>
      </c>
      <c r="X2704" s="20">
        <v>3.0685646881660884</v>
      </c>
      <c r="Y2704" s="11" t="s">
        <v>561</v>
      </c>
      <c r="Z2704" s="11" t="s">
        <v>701</v>
      </c>
      <c r="AA2704" s="11" t="s">
        <v>703</v>
      </c>
      <c r="AB2704" t="s">
        <v>652</v>
      </c>
    </row>
    <row r="2705" spans="1:28" s="1" customFormat="1">
      <c r="A2705" s="5">
        <v>2704</v>
      </c>
      <c r="B2705" s="5"/>
      <c r="C2705">
        <v>2020</v>
      </c>
      <c r="D2705" s="1">
        <v>9</v>
      </c>
      <c r="E2705" s="1">
        <v>28</v>
      </c>
      <c r="F2705" s="8">
        <v>46</v>
      </c>
      <c r="G2705" s="9">
        <v>14.86</v>
      </c>
      <c r="H2705" t="s">
        <v>18</v>
      </c>
      <c r="I2705" s="8">
        <v>174</v>
      </c>
      <c r="J2705" s="9">
        <v>50.34</v>
      </c>
      <c r="K2705" t="s">
        <v>19</v>
      </c>
      <c r="L2705" t="s">
        <v>23</v>
      </c>
      <c r="M2705" t="s">
        <v>24</v>
      </c>
      <c r="N2705" t="s">
        <v>25</v>
      </c>
      <c r="O2705" s="55">
        <v>151</v>
      </c>
      <c r="P2705" t="s">
        <v>20</v>
      </c>
      <c r="Q2705" t="s">
        <v>22</v>
      </c>
      <c r="R2705">
        <v>41.5</v>
      </c>
      <c r="S2705" t="s">
        <v>684</v>
      </c>
      <c r="T2705" s="8"/>
      <c r="U2705" s="10">
        <v>-20.721207635807755</v>
      </c>
      <c r="V2705" s="10">
        <f t="shared" si="42"/>
        <v>-20.721207635807755</v>
      </c>
      <c r="W2705" s="10">
        <v>6.0673485370492948</v>
      </c>
      <c r="X2705" s="20">
        <v>3.076552748724982</v>
      </c>
      <c r="Y2705" s="11" t="s">
        <v>561</v>
      </c>
      <c r="Z2705" s="11" t="s">
        <v>701</v>
      </c>
      <c r="AA2705" s="11" t="s">
        <v>703</v>
      </c>
      <c r="AB2705" t="s">
        <v>652</v>
      </c>
    </row>
    <row r="2706" spans="1:28" s="1" customFormat="1">
      <c r="A2706" s="5">
        <v>2705</v>
      </c>
      <c r="B2706" s="5"/>
      <c r="C2706">
        <v>2020</v>
      </c>
      <c r="D2706" s="1">
        <v>9</v>
      </c>
      <c r="E2706" s="1">
        <v>28</v>
      </c>
      <c r="F2706" s="8">
        <v>46</v>
      </c>
      <c r="G2706" s="9">
        <v>14.86</v>
      </c>
      <c r="H2706" t="s">
        <v>18</v>
      </c>
      <c r="I2706" s="8">
        <v>174</v>
      </c>
      <c r="J2706" s="9">
        <v>50.34</v>
      </c>
      <c r="K2706" t="s">
        <v>19</v>
      </c>
      <c r="L2706" t="s">
        <v>23</v>
      </c>
      <c r="M2706" t="s">
        <v>24</v>
      </c>
      <c r="N2706" t="s">
        <v>25</v>
      </c>
      <c r="O2706" s="55">
        <v>140</v>
      </c>
      <c r="P2706" t="s">
        <v>20</v>
      </c>
      <c r="Q2706" t="s">
        <v>22</v>
      </c>
      <c r="R2706">
        <v>31.41</v>
      </c>
      <c r="S2706" t="s">
        <v>684</v>
      </c>
      <c r="T2706" s="8"/>
      <c r="U2706" s="10">
        <v>-19.538591537257844</v>
      </c>
      <c r="V2706" s="10">
        <f t="shared" si="42"/>
        <v>-19.538591537257844</v>
      </c>
      <c r="W2706" s="10">
        <v>7.4063680979291462</v>
      </c>
      <c r="X2706" s="20">
        <v>3.0394796951031906</v>
      </c>
      <c r="Y2706" s="11" t="s">
        <v>561</v>
      </c>
      <c r="Z2706" s="11" t="s">
        <v>701</v>
      </c>
      <c r="AA2706" s="11" t="s">
        <v>703</v>
      </c>
      <c r="AB2706" t="s">
        <v>652</v>
      </c>
    </row>
    <row r="2707" spans="1:28" s="1" customFormat="1">
      <c r="A2707" s="5">
        <v>2706</v>
      </c>
      <c r="B2707" s="5"/>
      <c r="C2707">
        <v>2020</v>
      </c>
      <c r="D2707" s="1">
        <v>9</v>
      </c>
      <c r="E2707" s="1">
        <v>28</v>
      </c>
      <c r="F2707" s="8">
        <v>46</v>
      </c>
      <c r="G2707" s="9">
        <v>14.86</v>
      </c>
      <c r="H2707" t="s">
        <v>18</v>
      </c>
      <c r="I2707" s="8">
        <v>174</v>
      </c>
      <c r="J2707" s="9">
        <v>50.34</v>
      </c>
      <c r="K2707" t="s">
        <v>19</v>
      </c>
      <c r="L2707" t="s">
        <v>23</v>
      </c>
      <c r="M2707" t="s">
        <v>24</v>
      </c>
      <c r="N2707" t="s">
        <v>25</v>
      </c>
      <c r="O2707" s="55">
        <v>157</v>
      </c>
      <c r="P2707" t="s">
        <v>20</v>
      </c>
      <c r="Q2707" t="s">
        <v>22</v>
      </c>
      <c r="R2707">
        <v>49.44</v>
      </c>
      <c r="S2707" t="s">
        <v>684</v>
      </c>
      <c r="T2707" s="8"/>
      <c r="U2707" s="10">
        <v>-19.987130883513498</v>
      </c>
      <c r="V2707" s="10">
        <f t="shared" si="42"/>
        <v>-19.987130883513498</v>
      </c>
      <c r="W2707" s="10">
        <v>6.7247705709031935</v>
      </c>
      <c r="X2707" s="20">
        <v>3.0756500095299564</v>
      </c>
      <c r="Y2707" s="11" t="s">
        <v>561</v>
      </c>
      <c r="Z2707" s="11" t="s">
        <v>701</v>
      </c>
      <c r="AA2707" s="11" t="s">
        <v>703</v>
      </c>
      <c r="AB2707" t="s">
        <v>652</v>
      </c>
    </row>
    <row r="2708" spans="1:28" s="1" customFormat="1">
      <c r="A2708" s="5">
        <v>2707</v>
      </c>
      <c r="B2708" s="5"/>
      <c r="C2708">
        <v>2020</v>
      </c>
      <c r="D2708" s="1">
        <v>11</v>
      </c>
      <c r="E2708" s="1">
        <v>6</v>
      </c>
      <c r="F2708" s="8">
        <v>32</v>
      </c>
      <c r="G2708" s="9">
        <v>45</v>
      </c>
      <c r="H2708" t="s">
        <v>18</v>
      </c>
      <c r="I2708" s="8">
        <v>132</v>
      </c>
      <c r="J2708" s="9">
        <v>35</v>
      </c>
      <c r="K2708" t="s">
        <v>19</v>
      </c>
      <c r="L2708" t="s">
        <v>23</v>
      </c>
      <c r="M2708" t="s">
        <v>24</v>
      </c>
      <c r="N2708" t="s">
        <v>25</v>
      </c>
      <c r="O2708" s="55">
        <v>132</v>
      </c>
      <c r="P2708" t="s">
        <v>20</v>
      </c>
      <c r="Q2708" t="s">
        <v>22</v>
      </c>
      <c r="R2708">
        <v>24.95</v>
      </c>
      <c r="S2708" t="s">
        <v>684</v>
      </c>
      <c r="T2708" s="8"/>
      <c r="U2708" s="10">
        <v>-18.209678231274886</v>
      </c>
      <c r="V2708" s="10">
        <f t="shared" si="42"/>
        <v>-18.209678231274886</v>
      </c>
      <c r="W2708" s="10">
        <v>10.501136799978127</v>
      </c>
      <c r="X2708" s="20">
        <v>3.0679822949961668</v>
      </c>
      <c r="Y2708" s="11" t="s">
        <v>561</v>
      </c>
      <c r="Z2708" s="11" t="s">
        <v>701</v>
      </c>
      <c r="AA2708" s="11" t="s">
        <v>703</v>
      </c>
      <c r="AB2708" t="s">
        <v>652</v>
      </c>
    </row>
    <row r="2709" spans="1:28" s="1" customFormat="1">
      <c r="A2709" s="5">
        <v>2708</v>
      </c>
      <c r="B2709" s="5"/>
      <c r="C2709">
        <v>2020</v>
      </c>
      <c r="D2709" s="1">
        <v>11</v>
      </c>
      <c r="E2709" s="1">
        <v>6</v>
      </c>
      <c r="F2709" s="8">
        <v>32</v>
      </c>
      <c r="G2709" s="9">
        <v>45</v>
      </c>
      <c r="H2709" t="s">
        <v>18</v>
      </c>
      <c r="I2709" s="8">
        <v>132</v>
      </c>
      <c r="J2709" s="9">
        <v>35</v>
      </c>
      <c r="K2709" t="s">
        <v>19</v>
      </c>
      <c r="L2709" t="s">
        <v>23</v>
      </c>
      <c r="M2709" t="s">
        <v>24</v>
      </c>
      <c r="N2709" t="s">
        <v>25</v>
      </c>
      <c r="O2709" s="55">
        <v>145</v>
      </c>
      <c r="P2709" t="s">
        <v>20</v>
      </c>
      <c r="Q2709" t="s">
        <v>22</v>
      </c>
      <c r="R2709">
        <v>37.67</v>
      </c>
      <c r="S2709" t="s">
        <v>684</v>
      </c>
      <c r="T2709" s="8"/>
      <c r="U2709" s="10">
        <v>-18.705797951666113</v>
      </c>
      <c r="V2709" s="10">
        <f t="shared" si="42"/>
        <v>-18.705797951666113</v>
      </c>
      <c r="W2709" s="10">
        <v>9.1004997409006165</v>
      </c>
      <c r="X2709" s="20">
        <v>3.1257119111387044</v>
      </c>
      <c r="Y2709" s="11" t="s">
        <v>561</v>
      </c>
      <c r="Z2709" s="11" t="s">
        <v>701</v>
      </c>
      <c r="AA2709" s="11" t="s">
        <v>703</v>
      </c>
      <c r="AB2709" t="s">
        <v>652</v>
      </c>
    </row>
    <row r="2710" spans="1:28" s="1" customFormat="1">
      <c r="A2710" s="5">
        <v>2709</v>
      </c>
      <c r="B2710" s="5"/>
      <c r="C2710">
        <v>2020</v>
      </c>
      <c r="D2710" s="1">
        <v>11</v>
      </c>
      <c r="E2710" s="1">
        <v>6</v>
      </c>
      <c r="F2710" s="8">
        <v>32</v>
      </c>
      <c r="G2710" s="9">
        <v>45</v>
      </c>
      <c r="H2710" t="s">
        <v>18</v>
      </c>
      <c r="I2710" s="8">
        <v>132</v>
      </c>
      <c r="J2710" s="9">
        <v>35</v>
      </c>
      <c r="K2710" t="s">
        <v>19</v>
      </c>
      <c r="L2710" t="s">
        <v>23</v>
      </c>
      <c r="M2710" t="s">
        <v>24</v>
      </c>
      <c r="N2710" t="s">
        <v>25</v>
      </c>
      <c r="O2710" s="55">
        <v>151</v>
      </c>
      <c r="P2710" t="s">
        <v>20</v>
      </c>
      <c r="Q2710" t="s">
        <v>22</v>
      </c>
      <c r="R2710">
        <v>42.93</v>
      </c>
      <c r="S2710" t="s">
        <v>684</v>
      </c>
      <c r="T2710" s="8"/>
      <c r="U2710" s="10">
        <v>-16.63877534623029</v>
      </c>
      <c r="V2710" s="10">
        <f t="shared" si="42"/>
        <v>-16.63877534623029</v>
      </c>
      <c r="W2710" s="10">
        <v>9.6997945738799416</v>
      </c>
      <c r="X2710" s="20">
        <v>3.0714561382070955</v>
      </c>
      <c r="Y2710" s="11" t="s">
        <v>561</v>
      </c>
      <c r="Z2710" s="11" t="s">
        <v>701</v>
      </c>
      <c r="AA2710" s="11" t="s">
        <v>703</v>
      </c>
      <c r="AB2710" t="s">
        <v>652</v>
      </c>
    </row>
    <row r="2711" spans="1:28" s="1" customFormat="1">
      <c r="A2711" s="5">
        <v>2710</v>
      </c>
      <c r="B2711" s="5"/>
      <c r="C2711">
        <v>2020</v>
      </c>
      <c r="D2711" s="1">
        <v>11</v>
      </c>
      <c r="E2711" s="1">
        <v>6</v>
      </c>
      <c r="F2711" s="8">
        <v>32</v>
      </c>
      <c r="G2711" s="9">
        <v>45</v>
      </c>
      <c r="H2711" t="s">
        <v>18</v>
      </c>
      <c r="I2711" s="8">
        <v>132</v>
      </c>
      <c r="J2711" s="9">
        <v>35</v>
      </c>
      <c r="K2711" t="s">
        <v>19</v>
      </c>
      <c r="L2711" t="s">
        <v>23</v>
      </c>
      <c r="M2711" t="s">
        <v>24</v>
      </c>
      <c r="N2711" t="s">
        <v>25</v>
      </c>
      <c r="O2711" s="55">
        <v>162</v>
      </c>
      <c r="P2711" t="s">
        <v>20</v>
      </c>
      <c r="Q2711" t="s">
        <v>22</v>
      </c>
      <c r="R2711">
        <v>55.11</v>
      </c>
      <c r="S2711" t="s">
        <v>684</v>
      </c>
      <c r="T2711" s="8"/>
      <c r="U2711" s="10">
        <v>-16.486651962205929</v>
      </c>
      <c r="V2711" s="10">
        <f t="shared" si="42"/>
        <v>-16.486651962205929</v>
      </c>
      <c r="W2711" s="10">
        <v>10.668158217696655</v>
      </c>
      <c r="X2711" s="20">
        <v>3.1542696682058464</v>
      </c>
      <c r="Y2711" s="11" t="s">
        <v>561</v>
      </c>
      <c r="Z2711" s="11" t="s">
        <v>701</v>
      </c>
      <c r="AA2711" s="11" t="s">
        <v>703</v>
      </c>
      <c r="AB2711" t="s">
        <v>652</v>
      </c>
    </row>
    <row r="2712" spans="1:28" s="1" customFormat="1">
      <c r="A2712" s="5">
        <v>2711</v>
      </c>
      <c r="B2712" s="5"/>
      <c r="C2712">
        <v>2020</v>
      </c>
      <c r="D2712" s="1">
        <v>11</v>
      </c>
      <c r="E2712" s="1">
        <v>6</v>
      </c>
      <c r="F2712" s="8">
        <v>32</v>
      </c>
      <c r="G2712" s="9">
        <v>45</v>
      </c>
      <c r="H2712" t="s">
        <v>18</v>
      </c>
      <c r="I2712" s="8">
        <v>132</v>
      </c>
      <c r="J2712" s="9">
        <v>35</v>
      </c>
      <c r="K2712" t="s">
        <v>19</v>
      </c>
      <c r="L2712" t="s">
        <v>23</v>
      </c>
      <c r="M2712" t="s">
        <v>24</v>
      </c>
      <c r="N2712" t="s">
        <v>25</v>
      </c>
      <c r="O2712" s="55">
        <v>129</v>
      </c>
      <c r="P2712" t="s">
        <v>20</v>
      </c>
      <c r="Q2712" t="s">
        <v>22</v>
      </c>
      <c r="R2712">
        <v>24.35</v>
      </c>
      <c r="S2712" t="s">
        <v>684</v>
      </c>
      <c r="T2712" s="8"/>
      <c r="U2712" s="10">
        <v>-18.369435907102609</v>
      </c>
      <c r="V2712" s="10">
        <f t="shared" si="42"/>
        <v>-18.369435907102609</v>
      </c>
      <c r="W2712" s="10">
        <v>9.4619300607455585</v>
      </c>
      <c r="X2712" s="20">
        <v>3.0816665192509829</v>
      </c>
      <c r="Y2712" s="11" t="s">
        <v>561</v>
      </c>
      <c r="Z2712" s="11" t="s">
        <v>701</v>
      </c>
      <c r="AA2712" s="11" t="s">
        <v>703</v>
      </c>
      <c r="AB2712" t="s">
        <v>652</v>
      </c>
    </row>
    <row r="2713" spans="1:28" s="1" customFormat="1">
      <c r="A2713" s="5">
        <v>2712</v>
      </c>
      <c r="B2713" s="5"/>
      <c r="C2713">
        <v>2020</v>
      </c>
      <c r="D2713" s="1">
        <v>11</v>
      </c>
      <c r="E2713" s="1">
        <v>6</v>
      </c>
      <c r="F2713" s="8">
        <v>32</v>
      </c>
      <c r="G2713" s="9">
        <v>45</v>
      </c>
      <c r="H2713" t="s">
        <v>18</v>
      </c>
      <c r="I2713" s="8">
        <v>132</v>
      </c>
      <c r="J2713" s="9">
        <v>35</v>
      </c>
      <c r="K2713" t="s">
        <v>19</v>
      </c>
      <c r="L2713" t="s">
        <v>23</v>
      </c>
      <c r="M2713" t="s">
        <v>24</v>
      </c>
      <c r="N2713" t="s">
        <v>25</v>
      </c>
      <c r="O2713" s="55">
        <v>124</v>
      </c>
      <c r="P2713" t="s">
        <v>20</v>
      </c>
      <c r="Q2713" t="s">
        <v>22</v>
      </c>
      <c r="R2713">
        <v>21.8</v>
      </c>
      <c r="S2713" t="s">
        <v>684</v>
      </c>
      <c r="T2713" s="8"/>
      <c r="U2713" s="10">
        <v>-18.141405321302528</v>
      </c>
      <c r="V2713" s="10">
        <f t="shared" si="42"/>
        <v>-18.141405321302528</v>
      </c>
      <c r="W2713" s="10">
        <v>10.388083687070715</v>
      </c>
      <c r="X2713" s="20">
        <v>3.1622363119679302</v>
      </c>
      <c r="Y2713" s="11" t="s">
        <v>561</v>
      </c>
      <c r="Z2713" s="11" t="s">
        <v>701</v>
      </c>
      <c r="AA2713" s="11" t="s">
        <v>703</v>
      </c>
      <c r="AB2713" t="s">
        <v>652</v>
      </c>
    </row>
    <row r="2714" spans="1:28" s="1" customFormat="1">
      <c r="A2714" s="5">
        <v>2713</v>
      </c>
      <c r="B2714" s="5"/>
      <c r="C2714">
        <v>2020</v>
      </c>
      <c r="D2714" s="1">
        <v>6</v>
      </c>
      <c r="E2714" s="1">
        <v>17</v>
      </c>
      <c r="F2714" s="8">
        <v>32</v>
      </c>
      <c r="G2714" s="9">
        <v>45</v>
      </c>
      <c r="H2714" t="s">
        <v>18</v>
      </c>
      <c r="I2714" s="8">
        <v>129</v>
      </c>
      <c r="J2714" s="9">
        <v>45</v>
      </c>
      <c r="K2714" t="s">
        <v>19</v>
      </c>
      <c r="L2714" t="s">
        <v>23</v>
      </c>
      <c r="M2714" t="s">
        <v>24</v>
      </c>
      <c r="N2714" t="s">
        <v>25</v>
      </c>
      <c r="O2714" s="55">
        <v>112.78</v>
      </c>
      <c r="P2714" t="s">
        <v>20</v>
      </c>
      <c r="Q2714" t="s">
        <v>31</v>
      </c>
      <c r="R2714">
        <v>21.07</v>
      </c>
      <c r="S2714" t="s">
        <v>684</v>
      </c>
      <c r="T2714" s="8"/>
      <c r="U2714" s="10">
        <v>-19.291058866503867</v>
      </c>
      <c r="V2714" s="10">
        <f t="shared" si="42"/>
        <v>-19.291058866503867</v>
      </c>
      <c r="W2714" s="10">
        <v>9.1905271626017733</v>
      </c>
      <c r="X2714" s="20">
        <v>3.0875845282996881</v>
      </c>
      <c r="Y2714" s="11" t="s">
        <v>561</v>
      </c>
      <c r="Z2714" s="11" t="s">
        <v>701</v>
      </c>
      <c r="AA2714" s="11" t="s">
        <v>703</v>
      </c>
      <c r="AB2714" t="s">
        <v>652</v>
      </c>
    </row>
    <row r="2715" spans="1:28" s="1" customFormat="1">
      <c r="A2715" s="5">
        <v>2714</v>
      </c>
      <c r="B2715" s="5"/>
      <c r="C2715">
        <v>2020</v>
      </c>
      <c r="D2715" s="1">
        <v>6</v>
      </c>
      <c r="E2715" s="1">
        <v>17</v>
      </c>
      <c r="F2715" s="8">
        <v>32</v>
      </c>
      <c r="G2715" s="9">
        <v>45</v>
      </c>
      <c r="H2715" t="s">
        <v>18</v>
      </c>
      <c r="I2715" s="8">
        <v>129</v>
      </c>
      <c r="J2715" s="9">
        <v>45</v>
      </c>
      <c r="K2715" t="s">
        <v>19</v>
      </c>
      <c r="L2715" t="s">
        <v>23</v>
      </c>
      <c r="M2715" t="s">
        <v>24</v>
      </c>
      <c r="N2715" t="s">
        <v>25</v>
      </c>
      <c r="O2715" s="55">
        <v>116.41</v>
      </c>
      <c r="P2715" t="s">
        <v>20</v>
      </c>
      <c r="Q2715" t="s">
        <v>31</v>
      </c>
      <c r="R2715">
        <v>22</v>
      </c>
      <c r="S2715" t="s">
        <v>684</v>
      </c>
      <c r="T2715" s="8"/>
      <c r="U2715" s="10">
        <v>-18.869420196203709</v>
      </c>
      <c r="V2715" s="10">
        <f t="shared" si="42"/>
        <v>-18.869420196203709</v>
      </c>
      <c r="W2715" s="10">
        <v>9.5454159252951989</v>
      </c>
      <c r="X2715" s="20">
        <v>3.067698997780508</v>
      </c>
      <c r="Y2715" s="11" t="s">
        <v>561</v>
      </c>
      <c r="Z2715" s="11" t="s">
        <v>701</v>
      </c>
      <c r="AA2715" s="11" t="s">
        <v>703</v>
      </c>
      <c r="AB2715" t="s">
        <v>652</v>
      </c>
    </row>
    <row r="2716" spans="1:28" s="1" customFormat="1">
      <c r="A2716" s="5">
        <v>2715</v>
      </c>
      <c r="B2716" s="5"/>
      <c r="C2716">
        <v>2020</v>
      </c>
      <c r="D2716" s="1">
        <v>6</v>
      </c>
      <c r="E2716" s="1">
        <v>17</v>
      </c>
      <c r="F2716" s="8">
        <v>32</v>
      </c>
      <c r="G2716" s="9">
        <v>45</v>
      </c>
      <c r="H2716" t="s">
        <v>18</v>
      </c>
      <c r="I2716" s="8">
        <v>129</v>
      </c>
      <c r="J2716" s="9">
        <v>45</v>
      </c>
      <c r="K2716" t="s">
        <v>19</v>
      </c>
      <c r="L2716" t="s">
        <v>23</v>
      </c>
      <c r="M2716" t="s">
        <v>24</v>
      </c>
      <c r="N2716" t="s">
        <v>25</v>
      </c>
      <c r="O2716" s="55">
        <v>120.68</v>
      </c>
      <c r="P2716" t="s">
        <v>20</v>
      </c>
      <c r="Q2716" t="s">
        <v>31</v>
      </c>
      <c r="R2716">
        <v>28.72</v>
      </c>
      <c r="S2716" t="s">
        <v>684</v>
      </c>
      <c r="T2716" s="8"/>
      <c r="U2716" s="10">
        <v>-18.817685558882292</v>
      </c>
      <c r="V2716" s="10">
        <f t="shared" si="42"/>
        <v>-18.817685558882292</v>
      </c>
      <c r="W2716" s="10">
        <v>9.4153385979623838</v>
      </c>
      <c r="X2716" s="20">
        <v>3.1285868160368153</v>
      </c>
      <c r="Y2716" s="11" t="s">
        <v>561</v>
      </c>
      <c r="Z2716" s="11" t="s">
        <v>701</v>
      </c>
      <c r="AA2716" s="11" t="s">
        <v>703</v>
      </c>
      <c r="AB2716" t="s">
        <v>652</v>
      </c>
    </row>
    <row r="2717" spans="1:28" s="1" customFormat="1">
      <c r="A2717" s="5">
        <v>2716</v>
      </c>
      <c r="B2717" s="5"/>
      <c r="C2717">
        <v>2020</v>
      </c>
      <c r="D2717" s="1">
        <v>6</v>
      </c>
      <c r="E2717" s="1">
        <v>17</v>
      </c>
      <c r="F2717" s="8">
        <v>32</v>
      </c>
      <c r="G2717" s="9">
        <v>45</v>
      </c>
      <c r="H2717" t="s">
        <v>18</v>
      </c>
      <c r="I2717" s="8">
        <v>129</v>
      </c>
      <c r="J2717" s="9">
        <v>45</v>
      </c>
      <c r="K2717" t="s">
        <v>19</v>
      </c>
      <c r="L2717" t="s">
        <v>23</v>
      </c>
      <c r="M2717" t="s">
        <v>24</v>
      </c>
      <c r="N2717" t="s">
        <v>25</v>
      </c>
      <c r="O2717" s="55">
        <v>95.19</v>
      </c>
      <c r="P2717" t="s">
        <v>20</v>
      </c>
      <c r="Q2717" t="s">
        <v>31</v>
      </c>
      <c r="R2717">
        <v>13.3</v>
      </c>
      <c r="S2717" t="s">
        <v>684</v>
      </c>
      <c r="T2717" s="8"/>
      <c r="U2717" s="10">
        <v>-18.850352977430887</v>
      </c>
      <c r="V2717" s="10">
        <f t="shared" si="42"/>
        <v>-18.850352977430887</v>
      </c>
      <c r="W2717" s="10">
        <v>9.4345515671137381</v>
      </c>
      <c r="X2717" s="20">
        <v>3.0913088097545067</v>
      </c>
      <c r="Y2717" s="11" t="s">
        <v>561</v>
      </c>
      <c r="Z2717" s="11" t="s">
        <v>701</v>
      </c>
      <c r="AA2717" s="11" t="s">
        <v>703</v>
      </c>
      <c r="AB2717" t="s">
        <v>652</v>
      </c>
    </row>
    <row r="2718" spans="1:28" s="1" customFormat="1">
      <c r="A2718" s="5">
        <v>2717</v>
      </c>
      <c r="B2718" s="5"/>
      <c r="C2718">
        <v>2020</v>
      </c>
      <c r="D2718" s="1">
        <v>6</v>
      </c>
      <c r="E2718" s="1">
        <v>17</v>
      </c>
      <c r="F2718" s="8">
        <v>32</v>
      </c>
      <c r="G2718" s="9">
        <v>45</v>
      </c>
      <c r="H2718" t="s">
        <v>18</v>
      </c>
      <c r="I2718" s="8">
        <v>129</v>
      </c>
      <c r="J2718" s="9">
        <v>45</v>
      </c>
      <c r="K2718" t="s">
        <v>19</v>
      </c>
      <c r="L2718" t="s">
        <v>23</v>
      </c>
      <c r="M2718" t="s">
        <v>24</v>
      </c>
      <c r="N2718" t="s">
        <v>25</v>
      </c>
      <c r="O2718" s="55">
        <v>110.2</v>
      </c>
      <c r="P2718" t="s">
        <v>20</v>
      </c>
      <c r="Q2718" t="s">
        <v>31</v>
      </c>
      <c r="R2718">
        <v>19.7</v>
      </c>
      <c r="S2718" t="s">
        <v>684</v>
      </c>
      <c r="T2718" s="8"/>
      <c r="U2718" s="10">
        <v>-18.916376084832031</v>
      </c>
      <c r="V2718" s="10">
        <f t="shared" si="42"/>
        <v>-18.916376084832031</v>
      </c>
      <c r="W2718" s="10">
        <v>9.3936928607281036</v>
      </c>
      <c r="X2718" s="20">
        <v>3.0882729010983527</v>
      </c>
      <c r="Y2718" s="11" t="s">
        <v>561</v>
      </c>
      <c r="Z2718" s="11" t="s">
        <v>701</v>
      </c>
      <c r="AA2718" s="11" t="s">
        <v>703</v>
      </c>
      <c r="AB2718" t="s">
        <v>652</v>
      </c>
    </row>
    <row r="2719" spans="1:28" s="1" customFormat="1">
      <c r="A2719" s="5">
        <v>2718</v>
      </c>
      <c r="B2719" s="5"/>
      <c r="C2719">
        <v>2020</v>
      </c>
      <c r="D2719" s="1">
        <v>6</v>
      </c>
      <c r="E2719" s="1">
        <v>17</v>
      </c>
      <c r="F2719" s="8">
        <v>32</v>
      </c>
      <c r="G2719" s="9">
        <v>45</v>
      </c>
      <c r="H2719" t="s">
        <v>18</v>
      </c>
      <c r="I2719" s="8">
        <v>129</v>
      </c>
      <c r="J2719" s="9">
        <v>45</v>
      </c>
      <c r="K2719" t="s">
        <v>19</v>
      </c>
      <c r="L2719" t="s">
        <v>23</v>
      </c>
      <c r="M2719" t="s">
        <v>24</v>
      </c>
      <c r="N2719" t="s">
        <v>25</v>
      </c>
      <c r="O2719" s="55">
        <v>108.33</v>
      </c>
      <c r="P2719" t="s">
        <v>20</v>
      </c>
      <c r="Q2719" t="s">
        <v>31</v>
      </c>
      <c r="R2719">
        <v>19.739999999999998</v>
      </c>
      <c r="S2719" t="s">
        <v>684</v>
      </c>
      <c r="T2719" s="8"/>
      <c r="U2719" s="10">
        <v>-19.051016421682878</v>
      </c>
      <c r="V2719" s="10">
        <f t="shared" si="42"/>
        <v>-19.051016421682878</v>
      </c>
      <c r="W2719" s="10">
        <v>9.2829188043604294</v>
      </c>
      <c r="X2719" s="20">
        <v>3.1280518762357383</v>
      </c>
      <c r="Y2719" s="11" t="s">
        <v>561</v>
      </c>
      <c r="Z2719" s="11" t="s">
        <v>701</v>
      </c>
      <c r="AA2719" s="11" t="s">
        <v>703</v>
      </c>
      <c r="AB2719" t="s">
        <v>652</v>
      </c>
    </row>
    <row r="2720" spans="1:28" s="1" customFormat="1">
      <c r="A2720" s="5">
        <v>2719</v>
      </c>
      <c r="B2720" s="5"/>
      <c r="C2720">
        <v>2019</v>
      </c>
      <c r="D2720" s="1">
        <v>9</v>
      </c>
      <c r="E2720" s="1">
        <v>17</v>
      </c>
      <c r="F2720" s="8">
        <v>35</v>
      </c>
      <c r="G2720" s="9">
        <v>13.76</v>
      </c>
      <c r="H2720" t="s">
        <v>18</v>
      </c>
      <c r="I2720" s="8">
        <v>139</v>
      </c>
      <c r="J2720" s="9">
        <v>35.28</v>
      </c>
      <c r="K2720" t="s">
        <v>19</v>
      </c>
      <c r="L2720" t="s">
        <v>23</v>
      </c>
      <c r="M2720" t="s">
        <v>24</v>
      </c>
      <c r="N2720" t="s">
        <v>25</v>
      </c>
      <c r="O2720" s="55">
        <v>123.05</v>
      </c>
      <c r="P2720" t="s">
        <v>20</v>
      </c>
      <c r="Q2720" t="s">
        <v>22</v>
      </c>
      <c r="R2720"/>
      <c r="S2720" t="s">
        <v>684</v>
      </c>
      <c r="T2720" s="8"/>
      <c r="U2720" s="10">
        <v>-17.040636415853943</v>
      </c>
      <c r="V2720" s="10">
        <f t="shared" si="42"/>
        <v>-17.040636415853943</v>
      </c>
      <c r="W2720" s="10">
        <v>11.70760202542696</v>
      </c>
      <c r="X2720" s="20">
        <v>3.0295731664923062</v>
      </c>
      <c r="Y2720" s="11" t="s">
        <v>561</v>
      </c>
      <c r="Z2720" s="11" t="s">
        <v>701</v>
      </c>
      <c r="AA2720" s="11" t="s">
        <v>703</v>
      </c>
      <c r="AB2720" t="s">
        <v>652</v>
      </c>
    </row>
    <row r="2721" spans="1:28" s="1" customFormat="1">
      <c r="A2721" s="5">
        <v>2720</v>
      </c>
      <c r="B2721" s="5"/>
      <c r="C2721">
        <v>2019</v>
      </c>
      <c r="D2721" s="1">
        <v>9</v>
      </c>
      <c r="E2721" s="1">
        <v>17</v>
      </c>
      <c r="F2721" s="8">
        <v>35</v>
      </c>
      <c r="G2721" s="9">
        <v>13.76</v>
      </c>
      <c r="H2721" t="s">
        <v>18</v>
      </c>
      <c r="I2721" s="8">
        <v>139</v>
      </c>
      <c r="J2721" s="9">
        <v>35.28</v>
      </c>
      <c r="K2721" t="s">
        <v>19</v>
      </c>
      <c r="L2721" t="s">
        <v>23</v>
      </c>
      <c r="M2721" t="s">
        <v>24</v>
      </c>
      <c r="N2721" t="s">
        <v>25</v>
      </c>
      <c r="O2721" s="55">
        <v>121.41</v>
      </c>
      <c r="P2721" t="s">
        <v>20</v>
      </c>
      <c r="Q2721" t="s">
        <v>22</v>
      </c>
      <c r="R2721"/>
      <c r="S2721" t="s">
        <v>684</v>
      </c>
      <c r="T2721" s="8"/>
      <c r="U2721" s="10">
        <v>-17.526974695351385</v>
      </c>
      <c r="V2721" s="10">
        <f t="shared" si="42"/>
        <v>-17.526974695351385</v>
      </c>
      <c r="W2721" s="10">
        <v>10.308372231547802</v>
      </c>
      <c r="X2721" s="20">
        <v>3.0106364168797404</v>
      </c>
      <c r="Y2721" s="11" t="s">
        <v>561</v>
      </c>
      <c r="Z2721" s="11" t="s">
        <v>701</v>
      </c>
      <c r="AA2721" s="11" t="s">
        <v>703</v>
      </c>
      <c r="AB2721" t="s">
        <v>652</v>
      </c>
    </row>
    <row r="2722" spans="1:28" s="1" customFormat="1">
      <c r="A2722" s="5">
        <v>2721</v>
      </c>
      <c r="B2722" s="5"/>
      <c r="C2722">
        <v>2019</v>
      </c>
      <c r="D2722" s="1">
        <v>9</v>
      </c>
      <c r="E2722" s="1">
        <v>17</v>
      </c>
      <c r="F2722" s="8">
        <v>35</v>
      </c>
      <c r="G2722" s="9">
        <v>13.76</v>
      </c>
      <c r="H2722" t="s">
        <v>18</v>
      </c>
      <c r="I2722" s="8">
        <v>139</v>
      </c>
      <c r="J2722" s="9">
        <v>35.28</v>
      </c>
      <c r="K2722" t="s">
        <v>19</v>
      </c>
      <c r="L2722" t="s">
        <v>23</v>
      </c>
      <c r="M2722" t="s">
        <v>24</v>
      </c>
      <c r="N2722" t="s">
        <v>25</v>
      </c>
      <c r="O2722" s="55">
        <v>91.43</v>
      </c>
      <c r="P2722" t="s">
        <v>20</v>
      </c>
      <c r="Q2722" t="s">
        <v>22</v>
      </c>
      <c r="R2722"/>
      <c r="S2722" t="s">
        <v>684</v>
      </c>
      <c r="T2722" s="8"/>
      <c r="U2722" s="10">
        <v>-16.758259510679331</v>
      </c>
      <c r="V2722" s="10">
        <f t="shared" si="42"/>
        <v>-16.758259510679331</v>
      </c>
      <c r="W2722" s="10">
        <v>11.173057140888742</v>
      </c>
      <c r="X2722" s="20">
        <v>3.0576611762114534</v>
      </c>
      <c r="Y2722" s="11" t="s">
        <v>561</v>
      </c>
      <c r="Z2722" s="11" t="s">
        <v>701</v>
      </c>
      <c r="AA2722" s="11" t="s">
        <v>703</v>
      </c>
      <c r="AB2722" t="s">
        <v>652</v>
      </c>
    </row>
    <row r="2723" spans="1:28" s="1" customFormat="1">
      <c r="A2723" s="5">
        <v>2722</v>
      </c>
      <c r="B2723" s="5"/>
      <c r="C2723">
        <v>2019</v>
      </c>
      <c r="D2723" s="1">
        <v>9</v>
      </c>
      <c r="E2723" s="1">
        <v>17</v>
      </c>
      <c r="F2723" s="8">
        <v>35</v>
      </c>
      <c r="G2723" s="9">
        <v>13.76</v>
      </c>
      <c r="H2723" t="s">
        <v>18</v>
      </c>
      <c r="I2723" s="8">
        <v>139</v>
      </c>
      <c r="J2723" s="9">
        <v>35.28</v>
      </c>
      <c r="K2723" t="s">
        <v>19</v>
      </c>
      <c r="L2723" t="s">
        <v>23</v>
      </c>
      <c r="M2723" t="s">
        <v>24</v>
      </c>
      <c r="N2723" t="s">
        <v>25</v>
      </c>
      <c r="O2723" s="55">
        <v>119.61</v>
      </c>
      <c r="P2723" t="s">
        <v>20</v>
      </c>
      <c r="Q2723" t="s">
        <v>22</v>
      </c>
      <c r="R2723"/>
      <c r="S2723" t="s">
        <v>684</v>
      </c>
      <c r="T2723" s="8"/>
      <c r="U2723" s="10">
        <v>-16.883347891165933</v>
      </c>
      <c r="V2723" s="10">
        <f t="shared" si="42"/>
        <v>-16.883347891165933</v>
      </c>
      <c r="W2723" s="10">
        <v>11.926565757549463</v>
      </c>
      <c r="X2723" s="20">
        <v>3.0268062265724609</v>
      </c>
      <c r="Y2723" s="11" t="s">
        <v>561</v>
      </c>
      <c r="Z2723" s="11" t="s">
        <v>701</v>
      </c>
      <c r="AA2723" s="11" t="s">
        <v>703</v>
      </c>
      <c r="AB2723" t="s">
        <v>652</v>
      </c>
    </row>
    <row r="2724" spans="1:28" s="1" customFormat="1">
      <c r="A2724" s="5">
        <v>2723</v>
      </c>
      <c r="B2724" s="5"/>
      <c r="C2724">
        <v>2019</v>
      </c>
      <c r="D2724" s="1">
        <v>9</v>
      </c>
      <c r="E2724" s="1">
        <v>17</v>
      </c>
      <c r="F2724" s="8">
        <v>35</v>
      </c>
      <c r="G2724" s="9">
        <v>13.76</v>
      </c>
      <c r="H2724" t="s">
        <v>18</v>
      </c>
      <c r="I2724" s="8">
        <v>139</v>
      </c>
      <c r="J2724" s="9">
        <v>35.28</v>
      </c>
      <c r="K2724" t="s">
        <v>19</v>
      </c>
      <c r="L2724" t="s">
        <v>23</v>
      </c>
      <c r="M2724" t="s">
        <v>24</v>
      </c>
      <c r="N2724" t="s">
        <v>25</v>
      </c>
      <c r="O2724" s="55">
        <v>142.38</v>
      </c>
      <c r="P2724" t="s">
        <v>20</v>
      </c>
      <c r="Q2724" t="s">
        <v>22</v>
      </c>
      <c r="R2724"/>
      <c r="S2724" t="s">
        <v>684</v>
      </c>
      <c r="T2724" s="8"/>
      <c r="U2724" s="10">
        <v>-15.919410144937757</v>
      </c>
      <c r="V2724" s="10">
        <f t="shared" si="42"/>
        <v>-15.919410144937757</v>
      </c>
      <c r="W2724" s="10">
        <v>14.116223351003818</v>
      </c>
      <c r="X2724" s="20">
        <v>3.0304935287307244</v>
      </c>
      <c r="Y2724" s="11" t="s">
        <v>561</v>
      </c>
      <c r="Z2724" s="11" t="s">
        <v>701</v>
      </c>
      <c r="AA2724" s="11" t="s">
        <v>703</v>
      </c>
      <c r="AB2724" t="s">
        <v>652</v>
      </c>
    </row>
    <row r="2725" spans="1:28" s="1" customFormat="1">
      <c r="A2725" s="5">
        <v>2724</v>
      </c>
      <c r="B2725" s="5"/>
      <c r="C2725">
        <v>2019</v>
      </c>
      <c r="D2725" s="1">
        <v>9</v>
      </c>
      <c r="E2725" s="1">
        <v>17</v>
      </c>
      <c r="F2725" s="8">
        <v>35</v>
      </c>
      <c r="G2725" s="9">
        <v>13.76</v>
      </c>
      <c r="H2725" t="s">
        <v>18</v>
      </c>
      <c r="I2725" s="8">
        <v>139</v>
      </c>
      <c r="J2725" s="9">
        <v>35.28</v>
      </c>
      <c r="K2725" t="s">
        <v>19</v>
      </c>
      <c r="L2725" t="s">
        <v>23</v>
      </c>
      <c r="M2725" t="s">
        <v>24</v>
      </c>
      <c r="N2725" t="s">
        <v>25</v>
      </c>
      <c r="O2725" s="55">
        <v>145.38</v>
      </c>
      <c r="P2725" t="s">
        <v>20</v>
      </c>
      <c r="Q2725" t="s">
        <v>22</v>
      </c>
      <c r="R2725"/>
      <c r="S2725" t="s">
        <v>684</v>
      </c>
      <c r="T2725" s="8"/>
      <c r="U2725" s="10">
        <v>-15.454361308922756</v>
      </c>
      <c r="V2725" s="10">
        <f t="shared" si="42"/>
        <v>-15.454361308922756</v>
      </c>
      <c r="W2725" s="10">
        <v>14.976570814643379</v>
      </c>
      <c r="X2725" s="20">
        <v>3.0388450972841383</v>
      </c>
      <c r="Y2725" s="11" t="s">
        <v>561</v>
      </c>
      <c r="Z2725" s="11" t="s">
        <v>701</v>
      </c>
      <c r="AA2725" s="11" t="s">
        <v>703</v>
      </c>
      <c r="AB2725" t="s">
        <v>652</v>
      </c>
    </row>
    <row r="2726" spans="1:28" s="1" customFormat="1">
      <c r="A2726" s="5">
        <v>2725</v>
      </c>
      <c r="B2726" s="5"/>
      <c r="C2726">
        <v>2020</v>
      </c>
      <c r="D2726" s="1">
        <v>11</v>
      </c>
      <c r="E2726" s="1">
        <v>5</v>
      </c>
      <c r="F2726" s="8">
        <v>31</v>
      </c>
      <c r="G2726" s="9">
        <v>45</v>
      </c>
      <c r="H2726" t="s">
        <v>18</v>
      </c>
      <c r="I2726" s="8">
        <v>129</v>
      </c>
      <c r="J2726" s="9">
        <v>45</v>
      </c>
      <c r="K2726" t="s">
        <v>19</v>
      </c>
      <c r="L2726" t="s">
        <v>23</v>
      </c>
      <c r="M2726" t="s">
        <v>24</v>
      </c>
      <c r="N2726" t="s">
        <v>25</v>
      </c>
      <c r="O2726" s="55">
        <v>136</v>
      </c>
      <c r="P2726" t="s">
        <v>20</v>
      </c>
      <c r="Q2726" t="s">
        <v>22</v>
      </c>
      <c r="R2726">
        <v>28.83</v>
      </c>
      <c r="S2726" t="s">
        <v>684</v>
      </c>
      <c r="T2726" s="8"/>
      <c r="U2726" s="10">
        <v>-18.053467529649062</v>
      </c>
      <c r="V2726" s="10">
        <f t="shared" si="42"/>
        <v>-18.053467529649062</v>
      </c>
      <c r="W2726" s="10">
        <v>9.2501638314365149</v>
      </c>
      <c r="X2726" s="20">
        <v>3.0285417956196858</v>
      </c>
      <c r="Y2726" s="11" t="s">
        <v>561</v>
      </c>
      <c r="Z2726" s="11" t="s">
        <v>701</v>
      </c>
      <c r="AA2726" s="11" t="s">
        <v>703</v>
      </c>
      <c r="AB2726" t="s">
        <v>652</v>
      </c>
    </row>
    <row r="2727" spans="1:28" s="1" customFormat="1">
      <c r="A2727" s="5">
        <v>2726</v>
      </c>
      <c r="B2727" s="5"/>
      <c r="C2727">
        <v>2020</v>
      </c>
      <c r="D2727" s="1">
        <v>11</v>
      </c>
      <c r="E2727" s="1">
        <v>5</v>
      </c>
      <c r="F2727" s="8">
        <v>31</v>
      </c>
      <c r="G2727" s="9">
        <v>45</v>
      </c>
      <c r="H2727" t="s">
        <v>18</v>
      </c>
      <c r="I2727" s="8">
        <v>129</v>
      </c>
      <c r="J2727" s="9">
        <v>45</v>
      </c>
      <c r="K2727" t="s">
        <v>19</v>
      </c>
      <c r="L2727" t="s">
        <v>23</v>
      </c>
      <c r="M2727" t="s">
        <v>24</v>
      </c>
      <c r="N2727" t="s">
        <v>25</v>
      </c>
      <c r="O2727" s="55">
        <v>135</v>
      </c>
      <c r="P2727" t="s">
        <v>20</v>
      </c>
      <c r="Q2727" t="s">
        <v>22</v>
      </c>
      <c r="R2727">
        <v>26.94</v>
      </c>
      <c r="S2727" t="s">
        <v>684</v>
      </c>
      <c r="T2727" s="8"/>
      <c r="U2727" s="10">
        <v>-18.8179515592706</v>
      </c>
      <c r="V2727" s="10">
        <f t="shared" si="42"/>
        <v>-18.8179515592706</v>
      </c>
      <c r="W2727" s="10">
        <v>8.9502158088824135</v>
      </c>
      <c r="X2727" s="20">
        <v>2.9778348934132453</v>
      </c>
      <c r="Y2727" s="11" t="s">
        <v>561</v>
      </c>
      <c r="Z2727" s="11" t="s">
        <v>701</v>
      </c>
      <c r="AA2727" s="11" t="s">
        <v>703</v>
      </c>
      <c r="AB2727" t="s">
        <v>652</v>
      </c>
    </row>
    <row r="2728" spans="1:28" s="1" customFormat="1">
      <c r="A2728" s="5">
        <v>2727</v>
      </c>
      <c r="B2728" s="5"/>
      <c r="C2728">
        <v>2020</v>
      </c>
      <c r="D2728" s="1">
        <v>11</v>
      </c>
      <c r="E2728" s="1">
        <v>5</v>
      </c>
      <c r="F2728" s="8">
        <v>31</v>
      </c>
      <c r="G2728" s="9">
        <v>45</v>
      </c>
      <c r="H2728" t="s">
        <v>18</v>
      </c>
      <c r="I2728" s="8">
        <v>129</v>
      </c>
      <c r="J2728" s="9">
        <v>45</v>
      </c>
      <c r="K2728" t="s">
        <v>19</v>
      </c>
      <c r="L2728" t="s">
        <v>23</v>
      </c>
      <c r="M2728" t="s">
        <v>24</v>
      </c>
      <c r="N2728" t="s">
        <v>25</v>
      </c>
      <c r="O2728" s="55">
        <v>144</v>
      </c>
      <c r="P2728" t="s">
        <v>20</v>
      </c>
      <c r="Q2728" t="s">
        <v>22</v>
      </c>
      <c r="R2728">
        <v>32.26</v>
      </c>
      <c r="S2728" t="s">
        <v>684</v>
      </c>
      <c r="T2728" s="8"/>
      <c r="U2728" s="10">
        <v>-18.354791449714369</v>
      </c>
      <c r="V2728" s="10">
        <f t="shared" si="42"/>
        <v>-18.354791449714369</v>
      </c>
      <c r="W2728" s="10">
        <v>9.6738987874419333</v>
      </c>
      <c r="X2728" s="20">
        <v>3.0525723219816179</v>
      </c>
      <c r="Y2728" s="11" t="s">
        <v>561</v>
      </c>
      <c r="Z2728" s="11" t="s">
        <v>701</v>
      </c>
      <c r="AA2728" s="11" t="s">
        <v>703</v>
      </c>
      <c r="AB2728" t="s">
        <v>652</v>
      </c>
    </row>
    <row r="2729" spans="1:28" s="1" customFormat="1">
      <c r="A2729" s="5">
        <v>2728</v>
      </c>
      <c r="B2729" s="5"/>
      <c r="C2729">
        <v>2020</v>
      </c>
      <c r="D2729" s="1">
        <v>11</v>
      </c>
      <c r="E2729" s="1">
        <v>5</v>
      </c>
      <c r="F2729" s="8">
        <v>31</v>
      </c>
      <c r="G2729" s="9">
        <v>45</v>
      </c>
      <c r="H2729" t="s">
        <v>18</v>
      </c>
      <c r="I2729" s="8">
        <v>129</v>
      </c>
      <c r="J2729" s="9">
        <v>45</v>
      </c>
      <c r="K2729" t="s">
        <v>19</v>
      </c>
      <c r="L2729" t="s">
        <v>23</v>
      </c>
      <c r="M2729" t="s">
        <v>24</v>
      </c>
      <c r="N2729" t="s">
        <v>25</v>
      </c>
      <c r="O2729" s="55">
        <v>153</v>
      </c>
      <c r="P2729" t="s">
        <v>20</v>
      </c>
      <c r="Q2729" t="s">
        <v>22</v>
      </c>
      <c r="R2729">
        <v>43.01</v>
      </c>
      <c r="S2729" t="s">
        <v>684</v>
      </c>
      <c r="T2729" s="8"/>
      <c r="U2729" s="10">
        <v>-18.291602200484924</v>
      </c>
      <c r="V2729" s="10">
        <f t="shared" si="42"/>
        <v>-18.291602200484924</v>
      </c>
      <c r="W2729" s="10">
        <v>9.5040938366540377</v>
      </c>
      <c r="X2729" s="20">
        <v>3.0194281749779575</v>
      </c>
      <c r="Y2729" s="11" t="s">
        <v>561</v>
      </c>
      <c r="Z2729" s="11" t="s">
        <v>701</v>
      </c>
      <c r="AA2729" s="11" t="s">
        <v>703</v>
      </c>
      <c r="AB2729" t="s">
        <v>652</v>
      </c>
    </row>
    <row r="2730" spans="1:28" s="1" customFormat="1">
      <c r="A2730" s="5">
        <v>2729</v>
      </c>
      <c r="B2730" s="5"/>
      <c r="C2730">
        <v>2020</v>
      </c>
      <c r="D2730" s="1">
        <v>11</v>
      </c>
      <c r="E2730" s="1">
        <v>5</v>
      </c>
      <c r="F2730" s="8">
        <v>31</v>
      </c>
      <c r="G2730" s="9">
        <v>45</v>
      </c>
      <c r="H2730" t="s">
        <v>18</v>
      </c>
      <c r="I2730" s="8">
        <v>129</v>
      </c>
      <c r="J2730" s="9">
        <v>45</v>
      </c>
      <c r="K2730" t="s">
        <v>19</v>
      </c>
      <c r="L2730" t="s">
        <v>23</v>
      </c>
      <c r="M2730" t="s">
        <v>24</v>
      </c>
      <c r="N2730" t="s">
        <v>25</v>
      </c>
      <c r="O2730" s="55">
        <v>153</v>
      </c>
      <c r="P2730" t="s">
        <v>20</v>
      </c>
      <c r="Q2730" t="s">
        <v>22</v>
      </c>
      <c r="R2730">
        <v>42.36</v>
      </c>
      <c r="S2730" t="s">
        <v>684</v>
      </c>
      <c r="T2730" s="8"/>
      <c r="U2730" s="10">
        <v>-18.487006765705996</v>
      </c>
      <c r="V2730" s="10">
        <f t="shared" si="42"/>
        <v>-18.487006765705996</v>
      </c>
      <c r="W2730" s="10">
        <v>9.8202890122173052</v>
      </c>
      <c r="X2730" s="20">
        <v>3.0288456788441871</v>
      </c>
      <c r="Y2730" s="11" t="s">
        <v>561</v>
      </c>
      <c r="Z2730" s="11" t="s">
        <v>701</v>
      </c>
      <c r="AA2730" s="11" t="s">
        <v>703</v>
      </c>
      <c r="AB2730" t="s">
        <v>652</v>
      </c>
    </row>
    <row r="2731" spans="1:28" s="1" customFormat="1">
      <c r="A2731" s="5">
        <v>2730</v>
      </c>
      <c r="B2731" s="5"/>
      <c r="C2731">
        <v>2020</v>
      </c>
      <c r="D2731" s="1">
        <v>11</v>
      </c>
      <c r="E2731" s="1">
        <v>5</v>
      </c>
      <c r="F2731" s="8">
        <v>31</v>
      </c>
      <c r="G2731" s="9">
        <v>45</v>
      </c>
      <c r="H2731" t="s">
        <v>18</v>
      </c>
      <c r="I2731" s="8">
        <v>129</v>
      </c>
      <c r="J2731" s="9">
        <v>45</v>
      </c>
      <c r="K2731" t="s">
        <v>19</v>
      </c>
      <c r="L2731" t="s">
        <v>23</v>
      </c>
      <c r="M2731" t="s">
        <v>24</v>
      </c>
      <c r="N2731" t="s">
        <v>25</v>
      </c>
      <c r="O2731" s="55">
        <v>144</v>
      </c>
      <c r="P2731" t="s">
        <v>20</v>
      </c>
      <c r="Q2731" t="s">
        <v>22</v>
      </c>
      <c r="R2731">
        <v>32.090000000000003</v>
      </c>
      <c r="S2731" t="s">
        <v>684</v>
      </c>
      <c r="T2731" s="8"/>
      <c r="U2731" s="10">
        <v>-18.727211880123285</v>
      </c>
      <c r="V2731" s="10">
        <f t="shared" si="42"/>
        <v>-18.727211880123285</v>
      </c>
      <c r="W2731" s="10">
        <v>9.6294352722402436</v>
      </c>
      <c r="X2731" s="20">
        <v>3.0130909701204529</v>
      </c>
      <c r="Y2731" s="11" t="s">
        <v>561</v>
      </c>
      <c r="Z2731" s="11" t="s">
        <v>701</v>
      </c>
      <c r="AA2731" s="11" t="s">
        <v>703</v>
      </c>
      <c r="AB2731" t="s">
        <v>652</v>
      </c>
    </row>
    <row r="2732" spans="1:28" s="1" customFormat="1" hidden="1">
      <c r="A2732" s="5">
        <v>2731</v>
      </c>
      <c r="B2732" s="5"/>
      <c r="C2732">
        <v>2020</v>
      </c>
      <c r="D2732" s="1">
        <v>10</v>
      </c>
      <c r="E2732" s="1">
        <v>29</v>
      </c>
      <c r="F2732" s="8">
        <v>32</v>
      </c>
      <c r="G2732" s="9">
        <v>35</v>
      </c>
      <c r="H2732" t="s">
        <v>18</v>
      </c>
      <c r="I2732" s="8">
        <v>128</v>
      </c>
      <c r="J2732" s="9">
        <v>46</v>
      </c>
      <c r="K2732" t="s">
        <v>19</v>
      </c>
      <c r="L2732" t="s">
        <v>689</v>
      </c>
      <c r="M2732" t="s">
        <v>690</v>
      </c>
      <c r="N2732" t="s">
        <v>584</v>
      </c>
      <c r="O2732" s="55">
        <v>1060</v>
      </c>
      <c r="P2732" t="s">
        <v>20</v>
      </c>
      <c r="Q2732" t="s">
        <v>21</v>
      </c>
      <c r="R2732">
        <v>10925</v>
      </c>
      <c r="S2732" t="s">
        <v>684</v>
      </c>
      <c r="T2732" s="8"/>
      <c r="U2732" s="10">
        <v>-17.004239304823091</v>
      </c>
      <c r="V2732" s="10">
        <f t="shared" si="42"/>
        <v>-17.004239304823091</v>
      </c>
      <c r="W2732" s="10">
        <v>12.922304586840138</v>
      </c>
      <c r="X2732" s="20">
        <v>2.9370563331150308</v>
      </c>
      <c r="Y2732" s="11" t="s">
        <v>561</v>
      </c>
      <c r="Z2732" s="11" t="s">
        <v>701</v>
      </c>
      <c r="AA2732" s="11" t="s">
        <v>702</v>
      </c>
      <c r="AB2732" t="s">
        <v>652</v>
      </c>
    </row>
    <row r="2733" spans="1:28" s="1" customFormat="1" hidden="1">
      <c r="A2733" s="5">
        <v>2732</v>
      </c>
      <c r="B2733" s="5"/>
      <c r="C2733">
        <v>2020</v>
      </c>
      <c r="D2733" s="1">
        <v>10</v>
      </c>
      <c r="E2733" s="1">
        <v>29</v>
      </c>
      <c r="F2733" s="8">
        <v>32</v>
      </c>
      <c r="G2733" s="9">
        <v>35</v>
      </c>
      <c r="H2733" t="s">
        <v>18</v>
      </c>
      <c r="I2733" s="8">
        <v>128</v>
      </c>
      <c r="J2733" s="9">
        <v>46</v>
      </c>
      <c r="K2733" t="s">
        <v>19</v>
      </c>
      <c r="L2733" t="s">
        <v>689</v>
      </c>
      <c r="M2733" t="s">
        <v>690</v>
      </c>
      <c r="N2733" t="s">
        <v>584</v>
      </c>
      <c r="O2733" s="55">
        <v>1170</v>
      </c>
      <c r="P2733" t="s">
        <v>20</v>
      </c>
      <c r="Q2733" t="s">
        <v>21</v>
      </c>
      <c r="R2733">
        <v>15940</v>
      </c>
      <c r="S2733" t="s">
        <v>684</v>
      </c>
      <c r="T2733" s="8"/>
      <c r="U2733" s="10">
        <v>-16.115879660779584</v>
      </c>
      <c r="V2733" s="10">
        <f t="shared" si="42"/>
        <v>-16.115879660779584</v>
      </c>
      <c r="W2733" s="10">
        <v>14.692715296782024</v>
      </c>
      <c r="X2733" s="20">
        <v>2.9963717381315926</v>
      </c>
      <c r="Y2733" s="11" t="s">
        <v>561</v>
      </c>
      <c r="Z2733" s="11" t="s">
        <v>701</v>
      </c>
      <c r="AA2733" s="11" t="s">
        <v>702</v>
      </c>
      <c r="AB2733" t="s">
        <v>652</v>
      </c>
    </row>
    <row r="2734" spans="1:28" s="1" customFormat="1" hidden="1">
      <c r="A2734" s="5">
        <v>2733</v>
      </c>
      <c r="B2734" s="5"/>
      <c r="C2734">
        <v>2020</v>
      </c>
      <c r="D2734" s="1">
        <v>10</v>
      </c>
      <c r="E2734" s="1">
        <v>29</v>
      </c>
      <c r="F2734" s="8">
        <v>32</v>
      </c>
      <c r="G2734" s="9">
        <v>35</v>
      </c>
      <c r="H2734" t="s">
        <v>18</v>
      </c>
      <c r="I2734" s="8">
        <v>128</v>
      </c>
      <c r="J2734" s="9">
        <v>46</v>
      </c>
      <c r="K2734" t="s">
        <v>19</v>
      </c>
      <c r="L2734" t="s">
        <v>689</v>
      </c>
      <c r="M2734" t="s">
        <v>690</v>
      </c>
      <c r="N2734" t="s">
        <v>584</v>
      </c>
      <c r="O2734" s="55">
        <v>1220</v>
      </c>
      <c r="P2734" t="s">
        <v>20</v>
      </c>
      <c r="Q2734" t="s">
        <v>21</v>
      </c>
      <c r="R2734">
        <v>22010</v>
      </c>
      <c r="S2734" t="s">
        <v>684</v>
      </c>
      <c r="T2734" s="8"/>
      <c r="U2734" s="10">
        <v>-16.776975697234146</v>
      </c>
      <c r="V2734" s="10">
        <f t="shared" si="42"/>
        <v>-16.776975697234146</v>
      </c>
      <c r="W2734" s="10">
        <v>15.027532512050255</v>
      </c>
      <c r="X2734" s="20">
        <v>3.0301793704014797</v>
      </c>
      <c r="Y2734" s="11" t="s">
        <v>561</v>
      </c>
      <c r="Z2734" s="11" t="s">
        <v>701</v>
      </c>
      <c r="AA2734" s="11" t="s">
        <v>702</v>
      </c>
      <c r="AB2734" t="s">
        <v>652</v>
      </c>
    </row>
    <row r="2735" spans="1:28" s="1" customFormat="1" hidden="1">
      <c r="A2735" s="5">
        <v>2734</v>
      </c>
      <c r="B2735" s="5"/>
      <c r="C2735">
        <v>2020</v>
      </c>
      <c r="D2735" s="1">
        <v>10</v>
      </c>
      <c r="E2735" s="1">
        <v>29</v>
      </c>
      <c r="F2735" s="8">
        <v>32</v>
      </c>
      <c r="G2735" s="9">
        <v>35</v>
      </c>
      <c r="H2735" t="s">
        <v>18</v>
      </c>
      <c r="I2735" s="8">
        <v>128</v>
      </c>
      <c r="J2735" s="9">
        <v>46</v>
      </c>
      <c r="K2735" t="s">
        <v>19</v>
      </c>
      <c r="L2735" t="s">
        <v>689</v>
      </c>
      <c r="M2735" t="s">
        <v>690</v>
      </c>
      <c r="N2735" t="s">
        <v>584</v>
      </c>
      <c r="O2735" s="55">
        <v>1060</v>
      </c>
      <c r="P2735" t="s">
        <v>20</v>
      </c>
      <c r="Q2735" t="s">
        <v>21</v>
      </c>
      <c r="R2735">
        <v>12590</v>
      </c>
      <c r="S2735" t="s">
        <v>684</v>
      </c>
      <c r="T2735" s="8"/>
      <c r="U2735" s="10">
        <v>-17.323894673919163</v>
      </c>
      <c r="V2735" s="10">
        <f t="shared" si="42"/>
        <v>-17.323894673919163</v>
      </c>
      <c r="W2735" s="10">
        <v>14.015239369820776</v>
      </c>
      <c r="X2735" s="20">
        <v>2.9990401884759943</v>
      </c>
      <c r="Y2735" s="11" t="s">
        <v>561</v>
      </c>
      <c r="Z2735" s="11" t="s">
        <v>701</v>
      </c>
      <c r="AA2735" s="11" t="s">
        <v>702</v>
      </c>
      <c r="AB2735" t="s">
        <v>652</v>
      </c>
    </row>
    <row r="2736" spans="1:28" s="1" customFormat="1" hidden="1">
      <c r="A2736" s="5">
        <v>2735</v>
      </c>
      <c r="B2736" s="5"/>
      <c r="C2736">
        <v>2005</v>
      </c>
      <c r="D2736" s="1">
        <v>6</v>
      </c>
      <c r="E2736" s="1">
        <v>8</v>
      </c>
      <c r="F2736" s="8">
        <v>32</v>
      </c>
      <c r="G2736" s="9">
        <v>10</v>
      </c>
      <c r="H2736" t="s">
        <v>18</v>
      </c>
      <c r="I2736" s="8">
        <v>128</v>
      </c>
      <c r="J2736" s="9">
        <v>35</v>
      </c>
      <c r="K2736" t="s">
        <v>19</v>
      </c>
      <c r="L2736" t="s">
        <v>693</v>
      </c>
      <c r="M2736" t="s">
        <v>694</v>
      </c>
      <c r="N2736" t="s">
        <v>695</v>
      </c>
      <c r="O2736" s="55">
        <v>24.7</v>
      </c>
      <c r="P2736" t="s">
        <v>20</v>
      </c>
      <c r="Q2736" t="s">
        <v>21</v>
      </c>
      <c r="R2736">
        <v>0.01</v>
      </c>
      <c r="S2736" t="s">
        <v>684</v>
      </c>
      <c r="T2736" s="8"/>
      <c r="U2736" s="10">
        <v>-18.248000000000001</v>
      </c>
      <c r="V2736" s="10">
        <f t="shared" si="42"/>
        <v>-18.248000000000001</v>
      </c>
      <c r="W2736" s="10">
        <v>9.9619999999999997</v>
      </c>
      <c r="X2736" s="20"/>
      <c r="Y2736" s="11" t="s">
        <v>561</v>
      </c>
      <c r="Z2736" s="11" t="s">
        <v>701</v>
      </c>
      <c r="AA2736" s="11" t="s">
        <v>702</v>
      </c>
      <c r="AB2736" t="s">
        <v>652</v>
      </c>
    </row>
    <row r="2737" spans="1:28" s="1" customFormat="1" hidden="1">
      <c r="A2737" s="5">
        <v>2736</v>
      </c>
      <c r="B2737" s="5"/>
      <c r="C2737">
        <v>2005</v>
      </c>
      <c r="D2737" s="1">
        <v>6</v>
      </c>
      <c r="E2737" s="1">
        <v>8</v>
      </c>
      <c r="F2737" s="8">
        <v>32</v>
      </c>
      <c r="G2737" s="9">
        <v>10</v>
      </c>
      <c r="H2737" t="s">
        <v>18</v>
      </c>
      <c r="I2737" s="8">
        <v>127</v>
      </c>
      <c r="J2737" s="9">
        <v>55</v>
      </c>
      <c r="K2737" t="s">
        <v>19</v>
      </c>
      <c r="L2737" t="s">
        <v>693</v>
      </c>
      <c r="M2737" t="s">
        <v>694</v>
      </c>
      <c r="N2737" t="s">
        <v>695</v>
      </c>
      <c r="O2737" s="55">
        <v>15.7</v>
      </c>
      <c r="P2737" t="s">
        <v>20</v>
      </c>
      <c r="Q2737" t="s">
        <v>21</v>
      </c>
      <c r="R2737">
        <v>0.01</v>
      </c>
      <c r="S2737" t="s">
        <v>684</v>
      </c>
      <c r="T2737" s="8"/>
      <c r="U2737" s="10">
        <v>-19.131</v>
      </c>
      <c r="V2737" s="10">
        <f t="shared" si="42"/>
        <v>-19.131</v>
      </c>
      <c r="W2737" s="10">
        <v>8.625</v>
      </c>
      <c r="X2737" s="20"/>
      <c r="Y2737" s="11" t="s">
        <v>561</v>
      </c>
      <c r="Z2737" s="11" t="s">
        <v>701</v>
      </c>
      <c r="AA2737" s="11" t="s">
        <v>702</v>
      </c>
      <c r="AB2737" t="s">
        <v>652</v>
      </c>
    </row>
    <row r="2738" spans="1:28" s="1" customFormat="1" hidden="1">
      <c r="A2738" s="5">
        <v>2737</v>
      </c>
      <c r="B2738" s="5"/>
      <c r="C2738">
        <v>2005</v>
      </c>
      <c r="D2738" s="1">
        <v>6</v>
      </c>
      <c r="E2738" s="1">
        <v>9</v>
      </c>
      <c r="F2738" s="8">
        <v>32</v>
      </c>
      <c r="G2738" s="9">
        <v>40</v>
      </c>
      <c r="H2738" t="s">
        <v>18</v>
      </c>
      <c r="I2738" s="8">
        <v>128</v>
      </c>
      <c r="J2738" s="9">
        <v>35</v>
      </c>
      <c r="K2738" t="s">
        <v>19</v>
      </c>
      <c r="L2738" t="s">
        <v>693</v>
      </c>
      <c r="M2738" t="s">
        <v>694</v>
      </c>
      <c r="N2738" t="s">
        <v>695</v>
      </c>
      <c r="O2738" s="55">
        <v>13.3</v>
      </c>
      <c r="P2738" t="s">
        <v>20</v>
      </c>
      <c r="Q2738" t="s">
        <v>21</v>
      </c>
      <c r="R2738">
        <v>0.01</v>
      </c>
      <c r="S2738" t="s">
        <v>684</v>
      </c>
      <c r="T2738" s="8"/>
      <c r="U2738" s="10">
        <v>-18.940999999999999</v>
      </c>
      <c r="V2738" s="10">
        <f t="shared" si="42"/>
        <v>-18.940999999999999</v>
      </c>
      <c r="W2738" s="10">
        <v>8.1959999999999997</v>
      </c>
      <c r="X2738" s="20"/>
      <c r="Y2738" s="11" t="s">
        <v>561</v>
      </c>
      <c r="Z2738" s="11" t="s">
        <v>701</v>
      </c>
      <c r="AA2738" s="11" t="s">
        <v>702</v>
      </c>
      <c r="AB2738" t="s">
        <v>652</v>
      </c>
    </row>
    <row r="2739" spans="1:28" s="1" customFormat="1" hidden="1">
      <c r="A2739" s="5">
        <v>2738</v>
      </c>
      <c r="B2739" s="5"/>
      <c r="C2739">
        <v>2005</v>
      </c>
      <c r="D2739" s="1">
        <v>6</v>
      </c>
      <c r="E2739" s="1">
        <v>9</v>
      </c>
      <c r="F2739" s="8">
        <v>32</v>
      </c>
      <c r="G2739" s="9">
        <v>10</v>
      </c>
      <c r="H2739" t="s">
        <v>18</v>
      </c>
      <c r="I2739" s="8">
        <v>127</v>
      </c>
      <c r="J2739" s="9">
        <v>55</v>
      </c>
      <c r="K2739" t="s">
        <v>19</v>
      </c>
      <c r="L2739" t="s">
        <v>693</v>
      </c>
      <c r="M2739" t="s">
        <v>694</v>
      </c>
      <c r="N2739" t="s">
        <v>695</v>
      </c>
      <c r="O2739" s="55">
        <v>14.3</v>
      </c>
      <c r="P2739" t="s">
        <v>20</v>
      </c>
      <c r="Q2739" t="s">
        <v>21</v>
      </c>
      <c r="R2739">
        <v>0.01</v>
      </c>
      <c r="S2739" t="s">
        <v>684</v>
      </c>
      <c r="T2739" s="8"/>
      <c r="U2739" s="10">
        <v>-18.696000000000002</v>
      </c>
      <c r="V2739" s="10">
        <f t="shared" si="42"/>
        <v>-18.696000000000002</v>
      </c>
      <c r="W2739" s="10">
        <v>6.7229999999999999</v>
      </c>
      <c r="X2739" s="20"/>
      <c r="Y2739" s="11" t="s">
        <v>561</v>
      </c>
      <c r="Z2739" s="11" t="s">
        <v>701</v>
      </c>
      <c r="AA2739" s="11" t="s">
        <v>702</v>
      </c>
      <c r="AB2739" t="s">
        <v>652</v>
      </c>
    </row>
    <row r="2740" spans="1:28" s="1" customFormat="1" hidden="1">
      <c r="A2740" s="5">
        <v>2739</v>
      </c>
      <c r="B2740" s="5"/>
      <c r="C2740">
        <v>2005</v>
      </c>
      <c r="D2740" s="1">
        <v>6</v>
      </c>
      <c r="E2740" s="1">
        <v>9</v>
      </c>
      <c r="F2740" s="8">
        <v>32</v>
      </c>
      <c r="G2740" s="9">
        <v>40</v>
      </c>
      <c r="H2740" t="s">
        <v>18</v>
      </c>
      <c r="I2740" s="8">
        <v>128</v>
      </c>
      <c r="J2740" s="9">
        <v>25</v>
      </c>
      <c r="K2740" t="s">
        <v>19</v>
      </c>
      <c r="L2740" t="s">
        <v>693</v>
      </c>
      <c r="M2740" t="s">
        <v>694</v>
      </c>
      <c r="N2740" t="s">
        <v>695</v>
      </c>
      <c r="O2740" s="55">
        <v>14</v>
      </c>
      <c r="P2740" t="s">
        <v>20</v>
      </c>
      <c r="Q2740" t="s">
        <v>21</v>
      </c>
      <c r="R2740">
        <v>0.01</v>
      </c>
      <c r="S2740" t="s">
        <v>684</v>
      </c>
      <c r="T2740" s="8"/>
      <c r="U2740" s="10">
        <v>-19.411999999999999</v>
      </c>
      <c r="V2740" s="10">
        <f t="shared" si="42"/>
        <v>-19.411999999999999</v>
      </c>
      <c r="W2740" s="10">
        <v>7.2519999999999998</v>
      </c>
      <c r="X2740" s="20"/>
      <c r="Y2740" s="11" t="s">
        <v>561</v>
      </c>
      <c r="Z2740" s="11" t="s">
        <v>701</v>
      </c>
      <c r="AA2740" s="11" t="s">
        <v>702</v>
      </c>
      <c r="AB2740" t="s">
        <v>652</v>
      </c>
    </row>
    <row r="2741" spans="1:28" s="1" customFormat="1" hidden="1">
      <c r="A2741" s="5">
        <v>2740</v>
      </c>
      <c r="B2741" s="5"/>
      <c r="C2741">
        <v>2005</v>
      </c>
      <c r="D2741" s="1">
        <v>8</v>
      </c>
      <c r="E2741" s="1">
        <v>23</v>
      </c>
      <c r="F2741" s="8">
        <v>32</v>
      </c>
      <c r="G2741" s="9">
        <v>42.5</v>
      </c>
      <c r="H2741" t="s">
        <v>18</v>
      </c>
      <c r="I2741" s="8">
        <v>129</v>
      </c>
      <c r="J2741" s="9">
        <v>17.5</v>
      </c>
      <c r="K2741" t="s">
        <v>19</v>
      </c>
      <c r="L2741" t="s">
        <v>693</v>
      </c>
      <c r="M2741" t="s">
        <v>694</v>
      </c>
      <c r="N2741" t="s">
        <v>695</v>
      </c>
      <c r="O2741" s="55">
        <v>446</v>
      </c>
      <c r="P2741" t="s">
        <v>20</v>
      </c>
      <c r="Q2741" t="s">
        <v>21</v>
      </c>
      <c r="R2741">
        <v>873.6</v>
      </c>
      <c r="S2741" t="s">
        <v>684</v>
      </c>
      <c r="T2741" s="8"/>
      <c r="U2741" s="10">
        <v>-15.983000000000001</v>
      </c>
      <c r="V2741" s="10">
        <f t="shared" si="42"/>
        <v>-15.983000000000001</v>
      </c>
      <c r="W2741" s="10">
        <v>10.529</v>
      </c>
      <c r="X2741" s="20"/>
      <c r="Y2741" s="11" t="s">
        <v>561</v>
      </c>
      <c r="Z2741" s="11" t="s">
        <v>701</v>
      </c>
      <c r="AA2741" s="11" t="s">
        <v>702</v>
      </c>
      <c r="AB2741" t="s">
        <v>652</v>
      </c>
    </row>
    <row r="2742" spans="1:28" s="1" customFormat="1" hidden="1">
      <c r="A2742" s="5">
        <v>2741</v>
      </c>
      <c r="B2742" s="5"/>
      <c r="C2742">
        <v>2005</v>
      </c>
      <c r="F2742" s="8">
        <v>32</v>
      </c>
      <c r="G2742" s="9">
        <v>42.5</v>
      </c>
      <c r="H2742" t="s">
        <v>18</v>
      </c>
      <c r="I2742" s="8">
        <v>129</v>
      </c>
      <c r="J2742" s="9">
        <v>17.5</v>
      </c>
      <c r="K2742" t="s">
        <v>19</v>
      </c>
      <c r="L2742" t="s">
        <v>693</v>
      </c>
      <c r="M2742" t="s">
        <v>694</v>
      </c>
      <c r="N2742" t="s">
        <v>695</v>
      </c>
      <c r="O2742" s="55">
        <v>475</v>
      </c>
      <c r="P2742" t="s">
        <v>20</v>
      </c>
      <c r="Q2742" t="s">
        <v>21</v>
      </c>
      <c r="R2742">
        <v>1250</v>
      </c>
      <c r="S2742" t="s">
        <v>684</v>
      </c>
      <c r="T2742" s="8"/>
      <c r="U2742" s="10">
        <v>-14.686999999999999</v>
      </c>
      <c r="V2742" s="10">
        <f t="shared" si="42"/>
        <v>-14.686999999999999</v>
      </c>
      <c r="W2742" s="10">
        <v>11.236000000000001</v>
      </c>
      <c r="X2742" s="20"/>
      <c r="Y2742" s="11" t="s">
        <v>561</v>
      </c>
      <c r="Z2742" s="11" t="s">
        <v>701</v>
      </c>
      <c r="AA2742" s="11" t="s">
        <v>702</v>
      </c>
      <c r="AB2742" t="s">
        <v>652</v>
      </c>
    </row>
    <row r="2743" spans="1:28" s="1" customFormat="1" hidden="1">
      <c r="A2743" s="5">
        <v>2742</v>
      </c>
      <c r="B2743" s="5"/>
      <c r="C2743">
        <v>2005</v>
      </c>
      <c r="F2743" s="8">
        <v>32</v>
      </c>
      <c r="G2743" s="9">
        <v>42.5</v>
      </c>
      <c r="H2743" t="s">
        <v>18</v>
      </c>
      <c r="I2743" s="8">
        <v>129</v>
      </c>
      <c r="J2743" s="9">
        <v>17.5</v>
      </c>
      <c r="K2743" t="s">
        <v>19</v>
      </c>
      <c r="L2743" t="s">
        <v>693</v>
      </c>
      <c r="M2743" t="s">
        <v>694</v>
      </c>
      <c r="N2743" t="s">
        <v>695</v>
      </c>
      <c r="O2743" s="55">
        <v>476</v>
      </c>
      <c r="P2743" t="s">
        <v>20</v>
      </c>
      <c r="Q2743" t="s">
        <v>21</v>
      </c>
      <c r="R2743">
        <v>950</v>
      </c>
      <c r="S2743" t="s">
        <v>684</v>
      </c>
      <c r="T2743" s="8"/>
      <c r="U2743" s="10">
        <v>-14.19</v>
      </c>
      <c r="V2743" s="10">
        <f t="shared" si="42"/>
        <v>-14.19</v>
      </c>
      <c r="W2743" s="10">
        <v>12.301</v>
      </c>
      <c r="X2743" s="20"/>
      <c r="Y2743" s="11" t="s">
        <v>561</v>
      </c>
      <c r="Z2743" s="11" t="s">
        <v>701</v>
      </c>
      <c r="AA2743" s="11" t="s">
        <v>702</v>
      </c>
      <c r="AB2743" t="s">
        <v>652</v>
      </c>
    </row>
    <row r="2744" spans="1:28" s="1" customFormat="1" hidden="1">
      <c r="A2744" s="5">
        <v>2743</v>
      </c>
      <c r="B2744" s="5"/>
      <c r="C2744">
        <v>2005</v>
      </c>
      <c r="F2744" s="8">
        <v>32</v>
      </c>
      <c r="G2744" s="9">
        <v>42.5</v>
      </c>
      <c r="H2744" t="s">
        <v>18</v>
      </c>
      <c r="I2744" s="8">
        <v>129</v>
      </c>
      <c r="J2744" s="9">
        <v>17.5</v>
      </c>
      <c r="K2744" t="s">
        <v>19</v>
      </c>
      <c r="L2744" t="s">
        <v>693</v>
      </c>
      <c r="M2744" t="s">
        <v>694</v>
      </c>
      <c r="N2744" t="s">
        <v>695</v>
      </c>
      <c r="O2744" s="55">
        <v>475</v>
      </c>
      <c r="P2744" t="s">
        <v>20</v>
      </c>
      <c r="Q2744" t="s">
        <v>21</v>
      </c>
      <c r="R2744">
        <v>991</v>
      </c>
      <c r="S2744" t="s">
        <v>684</v>
      </c>
      <c r="T2744" s="8"/>
      <c r="U2744" s="10">
        <v>-14.186</v>
      </c>
      <c r="V2744" s="10">
        <f t="shared" si="42"/>
        <v>-14.186</v>
      </c>
      <c r="W2744" s="10">
        <v>12.805</v>
      </c>
      <c r="X2744" s="20"/>
      <c r="Y2744" s="11" t="s">
        <v>561</v>
      </c>
      <c r="Z2744" s="11" t="s">
        <v>701</v>
      </c>
      <c r="AA2744" s="11" t="s">
        <v>702</v>
      </c>
      <c r="AB2744" t="s">
        <v>652</v>
      </c>
    </row>
    <row r="2745" spans="1:28" s="1" customFormat="1" hidden="1">
      <c r="A2745" s="5">
        <v>2744</v>
      </c>
      <c r="B2745" s="5"/>
      <c r="C2745">
        <v>2005</v>
      </c>
      <c r="F2745" s="8">
        <v>32</v>
      </c>
      <c r="G2745" s="9">
        <v>42.5</v>
      </c>
      <c r="H2745" t="s">
        <v>18</v>
      </c>
      <c r="I2745" s="8">
        <v>129</v>
      </c>
      <c r="J2745" s="9">
        <v>17.5</v>
      </c>
      <c r="K2745" t="s">
        <v>19</v>
      </c>
      <c r="L2745" t="s">
        <v>693</v>
      </c>
      <c r="M2745" t="s">
        <v>694</v>
      </c>
      <c r="N2745" t="s">
        <v>695</v>
      </c>
      <c r="O2745" s="55">
        <v>37.299999999999997</v>
      </c>
      <c r="P2745" t="s">
        <v>20</v>
      </c>
      <c r="Q2745" t="s">
        <v>21</v>
      </c>
      <c r="R2745">
        <v>0.79</v>
      </c>
      <c r="S2745" t="s">
        <v>684</v>
      </c>
      <c r="T2745" s="8"/>
      <c r="U2745" s="10">
        <v>-17.027999999999999</v>
      </c>
      <c r="V2745" s="10">
        <f t="shared" si="42"/>
        <v>-17.027999999999999</v>
      </c>
      <c r="W2745" s="10">
        <v>8.8179999999999996</v>
      </c>
      <c r="X2745" s="20"/>
      <c r="Y2745" s="11" t="s">
        <v>561</v>
      </c>
      <c r="Z2745" s="11" t="s">
        <v>701</v>
      </c>
      <c r="AA2745" s="11" t="s">
        <v>702</v>
      </c>
      <c r="AB2745" t="s">
        <v>652</v>
      </c>
    </row>
    <row r="2746" spans="1:28" s="1" customFormat="1" hidden="1">
      <c r="A2746" s="5">
        <v>2745</v>
      </c>
      <c r="B2746" s="5"/>
      <c r="C2746">
        <v>2005</v>
      </c>
      <c r="F2746" s="8">
        <v>32</v>
      </c>
      <c r="G2746" s="9">
        <v>42.5</v>
      </c>
      <c r="H2746" t="s">
        <v>18</v>
      </c>
      <c r="I2746" s="8">
        <v>129</v>
      </c>
      <c r="J2746" s="9">
        <v>17.5</v>
      </c>
      <c r="K2746" t="s">
        <v>19</v>
      </c>
      <c r="L2746" t="s">
        <v>693</v>
      </c>
      <c r="M2746" t="s">
        <v>694</v>
      </c>
      <c r="N2746" t="s">
        <v>695</v>
      </c>
      <c r="O2746" s="55">
        <v>31.5</v>
      </c>
      <c r="P2746" t="s">
        <v>20</v>
      </c>
      <c r="Q2746" t="s">
        <v>21</v>
      </c>
      <c r="R2746">
        <v>0.48</v>
      </c>
      <c r="S2746" t="s">
        <v>684</v>
      </c>
      <c r="T2746" s="8"/>
      <c r="U2746" s="10">
        <v>-17.154</v>
      </c>
      <c r="V2746" s="10">
        <f t="shared" si="42"/>
        <v>-17.154</v>
      </c>
      <c r="W2746" s="10">
        <v>8.3849999999999998</v>
      </c>
      <c r="X2746" s="20"/>
      <c r="Y2746" s="11" t="s">
        <v>561</v>
      </c>
      <c r="Z2746" s="11" t="s">
        <v>701</v>
      </c>
      <c r="AA2746" s="11" t="s">
        <v>702</v>
      </c>
      <c r="AB2746" t="s">
        <v>652</v>
      </c>
    </row>
    <row r="2747" spans="1:28" s="1" customFormat="1" hidden="1">
      <c r="A2747" s="5">
        <v>2746</v>
      </c>
      <c r="B2747" s="5"/>
      <c r="C2747">
        <v>2005</v>
      </c>
      <c r="F2747" s="8">
        <v>32</v>
      </c>
      <c r="G2747" s="9">
        <v>42.5</v>
      </c>
      <c r="H2747" t="s">
        <v>18</v>
      </c>
      <c r="I2747" s="8">
        <v>129</v>
      </c>
      <c r="J2747" s="9">
        <v>17.5</v>
      </c>
      <c r="K2747" t="s">
        <v>19</v>
      </c>
      <c r="L2747" t="s">
        <v>693</v>
      </c>
      <c r="M2747" t="s">
        <v>694</v>
      </c>
      <c r="N2747" t="s">
        <v>695</v>
      </c>
      <c r="O2747" s="55">
        <v>109</v>
      </c>
      <c r="P2747" t="s">
        <v>20</v>
      </c>
      <c r="Q2747" t="s">
        <v>21</v>
      </c>
      <c r="R2747">
        <v>11.09</v>
      </c>
      <c r="S2747" t="s">
        <v>684</v>
      </c>
      <c r="T2747" s="8"/>
      <c r="U2747" s="10">
        <v>-17.864999999999998</v>
      </c>
      <c r="V2747" s="10">
        <f t="shared" si="42"/>
        <v>-17.864999999999998</v>
      </c>
      <c r="W2747" s="10">
        <v>9.7050000000000001</v>
      </c>
      <c r="X2747" s="20"/>
      <c r="Y2747" s="11" t="s">
        <v>561</v>
      </c>
      <c r="Z2747" s="11" t="s">
        <v>701</v>
      </c>
      <c r="AA2747" s="11" t="s">
        <v>702</v>
      </c>
      <c r="AB2747" t="s">
        <v>652</v>
      </c>
    </row>
    <row r="2748" spans="1:28" s="1" customFormat="1" hidden="1">
      <c r="A2748" s="5">
        <v>2747</v>
      </c>
      <c r="B2748" s="5"/>
      <c r="C2748">
        <v>2005</v>
      </c>
      <c r="F2748" s="8">
        <v>32</v>
      </c>
      <c r="G2748" s="9">
        <v>42.5</v>
      </c>
      <c r="H2748" t="s">
        <v>18</v>
      </c>
      <c r="I2748" s="8">
        <v>129</v>
      </c>
      <c r="J2748" s="9">
        <v>17.5</v>
      </c>
      <c r="K2748" t="s">
        <v>19</v>
      </c>
      <c r="L2748" t="s">
        <v>693</v>
      </c>
      <c r="M2748" t="s">
        <v>694</v>
      </c>
      <c r="N2748" t="s">
        <v>695</v>
      </c>
      <c r="O2748" s="55">
        <v>119</v>
      </c>
      <c r="P2748" t="s">
        <v>20</v>
      </c>
      <c r="Q2748" t="s">
        <v>21</v>
      </c>
      <c r="R2748">
        <v>13.14</v>
      </c>
      <c r="S2748" t="s">
        <v>684</v>
      </c>
      <c r="T2748" s="8"/>
      <c r="U2748" s="10">
        <v>-17.82</v>
      </c>
      <c r="V2748" s="10">
        <f t="shared" si="42"/>
        <v>-17.82</v>
      </c>
      <c r="W2748" s="10">
        <v>10.099</v>
      </c>
      <c r="X2748" s="20"/>
      <c r="Y2748" s="11" t="s">
        <v>561</v>
      </c>
      <c r="Z2748" s="11" t="s">
        <v>701</v>
      </c>
      <c r="AA2748" s="11" t="s">
        <v>702</v>
      </c>
      <c r="AB2748" t="s">
        <v>652</v>
      </c>
    </row>
    <row r="2749" spans="1:28" s="1" customFormat="1" hidden="1">
      <c r="A2749" s="5">
        <v>2748</v>
      </c>
      <c r="B2749" s="5"/>
      <c r="C2749">
        <v>2005</v>
      </c>
      <c r="F2749" s="8">
        <v>32</v>
      </c>
      <c r="G2749" s="9">
        <v>42.5</v>
      </c>
      <c r="H2749" t="s">
        <v>18</v>
      </c>
      <c r="I2749" s="8">
        <v>129</v>
      </c>
      <c r="J2749" s="9">
        <v>17.5</v>
      </c>
      <c r="K2749" t="s">
        <v>19</v>
      </c>
      <c r="L2749" t="s">
        <v>693</v>
      </c>
      <c r="M2749" t="s">
        <v>694</v>
      </c>
      <c r="N2749" t="s">
        <v>695</v>
      </c>
      <c r="O2749" s="55">
        <v>82</v>
      </c>
      <c r="P2749" t="s">
        <v>20</v>
      </c>
      <c r="Q2749" t="s">
        <v>21</v>
      </c>
      <c r="R2749">
        <v>4.12</v>
      </c>
      <c r="S2749" t="s">
        <v>684</v>
      </c>
      <c r="T2749" s="8"/>
      <c r="U2749" s="10">
        <v>-17.806999999999999</v>
      </c>
      <c r="V2749" s="10">
        <f t="shared" si="42"/>
        <v>-17.806999999999999</v>
      </c>
      <c r="W2749" s="10">
        <v>9.5619999999999994</v>
      </c>
      <c r="X2749" s="20"/>
      <c r="Y2749" s="11" t="s">
        <v>561</v>
      </c>
      <c r="Z2749" s="11" t="s">
        <v>701</v>
      </c>
      <c r="AA2749" s="11" t="s">
        <v>702</v>
      </c>
      <c r="AB2749" t="s">
        <v>652</v>
      </c>
    </row>
    <row r="2750" spans="1:28" s="1" customFormat="1" hidden="1">
      <c r="A2750" s="5">
        <v>2749</v>
      </c>
      <c r="B2750" s="5"/>
      <c r="C2750">
        <v>2005</v>
      </c>
      <c r="F2750" s="8">
        <v>32</v>
      </c>
      <c r="G2750" s="9">
        <v>42.5</v>
      </c>
      <c r="H2750" t="s">
        <v>18</v>
      </c>
      <c r="I2750" s="8">
        <v>129</v>
      </c>
      <c r="J2750" s="9">
        <v>17.5</v>
      </c>
      <c r="K2750" t="s">
        <v>19</v>
      </c>
      <c r="L2750" t="s">
        <v>693</v>
      </c>
      <c r="M2750" t="s">
        <v>694</v>
      </c>
      <c r="N2750" t="s">
        <v>695</v>
      </c>
      <c r="O2750" s="55">
        <v>143</v>
      </c>
      <c r="P2750" t="s">
        <v>20</v>
      </c>
      <c r="Q2750" t="s">
        <v>21</v>
      </c>
      <c r="R2750">
        <v>20.76</v>
      </c>
      <c r="S2750" t="s">
        <v>684</v>
      </c>
      <c r="T2750" s="8"/>
      <c r="U2750" s="10">
        <v>-18.123000000000001</v>
      </c>
      <c r="V2750" s="10">
        <f t="shared" si="42"/>
        <v>-18.123000000000001</v>
      </c>
      <c r="W2750" s="10">
        <v>10.209</v>
      </c>
      <c r="X2750" s="20"/>
      <c r="Y2750" s="11" t="s">
        <v>561</v>
      </c>
      <c r="Z2750" s="11" t="s">
        <v>701</v>
      </c>
      <c r="AA2750" s="11" t="s">
        <v>702</v>
      </c>
      <c r="AB2750" t="s">
        <v>652</v>
      </c>
    </row>
    <row r="2751" spans="1:28" s="1" customFormat="1" hidden="1">
      <c r="A2751" s="5">
        <v>2750</v>
      </c>
      <c r="B2751" s="5"/>
      <c r="C2751">
        <v>2005</v>
      </c>
      <c r="F2751" s="8">
        <v>32</v>
      </c>
      <c r="G2751" s="9">
        <v>42.5</v>
      </c>
      <c r="H2751" t="s">
        <v>18</v>
      </c>
      <c r="I2751" s="8">
        <v>129</v>
      </c>
      <c r="J2751" s="9">
        <v>17.5</v>
      </c>
      <c r="K2751" t="s">
        <v>19</v>
      </c>
      <c r="L2751" t="s">
        <v>693</v>
      </c>
      <c r="M2751" t="s">
        <v>694</v>
      </c>
      <c r="N2751" t="s">
        <v>695</v>
      </c>
      <c r="O2751" s="55">
        <v>208</v>
      </c>
      <c r="P2751" t="s">
        <v>20</v>
      </c>
      <c r="Q2751" t="s">
        <v>21</v>
      </c>
      <c r="R2751">
        <v>73.319999999999993</v>
      </c>
      <c r="S2751" t="s">
        <v>684</v>
      </c>
      <c r="T2751" s="8"/>
      <c r="U2751" s="10">
        <v>-18.449000000000002</v>
      </c>
      <c r="V2751" s="10">
        <f t="shared" si="42"/>
        <v>-18.449000000000002</v>
      </c>
      <c r="W2751" s="10">
        <v>9.407</v>
      </c>
      <c r="X2751" s="20"/>
      <c r="Y2751" s="11" t="s">
        <v>561</v>
      </c>
      <c r="Z2751" s="11" t="s">
        <v>701</v>
      </c>
      <c r="AA2751" s="11" t="s">
        <v>702</v>
      </c>
      <c r="AB2751" t="s">
        <v>652</v>
      </c>
    </row>
    <row r="2752" spans="1:28" s="1" customFormat="1" hidden="1">
      <c r="A2752" s="5">
        <v>2751</v>
      </c>
      <c r="B2752" s="5"/>
      <c r="C2752">
        <v>2005</v>
      </c>
      <c r="F2752" s="8">
        <v>32</v>
      </c>
      <c r="G2752" s="9">
        <v>42.5</v>
      </c>
      <c r="H2752" t="s">
        <v>18</v>
      </c>
      <c r="I2752" s="8">
        <v>129</v>
      </c>
      <c r="J2752" s="9">
        <v>17.5</v>
      </c>
      <c r="K2752" t="s">
        <v>19</v>
      </c>
      <c r="L2752" t="s">
        <v>693</v>
      </c>
      <c r="M2752" t="s">
        <v>694</v>
      </c>
      <c r="N2752" t="s">
        <v>695</v>
      </c>
      <c r="O2752" s="55">
        <v>229</v>
      </c>
      <c r="P2752" t="s">
        <v>20</v>
      </c>
      <c r="Q2752" t="s">
        <v>21</v>
      </c>
      <c r="R2752">
        <v>115.05</v>
      </c>
      <c r="S2752" t="s">
        <v>684</v>
      </c>
      <c r="T2752" s="8"/>
      <c r="U2752" s="10">
        <v>-18.135999999999999</v>
      </c>
      <c r="V2752" s="10">
        <f t="shared" si="42"/>
        <v>-18.135999999999999</v>
      </c>
      <c r="W2752" s="10">
        <v>9.5570000000000004</v>
      </c>
      <c r="X2752" s="20"/>
      <c r="Y2752" s="11" t="s">
        <v>561</v>
      </c>
      <c r="Z2752" s="11" t="s">
        <v>701</v>
      </c>
      <c r="AA2752" s="11" t="s">
        <v>702</v>
      </c>
      <c r="AB2752" t="s">
        <v>652</v>
      </c>
    </row>
    <row r="2753" spans="1:28" s="1" customFormat="1" hidden="1">
      <c r="A2753" s="5">
        <v>2752</v>
      </c>
      <c r="B2753" s="5"/>
      <c r="C2753">
        <v>2005</v>
      </c>
      <c r="F2753" s="8">
        <v>32</v>
      </c>
      <c r="G2753" s="9">
        <v>42.5</v>
      </c>
      <c r="H2753" t="s">
        <v>18</v>
      </c>
      <c r="I2753" s="8">
        <v>129</v>
      </c>
      <c r="J2753" s="9">
        <v>17.5</v>
      </c>
      <c r="K2753" t="s">
        <v>19</v>
      </c>
      <c r="L2753" t="s">
        <v>693</v>
      </c>
      <c r="M2753" t="s">
        <v>694</v>
      </c>
      <c r="N2753" t="s">
        <v>695</v>
      </c>
      <c r="O2753" s="55">
        <v>940</v>
      </c>
      <c r="P2753" t="s">
        <v>20</v>
      </c>
      <c r="Q2753" t="s">
        <v>21</v>
      </c>
      <c r="R2753">
        <v>8060</v>
      </c>
      <c r="S2753" t="s">
        <v>684</v>
      </c>
      <c r="T2753" s="8"/>
      <c r="U2753" s="10">
        <v>-17.260999999999999</v>
      </c>
      <c r="V2753" s="10">
        <f t="shared" si="42"/>
        <v>-17.260999999999999</v>
      </c>
      <c r="W2753" s="10">
        <v>12.151</v>
      </c>
      <c r="X2753" s="20"/>
      <c r="Y2753" s="11" t="s">
        <v>561</v>
      </c>
      <c r="Z2753" s="11" t="s">
        <v>701</v>
      </c>
      <c r="AA2753" s="11" t="s">
        <v>702</v>
      </c>
      <c r="AB2753" t="s">
        <v>652</v>
      </c>
    </row>
    <row r="2754" spans="1:28" s="1" customFormat="1" hidden="1">
      <c r="A2754" s="5">
        <v>2753</v>
      </c>
      <c r="B2754" s="5"/>
      <c r="C2754">
        <v>2005</v>
      </c>
      <c r="F2754" s="8">
        <v>32</v>
      </c>
      <c r="G2754" s="9">
        <v>42.5</v>
      </c>
      <c r="H2754" t="s">
        <v>18</v>
      </c>
      <c r="I2754" s="8">
        <v>129</v>
      </c>
      <c r="J2754" s="9">
        <v>17.5</v>
      </c>
      <c r="K2754" t="s">
        <v>19</v>
      </c>
      <c r="L2754" t="s">
        <v>693</v>
      </c>
      <c r="M2754" t="s">
        <v>694</v>
      </c>
      <c r="N2754" t="s">
        <v>695</v>
      </c>
      <c r="O2754" s="55">
        <v>735</v>
      </c>
      <c r="P2754" t="s">
        <v>20</v>
      </c>
      <c r="Q2754" t="s">
        <v>21</v>
      </c>
      <c r="R2754">
        <v>3770</v>
      </c>
      <c r="S2754" t="s">
        <v>684</v>
      </c>
      <c r="T2754" s="8"/>
      <c r="U2754" s="10">
        <v>-16.376999999999999</v>
      </c>
      <c r="V2754" s="10">
        <f t="shared" si="42"/>
        <v>-16.376999999999999</v>
      </c>
      <c r="W2754" s="10">
        <v>12.238</v>
      </c>
      <c r="X2754" s="20"/>
      <c r="Y2754" s="11" t="s">
        <v>561</v>
      </c>
      <c r="Z2754" s="11" t="s">
        <v>701</v>
      </c>
      <c r="AA2754" s="11" t="s">
        <v>702</v>
      </c>
      <c r="AB2754" t="s">
        <v>652</v>
      </c>
    </row>
    <row r="2755" spans="1:28" s="1" customFormat="1" hidden="1">
      <c r="A2755" s="5">
        <v>2754</v>
      </c>
      <c r="B2755" s="5"/>
      <c r="C2755">
        <v>2005</v>
      </c>
      <c r="F2755" s="8">
        <v>32</v>
      </c>
      <c r="G2755" s="9">
        <v>42.5</v>
      </c>
      <c r="H2755" t="s">
        <v>18</v>
      </c>
      <c r="I2755" s="8">
        <v>129</v>
      </c>
      <c r="J2755" s="9">
        <v>17.5</v>
      </c>
      <c r="K2755" t="s">
        <v>19</v>
      </c>
      <c r="L2755" t="s">
        <v>693</v>
      </c>
      <c r="M2755" t="s">
        <v>694</v>
      </c>
      <c r="N2755" t="s">
        <v>695</v>
      </c>
      <c r="O2755" s="55">
        <v>687</v>
      </c>
      <c r="P2755" t="s">
        <v>20</v>
      </c>
      <c r="Q2755" t="s">
        <v>21</v>
      </c>
      <c r="R2755">
        <v>2940</v>
      </c>
      <c r="S2755" t="s">
        <v>684</v>
      </c>
      <c r="T2755" s="8"/>
      <c r="U2755" s="10">
        <v>-15.625</v>
      </c>
      <c r="V2755" s="10">
        <f t="shared" ref="V2755:V2818" si="43">IF(X2755&gt;3.3,U2755+(7.584*X2755-22.012)/(X2755+1.657),U2755)</f>
        <v>-15.625</v>
      </c>
      <c r="W2755" s="10">
        <v>12.997999999999999</v>
      </c>
      <c r="X2755" s="20"/>
      <c r="Y2755" s="11" t="s">
        <v>561</v>
      </c>
      <c r="Z2755" s="11" t="s">
        <v>701</v>
      </c>
      <c r="AA2755" s="11" t="s">
        <v>702</v>
      </c>
      <c r="AB2755" t="s">
        <v>652</v>
      </c>
    </row>
    <row r="2756" spans="1:28" s="1" customFormat="1" hidden="1">
      <c r="A2756" s="5">
        <v>2755</v>
      </c>
      <c r="B2756" s="5"/>
      <c r="C2756">
        <v>2005</v>
      </c>
      <c r="F2756" s="8">
        <v>32</v>
      </c>
      <c r="G2756" s="9">
        <v>42.5</v>
      </c>
      <c r="H2756" t="s">
        <v>18</v>
      </c>
      <c r="I2756" s="8">
        <v>129</v>
      </c>
      <c r="J2756" s="9">
        <v>17.5</v>
      </c>
      <c r="K2756" t="s">
        <v>19</v>
      </c>
      <c r="L2756" t="s">
        <v>693</v>
      </c>
      <c r="M2756" t="s">
        <v>694</v>
      </c>
      <c r="N2756" t="s">
        <v>695</v>
      </c>
      <c r="O2756" s="55">
        <v>656</v>
      </c>
      <c r="P2756" t="s">
        <v>20</v>
      </c>
      <c r="Q2756" t="s">
        <v>21</v>
      </c>
      <c r="R2756">
        <v>3030</v>
      </c>
      <c r="S2756" t="s">
        <v>684</v>
      </c>
      <c r="T2756" s="8"/>
      <c r="U2756" s="10">
        <v>-15.037000000000001</v>
      </c>
      <c r="V2756" s="10">
        <f t="shared" si="43"/>
        <v>-15.037000000000001</v>
      </c>
      <c r="W2756" s="10">
        <v>13.624000000000001</v>
      </c>
      <c r="X2756" s="20"/>
      <c r="Y2756" s="11" t="s">
        <v>561</v>
      </c>
      <c r="Z2756" s="11" t="s">
        <v>701</v>
      </c>
      <c r="AA2756" s="11" t="s">
        <v>702</v>
      </c>
      <c r="AB2756" t="s">
        <v>652</v>
      </c>
    </row>
    <row r="2757" spans="1:28" s="1" customFormat="1" hidden="1">
      <c r="A2757" s="5">
        <v>2756</v>
      </c>
      <c r="B2757" s="5"/>
      <c r="C2757">
        <v>2005</v>
      </c>
      <c r="F2757" s="8">
        <v>32</v>
      </c>
      <c r="G2757" s="9">
        <v>42.5</v>
      </c>
      <c r="H2757" t="s">
        <v>18</v>
      </c>
      <c r="I2757" s="8">
        <v>129</v>
      </c>
      <c r="J2757" s="9">
        <v>17.5</v>
      </c>
      <c r="K2757" t="s">
        <v>19</v>
      </c>
      <c r="L2757" t="s">
        <v>693</v>
      </c>
      <c r="M2757" t="s">
        <v>694</v>
      </c>
      <c r="N2757" t="s">
        <v>695</v>
      </c>
      <c r="O2757" s="55">
        <v>633</v>
      </c>
      <c r="P2757" t="s">
        <v>20</v>
      </c>
      <c r="Q2757" t="s">
        <v>21</v>
      </c>
      <c r="R2757">
        <v>2670</v>
      </c>
      <c r="S2757" t="s">
        <v>684</v>
      </c>
      <c r="T2757" s="8"/>
      <c r="U2757" s="10">
        <v>-16.388999999999999</v>
      </c>
      <c r="V2757" s="10">
        <f t="shared" si="43"/>
        <v>-16.388999999999999</v>
      </c>
      <c r="W2757" s="10">
        <v>12.657999999999999</v>
      </c>
      <c r="X2757" s="20"/>
      <c r="Y2757" s="11" t="s">
        <v>561</v>
      </c>
      <c r="Z2757" s="11" t="s">
        <v>701</v>
      </c>
      <c r="AA2757" s="11" t="s">
        <v>702</v>
      </c>
      <c r="AB2757" t="s">
        <v>652</v>
      </c>
    </row>
    <row r="2758" spans="1:28" s="1" customFormat="1" hidden="1">
      <c r="A2758" s="5">
        <v>2757</v>
      </c>
      <c r="B2758" s="5"/>
      <c r="C2758">
        <v>2016</v>
      </c>
      <c r="D2758" s="1">
        <v>5</v>
      </c>
      <c r="E2758" s="1">
        <v>20</v>
      </c>
      <c r="F2758" s="8">
        <v>18</v>
      </c>
      <c r="G2758" s="9">
        <v>5</v>
      </c>
      <c r="H2758" t="s">
        <v>18</v>
      </c>
      <c r="I2758" s="8">
        <v>139</v>
      </c>
      <c r="J2758" s="9">
        <v>57</v>
      </c>
      <c r="K2758" t="s">
        <v>19</v>
      </c>
      <c r="L2758" t="s">
        <v>693</v>
      </c>
      <c r="M2758" t="s">
        <v>694</v>
      </c>
      <c r="N2758" t="s">
        <v>695</v>
      </c>
      <c r="O2758" s="55">
        <v>948</v>
      </c>
      <c r="P2758" t="s">
        <v>20</v>
      </c>
      <c r="Q2758" t="s">
        <v>21</v>
      </c>
      <c r="R2758">
        <v>6800</v>
      </c>
      <c r="S2758" t="s">
        <v>684</v>
      </c>
      <c r="T2758" s="8"/>
      <c r="U2758" s="10">
        <v>-16.405290000000001</v>
      </c>
      <c r="V2758" s="10">
        <f t="shared" si="43"/>
        <v>-16.405290000000001</v>
      </c>
      <c r="W2758" s="10">
        <v>13.34906</v>
      </c>
      <c r="X2758" s="20"/>
      <c r="Y2758" s="11" t="s">
        <v>561</v>
      </c>
      <c r="Z2758" s="11" t="s">
        <v>701</v>
      </c>
      <c r="AA2758" s="11" t="s">
        <v>702</v>
      </c>
      <c r="AB2758" t="s">
        <v>652</v>
      </c>
    </row>
    <row r="2759" spans="1:28" s="1" customFormat="1" hidden="1">
      <c r="A2759" s="5">
        <v>2758</v>
      </c>
      <c r="B2759" s="5"/>
      <c r="C2759">
        <v>2016</v>
      </c>
      <c r="D2759" s="1">
        <v>5</v>
      </c>
      <c r="E2759" s="1">
        <v>22</v>
      </c>
      <c r="F2759" s="8">
        <v>16</v>
      </c>
      <c r="G2759" s="9">
        <v>20</v>
      </c>
      <c r="H2759" t="s">
        <v>18</v>
      </c>
      <c r="I2759" s="8">
        <v>139</v>
      </c>
      <c r="J2759" s="9">
        <v>43</v>
      </c>
      <c r="K2759" t="s">
        <v>19</v>
      </c>
      <c r="L2759" t="s">
        <v>693</v>
      </c>
      <c r="M2759" t="s">
        <v>694</v>
      </c>
      <c r="N2759" t="s">
        <v>695</v>
      </c>
      <c r="O2759" s="55">
        <v>1046</v>
      </c>
      <c r="P2759" t="s">
        <v>20</v>
      </c>
      <c r="Q2759" t="s">
        <v>21</v>
      </c>
      <c r="R2759">
        <v>11000</v>
      </c>
      <c r="S2759" t="s">
        <v>684</v>
      </c>
      <c r="T2759" s="8">
        <v>1</v>
      </c>
      <c r="U2759" s="10">
        <v>-16.92276</v>
      </c>
      <c r="V2759" s="10">
        <f t="shared" si="43"/>
        <v>-16.92276</v>
      </c>
      <c r="W2759" s="10">
        <v>14.562849999999999</v>
      </c>
      <c r="X2759" s="20"/>
      <c r="Y2759" s="11" t="s">
        <v>561</v>
      </c>
      <c r="Z2759" s="11" t="s">
        <v>701</v>
      </c>
      <c r="AA2759" s="11" t="s">
        <v>702</v>
      </c>
      <c r="AB2759" t="s">
        <v>652</v>
      </c>
    </row>
    <row r="2760" spans="1:28" s="1" customFormat="1" hidden="1">
      <c r="A2760" s="5">
        <v>2759</v>
      </c>
      <c r="B2760" s="5"/>
      <c r="C2760">
        <v>2016</v>
      </c>
      <c r="D2760" s="1">
        <v>5</v>
      </c>
      <c r="E2760" s="1">
        <v>29</v>
      </c>
      <c r="F2760" s="8">
        <v>28</v>
      </c>
      <c r="G2760" s="9">
        <v>0</v>
      </c>
      <c r="H2760" t="s">
        <v>18</v>
      </c>
      <c r="I2760" s="8">
        <v>130</v>
      </c>
      <c r="J2760" s="9">
        <v>50</v>
      </c>
      <c r="K2760" t="s">
        <v>19</v>
      </c>
      <c r="L2760" t="s">
        <v>693</v>
      </c>
      <c r="M2760" t="s">
        <v>694</v>
      </c>
      <c r="N2760" t="s">
        <v>695</v>
      </c>
      <c r="O2760" s="55">
        <v>975</v>
      </c>
      <c r="P2760" t="s">
        <v>20</v>
      </c>
      <c r="Q2760" t="s">
        <v>21</v>
      </c>
      <c r="R2760">
        <v>6840</v>
      </c>
      <c r="S2760" t="s">
        <v>684</v>
      </c>
      <c r="T2760" s="8">
        <v>2</v>
      </c>
      <c r="U2760" s="10">
        <v>-17.519200000000001</v>
      </c>
      <c r="V2760" s="10">
        <f t="shared" si="43"/>
        <v>-17.519200000000001</v>
      </c>
      <c r="W2760" s="10">
        <v>11.99846</v>
      </c>
      <c r="X2760" s="20">
        <v>2.98</v>
      </c>
      <c r="Y2760" s="11" t="s">
        <v>561</v>
      </c>
      <c r="Z2760" s="11" t="s">
        <v>701</v>
      </c>
      <c r="AA2760" s="11" t="s">
        <v>702</v>
      </c>
      <c r="AB2760" t="s">
        <v>652</v>
      </c>
    </row>
    <row r="2761" spans="1:28" s="1" customFormat="1" hidden="1">
      <c r="A2761" s="5">
        <v>2760</v>
      </c>
      <c r="B2761" s="5"/>
      <c r="C2761">
        <v>2016</v>
      </c>
      <c r="D2761" s="1">
        <v>5</v>
      </c>
      <c r="E2761" s="1">
        <v>29</v>
      </c>
      <c r="F2761" s="8">
        <v>28</v>
      </c>
      <c r="G2761" s="9">
        <v>0</v>
      </c>
      <c r="H2761" t="s">
        <v>18</v>
      </c>
      <c r="I2761" s="8">
        <v>130</v>
      </c>
      <c r="J2761" s="9">
        <v>50</v>
      </c>
      <c r="K2761" t="s">
        <v>19</v>
      </c>
      <c r="L2761" t="s">
        <v>693</v>
      </c>
      <c r="M2761" t="s">
        <v>694</v>
      </c>
      <c r="N2761" t="s">
        <v>695</v>
      </c>
      <c r="O2761" s="55">
        <v>972</v>
      </c>
      <c r="P2761" t="s">
        <v>20</v>
      </c>
      <c r="Q2761" t="s">
        <v>21</v>
      </c>
      <c r="R2761">
        <v>7140</v>
      </c>
      <c r="S2761" t="s">
        <v>684</v>
      </c>
      <c r="T2761" s="8">
        <v>2</v>
      </c>
      <c r="U2761" s="10">
        <v>-16.79307</v>
      </c>
      <c r="V2761" s="10">
        <f t="shared" si="43"/>
        <v>-16.79307</v>
      </c>
      <c r="W2761" s="10">
        <v>12.40508</v>
      </c>
      <c r="X2761" s="20">
        <v>2.99</v>
      </c>
      <c r="Y2761" s="11" t="s">
        <v>561</v>
      </c>
      <c r="Z2761" s="11" t="s">
        <v>701</v>
      </c>
      <c r="AA2761" s="11" t="s">
        <v>702</v>
      </c>
      <c r="AB2761" t="s">
        <v>652</v>
      </c>
    </row>
    <row r="2762" spans="1:28" s="1" customFormat="1" hidden="1">
      <c r="A2762" s="5">
        <v>2761</v>
      </c>
      <c r="B2762" s="5"/>
      <c r="C2762">
        <v>2016</v>
      </c>
      <c r="D2762" s="1">
        <v>5</v>
      </c>
      <c r="E2762" s="1">
        <v>29</v>
      </c>
      <c r="F2762" s="8">
        <v>28</v>
      </c>
      <c r="G2762" s="9">
        <v>0</v>
      </c>
      <c r="H2762" t="s">
        <v>18</v>
      </c>
      <c r="I2762" s="8">
        <v>130</v>
      </c>
      <c r="J2762" s="9">
        <v>50</v>
      </c>
      <c r="K2762" t="s">
        <v>19</v>
      </c>
      <c r="L2762" t="s">
        <v>693</v>
      </c>
      <c r="M2762" t="s">
        <v>694</v>
      </c>
      <c r="N2762" t="s">
        <v>695</v>
      </c>
      <c r="O2762" s="55">
        <v>995</v>
      </c>
      <c r="P2762" t="s">
        <v>20</v>
      </c>
      <c r="Q2762" t="s">
        <v>21</v>
      </c>
      <c r="R2762">
        <v>7180</v>
      </c>
      <c r="S2762" t="s">
        <v>684</v>
      </c>
      <c r="T2762" s="8">
        <v>2</v>
      </c>
      <c r="U2762" s="10">
        <v>-16.6693</v>
      </c>
      <c r="V2762" s="10">
        <f t="shared" si="43"/>
        <v>-16.6693</v>
      </c>
      <c r="W2762" s="10">
        <v>13.378399999999999</v>
      </c>
      <c r="X2762" s="20">
        <v>2.97</v>
      </c>
      <c r="Y2762" s="11" t="s">
        <v>561</v>
      </c>
      <c r="Z2762" s="11" t="s">
        <v>701</v>
      </c>
      <c r="AA2762" s="11" t="s">
        <v>702</v>
      </c>
      <c r="AB2762" t="s">
        <v>652</v>
      </c>
    </row>
    <row r="2763" spans="1:28" s="1" customFormat="1" hidden="1">
      <c r="A2763" s="5">
        <v>2762</v>
      </c>
      <c r="B2763" s="5"/>
      <c r="C2763">
        <v>2016</v>
      </c>
      <c r="D2763" s="1">
        <v>5</v>
      </c>
      <c r="E2763" s="1">
        <v>29</v>
      </c>
      <c r="F2763" s="8">
        <v>28</v>
      </c>
      <c r="G2763" s="9">
        <v>0</v>
      </c>
      <c r="H2763" t="s">
        <v>18</v>
      </c>
      <c r="I2763" s="8">
        <v>130</v>
      </c>
      <c r="J2763" s="9">
        <v>50</v>
      </c>
      <c r="K2763" t="s">
        <v>19</v>
      </c>
      <c r="L2763" t="s">
        <v>693</v>
      </c>
      <c r="M2763" t="s">
        <v>694</v>
      </c>
      <c r="N2763" t="s">
        <v>695</v>
      </c>
      <c r="O2763" s="55">
        <v>1017</v>
      </c>
      <c r="P2763" t="s">
        <v>20</v>
      </c>
      <c r="Q2763" t="s">
        <v>21</v>
      </c>
      <c r="R2763">
        <v>8240</v>
      </c>
      <c r="S2763" t="s">
        <v>684</v>
      </c>
      <c r="T2763" s="8">
        <v>2</v>
      </c>
      <c r="U2763" s="10">
        <v>-17.145240000000001</v>
      </c>
      <c r="V2763" s="10">
        <f t="shared" si="43"/>
        <v>-17.145240000000001</v>
      </c>
      <c r="W2763" s="10">
        <v>13.38311</v>
      </c>
      <c r="X2763" s="20">
        <v>2.97</v>
      </c>
      <c r="Y2763" s="11" t="s">
        <v>561</v>
      </c>
      <c r="Z2763" s="11" t="s">
        <v>701</v>
      </c>
      <c r="AA2763" s="11" t="s">
        <v>702</v>
      </c>
      <c r="AB2763" t="s">
        <v>652</v>
      </c>
    </row>
    <row r="2764" spans="1:28" s="1" customFormat="1" hidden="1">
      <c r="A2764" s="5">
        <v>2763</v>
      </c>
      <c r="B2764" s="5"/>
      <c r="C2764">
        <v>2016</v>
      </c>
      <c r="D2764" s="1">
        <v>5</v>
      </c>
      <c r="E2764" s="1">
        <v>24</v>
      </c>
      <c r="F2764" s="8">
        <v>27</v>
      </c>
      <c r="G2764" s="9">
        <v>44</v>
      </c>
      <c r="H2764" t="s">
        <v>18</v>
      </c>
      <c r="I2764" s="8">
        <v>129</v>
      </c>
      <c r="J2764" s="9">
        <v>59</v>
      </c>
      <c r="K2764" t="s">
        <v>19</v>
      </c>
      <c r="L2764" t="s">
        <v>693</v>
      </c>
      <c r="M2764" t="s">
        <v>694</v>
      </c>
      <c r="N2764" t="s">
        <v>695</v>
      </c>
      <c r="O2764" s="55">
        <v>1067</v>
      </c>
      <c r="P2764" t="s">
        <v>20</v>
      </c>
      <c r="Q2764" t="s">
        <v>21</v>
      </c>
      <c r="R2764">
        <v>8660</v>
      </c>
      <c r="S2764" t="s">
        <v>684</v>
      </c>
      <c r="T2764" s="8">
        <v>2</v>
      </c>
      <c r="U2764" s="10">
        <v>-16.530519999999999</v>
      </c>
      <c r="V2764" s="10">
        <f t="shared" si="43"/>
        <v>-16.530519999999999</v>
      </c>
      <c r="W2764" s="10">
        <v>11.24766</v>
      </c>
      <c r="X2764" s="20">
        <v>2.93</v>
      </c>
      <c r="Y2764" s="11" t="s">
        <v>561</v>
      </c>
      <c r="Z2764" s="11" t="s">
        <v>701</v>
      </c>
      <c r="AA2764" s="11" t="s">
        <v>702</v>
      </c>
      <c r="AB2764" t="s">
        <v>652</v>
      </c>
    </row>
    <row r="2765" spans="1:28" s="1" customFormat="1" hidden="1">
      <c r="A2765" s="5">
        <v>2764</v>
      </c>
      <c r="B2765" s="5"/>
      <c r="C2765">
        <v>2016</v>
      </c>
      <c r="D2765" s="1">
        <v>5</v>
      </c>
      <c r="E2765" s="1">
        <v>23</v>
      </c>
      <c r="F2765" s="8">
        <v>27</v>
      </c>
      <c r="G2765" s="9">
        <v>43</v>
      </c>
      <c r="H2765" t="s">
        <v>18</v>
      </c>
      <c r="I2765" s="8">
        <v>130</v>
      </c>
      <c r="J2765" s="9">
        <v>15</v>
      </c>
      <c r="K2765" t="s">
        <v>19</v>
      </c>
      <c r="L2765" t="s">
        <v>693</v>
      </c>
      <c r="M2765" t="s">
        <v>694</v>
      </c>
      <c r="N2765" t="s">
        <v>695</v>
      </c>
      <c r="O2765" s="55">
        <v>1060</v>
      </c>
      <c r="P2765" t="s">
        <v>20</v>
      </c>
      <c r="Q2765" t="s">
        <v>21</v>
      </c>
      <c r="R2765">
        <v>9980</v>
      </c>
      <c r="S2765" t="s">
        <v>684</v>
      </c>
      <c r="T2765" s="8">
        <v>1</v>
      </c>
      <c r="U2765" s="10">
        <v>-16.355840000000001</v>
      </c>
      <c r="V2765" s="10">
        <f t="shared" si="43"/>
        <v>-16.355840000000001</v>
      </c>
      <c r="W2765" s="10">
        <v>12.12016</v>
      </c>
      <c r="X2765" s="20">
        <v>2.97</v>
      </c>
      <c r="Y2765" s="11" t="s">
        <v>561</v>
      </c>
      <c r="Z2765" s="11" t="s">
        <v>701</v>
      </c>
      <c r="AA2765" s="11" t="s">
        <v>702</v>
      </c>
      <c r="AB2765" t="s">
        <v>652</v>
      </c>
    </row>
    <row r="2766" spans="1:28" s="1" customFormat="1" hidden="1">
      <c r="A2766" s="5">
        <v>2765</v>
      </c>
      <c r="B2766" s="5"/>
      <c r="C2766">
        <v>2016</v>
      </c>
      <c r="D2766" s="1">
        <v>5</v>
      </c>
      <c r="E2766" s="1">
        <v>23</v>
      </c>
      <c r="F2766" s="8">
        <v>27</v>
      </c>
      <c r="G2766" s="9">
        <v>43</v>
      </c>
      <c r="H2766" t="s">
        <v>18</v>
      </c>
      <c r="I2766" s="8">
        <v>130</v>
      </c>
      <c r="J2766" s="9">
        <v>15</v>
      </c>
      <c r="K2766" t="s">
        <v>19</v>
      </c>
      <c r="L2766" t="s">
        <v>693</v>
      </c>
      <c r="M2766" t="s">
        <v>694</v>
      </c>
      <c r="N2766" t="s">
        <v>695</v>
      </c>
      <c r="O2766" s="55">
        <v>1078</v>
      </c>
      <c r="P2766" t="s">
        <v>20</v>
      </c>
      <c r="Q2766" t="s">
        <v>21</v>
      </c>
      <c r="R2766">
        <v>9980</v>
      </c>
      <c r="S2766" t="s">
        <v>684</v>
      </c>
      <c r="T2766" s="8">
        <v>1</v>
      </c>
      <c r="U2766" s="10">
        <v>-16.551639999999999</v>
      </c>
      <c r="V2766" s="10">
        <f t="shared" si="43"/>
        <v>-16.551639999999999</v>
      </c>
      <c r="W2766" s="10">
        <v>10.224030000000001</v>
      </c>
      <c r="X2766" s="20">
        <v>2.98</v>
      </c>
      <c r="Y2766" s="11" t="s">
        <v>561</v>
      </c>
      <c r="Z2766" s="11" t="s">
        <v>701</v>
      </c>
      <c r="AA2766" s="11" t="s">
        <v>702</v>
      </c>
      <c r="AB2766" t="s">
        <v>652</v>
      </c>
    </row>
    <row r="2767" spans="1:28" s="1" customFormat="1" hidden="1">
      <c r="A2767" s="5">
        <v>2766</v>
      </c>
      <c r="B2767" s="5"/>
      <c r="C2767">
        <v>2016</v>
      </c>
      <c r="D2767" s="1">
        <v>5</v>
      </c>
      <c r="E2767" s="1">
        <v>23</v>
      </c>
      <c r="F2767" s="8">
        <v>27</v>
      </c>
      <c r="G2767" s="9">
        <v>43</v>
      </c>
      <c r="H2767" t="s">
        <v>18</v>
      </c>
      <c r="I2767" s="8">
        <v>130</v>
      </c>
      <c r="J2767" s="9">
        <v>15</v>
      </c>
      <c r="K2767" t="s">
        <v>19</v>
      </c>
      <c r="L2767" t="s">
        <v>693</v>
      </c>
      <c r="M2767" t="s">
        <v>694</v>
      </c>
      <c r="N2767" t="s">
        <v>695</v>
      </c>
      <c r="O2767" s="55">
        <v>1153</v>
      </c>
      <c r="P2767" t="s">
        <v>20</v>
      </c>
      <c r="Q2767" t="s">
        <v>21</v>
      </c>
      <c r="R2767">
        <v>9200</v>
      </c>
      <c r="S2767" t="s">
        <v>684</v>
      </c>
      <c r="T2767" s="8">
        <v>2</v>
      </c>
      <c r="U2767" s="10">
        <v>-16.33586</v>
      </c>
      <c r="V2767" s="10">
        <f t="shared" si="43"/>
        <v>-16.33586</v>
      </c>
      <c r="W2767" s="10">
        <v>12.177149999999999</v>
      </c>
      <c r="X2767" s="20">
        <v>2.96</v>
      </c>
      <c r="Y2767" s="11" t="s">
        <v>561</v>
      </c>
      <c r="Z2767" s="11" t="s">
        <v>701</v>
      </c>
      <c r="AA2767" s="11" t="s">
        <v>702</v>
      </c>
      <c r="AB2767" t="s">
        <v>652</v>
      </c>
    </row>
    <row r="2768" spans="1:28" s="1" customFormat="1" hidden="1">
      <c r="A2768" s="5">
        <v>2767</v>
      </c>
      <c r="B2768" s="5"/>
      <c r="C2768">
        <v>2016</v>
      </c>
      <c r="D2768" s="1">
        <v>5</v>
      </c>
      <c r="E2768" s="1">
        <v>23</v>
      </c>
      <c r="F2768" s="8">
        <v>27</v>
      </c>
      <c r="G2768" s="9">
        <v>43</v>
      </c>
      <c r="H2768" t="s">
        <v>18</v>
      </c>
      <c r="I2768" s="8">
        <v>130</v>
      </c>
      <c r="J2768" s="9">
        <v>15</v>
      </c>
      <c r="K2768" t="s">
        <v>19</v>
      </c>
      <c r="L2768" t="s">
        <v>693</v>
      </c>
      <c r="M2768" t="s">
        <v>694</v>
      </c>
      <c r="N2768" t="s">
        <v>695</v>
      </c>
      <c r="O2768" s="55">
        <v>1062</v>
      </c>
      <c r="P2768" t="s">
        <v>20</v>
      </c>
      <c r="Q2768" t="s">
        <v>21</v>
      </c>
      <c r="R2768">
        <v>11000</v>
      </c>
      <c r="S2768" t="s">
        <v>684</v>
      </c>
      <c r="T2768" s="8">
        <v>1</v>
      </c>
      <c r="U2768" s="10">
        <v>-17.58446</v>
      </c>
      <c r="V2768" s="10">
        <f t="shared" si="43"/>
        <v>-17.58446</v>
      </c>
      <c r="W2768" s="10">
        <v>12.41717</v>
      </c>
      <c r="X2768" s="20">
        <v>2.97</v>
      </c>
      <c r="Y2768" s="11" t="s">
        <v>561</v>
      </c>
      <c r="Z2768" s="11" t="s">
        <v>701</v>
      </c>
      <c r="AA2768" s="11" t="s">
        <v>702</v>
      </c>
      <c r="AB2768" t="s">
        <v>652</v>
      </c>
    </row>
    <row r="2769" spans="1:28" s="1" customFormat="1" hidden="1">
      <c r="A2769" s="5">
        <v>2768</v>
      </c>
      <c r="B2769" s="5"/>
      <c r="C2769">
        <v>2016</v>
      </c>
      <c r="D2769" s="1">
        <v>5</v>
      </c>
      <c r="E2769" s="1">
        <v>22</v>
      </c>
      <c r="F2769" s="8">
        <v>28</v>
      </c>
      <c r="G2769" s="9">
        <v>0</v>
      </c>
      <c r="H2769" t="s">
        <v>18</v>
      </c>
      <c r="I2769" s="8">
        <v>130</v>
      </c>
      <c r="J2769" s="9">
        <v>16</v>
      </c>
      <c r="K2769" t="s">
        <v>19</v>
      </c>
      <c r="L2769" t="s">
        <v>693</v>
      </c>
      <c r="M2769" t="s">
        <v>694</v>
      </c>
      <c r="N2769" t="s">
        <v>695</v>
      </c>
      <c r="O2769" s="55">
        <v>981</v>
      </c>
      <c r="P2769" t="s">
        <v>20</v>
      </c>
      <c r="Q2769" t="s">
        <v>21</v>
      </c>
      <c r="R2769">
        <v>6980</v>
      </c>
      <c r="S2769" t="s">
        <v>684</v>
      </c>
      <c r="T2769" s="8">
        <v>1</v>
      </c>
      <c r="U2769" s="10">
        <v>-17.161549999999998</v>
      </c>
      <c r="V2769" s="10">
        <f t="shared" si="43"/>
        <v>-17.161549999999998</v>
      </c>
      <c r="W2769" s="10">
        <v>10.19233</v>
      </c>
      <c r="X2769" s="20">
        <v>2.93</v>
      </c>
      <c r="Y2769" s="11" t="s">
        <v>561</v>
      </c>
      <c r="Z2769" s="11" t="s">
        <v>701</v>
      </c>
      <c r="AA2769" s="11" t="s">
        <v>702</v>
      </c>
      <c r="AB2769" t="s">
        <v>652</v>
      </c>
    </row>
    <row r="2770" spans="1:28" s="1" customFormat="1" hidden="1">
      <c r="A2770" s="5">
        <v>2769</v>
      </c>
      <c r="B2770" s="5"/>
      <c r="C2770">
        <v>2016</v>
      </c>
      <c r="D2770" s="1">
        <v>4</v>
      </c>
      <c r="E2770" s="1">
        <v>26</v>
      </c>
      <c r="F2770" s="8">
        <v>20</v>
      </c>
      <c r="G2770" s="9">
        <v>30</v>
      </c>
      <c r="H2770" t="s">
        <v>18</v>
      </c>
      <c r="I2770" s="8">
        <v>132</v>
      </c>
      <c r="J2770" s="9">
        <v>10</v>
      </c>
      <c r="K2770" t="s">
        <v>19</v>
      </c>
      <c r="L2770" t="s">
        <v>693</v>
      </c>
      <c r="M2770" t="s">
        <v>694</v>
      </c>
      <c r="N2770" t="s">
        <v>695</v>
      </c>
      <c r="O2770" s="55">
        <v>1061</v>
      </c>
      <c r="P2770" t="s">
        <v>20</v>
      </c>
      <c r="Q2770" t="s">
        <v>21</v>
      </c>
      <c r="R2770">
        <v>8920</v>
      </c>
      <c r="S2770" t="s">
        <v>684</v>
      </c>
      <c r="T2770" s="8">
        <v>2</v>
      </c>
      <c r="U2770" s="10">
        <v>-17.332260000000002</v>
      </c>
      <c r="V2770" s="10">
        <f t="shared" si="43"/>
        <v>-17.332260000000002</v>
      </c>
      <c r="W2770" s="10">
        <v>12.273960000000001</v>
      </c>
      <c r="X2770" s="20">
        <v>3</v>
      </c>
      <c r="Y2770" s="11" t="s">
        <v>561</v>
      </c>
      <c r="Z2770" s="11" t="s">
        <v>701</v>
      </c>
      <c r="AA2770" s="11" t="s">
        <v>702</v>
      </c>
      <c r="AB2770" t="s">
        <v>652</v>
      </c>
    </row>
    <row r="2771" spans="1:28" s="1" customFormat="1" hidden="1">
      <c r="A2771" s="5">
        <v>2770</v>
      </c>
      <c r="B2771" s="5"/>
      <c r="C2771">
        <v>2016</v>
      </c>
      <c r="D2771" s="1">
        <v>4</v>
      </c>
      <c r="E2771" s="1">
        <v>18</v>
      </c>
      <c r="F2771" s="8">
        <v>23</v>
      </c>
      <c r="G2771" s="9">
        <v>4</v>
      </c>
      <c r="H2771" t="s">
        <v>18</v>
      </c>
      <c r="I2771" s="8">
        <v>137</v>
      </c>
      <c r="J2771" s="9">
        <v>49</v>
      </c>
      <c r="K2771" t="s">
        <v>19</v>
      </c>
      <c r="L2771" t="s">
        <v>693</v>
      </c>
      <c r="M2771" t="s">
        <v>694</v>
      </c>
      <c r="N2771" t="s">
        <v>695</v>
      </c>
      <c r="O2771" s="55">
        <v>977</v>
      </c>
      <c r="P2771" t="s">
        <v>20</v>
      </c>
      <c r="Q2771" t="s">
        <v>21</v>
      </c>
      <c r="R2771">
        <v>5880</v>
      </c>
      <c r="S2771" t="s">
        <v>684</v>
      </c>
      <c r="T2771" s="8">
        <v>2</v>
      </c>
      <c r="U2771" s="10">
        <v>-16.173660000000002</v>
      </c>
      <c r="V2771" s="10">
        <f t="shared" si="43"/>
        <v>-16.173660000000002</v>
      </c>
      <c r="W2771" s="10">
        <v>10.261710000000001</v>
      </c>
      <c r="X2771" s="20">
        <v>2.97</v>
      </c>
      <c r="Y2771" s="11" t="s">
        <v>561</v>
      </c>
      <c r="Z2771" s="11" t="s">
        <v>701</v>
      </c>
      <c r="AA2771" s="11" t="s">
        <v>702</v>
      </c>
      <c r="AB2771" t="s">
        <v>652</v>
      </c>
    </row>
    <row r="2772" spans="1:28" s="1" customFormat="1" hidden="1">
      <c r="A2772" s="5">
        <v>2771</v>
      </c>
      <c r="B2772" s="5"/>
      <c r="C2772">
        <v>2016</v>
      </c>
      <c r="D2772" s="1">
        <v>4</v>
      </c>
      <c r="E2772" s="1">
        <v>17</v>
      </c>
      <c r="F2772" s="8">
        <v>23</v>
      </c>
      <c r="G2772" s="9">
        <v>31</v>
      </c>
      <c r="H2772" t="s">
        <v>18</v>
      </c>
      <c r="I2772" s="8">
        <v>137</v>
      </c>
      <c r="J2772" s="9">
        <v>35</v>
      </c>
      <c r="K2772" t="s">
        <v>19</v>
      </c>
      <c r="L2772" t="s">
        <v>693</v>
      </c>
      <c r="M2772" t="s">
        <v>694</v>
      </c>
      <c r="N2772" t="s">
        <v>695</v>
      </c>
      <c r="O2772" s="55">
        <v>1037</v>
      </c>
      <c r="P2772" t="s">
        <v>20</v>
      </c>
      <c r="Q2772" t="s">
        <v>21</v>
      </c>
      <c r="R2772">
        <v>8039.9999999999991</v>
      </c>
      <c r="S2772" t="s">
        <v>684</v>
      </c>
      <c r="T2772" s="8">
        <v>2</v>
      </c>
      <c r="U2772" s="10">
        <v>-15.88105</v>
      </c>
      <c r="V2772" s="10">
        <f t="shared" si="43"/>
        <v>-15.88105</v>
      </c>
      <c r="W2772" s="10">
        <v>13.364509999999999</v>
      </c>
      <c r="X2772" s="20">
        <v>3</v>
      </c>
      <c r="Y2772" s="11" t="s">
        <v>561</v>
      </c>
      <c r="Z2772" s="11" t="s">
        <v>701</v>
      </c>
      <c r="AA2772" s="11" t="s">
        <v>702</v>
      </c>
      <c r="AB2772" t="s">
        <v>652</v>
      </c>
    </row>
    <row r="2773" spans="1:28" s="1" customFormat="1" hidden="1">
      <c r="A2773" s="5">
        <v>2772</v>
      </c>
      <c r="B2773" s="5"/>
      <c r="C2773">
        <v>2016</v>
      </c>
      <c r="D2773" s="1">
        <v>4</v>
      </c>
      <c r="E2773" s="1">
        <v>17</v>
      </c>
      <c r="F2773" s="8">
        <v>23</v>
      </c>
      <c r="G2773" s="9">
        <v>31</v>
      </c>
      <c r="H2773" t="s">
        <v>18</v>
      </c>
      <c r="I2773" s="8">
        <v>137</v>
      </c>
      <c r="J2773" s="9">
        <v>35</v>
      </c>
      <c r="K2773" t="s">
        <v>19</v>
      </c>
      <c r="L2773" t="s">
        <v>693</v>
      </c>
      <c r="M2773" t="s">
        <v>694</v>
      </c>
      <c r="N2773" t="s">
        <v>695</v>
      </c>
      <c r="O2773" s="55">
        <v>927</v>
      </c>
      <c r="P2773" t="s">
        <v>20</v>
      </c>
      <c r="Q2773" t="s">
        <v>21</v>
      </c>
      <c r="R2773">
        <v>6780</v>
      </c>
      <c r="S2773" t="s">
        <v>684</v>
      </c>
      <c r="T2773" s="8">
        <v>1</v>
      </c>
      <c r="U2773" s="10">
        <v>-16.997109999999999</v>
      </c>
      <c r="V2773" s="10">
        <f t="shared" si="43"/>
        <v>-16.997109999999999</v>
      </c>
      <c r="W2773" s="10">
        <v>12.07822</v>
      </c>
      <c r="X2773" s="20">
        <v>2.95</v>
      </c>
      <c r="Y2773" s="11" t="s">
        <v>561</v>
      </c>
      <c r="Z2773" s="11" t="s">
        <v>701</v>
      </c>
      <c r="AA2773" s="11" t="s">
        <v>702</v>
      </c>
      <c r="AB2773" t="s">
        <v>652</v>
      </c>
    </row>
    <row r="2774" spans="1:28" s="1" customFormat="1" hidden="1">
      <c r="A2774" s="5">
        <v>2773</v>
      </c>
      <c r="B2774" s="5"/>
      <c r="C2774">
        <v>2016</v>
      </c>
      <c r="D2774" s="1">
        <v>4</v>
      </c>
      <c r="E2774" s="1">
        <v>17</v>
      </c>
      <c r="F2774" s="8">
        <v>23</v>
      </c>
      <c r="G2774" s="9">
        <v>31</v>
      </c>
      <c r="H2774" t="s">
        <v>18</v>
      </c>
      <c r="I2774" s="8">
        <v>137</v>
      </c>
      <c r="J2774" s="9">
        <v>35</v>
      </c>
      <c r="K2774" t="s">
        <v>19</v>
      </c>
      <c r="L2774" t="s">
        <v>693</v>
      </c>
      <c r="M2774" t="s">
        <v>694</v>
      </c>
      <c r="N2774" t="s">
        <v>695</v>
      </c>
      <c r="O2774" s="55">
        <v>1118</v>
      </c>
      <c r="P2774" t="s">
        <v>20</v>
      </c>
      <c r="Q2774" t="s">
        <v>21</v>
      </c>
      <c r="R2774">
        <v>10000</v>
      </c>
      <c r="S2774" t="s">
        <v>684</v>
      </c>
      <c r="T2774" s="8">
        <v>1</v>
      </c>
      <c r="U2774" s="10">
        <v>-16.338180000000001</v>
      </c>
      <c r="V2774" s="10">
        <f t="shared" si="43"/>
        <v>-16.338180000000001</v>
      </c>
      <c r="W2774" s="10">
        <v>10.16648</v>
      </c>
      <c r="X2774" s="20">
        <v>2.94</v>
      </c>
      <c r="Y2774" s="11" t="s">
        <v>561</v>
      </c>
      <c r="Z2774" s="11" t="s">
        <v>701</v>
      </c>
      <c r="AA2774" s="11" t="s">
        <v>702</v>
      </c>
      <c r="AB2774" t="s">
        <v>652</v>
      </c>
    </row>
    <row r="2775" spans="1:28" s="1" customFormat="1">
      <c r="A2775" s="5">
        <v>2774</v>
      </c>
      <c r="B2775" s="5"/>
      <c r="C2775">
        <v>2020</v>
      </c>
      <c r="D2775" s="1">
        <v>7</v>
      </c>
      <c r="E2775" s="1">
        <v>6</v>
      </c>
      <c r="F2775" s="8">
        <v>34</v>
      </c>
      <c r="G2775" s="9">
        <v>31.8</v>
      </c>
      <c r="H2775" t="s">
        <v>18</v>
      </c>
      <c r="I2775" s="8">
        <v>135</v>
      </c>
      <c r="J2775" s="9">
        <v>10.799999999999999</v>
      </c>
      <c r="K2775" t="s">
        <v>19</v>
      </c>
      <c r="L2775" t="s">
        <v>23</v>
      </c>
      <c r="M2775" t="s">
        <v>24</v>
      </c>
      <c r="N2775" t="s">
        <v>25</v>
      </c>
      <c r="O2775" s="55">
        <v>127.64</v>
      </c>
      <c r="P2775" t="s">
        <v>20</v>
      </c>
      <c r="Q2775" t="s">
        <v>31</v>
      </c>
      <c r="R2775"/>
      <c r="S2775"/>
      <c r="T2775" s="50"/>
      <c r="U2775" s="10">
        <v>-14.604780358770126</v>
      </c>
      <c r="V2775" s="10">
        <f t="shared" si="43"/>
        <v>-14.604780358770126</v>
      </c>
      <c r="W2775" s="11">
        <v>13.57964935989828</v>
      </c>
      <c r="X2775" s="20">
        <v>3.0472312775169037</v>
      </c>
      <c r="Y2775" s="11" t="s">
        <v>561</v>
      </c>
      <c r="Z2775" s="11" t="s">
        <v>701</v>
      </c>
      <c r="AA2775" t="s">
        <v>703</v>
      </c>
      <c r="AB2775" t="s">
        <v>652</v>
      </c>
    </row>
    <row r="2776" spans="1:28" s="1" customFormat="1">
      <c r="A2776" s="5">
        <v>2775</v>
      </c>
      <c r="B2776" s="5"/>
      <c r="C2776">
        <v>2020</v>
      </c>
      <c r="D2776" s="1">
        <v>7</v>
      </c>
      <c r="E2776" s="1">
        <v>6</v>
      </c>
      <c r="F2776" s="8">
        <v>34</v>
      </c>
      <c r="G2776" s="9">
        <v>31.8</v>
      </c>
      <c r="H2776" t="s">
        <v>18</v>
      </c>
      <c r="I2776" s="8">
        <v>135</v>
      </c>
      <c r="J2776" s="9">
        <v>10.799999999999999</v>
      </c>
      <c r="K2776" t="s">
        <v>19</v>
      </c>
      <c r="L2776" t="s">
        <v>23</v>
      </c>
      <c r="M2776" t="s">
        <v>24</v>
      </c>
      <c r="N2776" t="s">
        <v>25</v>
      </c>
      <c r="O2776" s="55">
        <v>118.8</v>
      </c>
      <c r="P2776" t="s">
        <v>20</v>
      </c>
      <c r="Q2776" t="s">
        <v>31</v>
      </c>
      <c r="R2776"/>
      <c r="S2776"/>
      <c r="T2776" s="50"/>
      <c r="U2776" s="10">
        <v>-14.736703347806582</v>
      </c>
      <c r="V2776" s="10">
        <f t="shared" si="43"/>
        <v>-14.736703347806582</v>
      </c>
      <c r="W2776" s="11">
        <v>13.465016421632519</v>
      </c>
      <c r="X2776" s="20">
        <v>3.1077187029593092</v>
      </c>
      <c r="Y2776" s="11" t="s">
        <v>561</v>
      </c>
      <c r="Z2776" s="11" t="s">
        <v>701</v>
      </c>
      <c r="AA2776" t="s">
        <v>703</v>
      </c>
      <c r="AB2776" t="s">
        <v>652</v>
      </c>
    </row>
    <row r="2777" spans="1:28" s="1" customFormat="1">
      <c r="A2777" s="5">
        <v>2776</v>
      </c>
      <c r="B2777" s="5"/>
      <c r="C2777">
        <v>2020</v>
      </c>
      <c r="D2777" s="1">
        <v>7</v>
      </c>
      <c r="E2777" s="1">
        <v>6</v>
      </c>
      <c r="F2777" s="8">
        <v>34</v>
      </c>
      <c r="G2777" s="9">
        <v>31.8</v>
      </c>
      <c r="H2777" t="s">
        <v>18</v>
      </c>
      <c r="I2777" s="8">
        <v>135</v>
      </c>
      <c r="J2777" s="9">
        <v>10.799999999999999</v>
      </c>
      <c r="K2777" t="s">
        <v>19</v>
      </c>
      <c r="L2777" t="s">
        <v>23</v>
      </c>
      <c r="M2777" t="s">
        <v>24</v>
      </c>
      <c r="N2777" t="s">
        <v>25</v>
      </c>
      <c r="O2777" s="55">
        <v>118.65</v>
      </c>
      <c r="P2777" t="s">
        <v>20</v>
      </c>
      <c r="Q2777" t="s">
        <v>31</v>
      </c>
      <c r="R2777"/>
      <c r="S2777"/>
      <c r="T2777" s="50"/>
      <c r="U2777" s="10">
        <v>-16.81492187992723</v>
      </c>
      <c r="V2777" s="10">
        <f t="shared" si="43"/>
        <v>-16.81492187992723</v>
      </c>
      <c r="W2777" s="11">
        <v>13.124228004365284</v>
      </c>
      <c r="X2777" s="20">
        <v>3.0606416494280446</v>
      </c>
      <c r="Y2777" s="11" t="s">
        <v>561</v>
      </c>
      <c r="Z2777" s="11" t="s">
        <v>701</v>
      </c>
      <c r="AA2777" t="s">
        <v>703</v>
      </c>
      <c r="AB2777" t="s">
        <v>652</v>
      </c>
    </row>
    <row r="2778" spans="1:28" s="1" customFormat="1">
      <c r="A2778" s="5">
        <v>2777</v>
      </c>
      <c r="B2778" s="5"/>
      <c r="C2778">
        <v>2020</v>
      </c>
      <c r="D2778" s="1">
        <v>7</v>
      </c>
      <c r="E2778" s="1">
        <v>6</v>
      </c>
      <c r="F2778" s="8">
        <v>34</v>
      </c>
      <c r="G2778" s="9">
        <v>31.8</v>
      </c>
      <c r="H2778" t="s">
        <v>18</v>
      </c>
      <c r="I2778" s="8">
        <v>135</v>
      </c>
      <c r="J2778" s="9">
        <v>10.799999999999999</v>
      </c>
      <c r="K2778" t="s">
        <v>19</v>
      </c>
      <c r="L2778" t="s">
        <v>23</v>
      </c>
      <c r="M2778" t="s">
        <v>24</v>
      </c>
      <c r="N2778" t="s">
        <v>25</v>
      </c>
      <c r="O2778" s="55">
        <v>121.63</v>
      </c>
      <c r="P2778" t="s">
        <v>20</v>
      </c>
      <c r="Q2778" t="s">
        <v>31</v>
      </c>
      <c r="R2778"/>
      <c r="S2778"/>
      <c r="T2778" s="50"/>
      <c r="U2778" s="10">
        <v>-14.920703938525451</v>
      </c>
      <c r="V2778" s="10">
        <f t="shared" si="43"/>
        <v>-14.920703938525451</v>
      </c>
      <c r="W2778" s="11">
        <v>14.191855139212546</v>
      </c>
      <c r="X2778" s="20">
        <v>3.0728883734395813</v>
      </c>
      <c r="Y2778" s="11" t="s">
        <v>561</v>
      </c>
      <c r="Z2778" s="11" t="s">
        <v>701</v>
      </c>
      <c r="AA2778" t="s">
        <v>703</v>
      </c>
      <c r="AB2778" t="s">
        <v>652</v>
      </c>
    </row>
    <row r="2779" spans="1:28" s="1" customFormat="1">
      <c r="A2779" s="5">
        <v>2778</v>
      </c>
      <c r="B2779" s="5"/>
      <c r="C2779">
        <v>2020</v>
      </c>
      <c r="D2779" s="1">
        <v>7</v>
      </c>
      <c r="E2779" s="1">
        <v>6</v>
      </c>
      <c r="F2779" s="8">
        <v>34</v>
      </c>
      <c r="G2779" s="9">
        <v>31.8</v>
      </c>
      <c r="H2779" t="s">
        <v>18</v>
      </c>
      <c r="I2779" s="8">
        <v>135</v>
      </c>
      <c r="J2779" s="9">
        <v>10.799999999999999</v>
      </c>
      <c r="K2779" t="s">
        <v>19</v>
      </c>
      <c r="L2779" t="s">
        <v>23</v>
      </c>
      <c r="M2779" t="s">
        <v>24</v>
      </c>
      <c r="N2779" t="s">
        <v>25</v>
      </c>
      <c r="O2779" s="55">
        <v>120.33</v>
      </c>
      <c r="P2779" t="s">
        <v>20</v>
      </c>
      <c r="Q2779" t="s">
        <v>31</v>
      </c>
      <c r="R2779"/>
      <c r="S2779"/>
      <c r="T2779" s="50"/>
      <c r="U2779" s="10">
        <v>-14.556166948580652</v>
      </c>
      <c r="V2779" s="10">
        <f t="shared" si="43"/>
        <v>-14.556166948580652</v>
      </c>
      <c r="W2779" s="11">
        <v>12.657454894599145</v>
      </c>
      <c r="X2779" s="20">
        <v>3.0621601069756772</v>
      </c>
      <c r="Y2779" s="11" t="s">
        <v>561</v>
      </c>
      <c r="Z2779" s="11" t="s">
        <v>701</v>
      </c>
      <c r="AA2779" t="s">
        <v>703</v>
      </c>
      <c r="AB2779" t="s">
        <v>652</v>
      </c>
    </row>
    <row r="2780" spans="1:28" s="1" customFormat="1">
      <c r="A2780" s="5">
        <v>2779</v>
      </c>
      <c r="B2780" s="5"/>
      <c r="C2780">
        <v>2020</v>
      </c>
      <c r="D2780" s="1">
        <v>7</v>
      </c>
      <c r="E2780" s="1">
        <v>6</v>
      </c>
      <c r="F2780" s="8">
        <v>34</v>
      </c>
      <c r="G2780" s="9">
        <v>31.8</v>
      </c>
      <c r="H2780" t="s">
        <v>18</v>
      </c>
      <c r="I2780" s="8">
        <v>135</v>
      </c>
      <c r="J2780" s="9">
        <v>10.799999999999999</v>
      </c>
      <c r="K2780" t="s">
        <v>19</v>
      </c>
      <c r="L2780" t="s">
        <v>23</v>
      </c>
      <c r="M2780" t="s">
        <v>24</v>
      </c>
      <c r="N2780" t="s">
        <v>25</v>
      </c>
      <c r="O2780" s="55">
        <v>123.01</v>
      </c>
      <c r="P2780" t="s">
        <v>20</v>
      </c>
      <c r="Q2780" t="s">
        <v>31</v>
      </c>
      <c r="R2780"/>
      <c r="S2780"/>
      <c r="T2780" s="50"/>
      <c r="U2780" s="10">
        <v>-14.276318131155264</v>
      </c>
      <c r="V2780" s="10">
        <f t="shared" si="43"/>
        <v>-14.276318131155264</v>
      </c>
      <c r="W2780" s="11">
        <v>12.378802212828823</v>
      </c>
      <c r="X2780" s="20">
        <v>3.0578898338131708</v>
      </c>
      <c r="Y2780" s="11" t="s">
        <v>561</v>
      </c>
      <c r="Z2780" s="11" t="s">
        <v>701</v>
      </c>
      <c r="AA2780" t="s">
        <v>703</v>
      </c>
      <c r="AB2780" t="s">
        <v>652</v>
      </c>
    </row>
    <row r="2781" spans="1:28" s="1" customFormat="1">
      <c r="A2781" s="5">
        <v>2780</v>
      </c>
      <c r="B2781" s="5"/>
      <c r="C2781">
        <v>2020</v>
      </c>
      <c r="D2781" s="1">
        <v>10</v>
      </c>
      <c r="E2781" s="1">
        <v>15</v>
      </c>
      <c r="F2781" s="8">
        <v>34</v>
      </c>
      <c r="G2781" s="9">
        <v>31.8</v>
      </c>
      <c r="H2781" t="s">
        <v>18</v>
      </c>
      <c r="I2781" s="8">
        <v>136</v>
      </c>
      <c r="J2781" s="9">
        <v>58.8</v>
      </c>
      <c r="K2781" t="s">
        <v>19</v>
      </c>
      <c r="L2781" t="s">
        <v>23</v>
      </c>
      <c r="M2781" t="s">
        <v>24</v>
      </c>
      <c r="N2781" t="s">
        <v>25</v>
      </c>
      <c r="O2781" s="55">
        <v>138.22999999999999</v>
      </c>
      <c r="P2781" t="s">
        <v>20</v>
      </c>
      <c r="Q2781" t="s">
        <v>31</v>
      </c>
      <c r="R2781">
        <v>50.2</v>
      </c>
      <c r="S2781" t="s">
        <v>684</v>
      </c>
      <c r="T2781" s="50"/>
      <c r="U2781" s="10">
        <v>-16.69068367532622</v>
      </c>
      <c r="V2781" s="10">
        <f t="shared" si="43"/>
        <v>-16.69068367532622</v>
      </c>
      <c r="W2781" s="11">
        <v>12.827768833100844</v>
      </c>
      <c r="X2781" s="20">
        <v>3.023700409665993</v>
      </c>
      <c r="Y2781" s="11" t="s">
        <v>561</v>
      </c>
      <c r="Z2781" s="11" t="s">
        <v>701</v>
      </c>
      <c r="AA2781" t="s">
        <v>703</v>
      </c>
      <c r="AB2781" t="s">
        <v>652</v>
      </c>
    </row>
    <row r="2782" spans="1:28" s="1" customFormat="1">
      <c r="A2782" s="5">
        <v>2781</v>
      </c>
      <c r="B2782" s="5"/>
      <c r="C2782">
        <v>2020</v>
      </c>
      <c r="D2782" s="1">
        <v>10</v>
      </c>
      <c r="E2782" s="1">
        <v>15</v>
      </c>
      <c r="F2782" s="8">
        <v>34</v>
      </c>
      <c r="G2782" s="9">
        <v>31.8</v>
      </c>
      <c r="H2782" t="s">
        <v>18</v>
      </c>
      <c r="I2782" s="8">
        <v>136</v>
      </c>
      <c r="J2782" s="9">
        <v>58.8</v>
      </c>
      <c r="K2782" t="s">
        <v>19</v>
      </c>
      <c r="L2782" t="s">
        <v>23</v>
      </c>
      <c r="M2782" t="s">
        <v>24</v>
      </c>
      <c r="N2782" t="s">
        <v>25</v>
      </c>
      <c r="O2782" s="55">
        <v>139.6</v>
      </c>
      <c r="P2782" t="s">
        <v>20</v>
      </c>
      <c r="Q2782" t="s">
        <v>31</v>
      </c>
      <c r="R2782">
        <v>47.68</v>
      </c>
      <c r="S2782" t="s">
        <v>684</v>
      </c>
      <c r="T2782" s="50"/>
      <c r="U2782" s="10">
        <v>-16.481919284291848</v>
      </c>
      <c r="V2782" s="10">
        <f t="shared" si="43"/>
        <v>-16.481919284291848</v>
      </c>
      <c r="W2782" s="11">
        <v>13.386689764457284</v>
      </c>
      <c r="X2782" s="20">
        <v>2.9972124562519369</v>
      </c>
      <c r="Y2782" s="11" t="s">
        <v>561</v>
      </c>
      <c r="Z2782" s="11" t="s">
        <v>701</v>
      </c>
      <c r="AA2782" t="s">
        <v>703</v>
      </c>
      <c r="AB2782" t="s">
        <v>652</v>
      </c>
    </row>
    <row r="2783" spans="1:28" s="1" customFormat="1">
      <c r="A2783" s="5">
        <v>2782</v>
      </c>
      <c r="B2783" s="5"/>
      <c r="C2783">
        <v>2020</v>
      </c>
      <c r="D2783" s="1">
        <v>10</v>
      </c>
      <c r="E2783" s="1">
        <v>15</v>
      </c>
      <c r="F2783" s="8">
        <v>34</v>
      </c>
      <c r="G2783" s="9">
        <v>31.8</v>
      </c>
      <c r="H2783" t="s">
        <v>18</v>
      </c>
      <c r="I2783" s="8">
        <v>136</v>
      </c>
      <c r="J2783" s="9">
        <v>58.8</v>
      </c>
      <c r="K2783" t="s">
        <v>19</v>
      </c>
      <c r="L2783" t="s">
        <v>23</v>
      </c>
      <c r="M2783" t="s">
        <v>24</v>
      </c>
      <c r="N2783" t="s">
        <v>25</v>
      </c>
      <c r="O2783" s="55">
        <v>143.46</v>
      </c>
      <c r="P2783" t="s">
        <v>20</v>
      </c>
      <c r="Q2783" t="s">
        <v>31</v>
      </c>
      <c r="R2783">
        <v>53.57</v>
      </c>
      <c r="S2783" t="s">
        <v>684</v>
      </c>
      <c r="T2783" s="50"/>
      <c r="U2783" s="10">
        <v>-16.616011479908117</v>
      </c>
      <c r="V2783" s="10">
        <f t="shared" si="43"/>
        <v>-16.616011479908117</v>
      </c>
      <c r="W2783" s="11">
        <v>13.007465265560125</v>
      </c>
      <c r="X2783" s="20">
        <v>3.0871547808760029</v>
      </c>
      <c r="Y2783" s="11" t="s">
        <v>561</v>
      </c>
      <c r="Z2783" s="11" t="s">
        <v>701</v>
      </c>
      <c r="AA2783" t="s">
        <v>703</v>
      </c>
      <c r="AB2783" t="s">
        <v>652</v>
      </c>
    </row>
    <row r="2784" spans="1:28" s="1" customFormat="1">
      <c r="A2784" s="5">
        <v>2783</v>
      </c>
      <c r="B2784" s="5"/>
      <c r="C2784">
        <v>2020</v>
      </c>
      <c r="D2784" s="1">
        <v>10</v>
      </c>
      <c r="E2784" s="1">
        <v>15</v>
      </c>
      <c r="F2784" s="8">
        <v>34</v>
      </c>
      <c r="G2784" s="9">
        <v>31.8</v>
      </c>
      <c r="H2784" t="s">
        <v>18</v>
      </c>
      <c r="I2784" s="8">
        <v>136</v>
      </c>
      <c r="J2784" s="9">
        <v>58.8</v>
      </c>
      <c r="K2784" t="s">
        <v>19</v>
      </c>
      <c r="L2784" t="s">
        <v>23</v>
      </c>
      <c r="M2784" t="s">
        <v>24</v>
      </c>
      <c r="N2784" t="s">
        <v>25</v>
      </c>
      <c r="O2784" s="55">
        <v>138.44999999999999</v>
      </c>
      <c r="P2784" t="s">
        <v>20</v>
      </c>
      <c r="Q2784" t="s">
        <v>31</v>
      </c>
      <c r="R2784">
        <v>51.14</v>
      </c>
      <c r="S2784" t="s">
        <v>684</v>
      </c>
      <c r="T2784" s="50"/>
      <c r="U2784" s="10">
        <v>-16.850391310921445</v>
      </c>
      <c r="V2784" s="10">
        <f t="shared" si="43"/>
        <v>-16.850391310921445</v>
      </c>
      <c r="W2784" s="11">
        <v>13.542250714245325</v>
      </c>
      <c r="X2784" s="20">
        <v>3.0479022837391905</v>
      </c>
      <c r="Y2784" s="11" t="s">
        <v>561</v>
      </c>
      <c r="Z2784" s="11" t="s">
        <v>701</v>
      </c>
      <c r="AA2784" t="s">
        <v>703</v>
      </c>
      <c r="AB2784" t="s">
        <v>652</v>
      </c>
    </row>
    <row r="2785" spans="1:28" s="1" customFormat="1">
      <c r="A2785" s="5">
        <v>2784</v>
      </c>
      <c r="B2785" s="5"/>
      <c r="C2785">
        <v>2020</v>
      </c>
      <c r="D2785" s="1">
        <v>10</v>
      </c>
      <c r="E2785" s="1">
        <v>15</v>
      </c>
      <c r="F2785" s="8">
        <v>34</v>
      </c>
      <c r="G2785" s="9">
        <v>31.8</v>
      </c>
      <c r="H2785" t="s">
        <v>18</v>
      </c>
      <c r="I2785" s="8">
        <v>136</v>
      </c>
      <c r="J2785" s="9">
        <v>58.8</v>
      </c>
      <c r="K2785" t="s">
        <v>19</v>
      </c>
      <c r="L2785" t="s">
        <v>23</v>
      </c>
      <c r="M2785" t="s">
        <v>24</v>
      </c>
      <c r="N2785" t="s">
        <v>25</v>
      </c>
      <c r="O2785" s="55">
        <v>136.79</v>
      </c>
      <c r="P2785" t="s">
        <v>20</v>
      </c>
      <c r="Q2785" t="s">
        <v>31</v>
      </c>
      <c r="R2785">
        <v>45.83</v>
      </c>
      <c r="S2785" t="s">
        <v>684</v>
      </c>
      <c r="T2785" s="50"/>
      <c r="U2785" s="10">
        <v>-17.015572438452985</v>
      </c>
      <c r="V2785" s="10">
        <f t="shared" si="43"/>
        <v>-17.015572438452985</v>
      </c>
      <c r="W2785" s="11">
        <v>13.125661331955589</v>
      </c>
      <c r="X2785" s="20">
        <v>3.0257392286732925</v>
      </c>
      <c r="Y2785" s="11" t="s">
        <v>561</v>
      </c>
      <c r="Z2785" s="11" t="s">
        <v>701</v>
      </c>
      <c r="AA2785" t="s">
        <v>703</v>
      </c>
      <c r="AB2785" t="s">
        <v>652</v>
      </c>
    </row>
    <row r="2786" spans="1:28" s="1" customFormat="1">
      <c r="A2786" s="5">
        <v>2785</v>
      </c>
      <c r="B2786" s="5"/>
      <c r="C2786">
        <v>2020</v>
      </c>
      <c r="D2786" s="1">
        <v>10</v>
      </c>
      <c r="E2786" s="1">
        <v>15</v>
      </c>
      <c r="F2786" s="8">
        <v>34</v>
      </c>
      <c r="G2786" s="9">
        <v>31.8</v>
      </c>
      <c r="H2786" t="s">
        <v>18</v>
      </c>
      <c r="I2786" s="8">
        <v>136</v>
      </c>
      <c r="J2786" s="9">
        <v>58.8</v>
      </c>
      <c r="K2786" t="s">
        <v>19</v>
      </c>
      <c r="L2786" t="s">
        <v>23</v>
      </c>
      <c r="M2786" t="s">
        <v>24</v>
      </c>
      <c r="N2786" t="s">
        <v>25</v>
      </c>
      <c r="O2786" s="55">
        <v>134.21</v>
      </c>
      <c r="P2786" t="s">
        <v>20</v>
      </c>
      <c r="Q2786" t="s">
        <v>31</v>
      </c>
      <c r="R2786">
        <v>43.85</v>
      </c>
      <c r="S2786" t="s">
        <v>684</v>
      </c>
      <c r="T2786" s="50"/>
      <c r="U2786" s="10">
        <v>-16.445418881635113</v>
      </c>
      <c r="V2786" s="10">
        <f t="shared" si="43"/>
        <v>-16.445418881635113</v>
      </c>
      <c r="W2786" s="11">
        <v>13.045356861169354</v>
      </c>
      <c r="X2786" s="20">
        <v>2.9781752633733656</v>
      </c>
      <c r="Y2786" s="11" t="s">
        <v>561</v>
      </c>
      <c r="Z2786" s="11" t="s">
        <v>701</v>
      </c>
      <c r="AA2786" t="s">
        <v>703</v>
      </c>
      <c r="AB2786" t="s">
        <v>652</v>
      </c>
    </row>
    <row r="2787" spans="1:28" s="1" customFormat="1">
      <c r="A2787" s="5">
        <v>2786</v>
      </c>
      <c r="B2787" s="5"/>
      <c r="C2787">
        <v>2020</v>
      </c>
      <c r="D2787" s="1">
        <v>5</v>
      </c>
      <c r="E2787" s="1">
        <v>11</v>
      </c>
      <c r="F2787" s="8">
        <v>41</v>
      </c>
      <c r="G2787" s="9">
        <v>1.2</v>
      </c>
      <c r="H2787" t="s">
        <v>18</v>
      </c>
      <c r="I2787" s="8">
        <v>140</v>
      </c>
      <c r="J2787" s="9">
        <v>52.8</v>
      </c>
      <c r="K2787" t="s">
        <v>19</v>
      </c>
      <c r="L2787" t="s">
        <v>23</v>
      </c>
      <c r="M2787" t="s">
        <v>24</v>
      </c>
      <c r="N2787" t="s">
        <v>25</v>
      </c>
      <c r="O2787" s="55">
        <v>129</v>
      </c>
      <c r="P2787" t="s">
        <v>20</v>
      </c>
      <c r="Q2787"/>
      <c r="R2787">
        <v>21.54</v>
      </c>
      <c r="S2787" t="s">
        <v>684</v>
      </c>
      <c r="T2787" s="50"/>
      <c r="U2787" s="10">
        <v>-18.355548075804744</v>
      </c>
      <c r="V2787" s="10">
        <f t="shared" si="43"/>
        <v>-18.355548075804744</v>
      </c>
      <c r="W2787" s="11">
        <v>9.425432708287234</v>
      </c>
      <c r="X2787" s="20">
        <v>3.1009694966401602</v>
      </c>
      <c r="Y2787" s="11" t="s">
        <v>561</v>
      </c>
      <c r="Z2787" s="11" t="s">
        <v>701</v>
      </c>
      <c r="AA2787" t="s">
        <v>703</v>
      </c>
      <c r="AB2787" t="s">
        <v>652</v>
      </c>
    </row>
    <row r="2788" spans="1:28" s="1" customFormat="1">
      <c r="A2788" s="5">
        <v>2787</v>
      </c>
      <c r="B2788" s="5"/>
      <c r="C2788">
        <v>2020</v>
      </c>
      <c r="D2788" s="1">
        <v>5</v>
      </c>
      <c r="E2788" s="1">
        <v>11</v>
      </c>
      <c r="F2788" s="8">
        <v>41</v>
      </c>
      <c r="G2788" s="9">
        <v>1.2</v>
      </c>
      <c r="H2788" t="s">
        <v>18</v>
      </c>
      <c r="I2788" s="8">
        <v>140</v>
      </c>
      <c r="J2788" s="9">
        <v>52.8</v>
      </c>
      <c r="K2788" t="s">
        <v>19</v>
      </c>
      <c r="L2788" t="s">
        <v>23</v>
      </c>
      <c r="M2788" t="s">
        <v>24</v>
      </c>
      <c r="N2788" t="s">
        <v>25</v>
      </c>
      <c r="O2788" s="55">
        <v>136</v>
      </c>
      <c r="P2788" t="s">
        <v>20</v>
      </c>
      <c r="Q2788"/>
      <c r="R2788">
        <v>24.77</v>
      </c>
      <c r="S2788" t="s">
        <v>684</v>
      </c>
      <c r="T2788" s="50"/>
      <c r="U2788" s="10">
        <v>-19.101216700025482</v>
      </c>
      <c r="V2788" s="10">
        <f t="shared" si="43"/>
        <v>-19.101216700025482</v>
      </c>
      <c r="W2788" s="11">
        <v>9.0687137389015628</v>
      </c>
      <c r="X2788" s="20">
        <v>3.0375611900538866</v>
      </c>
      <c r="Y2788" s="11" t="s">
        <v>561</v>
      </c>
      <c r="Z2788" s="11" t="s">
        <v>701</v>
      </c>
      <c r="AA2788" t="s">
        <v>703</v>
      </c>
      <c r="AB2788" t="s">
        <v>652</v>
      </c>
    </row>
    <row r="2789" spans="1:28" s="1" customFormat="1">
      <c r="A2789" s="5">
        <v>2788</v>
      </c>
      <c r="B2789" s="5"/>
      <c r="C2789">
        <v>2020</v>
      </c>
      <c r="D2789" s="1">
        <v>5</v>
      </c>
      <c r="E2789" s="1">
        <v>11</v>
      </c>
      <c r="F2789" s="8">
        <v>41</v>
      </c>
      <c r="G2789" s="9">
        <v>1.2</v>
      </c>
      <c r="H2789" t="s">
        <v>18</v>
      </c>
      <c r="I2789" s="8">
        <v>140</v>
      </c>
      <c r="J2789" s="9">
        <v>52.8</v>
      </c>
      <c r="K2789" t="s">
        <v>19</v>
      </c>
      <c r="L2789" t="s">
        <v>23</v>
      </c>
      <c r="M2789" t="s">
        <v>24</v>
      </c>
      <c r="N2789" t="s">
        <v>25</v>
      </c>
      <c r="O2789" s="55">
        <v>124</v>
      </c>
      <c r="P2789" t="s">
        <v>20</v>
      </c>
      <c r="Q2789"/>
      <c r="R2789">
        <v>20.64</v>
      </c>
      <c r="S2789" t="s">
        <v>684</v>
      </c>
      <c r="T2789" s="50"/>
      <c r="U2789" s="10">
        <v>-18.860700293967913</v>
      </c>
      <c r="V2789" s="10">
        <f t="shared" si="43"/>
        <v>-18.860700293967913</v>
      </c>
      <c r="W2789" s="11">
        <v>9.1715457508941434</v>
      </c>
      <c r="X2789" s="20">
        <v>3.0788865991793446</v>
      </c>
      <c r="Y2789" s="11" t="s">
        <v>561</v>
      </c>
      <c r="Z2789" s="11" t="s">
        <v>701</v>
      </c>
      <c r="AA2789" t="s">
        <v>703</v>
      </c>
      <c r="AB2789" t="s">
        <v>652</v>
      </c>
    </row>
    <row r="2790" spans="1:28" s="1" customFormat="1">
      <c r="A2790" s="5">
        <v>2789</v>
      </c>
      <c r="B2790" s="5"/>
      <c r="C2790">
        <v>2020</v>
      </c>
      <c r="D2790" s="1">
        <v>5</v>
      </c>
      <c r="E2790" s="1">
        <v>11</v>
      </c>
      <c r="F2790" s="8">
        <v>41</v>
      </c>
      <c r="G2790" s="9">
        <v>1.2</v>
      </c>
      <c r="H2790" t="s">
        <v>18</v>
      </c>
      <c r="I2790" s="8">
        <v>140</v>
      </c>
      <c r="J2790" s="9">
        <v>52.8</v>
      </c>
      <c r="K2790" t="s">
        <v>19</v>
      </c>
      <c r="L2790" t="s">
        <v>23</v>
      </c>
      <c r="M2790" t="s">
        <v>24</v>
      </c>
      <c r="N2790" t="s">
        <v>25</v>
      </c>
      <c r="O2790" s="55">
        <v>134</v>
      </c>
      <c r="P2790" t="s">
        <v>20</v>
      </c>
      <c r="Q2790"/>
      <c r="R2790">
        <v>26.27</v>
      </c>
      <c r="S2790" t="s">
        <v>684</v>
      </c>
      <c r="T2790" s="50"/>
      <c r="U2790" s="10">
        <v>-18.914739116602824</v>
      </c>
      <c r="V2790" s="10">
        <f t="shared" si="43"/>
        <v>-18.914739116602824</v>
      </c>
      <c r="W2790" s="11">
        <v>9.2614026057614964</v>
      </c>
      <c r="X2790" s="20">
        <v>3.1060692524406956</v>
      </c>
      <c r="Y2790" s="11" t="s">
        <v>561</v>
      </c>
      <c r="Z2790" s="11" t="s">
        <v>701</v>
      </c>
      <c r="AA2790" t="s">
        <v>703</v>
      </c>
      <c r="AB2790" t="s">
        <v>652</v>
      </c>
    </row>
    <row r="2791" spans="1:28" s="1" customFormat="1">
      <c r="A2791" s="5">
        <v>2790</v>
      </c>
      <c r="B2791" s="5"/>
      <c r="C2791">
        <v>2020</v>
      </c>
      <c r="D2791" s="1">
        <v>5</v>
      </c>
      <c r="E2791" s="1">
        <v>11</v>
      </c>
      <c r="F2791" s="8">
        <v>41</v>
      </c>
      <c r="G2791" s="9">
        <v>1.2</v>
      </c>
      <c r="H2791" t="s">
        <v>18</v>
      </c>
      <c r="I2791" s="8">
        <v>140</v>
      </c>
      <c r="J2791" s="9">
        <v>52.8</v>
      </c>
      <c r="K2791" t="s">
        <v>19</v>
      </c>
      <c r="L2791" t="s">
        <v>23</v>
      </c>
      <c r="M2791" t="s">
        <v>24</v>
      </c>
      <c r="N2791" t="s">
        <v>25</v>
      </c>
      <c r="O2791" s="55">
        <v>133</v>
      </c>
      <c r="P2791" t="s">
        <v>20</v>
      </c>
      <c r="Q2791"/>
      <c r="R2791">
        <v>23.77</v>
      </c>
      <c r="S2791" t="s">
        <v>684</v>
      </c>
      <c r="T2791" s="50"/>
      <c r="U2791" s="10">
        <v>-19.122596734163743</v>
      </c>
      <c r="V2791" s="10">
        <f t="shared" si="43"/>
        <v>-19.122596734163743</v>
      </c>
      <c r="W2791" s="11">
        <v>9.1929650972266472</v>
      </c>
      <c r="X2791" s="20">
        <v>3.1469027222450228</v>
      </c>
      <c r="Y2791" s="11" t="s">
        <v>561</v>
      </c>
      <c r="Z2791" s="11" t="s">
        <v>701</v>
      </c>
      <c r="AA2791" t="s">
        <v>703</v>
      </c>
      <c r="AB2791" t="s">
        <v>652</v>
      </c>
    </row>
    <row r="2792" spans="1:28" s="1" customFormat="1">
      <c r="A2792" s="5">
        <v>2791</v>
      </c>
      <c r="B2792" s="5"/>
      <c r="C2792">
        <v>2020</v>
      </c>
      <c r="D2792" s="1">
        <v>5</v>
      </c>
      <c r="E2792" s="1">
        <v>11</v>
      </c>
      <c r="F2792" s="8">
        <v>41</v>
      </c>
      <c r="G2792" s="9">
        <v>1.2</v>
      </c>
      <c r="H2792" t="s">
        <v>18</v>
      </c>
      <c r="I2792" s="8">
        <v>140</v>
      </c>
      <c r="J2792" s="9">
        <v>52.8</v>
      </c>
      <c r="K2792" t="s">
        <v>19</v>
      </c>
      <c r="L2792" t="s">
        <v>23</v>
      </c>
      <c r="M2792" t="s">
        <v>24</v>
      </c>
      <c r="N2792" t="s">
        <v>25</v>
      </c>
      <c r="O2792" s="55">
        <v>128</v>
      </c>
      <c r="P2792" t="s">
        <v>20</v>
      </c>
      <c r="Q2792"/>
      <c r="R2792">
        <v>21.73</v>
      </c>
      <c r="S2792" t="s">
        <v>684</v>
      </c>
      <c r="T2792" s="50"/>
      <c r="U2792" s="10">
        <v>-18.506029564587518</v>
      </c>
      <c r="V2792" s="10">
        <f t="shared" si="43"/>
        <v>-18.506029564587518</v>
      </c>
      <c r="W2792" s="11">
        <v>9.3262301544351018</v>
      </c>
      <c r="X2792" s="20">
        <v>3.1542882403410619</v>
      </c>
      <c r="Y2792" s="11" t="s">
        <v>561</v>
      </c>
      <c r="Z2792" s="11" t="s">
        <v>701</v>
      </c>
      <c r="AA2792" t="s">
        <v>703</v>
      </c>
      <c r="AB2792" t="s">
        <v>652</v>
      </c>
    </row>
    <row r="2793" spans="1:28" s="1" customFormat="1">
      <c r="A2793" s="5">
        <v>2792</v>
      </c>
      <c r="B2793" s="5"/>
      <c r="C2793">
        <v>2020</v>
      </c>
      <c r="D2793" s="1">
        <v>9</v>
      </c>
      <c r="E2793" s="1">
        <v>14</v>
      </c>
      <c r="F2793" s="8">
        <v>35</v>
      </c>
      <c r="G2793" s="9">
        <v>49.818000000000005</v>
      </c>
      <c r="H2793" t="s">
        <v>18</v>
      </c>
      <c r="I2793" s="8">
        <v>134</v>
      </c>
      <c r="J2793" s="9">
        <v>11.16</v>
      </c>
      <c r="K2793" t="s">
        <v>19</v>
      </c>
      <c r="L2793" t="s">
        <v>23</v>
      </c>
      <c r="M2793" t="s">
        <v>24</v>
      </c>
      <c r="N2793" t="s">
        <v>25</v>
      </c>
      <c r="O2793" s="55">
        <v>122</v>
      </c>
      <c r="P2793" t="s">
        <v>20</v>
      </c>
      <c r="Q2793"/>
      <c r="R2793">
        <v>22.24</v>
      </c>
      <c r="S2793" t="s">
        <v>684</v>
      </c>
      <c r="T2793" s="50"/>
      <c r="U2793" s="10">
        <v>-18.426901209242573</v>
      </c>
      <c r="V2793" s="10">
        <f t="shared" si="43"/>
        <v>-18.426901209242573</v>
      </c>
      <c r="W2793" s="11">
        <v>8.5590416153371969</v>
      </c>
      <c r="X2793" s="20">
        <v>3.0721671331838136</v>
      </c>
      <c r="Y2793" s="11" t="s">
        <v>561</v>
      </c>
      <c r="Z2793" s="11" t="s">
        <v>701</v>
      </c>
      <c r="AA2793" t="s">
        <v>703</v>
      </c>
      <c r="AB2793" t="s">
        <v>652</v>
      </c>
    </row>
    <row r="2794" spans="1:28" s="1" customFormat="1">
      <c r="A2794" s="5">
        <v>2793</v>
      </c>
      <c r="B2794" s="5"/>
      <c r="C2794">
        <v>2020</v>
      </c>
      <c r="D2794" s="1">
        <v>9</v>
      </c>
      <c r="E2794" s="1">
        <v>14</v>
      </c>
      <c r="F2794" s="8">
        <v>35</v>
      </c>
      <c r="G2794" s="9">
        <v>49.818000000000005</v>
      </c>
      <c r="H2794" t="s">
        <v>18</v>
      </c>
      <c r="I2794" s="8">
        <v>134</v>
      </c>
      <c r="J2794" s="9">
        <v>11.16</v>
      </c>
      <c r="K2794" t="s">
        <v>19</v>
      </c>
      <c r="L2794" t="s">
        <v>23</v>
      </c>
      <c r="M2794" t="s">
        <v>24</v>
      </c>
      <c r="N2794" t="s">
        <v>25</v>
      </c>
      <c r="O2794" s="55">
        <v>129</v>
      </c>
      <c r="P2794" t="s">
        <v>20</v>
      </c>
      <c r="Q2794"/>
      <c r="R2794">
        <v>27.27</v>
      </c>
      <c r="S2794" t="s">
        <v>684</v>
      </c>
      <c r="T2794" s="50"/>
      <c r="U2794" s="10">
        <v>-18.609860314768881</v>
      </c>
      <c r="V2794" s="10">
        <f t="shared" si="43"/>
        <v>-18.609860314768881</v>
      </c>
      <c r="W2794" s="11">
        <v>8.6225631842049655</v>
      </c>
      <c r="X2794" s="20">
        <v>3.0353081394705734</v>
      </c>
      <c r="Y2794" s="11" t="s">
        <v>561</v>
      </c>
      <c r="Z2794" s="11" t="s">
        <v>701</v>
      </c>
      <c r="AA2794" t="s">
        <v>703</v>
      </c>
      <c r="AB2794" t="s">
        <v>652</v>
      </c>
    </row>
    <row r="2795" spans="1:28" s="1" customFormat="1">
      <c r="A2795" s="5">
        <v>2794</v>
      </c>
      <c r="B2795" s="5"/>
      <c r="C2795">
        <v>2020</v>
      </c>
      <c r="D2795" s="1">
        <v>9</v>
      </c>
      <c r="E2795" s="1">
        <v>14</v>
      </c>
      <c r="F2795" s="8">
        <v>35</v>
      </c>
      <c r="G2795" s="9">
        <v>49.818000000000005</v>
      </c>
      <c r="H2795" t="s">
        <v>18</v>
      </c>
      <c r="I2795" s="8">
        <v>134</v>
      </c>
      <c r="J2795" s="9">
        <v>11.16</v>
      </c>
      <c r="K2795" t="s">
        <v>19</v>
      </c>
      <c r="L2795" t="s">
        <v>23</v>
      </c>
      <c r="M2795" t="s">
        <v>24</v>
      </c>
      <c r="N2795" t="s">
        <v>25</v>
      </c>
      <c r="O2795" s="55">
        <v>123</v>
      </c>
      <c r="P2795" t="s">
        <v>20</v>
      </c>
      <c r="Q2795"/>
      <c r="R2795">
        <v>24.29</v>
      </c>
      <c r="S2795" t="s">
        <v>684</v>
      </c>
      <c r="T2795" s="50"/>
      <c r="U2795" s="10">
        <v>-18.434806771253918</v>
      </c>
      <c r="V2795" s="10">
        <f t="shared" si="43"/>
        <v>-18.434806771253918</v>
      </c>
      <c r="W2795" s="11">
        <v>8.8480693556899226</v>
      </c>
      <c r="X2795" s="20">
        <v>3.0977888414017469</v>
      </c>
      <c r="Y2795" s="11" t="s">
        <v>561</v>
      </c>
      <c r="Z2795" s="11" t="s">
        <v>701</v>
      </c>
      <c r="AA2795" t="s">
        <v>703</v>
      </c>
      <c r="AB2795" t="s">
        <v>652</v>
      </c>
    </row>
    <row r="2796" spans="1:28" s="1" customFormat="1">
      <c r="A2796" s="5">
        <v>2795</v>
      </c>
      <c r="B2796" s="5"/>
      <c r="C2796">
        <v>2019</v>
      </c>
      <c r="D2796" s="1">
        <v>9</v>
      </c>
      <c r="E2796" s="1">
        <v>15</v>
      </c>
      <c r="F2796" s="8">
        <v>45</v>
      </c>
      <c r="G2796" s="9">
        <v>11.898</v>
      </c>
      <c r="H2796" t="s">
        <v>18</v>
      </c>
      <c r="I2796" s="8">
        <v>158</v>
      </c>
      <c r="J2796" s="9">
        <v>31.02</v>
      </c>
      <c r="K2796" t="s">
        <v>19</v>
      </c>
      <c r="L2796" t="s">
        <v>23</v>
      </c>
      <c r="M2796" t="s">
        <v>24</v>
      </c>
      <c r="N2796" t="s">
        <v>25</v>
      </c>
      <c r="O2796" s="55">
        <v>135</v>
      </c>
      <c r="P2796" t="s">
        <v>20</v>
      </c>
      <c r="Q2796" t="s">
        <v>22</v>
      </c>
      <c r="R2796">
        <v>30.4</v>
      </c>
      <c r="S2796" t="s">
        <v>684</v>
      </c>
      <c r="T2796" s="50"/>
      <c r="U2796" s="10">
        <v>-19.310323228527849</v>
      </c>
      <c r="V2796" s="10">
        <f t="shared" si="43"/>
        <v>-19.310323228527849</v>
      </c>
      <c r="W2796" s="11">
        <v>9.2593653381484096</v>
      </c>
      <c r="X2796" s="20">
        <v>3.0955736575320212</v>
      </c>
      <c r="Y2796" s="11" t="s">
        <v>561</v>
      </c>
      <c r="Z2796" s="11" t="s">
        <v>701</v>
      </c>
      <c r="AA2796" t="s">
        <v>703</v>
      </c>
      <c r="AB2796" t="s">
        <v>652</v>
      </c>
    </row>
    <row r="2797" spans="1:28" s="1" customFormat="1">
      <c r="A2797" s="5">
        <v>2796</v>
      </c>
      <c r="B2797" s="5"/>
      <c r="C2797">
        <v>2019</v>
      </c>
      <c r="D2797" s="1">
        <v>9</v>
      </c>
      <c r="E2797" s="1">
        <v>15</v>
      </c>
      <c r="F2797" s="8">
        <v>45</v>
      </c>
      <c r="G2797" s="9">
        <v>11.898</v>
      </c>
      <c r="H2797" t="s">
        <v>18</v>
      </c>
      <c r="I2797" s="8">
        <v>158</v>
      </c>
      <c r="J2797" s="9">
        <v>31.02</v>
      </c>
      <c r="K2797" t="s">
        <v>19</v>
      </c>
      <c r="L2797" t="s">
        <v>23</v>
      </c>
      <c r="M2797" t="s">
        <v>24</v>
      </c>
      <c r="N2797" t="s">
        <v>25</v>
      </c>
      <c r="O2797" s="55">
        <v>134</v>
      </c>
      <c r="P2797" t="s">
        <v>20</v>
      </c>
      <c r="Q2797" t="s">
        <v>22</v>
      </c>
      <c r="R2797">
        <v>29.08</v>
      </c>
      <c r="S2797" t="s">
        <v>684</v>
      </c>
      <c r="T2797" s="50"/>
      <c r="U2797" s="10">
        <v>-18.939251698881566</v>
      </c>
      <c r="V2797" s="10">
        <f t="shared" si="43"/>
        <v>-18.939251698881566</v>
      </c>
      <c r="W2797" s="11">
        <v>8.6032225691576159</v>
      </c>
      <c r="X2797" s="20">
        <v>3.0601568146853695</v>
      </c>
      <c r="Y2797" s="11" t="s">
        <v>561</v>
      </c>
      <c r="Z2797" s="11" t="s">
        <v>701</v>
      </c>
      <c r="AA2797" t="s">
        <v>703</v>
      </c>
      <c r="AB2797" t="s">
        <v>652</v>
      </c>
    </row>
    <row r="2798" spans="1:28" s="1" customFormat="1">
      <c r="A2798" s="5">
        <v>2797</v>
      </c>
      <c r="B2798" s="5"/>
      <c r="C2798">
        <v>2019</v>
      </c>
      <c r="D2798" s="1">
        <v>9</v>
      </c>
      <c r="E2798" s="1">
        <v>15</v>
      </c>
      <c r="F2798" s="8">
        <v>45</v>
      </c>
      <c r="G2798" s="9">
        <v>11.898</v>
      </c>
      <c r="H2798" t="s">
        <v>18</v>
      </c>
      <c r="I2798" s="8">
        <v>158</v>
      </c>
      <c r="J2798" s="9">
        <v>31.02</v>
      </c>
      <c r="K2798" t="s">
        <v>19</v>
      </c>
      <c r="L2798" t="s">
        <v>23</v>
      </c>
      <c r="M2798" t="s">
        <v>24</v>
      </c>
      <c r="N2798" t="s">
        <v>25</v>
      </c>
      <c r="O2798" s="55">
        <v>132</v>
      </c>
      <c r="P2798" t="s">
        <v>20</v>
      </c>
      <c r="Q2798" t="s">
        <v>22</v>
      </c>
      <c r="R2798">
        <v>28.99</v>
      </c>
      <c r="S2798" t="s">
        <v>684</v>
      </c>
      <c r="T2798" s="50"/>
      <c r="U2798" s="10">
        <v>-19.192968693035823</v>
      </c>
      <c r="V2798" s="10">
        <f t="shared" si="43"/>
        <v>-19.192968693035823</v>
      </c>
      <c r="W2798" s="11">
        <v>9.7326423918222513</v>
      </c>
      <c r="X2798" s="20">
        <v>3.0798035504258694</v>
      </c>
      <c r="Y2798" s="11" t="s">
        <v>561</v>
      </c>
      <c r="Z2798" s="11" t="s">
        <v>701</v>
      </c>
      <c r="AA2798" t="s">
        <v>703</v>
      </c>
      <c r="AB2798" t="s">
        <v>652</v>
      </c>
    </row>
    <row r="2799" spans="1:28" s="1" customFormat="1">
      <c r="A2799" s="5">
        <v>2798</v>
      </c>
      <c r="B2799" s="5"/>
      <c r="C2799">
        <v>2019</v>
      </c>
      <c r="D2799" s="1">
        <v>9</v>
      </c>
      <c r="E2799" s="1">
        <v>15</v>
      </c>
      <c r="F2799" s="8">
        <v>45</v>
      </c>
      <c r="G2799" s="9">
        <v>11.898</v>
      </c>
      <c r="H2799" t="s">
        <v>18</v>
      </c>
      <c r="I2799" s="8">
        <v>158</v>
      </c>
      <c r="J2799" s="9">
        <v>31.02</v>
      </c>
      <c r="K2799" t="s">
        <v>19</v>
      </c>
      <c r="L2799" t="s">
        <v>23</v>
      </c>
      <c r="M2799" t="s">
        <v>24</v>
      </c>
      <c r="N2799" t="s">
        <v>25</v>
      </c>
      <c r="O2799" s="55">
        <v>131</v>
      </c>
      <c r="P2799" t="s">
        <v>20</v>
      </c>
      <c r="Q2799" t="s">
        <v>22</v>
      </c>
      <c r="R2799">
        <v>28.5</v>
      </c>
      <c r="S2799" t="s">
        <v>684</v>
      </c>
      <c r="T2799" s="50"/>
      <c r="U2799" s="10">
        <v>-18.702614020423873</v>
      </c>
      <c r="V2799" s="10">
        <f t="shared" si="43"/>
        <v>-18.702614020423873</v>
      </c>
      <c r="W2799" s="11">
        <v>10.45682174660473</v>
      </c>
      <c r="X2799" s="20">
        <v>3.0318710192109339</v>
      </c>
      <c r="Y2799" s="11" t="s">
        <v>561</v>
      </c>
      <c r="Z2799" s="11" t="s">
        <v>701</v>
      </c>
      <c r="AA2799" t="s">
        <v>703</v>
      </c>
      <c r="AB2799" t="s">
        <v>652</v>
      </c>
    </row>
    <row r="2800" spans="1:28" s="1" customFormat="1">
      <c r="A2800" s="5">
        <v>2799</v>
      </c>
      <c r="B2800" s="5"/>
      <c r="C2800">
        <v>2019</v>
      </c>
      <c r="D2800" s="1">
        <v>9</v>
      </c>
      <c r="E2800" s="1">
        <v>15</v>
      </c>
      <c r="F2800" s="8">
        <v>45</v>
      </c>
      <c r="G2800" s="9">
        <v>11.898</v>
      </c>
      <c r="H2800" t="s">
        <v>18</v>
      </c>
      <c r="I2800" s="8">
        <v>158</v>
      </c>
      <c r="J2800" s="9">
        <v>31.02</v>
      </c>
      <c r="K2800" t="s">
        <v>19</v>
      </c>
      <c r="L2800" t="s">
        <v>23</v>
      </c>
      <c r="M2800" t="s">
        <v>24</v>
      </c>
      <c r="N2800" t="s">
        <v>25</v>
      </c>
      <c r="O2800" s="55">
        <v>135</v>
      </c>
      <c r="P2800" t="s">
        <v>20</v>
      </c>
      <c r="Q2800" t="s">
        <v>22</v>
      </c>
      <c r="R2800">
        <v>30.09</v>
      </c>
      <c r="S2800" t="s">
        <v>684</v>
      </c>
      <c r="T2800" s="50"/>
      <c r="U2800" s="10">
        <v>-19.03332797686755</v>
      </c>
      <c r="V2800" s="10">
        <f t="shared" si="43"/>
        <v>-19.03332797686755</v>
      </c>
      <c r="W2800" s="11">
        <v>9.8456981860801402</v>
      </c>
      <c r="X2800" s="20">
        <v>3.0934249955812865</v>
      </c>
      <c r="Y2800" s="11" t="s">
        <v>561</v>
      </c>
      <c r="Z2800" s="11" t="s">
        <v>701</v>
      </c>
      <c r="AA2800" t="s">
        <v>703</v>
      </c>
      <c r="AB2800" t="s">
        <v>652</v>
      </c>
    </row>
    <row r="2801" spans="1:28" s="1" customFormat="1">
      <c r="A2801" s="5">
        <v>2800</v>
      </c>
      <c r="B2801" s="5"/>
      <c r="C2801">
        <v>2019</v>
      </c>
      <c r="D2801" s="1">
        <v>9</v>
      </c>
      <c r="E2801" s="1">
        <v>15</v>
      </c>
      <c r="F2801" s="8">
        <v>45</v>
      </c>
      <c r="G2801" s="9">
        <v>11.898</v>
      </c>
      <c r="H2801" t="s">
        <v>18</v>
      </c>
      <c r="I2801" s="8">
        <v>158</v>
      </c>
      <c r="J2801" s="9">
        <v>31.02</v>
      </c>
      <c r="K2801" t="s">
        <v>19</v>
      </c>
      <c r="L2801" t="s">
        <v>23</v>
      </c>
      <c r="M2801" t="s">
        <v>24</v>
      </c>
      <c r="N2801" t="s">
        <v>25</v>
      </c>
      <c r="O2801" s="55">
        <v>132</v>
      </c>
      <c r="P2801" t="s">
        <v>20</v>
      </c>
      <c r="Q2801" t="s">
        <v>22</v>
      </c>
      <c r="R2801">
        <v>27.58</v>
      </c>
      <c r="S2801" t="s">
        <v>684</v>
      </c>
      <c r="T2801" s="50"/>
      <c r="U2801" s="10">
        <v>-19.001066318616761</v>
      </c>
      <c r="V2801" s="10">
        <f t="shared" si="43"/>
        <v>-19.001066318616761</v>
      </c>
      <c r="W2801" s="11">
        <v>10.002706618428842</v>
      </c>
      <c r="X2801" s="20">
        <v>3.1531288071969055</v>
      </c>
      <c r="Y2801" s="11" t="s">
        <v>561</v>
      </c>
      <c r="Z2801" s="11" t="s">
        <v>701</v>
      </c>
      <c r="AA2801" t="s">
        <v>703</v>
      </c>
      <c r="AB2801" t="s">
        <v>652</v>
      </c>
    </row>
    <row r="2802" spans="1:28" s="1" customFormat="1">
      <c r="A2802" s="5">
        <v>2801</v>
      </c>
      <c r="B2802" s="5"/>
      <c r="C2802">
        <v>2020</v>
      </c>
      <c r="D2802" s="1">
        <v>9</v>
      </c>
      <c r="E2802" s="1">
        <v>22</v>
      </c>
      <c r="F2802" s="8">
        <v>42</v>
      </c>
      <c r="G2802" s="9">
        <v>28.308</v>
      </c>
      <c r="H2802" t="s">
        <v>18</v>
      </c>
      <c r="I2802" s="8">
        <v>145</v>
      </c>
      <c r="J2802" s="9">
        <v>50.58</v>
      </c>
      <c r="K2802" t="s">
        <v>19</v>
      </c>
      <c r="L2802" t="s">
        <v>23</v>
      </c>
      <c r="M2802" t="s">
        <v>24</v>
      </c>
      <c r="N2802" t="s">
        <v>25</v>
      </c>
      <c r="O2802" s="55">
        <v>126</v>
      </c>
      <c r="P2802" t="s">
        <v>20</v>
      </c>
      <c r="Q2802" t="s">
        <v>22</v>
      </c>
      <c r="R2802">
        <v>21.17</v>
      </c>
      <c r="S2802" t="s">
        <v>684</v>
      </c>
      <c r="T2802" s="50"/>
      <c r="U2802" s="10">
        <v>-19.536123898137777</v>
      </c>
      <c r="V2802" s="10">
        <f t="shared" si="43"/>
        <v>-19.536123898137777</v>
      </c>
      <c r="W2802" s="11">
        <v>9.8848122183701417</v>
      </c>
      <c r="X2802" s="20">
        <v>3.1800524743424026</v>
      </c>
      <c r="Y2802" s="11" t="s">
        <v>561</v>
      </c>
      <c r="Z2802" s="11" t="s">
        <v>701</v>
      </c>
      <c r="AA2802" t="s">
        <v>703</v>
      </c>
      <c r="AB2802" t="s">
        <v>652</v>
      </c>
    </row>
    <row r="2803" spans="1:28" s="1" customFormat="1">
      <c r="A2803" s="5">
        <v>2802</v>
      </c>
      <c r="B2803" s="5"/>
      <c r="C2803">
        <v>2020</v>
      </c>
      <c r="D2803" s="1">
        <v>9</v>
      </c>
      <c r="E2803" s="1">
        <v>22</v>
      </c>
      <c r="F2803" s="8">
        <v>42</v>
      </c>
      <c r="G2803" s="9">
        <v>28.308</v>
      </c>
      <c r="H2803" t="s">
        <v>18</v>
      </c>
      <c r="I2803" s="8">
        <v>145</v>
      </c>
      <c r="J2803" s="9">
        <v>50.58</v>
      </c>
      <c r="K2803" t="s">
        <v>19</v>
      </c>
      <c r="L2803" t="s">
        <v>23</v>
      </c>
      <c r="M2803" t="s">
        <v>24</v>
      </c>
      <c r="N2803" t="s">
        <v>25</v>
      </c>
      <c r="O2803" s="55">
        <v>137</v>
      </c>
      <c r="P2803" t="s">
        <v>20</v>
      </c>
      <c r="Q2803" t="s">
        <v>22</v>
      </c>
      <c r="R2803">
        <v>27.45</v>
      </c>
      <c r="S2803" t="s">
        <v>684</v>
      </c>
      <c r="T2803" s="50"/>
      <c r="U2803" s="10">
        <v>-19.393144769884206</v>
      </c>
      <c r="V2803" s="10">
        <f t="shared" si="43"/>
        <v>-19.393144769884206</v>
      </c>
      <c r="W2803" s="11">
        <v>9.4297173871229631</v>
      </c>
      <c r="X2803" s="20">
        <v>3.0629325272278143</v>
      </c>
      <c r="Y2803" s="11" t="s">
        <v>561</v>
      </c>
      <c r="Z2803" s="11" t="s">
        <v>701</v>
      </c>
      <c r="AA2803" t="s">
        <v>703</v>
      </c>
      <c r="AB2803" t="s">
        <v>652</v>
      </c>
    </row>
    <row r="2804" spans="1:28" s="1" customFormat="1">
      <c r="A2804" s="5">
        <v>2803</v>
      </c>
      <c r="B2804" s="5"/>
      <c r="C2804">
        <v>2020</v>
      </c>
      <c r="D2804" s="1">
        <v>9</v>
      </c>
      <c r="E2804" s="1">
        <v>22</v>
      </c>
      <c r="F2804" s="8">
        <v>42</v>
      </c>
      <c r="G2804" s="9">
        <v>28.308</v>
      </c>
      <c r="H2804" t="s">
        <v>18</v>
      </c>
      <c r="I2804" s="8">
        <v>145</v>
      </c>
      <c r="J2804" s="9">
        <v>50.58</v>
      </c>
      <c r="K2804" t="s">
        <v>19</v>
      </c>
      <c r="L2804" t="s">
        <v>23</v>
      </c>
      <c r="M2804" t="s">
        <v>24</v>
      </c>
      <c r="N2804" t="s">
        <v>25</v>
      </c>
      <c r="O2804" s="55">
        <v>124</v>
      </c>
      <c r="P2804" t="s">
        <v>20</v>
      </c>
      <c r="Q2804" t="s">
        <v>22</v>
      </c>
      <c r="R2804">
        <v>18.5</v>
      </c>
      <c r="S2804" t="s">
        <v>684</v>
      </c>
      <c r="T2804" s="50"/>
      <c r="U2804" s="10">
        <v>-18.938429400277023</v>
      </c>
      <c r="V2804" s="10">
        <f t="shared" si="43"/>
        <v>-18.938429400277023</v>
      </c>
      <c r="W2804" s="11">
        <v>10.03351392824772</v>
      </c>
      <c r="X2804" s="20">
        <v>3.0995975822912722</v>
      </c>
      <c r="Y2804" s="11" t="s">
        <v>561</v>
      </c>
      <c r="Z2804" s="11" t="s">
        <v>701</v>
      </c>
      <c r="AA2804" t="s">
        <v>703</v>
      </c>
      <c r="AB2804" t="s">
        <v>652</v>
      </c>
    </row>
    <row r="2805" spans="1:28" s="1" customFormat="1">
      <c r="A2805" s="5">
        <v>2804</v>
      </c>
      <c r="B2805" s="5"/>
      <c r="C2805">
        <v>2020</v>
      </c>
      <c r="D2805" s="1">
        <v>9</v>
      </c>
      <c r="E2805" s="1">
        <v>22</v>
      </c>
      <c r="F2805" s="8">
        <v>42</v>
      </c>
      <c r="G2805" s="9">
        <v>28.308</v>
      </c>
      <c r="H2805" t="s">
        <v>18</v>
      </c>
      <c r="I2805" s="8">
        <v>145</v>
      </c>
      <c r="J2805" s="9">
        <v>50.58</v>
      </c>
      <c r="K2805" t="s">
        <v>19</v>
      </c>
      <c r="L2805" t="s">
        <v>23</v>
      </c>
      <c r="M2805" t="s">
        <v>24</v>
      </c>
      <c r="N2805" t="s">
        <v>25</v>
      </c>
      <c r="O2805" s="55">
        <v>121</v>
      </c>
      <c r="P2805" t="s">
        <v>20</v>
      </c>
      <c r="Q2805" t="s">
        <v>22</v>
      </c>
      <c r="R2805">
        <v>17.72</v>
      </c>
      <c r="S2805" t="s">
        <v>684</v>
      </c>
      <c r="T2805" s="50"/>
      <c r="U2805" s="10">
        <v>-19.324234550404938</v>
      </c>
      <c r="V2805" s="10">
        <f t="shared" si="43"/>
        <v>-19.324234550404938</v>
      </c>
      <c r="W2805" s="11">
        <v>9.2874577065841883</v>
      </c>
      <c r="X2805" s="20">
        <v>3.0522036036473157</v>
      </c>
      <c r="Y2805" s="11" t="s">
        <v>561</v>
      </c>
      <c r="Z2805" s="11" t="s">
        <v>701</v>
      </c>
      <c r="AA2805" t="s">
        <v>703</v>
      </c>
      <c r="AB2805" t="s">
        <v>652</v>
      </c>
    </row>
    <row r="2806" spans="1:28" s="1" customFormat="1">
      <c r="A2806" s="5">
        <v>2805</v>
      </c>
      <c r="B2806" s="5"/>
      <c r="C2806">
        <v>2020</v>
      </c>
      <c r="D2806" s="1">
        <v>9</v>
      </c>
      <c r="E2806" s="1">
        <v>22</v>
      </c>
      <c r="F2806" s="8">
        <v>42</v>
      </c>
      <c r="G2806" s="9">
        <v>28.308</v>
      </c>
      <c r="H2806" t="s">
        <v>18</v>
      </c>
      <c r="I2806" s="8">
        <v>145</v>
      </c>
      <c r="J2806" s="9">
        <v>50.58</v>
      </c>
      <c r="K2806" t="s">
        <v>19</v>
      </c>
      <c r="L2806" t="s">
        <v>23</v>
      </c>
      <c r="M2806" t="s">
        <v>24</v>
      </c>
      <c r="N2806" t="s">
        <v>25</v>
      </c>
      <c r="O2806" s="55">
        <v>127</v>
      </c>
      <c r="P2806" t="s">
        <v>20</v>
      </c>
      <c r="Q2806" t="s">
        <v>22</v>
      </c>
      <c r="R2806">
        <v>18.809999999999999</v>
      </c>
      <c r="S2806" t="s">
        <v>684</v>
      </c>
      <c r="T2806" s="50"/>
      <c r="U2806" s="10">
        <v>-19.299365821991842</v>
      </c>
      <c r="V2806" s="10">
        <f t="shared" si="43"/>
        <v>-19.299365821991842</v>
      </c>
      <c r="W2806" s="11">
        <v>9.7308103540526165</v>
      </c>
      <c r="X2806" s="20">
        <v>3.1422508740893309</v>
      </c>
      <c r="Y2806" s="11" t="s">
        <v>561</v>
      </c>
      <c r="Z2806" s="11" t="s">
        <v>701</v>
      </c>
      <c r="AA2806" t="s">
        <v>703</v>
      </c>
      <c r="AB2806" t="s">
        <v>652</v>
      </c>
    </row>
    <row r="2807" spans="1:28" s="1" customFormat="1">
      <c r="A2807" s="5">
        <v>2806</v>
      </c>
      <c r="B2807" s="5"/>
      <c r="C2807">
        <v>2020</v>
      </c>
      <c r="D2807" s="1">
        <v>9</v>
      </c>
      <c r="E2807" s="1">
        <v>22</v>
      </c>
      <c r="F2807" s="8">
        <v>42</v>
      </c>
      <c r="G2807" s="9">
        <v>28.308</v>
      </c>
      <c r="H2807" t="s">
        <v>18</v>
      </c>
      <c r="I2807" s="8">
        <v>145</v>
      </c>
      <c r="J2807" s="9">
        <v>50.58</v>
      </c>
      <c r="K2807" t="s">
        <v>19</v>
      </c>
      <c r="L2807" t="s">
        <v>23</v>
      </c>
      <c r="M2807" t="s">
        <v>24</v>
      </c>
      <c r="N2807" t="s">
        <v>25</v>
      </c>
      <c r="O2807" s="55">
        <v>124</v>
      </c>
      <c r="P2807" t="s">
        <v>20</v>
      </c>
      <c r="Q2807" t="s">
        <v>22</v>
      </c>
      <c r="R2807">
        <v>19.899999999999999</v>
      </c>
      <c r="S2807" t="s">
        <v>684</v>
      </c>
      <c r="T2807" s="50"/>
      <c r="U2807" s="10">
        <v>-18.98932964890799</v>
      </c>
      <c r="V2807" s="10">
        <f t="shared" si="43"/>
        <v>-18.98932964890799</v>
      </c>
      <c r="W2807" s="11">
        <v>10.139451260660776</v>
      </c>
      <c r="X2807" s="20">
        <v>3.0634043391585073</v>
      </c>
      <c r="Y2807" s="11" t="s">
        <v>561</v>
      </c>
      <c r="Z2807" s="11" t="s">
        <v>701</v>
      </c>
      <c r="AA2807" t="s">
        <v>703</v>
      </c>
      <c r="AB2807" t="s">
        <v>652</v>
      </c>
    </row>
    <row r="2808" spans="1:28" s="1" customFormat="1">
      <c r="A2808" s="5">
        <v>2807</v>
      </c>
      <c r="B2808" s="5"/>
      <c r="C2808">
        <v>2021</v>
      </c>
      <c r="D2808" s="1">
        <v>2</v>
      </c>
      <c r="E2808" s="1">
        <v>24</v>
      </c>
      <c r="F2808" s="8">
        <v>32</v>
      </c>
      <c r="G2808" s="9">
        <v>35.9</v>
      </c>
      <c r="H2808" t="s">
        <v>18</v>
      </c>
      <c r="I2808" s="8">
        <v>129</v>
      </c>
      <c r="J2808" s="9">
        <v>43.1</v>
      </c>
      <c r="K2808" t="s">
        <v>19</v>
      </c>
      <c r="L2808" t="s">
        <v>23</v>
      </c>
      <c r="M2808" t="s">
        <v>24</v>
      </c>
      <c r="N2808" t="s">
        <v>25</v>
      </c>
      <c r="O2808" s="55">
        <v>163</v>
      </c>
      <c r="P2808" t="s">
        <v>20</v>
      </c>
      <c r="Q2808" t="s">
        <v>22</v>
      </c>
      <c r="R2808">
        <v>47.76</v>
      </c>
      <c r="S2808" t="s">
        <v>684</v>
      </c>
      <c r="T2808" s="50"/>
      <c r="U2808" s="10">
        <v>-17.98174887254045</v>
      </c>
      <c r="V2808" s="10">
        <f t="shared" si="43"/>
        <v>-17.98174887254045</v>
      </c>
      <c r="W2808" s="11">
        <v>9.4937052407488238</v>
      </c>
      <c r="X2808" s="20">
        <v>3.0193219193495135</v>
      </c>
      <c r="Y2808" s="11" t="s">
        <v>561</v>
      </c>
      <c r="Z2808" s="11" t="s">
        <v>701</v>
      </c>
      <c r="AA2808" t="s">
        <v>703</v>
      </c>
      <c r="AB2808" t="s">
        <v>652</v>
      </c>
    </row>
    <row r="2809" spans="1:28" s="1" customFormat="1">
      <c r="A2809" s="5">
        <v>2808</v>
      </c>
      <c r="B2809" s="5"/>
      <c r="C2809">
        <v>2021</v>
      </c>
      <c r="D2809" s="1">
        <v>2</v>
      </c>
      <c r="E2809" s="1">
        <v>24</v>
      </c>
      <c r="F2809" s="8">
        <v>32</v>
      </c>
      <c r="G2809" s="9">
        <v>35.9</v>
      </c>
      <c r="H2809" t="s">
        <v>18</v>
      </c>
      <c r="I2809" s="8">
        <v>129</v>
      </c>
      <c r="J2809" s="9">
        <v>43.1</v>
      </c>
      <c r="K2809" t="s">
        <v>19</v>
      </c>
      <c r="L2809" t="s">
        <v>23</v>
      </c>
      <c r="M2809" t="s">
        <v>24</v>
      </c>
      <c r="N2809" t="s">
        <v>25</v>
      </c>
      <c r="O2809" s="55">
        <v>162</v>
      </c>
      <c r="P2809" t="s">
        <v>20</v>
      </c>
      <c r="Q2809" t="s">
        <v>22</v>
      </c>
      <c r="R2809">
        <v>53.85</v>
      </c>
      <c r="S2809" t="s">
        <v>684</v>
      </c>
      <c r="T2809" s="50"/>
      <c r="U2809" s="10">
        <v>-17.680901447520352</v>
      </c>
      <c r="V2809" s="10">
        <f t="shared" si="43"/>
        <v>-17.680901447520352</v>
      </c>
      <c r="W2809" s="11">
        <v>9.5615167587353547</v>
      </c>
      <c r="X2809" s="20">
        <v>3.0352996087409507</v>
      </c>
      <c r="Y2809" s="11" t="s">
        <v>561</v>
      </c>
      <c r="Z2809" s="11" t="s">
        <v>701</v>
      </c>
      <c r="AA2809" t="s">
        <v>703</v>
      </c>
      <c r="AB2809" t="s">
        <v>652</v>
      </c>
    </row>
    <row r="2810" spans="1:28" s="1" customFormat="1">
      <c r="A2810" s="5">
        <v>2809</v>
      </c>
      <c r="B2810" s="5"/>
      <c r="C2810">
        <v>2021</v>
      </c>
      <c r="D2810" s="1">
        <v>2</v>
      </c>
      <c r="E2810" s="1">
        <v>24</v>
      </c>
      <c r="F2810" s="8">
        <v>32</v>
      </c>
      <c r="G2810" s="9">
        <v>35.9</v>
      </c>
      <c r="H2810" t="s">
        <v>18</v>
      </c>
      <c r="I2810" s="8">
        <v>129</v>
      </c>
      <c r="J2810" s="9">
        <v>43.1</v>
      </c>
      <c r="K2810" t="s">
        <v>19</v>
      </c>
      <c r="L2810" t="s">
        <v>23</v>
      </c>
      <c r="M2810" t="s">
        <v>24</v>
      </c>
      <c r="N2810" t="s">
        <v>25</v>
      </c>
      <c r="O2810" s="55">
        <v>176</v>
      </c>
      <c r="P2810" t="s">
        <v>20</v>
      </c>
      <c r="Q2810" t="s">
        <v>22</v>
      </c>
      <c r="R2810">
        <v>67.78</v>
      </c>
      <c r="S2810" t="s">
        <v>684</v>
      </c>
      <c r="T2810" s="50"/>
      <c r="U2810" s="10">
        <v>-17.662315553674944</v>
      </c>
      <c r="V2810" s="10">
        <f t="shared" si="43"/>
        <v>-17.662315553674944</v>
      </c>
      <c r="W2810" s="11">
        <v>10.341697811067256</v>
      </c>
      <c r="X2810" s="20">
        <v>3.0146208099106784</v>
      </c>
      <c r="Y2810" s="11" t="s">
        <v>561</v>
      </c>
      <c r="Z2810" s="11" t="s">
        <v>701</v>
      </c>
      <c r="AA2810" t="s">
        <v>703</v>
      </c>
      <c r="AB2810" t="s">
        <v>652</v>
      </c>
    </row>
    <row r="2811" spans="1:28" s="1" customFormat="1">
      <c r="A2811" s="5">
        <v>2810</v>
      </c>
      <c r="B2811" s="5"/>
      <c r="C2811">
        <v>2021</v>
      </c>
      <c r="D2811" s="1">
        <v>2</v>
      </c>
      <c r="E2811" s="1">
        <v>24</v>
      </c>
      <c r="F2811" s="8">
        <v>32</v>
      </c>
      <c r="G2811" s="9">
        <v>35.9</v>
      </c>
      <c r="H2811" t="s">
        <v>18</v>
      </c>
      <c r="I2811" s="8">
        <v>129</v>
      </c>
      <c r="J2811" s="9">
        <v>43.1</v>
      </c>
      <c r="K2811" t="s">
        <v>19</v>
      </c>
      <c r="L2811" t="s">
        <v>23</v>
      </c>
      <c r="M2811" t="s">
        <v>24</v>
      </c>
      <c r="N2811" t="s">
        <v>25</v>
      </c>
      <c r="O2811" s="55">
        <v>164</v>
      </c>
      <c r="P2811" t="s">
        <v>20</v>
      </c>
      <c r="Q2811" t="s">
        <v>22</v>
      </c>
      <c r="R2811">
        <v>49.3</v>
      </c>
      <c r="S2811" t="s">
        <v>684</v>
      </c>
      <c r="T2811" s="50"/>
      <c r="U2811" s="10">
        <v>-17.476862297195225</v>
      </c>
      <c r="V2811" s="10">
        <f t="shared" si="43"/>
        <v>-17.476862297195225</v>
      </c>
      <c r="W2811" s="11">
        <v>9.6247866458380731</v>
      </c>
      <c r="X2811" s="20">
        <v>2.978125996934446</v>
      </c>
      <c r="Y2811" s="11" t="s">
        <v>561</v>
      </c>
      <c r="Z2811" s="11" t="s">
        <v>701</v>
      </c>
      <c r="AA2811" t="s">
        <v>703</v>
      </c>
      <c r="AB2811" t="s">
        <v>652</v>
      </c>
    </row>
    <row r="2812" spans="1:28" s="1" customFormat="1">
      <c r="A2812" s="5">
        <v>2811</v>
      </c>
      <c r="B2812" s="5"/>
      <c r="C2812">
        <v>2021</v>
      </c>
      <c r="D2812" s="1">
        <v>2</v>
      </c>
      <c r="E2812" s="1">
        <v>24</v>
      </c>
      <c r="F2812" s="8">
        <v>32</v>
      </c>
      <c r="G2812" s="9">
        <v>35.9</v>
      </c>
      <c r="H2812" t="s">
        <v>18</v>
      </c>
      <c r="I2812" s="8">
        <v>129</v>
      </c>
      <c r="J2812" s="9">
        <v>43.1</v>
      </c>
      <c r="K2812" t="s">
        <v>19</v>
      </c>
      <c r="L2812" t="s">
        <v>23</v>
      </c>
      <c r="M2812" t="s">
        <v>24</v>
      </c>
      <c r="N2812" t="s">
        <v>25</v>
      </c>
      <c r="O2812" s="55">
        <v>164</v>
      </c>
      <c r="P2812" t="s">
        <v>20</v>
      </c>
      <c r="Q2812" t="s">
        <v>22</v>
      </c>
      <c r="R2812">
        <v>50.84</v>
      </c>
      <c r="S2812" t="s">
        <v>684</v>
      </c>
      <c r="T2812" s="50"/>
      <c r="U2812" s="10">
        <v>-18.180566961830099</v>
      </c>
      <c r="V2812" s="10">
        <f t="shared" si="43"/>
        <v>-18.180566961830099</v>
      </c>
      <c r="W2812" s="11">
        <v>9.1967782224430898</v>
      </c>
      <c r="X2812" s="20">
        <v>3.0075501749432392</v>
      </c>
      <c r="Y2812" s="11" t="s">
        <v>561</v>
      </c>
      <c r="Z2812" s="11" t="s">
        <v>701</v>
      </c>
      <c r="AA2812" t="s">
        <v>703</v>
      </c>
      <c r="AB2812" t="s">
        <v>652</v>
      </c>
    </row>
    <row r="2813" spans="1:28" s="1" customFormat="1">
      <c r="A2813" s="5">
        <v>2812</v>
      </c>
      <c r="B2813" s="5"/>
      <c r="C2813">
        <v>2021</v>
      </c>
      <c r="D2813" s="1">
        <v>2</v>
      </c>
      <c r="E2813" s="1">
        <v>24</v>
      </c>
      <c r="F2813" s="8">
        <v>32</v>
      </c>
      <c r="G2813" s="9">
        <v>35.9</v>
      </c>
      <c r="H2813" t="s">
        <v>18</v>
      </c>
      <c r="I2813" s="8">
        <v>129</v>
      </c>
      <c r="J2813" s="9">
        <v>43.1</v>
      </c>
      <c r="K2813" t="s">
        <v>19</v>
      </c>
      <c r="L2813" t="s">
        <v>23</v>
      </c>
      <c r="M2813" t="s">
        <v>24</v>
      </c>
      <c r="N2813" t="s">
        <v>25</v>
      </c>
      <c r="O2813" s="55">
        <v>158</v>
      </c>
      <c r="P2813" t="s">
        <v>20</v>
      </c>
      <c r="Q2813" t="s">
        <v>22</v>
      </c>
      <c r="R2813">
        <v>48.73</v>
      </c>
      <c r="S2813" t="s">
        <v>684</v>
      </c>
      <c r="T2813" s="50"/>
      <c r="U2813" s="10">
        <v>-17.376250039806429</v>
      </c>
      <c r="V2813" s="10">
        <f t="shared" si="43"/>
        <v>-17.376250039806429</v>
      </c>
      <c r="W2813" s="11">
        <v>10.325425917787133</v>
      </c>
      <c r="X2813" s="20">
        <v>3.0399633412806519</v>
      </c>
      <c r="Y2813" s="11" t="s">
        <v>561</v>
      </c>
      <c r="Z2813" s="11" t="s">
        <v>701</v>
      </c>
      <c r="AA2813" t="s">
        <v>703</v>
      </c>
      <c r="AB2813" t="s">
        <v>652</v>
      </c>
    </row>
    <row r="2814" spans="1:28" s="1" customFormat="1">
      <c r="A2814" s="5">
        <v>2813</v>
      </c>
      <c r="B2814" s="5"/>
      <c r="C2814">
        <v>2021</v>
      </c>
      <c r="D2814" s="1">
        <v>2</v>
      </c>
      <c r="E2814" s="1">
        <v>24</v>
      </c>
      <c r="F2814" s="8">
        <v>32</v>
      </c>
      <c r="G2814" s="9">
        <v>35.9</v>
      </c>
      <c r="H2814" t="s">
        <v>18</v>
      </c>
      <c r="I2814" s="8">
        <v>129</v>
      </c>
      <c r="J2814" s="9">
        <v>43.1</v>
      </c>
      <c r="K2814" t="s">
        <v>19</v>
      </c>
      <c r="L2814" t="s">
        <v>23</v>
      </c>
      <c r="M2814" t="s">
        <v>24</v>
      </c>
      <c r="N2814" t="s">
        <v>25</v>
      </c>
      <c r="O2814" s="55">
        <v>173</v>
      </c>
      <c r="P2814" t="s">
        <v>20</v>
      </c>
      <c r="Q2814" t="s">
        <v>22</v>
      </c>
      <c r="R2814">
        <v>55.9</v>
      </c>
      <c r="S2814" t="s">
        <v>684</v>
      </c>
      <c r="T2814" s="50"/>
      <c r="U2814" s="10">
        <v>-18.270690787436173</v>
      </c>
      <c r="V2814" s="10">
        <f t="shared" si="43"/>
        <v>-18.270690787436173</v>
      </c>
      <c r="W2814" s="11">
        <v>9.8306246974775782</v>
      </c>
      <c r="X2814" s="20">
        <v>2.9578907233733722</v>
      </c>
      <c r="Y2814" s="11" t="s">
        <v>561</v>
      </c>
      <c r="Z2814" s="11" t="s">
        <v>701</v>
      </c>
      <c r="AA2814" t="s">
        <v>703</v>
      </c>
      <c r="AB2814" t="s">
        <v>652</v>
      </c>
    </row>
    <row r="2815" spans="1:28" s="1" customFormat="1">
      <c r="A2815" s="5">
        <v>2814</v>
      </c>
      <c r="B2815" s="5"/>
      <c r="C2815">
        <v>2021</v>
      </c>
      <c r="D2815" s="1">
        <v>2</v>
      </c>
      <c r="E2815" s="1">
        <v>24</v>
      </c>
      <c r="F2815" s="8">
        <v>32</v>
      </c>
      <c r="G2815" s="9">
        <v>35.9</v>
      </c>
      <c r="H2815" t="s">
        <v>18</v>
      </c>
      <c r="I2815" s="8">
        <v>129</v>
      </c>
      <c r="J2815" s="9">
        <v>43.1</v>
      </c>
      <c r="K2815" t="s">
        <v>19</v>
      </c>
      <c r="L2815" t="s">
        <v>23</v>
      </c>
      <c r="M2815" t="s">
        <v>24</v>
      </c>
      <c r="N2815" t="s">
        <v>25</v>
      </c>
      <c r="O2815" s="55">
        <v>156</v>
      </c>
      <c r="P2815" t="s">
        <v>20</v>
      </c>
      <c r="Q2815" t="s">
        <v>22</v>
      </c>
      <c r="R2815">
        <v>48.44</v>
      </c>
      <c r="S2815" t="s">
        <v>684</v>
      </c>
      <c r="T2815" s="50"/>
      <c r="U2815" s="10">
        <v>-17.546145555142804</v>
      </c>
      <c r="V2815" s="10">
        <f t="shared" si="43"/>
        <v>-17.546145555142804</v>
      </c>
      <c r="W2815" s="11">
        <v>9.3410546529715024</v>
      </c>
      <c r="X2815" s="20">
        <v>3.0130564037049306</v>
      </c>
      <c r="Y2815" s="11" t="s">
        <v>561</v>
      </c>
      <c r="Z2815" s="11" t="s">
        <v>701</v>
      </c>
      <c r="AA2815" t="s">
        <v>703</v>
      </c>
      <c r="AB2815" t="s">
        <v>652</v>
      </c>
    </row>
    <row r="2816" spans="1:28" s="1" customFormat="1">
      <c r="A2816" s="5">
        <v>2815</v>
      </c>
      <c r="B2816" s="5"/>
      <c r="C2816">
        <v>2021</v>
      </c>
      <c r="D2816" s="1">
        <v>2</v>
      </c>
      <c r="E2816" s="1">
        <v>24</v>
      </c>
      <c r="F2816" s="8">
        <v>32</v>
      </c>
      <c r="G2816" s="9">
        <v>35.9</v>
      </c>
      <c r="H2816" t="s">
        <v>18</v>
      </c>
      <c r="I2816" s="8">
        <v>129</v>
      </c>
      <c r="J2816" s="9">
        <v>43.1</v>
      </c>
      <c r="K2816" t="s">
        <v>19</v>
      </c>
      <c r="L2816" t="s">
        <v>23</v>
      </c>
      <c r="M2816" t="s">
        <v>24</v>
      </c>
      <c r="N2816" t="s">
        <v>25</v>
      </c>
      <c r="O2816" s="55">
        <v>164</v>
      </c>
      <c r="P2816" t="s">
        <v>20</v>
      </c>
      <c r="Q2816" t="s">
        <v>22</v>
      </c>
      <c r="R2816">
        <v>50.81</v>
      </c>
      <c r="S2816" t="s">
        <v>684</v>
      </c>
      <c r="T2816" s="50"/>
      <c r="U2816" s="10">
        <v>-17.933968852801065</v>
      </c>
      <c r="V2816" s="10">
        <f t="shared" si="43"/>
        <v>-17.933968852801065</v>
      </c>
      <c r="W2816" s="11">
        <v>9.4340991939205825</v>
      </c>
      <c r="X2816" s="20">
        <v>2.9856801618119588</v>
      </c>
      <c r="Y2816" s="11" t="s">
        <v>561</v>
      </c>
      <c r="Z2816" s="11" t="s">
        <v>701</v>
      </c>
      <c r="AA2816" t="s">
        <v>703</v>
      </c>
      <c r="AB2816" t="s">
        <v>652</v>
      </c>
    </row>
    <row r="2817" spans="1:28" s="1" customFormat="1">
      <c r="A2817" s="5">
        <v>2816</v>
      </c>
      <c r="B2817" s="5"/>
      <c r="C2817">
        <v>2021</v>
      </c>
      <c r="D2817" s="1">
        <v>2</v>
      </c>
      <c r="E2817" s="1">
        <v>24</v>
      </c>
      <c r="F2817" s="8">
        <v>32</v>
      </c>
      <c r="G2817" s="9">
        <v>35.9</v>
      </c>
      <c r="H2817" t="s">
        <v>18</v>
      </c>
      <c r="I2817" s="8">
        <v>129</v>
      </c>
      <c r="J2817" s="9">
        <v>43.1</v>
      </c>
      <c r="K2817" t="s">
        <v>19</v>
      </c>
      <c r="L2817" t="s">
        <v>23</v>
      </c>
      <c r="M2817" t="s">
        <v>24</v>
      </c>
      <c r="N2817" t="s">
        <v>25</v>
      </c>
      <c r="O2817" s="55">
        <v>157</v>
      </c>
      <c r="P2817" t="s">
        <v>20</v>
      </c>
      <c r="Q2817" t="s">
        <v>22</v>
      </c>
      <c r="R2817">
        <v>45.17</v>
      </c>
      <c r="S2817" t="s">
        <v>684</v>
      </c>
      <c r="T2817" s="50"/>
      <c r="U2817" s="10">
        <v>-18.082555671140277</v>
      </c>
      <c r="V2817" s="10">
        <f t="shared" si="43"/>
        <v>-18.082555671140277</v>
      </c>
      <c r="W2817" s="11">
        <v>9.3882072175169675</v>
      </c>
      <c r="X2817" s="20">
        <v>2.9841560388593047</v>
      </c>
      <c r="Y2817" s="11" t="s">
        <v>561</v>
      </c>
      <c r="Z2817" s="11" t="s">
        <v>701</v>
      </c>
      <c r="AA2817" t="s">
        <v>703</v>
      </c>
      <c r="AB2817" t="s">
        <v>652</v>
      </c>
    </row>
    <row r="2818" spans="1:28" s="1" customFormat="1">
      <c r="A2818" s="5">
        <v>2817</v>
      </c>
      <c r="B2818" s="5"/>
      <c r="C2818">
        <v>2021</v>
      </c>
      <c r="D2818" s="1">
        <v>2</v>
      </c>
      <c r="E2818" s="1">
        <v>10</v>
      </c>
      <c r="F2818" s="8">
        <v>35</v>
      </c>
      <c r="G2818" s="9">
        <v>47.8</v>
      </c>
      <c r="H2818" t="s">
        <v>18</v>
      </c>
      <c r="I2818" s="8">
        <v>133</v>
      </c>
      <c r="J2818" s="9">
        <v>15.5</v>
      </c>
      <c r="K2818" t="s">
        <v>19</v>
      </c>
      <c r="L2818" t="s">
        <v>23</v>
      </c>
      <c r="M2818" t="s">
        <v>24</v>
      </c>
      <c r="N2818" t="s">
        <v>25</v>
      </c>
      <c r="O2818" s="55">
        <v>156</v>
      </c>
      <c r="P2818" t="s">
        <v>20</v>
      </c>
      <c r="Q2818" t="s">
        <v>22</v>
      </c>
      <c r="R2818">
        <v>40.58</v>
      </c>
      <c r="S2818" t="s">
        <v>684</v>
      </c>
      <c r="T2818" s="50"/>
      <c r="U2818" s="10">
        <v>-18.184051005257242</v>
      </c>
      <c r="V2818" s="10">
        <f t="shared" si="43"/>
        <v>-18.184051005257242</v>
      </c>
      <c r="W2818" s="11">
        <v>9.8131419262236363</v>
      </c>
      <c r="X2818" s="20">
        <v>3.0167625436504903</v>
      </c>
      <c r="Y2818" s="11" t="s">
        <v>561</v>
      </c>
      <c r="Z2818" s="11" t="s">
        <v>701</v>
      </c>
      <c r="AA2818" t="s">
        <v>703</v>
      </c>
      <c r="AB2818" t="s">
        <v>652</v>
      </c>
    </row>
    <row r="2819" spans="1:28" s="1" customFormat="1">
      <c r="A2819" s="5">
        <v>2818</v>
      </c>
      <c r="B2819" s="5"/>
      <c r="C2819">
        <v>2021</v>
      </c>
      <c r="D2819" s="1">
        <v>2</v>
      </c>
      <c r="E2819" s="1">
        <v>10</v>
      </c>
      <c r="F2819" s="8">
        <v>35</v>
      </c>
      <c r="G2819" s="9">
        <v>47.8</v>
      </c>
      <c r="H2819" t="s">
        <v>18</v>
      </c>
      <c r="I2819" s="8">
        <v>133</v>
      </c>
      <c r="J2819" s="9">
        <v>15.5</v>
      </c>
      <c r="K2819" t="s">
        <v>19</v>
      </c>
      <c r="L2819" t="s">
        <v>23</v>
      </c>
      <c r="M2819" t="s">
        <v>24</v>
      </c>
      <c r="N2819" t="s">
        <v>25</v>
      </c>
      <c r="O2819" s="55">
        <v>146</v>
      </c>
      <c r="P2819" t="s">
        <v>20</v>
      </c>
      <c r="Q2819" t="s">
        <v>22</v>
      </c>
      <c r="R2819">
        <v>32.700000000000003</v>
      </c>
      <c r="S2819" t="s">
        <v>684</v>
      </c>
      <c r="T2819" s="50"/>
      <c r="U2819" s="10">
        <v>-19.607332782738581</v>
      </c>
      <c r="V2819" s="10">
        <f t="shared" ref="V2819:V2882" si="44">IF(X2819&gt;3.3,U2819+(7.584*X2819-22.012)/(X2819+1.657),U2819)</f>
        <v>-19.607332782738581</v>
      </c>
      <c r="W2819" s="11">
        <v>8.5318956947488598</v>
      </c>
      <c r="X2819" s="20">
        <v>3.0264155727944777</v>
      </c>
      <c r="Y2819" s="11" t="s">
        <v>561</v>
      </c>
      <c r="Z2819" s="11" t="s">
        <v>701</v>
      </c>
      <c r="AA2819" t="s">
        <v>703</v>
      </c>
      <c r="AB2819" t="s">
        <v>652</v>
      </c>
    </row>
    <row r="2820" spans="1:28" s="1" customFormat="1">
      <c r="A2820" s="5">
        <v>2819</v>
      </c>
      <c r="B2820" s="5"/>
      <c r="C2820">
        <v>2021</v>
      </c>
      <c r="D2820" s="1">
        <v>2</v>
      </c>
      <c r="E2820" s="1">
        <v>10</v>
      </c>
      <c r="F2820" s="8">
        <v>35</v>
      </c>
      <c r="G2820" s="9">
        <v>47.8</v>
      </c>
      <c r="H2820" t="s">
        <v>18</v>
      </c>
      <c r="I2820" s="8">
        <v>133</v>
      </c>
      <c r="J2820" s="9">
        <v>15.5</v>
      </c>
      <c r="K2820" t="s">
        <v>19</v>
      </c>
      <c r="L2820" t="s">
        <v>23</v>
      </c>
      <c r="M2820" t="s">
        <v>24</v>
      </c>
      <c r="N2820" t="s">
        <v>25</v>
      </c>
      <c r="O2820" s="55">
        <v>132</v>
      </c>
      <c r="P2820" t="s">
        <v>20</v>
      </c>
      <c r="Q2820" t="s">
        <v>22</v>
      </c>
      <c r="R2820">
        <v>25.9</v>
      </c>
      <c r="S2820" t="s">
        <v>684</v>
      </c>
      <c r="T2820" s="50"/>
      <c r="U2820" s="10">
        <v>-20.102697236986781</v>
      </c>
      <c r="V2820" s="10">
        <f t="shared" si="44"/>
        <v>-20.102697236986781</v>
      </c>
      <c r="W2820" s="11">
        <v>8.6304240046218794</v>
      </c>
      <c r="X2820" s="20">
        <v>3.0632884123769033</v>
      </c>
      <c r="Y2820" s="11" t="s">
        <v>561</v>
      </c>
      <c r="Z2820" s="11" t="s">
        <v>701</v>
      </c>
      <c r="AA2820" t="s">
        <v>703</v>
      </c>
      <c r="AB2820" t="s">
        <v>652</v>
      </c>
    </row>
    <row r="2821" spans="1:28" s="1" customFormat="1">
      <c r="A2821" s="5">
        <v>2820</v>
      </c>
      <c r="B2821" s="5"/>
      <c r="C2821">
        <v>2021</v>
      </c>
      <c r="D2821" s="1">
        <v>2</v>
      </c>
      <c r="E2821" s="1">
        <v>10</v>
      </c>
      <c r="F2821" s="8">
        <v>35</v>
      </c>
      <c r="G2821" s="9">
        <v>47.8</v>
      </c>
      <c r="H2821" t="s">
        <v>18</v>
      </c>
      <c r="I2821" s="8">
        <v>133</v>
      </c>
      <c r="J2821" s="9">
        <v>15.5</v>
      </c>
      <c r="K2821" t="s">
        <v>19</v>
      </c>
      <c r="L2821" t="s">
        <v>23</v>
      </c>
      <c r="M2821" t="s">
        <v>24</v>
      </c>
      <c r="N2821" t="s">
        <v>25</v>
      </c>
      <c r="O2821" s="55">
        <v>137</v>
      </c>
      <c r="P2821" t="s">
        <v>20</v>
      </c>
      <c r="Q2821" t="s">
        <v>22</v>
      </c>
      <c r="R2821">
        <v>26.12</v>
      </c>
      <c r="S2821" t="s">
        <v>684</v>
      </c>
      <c r="T2821" s="50"/>
      <c r="U2821" s="10">
        <v>-18.709527841304649</v>
      </c>
      <c r="V2821" s="10">
        <f t="shared" si="44"/>
        <v>-18.709527841304649</v>
      </c>
      <c r="W2821" s="11">
        <v>9.0676194324409121</v>
      </c>
      <c r="X2821" s="20">
        <v>3.0666134881061264</v>
      </c>
      <c r="Y2821" s="11" t="s">
        <v>561</v>
      </c>
      <c r="Z2821" s="11" t="s">
        <v>701</v>
      </c>
      <c r="AA2821" t="s">
        <v>703</v>
      </c>
      <c r="AB2821" t="s">
        <v>652</v>
      </c>
    </row>
    <row r="2822" spans="1:28" s="1" customFormat="1">
      <c r="A2822" s="5">
        <v>2821</v>
      </c>
      <c r="B2822" s="5"/>
      <c r="C2822">
        <v>2021</v>
      </c>
      <c r="D2822" s="1">
        <v>2</v>
      </c>
      <c r="E2822" s="1">
        <v>10</v>
      </c>
      <c r="F2822" s="8">
        <v>35</v>
      </c>
      <c r="G2822" s="9">
        <v>47.8</v>
      </c>
      <c r="H2822" t="s">
        <v>18</v>
      </c>
      <c r="I2822" s="8">
        <v>133</v>
      </c>
      <c r="J2822" s="9">
        <v>15.5</v>
      </c>
      <c r="K2822" t="s">
        <v>19</v>
      </c>
      <c r="L2822" t="s">
        <v>23</v>
      </c>
      <c r="M2822" t="s">
        <v>24</v>
      </c>
      <c r="N2822" t="s">
        <v>25</v>
      </c>
      <c r="O2822" s="55">
        <v>152</v>
      </c>
      <c r="P2822" t="s">
        <v>20</v>
      </c>
      <c r="Q2822" t="s">
        <v>22</v>
      </c>
      <c r="R2822">
        <v>40.29</v>
      </c>
      <c r="S2822" t="s">
        <v>684</v>
      </c>
      <c r="T2822" s="50"/>
      <c r="U2822" s="10">
        <v>-19.261875979421585</v>
      </c>
      <c r="V2822" s="10">
        <f t="shared" si="44"/>
        <v>-19.261875979421585</v>
      </c>
      <c r="W2822" s="11">
        <v>9.4986219040958861</v>
      </c>
      <c r="X2822" s="20">
        <v>3.013839441975882</v>
      </c>
      <c r="Y2822" s="11" t="s">
        <v>561</v>
      </c>
      <c r="Z2822" s="11" t="s">
        <v>701</v>
      </c>
      <c r="AA2822" t="s">
        <v>703</v>
      </c>
      <c r="AB2822" t="s">
        <v>652</v>
      </c>
    </row>
    <row r="2823" spans="1:28" s="1" customFormat="1">
      <c r="A2823" s="5">
        <v>2822</v>
      </c>
      <c r="B2823" s="5"/>
      <c r="C2823">
        <v>2021</v>
      </c>
      <c r="D2823" s="1">
        <v>2</v>
      </c>
      <c r="E2823" s="1">
        <v>10</v>
      </c>
      <c r="F2823" s="8">
        <v>35</v>
      </c>
      <c r="G2823" s="9">
        <v>47.8</v>
      </c>
      <c r="H2823" t="s">
        <v>18</v>
      </c>
      <c r="I2823" s="8">
        <v>133</v>
      </c>
      <c r="J2823" s="9">
        <v>15.5</v>
      </c>
      <c r="K2823" t="s">
        <v>19</v>
      </c>
      <c r="L2823" t="s">
        <v>23</v>
      </c>
      <c r="M2823" t="s">
        <v>24</v>
      </c>
      <c r="N2823" t="s">
        <v>25</v>
      </c>
      <c r="O2823" s="55">
        <v>163</v>
      </c>
      <c r="P2823" t="s">
        <v>20</v>
      </c>
      <c r="Q2823" t="s">
        <v>22</v>
      </c>
      <c r="R2823">
        <v>49.05</v>
      </c>
      <c r="S2823" t="s">
        <v>684</v>
      </c>
      <c r="T2823" s="50"/>
      <c r="U2823" s="10">
        <v>-18.78672651760257</v>
      </c>
      <c r="V2823" s="10">
        <f t="shared" si="44"/>
        <v>-18.78672651760257</v>
      </c>
      <c r="W2823" s="11">
        <v>9.4554633546621076</v>
      </c>
      <c r="X2823" s="20">
        <v>3.0098468069601028</v>
      </c>
      <c r="Y2823" s="11" t="s">
        <v>561</v>
      </c>
      <c r="Z2823" s="11" t="s">
        <v>701</v>
      </c>
      <c r="AA2823" t="s">
        <v>703</v>
      </c>
      <c r="AB2823" t="s">
        <v>652</v>
      </c>
    </row>
    <row r="2824" spans="1:28" s="1" customFormat="1">
      <c r="A2824" s="5">
        <v>2823</v>
      </c>
      <c r="B2824" s="5"/>
      <c r="C2824">
        <v>2021</v>
      </c>
      <c r="D2824" s="1">
        <v>2</v>
      </c>
      <c r="E2824" s="1">
        <v>10</v>
      </c>
      <c r="F2824" s="8">
        <v>35</v>
      </c>
      <c r="G2824" s="9">
        <v>47.8</v>
      </c>
      <c r="H2824" t="s">
        <v>18</v>
      </c>
      <c r="I2824" s="8">
        <v>133</v>
      </c>
      <c r="J2824" s="9">
        <v>15.5</v>
      </c>
      <c r="K2824" t="s">
        <v>19</v>
      </c>
      <c r="L2824" t="s">
        <v>23</v>
      </c>
      <c r="M2824" t="s">
        <v>24</v>
      </c>
      <c r="N2824" t="s">
        <v>25</v>
      </c>
      <c r="O2824" s="55">
        <v>142</v>
      </c>
      <c r="P2824" t="s">
        <v>20</v>
      </c>
      <c r="Q2824" t="s">
        <v>22</v>
      </c>
      <c r="R2824">
        <v>33.549999999999997</v>
      </c>
      <c r="S2824" t="s">
        <v>684</v>
      </c>
      <c r="T2824" s="50"/>
      <c r="U2824" s="10">
        <v>-18.392745581293855</v>
      </c>
      <c r="V2824" s="10">
        <f t="shared" si="44"/>
        <v>-18.392745581293855</v>
      </c>
      <c r="W2824" s="11">
        <v>9.6052035887868836</v>
      </c>
      <c r="X2824" s="20">
        <v>3.0375628566324653</v>
      </c>
      <c r="Y2824" s="11" t="s">
        <v>561</v>
      </c>
      <c r="Z2824" s="11" t="s">
        <v>701</v>
      </c>
      <c r="AA2824" t="s">
        <v>703</v>
      </c>
      <c r="AB2824" t="s">
        <v>652</v>
      </c>
    </row>
    <row r="2825" spans="1:28" s="1" customFormat="1">
      <c r="A2825" s="5">
        <v>2824</v>
      </c>
      <c r="B2825" s="5"/>
      <c r="C2825">
        <v>2021</v>
      </c>
      <c r="D2825" s="1">
        <v>2</v>
      </c>
      <c r="E2825" s="1">
        <v>10</v>
      </c>
      <c r="F2825" s="8">
        <v>35</v>
      </c>
      <c r="G2825" s="9">
        <v>47.8</v>
      </c>
      <c r="H2825" t="s">
        <v>18</v>
      </c>
      <c r="I2825" s="8">
        <v>133</v>
      </c>
      <c r="J2825" s="9">
        <v>15.5</v>
      </c>
      <c r="K2825" t="s">
        <v>19</v>
      </c>
      <c r="L2825" t="s">
        <v>23</v>
      </c>
      <c r="M2825" t="s">
        <v>24</v>
      </c>
      <c r="N2825" t="s">
        <v>25</v>
      </c>
      <c r="O2825" s="55">
        <v>159</v>
      </c>
      <c r="P2825" t="s">
        <v>20</v>
      </c>
      <c r="Q2825" t="s">
        <v>22</v>
      </c>
      <c r="R2825">
        <v>37</v>
      </c>
      <c r="S2825" t="s">
        <v>684</v>
      </c>
      <c r="T2825" s="50"/>
      <c r="U2825" s="10">
        <v>-18.639381047749019</v>
      </c>
      <c r="V2825" s="10">
        <f t="shared" si="44"/>
        <v>-18.639381047749019</v>
      </c>
      <c r="W2825" s="11">
        <v>9.453212239896061</v>
      </c>
      <c r="X2825" s="20">
        <v>3.0442304496584023</v>
      </c>
      <c r="Y2825" s="11" t="s">
        <v>561</v>
      </c>
      <c r="Z2825" s="11" t="s">
        <v>701</v>
      </c>
      <c r="AA2825" t="s">
        <v>703</v>
      </c>
      <c r="AB2825" t="s">
        <v>652</v>
      </c>
    </row>
    <row r="2826" spans="1:28" s="1" customFormat="1">
      <c r="A2826" s="5">
        <v>2825</v>
      </c>
      <c r="B2826" s="5"/>
      <c r="C2826">
        <v>2021</v>
      </c>
      <c r="D2826" s="1">
        <v>2</v>
      </c>
      <c r="E2826" s="1">
        <v>10</v>
      </c>
      <c r="F2826" s="8">
        <v>35</v>
      </c>
      <c r="G2826" s="9">
        <v>47.8</v>
      </c>
      <c r="H2826" t="s">
        <v>18</v>
      </c>
      <c r="I2826" s="8">
        <v>133</v>
      </c>
      <c r="J2826" s="9">
        <v>15.5</v>
      </c>
      <c r="K2826" t="s">
        <v>19</v>
      </c>
      <c r="L2826" t="s">
        <v>23</v>
      </c>
      <c r="M2826" t="s">
        <v>24</v>
      </c>
      <c r="N2826" t="s">
        <v>25</v>
      </c>
      <c r="O2826" s="55">
        <v>153</v>
      </c>
      <c r="P2826" t="s">
        <v>20</v>
      </c>
      <c r="Q2826" t="s">
        <v>22</v>
      </c>
      <c r="R2826">
        <v>41.47</v>
      </c>
      <c r="S2826" t="s">
        <v>684</v>
      </c>
      <c r="T2826" s="50"/>
      <c r="U2826" s="10">
        <v>-18.04324015426635</v>
      </c>
      <c r="V2826" s="10">
        <f t="shared" si="44"/>
        <v>-18.04324015426635</v>
      </c>
      <c r="W2826" s="11">
        <v>9.6590703756599705</v>
      </c>
      <c r="X2826" s="20">
        <v>3.0761784178752283</v>
      </c>
      <c r="Y2826" s="11" t="s">
        <v>561</v>
      </c>
      <c r="Z2826" s="11" t="s">
        <v>701</v>
      </c>
      <c r="AA2826" t="s">
        <v>703</v>
      </c>
      <c r="AB2826" t="s">
        <v>652</v>
      </c>
    </row>
    <row r="2827" spans="1:28" s="1" customFormat="1">
      <c r="A2827" s="5">
        <v>2826</v>
      </c>
      <c r="B2827" s="5"/>
      <c r="C2827">
        <v>2021</v>
      </c>
      <c r="D2827" s="1">
        <v>2</v>
      </c>
      <c r="E2827" s="1">
        <v>10</v>
      </c>
      <c r="F2827" s="8">
        <v>35</v>
      </c>
      <c r="G2827" s="9">
        <v>47.8</v>
      </c>
      <c r="H2827" t="s">
        <v>18</v>
      </c>
      <c r="I2827" s="8">
        <v>133</v>
      </c>
      <c r="J2827" s="9">
        <v>15.5</v>
      </c>
      <c r="K2827" t="s">
        <v>19</v>
      </c>
      <c r="L2827" t="s">
        <v>23</v>
      </c>
      <c r="M2827" t="s">
        <v>24</v>
      </c>
      <c r="N2827" t="s">
        <v>25</v>
      </c>
      <c r="O2827" s="55">
        <v>145</v>
      </c>
      <c r="P2827" t="s">
        <v>20</v>
      </c>
      <c r="Q2827" t="s">
        <v>22</v>
      </c>
      <c r="R2827">
        <v>34.700000000000003</v>
      </c>
      <c r="S2827" t="s">
        <v>684</v>
      </c>
      <c r="T2827" s="50"/>
      <c r="U2827" s="10">
        <v>-18.352199357710468</v>
      </c>
      <c r="V2827" s="10">
        <f t="shared" si="44"/>
        <v>-18.352199357710468</v>
      </c>
      <c r="W2827" s="11">
        <v>9.1952036848403509</v>
      </c>
      <c r="X2827" s="20">
        <v>3.0328341255889906</v>
      </c>
      <c r="Y2827" s="11" t="s">
        <v>561</v>
      </c>
      <c r="Z2827" s="11" t="s">
        <v>701</v>
      </c>
      <c r="AA2827" t="s">
        <v>703</v>
      </c>
      <c r="AB2827" t="s">
        <v>652</v>
      </c>
    </row>
    <row r="2828" spans="1:28" s="1" customFormat="1">
      <c r="A2828" s="5">
        <v>2827</v>
      </c>
      <c r="B2828" s="5"/>
      <c r="C2828">
        <v>2021</v>
      </c>
      <c r="D2828" s="1">
        <v>2</v>
      </c>
      <c r="E2828" s="1">
        <v>12</v>
      </c>
      <c r="F2828" s="8">
        <v>35</v>
      </c>
      <c r="G2828" s="9">
        <v>47.8</v>
      </c>
      <c r="H2828" t="s">
        <v>18</v>
      </c>
      <c r="I2828" s="8">
        <v>133</v>
      </c>
      <c r="J2828" s="9">
        <v>15.5</v>
      </c>
      <c r="K2828" t="s">
        <v>19</v>
      </c>
      <c r="L2828" t="s">
        <v>51</v>
      </c>
      <c r="M2828" t="s">
        <v>27</v>
      </c>
      <c r="N2828" t="s">
        <v>52</v>
      </c>
      <c r="O2828" s="55">
        <v>287</v>
      </c>
      <c r="P2828" t="s">
        <v>20</v>
      </c>
      <c r="Q2828" t="s">
        <v>21</v>
      </c>
      <c r="R2828">
        <v>275.77999999999997</v>
      </c>
      <c r="S2828" t="s">
        <v>684</v>
      </c>
      <c r="T2828" s="50"/>
      <c r="U2828" s="10">
        <v>-18.133556777539216</v>
      </c>
      <c r="V2828" s="10">
        <f t="shared" si="44"/>
        <v>-18.133556777539216</v>
      </c>
      <c r="W2828" s="11">
        <v>10.704417169004122</v>
      </c>
      <c r="X2828" s="20">
        <v>2.9535492173631268</v>
      </c>
      <c r="Y2828" s="11" t="s">
        <v>561</v>
      </c>
      <c r="Z2828" s="11" t="s">
        <v>701</v>
      </c>
      <c r="AA2828" t="s">
        <v>703</v>
      </c>
      <c r="AB2828" t="s">
        <v>652</v>
      </c>
    </row>
    <row r="2829" spans="1:28" s="1" customFormat="1">
      <c r="A2829" s="5">
        <v>2828</v>
      </c>
      <c r="B2829" s="5"/>
      <c r="C2829">
        <v>2021</v>
      </c>
      <c r="D2829" s="1">
        <v>2</v>
      </c>
      <c r="E2829" s="1">
        <v>12</v>
      </c>
      <c r="F2829" s="8">
        <v>35</v>
      </c>
      <c r="G2829" s="9">
        <v>47.8</v>
      </c>
      <c r="H2829" t="s">
        <v>18</v>
      </c>
      <c r="I2829" s="8">
        <v>133</v>
      </c>
      <c r="J2829" s="9">
        <v>15.5</v>
      </c>
      <c r="K2829" t="s">
        <v>19</v>
      </c>
      <c r="L2829" t="s">
        <v>51</v>
      </c>
      <c r="M2829" t="s">
        <v>27</v>
      </c>
      <c r="N2829" t="s">
        <v>52</v>
      </c>
      <c r="O2829" s="55">
        <v>256</v>
      </c>
      <c r="P2829" t="s">
        <v>20</v>
      </c>
      <c r="Q2829" t="s">
        <v>21</v>
      </c>
      <c r="R2829">
        <v>186.24</v>
      </c>
      <c r="S2829" t="s">
        <v>684</v>
      </c>
      <c r="T2829" s="50"/>
      <c r="U2829" s="10">
        <v>-17.724393828971909</v>
      </c>
      <c r="V2829" s="10">
        <f t="shared" si="44"/>
        <v>-17.724393828971909</v>
      </c>
      <c r="W2829" s="11">
        <v>11.825123398301525</v>
      </c>
      <c r="X2829" s="20">
        <v>3.0057635956123718</v>
      </c>
      <c r="Y2829" s="11" t="s">
        <v>561</v>
      </c>
      <c r="Z2829" s="11" t="s">
        <v>701</v>
      </c>
      <c r="AA2829" t="s">
        <v>703</v>
      </c>
      <c r="AB2829" t="s">
        <v>652</v>
      </c>
    </row>
    <row r="2830" spans="1:28" s="1" customFormat="1">
      <c r="A2830" s="5">
        <v>2829</v>
      </c>
      <c r="B2830" s="5"/>
      <c r="C2830">
        <v>2021</v>
      </c>
      <c r="D2830" s="1">
        <v>2</v>
      </c>
      <c r="E2830" s="1">
        <v>12</v>
      </c>
      <c r="F2830" s="8">
        <v>35</v>
      </c>
      <c r="G2830" s="9">
        <v>47.8</v>
      </c>
      <c r="H2830" t="s">
        <v>18</v>
      </c>
      <c r="I2830" s="8">
        <v>133</v>
      </c>
      <c r="J2830" s="9">
        <v>15.5</v>
      </c>
      <c r="K2830" t="s">
        <v>19</v>
      </c>
      <c r="L2830" t="s">
        <v>51</v>
      </c>
      <c r="M2830" t="s">
        <v>27</v>
      </c>
      <c r="N2830" t="s">
        <v>52</v>
      </c>
      <c r="O2830" s="55">
        <v>266</v>
      </c>
      <c r="P2830" t="s">
        <v>20</v>
      </c>
      <c r="Q2830" t="s">
        <v>21</v>
      </c>
      <c r="R2830">
        <v>210.07</v>
      </c>
      <c r="S2830" t="s">
        <v>684</v>
      </c>
      <c r="T2830" s="50"/>
      <c r="U2830" s="10">
        <v>-18.080704894295387</v>
      </c>
      <c r="V2830" s="10">
        <f t="shared" si="44"/>
        <v>-18.080704894295387</v>
      </c>
      <c r="W2830" s="11">
        <v>11.422721706172613</v>
      </c>
      <c r="X2830" s="20">
        <v>2.9879064236825874</v>
      </c>
      <c r="Y2830" s="11" t="s">
        <v>561</v>
      </c>
      <c r="Z2830" s="11" t="s">
        <v>701</v>
      </c>
      <c r="AA2830" t="s">
        <v>703</v>
      </c>
      <c r="AB2830" t="s">
        <v>652</v>
      </c>
    </row>
    <row r="2831" spans="1:28" s="1" customFormat="1">
      <c r="A2831" s="5">
        <v>2830</v>
      </c>
      <c r="B2831" s="5"/>
      <c r="C2831">
        <v>2021</v>
      </c>
      <c r="D2831" s="1">
        <v>2</v>
      </c>
      <c r="E2831" s="1">
        <v>12</v>
      </c>
      <c r="F2831" s="8">
        <v>35</v>
      </c>
      <c r="G2831" s="9">
        <v>47.8</v>
      </c>
      <c r="H2831" t="s">
        <v>18</v>
      </c>
      <c r="I2831" s="8">
        <v>133</v>
      </c>
      <c r="J2831" s="9">
        <v>15.5</v>
      </c>
      <c r="K2831" t="s">
        <v>19</v>
      </c>
      <c r="L2831" t="s">
        <v>51</v>
      </c>
      <c r="M2831" t="s">
        <v>27</v>
      </c>
      <c r="N2831" t="s">
        <v>52</v>
      </c>
      <c r="O2831" s="55">
        <v>294</v>
      </c>
      <c r="P2831" t="s">
        <v>20</v>
      </c>
      <c r="Q2831" t="s">
        <v>21</v>
      </c>
      <c r="R2831">
        <v>310.45</v>
      </c>
      <c r="S2831" t="s">
        <v>684</v>
      </c>
      <c r="T2831" s="50"/>
      <c r="U2831" s="10">
        <v>-18.015639263196171</v>
      </c>
      <c r="V2831" s="10">
        <f t="shared" si="44"/>
        <v>-18.015639263196171</v>
      </c>
      <c r="W2831" s="11">
        <v>10.955258571513452</v>
      </c>
      <c r="X2831" s="20">
        <v>2.9917609036898964</v>
      </c>
      <c r="Y2831" s="11" t="s">
        <v>561</v>
      </c>
      <c r="Z2831" s="11" t="s">
        <v>701</v>
      </c>
      <c r="AA2831" t="s">
        <v>703</v>
      </c>
      <c r="AB2831" t="s">
        <v>652</v>
      </c>
    </row>
    <row r="2832" spans="1:28" s="1" customFormat="1">
      <c r="A2832" s="5">
        <v>2831</v>
      </c>
      <c r="B2832" s="5"/>
      <c r="C2832">
        <v>2021</v>
      </c>
      <c r="D2832" s="1">
        <v>2</v>
      </c>
      <c r="E2832" s="1">
        <v>12</v>
      </c>
      <c r="F2832" s="8">
        <v>35</v>
      </c>
      <c r="G2832" s="9">
        <v>47.8</v>
      </c>
      <c r="H2832" t="s">
        <v>18</v>
      </c>
      <c r="I2832" s="8">
        <v>133</v>
      </c>
      <c r="J2832" s="9">
        <v>15.5</v>
      </c>
      <c r="K2832" t="s">
        <v>19</v>
      </c>
      <c r="L2832" t="s">
        <v>51</v>
      </c>
      <c r="M2832" t="s">
        <v>27</v>
      </c>
      <c r="N2832" t="s">
        <v>52</v>
      </c>
      <c r="O2832" s="55">
        <v>279</v>
      </c>
      <c r="P2832" t="s">
        <v>20</v>
      </c>
      <c r="Q2832" t="s">
        <v>21</v>
      </c>
      <c r="R2832">
        <v>275.54000000000002</v>
      </c>
      <c r="S2832" t="s">
        <v>684</v>
      </c>
      <c r="T2832" s="50"/>
      <c r="U2832" s="10">
        <v>-18.14218104839426</v>
      </c>
      <c r="V2832" s="10">
        <f t="shared" si="44"/>
        <v>-18.14218104839426</v>
      </c>
      <c r="W2832" s="11">
        <v>11.283183153982325</v>
      </c>
      <c r="X2832" s="20">
        <v>3.0063677000529507</v>
      </c>
      <c r="Y2832" s="11" t="s">
        <v>561</v>
      </c>
      <c r="Z2832" s="11" t="s">
        <v>701</v>
      </c>
      <c r="AA2832" t="s">
        <v>703</v>
      </c>
      <c r="AB2832" t="s">
        <v>652</v>
      </c>
    </row>
    <row r="2833" spans="1:28" s="1" customFormat="1">
      <c r="A2833" s="5">
        <v>2832</v>
      </c>
      <c r="B2833" s="5"/>
      <c r="C2833">
        <v>2021</v>
      </c>
      <c r="D2833" s="1">
        <v>2</v>
      </c>
      <c r="E2833" s="1">
        <v>12</v>
      </c>
      <c r="F2833" s="8">
        <v>35</v>
      </c>
      <c r="G2833" s="9">
        <v>47.8</v>
      </c>
      <c r="H2833" t="s">
        <v>18</v>
      </c>
      <c r="I2833" s="8">
        <v>133</v>
      </c>
      <c r="J2833" s="9">
        <v>15.5</v>
      </c>
      <c r="K2833" t="s">
        <v>19</v>
      </c>
      <c r="L2833" t="s">
        <v>51</v>
      </c>
      <c r="M2833" t="s">
        <v>27</v>
      </c>
      <c r="N2833" t="s">
        <v>52</v>
      </c>
      <c r="O2833" s="55">
        <v>265</v>
      </c>
      <c r="P2833" t="s">
        <v>20</v>
      </c>
      <c r="Q2833" t="s">
        <v>21</v>
      </c>
      <c r="R2833">
        <v>214.15</v>
      </c>
      <c r="S2833" t="s">
        <v>684</v>
      </c>
      <c r="T2833" s="50"/>
      <c r="U2833" s="10">
        <v>-18.316060344347573</v>
      </c>
      <c r="V2833" s="10">
        <f t="shared" si="44"/>
        <v>-18.316060344347573</v>
      </c>
      <c r="W2833" s="11">
        <v>11.423430732500776</v>
      </c>
      <c r="X2833" s="20">
        <v>2.9915566891375587</v>
      </c>
      <c r="Y2833" s="11" t="s">
        <v>561</v>
      </c>
      <c r="Z2833" s="11" t="s">
        <v>701</v>
      </c>
      <c r="AA2833" t="s">
        <v>703</v>
      </c>
      <c r="AB2833" t="s">
        <v>652</v>
      </c>
    </row>
    <row r="2834" spans="1:28" s="1" customFormat="1">
      <c r="A2834" s="5">
        <v>2833</v>
      </c>
      <c r="B2834" s="5"/>
      <c r="C2834">
        <v>2021</v>
      </c>
      <c r="D2834" s="1">
        <v>2</v>
      </c>
      <c r="E2834" s="1">
        <v>12</v>
      </c>
      <c r="F2834" s="8">
        <v>35</v>
      </c>
      <c r="G2834" s="9">
        <v>47.8</v>
      </c>
      <c r="H2834" t="s">
        <v>18</v>
      </c>
      <c r="I2834" s="8">
        <v>133</v>
      </c>
      <c r="J2834" s="9">
        <v>15.5</v>
      </c>
      <c r="K2834" t="s">
        <v>19</v>
      </c>
      <c r="L2834" t="s">
        <v>51</v>
      </c>
      <c r="M2834" t="s">
        <v>27</v>
      </c>
      <c r="N2834" t="s">
        <v>52</v>
      </c>
      <c r="O2834" s="55">
        <v>284</v>
      </c>
      <c r="P2834" t="s">
        <v>20</v>
      </c>
      <c r="Q2834" t="s">
        <v>21</v>
      </c>
      <c r="R2834">
        <v>285.85000000000002</v>
      </c>
      <c r="S2834" t="s">
        <v>684</v>
      </c>
      <c r="T2834" s="50"/>
      <c r="U2834" s="10">
        <v>-18.435828549973621</v>
      </c>
      <c r="V2834" s="10">
        <f t="shared" si="44"/>
        <v>-18.435828549973621</v>
      </c>
      <c r="W2834" s="11">
        <v>11.397835709947774</v>
      </c>
      <c r="X2834" s="20">
        <v>3.0035736121236543</v>
      </c>
      <c r="Y2834" s="11" t="s">
        <v>561</v>
      </c>
      <c r="Z2834" s="11" t="s">
        <v>701</v>
      </c>
      <c r="AA2834" t="s">
        <v>703</v>
      </c>
      <c r="AB2834" t="s">
        <v>652</v>
      </c>
    </row>
    <row r="2835" spans="1:28" s="1" customFormat="1">
      <c r="A2835" s="5">
        <v>2834</v>
      </c>
      <c r="B2835" s="5"/>
      <c r="C2835">
        <v>2021</v>
      </c>
      <c r="D2835" s="1">
        <v>2</v>
      </c>
      <c r="E2835" s="1">
        <v>12</v>
      </c>
      <c r="F2835" s="8">
        <v>35</v>
      </c>
      <c r="G2835" s="9">
        <v>47.8</v>
      </c>
      <c r="H2835" t="s">
        <v>18</v>
      </c>
      <c r="I2835" s="8">
        <v>133</v>
      </c>
      <c r="J2835" s="9">
        <v>15.5</v>
      </c>
      <c r="K2835" t="s">
        <v>19</v>
      </c>
      <c r="L2835" t="s">
        <v>51</v>
      </c>
      <c r="M2835" t="s">
        <v>27</v>
      </c>
      <c r="N2835" t="s">
        <v>52</v>
      </c>
      <c r="O2835" s="55">
        <v>291</v>
      </c>
      <c r="P2835" t="s">
        <v>20</v>
      </c>
      <c r="Q2835" t="s">
        <v>21</v>
      </c>
      <c r="R2835">
        <v>289.45</v>
      </c>
      <c r="S2835" t="s">
        <v>684</v>
      </c>
      <c r="T2835" s="50"/>
      <c r="U2835" s="10">
        <v>-18.007569444567931</v>
      </c>
      <c r="V2835" s="10">
        <f t="shared" si="44"/>
        <v>-18.007569444567931</v>
      </c>
      <c r="W2835" s="11">
        <v>10.467141363048375</v>
      </c>
      <c r="X2835" s="20">
        <v>2.917262418016517</v>
      </c>
      <c r="Y2835" s="11" t="s">
        <v>561</v>
      </c>
      <c r="Z2835" s="11" t="s">
        <v>701</v>
      </c>
      <c r="AA2835" t="s">
        <v>703</v>
      </c>
      <c r="AB2835" t="s">
        <v>652</v>
      </c>
    </row>
    <row r="2836" spans="1:28" s="1" customFormat="1">
      <c r="A2836" s="5">
        <v>2835</v>
      </c>
      <c r="B2836" s="5"/>
      <c r="C2836">
        <v>2021</v>
      </c>
      <c r="D2836" s="1">
        <v>2</v>
      </c>
      <c r="E2836" s="1">
        <v>12</v>
      </c>
      <c r="F2836" s="8">
        <v>35</v>
      </c>
      <c r="G2836" s="9">
        <v>47.8</v>
      </c>
      <c r="H2836" t="s">
        <v>18</v>
      </c>
      <c r="I2836" s="8">
        <v>133</v>
      </c>
      <c r="J2836" s="9">
        <v>15.5</v>
      </c>
      <c r="K2836" t="s">
        <v>19</v>
      </c>
      <c r="L2836" t="s">
        <v>51</v>
      </c>
      <c r="M2836" t="s">
        <v>27</v>
      </c>
      <c r="N2836" t="s">
        <v>52</v>
      </c>
      <c r="O2836" s="55">
        <v>264</v>
      </c>
      <c r="P2836" t="s">
        <v>20</v>
      </c>
      <c r="Q2836" t="s">
        <v>21</v>
      </c>
      <c r="R2836">
        <v>207.32</v>
      </c>
      <c r="S2836" t="s">
        <v>684</v>
      </c>
      <c r="T2836" s="50"/>
      <c r="U2836" s="10">
        <v>-17.558390190394796</v>
      </c>
      <c r="V2836" s="10">
        <f t="shared" si="44"/>
        <v>-17.558390190394796</v>
      </c>
      <c r="W2836" s="11">
        <v>11.529070108290128</v>
      </c>
      <c r="X2836" s="20">
        <v>3.0241790534962725</v>
      </c>
      <c r="Y2836" s="11" t="s">
        <v>561</v>
      </c>
      <c r="Z2836" s="11" t="s">
        <v>701</v>
      </c>
      <c r="AA2836" t="s">
        <v>703</v>
      </c>
      <c r="AB2836" t="s">
        <v>652</v>
      </c>
    </row>
    <row r="2837" spans="1:28" s="1" customFormat="1">
      <c r="A2837" s="5">
        <v>2836</v>
      </c>
      <c r="B2837" s="5"/>
      <c r="C2837">
        <v>2021</v>
      </c>
      <c r="D2837" s="1">
        <v>2</v>
      </c>
      <c r="E2837" s="1">
        <v>12</v>
      </c>
      <c r="F2837" s="8">
        <v>35</v>
      </c>
      <c r="G2837" s="9">
        <v>47.8</v>
      </c>
      <c r="H2837" t="s">
        <v>18</v>
      </c>
      <c r="I2837" s="8">
        <v>133</v>
      </c>
      <c r="J2837" s="9">
        <v>15.5</v>
      </c>
      <c r="K2837" t="s">
        <v>19</v>
      </c>
      <c r="L2837" t="s">
        <v>51</v>
      </c>
      <c r="M2837" t="s">
        <v>27</v>
      </c>
      <c r="N2837" t="s">
        <v>52</v>
      </c>
      <c r="O2837" s="55">
        <v>256</v>
      </c>
      <c r="P2837" t="s">
        <v>20</v>
      </c>
      <c r="Q2837" t="s">
        <v>21</v>
      </c>
      <c r="R2837">
        <v>194.62</v>
      </c>
      <c r="S2837" t="s">
        <v>684</v>
      </c>
      <c r="T2837" s="50"/>
      <c r="U2837" s="10">
        <v>-18.285301047392949</v>
      </c>
      <c r="V2837" s="10">
        <f t="shared" si="44"/>
        <v>-18.285301047392949</v>
      </c>
      <c r="W2837" s="11">
        <v>11.314887251824317</v>
      </c>
      <c r="X2837" s="20">
        <v>2.986863315255333</v>
      </c>
      <c r="Y2837" s="11" t="s">
        <v>561</v>
      </c>
      <c r="Z2837" s="11" t="s">
        <v>701</v>
      </c>
      <c r="AA2837" t="s">
        <v>703</v>
      </c>
      <c r="AB2837" t="s">
        <v>652</v>
      </c>
    </row>
    <row r="2838" spans="1:28" s="1" customFormat="1" hidden="1">
      <c r="A2838" s="5">
        <v>2837</v>
      </c>
      <c r="B2838" s="5"/>
      <c r="C2838">
        <v>2019</v>
      </c>
      <c r="D2838" s="1">
        <v>11</v>
      </c>
      <c r="E2838" s="1">
        <v>7</v>
      </c>
      <c r="F2838" s="8">
        <v>32</v>
      </c>
      <c r="G2838" s="9" t="s">
        <v>710</v>
      </c>
      <c r="H2838" t="s">
        <v>18</v>
      </c>
      <c r="I2838" s="8">
        <v>128</v>
      </c>
      <c r="J2838" s="9" t="s">
        <v>710</v>
      </c>
      <c r="K2838" t="s">
        <v>19</v>
      </c>
      <c r="L2838" t="s">
        <v>607</v>
      </c>
      <c r="M2838" t="s">
        <v>608</v>
      </c>
      <c r="N2838" t="s">
        <v>709</v>
      </c>
      <c r="O2838" s="55">
        <v>425</v>
      </c>
      <c r="P2838" t="s">
        <v>20</v>
      </c>
      <c r="Q2838" t="s">
        <v>21</v>
      </c>
      <c r="R2838">
        <v>450</v>
      </c>
      <c r="S2838" t="s">
        <v>684</v>
      </c>
      <c r="T2838" s="8"/>
      <c r="U2838" s="10">
        <v>-16.872134290259002</v>
      </c>
      <c r="V2838" s="10">
        <f t="shared" si="44"/>
        <v>-16.872134290259002</v>
      </c>
      <c r="W2838" s="10">
        <v>12.291433496712999</v>
      </c>
      <c r="X2838" s="20">
        <v>2.9538718195072464</v>
      </c>
      <c r="Y2838" s="11" t="s">
        <v>561</v>
      </c>
      <c r="Z2838" s="11" t="s">
        <v>701</v>
      </c>
      <c r="AA2838" s="11" t="s">
        <v>702</v>
      </c>
      <c r="AB2838" t="s">
        <v>652</v>
      </c>
    </row>
    <row r="2839" spans="1:28" s="1" customFormat="1" hidden="1">
      <c r="A2839" s="5">
        <v>2838</v>
      </c>
      <c r="B2839" s="5"/>
      <c r="C2839">
        <v>2019</v>
      </c>
      <c r="D2839" s="1">
        <v>11</v>
      </c>
      <c r="E2839" s="1">
        <v>7</v>
      </c>
      <c r="F2839" s="8">
        <v>32</v>
      </c>
      <c r="G2839" s="9" t="s">
        <v>710</v>
      </c>
      <c r="H2839" t="s">
        <v>18</v>
      </c>
      <c r="I2839" s="8">
        <v>128</v>
      </c>
      <c r="J2839" s="9" t="s">
        <v>710</v>
      </c>
      <c r="K2839" t="s">
        <v>19</v>
      </c>
      <c r="L2839" t="s">
        <v>607</v>
      </c>
      <c r="M2839" t="s">
        <v>608</v>
      </c>
      <c r="N2839" t="s">
        <v>709</v>
      </c>
      <c r="O2839" s="55">
        <v>430</v>
      </c>
      <c r="P2839" t="s">
        <v>20</v>
      </c>
      <c r="Q2839" t="s">
        <v>21</v>
      </c>
      <c r="R2839">
        <v>545</v>
      </c>
      <c r="S2839" t="s">
        <v>684</v>
      </c>
      <c r="T2839" s="8"/>
      <c r="U2839" s="10">
        <v>-17.541922018143801</v>
      </c>
      <c r="V2839" s="10">
        <f t="shared" si="44"/>
        <v>-17.541922018143801</v>
      </c>
      <c r="W2839" s="10">
        <v>12.682308994304341</v>
      </c>
      <c r="X2839" s="20">
        <v>3.0133112011093051</v>
      </c>
      <c r="Y2839" s="11" t="s">
        <v>561</v>
      </c>
      <c r="Z2839" s="11" t="s">
        <v>701</v>
      </c>
      <c r="AA2839" s="11" t="s">
        <v>702</v>
      </c>
      <c r="AB2839" t="s">
        <v>652</v>
      </c>
    </row>
    <row r="2840" spans="1:28" s="1" customFormat="1" hidden="1">
      <c r="A2840" s="5">
        <v>2839</v>
      </c>
      <c r="B2840" s="5"/>
      <c r="C2840">
        <v>2019</v>
      </c>
      <c r="D2840" s="1">
        <v>11</v>
      </c>
      <c r="E2840" s="1">
        <v>7</v>
      </c>
      <c r="F2840" s="8">
        <v>32</v>
      </c>
      <c r="G2840" s="9" t="s">
        <v>710</v>
      </c>
      <c r="H2840" t="s">
        <v>18</v>
      </c>
      <c r="I2840" s="8">
        <v>128</v>
      </c>
      <c r="J2840" s="9" t="s">
        <v>710</v>
      </c>
      <c r="K2840" t="s">
        <v>19</v>
      </c>
      <c r="L2840" t="s">
        <v>607</v>
      </c>
      <c r="M2840" t="s">
        <v>608</v>
      </c>
      <c r="N2840" t="s">
        <v>709</v>
      </c>
      <c r="O2840" s="55">
        <v>410</v>
      </c>
      <c r="P2840" t="s">
        <v>20</v>
      </c>
      <c r="Q2840" t="s">
        <v>21</v>
      </c>
      <c r="R2840">
        <v>425</v>
      </c>
      <c r="S2840" t="s">
        <v>684</v>
      </c>
      <c r="T2840" s="8"/>
      <c r="U2840" s="10">
        <v>-16.890036402674742</v>
      </c>
      <c r="V2840" s="10">
        <f t="shared" si="44"/>
        <v>-16.890036402674742</v>
      </c>
      <c r="W2840" s="10">
        <v>12.482542530119749</v>
      </c>
      <c r="X2840" s="20">
        <v>3.0063320508555491</v>
      </c>
      <c r="Y2840" s="11" t="s">
        <v>561</v>
      </c>
      <c r="Z2840" s="11" t="s">
        <v>701</v>
      </c>
      <c r="AA2840" s="11" t="s">
        <v>702</v>
      </c>
      <c r="AB2840" t="s">
        <v>652</v>
      </c>
    </row>
    <row r="2841" spans="1:28" s="1" customFormat="1" hidden="1">
      <c r="A2841" s="5">
        <v>2840</v>
      </c>
      <c r="B2841" s="5"/>
      <c r="C2841">
        <v>2019</v>
      </c>
      <c r="D2841" s="1">
        <v>11</v>
      </c>
      <c r="E2841" s="1">
        <v>7</v>
      </c>
      <c r="F2841" s="8">
        <v>32</v>
      </c>
      <c r="G2841" s="9" t="s">
        <v>710</v>
      </c>
      <c r="H2841" t="s">
        <v>18</v>
      </c>
      <c r="I2841" s="8">
        <v>128</v>
      </c>
      <c r="J2841" s="9" t="s">
        <v>710</v>
      </c>
      <c r="K2841" t="s">
        <v>19</v>
      </c>
      <c r="L2841" t="s">
        <v>607</v>
      </c>
      <c r="M2841" t="s">
        <v>608</v>
      </c>
      <c r="N2841" t="s">
        <v>709</v>
      </c>
      <c r="O2841" s="55">
        <v>390</v>
      </c>
      <c r="P2841" t="s">
        <v>20</v>
      </c>
      <c r="Q2841" t="s">
        <v>21</v>
      </c>
      <c r="R2841">
        <v>410</v>
      </c>
      <c r="S2841" t="s">
        <v>684</v>
      </c>
      <c r="T2841" s="8"/>
      <c r="U2841" s="10">
        <v>-16.302035528123699</v>
      </c>
      <c r="V2841" s="10">
        <f t="shared" si="44"/>
        <v>-16.302035528123699</v>
      </c>
      <c r="W2841" s="10">
        <v>13.7467240058717</v>
      </c>
      <c r="X2841" s="20">
        <v>3.0079228539676102</v>
      </c>
      <c r="Y2841" s="11" t="s">
        <v>561</v>
      </c>
      <c r="Z2841" s="11" t="s">
        <v>701</v>
      </c>
      <c r="AA2841" s="11" t="s">
        <v>702</v>
      </c>
      <c r="AB2841" t="s">
        <v>652</v>
      </c>
    </row>
    <row r="2842" spans="1:28" s="1" customFormat="1" hidden="1">
      <c r="A2842" s="5">
        <v>2841</v>
      </c>
      <c r="B2842" s="5"/>
      <c r="C2842">
        <v>2019</v>
      </c>
      <c r="D2842" s="1">
        <v>11</v>
      </c>
      <c r="E2842" s="1">
        <v>7</v>
      </c>
      <c r="F2842" s="8">
        <v>32</v>
      </c>
      <c r="G2842" s="9" t="s">
        <v>710</v>
      </c>
      <c r="H2842" t="s">
        <v>18</v>
      </c>
      <c r="I2842" s="8">
        <v>128</v>
      </c>
      <c r="J2842" s="9" t="s">
        <v>710</v>
      </c>
      <c r="K2842" t="s">
        <v>19</v>
      </c>
      <c r="L2842" t="s">
        <v>607</v>
      </c>
      <c r="M2842" t="s">
        <v>608</v>
      </c>
      <c r="N2842" t="s">
        <v>709</v>
      </c>
      <c r="O2842" s="55">
        <v>389</v>
      </c>
      <c r="P2842" t="s">
        <v>20</v>
      </c>
      <c r="Q2842" t="s">
        <v>21</v>
      </c>
      <c r="R2842">
        <v>405</v>
      </c>
      <c r="S2842" t="s">
        <v>684</v>
      </c>
      <c r="T2842" s="8"/>
      <c r="U2842" s="10">
        <v>-17.549443912995443</v>
      </c>
      <c r="V2842" s="10">
        <f t="shared" si="44"/>
        <v>-17.549443912995443</v>
      </c>
      <c r="W2842" s="10">
        <v>12.812895351291216</v>
      </c>
      <c r="X2842" s="20">
        <v>2.9990131703089671</v>
      </c>
      <c r="Y2842" s="11" t="s">
        <v>561</v>
      </c>
      <c r="Z2842" s="11" t="s">
        <v>701</v>
      </c>
      <c r="AA2842" s="11" t="s">
        <v>702</v>
      </c>
      <c r="AB2842" t="s">
        <v>652</v>
      </c>
    </row>
    <row r="2843" spans="1:28" s="1" customFormat="1" hidden="1">
      <c r="A2843" s="5">
        <v>2842</v>
      </c>
      <c r="B2843" s="5"/>
      <c r="C2843">
        <v>2019</v>
      </c>
      <c r="D2843" s="1">
        <v>11</v>
      </c>
      <c r="E2843" s="1">
        <v>14</v>
      </c>
      <c r="F2843" s="8">
        <v>32</v>
      </c>
      <c r="G2843" s="9" t="s">
        <v>710</v>
      </c>
      <c r="H2843" t="s">
        <v>18</v>
      </c>
      <c r="I2843" s="8">
        <v>130</v>
      </c>
      <c r="J2843" s="9" t="s">
        <v>710</v>
      </c>
      <c r="K2843" t="s">
        <v>19</v>
      </c>
      <c r="L2843" t="s">
        <v>607</v>
      </c>
      <c r="M2843" t="s">
        <v>608</v>
      </c>
      <c r="N2843" t="s">
        <v>709</v>
      </c>
      <c r="O2843" s="55">
        <v>469</v>
      </c>
      <c r="P2843" t="s">
        <v>20</v>
      </c>
      <c r="Q2843" t="s">
        <v>21</v>
      </c>
      <c r="R2843">
        <v>740</v>
      </c>
      <c r="S2843" t="s">
        <v>684</v>
      </c>
      <c r="T2843" s="8"/>
      <c r="U2843" s="10">
        <v>-16.921672553884743</v>
      </c>
      <c r="V2843" s="10">
        <f t="shared" si="44"/>
        <v>-16.921672553884743</v>
      </c>
      <c r="W2843" s="10">
        <v>12.696212931626203</v>
      </c>
      <c r="X2843" s="20">
        <v>2.9609612713212314</v>
      </c>
      <c r="Y2843" s="11" t="s">
        <v>561</v>
      </c>
      <c r="Z2843" s="11" t="s">
        <v>701</v>
      </c>
      <c r="AA2843" s="11" t="s">
        <v>702</v>
      </c>
      <c r="AB2843" t="s">
        <v>652</v>
      </c>
    </row>
    <row r="2844" spans="1:28" s="1" customFormat="1" hidden="1">
      <c r="A2844" s="5">
        <v>2843</v>
      </c>
      <c r="B2844" s="5"/>
      <c r="C2844">
        <v>2019</v>
      </c>
      <c r="D2844" s="1">
        <v>11</v>
      </c>
      <c r="E2844" s="1">
        <v>14</v>
      </c>
      <c r="F2844" s="8">
        <v>32</v>
      </c>
      <c r="G2844" s="9" t="s">
        <v>710</v>
      </c>
      <c r="H2844" t="s">
        <v>18</v>
      </c>
      <c r="I2844" s="8">
        <v>130</v>
      </c>
      <c r="J2844" s="9" t="s">
        <v>710</v>
      </c>
      <c r="K2844" t="s">
        <v>19</v>
      </c>
      <c r="L2844" t="s">
        <v>607</v>
      </c>
      <c r="M2844" t="s">
        <v>608</v>
      </c>
      <c r="N2844" t="s">
        <v>709</v>
      </c>
      <c r="O2844" s="55" t="s">
        <v>710</v>
      </c>
      <c r="P2844" t="s">
        <v>20</v>
      </c>
      <c r="Q2844" t="s">
        <v>21</v>
      </c>
      <c r="R2844">
        <v>820</v>
      </c>
      <c r="S2844" t="s">
        <v>684</v>
      </c>
      <c r="T2844" s="8"/>
      <c r="U2844" s="10">
        <v>-15.430399237015948</v>
      </c>
      <c r="V2844" s="10">
        <f t="shared" si="44"/>
        <v>-15.430399237015948</v>
      </c>
      <c r="W2844" s="10">
        <v>14.072468385406664</v>
      </c>
      <c r="X2844" s="20">
        <v>3.0136500526529115</v>
      </c>
      <c r="Y2844" s="11" t="s">
        <v>561</v>
      </c>
      <c r="Z2844" s="11" t="s">
        <v>701</v>
      </c>
      <c r="AA2844" s="11" t="s">
        <v>702</v>
      </c>
      <c r="AB2844" t="s">
        <v>652</v>
      </c>
    </row>
    <row r="2845" spans="1:28" s="1" customFormat="1" hidden="1">
      <c r="A2845" s="5">
        <v>2844</v>
      </c>
      <c r="B2845" s="5"/>
      <c r="C2845">
        <v>2019</v>
      </c>
      <c r="D2845" s="1">
        <v>11</v>
      </c>
      <c r="E2845" s="1">
        <v>14</v>
      </c>
      <c r="F2845" s="8">
        <v>32</v>
      </c>
      <c r="G2845" s="9" t="s">
        <v>710</v>
      </c>
      <c r="H2845" t="s">
        <v>18</v>
      </c>
      <c r="I2845" s="8">
        <v>130</v>
      </c>
      <c r="J2845" s="9" t="s">
        <v>710</v>
      </c>
      <c r="K2845" t="s">
        <v>19</v>
      </c>
      <c r="L2845" t="s">
        <v>607</v>
      </c>
      <c r="M2845" t="s">
        <v>608</v>
      </c>
      <c r="N2845" t="s">
        <v>709</v>
      </c>
      <c r="O2845" s="55">
        <v>490</v>
      </c>
      <c r="P2845" t="s">
        <v>20</v>
      </c>
      <c r="Q2845" t="s">
        <v>21</v>
      </c>
      <c r="R2845">
        <v>870</v>
      </c>
      <c r="S2845" t="s">
        <v>684</v>
      </c>
      <c r="T2845" s="8"/>
      <c r="U2845" s="10">
        <v>-16.013902581452236</v>
      </c>
      <c r="V2845" s="10">
        <f t="shared" si="44"/>
        <v>-16.013902581452236</v>
      </c>
      <c r="W2845" s="10">
        <v>13.806952281630416</v>
      </c>
      <c r="X2845" s="20">
        <v>3.0231870914206804</v>
      </c>
      <c r="Y2845" s="11" t="s">
        <v>561</v>
      </c>
      <c r="Z2845" s="11" t="s">
        <v>701</v>
      </c>
      <c r="AA2845" s="11" t="s">
        <v>702</v>
      </c>
      <c r="AB2845" t="s">
        <v>652</v>
      </c>
    </row>
    <row r="2846" spans="1:28" s="1" customFormat="1" hidden="1">
      <c r="A2846" s="5">
        <v>2845</v>
      </c>
      <c r="B2846" s="5"/>
      <c r="C2846">
        <v>2019</v>
      </c>
      <c r="D2846" s="1">
        <v>11</v>
      </c>
      <c r="E2846" s="1">
        <v>14</v>
      </c>
      <c r="F2846" s="8">
        <v>32</v>
      </c>
      <c r="G2846" s="9" t="s">
        <v>710</v>
      </c>
      <c r="H2846" t="s">
        <v>18</v>
      </c>
      <c r="I2846" s="8">
        <v>130</v>
      </c>
      <c r="J2846" s="9" t="s">
        <v>710</v>
      </c>
      <c r="K2846" t="s">
        <v>19</v>
      </c>
      <c r="L2846" t="s">
        <v>607</v>
      </c>
      <c r="M2846" t="s">
        <v>608</v>
      </c>
      <c r="N2846" t="s">
        <v>709</v>
      </c>
      <c r="O2846" s="55">
        <v>492</v>
      </c>
      <c r="P2846" t="s">
        <v>20</v>
      </c>
      <c r="Q2846" t="s">
        <v>21</v>
      </c>
      <c r="R2846">
        <v>865</v>
      </c>
      <c r="S2846" t="s">
        <v>684</v>
      </c>
      <c r="T2846" s="8"/>
      <c r="U2846" s="10">
        <v>-15.602437575177088</v>
      </c>
      <c r="V2846" s="10">
        <f t="shared" si="44"/>
        <v>-15.602437575177088</v>
      </c>
      <c r="W2846" s="10">
        <v>13.736246181578053</v>
      </c>
      <c r="X2846" s="20">
        <v>2.9962794008150024</v>
      </c>
      <c r="Y2846" s="11" t="s">
        <v>561</v>
      </c>
      <c r="Z2846" s="11" t="s">
        <v>701</v>
      </c>
      <c r="AA2846" s="11" t="s">
        <v>702</v>
      </c>
      <c r="AB2846" t="s">
        <v>652</v>
      </c>
    </row>
    <row r="2847" spans="1:28" s="1" customFormat="1" hidden="1">
      <c r="A2847" s="5">
        <v>2846</v>
      </c>
      <c r="B2847" s="5"/>
      <c r="C2847">
        <v>2019</v>
      </c>
      <c r="D2847" s="1">
        <v>11</v>
      </c>
      <c r="E2847" s="1">
        <v>14</v>
      </c>
      <c r="F2847" s="8">
        <v>32</v>
      </c>
      <c r="G2847" s="9" t="s">
        <v>710</v>
      </c>
      <c r="H2847" t="s">
        <v>18</v>
      </c>
      <c r="I2847" s="8">
        <v>130</v>
      </c>
      <c r="J2847" s="9" t="s">
        <v>710</v>
      </c>
      <c r="K2847" t="s">
        <v>19</v>
      </c>
      <c r="L2847" t="s">
        <v>607</v>
      </c>
      <c r="M2847" t="s">
        <v>608</v>
      </c>
      <c r="N2847" t="s">
        <v>709</v>
      </c>
      <c r="O2847" s="55">
        <v>464</v>
      </c>
      <c r="P2847" t="s">
        <v>20</v>
      </c>
      <c r="Q2847" t="s">
        <v>21</v>
      </c>
      <c r="R2847">
        <v>780</v>
      </c>
      <c r="S2847" t="s">
        <v>684</v>
      </c>
      <c r="T2847" s="8"/>
      <c r="U2847" s="10">
        <v>-15.812987572021576</v>
      </c>
      <c r="V2847" s="10">
        <f t="shared" si="44"/>
        <v>-15.812987572021576</v>
      </c>
      <c r="W2847" s="10">
        <v>14.039893680833321</v>
      </c>
      <c r="X2847" s="20">
        <v>3.0233145935554999</v>
      </c>
      <c r="Y2847" s="11" t="s">
        <v>561</v>
      </c>
      <c r="Z2847" s="11" t="s">
        <v>701</v>
      </c>
      <c r="AA2847" s="11" t="s">
        <v>702</v>
      </c>
      <c r="AB2847" t="s">
        <v>652</v>
      </c>
    </row>
    <row r="2848" spans="1:28" s="1" customFormat="1" hidden="1">
      <c r="A2848" s="5">
        <v>2847</v>
      </c>
      <c r="B2848" s="5"/>
      <c r="C2848">
        <v>2020</v>
      </c>
      <c r="D2848" s="1">
        <v>10</v>
      </c>
      <c r="E2848" s="1">
        <v>15</v>
      </c>
      <c r="F2848" s="8">
        <v>32</v>
      </c>
      <c r="G2848" s="9" t="s">
        <v>710</v>
      </c>
      <c r="H2848" t="s">
        <v>18</v>
      </c>
      <c r="I2848" s="8">
        <v>129</v>
      </c>
      <c r="J2848" s="9" t="s">
        <v>710</v>
      </c>
      <c r="K2848" t="s">
        <v>19</v>
      </c>
      <c r="L2848" t="s">
        <v>607</v>
      </c>
      <c r="M2848" t="s">
        <v>608</v>
      </c>
      <c r="N2848" t="s">
        <v>709</v>
      </c>
      <c r="O2848" s="55">
        <v>819</v>
      </c>
      <c r="P2848" t="s">
        <v>20</v>
      </c>
      <c r="Q2848" t="s">
        <v>21</v>
      </c>
      <c r="R2848">
        <v>3505</v>
      </c>
      <c r="S2848" t="s">
        <v>684</v>
      </c>
      <c r="T2848" s="8"/>
      <c r="U2848" s="10">
        <v>-17.823648234638448</v>
      </c>
      <c r="V2848" s="10">
        <f t="shared" si="44"/>
        <v>-17.823648234638448</v>
      </c>
      <c r="W2848" s="10">
        <v>13.186105002647107</v>
      </c>
      <c r="X2848" s="20">
        <v>2.9814230129632633</v>
      </c>
      <c r="Y2848" s="11" t="s">
        <v>561</v>
      </c>
      <c r="Z2848" s="11" t="s">
        <v>701</v>
      </c>
      <c r="AA2848" s="11" t="s">
        <v>702</v>
      </c>
      <c r="AB2848" t="s">
        <v>652</v>
      </c>
    </row>
    <row r="2849" spans="1:28" s="1" customFormat="1" hidden="1">
      <c r="A2849" s="5">
        <v>2848</v>
      </c>
      <c r="B2849" s="5"/>
      <c r="C2849">
        <v>2020</v>
      </c>
      <c r="D2849" s="1">
        <v>10</v>
      </c>
      <c r="E2849" s="1">
        <v>15</v>
      </c>
      <c r="F2849" s="8">
        <v>32</v>
      </c>
      <c r="G2849" s="9" t="s">
        <v>710</v>
      </c>
      <c r="H2849" t="s">
        <v>18</v>
      </c>
      <c r="I2849" s="8">
        <v>129</v>
      </c>
      <c r="J2849" s="9" t="s">
        <v>710</v>
      </c>
      <c r="K2849" t="s">
        <v>19</v>
      </c>
      <c r="L2849" t="s">
        <v>607</v>
      </c>
      <c r="M2849" t="s">
        <v>608</v>
      </c>
      <c r="N2849" t="s">
        <v>709</v>
      </c>
      <c r="O2849" s="55">
        <v>758</v>
      </c>
      <c r="P2849" t="s">
        <v>20</v>
      </c>
      <c r="Q2849" t="s">
        <v>21</v>
      </c>
      <c r="R2849">
        <v>3030</v>
      </c>
      <c r="S2849" t="s">
        <v>684</v>
      </c>
      <c r="T2849" s="8"/>
      <c r="U2849" s="10">
        <v>-17.719337131528359</v>
      </c>
      <c r="V2849" s="10">
        <f t="shared" si="44"/>
        <v>-17.719337131528359</v>
      </c>
      <c r="W2849" s="10">
        <v>13.046899098360702</v>
      </c>
      <c r="X2849" s="20">
        <v>2.9358452154693317</v>
      </c>
      <c r="Y2849" s="11" t="s">
        <v>561</v>
      </c>
      <c r="Z2849" s="11" t="s">
        <v>701</v>
      </c>
      <c r="AA2849" s="11" t="s">
        <v>702</v>
      </c>
      <c r="AB2849" t="s">
        <v>652</v>
      </c>
    </row>
    <row r="2850" spans="1:28" s="1" customFormat="1" hidden="1">
      <c r="A2850" s="5">
        <v>2849</v>
      </c>
      <c r="B2850" s="5"/>
      <c r="C2850">
        <v>2020</v>
      </c>
      <c r="D2850" s="1">
        <v>10</v>
      </c>
      <c r="E2850" s="1">
        <v>15</v>
      </c>
      <c r="F2850" s="8">
        <v>32</v>
      </c>
      <c r="G2850" s="9" t="s">
        <v>710</v>
      </c>
      <c r="H2850" t="s">
        <v>18</v>
      </c>
      <c r="I2850" s="8">
        <v>129</v>
      </c>
      <c r="J2850" s="9" t="s">
        <v>710</v>
      </c>
      <c r="K2850" t="s">
        <v>19</v>
      </c>
      <c r="L2850" t="s">
        <v>607</v>
      </c>
      <c r="M2850" t="s">
        <v>608</v>
      </c>
      <c r="N2850" t="s">
        <v>709</v>
      </c>
      <c r="O2850" s="55">
        <v>744</v>
      </c>
      <c r="P2850" t="s">
        <v>20</v>
      </c>
      <c r="Q2850" t="s">
        <v>21</v>
      </c>
      <c r="R2850">
        <v>2840</v>
      </c>
      <c r="S2850" t="s">
        <v>684</v>
      </c>
      <c r="T2850" s="8"/>
      <c r="U2850" s="10">
        <v>-17.686132325230169</v>
      </c>
      <c r="V2850" s="10">
        <f t="shared" si="44"/>
        <v>-17.686132325230169</v>
      </c>
      <c r="W2850" s="10">
        <v>13.637361132909673</v>
      </c>
      <c r="X2850" s="20">
        <v>3.0013556874327172</v>
      </c>
      <c r="Y2850" s="11" t="s">
        <v>561</v>
      </c>
      <c r="Z2850" s="11" t="s">
        <v>701</v>
      </c>
      <c r="AA2850" s="11" t="s">
        <v>702</v>
      </c>
      <c r="AB2850" t="s">
        <v>652</v>
      </c>
    </row>
    <row r="2851" spans="1:28" s="1" customFormat="1" hidden="1">
      <c r="A2851" s="5">
        <v>2850</v>
      </c>
      <c r="B2851" s="5"/>
      <c r="C2851">
        <v>2020</v>
      </c>
      <c r="D2851" s="1">
        <v>10</v>
      </c>
      <c r="E2851" s="1">
        <v>15</v>
      </c>
      <c r="F2851" s="8">
        <v>32</v>
      </c>
      <c r="G2851" s="9" t="s">
        <v>710</v>
      </c>
      <c r="H2851" t="s">
        <v>18</v>
      </c>
      <c r="I2851" s="8">
        <v>129</v>
      </c>
      <c r="J2851" s="9" t="s">
        <v>710</v>
      </c>
      <c r="K2851" t="s">
        <v>19</v>
      </c>
      <c r="L2851" t="s">
        <v>607</v>
      </c>
      <c r="M2851" t="s">
        <v>608</v>
      </c>
      <c r="N2851" t="s">
        <v>709</v>
      </c>
      <c r="O2851" s="55">
        <v>828</v>
      </c>
      <c r="P2851" t="s">
        <v>20</v>
      </c>
      <c r="Q2851" t="s">
        <v>21</v>
      </c>
      <c r="R2851">
        <v>4085</v>
      </c>
      <c r="S2851" t="s">
        <v>684</v>
      </c>
      <c r="T2851" s="8"/>
      <c r="U2851" s="10">
        <v>-16.783370343199962</v>
      </c>
      <c r="V2851" s="10">
        <f t="shared" si="44"/>
        <v>-16.783370343199962</v>
      </c>
      <c r="W2851" s="10">
        <v>13.041723306742375</v>
      </c>
      <c r="X2851" s="20">
        <v>3.0072306234795572</v>
      </c>
      <c r="Y2851" s="11" t="s">
        <v>561</v>
      </c>
      <c r="Z2851" s="11" t="s">
        <v>701</v>
      </c>
      <c r="AA2851" s="11" t="s">
        <v>702</v>
      </c>
      <c r="AB2851" t="s">
        <v>652</v>
      </c>
    </row>
    <row r="2852" spans="1:28" s="1" customFormat="1" hidden="1">
      <c r="A2852" s="5">
        <v>2851</v>
      </c>
      <c r="B2852" s="5"/>
      <c r="C2852">
        <v>2020</v>
      </c>
      <c r="D2852" s="1">
        <v>10</v>
      </c>
      <c r="E2852" s="1">
        <v>29</v>
      </c>
      <c r="F2852" s="8">
        <v>32</v>
      </c>
      <c r="G2852" s="9" t="s">
        <v>710</v>
      </c>
      <c r="H2852" t="s">
        <v>18</v>
      </c>
      <c r="I2852" s="8">
        <v>129</v>
      </c>
      <c r="J2852" s="9" t="s">
        <v>710</v>
      </c>
      <c r="K2852" t="s">
        <v>19</v>
      </c>
      <c r="L2852" t="s">
        <v>607</v>
      </c>
      <c r="M2852" t="s">
        <v>608</v>
      </c>
      <c r="N2852" t="s">
        <v>709</v>
      </c>
      <c r="O2852" s="55">
        <v>964</v>
      </c>
      <c r="P2852" t="s">
        <v>20</v>
      </c>
      <c r="Q2852" t="s">
        <v>21</v>
      </c>
      <c r="R2852">
        <v>5350</v>
      </c>
      <c r="S2852" t="s">
        <v>684</v>
      </c>
      <c r="T2852" s="8"/>
      <c r="U2852" s="10">
        <v>-16.988946528779984</v>
      </c>
      <c r="V2852" s="10">
        <f t="shared" si="44"/>
        <v>-16.988946528779984</v>
      </c>
      <c r="W2852" s="10">
        <v>14.014035385156312</v>
      </c>
      <c r="X2852" s="20">
        <v>3.0321551235250208</v>
      </c>
      <c r="Y2852" s="11" t="s">
        <v>561</v>
      </c>
      <c r="Z2852" s="11" t="s">
        <v>701</v>
      </c>
      <c r="AA2852" s="11" t="s">
        <v>702</v>
      </c>
      <c r="AB2852" t="s">
        <v>652</v>
      </c>
    </row>
    <row r="2853" spans="1:28" s="1" customFormat="1" hidden="1">
      <c r="A2853" s="5">
        <v>2852</v>
      </c>
      <c r="B2853" s="5"/>
      <c r="C2853">
        <v>2020</v>
      </c>
      <c r="D2853" s="1">
        <v>10</v>
      </c>
      <c r="E2853" s="1">
        <v>29</v>
      </c>
      <c r="F2853" s="8">
        <v>32</v>
      </c>
      <c r="G2853" s="9" t="s">
        <v>710</v>
      </c>
      <c r="H2853" t="s">
        <v>18</v>
      </c>
      <c r="I2853" s="8">
        <v>129</v>
      </c>
      <c r="J2853" s="9" t="s">
        <v>710</v>
      </c>
      <c r="K2853" t="s">
        <v>19</v>
      </c>
      <c r="L2853" t="s">
        <v>607</v>
      </c>
      <c r="M2853" t="s">
        <v>608</v>
      </c>
      <c r="N2853" t="s">
        <v>709</v>
      </c>
      <c r="O2853" s="55">
        <v>901</v>
      </c>
      <c r="P2853" t="s">
        <v>20</v>
      </c>
      <c r="Q2853" t="s">
        <v>21</v>
      </c>
      <c r="R2853">
        <v>4820</v>
      </c>
      <c r="S2853" t="s">
        <v>684</v>
      </c>
      <c r="T2853" s="8"/>
      <c r="U2853" s="10">
        <v>-17.390767322778501</v>
      </c>
      <c r="V2853" s="10">
        <f t="shared" si="44"/>
        <v>-17.390767322778501</v>
      </c>
      <c r="W2853" s="10">
        <v>13.664164187833698</v>
      </c>
      <c r="X2853" s="20">
        <v>3.0074984020759365</v>
      </c>
      <c r="Y2853" s="11" t="s">
        <v>561</v>
      </c>
      <c r="Z2853" s="11" t="s">
        <v>701</v>
      </c>
      <c r="AA2853" s="11" t="s">
        <v>702</v>
      </c>
      <c r="AB2853" t="s">
        <v>652</v>
      </c>
    </row>
    <row r="2854" spans="1:28" s="1" customFormat="1" hidden="1">
      <c r="A2854" s="5">
        <v>2853</v>
      </c>
      <c r="B2854" s="5"/>
      <c r="C2854">
        <v>2020</v>
      </c>
      <c r="D2854" s="1">
        <v>10</v>
      </c>
      <c r="E2854" s="1">
        <v>29</v>
      </c>
      <c r="F2854" s="8">
        <v>32</v>
      </c>
      <c r="G2854" s="9" t="s">
        <v>710</v>
      </c>
      <c r="H2854" t="s">
        <v>18</v>
      </c>
      <c r="I2854" s="8">
        <v>129</v>
      </c>
      <c r="J2854" s="9" t="s">
        <v>710</v>
      </c>
      <c r="K2854" t="s">
        <v>19</v>
      </c>
      <c r="L2854" t="s">
        <v>607</v>
      </c>
      <c r="M2854" t="s">
        <v>608</v>
      </c>
      <c r="N2854" t="s">
        <v>709</v>
      </c>
      <c r="O2854" s="55">
        <v>757</v>
      </c>
      <c r="P2854" t="s">
        <v>20</v>
      </c>
      <c r="Q2854" t="s">
        <v>21</v>
      </c>
      <c r="R2854">
        <v>3300</v>
      </c>
      <c r="S2854" t="s">
        <v>684</v>
      </c>
      <c r="T2854" s="8"/>
      <c r="U2854" s="10">
        <v>-16.237613711716474</v>
      </c>
      <c r="V2854" s="10">
        <f t="shared" si="44"/>
        <v>-16.237613711716474</v>
      </c>
      <c r="W2854" s="10">
        <v>13.054264759028978</v>
      </c>
      <c r="X2854" s="20">
        <v>3.0304300165030584</v>
      </c>
      <c r="Y2854" s="11" t="s">
        <v>561</v>
      </c>
      <c r="Z2854" s="11" t="s">
        <v>701</v>
      </c>
      <c r="AA2854" s="11" t="s">
        <v>702</v>
      </c>
      <c r="AB2854" t="s">
        <v>652</v>
      </c>
    </row>
    <row r="2855" spans="1:28" s="1" customFormat="1" hidden="1">
      <c r="A2855" s="5">
        <v>2854</v>
      </c>
      <c r="B2855" s="5"/>
      <c r="C2855">
        <v>2020</v>
      </c>
      <c r="D2855" s="1">
        <v>10</v>
      </c>
      <c r="E2855" s="1">
        <v>29</v>
      </c>
      <c r="F2855" s="8">
        <v>32</v>
      </c>
      <c r="G2855" s="9" t="s">
        <v>710</v>
      </c>
      <c r="H2855" t="s">
        <v>18</v>
      </c>
      <c r="I2855" s="8">
        <v>129</v>
      </c>
      <c r="J2855" s="9" t="s">
        <v>710</v>
      </c>
      <c r="K2855" t="s">
        <v>19</v>
      </c>
      <c r="L2855" t="s">
        <v>607</v>
      </c>
      <c r="M2855" t="s">
        <v>608</v>
      </c>
      <c r="N2855" t="s">
        <v>709</v>
      </c>
      <c r="O2855" s="55">
        <v>718</v>
      </c>
      <c r="P2855" t="s">
        <v>20</v>
      </c>
      <c r="Q2855" t="s">
        <v>21</v>
      </c>
      <c r="R2855">
        <v>2430</v>
      </c>
      <c r="S2855" t="s">
        <v>684</v>
      </c>
      <c r="T2855" s="8"/>
      <c r="U2855" s="10">
        <v>-17.303409095232251</v>
      </c>
      <c r="V2855" s="10">
        <f t="shared" si="44"/>
        <v>-17.303409095232251</v>
      </c>
      <c r="W2855" s="10">
        <v>12.880541477246998</v>
      </c>
      <c r="X2855" s="20">
        <v>3.0363878904400647</v>
      </c>
      <c r="Y2855" s="11" t="s">
        <v>561</v>
      </c>
      <c r="Z2855" s="11" t="s">
        <v>701</v>
      </c>
      <c r="AA2855" s="11" t="s">
        <v>702</v>
      </c>
      <c r="AB2855" t="s">
        <v>652</v>
      </c>
    </row>
    <row r="2856" spans="1:28" s="1" customFormat="1" hidden="1">
      <c r="A2856" s="5">
        <v>2855</v>
      </c>
      <c r="B2856" s="5"/>
      <c r="C2856">
        <v>2020</v>
      </c>
      <c r="D2856" s="1">
        <v>11</v>
      </c>
      <c r="E2856" s="1">
        <v>18</v>
      </c>
      <c r="F2856" s="8">
        <v>32</v>
      </c>
      <c r="G2856" s="9" t="s">
        <v>710</v>
      </c>
      <c r="H2856" t="s">
        <v>18</v>
      </c>
      <c r="I2856" s="8">
        <v>128</v>
      </c>
      <c r="J2856" s="9" t="s">
        <v>710</v>
      </c>
      <c r="K2856" t="s">
        <v>19</v>
      </c>
      <c r="L2856" t="s">
        <v>607</v>
      </c>
      <c r="M2856" t="s">
        <v>608</v>
      </c>
      <c r="N2856" t="s">
        <v>709</v>
      </c>
      <c r="O2856" s="55">
        <v>808</v>
      </c>
      <c r="P2856" t="s">
        <v>20</v>
      </c>
      <c r="Q2856" t="s">
        <v>21</v>
      </c>
      <c r="R2856">
        <v>3765</v>
      </c>
      <c r="S2856" t="s">
        <v>684</v>
      </c>
      <c r="T2856" s="8"/>
      <c r="U2856" s="10">
        <v>-16.768345721813322</v>
      </c>
      <c r="V2856" s="10">
        <f t="shared" si="44"/>
        <v>-16.768345721813322</v>
      </c>
      <c r="W2856" s="10">
        <v>13.633097955351435</v>
      </c>
      <c r="X2856" s="20">
        <v>3.0493159411645316</v>
      </c>
      <c r="Y2856" s="11" t="s">
        <v>561</v>
      </c>
      <c r="Z2856" s="11" t="s">
        <v>701</v>
      </c>
      <c r="AA2856" s="11" t="s">
        <v>702</v>
      </c>
      <c r="AB2856" t="s">
        <v>652</v>
      </c>
    </row>
    <row r="2857" spans="1:28" s="1" customFormat="1" hidden="1">
      <c r="A2857" s="5">
        <v>2856</v>
      </c>
      <c r="B2857" s="5"/>
      <c r="C2857">
        <v>2020</v>
      </c>
      <c r="D2857" s="1">
        <v>11</v>
      </c>
      <c r="E2857" s="1">
        <v>18</v>
      </c>
      <c r="F2857" s="8">
        <v>32</v>
      </c>
      <c r="G2857" s="9" t="s">
        <v>710</v>
      </c>
      <c r="H2857" t="s">
        <v>18</v>
      </c>
      <c r="I2857" s="8">
        <v>128</v>
      </c>
      <c r="J2857" s="9" t="s">
        <v>710</v>
      </c>
      <c r="K2857" t="s">
        <v>19</v>
      </c>
      <c r="L2857" t="s">
        <v>607</v>
      </c>
      <c r="M2857" t="s">
        <v>608</v>
      </c>
      <c r="N2857" t="s">
        <v>709</v>
      </c>
      <c r="O2857" s="55">
        <v>754</v>
      </c>
      <c r="P2857" t="s">
        <v>20</v>
      </c>
      <c r="Q2857" t="s">
        <v>21</v>
      </c>
      <c r="R2857">
        <v>3080</v>
      </c>
      <c r="S2857" t="s">
        <v>684</v>
      </c>
      <c r="T2857" s="8"/>
      <c r="U2857" s="10">
        <v>-16.293896492406073</v>
      </c>
      <c r="V2857" s="10">
        <f t="shared" si="44"/>
        <v>-16.293896492406073</v>
      </c>
      <c r="W2857" s="10">
        <v>13.228110981050978</v>
      </c>
      <c r="X2857" s="20">
        <v>2.9934108129288886</v>
      </c>
      <c r="Y2857" s="11" t="s">
        <v>561</v>
      </c>
      <c r="Z2857" s="11" t="s">
        <v>701</v>
      </c>
      <c r="AA2857" s="11" t="s">
        <v>702</v>
      </c>
      <c r="AB2857" t="s">
        <v>652</v>
      </c>
    </row>
    <row r="2858" spans="1:28" s="1" customFormat="1" hidden="1">
      <c r="A2858" s="5">
        <v>2857</v>
      </c>
      <c r="B2858" s="5"/>
      <c r="C2858">
        <v>2020</v>
      </c>
      <c r="D2858" s="1">
        <v>11</v>
      </c>
      <c r="E2858" s="1">
        <v>18</v>
      </c>
      <c r="F2858" s="8">
        <v>32</v>
      </c>
      <c r="G2858" s="9" t="s">
        <v>710</v>
      </c>
      <c r="H2858" t="s">
        <v>18</v>
      </c>
      <c r="I2858" s="8">
        <v>128</v>
      </c>
      <c r="J2858" s="9" t="s">
        <v>710</v>
      </c>
      <c r="K2858" t="s">
        <v>19</v>
      </c>
      <c r="L2858" t="s">
        <v>607</v>
      </c>
      <c r="M2858" t="s">
        <v>608</v>
      </c>
      <c r="N2858" t="s">
        <v>709</v>
      </c>
      <c r="O2858" s="55">
        <v>764</v>
      </c>
      <c r="P2858" t="s">
        <v>20</v>
      </c>
      <c r="Q2858" t="s">
        <v>21</v>
      </c>
      <c r="R2858">
        <v>3355</v>
      </c>
      <c r="S2858" t="s">
        <v>684</v>
      </c>
      <c r="T2858" s="8"/>
      <c r="U2858" s="10">
        <v>-16.3135303043302</v>
      </c>
      <c r="V2858" s="10">
        <f t="shared" si="44"/>
        <v>-16.3135303043302</v>
      </c>
      <c r="W2858" s="10">
        <v>13.596119836122444</v>
      </c>
      <c r="X2858" s="20">
        <v>2.9965323499168344</v>
      </c>
      <c r="Y2858" s="11" t="s">
        <v>561</v>
      </c>
      <c r="Z2858" s="11" t="s">
        <v>701</v>
      </c>
      <c r="AA2858" s="11" t="s">
        <v>702</v>
      </c>
      <c r="AB2858" t="s">
        <v>652</v>
      </c>
    </row>
    <row r="2859" spans="1:28" s="1" customFormat="1" hidden="1">
      <c r="A2859" s="5">
        <v>2858</v>
      </c>
      <c r="B2859" s="5"/>
      <c r="C2859">
        <v>2020</v>
      </c>
      <c r="D2859" s="1">
        <v>11</v>
      </c>
      <c r="E2859" s="1">
        <v>18</v>
      </c>
      <c r="F2859" s="8">
        <v>32</v>
      </c>
      <c r="G2859" s="9" t="s">
        <v>710</v>
      </c>
      <c r="H2859" t="s">
        <v>18</v>
      </c>
      <c r="I2859" s="8">
        <v>128</v>
      </c>
      <c r="J2859" s="9" t="s">
        <v>710</v>
      </c>
      <c r="K2859" t="s">
        <v>19</v>
      </c>
      <c r="L2859" t="s">
        <v>607</v>
      </c>
      <c r="M2859" t="s">
        <v>608</v>
      </c>
      <c r="N2859" t="s">
        <v>709</v>
      </c>
      <c r="O2859" s="55">
        <v>739</v>
      </c>
      <c r="P2859" t="s">
        <v>20</v>
      </c>
      <c r="Q2859" t="s">
        <v>21</v>
      </c>
      <c r="R2859">
        <v>3045</v>
      </c>
      <c r="S2859" t="s">
        <v>684</v>
      </c>
      <c r="T2859" s="8"/>
      <c r="U2859" s="10">
        <v>-16.487994515145179</v>
      </c>
      <c r="V2859" s="10">
        <f t="shared" si="44"/>
        <v>-16.487994515145179</v>
      </c>
      <c r="W2859" s="10">
        <v>12.97392021252686</v>
      </c>
      <c r="X2859" s="20">
        <v>3.0174739797213763</v>
      </c>
      <c r="Y2859" s="11" t="s">
        <v>561</v>
      </c>
      <c r="Z2859" s="11" t="s">
        <v>701</v>
      </c>
      <c r="AA2859" s="11" t="s">
        <v>702</v>
      </c>
      <c r="AB2859" t="s">
        <v>652</v>
      </c>
    </row>
    <row r="2860" spans="1:28" s="1" customFormat="1" hidden="1">
      <c r="A2860" s="5">
        <v>2859</v>
      </c>
      <c r="B2860" s="5"/>
      <c r="C2860">
        <v>2020</v>
      </c>
      <c r="D2860" s="1">
        <v>11</v>
      </c>
      <c r="E2860" s="1">
        <v>25</v>
      </c>
      <c r="F2860" s="8">
        <v>32</v>
      </c>
      <c r="G2860" s="9" t="s">
        <v>710</v>
      </c>
      <c r="H2860" t="s">
        <v>18</v>
      </c>
      <c r="I2860" s="8">
        <v>130</v>
      </c>
      <c r="J2860" s="9" t="s">
        <v>710</v>
      </c>
      <c r="K2860" t="s">
        <v>19</v>
      </c>
      <c r="L2860" t="s">
        <v>607</v>
      </c>
      <c r="M2860" t="s">
        <v>608</v>
      </c>
      <c r="N2860" t="s">
        <v>709</v>
      </c>
      <c r="O2860" s="55">
        <v>766</v>
      </c>
      <c r="P2860" t="s">
        <v>20</v>
      </c>
      <c r="Q2860" t="s">
        <v>21</v>
      </c>
      <c r="R2860">
        <v>2670</v>
      </c>
      <c r="S2860" t="s">
        <v>684</v>
      </c>
      <c r="T2860" s="8"/>
      <c r="U2860" s="10">
        <v>-15.706570891926988</v>
      </c>
      <c r="V2860" s="10">
        <f t="shared" si="44"/>
        <v>-15.706570891926988</v>
      </c>
      <c r="W2860" s="10">
        <v>13.980215527885113</v>
      </c>
      <c r="X2860" s="20">
        <v>2.9930272922739758</v>
      </c>
      <c r="Y2860" s="11" t="s">
        <v>561</v>
      </c>
      <c r="Z2860" s="11" t="s">
        <v>701</v>
      </c>
      <c r="AA2860" s="11" t="s">
        <v>702</v>
      </c>
      <c r="AB2860" t="s">
        <v>652</v>
      </c>
    </row>
    <row r="2861" spans="1:28" s="1" customFormat="1" hidden="1">
      <c r="A2861" s="5">
        <v>2860</v>
      </c>
      <c r="B2861" s="5"/>
      <c r="C2861">
        <v>2020</v>
      </c>
      <c r="D2861" s="1">
        <v>11</v>
      </c>
      <c r="E2861" s="1">
        <v>25</v>
      </c>
      <c r="F2861" s="8">
        <v>32</v>
      </c>
      <c r="G2861" s="9" t="s">
        <v>710</v>
      </c>
      <c r="H2861" t="s">
        <v>18</v>
      </c>
      <c r="I2861" s="8">
        <v>130</v>
      </c>
      <c r="J2861" s="9" t="s">
        <v>710</v>
      </c>
      <c r="K2861" t="s">
        <v>19</v>
      </c>
      <c r="L2861" t="s">
        <v>607</v>
      </c>
      <c r="M2861" t="s">
        <v>608</v>
      </c>
      <c r="N2861" t="s">
        <v>709</v>
      </c>
      <c r="O2861" s="55">
        <v>712</v>
      </c>
      <c r="P2861" t="s">
        <v>20</v>
      </c>
      <c r="Q2861" t="s">
        <v>21</v>
      </c>
      <c r="R2861">
        <v>2395</v>
      </c>
      <c r="S2861" t="s">
        <v>684</v>
      </c>
      <c r="T2861" s="8"/>
      <c r="U2861" s="10">
        <v>-16.754179753141678</v>
      </c>
      <c r="V2861" s="10">
        <f t="shared" si="44"/>
        <v>-16.754179753141678</v>
      </c>
      <c r="W2861" s="10">
        <v>13.426470741927277</v>
      </c>
      <c r="X2861" s="20">
        <v>3.003109974655239</v>
      </c>
      <c r="Y2861" s="11" t="s">
        <v>561</v>
      </c>
      <c r="Z2861" s="11" t="s">
        <v>701</v>
      </c>
      <c r="AA2861" s="11" t="s">
        <v>702</v>
      </c>
      <c r="AB2861" t="s">
        <v>652</v>
      </c>
    </row>
    <row r="2862" spans="1:28" s="1" customFormat="1" hidden="1">
      <c r="A2862" s="5">
        <v>2861</v>
      </c>
      <c r="B2862" s="5"/>
      <c r="C2862">
        <v>2020</v>
      </c>
      <c r="D2862" s="1">
        <v>11</v>
      </c>
      <c r="E2862" s="1">
        <v>25</v>
      </c>
      <c r="F2862" s="8">
        <v>32</v>
      </c>
      <c r="G2862" s="9" t="s">
        <v>710</v>
      </c>
      <c r="H2862" t="s">
        <v>18</v>
      </c>
      <c r="I2862" s="8">
        <v>130</v>
      </c>
      <c r="J2862" s="9" t="s">
        <v>710</v>
      </c>
      <c r="K2862" t="s">
        <v>19</v>
      </c>
      <c r="L2862" t="s">
        <v>607</v>
      </c>
      <c r="M2862" t="s">
        <v>608</v>
      </c>
      <c r="N2862" t="s">
        <v>709</v>
      </c>
      <c r="O2862" s="55">
        <v>730</v>
      </c>
      <c r="P2862" t="s">
        <v>20</v>
      </c>
      <c r="Q2862" t="s">
        <v>21</v>
      </c>
      <c r="R2862">
        <v>2520</v>
      </c>
      <c r="S2862" t="s">
        <v>684</v>
      </c>
      <c r="T2862" s="8"/>
      <c r="U2862" s="10">
        <v>-15.615729529610091</v>
      </c>
      <c r="V2862" s="10">
        <f t="shared" si="44"/>
        <v>-15.615729529610091</v>
      </c>
      <c r="W2862" s="10">
        <v>15.279564726053458</v>
      </c>
      <c r="X2862" s="20">
        <v>3.0090356558473301</v>
      </c>
      <c r="Y2862" s="11" t="s">
        <v>561</v>
      </c>
      <c r="Z2862" s="11" t="s">
        <v>701</v>
      </c>
      <c r="AA2862" s="11" t="s">
        <v>702</v>
      </c>
      <c r="AB2862" t="s">
        <v>652</v>
      </c>
    </row>
    <row r="2863" spans="1:28" s="1" customFormat="1" hidden="1">
      <c r="A2863" s="5">
        <v>2862</v>
      </c>
      <c r="B2863" s="5"/>
      <c r="C2863">
        <v>2020</v>
      </c>
      <c r="D2863" s="1">
        <v>11</v>
      </c>
      <c r="E2863" s="1">
        <v>25</v>
      </c>
      <c r="F2863" s="8">
        <v>32</v>
      </c>
      <c r="G2863" s="9" t="s">
        <v>710</v>
      </c>
      <c r="H2863" t="s">
        <v>18</v>
      </c>
      <c r="I2863" s="8">
        <v>130</v>
      </c>
      <c r="J2863" s="9" t="s">
        <v>710</v>
      </c>
      <c r="K2863" t="s">
        <v>19</v>
      </c>
      <c r="L2863" t="s">
        <v>607</v>
      </c>
      <c r="M2863" t="s">
        <v>608</v>
      </c>
      <c r="N2863" t="s">
        <v>709</v>
      </c>
      <c r="O2863" s="55">
        <v>693</v>
      </c>
      <c r="P2863" t="s">
        <v>20</v>
      </c>
      <c r="Q2863" t="s">
        <v>21</v>
      </c>
      <c r="R2863">
        <v>2490</v>
      </c>
      <c r="S2863" t="s">
        <v>684</v>
      </c>
      <c r="T2863" s="8"/>
      <c r="U2863" s="10">
        <v>-15.943737613922737</v>
      </c>
      <c r="V2863" s="10">
        <f t="shared" si="44"/>
        <v>-15.943737613922737</v>
      </c>
      <c r="W2863" s="10">
        <v>13.933819230390464</v>
      </c>
      <c r="X2863" s="20">
        <v>2.9803917392701988</v>
      </c>
      <c r="Y2863" s="11" t="s">
        <v>561</v>
      </c>
      <c r="Z2863" s="11" t="s">
        <v>701</v>
      </c>
      <c r="AA2863" s="11" t="s">
        <v>702</v>
      </c>
      <c r="AB2863" t="s">
        <v>652</v>
      </c>
    </row>
    <row r="2864" spans="1:28" s="1" customFormat="1" hidden="1">
      <c r="A2864" s="5">
        <v>2863</v>
      </c>
      <c r="B2864" s="5"/>
      <c r="C2864">
        <v>2021</v>
      </c>
      <c r="D2864" s="1">
        <v>1</v>
      </c>
      <c r="E2864" s="1">
        <v>20</v>
      </c>
      <c r="F2864" s="8">
        <v>32</v>
      </c>
      <c r="G2864" s="9" t="s">
        <v>710</v>
      </c>
      <c r="H2864" t="s">
        <v>18</v>
      </c>
      <c r="I2864" s="8">
        <v>128</v>
      </c>
      <c r="J2864" s="9" t="s">
        <v>710</v>
      </c>
      <c r="K2864" t="s">
        <v>19</v>
      </c>
      <c r="L2864" t="s">
        <v>607</v>
      </c>
      <c r="M2864" t="s">
        <v>608</v>
      </c>
      <c r="N2864" t="s">
        <v>709</v>
      </c>
      <c r="O2864" s="55">
        <v>846</v>
      </c>
      <c r="P2864" t="s">
        <v>20</v>
      </c>
      <c r="Q2864" t="s">
        <v>21</v>
      </c>
      <c r="R2864">
        <v>4215</v>
      </c>
      <c r="S2864" t="s">
        <v>684</v>
      </c>
      <c r="T2864" s="8"/>
      <c r="U2864" s="10">
        <v>-17.001032363347576</v>
      </c>
      <c r="V2864" s="10">
        <f t="shared" si="44"/>
        <v>-17.001032363347576</v>
      </c>
      <c r="W2864" s="10">
        <v>14.682209894750695</v>
      </c>
      <c r="X2864" s="20">
        <v>3.0293238233892508</v>
      </c>
      <c r="Y2864" s="11" t="s">
        <v>561</v>
      </c>
      <c r="Z2864" s="11" t="s">
        <v>701</v>
      </c>
      <c r="AA2864" s="11" t="s">
        <v>702</v>
      </c>
      <c r="AB2864" t="s">
        <v>652</v>
      </c>
    </row>
    <row r="2865" spans="1:28" s="1" customFormat="1" hidden="1">
      <c r="A2865" s="5">
        <v>2864</v>
      </c>
      <c r="B2865" s="5"/>
      <c r="C2865">
        <v>2021</v>
      </c>
      <c r="D2865" s="1">
        <v>1</v>
      </c>
      <c r="E2865" s="1">
        <v>20</v>
      </c>
      <c r="F2865" s="8">
        <v>32</v>
      </c>
      <c r="G2865" s="9" t="s">
        <v>710</v>
      </c>
      <c r="H2865" t="s">
        <v>18</v>
      </c>
      <c r="I2865" s="8">
        <v>128</v>
      </c>
      <c r="J2865" s="9" t="s">
        <v>710</v>
      </c>
      <c r="K2865" t="s">
        <v>19</v>
      </c>
      <c r="L2865" t="s">
        <v>607</v>
      </c>
      <c r="M2865" t="s">
        <v>608</v>
      </c>
      <c r="N2865" t="s">
        <v>709</v>
      </c>
      <c r="O2865" s="55">
        <v>814</v>
      </c>
      <c r="P2865" t="s">
        <v>20</v>
      </c>
      <c r="Q2865" t="s">
        <v>21</v>
      </c>
      <c r="R2865">
        <v>4140</v>
      </c>
      <c r="S2865" t="s">
        <v>684</v>
      </c>
      <c r="T2865" s="8"/>
      <c r="U2865" s="10">
        <v>-16.855529730722029</v>
      </c>
      <c r="V2865" s="10">
        <f t="shared" si="44"/>
        <v>-16.855529730722029</v>
      </c>
      <c r="W2865" s="10">
        <v>14.028226397446923</v>
      </c>
      <c r="X2865" s="20">
        <v>3.0294307448162843</v>
      </c>
      <c r="Y2865" s="11" t="s">
        <v>561</v>
      </c>
      <c r="Z2865" s="11" t="s">
        <v>701</v>
      </c>
      <c r="AA2865" s="11" t="s">
        <v>702</v>
      </c>
      <c r="AB2865" t="s">
        <v>652</v>
      </c>
    </row>
    <row r="2866" spans="1:28" s="1" customFormat="1" hidden="1">
      <c r="A2866" s="5">
        <v>2865</v>
      </c>
      <c r="B2866" s="5"/>
      <c r="C2866">
        <v>2021</v>
      </c>
      <c r="D2866" s="1">
        <v>1</v>
      </c>
      <c r="E2866" s="1">
        <v>20</v>
      </c>
      <c r="F2866" s="8">
        <v>32</v>
      </c>
      <c r="G2866" s="9" t="s">
        <v>710</v>
      </c>
      <c r="H2866" t="s">
        <v>18</v>
      </c>
      <c r="I2866" s="8">
        <v>128</v>
      </c>
      <c r="J2866" s="9" t="s">
        <v>710</v>
      </c>
      <c r="K2866" t="s">
        <v>19</v>
      </c>
      <c r="L2866" t="s">
        <v>607</v>
      </c>
      <c r="M2866" t="s">
        <v>608</v>
      </c>
      <c r="N2866" t="s">
        <v>709</v>
      </c>
      <c r="O2866" s="55">
        <v>712</v>
      </c>
      <c r="P2866" t="s">
        <v>20</v>
      </c>
      <c r="Q2866" t="s">
        <v>21</v>
      </c>
      <c r="R2866">
        <v>2775</v>
      </c>
      <c r="S2866" t="s">
        <v>684</v>
      </c>
      <c r="T2866" s="8"/>
      <c r="U2866" s="10">
        <v>-16.627211002672709</v>
      </c>
      <c r="V2866" s="10">
        <f t="shared" si="44"/>
        <v>-16.627211002672709</v>
      </c>
      <c r="W2866" s="10">
        <v>15.444182792542572</v>
      </c>
      <c r="X2866" s="20">
        <v>3.0276051510218633</v>
      </c>
      <c r="Y2866" s="11" t="s">
        <v>561</v>
      </c>
      <c r="Z2866" s="11" t="s">
        <v>701</v>
      </c>
      <c r="AA2866" s="11" t="s">
        <v>702</v>
      </c>
      <c r="AB2866" t="s">
        <v>652</v>
      </c>
    </row>
    <row r="2867" spans="1:28" s="1" customFormat="1" hidden="1">
      <c r="A2867" s="5">
        <v>2866</v>
      </c>
      <c r="B2867" s="5"/>
      <c r="C2867">
        <v>2021</v>
      </c>
      <c r="D2867" s="1">
        <v>1</v>
      </c>
      <c r="E2867" s="1">
        <v>20</v>
      </c>
      <c r="F2867" s="8">
        <v>32</v>
      </c>
      <c r="G2867" s="9" t="s">
        <v>710</v>
      </c>
      <c r="H2867" t="s">
        <v>18</v>
      </c>
      <c r="I2867" s="8">
        <v>128</v>
      </c>
      <c r="J2867" s="9" t="s">
        <v>710</v>
      </c>
      <c r="K2867" t="s">
        <v>19</v>
      </c>
      <c r="L2867" t="s">
        <v>607</v>
      </c>
      <c r="M2867" t="s">
        <v>608</v>
      </c>
      <c r="N2867" t="s">
        <v>709</v>
      </c>
      <c r="O2867" s="55">
        <v>683</v>
      </c>
      <c r="P2867" t="s">
        <v>20</v>
      </c>
      <c r="Q2867" t="s">
        <v>21</v>
      </c>
      <c r="R2867">
        <v>2280</v>
      </c>
      <c r="S2867" t="s">
        <v>684</v>
      </c>
      <c r="T2867" s="8"/>
      <c r="U2867" s="10">
        <v>-16.341673336049695</v>
      </c>
      <c r="V2867" s="10">
        <f t="shared" si="44"/>
        <v>-16.341673336049695</v>
      </c>
      <c r="W2867" s="10">
        <v>13.401258204801627</v>
      </c>
      <c r="X2867" s="20">
        <v>3.0378131202682432</v>
      </c>
      <c r="Y2867" s="11" t="s">
        <v>561</v>
      </c>
      <c r="Z2867" s="11" t="s">
        <v>701</v>
      </c>
      <c r="AA2867" s="11" t="s">
        <v>702</v>
      </c>
      <c r="AB2867" t="s">
        <v>652</v>
      </c>
    </row>
    <row r="2868" spans="1:28" s="1" customFormat="1" hidden="1">
      <c r="A2868" s="5">
        <v>2867</v>
      </c>
      <c r="B2868" s="5"/>
      <c r="C2868">
        <v>2021</v>
      </c>
      <c r="D2868" s="1">
        <v>1</v>
      </c>
      <c r="E2868" s="1">
        <v>20</v>
      </c>
      <c r="F2868" s="8">
        <v>32</v>
      </c>
      <c r="G2868" s="9" t="s">
        <v>710</v>
      </c>
      <c r="H2868" t="s">
        <v>18</v>
      </c>
      <c r="I2868" s="8">
        <v>128</v>
      </c>
      <c r="J2868" s="9" t="s">
        <v>710</v>
      </c>
      <c r="K2868" t="s">
        <v>19</v>
      </c>
      <c r="L2868" t="s">
        <v>607</v>
      </c>
      <c r="M2868" t="s">
        <v>608</v>
      </c>
      <c r="N2868" t="s">
        <v>709</v>
      </c>
      <c r="O2868" s="55">
        <v>650</v>
      </c>
      <c r="P2868" t="s">
        <v>20</v>
      </c>
      <c r="Q2868" t="s">
        <v>21</v>
      </c>
      <c r="R2868">
        <v>2130</v>
      </c>
      <c r="S2868" t="s">
        <v>684</v>
      </c>
      <c r="T2868" s="8"/>
      <c r="U2868" s="10">
        <v>-16.364243458574947</v>
      </c>
      <c r="V2868" s="10">
        <f t="shared" si="44"/>
        <v>-16.364243458574947</v>
      </c>
      <c r="W2868" s="10">
        <v>13.727040312733669</v>
      </c>
      <c r="X2868" s="20">
        <v>3.0169772014307905</v>
      </c>
      <c r="Y2868" s="11" t="s">
        <v>561</v>
      </c>
      <c r="Z2868" s="11" t="s">
        <v>701</v>
      </c>
      <c r="AA2868" s="11" t="s">
        <v>702</v>
      </c>
      <c r="AB2868" t="s">
        <v>652</v>
      </c>
    </row>
    <row r="2869" spans="1:28" s="1" customFormat="1" hidden="1">
      <c r="A2869" s="5">
        <v>2868</v>
      </c>
      <c r="B2869" s="5"/>
      <c r="C2869">
        <v>2021</v>
      </c>
      <c r="D2869" s="1">
        <v>1</v>
      </c>
      <c r="E2869" s="1">
        <v>29</v>
      </c>
      <c r="F2869" s="8">
        <v>32</v>
      </c>
      <c r="G2869" s="9" t="s">
        <v>710</v>
      </c>
      <c r="H2869" t="s">
        <v>18</v>
      </c>
      <c r="I2869" s="8">
        <v>130</v>
      </c>
      <c r="J2869" s="9" t="s">
        <v>710</v>
      </c>
      <c r="K2869" t="s">
        <v>19</v>
      </c>
      <c r="L2869" t="s">
        <v>607</v>
      </c>
      <c r="M2869" t="s">
        <v>608</v>
      </c>
      <c r="N2869" t="s">
        <v>709</v>
      </c>
      <c r="O2869" s="55">
        <v>800</v>
      </c>
      <c r="P2869" t="s">
        <v>20</v>
      </c>
      <c r="Q2869" t="s">
        <v>21</v>
      </c>
      <c r="R2869">
        <v>4070</v>
      </c>
      <c r="S2869" t="s">
        <v>684</v>
      </c>
      <c r="T2869" s="8"/>
      <c r="U2869" s="10">
        <v>-15.593603754915431</v>
      </c>
      <c r="V2869" s="10">
        <f t="shared" si="44"/>
        <v>-15.593603754915431</v>
      </c>
      <c r="W2869" s="10">
        <v>14.287894610478972</v>
      </c>
      <c r="X2869" s="20">
        <v>2.9442061542161184</v>
      </c>
      <c r="Y2869" s="11" t="s">
        <v>561</v>
      </c>
      <c r="Z2869" s="11" t="s">
        <v>701</v>
      </c>
      <c r="AA2869" s="11" t="s">
        <v>702</v>
      </c>
      <c r="AB2869" t="s">
        <v>652</v>
      </c>
    </row>
    <row r="2870" spans="1:28" s="1" customFormat="1" hidden="1">
      <c r="A2870" s="5">
        <v>2869</v>
      </c>
      <c r="B2870" s="5"/>
      <c r="C2870">
        <v>2021</v>
      </c>
      <c r="D2870" s="1">
        <v>1</v>
      </c>
      <c r="E2870" s="1">
        <v>29</v>
      </c>
      <c r="F2870" s="8">
        <v>32</v>
      </c>
      <c r="G2870" s="9" t="s">
        <v>710</v>
      </c>
      <c r="H2870" t="s">
        <v>18</v>
      </c>
      <c r="I2870" s="8">
        <v>130</v>
      </c>
      <c r="J2870" s="9" t="s">
        <v>710</v>
      </c>
      <c r="K2870" t="s">
        <v>19</v>
      </c>
      <c r="L2870" t="s">
        <v>607</v>
      </c>
      <c r="M2870" t="s">
        <v>608</v>
      </c>
      <c r="N2870" t="s">
        <v>709</v>
      </c>
      <c r="O2870" s="55">
        <v>789</v>
      </c>
      <c r="P2870" t="s">
        <v>20</v>
      </c>
      <c r="Q2870" t="s">
        <v>21</v>
      </c>
      <c r="R2870">
        <v>3870</v>
      </c>
      <c r="S2870" t="s">
        <v>684</v>
      </c>
      <c r="T2870" s="8"/>
      <c r="U2870" s="10">
        <v>-15.57339851804225</v>
      </c>
      <c r="V2870" s="10">
        <f t="shared" si="44"/>
        <v>-15.57339851804225</v>
      </c>
      <c r="W2870" s="10">
        <v>15.361124065750317</v>
      </c>
      <c r="X2870" s="20">
        <v>3.0104019590726034</v>
      </c>
      <c r="Y2870" s="11" t="s">
        <v>561</v>
      </c>
      <c r="Z2870" s="11" t="s">
        <v>701</v>
      </c>
      <c r="AA2870" s="11" t="s">
        <v>702</v>
      </c>
      <c r="AB2870" t="s">
        <v>652</v>
      </c>
    </row>
    <row r="2871" spans="1:28" s="1" customFormat="1" hidden="1">
      <c r="A2871" s="5">
        <v>2870</v>
      </c>
      <c r="B2871" s="5"/>
      <c r="C2871">
        <v>2021</v>
      </c>
      <c r="D2871" s="1">
        <v>1</v>
      </c>
      <c r="E2871" s="1">
        <v>29</v>
      </c>
      <c r="F2871" s="8">
        <v>32</v>
      </c>
      <c r="G2871" s="9" t="s">
        <v>710</v>
      </c>
      <c r="H2871" t="s">
        <v>18</v>
      </c>
      <c r="I2871" s="8">
        <v>130</v>
      </c>
      <c r="J2871" s="9" t="s">
        <v>710</v>
      </c>
      <c r="K2871" t="s">
        <v>19</v>
      </c>
      <c r="L2871" t="s">
        <v>607</v>
      </c>
      <c r="M2871" t="s">
        <v>608</v>
      </c>
      <c r="N2871" t="s">
        <v>709</v>
      </c>
      <c r="O2871" s="55">
        <v>778</v>
      </c>
      <c r="P2871" t="s">
        <v>20</v>
      </c>
      <c r="Q2871" t="s">
        <v>21</v>
      </c>
      <c r="R2871">
        <v>3530</v>
      </c>
      <c r="S2871" t="s">
        <v>684</v>
      </c>
      <c r="T2871" s="8"/>
      <c r="U2871" s="10">
        <v>-16.684331586280795</v>
      </c>
      <c r="V2871" s="10">
        <f t="shared" si="44"/>
        <v>-16.684331586280795</v>
      </c>
      <c r="W2871" s="10">
        <v>14.722573943329637</v>
      </c>
      <c r="X2871" s="20">
        <v>3.0113307591661478</v>
      </c>
      <c r="Y2871" s="11" t="s">
        <v>561</v>
      </c>
      <c r="Z2871" s="11" t="s">
        <v>701</v>
      </c>
      <c r="AA2871" s="11" t="s">
        <v>702</v>
      </c>
      <c r="AB2871" t="s">
        <v>652</v>
      </c>
    </row>
    <row r="2872" spans="1:28" s="1" customFormat="1" hidden="1">
      <c r="A2872" s="5">
        <v>2871</v>
      </c>
      <c r="B2872" s="5"/>
      <c r="C2872">
        <v>2021</v>
      </c>
      <c r="D2872" s="1">
        <v>1</v>
      </c>
      <c r="E2872" s="1">
        <v>29</v>
      </c>
      <c r="F2872" s="8">
        <v>32</v>
      </c>
      <c r="G2872" s="9" t="s">
        <v>710</v>
      </c>
      <c r="H2872" t="s">
        <v>18</v>
      </c>
      <c r="I2872" s="8">
        <v>130</v>
      </c>
      <c r="J2872" s="9" t="s">
        <v>710</v>
      </c>
      <c r="K2872" t="s">
        <v>19</v>
      </c>
      <c r="L2872" t="s">
        <v>607</v>
      </c>
      <c r="M2872" t="s">
        <v>608</v>
      </c>
      <c r="N2872" t="s">
        <v>709</v>
      </c>
      <c r="O2872" s="55">
        <v>739</v>
      </c>
      <c r="P2872" t="s">
        <v>20</v>
      </c>
      <c r="Q2872" t="s">
        <v>21</v>
      </c>
      <c r="R2872">
        <v>2945</v>
      </c>
      <c r="S2872" t="s">
        <v>684</v>
      </c>
      <c r="T2872" s="8"/>
      <c r="U2872" s="10">
        <v>-16.205962673033795</v>
      </c>
      <c r="V2872" s="10">
        <f t="shared" si="44"/>
        <v>-16.205962673033795</v>
      </c>
      <c r="W2872" s="10">
        <v>14.358148329481542</v>
      </c>
      <c r="X2872" s="20">
        <v>3.0530561094289941</v>
      </c>
      <c r="Y2872" s="11" t="s">
        <v>561</v>
      </c>
      <c r="Z2872" s="11" t="s">
        <v>701</v>
      </c>
      <c r="AA2872" s="11" t="s">
        <v>702</v>
      </c>
      <c r="AB2872" t="s">
        <v>652</v>
      </c>
    </row>
    <row r="2873" spans="1:28" s="1" customFormat="1" hidden="1">
      <c r="A2873" s="5">
        <v>2872</v>
      </c>
      <c r="B2873" s="5"/>
      <c r="C2873">
        <v>2021</v>
      </c>
      <c r="D2873" s="1">
        <v>1</v>
      </c>
      <c r="E2873" s="1">
        <v>29</v>
      </c>
      <c r="F2873" s="8">
        <v>32</v>
      </c>
      <c r="G2873" s="9" t="s">
        <v>710</v>
      </c>
      <c r="H2873" t="s">
        <v>18</v>
      </c>
      <c r="I2873" s="8">
        <v>130</v>
      </c>
      <c r="J2873" s="9" t="s">
        <v>710</v>
      </c>
      <c r="K2873" t="s">
        <v>19</v>
      </c>
      <c r="L2873" t="s">
        <v>607</v>
      </c>
      <c r="M2873" t="s">
        <v>608</v>
      </c>
      <c r="N2873" t="s">
        <v>709</v>
      </c>
      <c r="O2873" s="55">
        <v>718</v>
      </c>
      <c r="P2873" t="s">
        <v>20</v>
      </c>
      <c r="Q2873" t="s">
        <v>21</v>
      </c>
      <c r="R2873">
        <v>2975</v>
      </c>
      <c r="S2873" t="s">
        <v>684</v>
      </c>
      <c r="T2873" s="8"/>
      <c r="U2873" s="10">
        <v>-15.471855425272816</v>
      </c>
      <c r="V2873" s="10">
        <f t="shared" si="44"/>
        <v>-15.471855425272816</v>
      </c>
      <c r="W2873" s="10">
        <v>14.468257267787779</v>
      </c>
      <c r="X2873" s="20">
        <v>3.0193440736225701</v>
      </c>
      <c r="Y2873" s="11" t="s">
        <v>561</v>
      </c>
      <c r="Z2873" s="11" t="s">
        <v>701</v>
      </c>
      <c r="AA2873" s="11" t="s">
        <v>702</v>
      </c>
      <c r="AB2873" t="s">
        <v>652</v>
      </c>
    </row>
    <row r="2874" spans="1:28" s="1" customFormat="1" hidden="1">
      <c r="A2874" s="5">
        <v>2873</v>
      </c>
      <c r="B2874" s="5"/>
      <c r="C2874">
        <v>2021</v>
      </c>
      <c r="D2874" s="1">
        <v>3</v>
      </c>
      <c r="E2874" s="1">
        <v>2</v>
      </c>
      <c r="F2874" s="8">
        <v>32</v>
      </c>
      <c r="G2874" s="9" t="s">
        <v>710</v>
      </c>
      <c r="H2874" t="s">
        <v>18</v>
      </c>
      <c r="I2874" s="8">
        <v>128</v>
      </c>
      <c r="J2874" s="9" t="s">
        <v>710</v>
      </c>
      <c r="K2874" t="s">
        <v>19</v>
      </c>
      <c r="L2874" t="s">
        <v>607</v>
      </c>
      <c r="M2874" t="s">
        <v>608</v>
      </c>
      <c r="N2874" t="s">
        <v>709</v>
      </c>
      <c r="O2874" s="55">
        <v>772</v>
      </c>
      <c r="P2874" t="s">
        <v>20</v>
      </c>
      <c r="Q2874" t="s">
        <v>21</v>
      </c>
      <c r="R2874">
        <v>3505</v>
      </c>
      <c r="S2874" t="s">
        <v>684</v>
      </c>
      <c r="T2874" s="8"/>
      <c r="U2874" s="10">
        <v>-16.599519225003519</v>
      </c>
      <c r="V2874" s="10">
        <f t="shared" si="44"/>
        <v>-16.599519225003519</v>
      </c>
      <c r="W2874" s="10">
        <v>13.452003204457386</v>
      </c>
      <c r="X2874" s="20">
        <v>3.0059509043810366</v>
      </c>
      <c r="Y2874" s="11" t="s">
        <v>561</v>
      </c>
      <c r="Z2874" s="11" t="s">
        <v>701</v>
      </c>
      <c r="AA2874" s="11" t="s">
        <v>702</v>
      </c>
      <c r="AB2874" t="s">
        <v>652</v>
      </c>
    </row>
    <row r="2875" spans="1:28" s="1" customFormat="1" hidden="1">
      <c r="A2875" s="5">
        <v>2874</v>
      </c>
      <c r="B2875" s="5"/>
      <c r="C2875">
        <v>2021</v>
      </c>
      <c r="D2875" s="1">
        <v>3</v>
      </c>
      <c r="E2875" s="1">
        <v>2</v>
      </c>
      <c r="F2875" s="8">
        <v>32</v>
      </c>
      <c r="G2875" s="9" t="s">
        <v>710</v>
      </c>
      <c r="H2875" t="s">
        <v>18</v>
      </c>
      <c r="I2875" s="8">
        <v>128</v>
      </c>
      <c r="J2875" s="9" t="s">
        <v>710</v>
      </c>
      <c r="K2875" t="s">
        <v>19</v>
      </c>
      <c r="L2875" t="s">
        <v>607</v>
      </c>
      <c r="M2875" t="s">
        <v>608</v>
      </c>
      <c r="N2875" t="s">
        <v>709</v>
      </c>
      <c r="O2875" s="55">
        <v>743</v>
      </c>
      <c r="P2875" t="s">
        <v>20</v>
      </c>
      <c r="Q2875" t="s">
        <v>21</v>
      </c>
      <c r="R2875">
        <v>3185</v>
      </c>
      <c r="S2875" t="s">
        <v>684</v>
      </c>
      <c r="T2875" s="8"/>
      <c r="U2875" s="10">
        <v>-16.754444421454473</v>
      </c>
      <c r="V2875" s="10">
        <f t="shared" si="44"/>
        <v>-16.754444421454473</v>
      </c>
      <c r="W2875" s="10">
        <v>12.811058184644551</v>
      </c>
      <c r="X2875" s="20">
        <v>3.0274298445179291</v>
      </c>
      <c r="Y2875" s="11" t="s">
        <v>561</v>
      </c>
      <c r="Z2875" s="11" t="s">
        <v>701</v>
      </c>
      <c r="AA2875" s="11" t="s">
        <v>702</v>
      </c>
      <c r="AB2875" t="s">
        <v>652</v>
      </c>
    </row>
    <row r="2876" spans="1:28" s="1" customFormat="1" hidden="1">
      <c r="A2876" s="5">
        <v>2875</v>
      </c>
      <c r="B2876" s="5"/>
      <c r="C2876">
        <v>2021</v>
      </c>
      <c r="D2876" s="1">
        <v>3</v>
      </c>
      <c r="E2876" s="1">
        <v>2</v>
      </c>
      <c r="F2876" s="8">
        <v>32</v>
      </c>
      <c r="G2876" s="9" t="s">
        <v>710</v>
      </c>
      <c r="H2876" t="s">
        <v>18</v>
      </c>
      <c r="I2876" s="8">
        <v>128</v>
      </c>
      <c r="J2876" s="9" t="s">
        <v>710</v>
      </c>
      <c r="K2876" t="s">
        <v>19</v>
      </c>
      <c r="L2876" t="s">
        <v>607</v>
      </c>
      <c r="M2876" t="s">
        <v>608</v>
      </c>
      <c r="N2876" t="s">
        <v>709</v>
      </c>
      <c r="O2876" s="55">
        <v>704</v>
      </c>
      <c r="P2876" t="s">
        <v>20</v>
      </c>
      <c r="Q2876" t="s">
        <v>21</v>
      </c>
      <c r="R2876">
        <v>3465</v>
      </c>
      <c r="S2876" t="s">
        <v>684</v>
      </c>
      <c r="T2876" s="8"/>
      <c r="U2876" s="10">
        <v>-17.39718951612728</v>
      </c>
      <c r="V2876" s="10">
        <f t="shared" si="44"/>
        <v>-17.39718951612728</v>
      </c>
      <c r="W2876" s="10">
        <v>13.960079569411622</v>
      </c>
      <c r="X2876" s="20">
        <v>3.0232051491882119</v>
      </c>
      <c r="Y2876" s="11" t="s">
        <v>561</v>
      </c>
      <c r="Z2876" s="11" t="s">
        <v>701</v>
      </c>
      <c r="AA2876" s="11" t="s">
        <v>702</v>
      </c>
      <c r="AB2876" t="s">
        <v>652</v>
      </c>
    </row>
    <row r="2877" spans="1:28" s="1" customFormat="1" hidden="1">
      <c r="A2877" s="5">
        <v>2876</v>
      </c>
      <c r="B2877" s="5"/>
      <c r="C2877">
        <v>2021</v>
      </c>
      <c r="D2877" s="1">
        <v>3</v>
      </c>
      <c r="E2877" s="1">
        <v>2</v>
      </c>
      <c r="F2877" s="8">
        <v>32</v>
      </c>
      <c r="G2877" s="9" t="s">
        <v>710</v>
      </c>
      <c r="H2877" t="s">
        <v>18</v>
      </c>
      <c r="I2877" s="8">
        <v>128</v>
      </c>
      <c r="J2877" s="9" t="s">
        <v>710</v>
      </c>
      <c r="K2877" t="s">
        <v>19</v>
      </c>
      <c r="L2877" t="s">
        <v>607</v>
      </c>
      <c r="M2877" t="s">
        <v>608</v>
      </c>
      <c r="N2877" t="s">
        <v>709</v>
      </c>
      <c r="O2877" s="55">
        <v>624</v>
      </c>
      <c r="P2877" t="s">
        <v>20</v>
      </c>
      <c r="Q2877" t="s">
        <v>21</v>
      </c>
      <c r="R2877">
        <v>1585</v>
      </c>
      <c r="S2877" t="s">
        <v>684</v>
      </c>
      <c r="T2877" s="8"/>
      <c r="U2877" s="10">
        <v>-16.990688348917324</v>
      </c>
      <c r="V2877" s="10">
        <f t="shared" si="44"/>
        <v>-16.990688348917324</v>
      </c>
      <c r="W2877" s="10">
        <v>14.01388168267489</v>
      </c>
      <c r="X2877" s="20">
        <v>3.0114163055930065</v>
      </c>
      <c r="Y2877" s="11" t="s">
        <v>561</v>
      </c>
      <c r="Z2877" s="11" t="s">
        <v>701</v>
      </c>
      <c r="AA2877" s="11" t="s">
        <v>702</v>
      </c>
      <c r="AB2877" t="s">
        <v>652</v>
      </c>
    </row>
    <row r="2878" spans="1:28" hidden="1">
      <c r="A2878" s="29">
        <v>2877</v>
      </c>
      <c r="C2878" s="17">
        <v>2021</v>
      </c>
      <c r="D2878" s="32">
        <v>4</v>
      </c>
      <c r="E2878" s="32">
        <v>8</v>
      </c>
      <c r="F2878" s="18">
        <v>32</v>
      </c>
      <c r="G2878" s="21">
        <v>33</v>
      </c>
      <c r="H2878" s="17" t="s">
        <v>18</v>
      </c>
      <c r="I2878" s="18">
        <v>128</v>
      </c>
      <c r="J2878" s="21">
        <v>42.6</v>
      </c>
      <c r="K2878" s="17" t="s">
        <v>19</v>
      </c>
      <c r="L2878" s="17" t="s">
        <v>600</v>
      </c>
      <c r="M2878" s="17" t="s">
        <v>601</v>
      </c>
      <c r="N2878" s="17" t="s">
        <v>602</v>
      </c>
      <c r="O2878" s="58">
        <v>469</v>
      </c>
      <c r="P2878" s="17" t="s">
        <v>20</v>
      </c>
      <c r="Q2878" s="17" t="s">
        <v>21</v>
      </c>
      <c r="R2878" s="17">
        <v>2123.9</v>
      </c>
      <c r="S2878" s="17" t="s">
        <v>684</v>
      </c>
      <c r="T2878" s="50"/>
      <c r="U2878" s="10">
        <v>-17.427145073464519</v>
      </c>
      <c r="V2878" s="10">
        <f t="shared" si="44"/>
        <v>-17.427145073464519</v>
      </c>
      <c r="W2878" s="10">
        <v>12.586579046228694</v>
      </c>
      <c r="X2878" s="68">
        <v>3.0374758377615976</v>
      </c>
      <c r="Y2878" s="33" t="s">
        <v>561</v>
      </c>
      <c r="Z2878" s="33" t="s">
        <v>701</v>
      </c>
      <c r="AA2878" s="33" t="s">
        <v>702</v>
      </c>
      <c r="AB2878" s="17" t="s">
        <v>652</v>
      </c>
    </row>
    <row r="2879" spans="1:28" hidden="1">
      <c r="A2879" s="29">
        <v>2878</v>
      </c>
      <c r="C2879" s="17">
        <v>2021</v>
      </c>
      <c r="D2879" s="32">
        <v>4</v>
      </c>
      <c r="E2879" s="32">
        <v>8</v>
      </c>
      <c r="F2879" s="18">
        <v>32</v>
      </c>
      <c r="G2879" s="21">
        <v>33</v>
      </c>
      <c r="H2879" s="17" t="s">
        <v>18</v>
      </c>
      <c r="I2879" s="18">
        <v>128</v>
      </c>
      <c r="J2879" s="21">
        <v>42.6</v>
      </c>
      <c r="K2879" s="17" t="s">
        <v>19</v>
      </c>
      <c r="L2879" s="17" t="s">
        <v>600</v>
      </c>
      <c r="M2879" s="17" t="s">
        <v>601</v>
      </c>
      <c r="N2879" s="17" t="s">
        <v>602</v>
      </c>
      <c r="O2879" s="58">
        <v>468</v>
      </c>
      <c r="P2879" s="17" t="s">
        <v>20</v>
      </c>
      <c r="Q2879" s="17" t="s">
        <v>21</v>
      </c>
      <c r="R2879" s="17">
        <v>1868.22</v>
      </c>
      <c r="S2879" s="17" t="s">
        <v>684</v>
      </c>
      <c r="T2879" s="50"/>
      <c r="U2879" s="10">
        <v>-17.354267226883305</v>
      </c>
      <c r="V2879" s="10">
        <f t="shared" si="44"/>
        <v>-17.354267226883305</v>
      </c>
      <c r="W2879" s="10">
        <v>12.841323298044589</v>
      </c>
      <c r="X2879" s="68">
        <v>3.0162896395021246</v>
      </c>
      <c r="Y2879" s="33" t="s">
        <v>561</v>
      </c>
      <c r="Z2879" s="33" t="s">
        <v>701</v>
      </c>
      <c r="AA2879" s="33" t="s">
        <v>702</v>
      </c>
      <c r="AB2879" s="17" t="s">
        <v>652</v>
      </c>
    </row>
    <row r="2880" spans="1:28" hidden="1">
      <c r="A2880" s="29">
        <v>2879</v>
      </c>
      <c r="C2880" s="17">
        <v>2021</v>
      </c>
      <c r="D2880" s="32">
        <v>4</v>
      </c>
      <c r="E2880" s="32">
        <v>8</v>
      </c>
      <c r="F2880" s="18">
        <v>32</v>
      </c>
      <c r="G2880" s="21">
        <v>33</v>
      </c>
      <c r="H2880" s="17" t="s">
        <v>18</v>
      </c>
      <c r="I2880" s="18">
        <v>128</v>
      </c>
      <c r="J2880" s="21">
        <v>42.6</v>
      </c>
      <c r="K2880" s="17" t="s">
        <v>19</v>
      </c>
      <c r="L2880" s="17" t="s">
        <v>600</v>
      </c>
      <c r="M2880" s="17" t="s">
        <v>601</v>
      </c>
      <c r="N2880" s="17" t="s">
        <v>602</v>
      </c>
      <c r="O2880" s="58">
        <v>434</v>
      </c>
      <c r="P2880" s="17" t="s">
        <v>20</v>
      </c>
      <c r="Q2880" s="17" t="s">
        <v>21</v>
      </c>
      <c r="R2880" s="17">
        <v>1638.18</v>
      </c>
      <c r="S2880" s="17" t="s">
        <v>684</v>
      </c>
      <c r="T2880" s="50"/>
      <c r="U2880" s="10">
        <v>-17.471413772146285</v>
      </c>
      <c r="V2880" s="10">
        <f t="shared" si="44"/>
        <v>-17.471413772146285</v>
      </c>
      <c r="W2880" s="10">
        <v>12.126745720885459</v>
      </c>
      <c r="X2880" s="68">
        <v>3.0342143834394784</v>
      </c>
      <c r="Y2880" s="33" t="s">
        <v>561</v>
      </c>
      <c r="Z2880" s="33" t="s">
        <v>701</v>
      </c>
      <c r="AA2880" s="33" t="s">
        <v>702</v>
      </c>
      <c r="AB2880" s="17" t="s">
        <v>652</v>
      </c>
    </row>
    <row r="2881" spans="1:28" hidden="1">
      <c r="A2881" s="29">
        <v>2880</v>
      </c>
      <c r="C2881" s="17">
        <v>2021</v>
      </c>
      <c r="D2881" s="32">
        <v>4</v>
      </c>
      <c r="E2881" s="32">
        <v>8</v>
      </c>
      <c r="F2881" s="18">
        <v>32</v>
      </c>
      <c r="G2881" s="21">
        <v>33</v>
      </c>
      <c r="H2881" s="17" t="s">
        <v>18</v>
      </c>
      <c r="I2881" s="18">
        <v>128</v>
      </c>
      <c r="J2881" s="21">
        <v>42.6</v>
      </c>
      <c r="K2881" s="17" t="s">
        <v>19</v>
      </c>
      <c r="L2881" s="17" t="s">
        <v>600</v>
      </c>
      <c r="M2881" s="17" t="s">
        <v>601</v>
      </c>
      <c r="N2881" s="17" t="s">
        <v>602</v>
      </c>
      <c r="O2881" s="58">
        <v>460</v>
      </c>
      <c r="P2881" s="17" t="s">
        <v>20</v>
      </c>
      <c r="Q2881" s="17" t="s">
        <v>21</v>
      </c>
      <c r="R2881" s="17">
        <v>1722.6</v>
      </c>
      <c r="S2881" s="17" t="s">
        <v>684</v>
      </c>
      <c r="T2881" s="50"/>
      <c r="U2881" s="10">
        <v>-17.488987025666628</v>
      </c>
      <c r="V2881" s="10">
        <f t="shared" si="44"/>
        <v>-17.488987025666628</v>
      </c>
      <c r="W2881" s="10">
        <v>12.346684439461722</v>
      </c>
      <c r="X2881" s="68">
        <v>3.0155132418528754</v>
      </c>
      <c r="Y2881" s="33" t="s">
        <v>561</v>
      </c>
      <c r="Z2881" s="33" t="s">
        <v>701</v>
      </c>
      <c r="AA2881" s="33" t="s">
        <v>702</v>
      </c>
      <c r="AB2881" s="17" t="s">
        <v>652</v>
      </c>
    </row>
    <row r="2882" spans="1:28" hidden="1">
      <c r="A2882" s="29">
        <v>2881</v>
      </c>
      <c r="C2882" s="17">
        <v>2021</v>
      </c>
      <c r="D2882" s="32">
        <v>4</v>
      </c>
      <c r="E2882" s="32">
        <v>8</v>
      </c>
      <c r="F2882" s="18">
        <v>32</v>
      </c>
      <c r="G2882" s="21">
        <v>33</v>
      </c>
      <c r="H2882" s="17" t="s">
        <v>18</v>
      </c>
      <c r="I2882" s="18">
        <v>128</v>
      </c>
      <c r="J2882" s="21">
        <v>42.6</v>
      </c>
      <c r="K2882" s="17" t="s">
        <v>19</v>
      </c>
      <c r="L2882" s="17" t="s">
        <v>600</v>
      </c>
      <c r="M2882" s="17" t="s">
        <v>601</v>
      </c>
      <c r="N2882" s="17" t="s">
        <v>602</v>
      </c>
      <c r="O2882" s="58">
        <v>450</v>
      </c>
      <c r="P2882" s="17" t="s">
        <v>20</v>
      </c>
      <c r="Q2882" s="17" t="s">
        <v>21</v>
      </c>
      <c r="R2882" s="17">
        <v>1709.24</v>
      </c>
      <c r="S2882" s="17" t="s">
        <v>684</v>
      </c>
      <c r="T2882" s="50"/>
      <c r="U2882" s="10">
        <v>-17.570025382669257</v>
      </c>
      <c r="V2882" s="10">
        <f t="shared" si="44"/>
        <v>-17.570025382669257</v>
      </c>
      <c r="W2882" s="10">
        <v>12.414379775055114</v>
      </c>
      <c r="X2882" s="68">
        <v>3.021340963040219</v>
      </c>
      <c r="Y2882" s="33" t="s">
        <v>561</v>
      </c>
      <c r="Z2882" s="33" t="s">
        <v>701</v>
      </c>
      <c r="AA2882" s="33" t="s">
        <v>702</v>
      </c>
      <c r="AB2882" s="17" t="s">
        <v>652</v>
      </c>
    </row>
    <row r="2883" spans="1:28" hidden="1">
      <c r="A2883" s="29">
        <v>2882</v>
      </c>
      <c r="C2883" s="17">
        <v>2021</v>
      </c>
      <c r="D2883" s="32">
        <v>4</v>
      </c>
      <c r="E2883" s="32">
        <v>8</v>
      </c>
      <c r="F2883" s="18">
        <v>32</v>
      </c>
      <c r="G2883" s="21">
        <v>33</v>
      </c>
      <c r="H2883" s="17" t="s">
        <v>18</v>
      </c>
      <c r="I2883" s="18">
        <v>128</v>
      </c>
      <c r="J2883" s="21">
        <v>42.6</v>
      </c>
      <c r="K2883" s="17" t="s">
        <v>19</v>
      </c>
      <c r="L2883" s="17" t="s">
        <v>600</v>
      </c>
      <c r="M2883" s="17" t="s">
        <v>601</v>
      </c>
      <c r="N2883" s="17" t="s">
        <v>602</v>
      </c>
      <c r="O2883" s="58">
        <v>456</v>
      </c>
      <c r="P2883" s="17" t="s">
        <v>20</v>
      </c>
      <c r="Q2883" s="17" t="s">
        <v>21</v>
      </c>
      <c r="R2883" s="17">
        <v>1771.04</v>
      </c>
      <c r="S2883" s="17" t="s">
        <v>684</v>
      </c>
      <c r="T2883" s="50"/>
      <c r="U2883" s="10">
        <v>-17.485502805068506</v>
      </c>
      <c r="V2883" s="10">
        <f t="shared" ref="V2883:V2946" si="45">IF(X2883&gt;3.3,U2883+(7.584*X2883-22.012)/(X2883+1.657),U2883)</f>
        <v>-17.485502805068506</v>
      </c>
      <c r="W2883" s="10">
        <v>12.63496420017248</v>
      </c>
      <c r="X2883" s="68">
        <v>3.0578332403065334</v>
      </c>
      <c r="Y2883" s="33" t="s">
        <v>561</v>
      </c>
      <c r="Z2883" s="33" t="s">
        <v>701</v>
      </c>
      <c r="AA2883" s="33" t="s">
        <v>702</v>
      </c>
      <c r="AB2883" s="17" t="s">
        <v>652</v>
      </c>
    </row>
    <row r="2884" spans="1:28" hidden="1">
      <c r="A2884" s="29">
        <v>2883</v>
      </c>
      <c r="C2884" s="17">
        <v>2021</v>
      </c>
      <c r="D2884" s="32">
        <v>4</v>
      </c>
      <c r="E2884" s="32">
        <v>8</v>
      </c>
      <c r="F2884" s="18">
        <v>32</v>
      </c>
      <c r="G2884" s="21">
        <v>33</v>
      </c>
      <c r="H2884" s="17" t="s">
        <v>18</v>
      </c>
      <c r="I2884" s="18">
        <v>128</v>
      </c>
      <c r="J2884" s="21">
        <v>42.6</v>
      </c>
      <c r="K2884" s="17" t="s">
        <v>19</v>
      </c>
      <c r="L2884" s="17" t="s">
        <v>600</v>
      </c>
      <c r="M2884" s="17" t="s">
        <v>601</v>
      </c>
      <c r="N2884" s="17" t="s">
        <v>602</v>
      </c>
      <c r="O2884" s="58">
        <v>417</v>
      </c>
      <c r="P2884" s="17" t="s">
        <v>20</v>
      </c>
      <c r="Q2884" s="17" t="s">
        <v>21</v>
      </c>
      <c r="R2884" s="17">
        <v>1400.24</v>
      </c>
      <c r="S2884" s="17" t="s">
        <v>684</v>
      </c>
      <c r="T2884" s="50"/>
      <c r="U2884" s="10">
        <v>-17.392332437620453</v>
      </c>
      <c r="V2884" s="10">
        <f t="shared" si="45"/>
        <v>-17.392332437620453</v>
      </c>
      <c r="W2884" s="10">
        <v>12.627014474681831</v>
      </c>
      <c r="X2884" s="68">
        <v>3.0433410761911595</v>
      </c>
      <c r="Y2884" s="33" t="s">
        <v>561</v>
      </c>
      <c r="Z2884" s="33" t="s">
        <v>701</v>
      </c>
      <c r="AA2884" s="33" t="s">
        <v>702</v>
      </c>
      <c r="AB2884" s="17" t="s">
        <v>652</v>
      </c>
    </row>
    <row r="2885" spans="1:28" hidden="1">
      <c r="A2885" s="29">
        <v>2884</v>
      </c>
      <c r="C2885" s="17">
        <v>2021</v>
      </c>
      <c r="D2885" s="32">
        <v>4</v>
      </c>
      <c r="E2885" s="32">
        <v>8</v>
      </c>
      <c r="F2885" s="18">
        <v>32</v>
      </c>
      <c r="G2885" s="21">
        <v>33</v>
      </c>
      <c r="H2885" s="17" t="s">
        <v>18</v>
      </c>
      <c r="I2885" s="18">
        <v>128</v>
      </c>
      <c r="J2885" s="21">
        <v>42.6</v>
      </c>
      <c r="K2885" s="17" t="s">
        <v>19</v>
      </c>
      <c r="L2885" s="17" t="s">
        <v>600</v>
      </c>
      <c r="M2885" s="17" t="s">
        <v>601</v>
      </c>
      <c r="N2885" s="17" t="s">
        <v>602</v>
      </c>
      <c r="O2885" s="58">
        <v>413</v>
      </c>
      <c r="P2885" s="17" t="s">
        <v>20</v>
      </c>
      <c r="Q2885" s="17" t="s">
        <v>21</v>
      </c>
      <c r="R2885" s="17">
        <v>1262.97</v>
      </c>
      <c r="S2885" s="17" t="s">
        <v>684</v>
      </c>
      <c r="T2885" s="50"/>
      <c r="U2885" s="10">
        <v>-17.461011341253879</v>
      </c>
      <c r="V2885" s="10">
        <f t="shared" si="45"/>
        <v>-17.461011341253879</v>
      </c>
      <c r="W2885" s="10">
        <v>12.567238413162555</v>
      </c>
      <c r="X2885" s="68">
        <v>3.0401933649959947</v>
      </c>
      <c r="Y2885" s="33" t="s">
        <v>561</v>
      </c>
      <c r="Z2885" s="33" t="s">
        <v>701</v>
      </c>
      <c r="AA2885" s="33" t="s">
        <v>702</v>
      </c>
      <c r="AB2885" s="17" t="s">
        <v>652</v>
      </c>
    </row>
    <row r="2886" spans="1:28" hidden="1">
      <c r="A2886" s="29">
        <v>2885</v>
      </c>
      <c r="C2886" s="17">
        <v>2021</v>
      </c>
      <c r="D2886" s="32">
        <v>4</v>
      </c>
      <c r="E2886" s="32">
        <v>8</v>
      </c>
      <c r="F2886" s="18">
        <v>32</v>
      </c>
      <c r="G2886" s="21">
        <v>33</v>
      </c>
      <c r="H2886" s="17" t="s">
        <v>18</v>
      </c>
      <c r="I2886" s="18">
        <v>128</v>
      </c>
      <c r="J2886" s="21">
        <v>42.6</v>
      </c>
      <c r="K2886" s="17" t="s">
        <v>19</v>
      </c>
      <c r="L2886" s="17" t="s">
        <v>600</v>
      </c>
      <c r="M2886" s="17" t="s">
        <v>601</v>
      </c>
      <c r="N2886" s="17" t="s">
        <v>602</v>
      </c>
      <c r="O2886" s="58">
        <v>442</v>
      </c>
      <c r="P2886" s="17" t="s">
        <v>20</v>
      </c>
      <c r="Q2886" s="17" t="s">
        <v>21</v>
      </c>
      <c r="R2886" s="17">
        <v>1604.72</v>
      </c>
      <c r="S2886" s="17" t="s">
        <v>684</v>
      </c>
      <c r="T2886" s="50"/>
      <c r="U2886" s="10">
        <v>-17.429324165687657</v>
      </c>
      <c r="V2886" s="10">
        <f t="shared" si="45"/>
        <v>-17.429324165687657</v>
      </c>
      <c r="W2886" s="10">
        <v>12.500152074356709</v>
      </c>
      <c r="X2886" s="68">
        <v>3.017803649688191</v>
      </c>
      <c r="Y2886" s="33" t="s">
        <v>561</v>
      </c>
      <c r="Z2886" s="33" t="s">
        <v>701</v>
      </c>
      <c r="AA2886" s="33" t="s">
        <v>702</v>
      </c>
      <c r="AB2886" s="17" t="s">
        <v>652</v>
      </c>
    </row>
    <row r="2887" spans="1:28" hidden="1">
      <c r="A2887" s="29">
        <v>2886</v>
      </c>
      <c r="C2887" s="17">
        <v>2021</v>
      </c>
      <c r="D2887" s="32">
        <v>4</v>
      </c>
      <c r="E2887" s="32">
        <v>8</v>
      </c>
      <c r="F2887" s="18">
        <v>32</v>
      </c>
      <c r="G2887" s="21">
        <v>33</v>
      </c>
      <c r="H2887" s="17" t="s">
        <v>18</v>
      </c>
      <c r="I2887" s="18">
        <v>128</v>
      </c>
      <c r="J2887" s="21">
        <v>42.6</v>
      </c>
      <c r="K2887" s="17" t="s">
        <v>19</v>
      </c>
      <c r="L2887" s="17" t="s">
        <v>600</v>
      </c>
      <c r="M2887" s="17" t="s">
        <v>601</v>
      </c>
      <c r="N2887" s="17" t="s">
        <v>602</v>
      </c>
      <c r="O2887" s="58">
        <v>430</v>
      </c>
      <c r="P2887" s="17" t="s">
        <v>20</v>
      </c>
      <c r="Q2887" s="17" t="s">
        <v>21</v>
      </c>
      <c r="R2887" s="17">
        <v>1491.04</v>
      </c>
      <c r="S2887" s="17" t="s">
        <v>684</v>
      </c>
      <c r="T2887" s="50"/>
      <c r="U2887" s="10">
        <v>-17.579607662160672</v>
      </c>
      <c r="V2887" s="10">
        <f t="shared" si="45"/>
        <v>-17.579607662160672</v>
      </c>
      <c r="W2887" s="10">
        <v>11.927831316382635</v>
      </c>
      <c r="X2887" s="68">
        <v>3.0506282254725274</v>
      </c>
      <c r="Y2887" s="33" t="s">
        <v>561</v>
      </c>
      <c r="Z2887" s="33" t="s">
        <v>701</v>
      </c>
      <c r="AA2887" s="33" t="s">
        <v>702</v>
      </c>
      <c r="AB2887" s="17" t="s">
        <v>652</v>
      </c>
    </row>
    <row r="2888" spans="1:28" s="1" customFormat="1" hidden="1">
      <c r="A2888" s="5">
        <v>2887</v>
      </c>
      <c r="B2888" s="5"/>
      <c r="C2888">
        <v>2020</v>
      </c>
      <c r="D2888" s="1">
        <v>12</v>
      </c>
      <c r="E2888" s="1">
        <v>23</v>
      </c>
      <c r="F2888" s="8">
        <v>24</v>
      </c>
      <c r="G2888" s="9">
        <v>0</v>
      </c>
      <c r="H2888" t="s">
        <v>18</v>
      </c>
      <c r="I2888" s="8">
        <v>124</v>
      </c>
      <c r="J2888" s="9">
        <v>55</v>
      </c>
      <c r="K2888" t="s">
        <v>19</v>
      </c>
      <c r="L2888" t="s">
        <v>130</v>
      </c>
      <c r="M2888" t="s">
        <v>131</v>
      </c>
      <c r="N2888" t="s">
        <v>132</v>
      </c>
      <c r="O2888" s="55">
        <v>623</v>
      </c>
      <c r="P2888" t="s">
        <v>20</v>
      </c>
      <c r="Q2888" t="s">
        <v>35</v>
      </c>
      <c r="R2888">
        <v>8525</v>
      </c>
      <c r="S2888" t="s">
        <v>684</v>
      </c>
      <c r="T2888" s="50"/>
      <c r="U2888" s="10">
        <v>-16.93400659877431</v>
      </c>
      <c r="V2888" s="10">
        <f t="shared" si="45"/>
        <v>-16.93400659877431</v>
      </c>
      <c r="W2888" s="10">
        <v>9.608332103979432</v>
      </c>
      <c r="X2888" s="20">
        <v>2.8924405210944286</v>
      </c>
      <c r="Y2888" s="11" t="s">
        <v>706</v>
      </c>
      <c r="Z2888" s="11" t="s">
        <v>704</v>
      </c>
      <c r="AA2888" s="11" t="s">
        <v>702</v>
      </c>
      <c r="AB2888" t="s">
        <v>652</v>
      </c>
    </row>
    <row r="2889" spans="1:28" s="1" customFormat="1">
      <c r="A2889" s="5">
        <v>2888</v>
      </c>
      <c r="B2889" s="5"/>
      <c r="C2889">
        <v>2021</v>
      </c>
      <c r="D2889" s="1">
        <v>3</v>
      </c>
      <c r="E2889" s="1">
        <v>18</v>
      </c>
      <c r="F2889" s="8">
        <v>36</v>
      </c>
      <c r="G2889" s="9">
        <v>52</v>
      </c>
      <c r="H2889" t="s">
        <v>18</v>
      </c>
      <c r="I2889" s="8">
        <v>137</v>
      </c>
      <c r="J2889" s="9">
        <v>9.6</v>
      </c>
      <c r="K2889" t="s">
        <v>19</v>
      </c>
      <c r="L2889" t="s">
        <v>23</v>
      </c>
      <c r="M2889" t="s">
        <v>24</v>
      </c>
      <c r="N2889" t="s">
        <v>25</v>
      </c>
      <c r="O2889" s="55">
        <v>196</v>
      </c>
      <c r="P2889" t="s">
        <v>20</v>
      </c>
      <c r="Q2889" t="s">
        <v>22</v>
      </c>
      <c r="R2889">
        <v>98.21</v>
      </c>
      <c r="S2889" t="s">
        <v>684</v>
      </c>
      <c r="T2889" s="50"/>
      <c r="U2889" s="10">
        <v>-18.827231927445972</v>
      </c>
      <c r="V2889" s="10">
        <f t="shared" si="45"/>
        <v>-18.827231927445972</v>
      </c>
      <c r="W2889" s="10">
        <v>10.075429199584354</v>
      </c>
      <c r="X2889" s="20">
        <v>3.242288173852649</v>
      </c>
      <c r="Y2889" s="11" t="s">
        <v>561</v>
      </c>
      <c r="Z2889" s="11" t="s">
        <v>701</v>
      </c>
      <c r="AA2889" s="11" t="s">
        <v>702</v>
      </c>
      <c r="AB2889" t="s">
        <v>652</v>
      </c>
    </row>
    <row r="2890" spans="1:28" s="1" customFormat="1">
      <c r="A2890" s="5">
        <v>2889</v>
      </c>
      <c r="B2890" s="5"/>
      <c r="C2890">
        <v>2021</v>
      </c>
      <c r="D2890" s="1">
        <v>3</v>
      </c>
      <c r="E2890" s="1">
        <v>18</v>
      </c>
      <c r="F2890" s="8">
        <v>36</v>
      </c>
      <c r="G2890" s="9">
        <v>52</v>
      </c>
      <c r="H2890" t="s">
        <v>18</v>
      </c>
      <c r="I2890" s="8">
        <v>137</v>
      </c>
      <c r="J2890" s="9">
        <v>9.6</v>
      </c>
      <c r="K2890" t="s">
        <v>19</v>
      </c>
      <c r="L2890" t="s">
        <v>23</v>
      </c>
      <c r="M2890" t="s">
        <v>24</v>
      </c>
      <c r="N2890" t="s">
        <v>25</v>
      </c>
      <c r="O2890" s="55">
        <v>191</v>
      </c>
      <c r="P2890" t="s">
        <v>20</v>
      </c>
      <c r="Q2890" t="s">
        <v>22</v>
      </c>
      <c r="R2890">
        <v>100.71</v>
      </c>
      <c r="S2890" t="s">
        <v>684</v>
      </c>
      <c r="T2890" s="50"/>
      <c r="U2890" s="10">
        <v>-19.75405354363734</v>
      </c>
      <c r="V2890" s="10">
        <f t="shared" si="45"/>
        <v>-19.75405354363734</v>
      </c>
      <c r="W2890" s="10">
        <v>10.703040008280251</v>
      </c>
      <c r="X2890" s="20">
        <v>3.2072088767938198</v>
      </c>
      <c r="Y2890" s="11" t="s">
        <v>561</v>
      </c>
      <c r="Z2890" s="11" t="s">
        <v>701</v>
      </c>
      <c r="AA2890" t="s">
        <v>703</v>
      </c>
      <c r="AB2890" t="s">
        <v>652</v>
      </c>
    </row>
    <row r="2891" spans="1:28" s="1" customFormat="1">
      <c r="A2891" s="5">
        <v>2890</v>
      </c>
      <c r="B2891" s="5"/>
      <c r="C2891">
        <v>2021</v>
      </c>
      <c r="D2891" s="1">
        <v>3</v>
      </c>
      <c r="E2891" s="1">
        <v>18</v>
      </c>
      <c r="F2891" s="8">
        <v>36</v>
      </c>
      <c r="G2891" s="9">
        <v>52</v>
      </c>
      <c r="H2891" t="s">
        <v>18</v>
      </c>
      <c r="I2891" s="8">
        <v>137</v>
      </c>
      <c r="J2891" s="9">
        <v>9.6</v>
      </c>
      <c r="K2891" t="s">
        <v>19</v>
      </c>
      <c r="L2891" t="s">
        <v>23</v>
      </c>
      <c r="M2891" t="s">
        <v>24</v>
      </c>
      <c r="N2891" t="s">
        <v>25</v>
      </c>
      <c r="O2891" s="55">
        <v>181</v>
      </c>
      <c r="P2891" t="s">
        <v>20</v>
      </c>
      <c r="Q2891" t="s">
        <v>22</v>
      </c>
      <c r="R2891">
        <v>84.74</v>
      </c>
      <c r="S2891" t="s">
        <v>684</v>
      </c>
      <c r="T2891" s="50"/>
      <c r="U2891" s="10">
        <v>-18.921007598647439</v>
      </c>
      <c r="V2891" s="10">
        <f t="shared" si="45"/>
        <v>-18.921007598647439</v>
      </c>
      <c r="W2891" s="10">
        <v>9.9064157768126666</v>
      </c>
      <c r="X2891" s="20">
        <v>3.1465441820693765</v>
      </c>
      <c r="Y2891" s="11" t="s">
        <v>561</v>
      </c>
      <c r="Z2891" s="11" t="s">
        <v>701</v>
      </c>
      <c r="AA2891" t="s">
        <v>703</v>
      </c>
      <c r="AB2891" t="s">
        <v>652</v>
      </c>
    </row>
    <row r="2892" spans="1:28" s="1" customFormat="1">
      <c r="A2892" s="5">
        <v>2891</v>
      </c>
      <c r="B2892" s="5"/>
      <c r="C2892">
        <v>2021</v>
      </c>
      <c r="D2892" s="1">
        <v>3</v>
      </c>
      <c r="E2892" s="1">
        <v>19</v>
      </c>
      <c r="F2892" s="8">
        <v>35</v>
      </c>
      <c r="G2892" s="9">
        <v>55</v>
      </c>
      <c r="H2892" t="s">
        <v>18</v>
      </c>
      <c r="I2892" s="8">
        <v>140</v>
      </c>
      <c r="J2892" s="9">
        <v>59</v>
      </c>
      <c r="K2892" t="s">
        <v>19</v>
      </c>
      <c r="L2892" t="s">
        <v>23</v>
      </c>
      <c r="M2892" t="s">
        <v>24</v>
      </c>
      <c r="N2892" t="s">
        <v>25</v>
      </c>
      <c r="O2892" s="55">
        <v>184</v>
      </c>
      <c r="P2892" t="s">
        <v>20</v>
      </c>
      <c r="Q2892" t="s">
        <v>22</v>
      </c>
      <c r="R2892">
        <v>67.790000000000006</v>
      </c>
      <c r="S2892" t="s">
        <v>684</v>
      </c>
      <c r="T2892" s="50"/>
      <c r="U2892" s="10">
        <v>-18.905519681834502</v>
      </c>
      <c r="V2892" s="10">
        <f t="shared" si="45"/>
        <v>-18.905519681834502</v>
      </c>
      <c r="W2892" s="10">
        <v>9.4134651375268099</v>
      </c>
      <c r="X2892" s="20">
        <v>3.0812749657517848</v>
      </c>
      <c r="Y2892" s="11" t="s">
        <v>561</v>
      </c>
      <c r="Z2892" s="11" t="s">
        <v>701</v>
      </c>
      <c r="AA2892" t="s">
        <v>703</v>
      </c>
      <c r="AB2892" t="s">
        <v>652</v>
      </c>
    </row>
    <row r="2893" spans="1:28" s="1" customFormat="1">
      <c r="A2893" s="5">
        <v>2892</v>
      </c>
      <c r="B2893" s="5"/>
      <c r="C2893">
        <v>2021</v>
      </c>
      <c r="D2893" s="1">
        <v>3</v>
      </c>
      <c r="E2893" s="1">
        <v>19</v>
      </c>
      <c r="F2893" s="8">
        <v>35</v>
      </c>
      <c r="G2893" s="9">
        <v>55</v>
      </c>
      <c r="H2893" t="s">
        <v>18</v>
      </c>
      <c r="I2893" s="8">
        <v>140</v>
      </c>
      <c r="J2893" s="9">
        <v>59</v>
      </c>
      <c r="K2893" t="s">
        <v>19</v>
      </c>
      <c r="L2893" t="s">
        <v>23</v>
      </c>
      <c r="M2893" t="s">
        <v>24</v>
      </c>
      <c r="N2893" t="s">
        <v>25</v>
      </c>
      <c r="O2893" s="55">
        <v>206</v>
      </c>
      <c r="P2893" t="s">
        <v>20</v>
      </c>
      <c r="Q2893" t="s">
        <v>22</v>
      </c>
      <c r="R2893">
        <v>95.21</v>
      </c>
      <c r="S2893" t="s">
        <v>684</v>
      </c>
      <c r="T2893" s="50"/>
      <c r="U2893" s="10">
        <v>-18.562023033274794</v>
      </c>
      <c r="V2893" s="10">
        <f t="shared" si="45"/>
        <v>-18.562023033274794</v>
      </c>
      <c r="W2893" s="10">
        <v>10.149592299960815</v>
      </c>
      <c r="X2893" s="20">
        <v>3.0744223541612556</v>
      </c>
      <c r="Y2893" s="11" t="s">
        <v>561</v>
      </c>
      <c r="Z2893" s="11" t="s">
        <v>701</v>
      </c>
      <c r="AA2893" t="s">
        <v>703</v>
      </c>
      <c r="AB2893" t="s">
        <v>652</v>
      </c>
    </row>
    <row r="2894" spans="1:28" s="1" customFormat="1">
      <c r="A2894" s="5">
        <v>2893</v>
      </c>
      <c r="B2894" s="5"/>
      <c r="C2894">
        <v>2021</v>
      </c>
      <c r="D2894" s="1">
        <v>3</v>
      </c>
      <c r="E2894" s="1">
        <v>19</v>
      </c>
      <c r="F2894" s="8">
        <v>35</v>
      </c>
      <c r="G2894" s="9">
        <v>55</v>
      </c>
      <c r="H2894" t="s">
        <v>18</v>
      </c>
      <c r="I2894" s="8">
        <v>140</v>
      </c>
      <c r="J2894" s="9">
        <v>59</v>
      </c>
      <c r="K2894" t="s">
        <v>19</v>
      </c>
      <c r="L2894" t="s">
        <v>23</v>
      </c>
      <c r="M2894" t="s">
        <v>24</v>
      </c>
      <c r="N2894" t="s">
        <v>25</v>
      </c>
      <c r="O2894" s="55">
        <v>180</v>
      </c>
      <c r="P2894" t="s">
        <v>20</v>
      </c>
      <c r="Q2894" t="s">
        <v>22</v>
      </c>
      <c r="R2894">
        <v>85.83</v>
      </c>
      <c r="S2894" t="s">
        <v>684</v>
      </c>
      <c r="T2894" s="50"/>
      <c r="U2894" s="10">
        <v>-19.307551579857172</v>
      </c>
      <c r="V2894" s="10">
        <f t="shared" si="45"/>
        <v>-19.307551579857172</v>
      </c>
      <c r="W2894" s="10">
        <v>9.4358857598865686</v>
      </c>
      <c r="X2894" s="20">
        <v>3.2001530887262279</v>
      </c>
      <c r="Y2894" s="11" t="s">
        <v>561</v>
      </c>
      <c r="Z2894" s="11" t="s">
        <v>701</v>
      </c>
      <c r="AA2894" t="s">
        <v>703</v>
      </c>
      <c r="AB2894" t="s">
        <v>652</v>
      </c>
    </row>
    <row r="2895" spans="1:28" s="1" customFormat="1">
      <c r="A2895" s="5">
        <v>2894</v>
      </c>
      <c r="B2895" s="5"/>
      <c r="C2895">
        <v>2021</v>
      </c>
      <c r="D2895" s="1">
        <v>4</v>
      </c>
      <c r="E2895" s="1">
        <v>15</v>
      </c>
      <c r="F2895" s="8">
        <v>37</v>
      </c>
      <c r="G2895" s="9">
        <v>16.8</v>
      </c>
      <c r="H2895" t="s">
        <v>18</v>
      </c>
      <c r="I2895" s="8">
        <v>137</v>
      </c>
      <c r="J2895" s="9">
        <v>9.6</v>
      </c>
      <c r="K2895" t="s">
        <v>19</v>
      </c>
      <c r="L2895" t="s">
        <v>23</v>
      </c>
      <c r="M2895" t="s">
        <v>24</v>
      </c>
      <c r="N2895" t="s">
        <v>25</v>
      </c>
      <c r="O2895" s="55">
        <v>175</v>
      </c>
      <c r="P2895" t="s">
        <v>20</v>
      </c>
      <c r="Q2895" t="s">
        <v>22</v>
      </c>
      <c r="R2895">
        <v>69.59</v>
      </c>
      <c r="S2895" t="s">
        <v>684</v>
      </c>
      <c r="T2895" s="50"/>
      <c r="U2895" s="10">
        <v>-18.134386475963456</v>
      </c>
      <c r="V2895" s="10">
        <f t="shared" si="45"/>
        <v>-18.134386475963456</v>
      </c>
      <c r="W2895" s="10">
        <v>10.008481114322619</v>
      </c>
      <c r="X2895" s="20">
        <v>3.0316791947511001</v>
      </c>
      <c r="Y2895" s="11" t="s">
        <v>561</v>
      </c>
      <c r="Z2895" s="11" t="s">
        <v>701</v>
      </c>
      <c r="AA2895" t="s">
        <v>703</v>
      </c>
      <c r="AB2895" t="s">
        <v>652</v>
      </c>
    </row>
    <row r="2896" spans="1:28" s="1" customFormat="1">
      <c r="A2896" s="5">
        <v>2895</v>
      </c>
      <c r="B2896" s="5"/>
      <c r="C2896">
        <v>2021</v>
      </c>
      <c r="D2896" s="1">
        <v>4</v>
      </c>
      <c r="E2896" s="1">
        <v>15</v>
      </c>
      <c r="F2896" s="8">
        <v>37</v>
      </c>
      <c r="G2896" s="9">
        <v>16.8</v>
      </c>
      <c r="H2896" t="s">
        <v>18</v>
      </c>
      <c r="I2896" s="8">
        <v>137</v>
      </c>
      <c r="J2896" s="9">
        <v>9.6</v>
      </c>
      <c r="K2896" t="s">
        <v>19</v>
      </c>
      <c r="L2896" t="s">
        <v>23</v>
      </c>
      <c r="M2896" t="s">
        <v>24</v>
      </c>
      <c r="N2896" t="s">
        <v>25</v>
      </c>
      <c r="O2896" s="55">
        <v>176</v>
      </c>
      <c r="P2896" t="s">
        <v>20</v>
      </c>
      <c r="Q2896" t="s">
        <v>22</v>
      </c>
      <c r="R2896">
        <v>64.55</v>
      </c>
      <c r="S2896" t="s">
        <v>684</v>
      </c>
      <c r="T2896" s="50"/>
      <c r="U2896" s="10">
        <v>-19.792041895125553</v>
      </c>
      <c r="V2896" s="10">
        <f t="shared" si="45"/>
        <v>-19.792041895125553</v>
      </c>
      <c r="W2896" s="10">
        <v>8.3856265072150915</v>
      </c>
      <c r="X2896" s="20">
        <v>3.0315184907167598</v>
      </c>
      <c r="Y2896" s="11" t="s">
        <v>561</v>
      </c>
      <c r="Z2896" s="11" t="s">
        <v>701</v>
      </c>
      <c r="AA2896" t="s">
        <v>703</v>
      </c>
      <c r="AB2896" t="s">
        <v>652</v>
      </c>
    </row>
    <row r="2897" spans="1:28" s="1" customFormat="1">
      <c r="A2897" s="5">
        <v>2896</v>
      </c>
      <c r="B2897" s="5"/>
      <c r="C2897">
        <v>2021</v>
      </c>
      <c r="D2897" s="1">
        <v>4</v>
      </c>
      <c r="E2897" s="1">
        <v>15</v>
      </c>
      <c r="F2897" s="8">
        <v>37</v>
      </c>
      <c r="G2897" s="9">
        <v>16.8</v>
      </c>
      <c r="H2897" t="s">
        <v>18</v>
      </c>
      <c r="I2897" s="8">
        <v>137</v>
      </c>
      <c r="J2897" s="9">
        <v>9.6</v>
      </c>
      <c r="K2897" t="s">
        <v>19</v>
      </c>
      <c r="L2897" t="s">
        <v>23</v>
      </c>
      <c r="M2897" t="s">
        <v>24</v>
      </c>
      <c r="N2897" t="s">
        <v>25</v>
      </c>
      <c r="O2897" s="55">
        <v>196</v>
      </c>
      <c r="P2897" t="s">
        <v>20</v>
      </c>
      <c r="Q2897" t="s">
        <v>22</v>
      </c>
      <c r="R2897">
        <v>86.48</v>
      </c>
      <c r="S2897" t="s">
        <v>684</v>
      </c>
      <c r="T2897" s="50"/>
      <c r="U2897" s="10">
        <v>-18.359362045515876</v>
      </c>
      <c r="V2897" s="10">
        <f t="shared" si="45"/>
        <v>-18.359362045515876</v>
      </c>
      <c r="W2897" s="10">
        <v>9.7654020527581267</v>
      </c>
      <c r="X2897" s="20">
        <v>3.0253955454303014</v>
      </c>
      <c r="Y2897" s="11" t="s">
        <v>561</v>
      </c>
      <c r="Z2897" s="11" t="s">
        <v>701</v>
      </c>
      <c r="AA2897" t="s">
        <v>703</v>
      </c>
      <c r="AB2897" t="s">
        <v>652</v>
      </c>
    </row>
    <row r="2898" spans="1:28" s="1" customFormat="1" hidden="1">
      <c r="A2898" s="5">
        <v>2897</v>
      </c>
      <c r="B2898" s="5"/>
      <c r="C2898">
        <v>2021</v>
      </c>
      <c r="D2898" s="1">
        <v>4</v>
      </c>
      <c r="E2898" s="1">
        <v>17</v>
      </c>
      <c r="F2898" s="8">
        <v>32</v>
      </c>
      <c r="G2898" s="9">
        <v>33</v>
      </c>
      <c r="H2898" t="s">
        <v>18</v>
      </c>
      <c r="I2898" s="8">
        <v>128</v>
      </c>
      <c r="J2898" s="9">
        <v>42.6</v>
      </c>
      <c r="K2898" t="s">
        <v>19</v>
      </c>
      <c r="L2898" t="s">
        <v>612</v>
      </c>
      <c r="M2898" t="s">
        <v>72</v>
      </c>
      <c r="N2898" t="s">
        <v>613</v>
      </c>
      <c r="O2898" s="55">
        <v>589</v>
      </c>
      <c r="P2898" t="s">
        <v>20</v>
      </c>
      <c r="Q2898" t="s">
        <v>21</v>
      </c>
      <c r="R2898">
        <v>3302.3</v>
      </c>
      <c r="S2898" t="s">
        <v>684</v>
      </c>
      <c r="T2898" s="50"/>
      <c r="U2898" s="10">
        <v>-16.894618809904596</v>
      </c>
      <c r="V2898" s="10">
        <f t="shared" si="45"/>
        <v>-16.894618809904596</v>
      </c>
      <c r="W2898" s="10">
        <v>14.676971829751215</v>
      </c>
      <c r="X2898" s="20">
        <v>3.0493581448214995</v>
      </c>
      <c r="Y2898" s="11" t="s">
        <v>561</v>
      </c>
      <c r="Z2898" s="11" t="s">
        <v>701</v>
      </c>
      <c r="AA2898" s="11" t="s">
        <v>702</v>
      </c>
      <c r="AB2898" t="s">
        <v>652</v>
      </c>
    </row>
    <row r="2899" spans="1:28" s="1" customFormat="1" hidden="1">
      <c r="A2899" s="5">
        <v>2898</v>
      </c>
      <c r="B2899" s="5"/>
      <c r="C2899">
        <v>2021</v>
      </c>
      <c r="D2899" s="1">
        <v>4</v>
      </c>
      <c r="E2899" s="1">
        <v>17</v>
      </c>
      <c r="F2899" s="8">
        <v>32</v>
      </c>
      <c r="G2899" s="9">
        <v>33</v>
      </c>
      <c r="H2899" t="s">
        <v>18</v>
      </c>
      <c r="I2899" s="8">
        <v>128</v>
      </c>
      <c r="J2899" s="9">
        <v>42.6</v>
      </c>
      <c r="K2899" t="s">
        <v>19</v>
      </c>
      <c r="L2899" t="s">
        <v>612</v>
      </c>
      <c r="M2899" t="s">
        <v>72</v>
      </c>
      <c r="N2899" t="s">
        <v>613</v>
      </c>
      <c r="O2899" s="55">
        <v>568</v>
      </c>
      <c r="P2899" t="s">
        <v>20</v>
      </c>
      <c r="Q2899" t="s">
        <v>21</v>
      </c>
      <c r="R2899">
        <v>2991.5</v>
      </c>
      <c r="S2899" t="s">
        <v>684</v>
      </c>
      <c r="T2899" s="50"/>
      <c r="U2899" s="10">
        <v>-16.728458650705388</v>
      </c>
      <c r="V2899" s="10">
        <f t="shared" si="45"/>
        <v>-16.728458650705388</v>
      </c>
      <c r="W2899" s="10">
        <v>14.170793442213794</v>
      </c>
      <c r="X2899" s="20">
        <v>3.0587103102887854</v>
      </c>
      <c r="Y2899" s="11" t="s">
        <v>561</v>
      </c>
      <c r="Z2899" s="11" t="s">
        <v>701</v>
      </c>
      <c r="AA2899" s="11" t="s">
        <v>702</v>
      </c>
      <c r="AB2899" t="s">
        <v>652</v>
      </c>
    </row>
    <row r="2900" spans="1:28" s="1" customFormat="1" hidden="1">
      <c r="A2900" s="5">
        <v>2899</v>
      </c>
      <c r="B2900" s="5"/>
      <c r="C2900">
        <v>2021</v>
      </c>
      <c r="D2900" s="1">
        <v>4</v>
      </c>
      <c r="E2900" s="1">
        <v>17</v>
      </c>
      <c r="F2900" s="8">
        <v>32</v>
      </c>
      <c r="G2900" s="9">
        <v>33</v>
      </c>
      <c r="H2900" t="s">
        <v>18</v>
      </c>
      <c r="I2900" s="8">
        <v>128</v>
      </c>
      <c r="J2900" s="9">
        <v>42.6</v>
      </c>
      <c r="K2900" t="s">
        <v>19</v>
      </c>
      <c r="L2900" t="s">
        <v>612</v>
      </c>
      <c r="M2900" t="s">
        <v>72</v>
      </c>
      <c r="N2900" t="s">
        <v>613</v>
      </c>
      <c r="O2900" s="55">
        <v>595</v>
      </c>
      <c r="P2900" t="s">
        <v>20</v>
      </c>
      <c r="Q2900" t="s">
        <v>21</v>
      </c>
      <c r="R2900">
        <v>3466.4</v>
      </c>
      <c r="S2900" t="s">
        <v>684</v>
      </c>
      <c r="T2900" s="50"/>
      <c r="U2900" s="10">
        <v>-16.94900900028248</v>
      </c>
      <c r="V2900" s="10">
        <f t="shared" si="45"/>
        <v>-16.94900900028248</v>
      </c>
      <c r="W2900" s="10">
        <v>14.291979960173332</v>
      </c>
      <c r="X2900" s="20">
        <v>3.1386157082503074</v>
      </c>
      <c r="Y2900" s="11" t="s">
        <v>561</v>
      </c>
      <c r="Z2900" s="11" t="s">
        <v>701</v>
      </c>
      <c r="AA2900" s="11" t="s">
        <v>702</v>
      </c>
      <c r="AB2900" t="s">
        <v>652</v>
      </c>
    </row>
    <row r="2901" spans="1:28" s="1" customFormat="1" hidden="1">
      <c r="A2901" s="5">
        <v>2900</v>
      </c>
      <c r="B2901" s="5"/>
      <c r="C2901">
        <v>2021</v>
      </c>
      <c r="D2901" s="1">
        <v>4</v>
      </c>
      <c r="E2901" s="1">
        <v>17</v>
      </c>
      <c r="F2901" s="8">
        <v>32</v>
      </c>
      <c r="G2901" s="9">
        <v>33</v>
      </c>
      <c r="H2901" t="s">
        <v>18</v>
      </c>
      <c r="I2901" s="8">
        <v>128</v>
      </c>
      <c r="J2901" s="9">
        <v>42.6</v>
      </c>
      <c r="K2901" t="s">
        <v>19</v>
      </c>
      <c r="L2901" t="s">
        <v>612</v>
      </c>
      <c r="M2901" t="s">
        <v>72</v>
      </c>
      <c r="N2901" t="s">
        <v>613</v>
      </c>
      <c r="O2901" s="55">
        <v>605</v>
      </c>
      <c r="P2901" t="s">
        <v>20</v>
      </c>
      <c r="Q2901" t="s">
        <v>21</v>
      </c>
      <c r="R2901">
        <v>3822.3</v>
      </c>
      <c r="S2901" t="s">
        <v>684</v>
      </c>
      <c r="T2901" s="50"/>
      <c r="U2901" s="10">
        <v>-16.365442033883294</v>
      </c>
      <c r="V2901" s="10">
        <f t="shared" si="45"/>
        <v>-16.365442033883294</v>
      </c>
      <c r="W2901" s="10">
        <v>14.889587704334186</v>
      </c>
      <c r="X2901" s="20">
        <v>3.0907828214991571</v>
      </c>
      <c r="Y2901" s="11" t="s">
        <v>561</v>
      </c>
      <c r="Z2901" s="11" t="s">
        <v>701</v>
      </c>
      <c r="AA2901" s="11" t="s">
        <v>702</v>
      </c>
      <c r="AB2901" t="s">
        <v>652</v>
      </c>
    </row>
    <row r="2902" spans="1:28" s="1" customFormat="1" hidden="1">
      <c r="A2902" s="5">
        <v>2901</v>
      </c>
      <c r="B2902" s="5"/>
      <c r="C2902">
        <v>2021</v>
      </c>
      <c r="D2902" s="1">
        <v>4</v>
      </c>
      <c r="E2902" s="1">
        <v>17</v>
      </c>
      <c r="F2902" s="8">
        <v>32</v>
      </c>
      <c r="G2902" s="9">
        <v>33</v>
      </c>
      <c r="H2902" t="s">
        <v>18</v>
      </c>
      <c r="I2902" s="8">
        <v>128</v>
      </c>
      <c r="J2902" s="9">
        <v>42.6</v>
      </c>
      <c r="K2902" t="s">
        <v>19</v>
      </c>
      <c r="L2902" t="s">
        <v>612</v>
      </c>
      <c r="M2902" t="s">
        <v>72</v>
      </c>
      <c r="N2902" t="s">
        <v>613</v>
      </c>
      <c r="O2902" s="55">
        <v>530</v>
      </c>
      <c r="P2902" t="s">
        <v>20</v>
      </c>
      <c r="Q2902" t="s">
        <v>21</v>
      </c>
      <c r="R2902">
        <v>2354.5</v>
      </c>
      <c r="S2902" t="s">
        <v>684</v>
      </c>
      <c r="T2902" s="50"/>
      <c r="U2902" s="10">
        <v>-16.700178631764636</v>
      </c>
      <c r="V2902" s="10">
        <f t="shared" si="45"/>
        <v>-16.700178631764636</v>
      </c>
      <c r="W2902" s="10">
        <v>14.420131098641413</v>
      </c>
      <c r="X2902" s="20">
        <v>3.0691976422769276</v>
      </c>
      <c r="Y2902" s="11" t="s">
        <v>561</v>
      </c>
      <c r="Z2902" s="11" t="s">
        <v>701</v>
      </c>
      <c r="AA2902" s="11" t="s">
        <v>702</v>
      </c>
      <c r="AB2902" t="s">
        <v>652</v>
      </c>
    </row>
    <row r="2903" spans="1:28" s="1" customFormat="1" hidden="1">
      <c r="A2903" s="5">
        <v>2902</v>
      </c>
      <c r="B2903" s="5"/>
      <c r="C2903">
        <v>2021</v>
      </c>
      <c r="D2903" s="1">
        <v>4</v>
      </c>
      <c r="E2903" s="1">
        <v>17</v>
      </c>
      <c r="F2903" s="8">
        <v>32</v>
      </c>
      <c r="G2903" s="9">
        <v>33</v>
      </c>
      <c r="H2903" t="s">
        <v>18</v>
      </c>
      <c r="I2903" s="8">
        <v>128</v>
      </c>
      <c r="J2903" s="9">
        <v>42.6</v>
      </c>
      <c r="K2903" t="s">
        <v>19</v>
      </c>
      <c r="L2903" t="s">
        <v>612</v>
      </c>
      <c r="M2903" t="s">
        <v>72</v>
      </c>
      <c r="N2903" t="s">
        <v>613</v>
      </c>
      <c r="O2903" s="55">
        <v>589</v>
      </c>
      <c r="P2903" t="s">
        <v>20</v>
      </c>
      <c r="Q2903" t="s">
        <v>21</v>
      </c>
      <c r="R2903">
        <v>3302.3</v>
      </c>
      <c r="S2903" t="s">
        <v>684</v>
      </c>
      <c r="T2903" s="50"/>
      <c r="U2903" s="10">
        <v>-16.313402913716963</v>
      </c>
      <c r="V2903" s="10">
        <f t="shared" si="45"/>
        <v>-16.313402913716963</v>
      </c>
      <c r="W2903" s="10">
        <v>12.284557552750412</v>
      </c>
      <c r="X2903" s="20">
        <v>2.8970419555469458</v>
      </c>
      <c r="Y2903" s="11" t="s">
        <v>712</v>
      </c>
      <c r="Z2903" s="11" t="s">
        <v>701</v>
      </c>
      <c r="AA2903" s="11" t="s">
        <v>702</v>
      </c>
      <c r="AB2903" t="s">
        <v>652</v>
      </c>
    </row>
    <row r="2904" spans="1:28" s="1" customFormat="1" hidden="1">
      <c r="A2904" s="5">
        <v>2903</v>
      </c>
      <c r="B2904" s="5"/>
      <c r="C2904">
        <v>2021</v>
      </c>
      <c r="D2904" s="1">
        <v>4</v>
      </c>
      <c r="E2904" s="1">
        <v>17</v>
      </c>
      <c r="F2904" s="8">
        <v>32</v>
      </c>
      <c r="G2904" s="9">
        <v>33</v>
      </c>
      <c r="H2904" t="s">
        <v>18</v>
      </c>
      <c r="I2904" s="8">
        <v>128</v>
      </c>
      <c r="J2904" s="9">
        <v>42.6</v>
      </c>
      <c r="K2904" t="s">
        <v>19</v>
      </c>
      <c r="L2904" t="s">
        <v>612</v>
      </c>
      <c r="M2904" t="s">
        <v>72</v>
      </c>
      <c r="N2904" t="s">
        <v>613</v>
      </c>
      <c r="O2904" s="55">
        <v>568</v>
      </c>
      <c r="P2904" t="s">
        <v>20</v>
      </c>
      <c r="Q2904" t="s">
        <v>21</v>
      </c>
      <c r="R2904">
        <v>2991.5</v>
      </c>
      <c r="S2904" t="s">
        <v>684</v>
      </c>
      <c r="T2904" s="50"/>
      <c r="U2904" s="10">
        <v>-16.272627317603121</v>
      </c>
      <c r="V2904" s="10">
        <f t="shared" si="45"/>
        <v>-16.272627317603121</v>
      </c>
      <c r="W2904" s="10">
        <v>12.020940043931741</v>
      </c>
      <c r="X2904" s="20">
        <v>2.9420295327800803</v>
      </c>
      <c r="Y2904" s="11" t="s">
        <v>712</v>
      </c>
      <c r="Z2904" s="11" t="s">
        <v>701</v>
      </c>
      <c r="AA2904" s="11" t="s">
        <v>702</v>
      </c>
      <c r="AB2904" t="s">
        <v>652</v>
      </c>
    </row>
    <row r="2905" spans="1:28" s="1" customFormat="1" hidden="1">
      <c r="A2905" s="5">
        <v>2904</v>
      </c>
      <c r="B2905" s="5"/>
      <c r="C2905">
        <v>2021</v>
      </c>
      <c r="D2905" s="1">
        <v>4</v>
      </c>
      <c r="E2905" s="1">
        <v>17</v>
      </c>
      <c r="F2905" s="8">
        <v>32</v>
      </c>
      <c r="G2905" s="9">
        <v>33</v>
      </c>
      <c r="H2905" t="s">
        <v>18</v>
      </c>
      <c r="I2905" s="8">
        <v>128</v>
      </c>
      <c r="J2905" s="9">
        <v>42.6</v>
      </c>
      <c r="K2905" t="s">
        <v>19</v>
      </c>
      <c r="L2905" t="s">
        <v>612</v>
      </c>
      <c r="M2905" t="s">
        <v>72</v>
      </c>
      <c r="N2905" t="s">
        <v>613</v>
      </c>
      <c r="O2905" s="55">
        <v>595</v>
      </c>
      <c r="P2905" t="s">
        <v>20</v>
      </c>
      <c r="Q2905" t="s">
        <v>21</v>
      </c>
      <c r="R2905">
        <v>3466.4</v>
      </c>
      <c r="S2905" t="s">
        <v>684</v>
      </c>
      <c r="T2905" s="50"/>
      <c r="U2905" s="10">
        <v>-16.265868262135381</v>
      </c>
      <c r="V2905" s="10">
        <f t="shared" si="45"/>
        <v>-16.265868262135381</v>
      </c>
      <c r="W2905" s="10">
        <v>12.284346218093887</v>
      </c>
      <c r="X2905" s="20">
        <v>2.9505933068375083</v>
      </c>
      <c r="Y2905" s="11" t="s">
        <v>712</v>
      </c>
      <c r="Z2905" s="11" t="s">
        <v>701</v>
      </c>
      <c r="AA2905" s="11" t="s">
        <v>702</v>
      </c>
      <c r="AB2905" t="s">
        <v>652</v>
      </c>
    </row>
    <row r="2906" spans="1:28" s="1" customFormat="1" hidden="1">
      <c r="A2906" s="5">
        <v>2905</v>
      </c>
      <c r="B2906" s="5"/>
      <c r="C2906">
        <v>2021</v>
      </c>
      <c r="D2906" s="1">
        <v>4</v>
      </c>
      <c r="E2906" s="1">
        <v>17</v>
      </c>
      <c r="F2906" s="8">
        <v>32</v>
      </c>
      <c r="G2906" s="9">
        <v>33</v>
      </c>
      <c r="H2906" t="s">
        <v>18</v>
      </c>
      <c r="I2906" s="8">
        <v>128</v>
      </c>
      <c r="J2906" s="9">
        <v>42.6</v>
      </c>
      <c r="K2906" t="s">
        <v>19</v>
      </c>
      <c r="L2906" t="s">
        <v>612</v>
      </c>
      <c r="M2906" t="s">
        <v>72</v>
      </c>
      <c r="N2906" t="s">
        <v>613</v>
      </c>
      <c r="O2906" s="55">
        <v>605</v>
      </c>
      <c r="P2906" t="s">
        <v>20</v>
      </c>
      <c r="Q2906" t="s">
        <v>21</v>
      </c>
      <c r="R2906">
        <v>3822.3</v>
      </c>
      <c r="S2906" t="s">
        <v>684</v>
      </c>
      <c r="T2906" s="50"/>
      <c r="U2906" s="10">
        <v>-16.10828749850582</v>
      </c>
      <c r="V2906" s="10">
        <f t="shared" si="45"/>
        <v>-16.10828749850582</v>
      </c>
      <c r="W2906" s="10">
        <v>12.67605695439881</v>
      </c>
      <c r="X2906" s="20">
        <v>3.0054464417052196</v>
      </c>
      <c r="Y2906" s="11" t="s">
        <v>712</v>
      </c>
      <c r="Z2906" s="11" t="s">
        <v>701</v>
      </c>
      <c r="AA2906" s="11" t="s">
        <v>702</v>
      </c>
      <c r="AB2906" t="s">
        <v>652</v>
      </c>
    </row>
    <row r="2907" spans="1:28" s="1" customFormat="1" hidden="1">
      <c r="A2907" s="5">
        <v>2906</v>
      </c>
      <c r="B2907" s="5"/>
      <c r="C2907">
        <v>2021</v>
      </c>
      <c r="D2907" s="1">
        <v>4</v>
      </c>
      <c r="E2907" s="1">
        <v>17</v>
      </c>
      <c r="F2907" s="8">
        <v>32</v>
      </c>
      <c r="G2907" s="9">
        <v>33</v>
      </c>
      <c r="H2907" t="s">
        <v>18</v>
      </c>
      <c r="I2907" s="8">
        <v>128</v>
      </c>
      <c r="J2907" s="9">
        <v>42.6</v>
      </c>
      <c r="K2907" t="s">
        <v>19</v>
      </c>
      <c r="L2907" t="s">
        <v>612</v>
      </c>
      <c r="M2907" t="s">
        <v>72</v>
      </c>
      <c r="N2907" t="s">
        <v>613</v>
      </c>
      <c r="O2907" s="55">
        <v>530</v>
      </c>
      <c r="P2907" t="s">
        <v>20</v>
      </c>
      <c r="Q2907" t="s">
        <v>21</v>
      </c>
      <c r="R2907">
        <v>2354.5</v>
      </c>
      <c r="S2907" t="s">
        <v>684</v>
      </c>
      <c r="T2907" s="50"/>
      <c r="U2907" s="10">
        <v>-16.148736948845691</v>
      </c>
      <c r="V2907" s="10">
        <f t="shared" si="45"/>
        <v>-16.148736948845691</v>
      </c>
      <c r="W2907" s="10">
        <v>12.113764656214277</v>
      </c>
      <c r="X2907" s="20">
        <v>2.8782549299021705</v>
      </c>
      <c r="Y2907" s="11" t="s">
        <v>712</v>
      </c>
      <c r="Z2907" s="11" t="s">
        <v>701</v>
      </c>
      <c r="AA2907" s="11" t="s">
        <v>702</v>
      </c>
      <c r="AB2907" t="s">
        <v>652</v>
      </c>
    </row>
    <row r="2908" spans="1:28" s="1" customFormat="1" hidden="1">
      <c r="A2908" s="5">
        <v>2907</v>
      </c>
      <c r="B2908" s="5"/>
      <c r="C2908">
        <v>2021</v>
      </c>
      <c r="D2908" s="1">
        <v>4</v>
      </c>
      <c r="E2908" s="1">
        <v>17</v>
      </c>
      <c r="F2908" s="8">
        <v>32</v>
      </c>
      <c r="G2908" s="9">
        <v>33</v>
      </c>
      <c r="H2908" t="s">
        <v>18</v>
      </c>
      <c r="I2908" s="8">
        <v>128</v>
      </c>
      <c r="J2908" s="9">
        <v>42.6</v>
      </c>
      <c r="K2908" t="s">
        <v>19</v>
      </c>
      <c r="L2908" t="s">
        <v>612</v>
      </c>
      <c r="M2908" t="s">
        <v>72</v>
      </c>
      <c r="N2908" t="s">
        <v>613</v>
      </c>
      <c r="O2908" s="55">
        <v>589</v>
      </c>
      <c r="P2908" t="s">
        <v>20</v>
      </c>
      <c r="Q2908" t="s">
        <v>21</v>
      </c>
      <c r="R2908">
        <v>3302.3</v>
      </c>
      <c r="S2908" t="s">
        <v>684</v>
      </c>
      <c r="T2908" s="50"/>
      <c r="U2908" s="10">
        <v>-16.978440573788237</v>
      </c>
      <c r="V2908" s="10">
        <f t="shared" si="45"/>
        <v>-16.978440573788237</v>
      </c>
      <c r="W2908" s="10">
        <v>11.300537307613149</v>
      </c>
      <c r="X2908" s="20">
        <v>3.0392387715449507</v>
      </c>
      <c r="Y2908" s="11" t="s">
        <v>711</v>
      </c>
      <c r="Z2908" s="11" t="s">
        <v>701</v>
      </c>
      <c r="AA2908" s="11" t="s">
        <v>702</v>
      </c>
      <c r="AB2908" t="s">
        <v>652</v>
      </c>
    </row>
    <row r="2909" spans="1:28" s="1" customFormat="1" hidden="1">
      <c r="A2909" s="5">
        <v>2908</v>
      </c>
      <c r="B2909" s="5"/>
      <c r="C2909">
        <v>2021</v>
      </c>
      <c r="D2909" s="1">
        <v>4</v>
      </c>
      <c r="E2909" s="1">
        <v>17</v>
      </c>
      <c r="F2909" s="8">
        <v>32</v>
      </c>
      <c r="G2909" s="9">
        <v>33</v>
      </c>
      <c r="H2909" t="s">
        <v>18</v>
      </c>
      <c r="I2909" s="8">
        <v>128</v>
      </c>
      <c r="J2909" s="9">
        <v>42.6</v>
      </c>
      <c r="K2909" t="s">
        <v>19</v>
      </c>
      <c r="L2909" t="s">
        <v>612</v>
      </c>
      <c r="M2909" t="s">
        <v>72</v>
      </c>
      <c r="N2909" t="s">
        <v>613</v>
      </c>
      <c r="O2909" s="55">
        <v>568</v>
      </c>
      <c r="P2909" t="s">
        <v>20</v>
      </c>
      <c r="Q2909" t="s">
        <v>21</v>
      </c>
      <c r="R2909">
        <v>2991.5</v>
      </c>
      <c r="S2909" t="s">
        <v>684</v>
      </c>
      <c r="T2909" s="50"/>
      <c r="U2909" s="10">
        <v>-17.179508552675689</v>
      </c>
      <c r="V2909" s="10">
        <f t="shared" si="45"/>
        <v>-15.778980183187654</v>
      </c>
      <c r="W2909" s="10">
        <v>11.511941234515874</v>
      </c>
      <c r="X2909" s="20">
        <v>3.9351155729693277</v>
      </c>
      <c r="Y2909" s="11" t="s">
        <v>711</v>
      </c>
      <c r="Z2909" s="11" t="s">
        <v>701</v>
      </c>
      <c r="AA2909" s="11" t="s">
        <v>702</v>
      </c>
      <c r="AB2909" t="s">
        <v>652</v>
      </c>
    </row>
    <row r="2910" spans="1:28" s="1" customFormat="1" hidden="1">
      <c r="A2910" s="5">
        <v>2909</v>
      </c>
      <c r="B2910" s="5"/>
      <c r="C2910">
        <v>2021</v>
      </c>
      <c r="D2910" s="1">
        <v>4</v>
      </c>
      <c r="E2910" s="1">
        <v>17</v>
      </c>
      <c r="F2910" s="8">
        <v>32</v>
      </c>
      <c r="G2910" s="9">
        <v>33</v>
      </c>
      <c r="H2910" t="s">
        <v>18</v>
      </c>
      <c r="I2910" s="8">
        <v>128</v>
      </c>
      <c r="J2910" s="9">
        <v>42.6</v>
      </c>
      <c r="K2910" t="s">
        <v>19</v>
      </c>
      <c r="L2910" t="s">
        <v>612</v>
      </c>
      <c r="M2910" t="s">
        <v>72</v>
      </c>
      <c r="N2910" t="s">
        <v>613</v>
      </c>
      <c r="O2910" s="55">
        <v>595</v>
      </c>
      <c r="P2910" t="s">
        <v>20</v>
      </c>
      <c r="Q2910" t="s">
        <v>21</v>
      </c>
      <c r="R2910">
        <v>3466.4</v>
      </c>
      <c r="S2910" t="s">
        <v>684</v>
      </c>
      <c r="T2910" s="50"/>
      <c r="U2910" s="10">
        <v>-15.79100258745628</v>
      </c>
      <c r="V2910" s="10">
        <f t="shared" si="45"/>
        <v>-13.864105104296288</v>
      </c>
      <c r="W2910" s="10">
        <v>12.332302575009118</v>
      </c>
      <c r="X2910" s="20">
        <v>4.4554379303833542</v>
      </c>
      <c r="Y2910" s="11" t="s">
        <v>711</v>
      </c>
      <c r="Z2910" s="11" t="s">
        <v>701</v>
      </c>
      <c r="AA2910" s="11" t="s">
        <v>702</v>
      </c>
      <c r="AB2910" t="s">
        <v>652</v>
      </c>
    </row>
    <row r="2911" spans="1:28" s="1" customFormat="1" hidden="1">
      <c r="A2911" s="5">
        <v>2910</v>
      </c>
      <c r="B2911" s="5"/>
      <c r="C2911">
        <v>2021</v>
      </c>
      <c r="D2911" s="1">
        <v>4</v>
      </c>
      <c r="E2911" s="1">
        <v>17</v>
      </c>
      <c r="F2911" s="8">
        <v>32</v>
      </c>
      <c r="G2911" s="9">
        <v>33</v>
      </c>
      <c r="H2911" t="s">
        <v>18</v>
      </c>
      <c r="I2911" s="8">
        <v>128</v>
      </c>
      <c r="J2911" s="9">
        <v>42.6</v>
      </c>
      <c r="K2911" t="s">
        <v>19</v>
      </c>
      <c r="L2911" t="s">
        <v>612</v>
      </c>
      <c r="M2911" t="s">
        <v>72</v>
      </c>
      <c r="N2911" t="s">
        <v>613</v>
      </c>
      <c r="O2911" s="55">
        <v>605</v>
      </c>
      <c r="P2911" t="s">
        <v>20</v>
      </c>
      <c r="Q2911" t="s">
        <v>21</v>
      </c>
      <c r="R2911">
        <v>3822.3</v>
      </c>
      <c r="S2911" t="s">
        <v>684</v>
      </c>
      <c r="T2911" s="50"/>
      <c r="U2911" s="10">
        <v>-16.489109303376488</v>
      </c>
      <c r="V2911" s="10">
        <f t="shared" si="45"/>
        <v>-16.489109303376488</v>
      </c>
      <c r="W2911" s="10">
        <v>11.482089669566058</v>
      </c>
      <c r="X2911" s="20">
        <v>3.2167652366816832</v>
      </c>
      <c r="Y2911" s="11" t="s">
        <v>711</v>
      </c>
      <c r="Z2911" s="11" t="s">
        <v>701</v>
      </c>
      <c r="AA2911" s="11" t="s">
        <v>702</v>
      </c>
      <c r="AB2911" t="s">
        <v>652</v>
      </c>
    </row>
    <row r="2912" spans="1:28" s="1" customFormat="1" hidden="1">
      <c r="A2912" s="5">
        <v>2911</v>
      </c>
      <c r="B2912" s="5"/>
      <c r="C2912">
        <v>2021</v>
      </c>
      <c r="D2912" s="1">
        <v>4</v>
      </c>
      <c r="E2912" s="1">
        <v>17</v>
      </c>
      <c r="F2912" s="8">
        <v>32</v>
      </c>
      <c r="G2912" s="9">
        <v>33</v>
      </c>
      <c r="H2912" t="s">
        <v>18</v>
      </c>
      <c r="I2912" s="8">
        <v>128</v>
      </c>
      <c r="J2912" s="9">
        <v>42.6</v>
      </c>
      <c r="K2912" t="s">
        <v>19</v>
      </c>
      <c r="L2912" t="s">
        <v>612</v>
      </c>
      <c r="M2912" t="s">
        <v>72</v>
      </c>
      <c r="N2912" t="s">
        <v>613</v>
      </c>
      <c r="O2912" s="55">
        <v>530</v>
      </c>
      <c r="P2912" t="s">
        <v>20</v>
      </c>
      <c r="Q2912" t="s">
        <v>21</v>
      </c>
      <c r="R2912">
        <v>2354.5</v>
      </c>
      <c r="S2912" t="s">
        <v>684</v>
      </c>
      <c r="T2912" s="50"/>
      <c r="U2912" s="10">
        <v>-16.737318523243012</v>
      </c>
      <c r="V2912" s="10">
        <f t="shared" si="45"/>
        <v>-16.737318523243012</v>
      </c>
      <c r="W2912" s="10">
        <v>11.446042267073732</v>
      </c>
      <c r="X2912" s="20">
        <v>3.0155886996141286</v>
      </c>
      <c r="Y2912" s="11" t="s">
        <v>711</v>
      </c>
      <c r="Z2912" s="11" t="s">
        <v>701</v>
      </c>
      <c r="AA2912" s="11" t="s">
        <v>702</v>
      </c>
      <c r="AB2912" t="s">
        <v>652</v>
      </c>
    </row>
    <row r="2913" spans="1:28" s="1" customFormat="1" hidden="1">
      <c r="A2913" s="5">
        <v>2912</v>
      </c>
      <c r="B2913" s="5"/>
      <c r="C2913">
        <v>2021</v>
      </c>
      <c r="D2913" s="1">
        <v>4</v>
      </c>
      <c r="E2913" s="1">
        <v>20</v>
      </c>
      <c r="F2913" s="8">
        <v>26</v>
      </c>
      <c r="G2913" s="9">
        <v>45</v>
      </c>
      <c r="H2913" t="s">
        <v>18</v>
      </c>
      <c r="I2913" s="8">
        <v>126</v>
      </c>
      <c r="J2913" s="9">
        <v>45</v>
      </c>
      <c r="K2913" t="s">
        <v>19</v>
      </c>
      <c r="L2913" t="s">
        <v>612</v>
      </c>
      <c r="M2913" t="s">
        <v>72</v>
      </c>
      <c r="N2913" t="s">
        <v>613</v>
      </c>
      <c r="O2913" s="55">
        <v>493</v>
      </c>
      <c r="P2913" t="s">
        <v>20</v>
      </c>
      <c r="Q2913" t="s">
        <v>21</v>
      </c>
      <c r="R2913">
        <v>1962.64</v>
      </c>
      <c r="S2913" t="s">
        <v>684</v>
      </c>
      <c r="T2913" s="50"/>
      <c r="U2913" s="10">
        <v>-16.096510182187608</v>
      </c>
      <c r="V2913" s="10">
        <f t="shared" si="45"/>
        <v>-16.096510182187608</v>
      </c>
      <c r="W2913" s="10">
        <v>14.021548947009324</v>
      </c>
      <c r="X2913" s="20">
        <v>3.0457617612765242</v>
      </c>
      <c r="Y2913" s="11" t="s">
        <v>561</v>
      </c>
      <c r="Z2913" s="11" t="s">
        <v>701</v>
      </c>
      <c r="AA2913" s="11" t="s">
        <v>702</v>
      </c>
      <c r="AB2913" t="s">
        <v>652</v>
      </c>
    </row>
    <row r="2914" spans="1:28" s="1" customFormat="1" hidden="1">
      <c r="A2914" s="5">
        <v>2913</v>
      </c>
      <c r="B2914" s="5"/>
      <c r="C2914">
        <v>2021</v>
      </c>
      <c r="D2914" s="1">
        <v>4</v>
      </c>
      <c r="E2914" s="1">
        <v>20</v>
      </c>
      <c r="F2914" s="8">
        <v>26</v>
      </c>
      <c r="G2914" s="9">
        <v>45</v>
      </c>
      <c r="H2914" t="s">
        <v>18</v>
      </c>
      <c r="I2914" s="8">
        <v>126</v>
      </c>
      <c r="J2914" s="9">
        <v>45</v>
      </c>
      <c r="K2914" t="s">
        <v>19</v>
      </c>
      <c r="L2914" t="s">
        <v>612</v>
      </c>
      <c r="M2914" t="s">
        <v>72</v>
      </c>
      <c r="N2914" t="s">
        <v>613</v>
      </c>
      <c r="O2914" s="55">
        <v>490</v>
      </c>
      <c r="P2914" t="s">
        <v>20</v>
      </c>
      <c r="Q2914" t="s">
        <v>21</v>
      </c>
      <c r="R2914">
        <v>1993.39</v>
      </c>
      <c r="S2914" t="s">
        <v>684</v>
      </c>
      <c r="T2914" s="50"/>
      <c r="U2914" s="10">
        <v>-15.877852944368998</v>
      </c>
      <c r="V2914" s="10">
        <f t="shared" si="45"/>
        <v>-15.877852944368998</v>
      </c>
      <c r="W2914" s="10">
        <v>14.671272848426216</v>
      </c>
      <c r="X2914" s="20">
        <v>3.0479684366083757</v>
      </c>
      <c r="Y2914" s="11" t="s">
        <v>561</v>
      </c>
      <c r="Z2914" s="11" t="s">
        <v>701</v>
      </c>
      <c r="AA2914" s="11" t="s">
        <v>702</v>
      </c>
      <c r="AB2914" t="s">
        <v>652</v>
      </c>
    </row>
    <row r="2915" spans="1:28" s="1" customFormat="1" hidden="1">
      <c r="A2915" s="5">
        <v>2914</v>
      </c>
      <c r="B2915" s="5"/>
      <c r="C2915">
        <v>2021</v>
      </c>
      <c r="D2915" s="1">
        <v>4</v>
      </c>
      <c r="E2915" s="1">
        <v>20</v>
      </c>
      <c r="F2915" s="8">
        <v>26</v>
      </c>
      <c r="G2915" s="9">
        <v>45</v>
      </c>
      <c r="H2915" t="s">
        <v>18</v>
      </c>
      <c r="I2915" s="8">
        <v>126</v>
      </c>
      <c r="J2915" s="9">
        <v>45</v>
      </c>
      <c r="K2915" t="s">
        <v>19</v>
      </c>
      <c r="L2915" t="s">
        <v>612</v>
      </c>
      <c r="M2915" t="s">
        <v>72</v>
      </c>
      <c r="N2915" t="s">
        <v>613</v>
      </c>
      <c r="O2915" s="55">
        <v>458</v>
      </c>
      <c r="P2915" t="s">
        <v>20</v>
      </c>
      <c r="Q2915" t="s">
        <v>21</v>
      </c>
      <c r="R2915">
        <v>1576.95</v>
      </c>
      <c r="S2915" t="s">
        <v>684</v>
      </c>
      <c r="T2915" s="50"/>
      <c r="U2915" s="10">
        <v>-16.346452684630226</v>
      </c>
      <c r="V2915" s="10">
        <f t="shared" si="45"/>
        <v>-16.346452684630226</v>
      </c>
      <c r="W2915" s="10">
        <v>14.041746057715345</v>
      </c>
      <c r="X2915" s="20">
        <v>3.0269306682615178</v>
      </c>
      <c r="Y2915" s="11" t="s">
        <v>561</v>
      </c>
      <c r="Z2915" s="11" t="s">
        <v>701</v>
      </c>
      <c r="AA2915" s="11" t="s">
        <v>702</v>
      </c>
      <c r="AB2915" t="s">
        <v>652</v>
      </c>
    </row>
    <row r="2916" spans="1:28" s="1" customFormat="1" hidden="1">
      <c r="A2916" s="5">
        <v>2915</v>
      </c>
      <c r="B2916" s="5"/>
      <c r="C2916">
        <v>2021</v>
      </c>
      <c r="D2916" s="1">
        <v>4</v>
      </c>
      <c r="E2916" s="1">
        <v>20</v>
      </c>
      <c r="F2916" s="8">
        <v>26</v>
      </c>
      <c r="G2916" s="9">
        <v>45</v>
      </c>
      <c r="H2916" t="s">
        <v>18</v>
      </c>
      <c r="I2916" s="8">
        <v>126</v>
      </c>
      <c r="J2916" s="9">
        <v>45</v>
      </c>
      <c r="K2916" t="s">
        <v>19</v>
      </c>
      <c r="L2916" t="s">
        <v>612</v>
      </c>
      <c r="M2916" t="s">
        <v>72</v>
      </c>
      <c r="N2916" t="s">
        <v>613</v>
      </c>
      <c r="O2916" s="55">
        <v>493</v>
      </c>
      <c r="P2916" t="s">
        <v>20</v>
      </c>
      <c r="Q2916" t="s">
        <v>21</v>
      </c>
      <c r="R2916">
        <v>1962.64</v>
      </c>
      <c r="S2916" t="s">
        <v>684</v>
      </c>
      <c r="T2916" s="50"/>
      <c r="U2916" s="10">
        <v>-16.434459561448481</v>
      </c>
      <c r="V2916" s="10">
        <f t="shared" si="45"/>
        <v>-16.434459561448481</v>
      </c>
      <c r="W2916" s="10">
        <v>12.72407351191427</v>
      </c>
      <c r="X2916" s="20">
        <v>3.1223387927361834</v>
      </c>
      <c r="Y2916" s="11" t="s">
        <v>712</v>
      </c>
      <c r="Z2916" s="11" t="s">
        <v>701</v>
      </c>
      <c r="AA2916" s="11" t="s">
        <v>702</v>
      </c>
      <c r="AB2916" t="s">
        <v>652</v>
      </c>
    </row>
    <row r="2917" spans="1:28" s="1" customFormat="1" hidden="1">
      <c r="A2917" s="5">
        <v>2916</v>
      </c>
      <c r="B2917" s="5"/>
      <c r="C2917">
        <v>2021</v>
      </c>
      <c r="D2917" s="1">
        <v>4</v>
      </c>
      <c r="E2917" s="1">
        <v>20</v>
      </c>
      <c r="F2917" s="8">
        <v>26</v>
      </c>
      <c r="G2917" s="9">
        <v>45</v>
      </c>
      <c r="H2917" t="s">
        <v>18</v>
      </c>
      <c r="I2917" s="8">
        <v>126</v>
      </c>
      <c r="J2917" s="9">
        <v>45</v>
      </c>
      <c r="K2917" t="s">
        <v>19</v>
      </c>
      <c r="L2917" t="s">
        <v>612</v>
      </c>
      <c r="M2917" t="s">
        <v>72</v>
      </c>
      <c r="N2917" t="s">
        <v>613</v>
      </c>
      <c r="O2917" s="55">
        <v>490</v>
      </c>
      <c r="P2917" t="s">
        <v>20</v>
      </c>
      <c r="Q2917" t="s">
        <v>21</v>
      </c>
      <c r="R2917">
        <v>1993.39</v>
      </c>
      <c r="S2917" t="s">
        <v>684</v>
      </c>
      <c r="T2917" s="50"/>
      <c r="U2917" s="10">
        <v>-15.959002576166071</v>
      </c>
      <c r="V2917" s="10">
        <f t="shared" si="45"/>
        <v>-15.959002576166071</v>
      </c>
      <c r="W2917" s="10">
        <v>12.594143159308819</v>
      </c>
      <c r="X2917" s="20">
        <v>3.0225168622799985</v>
      </c>
      <c r="Y2917" s="11" t="s">
        <v>712</v>
      </c>
      <c r="Z2917" s="11" t="s">
        <v>701</v>
      </c>
      <c r="AA2917" s="11" t="s">
        <v>702</v>
      </c>
      <c r="AB2917" t="s">
        <v>652</v>
      </c>
    </row>
    <row r="2918" spans="1:28" s="1" customFormat="1" hidden="1">
      <c r="A2918" s="5">
        <v>2917</v>
      </c>
      <c r="B2918" s="5"/>
      <c r="C2918">
        <v>2021</v>
      </c>
      <c r="D2918" s="1">
        <v>4</v>
      </c>
      <c r="E2918" s="1">
        <v>20</v>
      </c>
      <c r="F2918" s="8">
        <v>26</v>
      </c>
      <c r="G2918" s="9">
        <v>45</v>
      </c>
      <c r="H2918" t="s">
        <v>18</v>
      </c>
      <c r="I2918" s="8">
        <v>126</v>
      </c>
      <c r="J2918" s="9">
        <v>45</v>
      </c>
      <c r="K2918" t="s">
        <v>19</v>
      </c>
      <c r="L2918" t="s">
        <v>612</v>
      </c>
      <c r="M2918" t="s">
        <v>72</v>
      </c>
      <c r="N2918" t="s">
        <v>613</v>
      </c>
      <c r="O2918" s="55">
        <v>458</v>
      </c>
      <c r="P2918" t="s">
        <v>20</v>
      </c>
      <c r="Q2918" t="s">
        <v>21</v>
      </c>
      <c r="R2918">
        <v>1576.95</v>
      </c>
      <c r="S2918" t="s">
        <v>684</v>
      </c>
      <c r="T2918" s="50"/>
      <c r="U2918" s="10">
        <v>-16.170310075590294</v>
      </c>
      <c r="V2918" s="10">
        <f t="shared" si="45"/>
        <v>-16.170310075590294</v>
      </c>
      <c r="W2918" s="10">
        <v>12.430092860173337</v>
      </c>
      <c r="X2918" s="20">
        <v>3.0179509365483526</v>
      </c>
      <c r="Y2918" s="11" t="s">
        <v>712</v>
      </c>
      <c r="Z2918" s="11" t="s">
        <v>701</v>
      </c>
      <c r="AA2918" s="11" t="s">
        <v>702</v>
      </c>
      <c r="AB2918" t="s">
        <v>652</v>
      </c>
    </row>
    <row r="2919" spans="1:28" s="1" customFormat="1" hidden="1">
      <c r="A2919" s="5">
        <v>2918</v>
      </c>
      <c r="B2919" s="5"/>
      <c r="C2919">
        <v>2021</v>
      </c>
      <c r="D2919" s="1">
        <v>4</v>
      </c>
      <c r="E2919" s="1">
        <v>20</v>
      </c>
      <c r="F2919" s="8">
        <v>26</v>
      </c>
      <c r="G2919" s="9">
        <v>45</v>
      </c>
      <c r="H2919" t="s">
        <v>18</v>
      </c>
      <c r="I2919" s="8">
        <v>126</v>
      </c>
      <c r="J2919" s="9">
        <v>45</v>
      </c>
      <c r="K2919" t="s">
        <v>19</v>
      </c>
      <c r="L2919" t="s">
        <v>612</v>
      </c>
      <c r="M2919" t="s">
        <v>72</v>
      </c>
      <c r="N2919" t="s">
        <v>613</v>
      </c>
      <c r="O2919" s="55">
        <v>493</v>
      </c>
      <c r="P2919" t="s">
        <v>20</v>
      </c>
      <c r="Q2919" t="s">
        <v>21</v>
      </c>
      <c r="R2919">
        <v>1962.64</v>
      </c>
      <c r="S2919" t="s">
        <v>684</v>
      </c>
      <c r="T2919" s="50"/>
      <c r="U2919" s="10">
        <v>-15.737737592530086</v>
      </c>
      <c r="V2919" s="10">
        <f t="shared" si="45"/>
        <v>-13.877811434902521</v>
      </c>
      <c r="W2919" s="10">
        <v>12.239207322154812</v>
      </c>
      <c r="X2919" s="20">
        <v>4.3839227679823756</v>
      </c>
      <c r="Y2919" s="11" t="s">
        <v>711</v>
      </c>
      <c r="Z2919" s="11" t="s">
        <v>701</v>
      </c>
      <c r="AA2919" s="11" t="s">
        <v>702</v>
      </c>
      <c r="AB2919" t="s">
        <v>652</v>
      </c>
    </row>
    <row r="2920" spans="1:28" s="1" customFormat="1" hidden="1">
      <c r="A2920" s="5">
        <v>2919</v>
      </c>
      <c r="B2920" s="5"/>
      <c r="C2920">
        <v>2021</v>
      </c>
      <c r="D2920" s="1">
        <v>4</v>
      </c>
      <c r="E2920" s="1">
        <v>20</v>
      </c>
      <c r="F2920" s="8">
        <v>26</v>
      </c>
      <c r="G2920" s="9">
        <v>45</v>
      </c>
      <c r="H2920" t="s">
        <v>18</v>
      </c>
      <c r="I2920" s="8">
        <v>126</v>
      </c>
      <c r="J2920" s="9">
        <v>45</v>
      </c>
      <c r="K2920" t="s">
        <v>19</v>
      </c>
      <c r="L2920" t="s">
        <v>612</v>
      </c>
      <c r="M2920" t="s">
        <v>72</v>
      </c>
      <c r="N2920" t="s">
        <v>613</v>
      </c>
      <c r="O2920" s="55">
        <v>490</v>
      </c>
      <c r="P2920" t="s">
        <v>20</v>
      </c>
      <c r="Q2920" t="s">
        <v>21</v>
      </c>
      <c r="R2920">
        <v>1993.39</v>
      </c>
      <c r="S2920" t="s">
        <v>684</v>
      </c>
      <c r="T2920" s="50"/>
      <c r="U2920" s="10">
        <v>-16.079426415261761</v>
      </c>
      <c r="V2920" s="10">
        <f t="shared" si="45"/>
        <v>-14.373262886618946</v>
      </c>
      <c r="W2920" s="10">
        <v>12.418021372704411</v>
      </c>
      <c r="X2920" s="20">
        <v>4.2258938451252668</v>
      </c>
      <c r="Y2920" s="11" t="s">
        <v>711</v>
      </c>
      <c r="Z2920" s="11" t="s">
        <v>701</v>
      </c>
      <c r="AA2920" s="11" t="s">
        <v>702</v>
      </c>
      <c r="AB2920" t="s">
        <v>652</v>
      </c>
    </row>
    <row r="2921" spans="1:28" s="1" customFormat="1" hidden="1">
      <c r="A2921" s="5">
        <v>2920</v>
      </c>
      <c r="B2921" s="5"/>
      <c r="C2921">
        <v>2021</v>
      </c>
      <c r="D2921" s="1">
        <v>4</v>
      </c>
      <c r="E2921" s="1">
        <v>20</v>
      </c>
      <c r="F2921" s="8">
        <v>26</v>
      </c>
      <c r="G2921" s="9">
        <v>45</v>
      </c>
      <c r="H2921" t="s">
        <v>18</v>
      </c>
      <c r="I2921" s="8">
        <v>126</v>
      </c>
      <c r="J2921" s="9">
        <v>45</v>
      </c>
      <c r="K2921" t="s">
        <v>19</v>
      </c>
      <c r="L2921" t="s">
        <v>612</v>
      </c>
      <c r="M2921" t="s">
        <v>72</v>
      </c>
      <c r="N2921" t="s">
        <v>613</v>
      </c>
      <c r="O2921" s="55">
        <v>458</v>
      </c>
      <c r="P2921" t="s">
        <v>20</v>
      </c>
      <c r="Q2921" t="s">
        <v>21</v>
      </c>
      <c r="R2921">
        <v>1576.95</v>
      </c>
      <c r="S2921" t="s">
        <v>684</v>
      </c>
      <c r="T2921" s="50"/>
      <c r="U2921" s="10">
        <v>-16.484692408362658</v>
      </c>
      <c r="V2921" s="10">
        <f t="shared" si="45"/>
        <v>-15.030244727574303</v>
      </c>
      <c r="W2921" s="10">
        <v>12.265527117114994</v>
      </c>
      <c r="X2921" s="20">
        <v>3.9843072601764429</v>
      </c>
      <c r="Y2921" s="11" t="s">
        <v>711</v>
      </c>
      <c r="Z2921" s="11" t="s">
        <v>701</v>
      </c>
      <c r="AA2921" s="11" t="s">
        <v>702</v>
      </c>
      <c r="AB2921" t="s">
        <v>652</v>
      </c>
    </row>
    <row r="2922" spans="1:28" s="1" customFormat="1" hidden="1">
      <c r="A2922" s="5">
        <v>2921</v>
      </c>
      <c r="B2922" s="5"/>
      <c r="C2922">
        <v>2019</v>
      </c>
      <c r="D2922" s="1">
        <v>12</v>
      </c>
      <c r="E2922" s="1">
        <v>5</v>
      </c>
      <c r="F2922">
        <v>32</v>
      </c>
      <c r="G2922">
        <v>37.200000000000003</v>
      </c>
      <c r="H2922" t="s">
        <v>680</v>
      </c>
      <c r="I2922">
        <v>128</v>
      </c>
      <c r="J2922">
        <v>48.6</v>
      </c>
      <c r="K2922" t="s">
        <v>165</v>
      </c>
      <c r="L2922" t="s">
        <v>577</v>
      </c>
      <c r="M2922" t="s">
        <v>587</v>
      </c>
      <c r="N2922" t="s">
        <v>588</v>
      </c>
      <c r="O2922" s="55">
        <v>1162</v>
      </c>
      <c r="P2922" t="s">
        <v>20</v>
      </c>
      <c r="Q2922" t="s">
        <v>21</v>
      </c>
      <c r="R2922">
        <v>20130</v>
      </c>
      <c r="S2922" t="s">
        <v>684</v>
      </c>
      <c r="T2922" s="50"/>
      <c r="U2922" s="10">
        <v>-16.504146543793365</v>
      </c>
      <c r="V2922" s="10">
        <f t="shared" si="45"/>
        <v>-16.504146543793365</v>
      </c>
      <c r="W2922" s="10">
        <v>13.397452350235298</v>
      </c>
      <c r="X2922" s="20">
        <v>3.0088386660046642</v>
      </c>
      <c r="Y2922" s="11" t="s">
        <v>561</v>
      </c>
      <c r="Z2922" s="11" t="s">
        <v>701</v>
      </c>
      <c r="AA2922" s="11" t="s">
        <v>702</v>
      </c>
      <c r="AB2922" t="s">
        <v>652</v>
      </c>
    </row>
    <row r="2923" spans="1:28" s="1" customFormat="1" hidden="1">
      <c r="A2923" s="5">
        <v>2922</v>
      </c>
      <c r="B2923" s="5"/>
      <c r="C2923">
        <v>2019</v>
      </c>
      <c r="D2923" s="1">
        <v>12</v>
      </c>
      <c r="E2923" s="1">
        <v>5</v>
      </c>
      <c r="F2923">
        <v>32</v>
      </c>
      <c r="G2923">
        <v>37.200000000000003</v>
      </c>
      <c r="H2923" t="s">
        <v>680</v>
      </c>
      <c r="I2923">
        <v>128</v>
      </c>
      <c r="J2923">
        <v>48.6</v>
      </c>
      <c r="K2923" t="s">
        <v>165</v>
      </c>
      <c r="L2923" t="s">
        <v>577</v>
      </c>
      <c r="M2923" t="s">
        <v>587</v>
      </c>
      <c r="N2923" t="s">
        <v>588</v>
      </c>
      <c r="O2923" s="55">
        <v>1128</v>
      </c>
      <c r="P2923" t="s">
        <v>20</v>
      </c>
      <c r="Q2923" t="s">
        <v>21</v>
      </c>
      <c r="R2923">
        <v>16500</v>
      </c>
      <c r="S2923" t="s">
        <v>684</v>
      </c>
      <c r="T2923" s="50"/>
      <c r="U2923" s="10">
        <v>-16.619065085192293</v>
      </c>
      <c r="V2923" s="10">
        <f t="shared" si="45"/>
        <v>-16.619065085192293</v>
      </c>
      <c r="W2923" s="10">
        <v>12.811766730645441</v>
      </c>
      <c r="X2923" s="20">
        <v>2.9704929850403929</v>
      </c>
      <c r="Y2923" s="11" t="s">
        <v>561</v>
      </c>
      <c r="Z2923" s="11" t="s">
        <v>701</v>
      </c>
      <c r="AA2923" s="11" t="s">
        <v>702</v>
      </c>
      <c r="AB2923" t="s">
        <v>652</v>
      </c>
    </row>
    <row r="2924" spans="1:28" s="1" customFormat="1" hidden="1">
      <c r="A2924" s="5">
        <v>2923</v>
      </c>
      <c r="B2924" s="5"/>
      <c r="C2924">
        <v>2020</v>
      </c>
      <c r="D2924" s="1">
        <v>7</v>
      </c>
      <c r="E2924" s="1">
        <v>18</v>
      </c>
      <c r="F2924">
        <v>32</v>
      </c>
      <c r="G2924">
        <v>37.200000000000003</v>
      </c>
      <c r="H2924" t="s">
        <v>680</v>
      </c>
      <c r="I2924">
        <v>128</v>
      </c>
      <c r="J2924">
        <v>48.6</v>
      </c>
      <c r="K2924" t="s">
        <v>165</v>
      </c>
      <c r="L2924" t="s">
        <v>577</v>
      </c>
      <c r="M2924" t="s">
        <v>587</v>
      </c>
      <c r="N2924" t="s">
        <v>588</v>
      </c>
      <c r="O2924" s="55">
        <v>813</v>
      </c>
      <c r="P2924" t="s">
        <v>20</v>
      </c>
      <c r="Q2924" t="s">
        <v>21</v>
      </c>
      <c r="R2924">
        <v>6770</v>
      </c>
      <c r="S2924" t="s">
        <v>684</v>
      </c>
      <c r="T2924" s="50"/>
      <c r="U2924" s="10">
        <v>-16.77869289601896</v>
      </c>
      <c r="V2924" s="10">
        <f t="shared" si="45"/>
        <v>-16.77869289601896</v>
      </c>
      <c r="W2924" s="10">
        <v>12.608173922629604</v>
      </c>
      <c r="X2924" s="20">
        <v>2.9802724553270603</v>
      </c>
      <c r="Y2924" s="11" t="s">
        <v>561</v>
      </c>
      <c r="Z2924" s="11" t="s">
        <v>701</v>
      </c>
      <c r="AA2924" s="11" t="s">
        <v>702</v>
      </c>
      <c r="AB2924" t="s">
        <v>652</v>
      </c>
    </row>
    <row r="2925" spans="1:28" s="1" customFormat="1" hidden="1">
      <c r="A2925" s="5">
        <v>2924</v>
      </c>
      <c r="B2925" s="5"/>
      <c r="C2925">
        <v>2020</v>
      </c>
      <c r="D2925" s="1">
        <v>7</v>
      </c>
      <c r="E2925" s="1">
        <v>18</v>
      </c>
      <c r="F2925">
        <v>32</v>
      </c>
      <c r="G2925">
        <v>37.200000000000003</v>
      </c>
      <c r="H2925" t="s">
        <v>680</v>
      </c>
      <c r="I2925">
        <v>128</v>
      </c>
      <c r="J2925">
        <v>48.6</v>
      </c>
      <c r="K2925" t="s">
        <v>165</v>
      </c>
      <c r="L2925" t="s">
        <v>577</v>
      </c>
      <c r="M2925" t="s">
        <v>587</v>
      </c>
      <c r="N2925" t="s">
        <v>588</v>
      </c>
      <c r="O2925" s="55">
        <v>820</v>
      </c>
      <c r="P2925" t="s">
        <v>20</v>
      </c>
      <c r="Q2925" t="s">
        <v>21</v>
      </c>
      <c r="R2925">
        <v>7900</v>
      </c>
      <c r="S2925" t="s">
        <v>684</v>
      </c>
      <c r="T2925" s="50"/>
      <c r="U2925" s="10">
        <v>-17.033397709310414</v>
      </c>
      <c r="V2925" s="10">
        <f t="shared" si="45"/>
        <v>-17.033397709310414</v>
      </c>
      <c r="W2925" s="10">
        <v>12.762083233807115</v>
      </c>
      <c r="X2925" s="20">
        <v>3.0107676539318504</v>
      </c>
      <c r="Y2925" s="11" t="s">
        <v>561</v>
      </c>
      <c r="Z2925" s="11" t="s">
        <v>701</v>
      </c>
      <c r="AA2925" s="11" t="s">
        <v>702</v>
      </c>
      <c r="AB2925" t="s">
        <v>652</v>
      </c>
    </row>
    <row r="2926" spans="1:28" s="1" customFormat="1">
      <c r="A2926" s="5">
        <v>2925</v>
      </c>
      <c r="B2926" s="5"/>
      <c r="C2926">
        <v>2021</v>
      </c>
      <c r="D2926" s="1">
        <v>4</v>
      </c>
      <c r="E2926" s="1">
        <v>30</v>
      </c>
      <c r="F2926">
        <v>32</v>
      </c>
      <c r="G2926">
        <v>45</v>
      </c>
      <c r="H2926" t="s">
        <v>680</v>
      </c>
      <c r="I2926">
        <v>129</v>
      </c>
      <c r="J2926">
        <v>15</v>
      </c>
      <c r="K2926" t="s">
        <v>165</v>
      </c>
      <c r="L2926" t="s">
        <v>281</v>
      </c>
      <c r="M2926" t="s">
        <v>282</v>
      </c>
      <c r="N2926" t="s">
        <v>232</v>
      </c>
      <c r="O2926" s="55">
        <v>169</v>
      </c>
      <c r="P2926" t="s">
        <v>170</v>
      </c>
      <c r="Q2926" t="s">
        <v>683</v>
      </c>
      <c r="R2926">
        <v>61.31</v>
      </c>
      <c r="S2926" t="s">
        <v>169</v>
      </c>
      <c r="T2926" s="8"/>
      <c r="U2926" s="10">
        <v>-18.377655786707514</v>
      </c>
      <c r="V2926" s="10">
        <f t="shared" si="45"/>
        <v>-18.377655786707514</v>
      </c>
      <c r="W2926" s="10">
        <v>9.4307155291416294</v>
      </c>
      <c r="X2926" s="20">
        <v>3.0823915164653539</v>
      </c>
      <c r="Y2926" t="s">
        <v>561</v>
      </c>
      <c r="Z2926" s="11" t="s">
        <v>701</v>
      </c>
      <c r="AA2926" t="s">
        <v>703</v>
      </c>
      <c r="AB2926"/>
    </row>
    <row r="2927" spans="1:28" s="1" customFormat="1">
      <c r="A2927" s="5">
        <v>2926</v>
      </c>
      <c r="B2927" s="5"/>
      <c r="C2927">
        <v>2021</v>
      </c>
      <c r="D2927" s="1">
        <v>4</v>
      </c>
      <c r="E2927" s="1">
        <v>30</v>
      </c>
      <c r="F2927">
        <v>32</v>
      </c>
      <c r="G2927">
        <v>45</v>
      </c>
      <c r="H2927" t="s">
        <v>680</v>
      </c>
      <c r="I2927">
        <v>129</v>
      </c>
      <c r="J2927">
        <v>15</v>
      </c>
      <c r="K2927" t="s">
        <v>165</v>
      </c>
      <c r="L2927" t="s">
        <v>281</v>
      </c>
      <c r="M2927" t="s">
        <v>282</v>
      </c>
      <c r="N2927" t="s">
        <v>232</v>
      </c>
      <c r="O2927" s="55">
        <v>184</v>
      </c>
      <c r="P2927" t="s">
        <v>170</v>
      </c>
      <c r="Q2927" t="s">
        <v>683</v>
      </c>
      <c r="R2927">
        <v>78.17</v>
      </c>
      <c r="S2927" t="s">
        <v>169</v>
      </c>
      <c r="T2927" s="8"/>
      <c r="U2927" s="10">
        <v>-18.06361048925757</v>
      </c>
      <c r="V2927" s="10">
        <f t="shared" si="45"/>
        <v>-18.06361048925757</v>
      </c>
      <c r="W2927" s="10">
        <v>9.4399107849843009</v>
      </c>
      <c r="X2927" s="20">
        <v>2.9993978151244343</v>
      </c>
      <c r="Y2927" t="s">
        <v>561</v>
      </c>
      <c r="Z2927" s="11" t="s">
        <v>701</v>
      </c>
      <c r="AA2927" t="s">
        <v>703</v>
      </c>
      <c r="AB2927"/>
    </row>
    <row r="2928" spans="1:28" s="1" customFormat="1">
      <c r="A2928" s="5">
        <v>2927</v>
      </c>
      <c r="B2928" s="5"/>
      <c r="C2928">
        <v>2021</v>
      </c>
      <c r="D2928" s="1">
        <v>4</v>
      </c>
      <c r="E2928" s="1">
        <v>30</v>
      </c>
      <c r="F2928">
        <v>32</v>
      </c>
      <c r="G2928">
        <v>45</v>
      </c>
      <c r="H2928" t="s">
        <v>680</v>
      </c>
      <c r="I2928">
        <v>129</v>
      </c>
      <c r="J2928">
        <v>15</v>
      </c>
      <c r="K2928" t="s">
        <v>165</v>
      </c>
      <c r="L2928" t="s">
        <v>281</v>
      </c>
      <c r="M2928" t="s">
        <v>282</v>
      </c>
      <c r="N2928" t="s">
        <v>232</v>
      </c>
      <c r="O2928" s="55">
        <v>179</v>
      </c>
      <c r="P2928" t="s">
        <v>170</v>
      </c>
      <c r="Q2928" t="s">
        <v>683</v>
      </c>
      <c r="R2928">
        <v>72.84</v>
      </c>
      <c r="S2928" t="s">
        <v>169</v>
      </c>
      <c r="T2928" s="8"/>
      <c r="U2928" s="10">
        <v>-18.416778006430253</v>
      </c>
      <c r="V2928" s="10">
        <f t="shared" si="45"/>
        <v>-18.416778006430253</v>
      </c>
      <c r="W2928" s="10">
        <v>9.9608323773397025</v>
      </c>
      <c r="X2928" s="20">
        <v>3.137329735985392</v>
      </c>
      <c r="Y2928" t="s">
        <v>561</v>
      </c>
      <c r="Z2928" s="11" t="s">
        <v>701</v>
      </c>
      <c r="AA2928" t="s">
        <v>703</v>
      </c>
      <c r="AB2928"/>
    </row>
    <row r="2929" spans="1:28" s="1" customFormat="1">
      <c r="A2929" s="5">
        <v>2928</v>
      </c>
      <c r="B2929" s="5"/>
      <c r="C2929">
        <v>2021</v>
      </c>
      <c r="D2929" s="1">
        <v>4</v>
      </c>
      <c r="E2929" s="1">
        <v>30</v>
      </c>
      <c r="F2929">
        <v>32</v>
      </c>
      <c r="G2929">
        <v>45</v>
      </c>
      <c r="H2929" t="s">
        <v>680</v>
      </c>
      <c r="I2929">
        <v>129</v>
      </c>
      <c r="J2929">
        <v>15</v>
      </c>
      <c r="K2929" t="s">
        <v>165</v>
      </c>
      <c r="L2929" t="s">
        <v>281</v>
      </c>
      <c r="M2929" t="s">
        <v>282</v>
      </c>
      <c r="N2929" t="s">
        <v>232</v>
      </c>
      <c r="O2929" s="55">
        <v>184</v>
      </c>
      <c r="P2929" t="s">
        <v>170</v>
      </c>
      <c r="Q2929" t="s">
        <v>683</v>
      </c>
      <c r="R2929">
        <v>71.28</v>
      </c>
      <c r="S2929" t="s">
        <v>169</v>
      </c>
      <c r="T2929" s="8"/>
      <c r="U2929" s="10">
        <v>-18.20507382187855</v>
      </c>
      <c r="V2929" s="10">
        <f t="shared" si="45"/>
        <v>-18.20507382187855</v>
      </c>
      <c r="W2929" s="10">
        <v>9.4646274574496516</v>
      </c>
      <c r="X2929" s="20">
        <v>3.1113119808265011</v>
      </c>
      <c r="Y2929" t="s">
        <v>561</v>
      </c>
      <c r="Z2929" s="11" t="s">
        <v>701</v>
      </c>
      <c r="AA2929" t="s">
        <v>703</v>
      </c>
      <c r="AB2929"/>
    </row>
    <row r="2930" spans="1:28" s="1" customFormat="1">
      <c r="A2930" s="5">
        <v>2929</v>
      </c>
      <c r="B2930" s="5"/>
      <c r="C2930">
        <v>2021</v>
      </c>
      <c r="D2930" s="1">
        <v>4</v>
      </c>
      <c r="E2930" s="1">
        <v>30</v>
      </c>
      <c r="F2930">
        <v>32</v>
      </c>
      <c r="G2930">
        <v>45</v>
      </c>
      <c r="H2930" t="s">
        <v>680</v>
      </c>
      <c r="I2930">
        <v>129</v>
      </c>
      <c r="J2930">
        <v>15</v>
      </c>
      <c r="K2930" t="s">
        <v>165</v>
      </c>
      <c r="L2930" t="s">
        <v>281</v>
      </c>
      <c r="M2930" t="s">
        <v>282</v>
      </c>
      <c r="N2930" t="s">
        <v>232</v>
      </c>
      <c r="O2930" s="55">
        <v>169</v>
      </c>
      <c r="P2930" t="s">
        <v>170</v>
      </c>
      <c r="Q2930" t="s">
        <v>683</v>
      </c>
      <c r="R2930">
        <v>64.150000000000006</v>
      </c>
      <c r="S2930" t="s">
        <v>169</v>
      </c>
      <c r="T2930" s="8"/>
      <c r="U2930" s="10">
        <v>-18.292528604998285</v>
      </c>
      <c r="V2930" s="10">
        <f t="shared" si="45"/>
        <v>-18.292528604998285</v>
      </c>
      <c r="W2930" s="10">
        <v>9.6528274782875325</v>
      </c>
      <c r="X2930" s="20">
        <v>3.0686064994763216</v>
      </c>
      <c r="Y2930" t="s">
        <v>561</v>
      </c>
      <c r="Z2930" s="11" t="s">
        <v>701</v>
      </c>
      <c r="AA2930" t="s">
        <v>703</v>
      </c>
      <c r="AB2930"/>
    </row>
    <row r="2931" spans="1:28" s="1" customFormat="1">
      <c r="A2931" s="5">
        <v>2930</v>
      </c>
      <c r="B2931" s="5"/>
      <c r="C2931">
        <v>2021</v>
      </c>
      <c r="D2931" s="1">
        <v>4</v>
      </c>
      <c r="E2931" s="1">
        <v>30</v>
      </c>
      <c r="F2931">
        <v>32</v>
      </c>
      <c r="G2931">
        <v>45</v>
      </c>
      <c r="H2931" t="s">
        <v>680</v>
      </c>
      <c r="I2931">
        <v>129</v>
      </c>
      <c r="J2931">
        <v>15</v>
      </c>
      <c r="K2931" t="s">
        <v>165</v>
      </c>
      <c r="L2931" t="s">
        <v>281</v>
      </c>
      <c r="M2931" t="s">
        <v>282</v>
      </c>
      <c r="N2931" t="s">
        <v>232</v>
      </c>
      <c r="O2931" s="55">
        <v>180</v>
      </c>
      <c r="P2931" t="s">
        <v>170</v>
      </c>
      <c r="Q2931" t="s">
        <v>683</v>
      </c>
      <c r="R2931">
        <v>75.64</v>
      </c>
      <c r="S2931" t="s">
        <v>169</v>
      </c>
      <c r="T2931" s="8"/>
      <c r="U2931" s="10">
        <v>-18.578366238826607</v>
      </c>
      <c r="V2931" s="10">
        <f t="shared" si="45"/>
        <v>-18.578366238826607</v>
      </c>
      <c r="W2931" s="10">
        <v>9.2724328638722238</v>
      </c>
      <c r="X2931" s="20">
        <v>3.1237402028341825</v>
      </c>
      <c r="Y2931" t="s">
        <v>561</v>
      </c>
      <c r="Z2931" s="11" t="s">
        <v>701</v>
      </c>
      <c r="AA2931" t="s">
        <v>703</v>
      </c>
      <c r="AB2931"/>
    </row>
    <row r="2932" spans="1:28" s="1" customFormat="1">
      <c r="A2932" s="5">
        <v>2931</v>
      </c>
      <c r="B2932" s="5"/>
      <c r="C2932">
        <v>2021</v>
      </c>
      <c r="D2932" s="1">
        <v>4</v>
      </c>
      <c r="E2932" s="1">
        <v>30</v>
      </c>
      <c r="F2932">
        <v>32</v>
      </c>
      <c r="G2932">
        <v>45</v>
      </c>
      <c r="H2932" t="s">
        <v>680</v>
      </c>
      <c r="I2932">
        <v>129</v>
      </c>
      <c r="J2932">
        <v>15</v>
      </c>
      <c r="K2932" t="s">
        <v>165</v>
      </c>
      <c r="L2932" t="s">
        <v>281</v>
      </c>
      <c r="M2932" t="s">
        <v>282</v>
      </c>
      <c r="N2932" t="s">
        <v>232</v>
      </c>
      <c r="O2932" s="55">
        <v>169</v>
      </c>
      <c r="P2932" t="s">
        <v>170</v>
      </c>
      <c r="Q2932" t="s">
        <v>683</v>
      </c>
      <c r="R2932">
        <v>61.31</v>
      </c>
      <c r="S2932" t="s">
        <v>169</v>
      </c>
      <c r="T2932" s="8"/>
      <c r="U2932" s="10">
        <v>-19.092872257820634</v>
      </c>
      <c r="V2932" s="10">
        <f t="shared" si="45"/>
        <v>-19.092872257820634</v>
      </c>
      <c r="W2932" s="10">
        <v>9.3195581995652947</v>
      </c>
      <c r="X2932" s="20">
        <v>3.1064274033452204</v>
      </c>
      <c r="Y2932" t="s">
        <v>712</v>
      </c>
      <c r="Z2932" s="11" t="s">
        <v>701</v>
      </c>
      <c r="AA2932" t="s">
        <v>703</v>
      </c>
      <c r="AB2932"/>
    </row>
    <row r="2933" spans="1:28" s="1" customFormat="1">
      <c r="A2933" s="5">
        <v>2932</v>
      </c>
      <c r="B2933" s="5"/>
      <c r="C2933">
        <v>2021</v>
      </c>
      <c r="D2933" s="1">
        <v>4</v>
      </c>
      <c r="E2933" s="1">
        <v>30</v>
      </c>
      <c r="F2933">
        <v>32</v>
      </c>
      <c r="G2933">
        <v>45</v>
      </c>
      <c r="H2933" t="s">
        <v>680</v>
      </c>
      <c r="I2933">
        <v>129</v>
      </c>
      <c r="J2933">
        <v>15</v>
      </c>
      <c r="K2933" t="s">
        <v>165</v>
      </c>
      <c r="L2933" t="s">
        <v>281</v>
      </c>
      <c r="M2933" t="s">
        <v>282</v>
      </c>
      <c r="N2933" t="s">
        <v>232</v>
      </c>
      <c r="O2933" s="55">
        <v>184</v>
      </c>
      <c r="P2933" t="s">
        <v>170</v>
      </c>
      <c r="Q2933" t="s">
        <v>683</v>
      </c>
      <c r="R2933">
        <v>78.17</v>
      </c>
      <c r="S2933" t="s">
        <v>169</v>
      </c>
      <c r="T2933" s="8"/>
      <c r="U2933" s="10">
        <v>-19.184739450018725</v>
      </c>
      <c r="V2933" s="10">
        <f t="shared" si="45"/>
        <v>-19.184739450018725</v>
      </c>
      <c r="W2933" s="10">
        <v>9.2076759602909863</v>
      </c>
      <c r="X2933" s="20">
        <v>3.0919526027324293</v>
      </c>
      <c r="Y2933" t="s">
        <v>712</v>
      </c>
      <c r="Z2933" s="11" t="s">
        <v>701</v>
      </c>
      <c r="AA2933" t="s">
        <v>703</v>
      </c>
      <c r="AB2933"/>
    </row>
    <row r="2934" spans="1:28" s="1" customFormat="1">
      <c r="A2934" s="5">
        <v>2933</v>
      </c>
      <c r="B2934" s="5"/>
      <c r="C2934">
        <v>2021</v>
      </c>
      <c r="D2934" s="1">
        <v>4</v>
      </c>
      <c r="E2934" s="1">
        <v>30</v>
      </c>
      <c r="F2934">
        <v>32</v>
      </c>
      <c r="G2934">
        <v>45</v>
      </c>
      <c r="H2934" t="s">
        <v>680</v>
      </c>
      <c r="I2934">
        <v>129</v>
      </c>
      <c r="J2934">
        <v>15</v>
      </c>
      <c r="K2934" t="s">
        <v>165</v>
      </c>
      <c r="L2934" t="s">
        <v>281</v>
      </c>
      <c r="M2934" t="s">
        <v>282</v>
      </c>
      <c r="N2934" t="s">
        <v>232</v>
      </c>
      <c r="O2934" s="55">
        <v>179</v>
      </c>
      <c r="P2934" t="s">
        <v>170</v>
      </c>
      <c r="Q2934" t="s">
        <v>683</v>
      </c>
      <c r="R2934">
        <v>72.84</v>
      </c>
      <c r="S2934" t="s">
        <v>169</v>
      </c>
      <c r="T2934" s="8"/>
      <c r="U2934" s="10">
        <v>-18.894480995081587</v>
      </c>
      <c r="V2934" s="10">
        <f t="shared" si="45"/>
        <v>-18.894480995081587</v>
      </c>
      <c r="W2934" s="10">
        <v>9.0356253375699271</v>
      </c>
      <c r="X2934" s="20">
        <v>3.1111053677566516</v>
      </c>
      <c r="Y2934" t="s">
        <v>712</v>
      </c>
      <c r="Z2934" s="11" t="s">
        <v>701</v>
      </c>
      <c r="AA2934" t="s">
        <v>703</v>
      </c>
      <c r="AB2934"/>
    </row>
    <row r="2935" spans="1:28" s="1" customFormat="1">
      <c r="A2935" s="5">
        <v>2934</v>
      </c>
      <c r="B2935" s="5"/>
      <c r="C2935">
        <v>2021</v>
      </c>
      <c r="D2935" s="1">
        <v>4</v>
      </c>
      <c r="E2935" s="1">
        <v>30</v>
      </c>
      <c r="F2935">
        <v>32</v>
      </c>
      <c r="G2935">
        <v>45</v>
      </c>
      <c r="H2935" t="s">
        <v>680</v>
      </c>
      <c r="I2935">
        <v>129</v>
      </c>
      <c r="J2935">
        <v>15</v>
      </c>
      <c r="K2935" t="s">
        <v>165</v>
      </c>
      <c r="L2935" t="s">
        <v>281</v>
      </c>
      <c r="M2935" t="s">
        <v>282</v>
      </c>
      <c r="N2935" t="s">
        <v>232</v>
      </c>
      <c r="O2935" s="55">
        <v>184</v>
      </c>
      <c r="P2935" t="s">
        <v>170</v>
      </c>
      <c r="Q2935" t="s">
        <v>683</v>
      </c>
      <c r="R2935">
        <v>71.28</v>
      </c>
      <c r="S2935" t="s">
        <v>169</v>
      </c>
      <c r="T2935" s="8"/>
      <c r="U2935" s="10">
        <v>-19.290179214838886</v>
      </c>
      <c r="V2935" s="10">
        <f t="shared" si="45"/>
        <v>-19.290179214838886</v>
      </c>
      <c r="W2935" s="10">
        <v>9.3944490257345361</v>
      </c>
      <c r="X2935" s="20">
        <v>3.2089129052263772</v>
      </c>
      <c r="Y2935" t="s">
        <v>712</v>
      </c>
      <c r="Z2935" s="11" t="s">
        <v>701</v>
      </c>
      <c r="AA2935" t="s">
        <v>703</v>
      </c>
      <c r="AB2935"/>
    </row>
    <row r="2936" spans="1:28" s="1" customFormat="1">
      <c r="A2936" s="5">
        <v>2935</v>
      </c>
      <c r="B2936" s="5"/>
      <c r="C2936">
        <v>2021</v>
      </c>
      <c r="D2936" s="1">
        <v>4</v>
      </c>
      <c r="E2936" s="1">
        <v>30</v>
      </c>
      <c r="F2936">
        <v>32</v>
      </c>
      <c r="G2936">
        <v>45</v>
      </c>
      <c r="H2936" t="s">
        <v>680</v>
      </c>
      <c r="I2936">
        <v>129</v>
      </c>
      <c r="J2936">
        <v>15</v>
      </c>
      <c r="K2936" t="s">
        <v>165</v>
      </c>
      <c r="L2936" t="s">
        <v>281</v>
      </c>
      <c r="M2936" t="s">
        <v>282</v>
      </c>
      <c r="N2936" t="s">
        <v>232</v>
      </c>
      <c r="O2936" s="55">
        <v>169</v>
      </c>
      <c r="P2936" t="s">
        <v>170</v>
      </c>
      <c r="Q2936" t="s">
        <v>683</v>
      </c>
      <c r="R2936">
        <v>64.150000000000006</v>
      </c>
      <c r="S2936" t="s">
        <v>169</v>
      </c>
      <c r="T2936" s="8"/>
      <c r="U2936" s="10">
        <v>-19.387607967861332</v>
      </c>
      <c r="V2936" s="10">
        <f t="shared" si="45"/>
        <v>-19.387607967861332</v>
      </c>
      <c r="W2936" s="10">
        <v>9.5029589539091663</v>
      </c>
      <c r="X2936" s="20">
        <v>3.2352066815953515</v>
      </c>
      <c r="Y2936" t="s">
        <v>712</v>
      </c>
      <c r="Z2936" s="11" t="s">
        <v>701</v>
      </c>
      <c r="AA2936" t="s">
        <v>703</v>
      </c>
      <c r="AB2936"/>
    </row>
    <row r="2937" spans="1:28" s="1" customFormat="1">
      <c r="A2937" s="5">
        <v>2936</v>
      </c>
      <c r="B2937" s="5"/>
      <c r="C2937">
        <v>2021</v>
      </c>
      <c r="D2937" s="1">
        <v>4</v>
      </c>
      <c r="E2937" s="1">
        <v>30</v>
      </c>
      <c r="F2937">
        <v>32</v>
      </c>
      <c r="G2937">
        <v>45</v>
      </c>
      <c r="H2937" t="s">
        <v>680</v>
      </c>
      <c r="I2937">
        <v>129</v>
      </c>
      <c r="J2937">
        <v>15</v>
      </c>
      <c r="K2937" t="s">
        <v>165</v>
      </c>
      <c r="L2937" t="s">
        <v>281</v>
      </c>
      <c r="M2937" t="s">
        <v>282</v>
      </c>
      <c r="N2937" t="s">
        <v>232</v>
      </c>
      <c r="O2937" s="55">
        <v>180</v>
      </c>
      <c r="P2937" t="s">
        <v>170</v>
      </c>
      <c r="Q2937" t="s">
        <v>683</v>
      </c>
      <c r="R2937">
        <v>75.64</v>
      </c>
      <c r="S2937" t="s">
        <v>169</v>
      </c>
      <c r="T2937" s="8"/>
      <c r="U2937" s="10">
        <v>-19.198786271887567</v>
      </c>
      <c r="V2937" s="10">
        <f t="shared" si="45"/>
        <v>-19.198786271887567</v>
      </c>
      <c r="W2937" s="10">
        <v>9.5084380304819884</v>
      </c>
      <c r="X2937" s="20">
        <v>3.1791511854629011</v>
      </c>
      <c r="Y2937" t="s">
        <v>712</v>
      </c>
      <c r="Z2937" s="11" t="s">
        <v>701</v>
      </c>
      <c r="AA2937" t="s">
        <v>703</v>
      </c>
      <c r="AB2937"/>
    </row>
    <row r="2938" spans="1:28" s="1" customFormat="1">
      <c r="A2938" s="5">
        <v>2937</v>
      </c>
      <c r="B2938" s="5"/>
      <c r="C2938">
        <v>2021</v>
      </c>
      <c r="D2938" s="1">
        <v>4</v>
      </c>
      <c r="E2938" s="1">
        <v>30</v>
      </c>
      <c r="F2938">
        <v>32</v>
      </c>
      <c r="G2938">
        <v>45</v>
      </c>
      <c r="H2938" t="s">
        <v>680</v>
      </c>
      <c r="I2938">
        <v>129</v>
      </c>
      <c r="J2938">
        <v>15</v>
      </c>
      <c r="K2938" t="s">
        <v>165</v>
      </c>
      <c r="L2938" t="s">
        <v>281</v>
      </c>
      <c r="M2938" t="s">
        <v>282</v>
      </c>
      <c r="N2938" t="s">
        <v>232</v>
      </c>
      <c r="O2938" s="55">
        <v>169</v>
      </c>
      <c r="P2938" t="s">
        <v>170</v>
      </c>
      <c r="Q2938" t="s">
        <v>683</v>
      </c>
      <c r="R2938">
        <v>61.31</v>
      </c>
      <c r="S2938" t="s">
        <v>169</v>
      </c>
      <c r="T2938" s="8"/>
      <c r="U2938" s="10">
        <v>-18.861183289888707</v>
      </c>
      <c r="V2938" s="10">
        <f t="shared" si="45"/>
        <v>-18.131341029520797</v>
      </c>
      <c r="W2938" s="10">
        <v>8.6868865179780599</v>
      </c>
      <c r="X2938" s="20">
        <v>3.3879215371947482</v>
      </c>
      <c r="Y2938" t="s">
        <v>711</v>
      </c>
      <c r="Z2938" s="11" t="s">
        <v>701</v>
      </c>
      <c r="AA2938" t="s">
        <v>703</v>
      </c>
      <c r="AB2938"/>
    </row>
    <row r="2939" spans="1:28" s="1" customFormat="1">
      <c r="A2939" s="5">
        <v>2938</v>
      </c>
      <c r="B2939" s="5"/>
      <c r="C2939">
        <v>2021</v>
      </c>
      <c r="D2939" s="1">
        <v>4</v>
      </c>
      <c r="E2939" s="1">
        <v>30</v>
      </c>
      <c r="F2939">
        <v>32</v>
      </c>
      <c r="G2939">
        <v>45</v>
      </c>
      <c r="H2939" t="s">
        <v>680</v>
      </c>
      <c r="I2939">
        <v>129</v>
      </c>
      <c r="J2939">
        <v>15</v>
      </c>
      <c r="K2939" t="s">
        <v>165</v>
      </c>
      <c r="L2939" t="s">
        <v>281</v>
      </c>
      <c r="M2939" t="s">
        <v>282</v>
      </c>
      <c r="N2939" t="s">
        <v>232</v>
      </c>
      <c r="O2939" s="55">
        <v>184</v>
      </c>
      <c r="P2939" t="s">
        <v>170</v>
      </c>
      <c r="Q2939" t="s">
        <v>683</v>
      </c>
      <c r="R2939">
        <v>78.17</v>
      </c>
      <c r="S2939" t="s">
        <v>169</v>
      </c>
      <c r="T2939" s="8"/>
      <c r="U2939" s="10">
        <v>-18.842177069778774</v>
      </c>
      <c r="V2939" s="10">
        <f t="shared" si="45"/>
        <v>-18.178827638115781</v>
      </c>
      <c r="W2939" s="10">
        <v>8.2408558173878053</v>
      </c>
      <c r="X2939" s="20">
        <v>3.3394505010847664</v>
      </c>
      <c r="Y2939" t="s">
        <v>711</v>
      </c>
      <c r="Z2939" s="11" t="s">
        <v>701</v>
      </c>
      <c r="AA2939" t="s">
        <v>703</v>
      </c>
      <c r="AB2939"/>
    </row>
    <row r="2940" spans="1:28" s="1" customFormat="1">
      <c r="A2940" s="5">
        <v>2939</v>
      </c>
      <c r="B2940" s="5"/>
      <c r="C2940">
        <v>2021</v>
      </c>
      <c r="D2940" s="1">
        <v>4</v>
      </c>
      <c r="E2940" s="1">
        <v>30</v>
      </c>
      <c r="F2940">
        <v>32</v>
      </c>
      <c r="G2940">
        <v>45</v>
      </c>
      <c r="H2940" t="s">
        <v>680</v>
      </c>
      <c r="I2940">
        <v>129</v>
      </c>
      <c r="J2940">
        <v>15</v>
      </c>
      <c r="K2940" t="s">
        <v>165</v>
      </c>
      <c r="L2940" t="s">
        <v>281</v>
      </c>
      <c r="M2940" t="s">
        <v>282</v>
      </c>
      <c r="N2940" t="s">
        <v>232</v>
      </c>
      <c r="O2940" s="55">
        <v>179</v>
      </c>
      <c r="P2940" t="s">
        <v>170</v>
      </c>
      <c r="Q2940" t="s">
        <v>683</v>
      </c>
      <c r="R2940">
        <v>72.84</v>
      </c>
      <c r="S2940" t="s">
        <v>169</v>
      </c>
      <c r="T2940" s="8"/>
      <c r="U2940" s="10">
        <v>-18.54166843831814</v>
      </c>
      <c r="V2940" s="10">
        <f t="shared" si="45"/>
        <v>-17.543016371605017</v>
      </c>
      <c r="W2940" s="10">
        <v>8.7316537742443554</v>
      </c>
      <c r="X2940" s="20">
        <v>3.5938520962446865</v>
      </c>
      <c r="Y2940" t="s">
        <v>711</v>
      </c>
      <c r="Z2940" s="11" t="s">
        <v>701</v>
      </c>
      <c r="AA2940" t="s">
        <v>703</v>
      </c>
      <c r="AB2940"/>
    </row>
    <row r="2941" spans="1:28" s="1" customFormat="1">
      <c r="A2941" s="5">
        <v>2940</v>
      </c>
      <c r="B2941" s="5"/>
      <c r="C2941">
        <v>2021</v>
      </c>
      <c r="D2941" s="1">
        <v>4</v>
      </c>
      <c r="E2941" s="1">
        <v>30</v>
      </c>
      <c r="F2941">
        <v>32</v>
      </c>
      <c r="G2941">
        <v>45</v>
      </c>
      <c r="H2941" t="s">
        <v>680</v>
      </c>
      <c r="I2941">
        <v>129</v>
      </c>
      <c r="J2941">
        <v>15</v>
      </c>
      <c r="K2941" t="s">
        <v>165</v>
      </c>
      <c r="L2941" t="s">
        <v>281</v>
      </c>
      <c r="M2941" t="s">
        <v>282</v>
      </c>
      <c r="N2941" t="s">
        <v>232</v>
      </c>
      <c r="O2941" s="55">
        <v>184</v>
      </c>
      <c r="P2941" t="s">
        <v>170</v>
      </c>
      <c r="Q2941" t="s">
        <v>683</v>
      </c>
      <c r="R2941">
        <v>71.28</v>
      </c>
      <c r="S2941" t="s">
        <v>169</v>
      </c>
      <c r="T2941" s="8"/>
      <c r="U2941" s="10">
        <v>-18.959043676738439</v>
      </c>
      <c r="V2941" s="10">
        <f t="shared" si="45"/>
        <v>-18.206467763782612</v>
      </c>
      <c r="W2941" s="10">
        <v>8.3057779090279418</v>
      </c>
      <c r="X2941" s="20">
        <v>3.4047100562646424</v>
      </c>
      <c r="Y2941" t="s">
        <v>711</v>
      </c>
      <c r="Z2941" s="11" t="s">
        <v>701</v>
      </c>
      <c r="AA2941" t="s">
        <v>703</v>
      </c>
      <c r="AB2941"/>
    </row>
    <row r="2942" spans="1:28" s="1" customFormat="1">
      <c r="A2942" s="5">
        <v>2941</v>
      </c>
      <c r="B2942" s="5"/>
      <c r="C2942">
        <v>2021</v>
      </c>
      <c r="D2942" s="1">
        <v>4</v>
      </c>
      <c r="E2942" s="1">
        <v>30</v>
      </c>
      <c r="F2942">
        <v>32</v>
      </c>
      <c r="G2942">
        <v>45</v>
      </c>
      <c r="H2942" t="s">
        <v>680</v>
      </c>
      <c r="I2942">
        <v>129</v>
      </c>
      <c r="J2942">
        <v>15</v>
      </c>
      <c r="K2942" t="s">
        <v>165</v>
      </c>
      <c r="L2942" t="s">
        <v>281</v>
      </c>
      <c r="M2942" t="s">
        <v>282</v>
      </c>
      <c r="N2942" t="s">
        <v>232</v>
      </c>
      <c r="O2942" s="55">
        <v>169</v>
      </c>
      <c r="P2942" t="s">
        <v>170</v>
      </c>
      <c r="Q2942" t="s">
        <v>683</v>
      </c>
      <c r="R2942">
        <v>64.150000000000006</v>
      </c>
      <c r="S2942" t="s">
        <v>169</v>
      </c>
      <c r="T2942" s="8"/>
      <c r="U2942" s="10">
        <v>-18.697364985194039</v>
      </c>
      <c r="V2942" s="10">
        <f t="shared" si="45"/>
        <v>-18.697364985194039</v>
      </c>
      <c r="W2942" s="10">
        <v>8.1633221690403897</v>
      </c>
      <c r="X2942" s="20">
        <v>3.2253484589190426</v>
      </c>
      <c r="Y2942" t="s">
        <v>711</v>
      </c>
      <c r="Z2942" s="11" t="s">
        <v>701</v>
      </c>
      <c r="AA2942" t="s">
        <v>703</v>
      </c>
      <c r="AB2942"/>
    </row>
    <row r="2943" spans="1:28" s="1" customFormat="1">
      <c r="A2943" s="5">
        <v>2942</v>
      </c>
      <c r="B2943" s="5"/>
      <c r="C2943">
        <v>2021</v>
      </c>
      <c r="D2943" s="1">
        <v>4</v>
      </c>
      <c r="E2943" s="1">
        <v>30</v>
      </c>
      <c r="F2943">
        <v>32</v>
      </c>
      <c r="G2943">
        <v>45</v>
      </c>
      <c r="H2943" t="s">
        <v>680</v>
      </c>
      <c r="I2943">
        <v>129</v>
      </c>
      <c r="J2943">
        <v>15</v>
      </c>
      <c r="K2943" t="s">
        <v>165</v>
      </c>
      <c r="L2943" t="s">
        <v>281</v>
      </c>
      <c r="M2943" t="s">
        <v>282</v>
      </c>
      <c r="N2943" t="s">
        <v>232</v>
      </c>
      <c r="O2943" s="55">
        <v>180</v>
      </c>
      <c r="P2943" t="s">
        <v>170</v>
      </c>
      <c r="Q2943" t="s">
        <v>683</v>
      </c>
      <c r="R2943">
        <v>75.64</v>
      </c>
      <c r="S2943" t="s">
        <v>169</v>
      </c>
      <c r="T2943" s="8"/>
      <c r="U2943" s="10">
        <v>-18.442270610468221</v>
      </c>
      <c r="V2943" s="10">
        <f t="shared" si="45"/>
        <v>-17.065643732973658</v>
      </c>
      <c r="W2943" s="10">
        <v>8.1400684058225785</v>
      </c>
      <c r="X2943" s="20">
        <v>3.9135831303472934</v>
      </c>
      <c r="Y2943" t="s">
        <v>711</v>
      </c>
      <c r="Z2943" s="11" t="s">
        <v>701</v>
      </c>
      <c r="AA2943" t="s">
        <v>703</v>
      </c>
      <c r="AB2943"/>
    </row>
    <row r="2944" spans="1:28" s="1" customFormat="1">
      <c r="A2944" s="5">
        <v>2943</v>
      </c>
      <c r="B2944" s="5"/>
      <c r="C2944">
        <v>2019</v>
      </c>
      <c r="D2944" s="1">
        <v>4</v>
      </c>
      <c r="E2944" s="1">
        <v>4</v>
      </c>
      <c r="F2944">
        <v>36</v>
      </c>
      <c r="G2944">
        <f>60*0.79</f>
        <v>47.400000000000006</v>
      </c>
      <c r="H2944" t="s">
        <v>680</v>
      </c>
      <c r="I2944">
        <v>137</v>
      </c>
      <c r="J2944">
        <f>60*0.08</f>
        <v>4.8</v>
      </c>
      <c r="K2944" t="s">
        <v>165</v>
      </c>
      <c r="L2944" t="s">
        <v>281</v>
      </c>
      <c r="M2944" t="s">
        <v>282</v>
      </c>
      <c r="N2944" t="s">
        <v>232</v>
      </c>
      <c r="O2944" s="55">
        <v>175.99</v>
      </c>
      <c r="P2944" t="s">
        <v>170</v>
      </c>
      <c r="Q2944" t="s">
        <v>683</v>
      </c>
      <c r="R2944">
        <v>50.92</v>
      </c>
      <c r="S2944" t="s">
        <v>169</v>
      </c>
      <c r="T2944" s="8"/>
      <c r="U2944" s="10">
        <v>-19.683971494175275</v>
      </c>
      <c r="V2944" s="10">
        <f t="shared" si="45"/>
        <v>-19.683971494175275</v>
      </c>
      <c r="W2944" s="10">
        <v>7.6489747795559992</v>
      </c>
      <c r="X2944" s="20">
        <v>3.0395890634668099</v>
      </c>
      <c r="Y2944" t="s">
        <v>561</v>
      </c>
      <c r="Z2944" s="11" t="s">
        <v>701</v>
      </c>
      <c r="AA2944" t="s">
        <v>703</v>
      </c>
      <c r="AB2944"/>
    </row>
    <row r="2945" spans="1:28" s="1" customFormat="1">
      <c r="A2945" s="5">
        <v>2944</v>
      </c>
      <c r="B2945" s="5"/>
      <c r="C2945">
        <v>2019</v>
      </c>
      <c r="D2945" s="1">
        <v>4</v>
      </c>
      <c r="E2945" s="1">
        <v>4</v>
      </c>
      <c r="F2945">
        <v>36</v>
      </c>
      <c r="G2945">
        <f>60*0.79</f>
        <v>47.400000000000006</v>
      </c>
      <c r="H2945" t="s">
        <v>680</v>
      </c>
      <c r="I2945">
        <v>137</v>
      </c>
      <c r="J2945">
        <f>60*0.08</f>
        <v>4.8</v>
      </c>
      <c r="K2945" t="s">
        <v>165</v>
      </c>
      <c r="L2945" t="s">
        <v>281</v>
      </c>
      <c r="M2945" t="s">
        <v>282</v>
      </c>
      <c r="N2945" t="s">
        <v>232</v>
      </c>
      <c r="O2945" s="55">
        <v>182.91</v>
      </c>
      <c r="P2945" t="s">
        <v>170</v>
      </c>
      <c r="Q2945" t="s">
        <v>683</v>
      </c>
      <c r="R2945">
        <v>71.37</v>
      </c>
      <c r="S2945" t="s">
        <v>169</v>
      </c>
      <c r="T2945" s="8"/>
      <c r="U2945" s="10">
        <v>-19.184839054166705</v>
      </c>
      <c r="V2945" s="10">
        <f t="shared" si="45"/>
        <v>-19.184839054166705</v>
      </c>
      <c r="W2945" s="10">
        <v>7.6534058296681096</v>
      </c>
      <c r="X2945" s="20">
        <v>3.0505817823407515</v>
      </c>
      <c r="Y2945" t="s">
        <v>561</v>
      </c>
      <c r="Z2945" s="11" t="s">
        <v>701</v>
      </c>
      <c r="AA2945" t="s">
        <v>703</v>
      </c>
      <c r="AB2945"/>
    </row>
    <row r="2946" spans="1:28" s="1" customFormat="1">
      <c r="A2946" s="5">
        <v>2945</v>
      </c>
      <c r="B2946" s="5"/>
      <c r="C2946">
        <v>2019</v>
      </c>
      <c r="D2946" s="1">
        <v>4</v>
      </c>
      <c r="E2946" s="1">
        <v>4</v>
      </c>
      <c r="F2946">
        <v>36</v>
      </c>
      <c r="G2946">
        <f t="shared" ref="G2946:G2955" si="46">60*0.79</f>
        <v>47.400000000000006</v>
      </c>
      <c r="H2946" t="s">
        <v>680</v>
      </c>
      <c r="I2946">
        <v>137</v>
      </c>
      <c r="J2946">
        <f t="shared" ref="J2946:J2955" si="47">60*0.08</f>
        <v>4.8</v>
      </c>
      <c r="K2946" t="s">
        <v>165</v>
      </c>
      <c r="L2946" t="s">
        <v>281</v>
      </c>
      <c r="M2946" t="s">
        <v>282</v>
      </c>
      <c r="N2946" t="s">
        <v>232</v>
      </c>
      <c r="O2946" s="55">
        <v>176.18</v>
      </c>
      <c r="P2946" t="s">
        <v>170</v>
      </c>
      <c r="Q2946" t="s">
        <v>683</v>
      </c>
      <c r="R2946">
        <v>65.25</v>
      </c>
      <c r="S2946" t="s">
        <v>169</v>
      </c>
      <c r="T2946" s="8"/>
      <c r="U2946" s="10">
        <v>-19.610950831310813</v>
      </c>
      <c r="V2946" s="10">
        <f t="shared" si="45"/>
        <v>-19.610950831310813</v>
      </c>
      <c r="W2946" s="10">
        <v>7.6328626772893564</v>
      </c>
      <c r="X2946" s="20">
        <v>3.0760309849164869</v>
      </c>
      <c r="Y2946" t="s">
        <v>561</v>
      </c>
      <c r="Z2946" s="11" t="s">
        <v>701</v>
      </c>
      <c r="AA2946" t="s">
        <v>703</v>
      </c>
      <c r="AB2946"/>
    </row>
    <row r="2947" spans="1:28" s="1" customFormat="1">
      <c r="A2947" s="5">
        <v>2946</v>
      </c>
      <c r="B2947" s="5"/>
      <c r="C2947">
        <v>2019</v>
      </c>
      <c r="D2947" s="1">
        <v>4</v>
      </c>
      <c r="E2947" s="1">
        <v>4</v>
      </c>
      <c r="F2947">
        <v>36</v>
      </c>
      <c r="G2947">
        <f t="shared" si="46"/>
        <v>47.400000000000006</v>
      </c>
      <c r="H2947" t="s">
        <v>680</v>
      </c>
      <c r="I2947">
        <v>137</v>
      </c>
      <c r="J2947">
        <f t="shared" si="47"/>
        <v>4.8</v>
      </c>
      <c r="K2947" t="s">
        <v>165</v>
      </c>
      <c r="L2947" t="s">
        <v>281</v>
      </c>
      <c r="M2947" t="s">
        <v>282</v>
      </c>
      <c r="N2947" t="s">
        <v>232</v>
      </c>
      <c r="O2947" s="55">
        <v>168.3</v>
      </c>
      <c r="P2947" t="s">
        <v>170</v>
      </c>
      <c r="Q2947" t="s">
        <v>683</v>
      </c>
      <c r="R2947">
        <v>48.45</v>
      </c>
      <c r="S2947" t="s">
        <v>169</v>
      </c>
      <c r="T2947" s="8"/>
      <c r="U2947" s="10">
        <v>-19.638676054457221</v>
      </c>
      <c r="V2947" s="10">
        <f t="shared" ref="V2947:V3010" si="48">IF(X2947&gt;3.3,U2947+(7.584*X2947-22.012)/(X2947+1.657),U2947)</f>
        <v>-19.638676054457221</v>
      </c>
      <c r="W2947" s="10">
        <v>7.8657660310036484</v>
      </c>
      <c r="X2947" s="20">
        <v>3.0365773543141703</v>
      </c>
      <c r="Y2947" t="s">
        <v>561</v>
      </c>
      <c r="Z2947" s="11" t="s">
        <v>701</v>
      </c>
      <c r="AA2947" t="s">
        <v>703</v>
      </c>
      <c r="AB2947"/>
    </row>
    <row r="2948" spans="1:28" s="1" customFormat="1">
      <c r="A2948" s="5">
        <v>2947</v>
      </c>
      <c r="B2948" s="5"/>
      <c r="C2948">
        <v>2019</v>
      </c>
      <c r="D2948" s="1">
        <v>4</v>
      </c>
      <c r="E2948" s="1">
        <v>4</v>
      </c>
      <c r="F2948">
        <v>36</v>
      </c>
      <c r="G2948">
        <f t="shared" si="46"/>
        <v>47.400000000000006</v>
      </c>
      <c r="H2948" t="s">
        <v>680</v>
      </c>
      <c r="I2948">
        <v>137</v>
      </c>
      <c r="J2948">
        <f t="shared" si="47"/>
        <v>4.8</v>
      </c>
      <c r="K2948" t="s">
        <v>165</v>
      </c>
      <c r="L2948" t="s">
        <v>281</v>
      </c>
      <c r="M2948" t="s">
        <v>282</v>
      </c>
      <c r="N2948" t="s">
        <v>232</v>
      </c>
      <c r="O2948" s="55">
        <v>169.1</v>
      </c>
      <c r="P2948" t="s">
        <v>170</v>
      </c>
      <c r="Q2948" t="s">
        <v>683</v>
      </c>
      <c r="R2948">
        <v>53.08</v>
      </c>
      <c r="S2948" t="s">
        <v>169</v>
      </c>
      <c r="T2948" s="8"/>
      <c r="U2948" s="10">
        <v>-18.24827627592239</v>
      </c>
      <c r="V2948" s="10">
        <f t="shared" si="48"/>
        <v>-18.24827627592239</v>
      </c>
      <c r="W2948" s="10">
        <v>9.1500502043584593</v>
      </c>
      <c r="X2948" s="20">
        <v>3.0771391937371724</v>
      </c>
      <c r="Y2948" t="s">
        <v>561</v>
      </c>
      <c r="Z2948" s="11" t="s">
        <v>701</v>
      </c>
      <c r="AA2948" t="s">
        <v>703</v>
      </c>
      <c r="AB2948"/>
    </row>
    <row r="2949" spans="1:28" s="1" customFormat="1">
      <c r="A2949" s="5">
        <v>2948</v>
      </c>
      <c r="B2949" s="5"/>
      <c r="C2949">
        <v>2019</v>
      </c>
      <c r="D2949" s="1">
        <v>4</v>
      </c>
      <c r="E2949" s="1">
        <v>4</v>
      </c>
      <c r="F2949">
        <v>36</v>
      </c>
      <c r="G2949">
        <f t="shared" si="46"/>
        <v>47.400000000000006</v>
      </c>
      <c r="H2949" t="s">
        <v>680</v>
      </c>
      <c r="I2949">
        <v>137</v>
      </c>
      <c r="J2949">
        <f t="shared" si="47"/>
        <v>4.8</v>
      </c>
      <c r="K2949" t="s">
        <v>165</v>
      </c>
      <c r="L2949" t="s">
        <v>281</v>
      </c>
      <c r="M2949" t="s">
        <v>282</v>
      </c>
      <c r="N2949" t="s">
        <v>232</v>
      </c>
      <c r="O2949" s="55">
        <v>177.74</v>
      </c>
      <c r="P2949" t="s">
        <v>170</v>
      </c>
      <c r="Q2949" t="s">
        <v>683</v>
      </c>
      <c r="R2949">
        <v>58.28</v>
      </c>
      <c r="S2949" t="s">
        <v>169</v>
      </c>
      <c r="T2949" s="8"/>
      <c r="U2949" s="10">
        <v>-19.278719589947542</v>
      </c>
      <c r="V2949" s="10">
        <f t="shared" si="48"/>
        <v>-19.278719589947542</v>
      </c>
      <c r="W2949" s="10">
        <v>9.3467894232270492</v>
      </c>
      <c r="X2949" s="20">
        <v>3.0320293388512094</v>
      </c>
      <c r="Y2949" t="s">
        <v>561</v>
      </c>
      <c r="Z2949" s="11" t="s">
        <v>701</v>
      </c>
      <c r="AA2949" t="s">
        <v>703</v>
      </c>
      <c r="AB2949"/>
    </row>
    <row r="2950" spans="1:28" s="1" customFormat="1">
      <c r="A2950" s="5">
        <v>2949</v>
      </c>
      <c r="B2950" s="5"/>
      <c r="C2950">
        <v>2019</v>
      </c>
      <c r="D2950" s="1">
        <v>4</v>
      </c>
      <c r="E2950" s="1">
        <v>4</v>
      </c>
      <c r="F2950">
        <v>36</v>
      </c>
      <c r="G2950">
        <f t="shared" si="46"/>
        <v>47.400000000000006</v>
      </c>
      <c r="H2950" t="s">
        <v>680</v>
      </c>
      <c r="I2950">
        <v>137</v>
      </c>
      <c r="J2950">
        <f t="shared" si="47"/>
        <v>4.8</v>
      </c>
      <c r="K2950" t="s">
        <v>165</v>
      </c>
      <c r="L2950" t="s">
        <v>281</v>
      </c>
      <c r="M2950" t="s">
        <v>282</v>
      </c>
      <c r="N2950" t="s">
        <v>232</v>
      </c>
      <c r="O2950" s="55">
        <v>175.99</v>
      </c>
      <c r="P2950" t="s">
        <v>170</v>
      </c>
      <c r="Q2950" t="s">
        <v>683</v>
      </c>
      <c r="R2950">
        <v>50.92</v>
      </c>
      <c r="S2950" t="s">
        <v>169</v>
      </c>
      <c r="T2950" s="8"/>
      <c r="U2950" s="10">
        <v>-17.617335159598298</v>
      </c>
      <c r="V2950" s="10">
        <f t="shared" si="48"/>
        <v>-17.617335159598298</v>
      </c>
      <c r="W2950" s="10">
        <v>7.770566069491335</v>
      </c>
      <c r="X2950" s="20">
        <v>3.1288091698330858</v>
      </c>
      <c r="Y2950" t="s">
        <v>712</v>
      </c>
      <c r="Z2950" s="11" t="s">
        <v>701</v>
      </c>
      <c r="AA2950" t="s">
        <v>703</v>
      </c>
      <c r="AB2950"/>
    </row>
    <row r="2951" spans="1:28" s="1" customFormat="1">
      <c r="A2951" s="5">
        <v>2950</v>
      </c>
      <c r="B2951" s="5"/>
      <c r="C2951">
        <v>2019</v>
      </c>
      <c r="D2951" s="1">
        <v>4</v>
      </c>
      <c r="E2951" s="1">
        <v>4</v>
      </c>
      <c r="F2951">
        <v>36</v>
      </c>
      <c r="G2951">
        <f t="shared" si="46"/>
        <v>47.400000000000006</v>
      </c>
      <c r="H2951" t="s">
        <v>680</v>
      </c>
      <c r="I2951">
        <v>137</v>
      </c>
      <c r="J2951">
        <f t="shared" si="47"/>
        <v>4.8</v>
      </c>
      <c r="K2951" t="s">
        <v>165</v>
      </c>
      <c r="L2951" t="s">
        <v>281</v>
      </c>
      <c r="M2951" t="s">
        <v>282</v>
      </c>
      <c r="N2951" t="s">
        <v>232</v>
      </c>
      <c r="O2951" s="55">
        <v>182.91</v>
      </c>
      <c r="P2951" t="s">
        <v>170</v>
      </c>
      <c r="Q2951" t="s">
        <v>683</v>
      </c>
      <c r="R2951">
        <v>71.37</v>
      </c>
      <c r="S2951" t="s">
        <v>169</v>
      </c>
      <c r="T2951" s="8"/>
      <c r="U2951" s="10">
        <v>-17.331747815266571</v>
      </c>
      <c r="V2951" s="10">
        <f t="shared" si="48"/>
        <v>-17.331747815266571</v>
      </c>
      <c r="W2951" s="10">
        <v>7.6985801715273388</v>
      </c>
      <c r="X2951" s="20">
        <v>3.1402447119602828</v>
      </c>
      <c r="Y2951" t="s">
        <v>712</v>
      </c>
      <c r="Z2951" s="11" t="s">
        <v>701</v>
      </c>
      <c r="AA2951" t="s">
        <v>703</v>
      </c>
      <c r="AB2951"/>
    </row>
    <row r="2952" spans="1:28" s="1" customFormat="1">
      <c r="A2952" s="5">
        <v>2951</v>
      </c>
      <c r="B2952" s="5"/>
      <c r="C2952">
        <v>2019</v>
      </c>
      <c r="D2952" s="1">
        <v>4</v>
      </c>
      <c r="E2952" s="1">
        <v>4</v>
      </c>
      <c r="F2952">
        <v>36</v>
      </c>
      <c r="G2952">
        <f t="shared" si="46"/>
        <v>47.400000000000006</v>
      </c>
      <c r="H2952" t="s">
        <v>680</v>
      </c>
      <c r="I2952">
        <v>137</v>
      </c>
      <c r="J2952">
        <f t="shared" si="47"/>
        <v>4.8</v>
      </c>
      <c r="K2952" t="s">
        <v>165</v>
      </c>
      <c r="L2952" t="s">
        <v>281</v>
      </c>
      <c r="M2952" t="s">
        <v>282</v>
      </c>
      <c r="N2952" t="s">
        <v>232</v>
      </c>
      <c r="O2952" s="55">
        <v>176.18</v>
      </c>
      <c r="P2952" t="s">
        <v>170</v>
      </c>
      <c r="Q2952" t="s">
        <v>683</v>
      </c>
      <c r="R2952">
        <v>65.25</v>
      </c>
      <c r="S2952" t="s">
        <v>169</v>
      </c>
      <c r="T2952" s="8"/>
      <c r="U2952" s="10">
        <v>-18.085868542218844</v>
      </c>
      <c r="V2952" s="10">
        <f t="shared" si="48"/>
        <v>-18.085868542218844</v>
      </c>
      <c r="W2952" s="10">
        <v>7.8728891238746286</v>
      </c>
      <c r="X2952" s="20">
        <v>3.1689783367951794</v>
      </c>
      <c r="Y2952" t="s">
        <v>712</v>
      </c>
      <c r="Z2952" s="11" t="s">
        <v>701</v>
      </c>
      <c r="AA2952" t="s">
        <v>703</v>
      </c>
      <c r="AB2952"/>
    </row>
    <row r="2953" spans="1:28" s="1" customFormat="1">
      <c r="A2953" s="5">
        <v>2952</v>
      </c>
      <c r="B2953" s="5"/>
      <c r="C2953">
        <v>2019</v>
      </c>
      <c r="D2953" s="1">
        <v>4</v>
      </c>
      <c r="E2953" s="1">
        <v>4</v>
      </c>
      <c r="F2953">
        <v>36</v>
      </c>
      <c r="G2953">
        <f t="shared" si="46"/>
        <v>47.400000000000006</v>
      </c>
      <c r="H2953" t="s">
        <v>680</v>
      </c>
      <c r="I2953">
        <v>137</v>
      </c>
      <c r="J2953">
        <f t="shared" si="47"/>
        <v>4.8</v>
      </c>
      <c r="K2953" t="s">
        <v>165</v>
      </c>
      <c r="L2953" t="s">
        <v>281</v>
      </c>
      <c r="M2953" t="s">
        <v>282</v>
      </c>
      <c r="N2953" t="s">
        <v>232</v>
      </c>
      <c r="O2953" s="55">
        <v>168.3</v>
      </c>
      <c r="P2953" t="s">
        <v>170</v>
      </c>
      <c r="Q2953" t="s">
        <v>683</v>
      </c>
      <c r="R2953">
        <v>48.45</v>
      </c>
      <c r="S2953" t="s">
        <v>169</v>
      </c>
      <c r="T2953" s="8"/>
      <c r="U2953" s="10">
        <v>-17.529639984666403</v>
      </c>
      <c r="V2953" s="10">
        <f t="shared" si="48"/>
        <v>-17.529639984666403</v>
      </c>
      <c r="W2953" s="10">
        <v>8.3712197810431501</v>
      </c>
      <c r="X2953" s="20">
        <v>3.1225968362555228</v>
      </c>
      <c r="Y2953" t="s">
        <v>712</v>
      </c>
      <c r="Z2953" s="11" t="s">
        <v>701</v>
      </c>
      <c r="AA2953" t="s">
        <v>703</v>
      </c>
      <c r="AB2953"/>
    </row>
    <row r="2954" spans="1:28" s="1" customFormat="1">
      <c r="A2954" s="5">
        <v>2953</v>
      </c>
      <c r="B2954" s="5"/>
      <c r="C2954">
        <v>2019</v>
      </c>
      <c r="D2954" s="1">
        <v>4</v>
      </c>
      <c r="E2954" s="1">
        <v>4</v>
      </c>
      <c r="F2954">
        <v>36</v>
      </c>
      <c r="G2954">
        <f t="shared" si="46"/>
        <v>47.400000000000006</v>
      </c>
      <c r="H2954" t="s">
        <v>680</v>
      </c>
      <c r="I2954">
        <v>137</v>
      </c>
      <c r="J2954">
        <f t="shared" si="47"/>
        <v>4.8</v>
      </c>
      <c r="K2954" t="s">
        <v>165</v>
      </c>
      <c r="L2954" t="s">
        <v>281</v>
      </c>
      <c r="M2954" t="s">
        <v>282</v>
      </c>
      <c r="N2954" t="s">
        <v>232</v>
      </c>
      <c r="O2954" s="55">
        <v>169.1</v>
      </c>
      <c r="P2954" t="s">
        <v>170</v>
      </c>
      <c r="Q2954" t="s">
        <v>683</v>
      </c>
      <c r="R2954">
        <v>53.08</v>
      </c>
      <c r="S2954" t="s">
        <v>169</v>
      </c>
      <c r="T2954" s="8"/>
      <c r="U2954" s="10">
        <v>-17.018780475417401</v>
      </c>
      <c r="V2954" s="10">
        <f t="shared" si="48"/>
        <v>-17.018780475417401</v>
      </c>
      <c r="W2954" s="10">
        <v>8.1266188805599597</v>
      </c>
      <c r="X2954" s="20">
        <v>3.0932571203366437</v>
      </c>
      <c r="Y2954" t="s">
        <v>712</v>
      </c>
      <c r="Z2954" s="11" t="s">
        <v>701</v>
      </c>
      <c r="AA2954" t="s">
        <v>703</v>
      </c>
      <c r="AB2954"/>
    </row>
    <row r="2955" spans="1:28" s="1" customFormat="1">
      <c r="A2955" s="5">
        <v>2954</v>
      </c>
      <c r="B2955" s="5"/>
      <c r="C2955">
        <v>2019</v>
      </c>
      <c r="D2955" s="1">
        <v>4</v>
      </c>
      <c r="E2955" s="1">
        <v>4</v>
      </c>
      <c r="F2955">
        <v>36</v>
      </c>
      <c r="G2955">
        <f t="shared" si="46"/>
        <v>47.400000000000006</v>
      </c>
      <c r="H2955" t="s">
        <v>680</v>
      </c>
      <c r="I2955">
        <v>137</v>
      </c>
      <c r="J2955">
        <f t="shared" si="47"/>
        <v>4.8</v>
      </c>
      <c r="K2955" t="s">
        <v>165</v>
      </c>
      <c r="L2955" t="s">
        <v>281</v>
      </c>
      <c r="M2955" t="s">
        <v>282</v>
      </c>
      <c r="N2955" t="s">
        <v>232</v>
      </c>
      <c r="O2955" s="55">
        <v>177.74</v>
      </c>
      <c r="P2955" t="s">
        <v>170</v>
      </c>
      <c r="Q2955" t="s">
        <v>683</v>
      </c>
      <c r="R2955">
        <v>58.28</v>
      </c>
      <c r="S2955" t="s">
        <v>169</v>
      </c>
      <c r="T2955" s="8"/>
      <c r="U2955" s="10">
        <v>-17.72343984666556</v>
      </c>
      <c r="V2955" s="10">
        <f t="shared" si="48"/>
        <v>-17.72343984666556</v>
      </c>
      <c r="W2955" s="10">
        <v>7.2399467271382445</v>
      </c>
      <c r="X2955" s="20">
        <v>3.0485081553529838</v>
      </c>
      <c r="Y2955" t="s">
        <v>712</v>
      </c>
      <c r="Z2955" s="11" t="s">
        <v>701</v>
      </c>
      <c r="AA2955" t="s">
        <v>703</v>
      </c>
      <c r="AB2955"/>
    </row>
    <row r="2956" spans="1:28" s="1" customFormat="1">
      <c r="A2956" s="5">
        <v>2955</v>
      </c>
      <c r="B2956" s="5"/>
      <c r="C2956">
        <v>2019</v>
      </c>
      <c r="D2956" s="1">
        <v>3</v>
      </c>
      <c r="E2956" s="1">
        <v>27</v>
      </c>
      <c r="F2956">
        <v>34</v>
      </c>
      <c r="G2956">
        <v>32.299999999999997</v>
      </c>
      <c r="H2956" t="s">
        <v>680</v>
      </c>
      <c r="I2956">
        <v>139</v>
      </c>
      <c r="J2956">
        <f>60*0.297</f>
        <v>17.82</v>
      </c>
      <c r="K2956" t="s">
        <v>165</v>
      </c>
      <c r="L2956" t="s">
        <v>281</v>
      </c>
      <c r="M2956" t="s">
        <v>282</v>
      </c>
      <c r="N2956" t="s">
        <v>232</v>
      </c>
      <c r="O2956" s="55">
        <v>191.95</v>
      </c>
      <c r="P2956" t="s">
        <v>170</v>
      </c>
      <c r="Q2956" t="s">
        <v>683</v>
      </c>
      <c r="R2956">
        <v>80.040000000000006</v>
      </c>
      <c r="S2956" t="s">
        <v>169</v>
      </c>
      <c r="T2956" s="8"/>
      <c r="U2956" s="10">
        <v>-18.201004125749623</v>
      </c>
      <c r="V2956" s="10">
        <f t="shared" si="48"/>
        <v>-18.201004125749623</v>
      </c>
      <c r="W2956" s="10">
        <v>9.2537704373146106</v>
      </c>
      <c r="X2956" s="20">
        <v>3.0274085058118381</v>
      </c>
      <c r="Y2956" t="s">
        <v>561</v>
      </c>
      <c r="Z2956" s="11" t="s">
        <v>701</v>
      </c>
      <c r="AA2956" t="s">
        <v>703</v>
      </c>
      <c r="AB2956"/>
    </row>
    <row r="2957" spans="1:28" s="1" customFormat="1">
      <c r="A2957" s="5">
        <v>2956</v>
      </c>
      <c r="B2957" s="5"/>
      <c r="C2957">
        <v>2019</v>
      </c>
      <c r="D2957" s="1">
        <v>3</v>
      </c>
      <c r="E2957" s="1">
        <v>27</v>
      </c>
      <c r="F2957">
        <v>34</v>
      </c>
      <c r="G2957">
        <v>32.299999999999997</v>
      </c>
      <c r="H2957" t="s">
        <v>680</v>
      </c>
      <c r="I2957">
        <v>139</v>
      </c>
      <c r="J2957">
        <f>60*0.297</f>
        <v>17.82</v>
      </c>
      <c r="K2957" t="s">
        <v>165</v>
      </c>
      <c r="L2957" t="s">
        <v>281</v>
      </c>
      <c r="M2957" t="s">
        <v>282</v>
      </c>
      <c r="N2957" t="s">
        <v>232</v>
      </c>
      <c r="O2957" s="55">
        <v>191.7</v>
      </c>
      <c r="P2957" t="s">
        <v>170</v>
      </c>
      <c r="Q2957" t="s">
        <v>683</v>
      </c>
      <c r="R2957">
        <v>76.790000000000006</v>
      </c>
      <c r="S2957" t="s">
        <v>169</v>
      </c>
      <c r="T2957" s="8"/>
      <c r="U2957" s="10">
        <v>-16.878205805307722</v>
      </c>
      <c r="V2957" s="10">
        <f t="shared" si="48"/>
        <v>-16.878205805307722</v>
      </c>
      <c r="W2957" s="10">
        <v>10.765274100224454</v>
      </c>
      <c r="X2957" s="20">
        <v>3.0397160553779363</v>
      </c>
      <c r="Y2957" t="s">
        <v>561</v>
      </c>
      <c r="Z2957" s="11" t="s">
        <v>701</v>
      </c>
      <c r="AA2957" t="s">
        <v>703</v>
      </c>
      <c r="AB2957"/>
    </row>
    <row r="2958" spans="1:28" s="1" customFormat="1">
      <c r="A2958" s="5">
        <v>2957</v>
      </c>
      <c r="B2958" s="5"/>
      <c r="C2958">
        <v>2019</v>
      </c>
      <c r="D2958" s="1">
        <v>3</v>
      </c>
      <c r="E2958" s="1">
        <v>27</v>
      </c>
      <c r="F2958">
        <v>34</v>
      </c>
      <c r="G2958">
        <v>32.299999999999997</v>
      </c>
      <c r="H2958" t="s">
        <v>680</v>
      </c>
      <c r="I2958">
        <v>139</v>
      </c>
      <c r="J2958">
        <f t="shared" ref="J2958:J2967" si="49">60*0.297</f>
        <v>17.82</v>
      </c>
      <c r="K2958" t="s">
        <v>165</v>
      </c>
      <c r="L2958" t="s">
        <v>281</v>
      </c>
      <c r="M2958" t="s">
        <v>282</v>
      </c>
      <c r="N2958" t="s">
        <v>232</v>
      </c>
      <c r="O2958" s="55">
        <v>206.28</v>
      </c>
      <c r="P2958" t="s">
        <v>170</v>
      </c>
      <c r="Q2958" t="s">
        <v>683</v>
      </c>
      <c r="R2958">
        <v>100.62</v>
      </c>
      <c r="S2958" t="s">
        <v>169</v>
      </c>
      <c r="T2958" s="8"/>
      <c r="U2958" s="10">
        <v>-18.461471293267078</v>
      </c>
      <c r="V2958" s="10">
        <f t="shared" si="48"/>
        <v>-18.461471293267078</v>
      </c>
      <c r="W2958" s="10">
        <v>9.1316616551755985</v>
      </c>
      <c r="X2958" s="20">
        <v>3.051671756341594</v>
      </c>
      <c r="Y2958" t="s">
        <v>561</v>
      </c>
      <c r="Z2958" s="11" t="s">
        <v>701</v>
      </c>
      <c r="AA2958" t="s">
        <v>703</v>
      </c>
      <c r="AB2958"/>
    </row>
    <row r="2959" spans="1:28" s="1" customFormat="1">
      <c r="A2959" s="5">
        <v>2958</v>
      </c>
      <c r="B2959" s="5"/>
      <c r="C2959">
        <v>2019</v>
      </c>
      <c r="D2959" s="1">
        <v>3</v>
      </c>
      <c r="E2959" s="1">
        <v>27</v>
      </c>
      <c r="F2959">
        <v>34</v>
      </c>
      <c r="G2959">
        <v>32.299999999999997</v>
      </c>
      <c r="H2959" t="s">
        <v>680</v>
      </c>
      <c r="I2959">
        <v>139</v>
      </c>
      <c r="J2959">
        <f t="shared" si="49"/>
        <v>17.82</v>
      </c>
      <c r="K2959" t="s">
        <v>165</v>
      </c>
      <c r="L2959" t="s">
        <v>281</v>
      </c>
      <c r="M2959" t="s">
        <v>282</v>
      </c>
      <c r="N2959" t="s">
        <v>232</v>
      </c>
      <c r="O2959" s="55">
        <v>208.89</v>
      </c>
      <c r="P2959" t="s">
        <v>170</v>
      </c>
      <c r="Q2959" t="s">
        <v>683</v>
      </c>
      <c r="R2959">
        <v>94.19</v>
      </c>
      <c r="S2959" t="s">
        <v>169</v>
      </c>
      <c r="T2959" s="8"/>
      <c r="U2959" s="10">
        <v>-17.956868076718955</v>
      </c>
      <c r="V2959" s="10">
        <f t="shared" si="48"/>
        <v>-17.956868076718955</v>
      </c>
      <c r="W2959" s="10">
        <v>9.0708449538231317</v>
      </c>
      <c r="X2959" s="20">
        <v>3.0211030781726467</v>
      </c>
      <c r="Y2959" t="s">
        <v>561</v>
      </c>
      <c r="Z2959" s="11" t="s">
        <v>701</v>
      </c>
      <c r="AA2959" t="s">
        <v>703</v>
      </c>
      <c r="AB2959"/>
    </row>
    <row r="2960" spans="1:28" s="1" customFormat="1">
      <c r="A2960" s="5">
        <v>2959</v>
      </c>
      <c r="B2960" s="5"/>
      <c r="C2960">
        <v>2019</v>
      </c>
      <c r="D2960" s="1">
        <v>3</v>
      </c>
      <c r="E2960" s="1">
        <v>27</v>
      </c>
      <c r="F2960">
        <v>34</v>
      </c>
      <c r="G2960">
        <v>32.299999999999997</v>
      </c>
      <c r="H2960" t="s">
        <v>680</v>
      </c>
      <c r="I2960">
        <v>139</v>
      </c>
      <c r="J2960">
        <f t="shared" si="49"/>
        <v>17.82</v>
      </c>
      <c r="K2960" t="s">
        <v>165</v>
      </c>
      <c r="L2960" t="s">
        <v>281</v>
      </c>
      <c r="M2960" t="s">
        <v>282</v>
      </c>
      <c r="N2960" t="s">
        <v>232</v>
      </c>
      <c r="O2960" s="55">
        <v>193.9</v>
      </c>
      <c r="P2960" t="s">
        <v>170</v>
      </c>
      <c r="Q2960" t="s">
        <v>683</v>
      </c>
      <c r="R2960">
        <v>84.48</v>
      </c>
      <c r="S2960" t="s">
        <v>169</v>
      </c>
      <c r="T2960" s="8"/>
      <c r="U2960" s="10">
        <v>-18.395398794302835</v>
      </c>
      <c r="V2960" s="10">
        <f t="shared" si="48"/>
        <v>-18.395398794302835</v>
      </c>
      <c r="W2960" s="10">
        <v>9.8766322564799918</v>
      </c>
      <c r="X2960" s="20">
        <v>3.0141217186588927</v>
      </c>
      <c r="Y2960" t="s">
        <v>561</v>
      </c>
      <c r="Z2960" s="11" t="s">
        <v>701</v>
      </c>
      <c r="AA2960" t="s">
        <v>703</v>
      </c>
      <c r="AB2960"/>
    </row>
    <row r="2961" spans="1:28" s="1" customFormat="1">
      <c r="A2961" s="5">
        <v>2960</v>
      </c>
      <c r="B2961" s="5"/>
      <c r="C2961">
        <v>2019</v>
      </c>
      <c r="D2961" s="1">
        <v>3</v>
      </c>
      <c r="E2961" s="1">
        <v>27</v>
      </c>
      <c r="F2961">
        <v>34</v>
      </c>
      <c r="G2961">
        <v>32.299999999999997</v>
      </c>
      <c r="H2961" t="s">
        <v>680</v>
      </c>
      <c r="I2961">
        <v>139</v>
      </c>
      <c r="J2961">
        <f t="shared" si="49"/>
        <v>17.82</v>
      </c>
      <c r="K2961" t="s">
        <v>165</v>
      </c>
      <c r="L2961" t="s">
        <v>281</v>
      </c>
      <c r="M2961" t="s">
        <v>282</v>
      </c>
      <c r="N2961" t="s">
        <v>232</v>
      </c>
      <c r="O2961" s="55">
        <v>195.7</v>
      </c>
      <c r="P2961" t="s">
        <v>170</v>
      </c>
      <c r="Q2961" t="s">
        <v>683</v>
      </c>
      <c r="R2961">
        <v>79.569999999999993</v>
      </c>
      <c r="S2961" t="s">
        <v>169</v>
      </c>
      <c r="T2961" s="8"/>
      <c r="U2961" s="10">
        <v>-18.03995674277709</v>
      </c>
      <c r="V2961" s="10">
        <f t="shared" si="48"/>
        <v>-18.03995674277709</v>
      </c>
      <c r="W2961" s="10">
        <v>10.021295170310399</v>
      </c>
      <c r="X2961" s="20">
        <v>2.986113617781875</v>
      </c>
      <c r="Y2961" t="s">
        <v>561</v>
      </c>
      <c r="Z2961" s="11" t="s">
        <v>701</v>
      </c>
      <c r="AA2961" t="s">
        <v>703</v>
      </c>
      <c r="AB2961"/>
    </row>
    <row r="2962" spans="1:28" s="1" customFormat="1">
      <c r="A2962" s="5">
        <v>2961</v>
      </c>
      <c r="B2962" s="5"/>
      <c r="C2962">
        <v>2019</v>
      </c>
      <c r="D2962" s="1">
        <v>3</v>
      </c>
      <c r="E2962" s="1">
        <v>27</v>
      </c>
      <c r="F2962">
        <v>34</v>
      </c>
      <c r="G2962">
        <v>32.299999999999997</v>
      </c>
      <c r="H2962" t="s">
        <v>680</v>
      </c>
      <c r="I2962">
        <v>139</v>
      </c>
      <c r="J2962">
        <f t="shared" si="49"/>
        <v>17.82</v>
      </c>
      <c r="K2962" t="s">
        <v>165</v>
      </c>
      <c r="L2962" t="s">
        <v>281</v>
      </c>
      <c r="M2962" t="s">
        <v>282</v>
      </c>
      <c r="N2962" t="s">
        <v>232</v>
      </c>
      <c r="O2962" s="55">
        <v>191.95</v>
      </c>
      <c r="P2962" t="s">
        <v>170</v>
      </c>
      <c r="Q2962" t="s">
        <v>683</v>
      </c>
      <c r="R2962">
        <v>80.040000000000006</v>
      </c>
      <c r="S2962" t="s">
        <v>169</v>
      </c>
      <c r="T2962" s="8"/>
      <c r="U2962" s="10">
        <v>-18.018563882462043</v>
      </c>
      <c r="V2962" s="10">
        <f t="shared" si="48"/>
        <v>-18.018563882462043</v>
      </c>
      <c r="W2962" s="10">
        <v>7.9055509352232871</v>
      </c>
      <c r="X2962" s="20">
        <v>3.1669601051265648</v>
      </c>
      <c r="Y2962" t="s">
        <v>712</v>
      </c>
      <c r="Z2962" s="11" t="s">
        <v>701</v>
      </c>
      <c r="AA2962" t="s">
        <v>703</v>
      </c>
      <c r="AB2962"/>
    </row>
    <row r="2963" spans="1:28" s="1" customFormat="1">
      <c r="A2963" s="5">
        <v>2962</v>
      </c>
      <c r="B2963" s="5"/>
      <c r="C2963">
        <v>2019</v>
      </c>
      <c r="D2963" s="1">
        <v>3</v>
      </c>
      <c r="E2963" s="1">
        <v>27</v>
      </c>
      <c r="F2963">
        <v>34</v>
      </c>
      <c r="G2963">
        <v>32.299999999999997</v>
      </c>
      <c r="H2963" t="s">
        <v>680</v>
      </c>
      <c r="I2963">
        <v>139</v>
      </c>
      <c r="J2963">
        <f t="shared" si="49"/>
        <v>17.82</v>
      </c>
      <c r="K2963" t="s">
        <v>165</v>
      </c>
      <c r="L2963" t="s">
        <v>281</v>
      </c>
      <c r="M2963" t="s">
        <v>282</v>
      </c>
      <c r="N2963" t="s">
        <v>232</v>
      </c>
      <c r="O2963" s="55">
        <v>191.7</v>
      </c>
      <c r="P2963" t="s">
        <v>170</v>
      </c>
      <c r="Q2963" t="s">
        <v>683</v>
      </c>
      <c r="R2963">
        <v>76.790000000000006</v>
      </c>
      <c r="S2963" t="s">
        <v>169</v>
      </c>
      <c r="T2963" s="8"/>
      <c r="U2963" s="10">
        <v>-18.427087788087416</v>
      </c>
      <c r="V2963" s="10">
        <f t="shared" si="48"/>
        <v>-18.427087788087416</v>
      </c>
      <c r="W2963" s="10">
        <v>8.5792827387418047</v>
      </c>
      <c r="X2963" s="20">
        <v>3.2661524999962639</v>
      </c>
      <c r="Y2963" t="s">
        <v>712</v>
      </c>
      <c r="Z2963" s="11" t="s">
        <v>701</v>
      </c>
      <c r="AA2963" t="s">
        <v>703</v>
      </c>
      <c r="AB2963"/>
    </row>
    <row r="2964" spans="1:28" s="1" customFormat="1">
      <c r="A2964" s="5">
        <v>2963</v>
      </c>
      <c r="B2964" s="5"/>
      <c r="C2964">
        <v>2019</v>
      </c>
      <c r="D2964" s="1">
        <v>3</v>
      </c>
      <c r="E2964" s="1">
        <v>27</v>
      </c>
      <c r="F2964">
        <v>34</v>
      </c>
      <c r="G2964">
        <v>32.299999999999997</v>
      </c>
      <c r="H2964" t="s">
        <v>680</v>
      </c>
      <c r="I2964">
        <v>139</v>
      </c>
      <c r="J2964">
        <f t="shared" si="49"/>
        <v>17.82</v>
      </c>
      <c r="K2964" t="s">
        <v>165</v>
      </c>
      <c r="L2964" t="s">
        <v>281</v>
      </c>
      <c r="M2964" t="s">
        <v>282</v>
      </c>
      <c r="N2964" t="s">
        <v>232</v>
      </c>
      <c r="O2964" s="55">
        <v>206.28</v>
      </c>
      <c r="P2964" t="s">
        <v>170</v>
      </c>
      <c r="Q2964" t="s">
        <v>683</v>
      </c>
      <c r="R2964">
        <v>100.62</v>
      </c>
      <c r="S2964" t="s">
        <v>169</v>
      </c>
      <c r="T2964" s="8"/>
      <c r="U2964" s="10">
        <v>-18.144008852106563</v>
      </c>
      <c r="V2964" s="10">
        <f t="shared" si="48"/>
        <v>-18.144008852106563</v>
      </c>
      <c r="W2964" s="10">
        <v>8.2154914199045308</v>
      </c>
      <c r="X2964" s="20">
        <v>3.2756148784092258</v>
      </c>
      <c r="Y2964" t="s">
        <v>712</v>
      </c>
      <c r="Z2964" s="11" t="s">
        <v>701</v>
      </c>
      <c r="AA2964" t="s">
        <v>703</v>
      </c>
      <c r="AB2964"/>
    </row>
    <row r="2965" spans="1:28" s="1" customFormat="1">
      <c r="A2965" s="5">
        <v>2964</v>
      </c>
      <c r="B2965" s="5"/>
      <c r="C2965">
        <v>2019</v>
      </c>
      <c r="D2965" s="1">
        <v>3</v>
      </c>
      <c r="E2965" s="1">
        <v>27</v>
      </c>
      <c r="F2965">
        <v>34</v>
      </c>
      <c r="G2965">
        <v>32.299999999999997</v>
      </c>
      <c r="H2965" t="s">
        <v>680</v>
      </c>
      <c r="I2965">
        <v>139</v>
      </c>
      <c r="J2965">
        <f t="shared" si="49"/>
        <v>17.82</v>
      </c>
      <c r="K2965" t="s">
        <v>165</v>
      </c>
      <c r="L2965" t="s">
        <v>281</v>
      </c>
      <c r="M2965" t="s">
        <v>282</v>
      </c>
      <c r="N2965" t="s">
        <v>232</v>
      </c>
      <c r="O2965" s="55">
        <v>208.89</v>
      </c>
      <c r="P2965" t="s">
        <v>170</v>
      </c>
      <c r="Q2965" t="s">
        <v>683</v>
      </c>
      <c r="R2965">
        <v>94.19</v>
      </c>
      <c r="S2965" t="s">
        <v>169</v>
      </c>
      <c r="T2965" s="8"/>
      <c r="U2965" s="10">
        <v>-18.509316064905089</v>
      </c>
      <c r="V2965" s="10">
        <f t="shared" si="48"/>
        <v>-18.509316064905089</v>
      </c>
      <c r="W2965" s="10">
        <v>8.2217945358587485</v>
      </c>
      <c r="X2965" s="20">
        <v>3.1330656282204847</v>
      </c>
      <c r="Y2965" t="s">
        <v>712</v>
      </c>
      <c r="Z2965" s="11" t="s">
        <v>701</v>
      </c>
      <c r="AA2965" t="s">
        <v>703</v>
      </c>
      <c r="AB2965"/>
    </row>
    <row r="2966" spans="1:28" s="1" customFormat="1">
      <c r="A2966" s="5">
        <v>2965</v>
      </c>
      <c r="B2966" s="5"/>
      <c r="C2966">
        <v>2019</v>
      </c>
      <c r="D2966" s="1">
        <v>3</v>
      </c>
      <c r="E2966" s="1">
        <v>27</v>
      </c>
      <c r="F2966">
        <v>34</v>
      </c>
      <c r="G2966">
        <v>32.299999999999997</v>
      </c>
      <c r="H2966" t="s">
        <v>680</v>
      </c>
      <c r="I2966">
        <v>139</v>
      </c>
      <c r="J2966">
        <f t="shared" si="49"/>
        <v>17.82</v>
      </c>
      <c r="K2966" t="s">
        <v>165</v>
      </c>
      <c r="L2966" t="s">
        <v>281</v>
      </c>
      <c r="M2966" t="s">
        <v>282</v>
      </c>
      <c r="N2966" t="s">
        <v>232</v>
      </c>
      <c r="O2966" s="55">
        <v>193.9</v>
      </c>
      <c r="P2966" t="s">
        <v>170</v>
      </c>
      <c r="Q2966" t="s">
        <v>683</v>
      </c>
      <c r="R2966">
        <v>84.48</v>
      </c>
      <c r="S2966" t="s">
        <v>169</v>
      </c>
      <c r="T2966" s="8"/>
      <c r="U2966" s="10">
        <v>-18.137355404849266</v>
      </c>
      <c r="V2966" s="10">
        <f t="shared" si="48"/>
        <v>-18.137355404849266</v>
      </c>
      <c r="W2966" s="10">
        <v>8.497980524328657</v>
      </c>
      <c r="X2966" s="20">
        <v>3.2872614470671961</v>
      </c>
      <c r="Y2966" t="s">
        <v>712</v>
      </c>
      <c r="Z2966" s="11" t="s">
        <v>701</v>
      </c>
      <c r="AA2966" t="s">
        <v>703</v>
      </c>
      <c r="AB2966"/>
    </row>
    <row r="2967" spans="1:28" s="1" customFormat="1">
      <c r="A2967" s="5">
        <v>2966</v>
      </c>
      <c r="B2967" s="5"/>
      <c r="C2967">
        <v>2019</v>
      </c>
      <c r="D2967" s="1">
        <v>3</v>
      </c>
      <c r="E2967" s="1">
        <v>27</v>
      </c>
      <c r="F2967">
        <v>34</v>
      </c>
      <c r="G2967">
        <v>32.299999999999997</v>
      </c>
      <c r="H2967" t="s">
        <v>680</v>
      </c>
      <c r="I2967">
        <v>139</v>
      </c>
      <c r="J2967">
        <f t="shared" si="49"/>
        <v>17.82</v>
      </c>
      <c r="K2967" t="s">
        <v>165</v>
      </c>
      <c r="L2967" t="s">
        <v>281</v>
      </c>
      <c r="M2967" t="s">
        <v>282</v>
      </c>
      <c r="N2967" t="s">
        <v>232</v>
      </c>
      <c r="O2967" s="55">
        <v>195.7</v>
      </c>
      <c r="P2967" t="s">
        <v>170</v>
      </c>
      <c r="Q2967" t="s">
        <v>683</v>
      </c>
      <c r="R2967">
        <v>79.569999999999993</v>
      </c>
      <c r="S2967" t="s">
        <v>169</v>
      </c>
      <c r="T2967" s="8"/>
      <c r="U2967" s="10">
        <v>-17.794641922917073</v>
      </c>
      <c r="V2967" s="10">
        <f t="shared" si="48"/>
        <v>-17.794641922917073</v>
      </c>
      <c r="W2967" s="10">
        <v>7.6604744915416063</v>
      </c>
      <c r="X2967" s="20">
        <v>3.0727181822370615</v>
      </c>
      <c r="Y2967" t="s">
        <v>712</v>
      </c>
      <c r="Z2967" s="11" t="s">
        <v>701</v>
      </c>
      <c r="AA2967" t="s">
        <v>703</v>
      </c>
      <c r="AB2967"/>
    </row>
    <row r="2968" spans="1:28" s="1" customFormat="1">
      <c r="A2968" s="5">
        <v>2967</v>
      </c>
      <c r="B2968" s="5"/>
      <c r="C2968">
        <v>2019</v>
      </c>
      <c r="D2968" s="1">
        <v>3</v>
      </c>
      <c r="E2968" s="1">
        <v>18</v>
      </c>
      <c r="F2968">
        <v>34</v>
      </c>
      <c r="G2968">
        <v>19</v>
      </c>
      <c r="H2968" t="s">
        <v>680</v>
      </c>
      <c r="I2968">
        <v>139</v>
      </c>
      <c r="J2968">
        <v>1</v>
      </c>
      <c r="K2968" t="s">
        <v>165</v>
      </c>
      <c r="L2968" t="s">
        <v>281</v>
      </c>
      <c r="M2968" t="s">
        <v>282</v>
      </c>
      <c r="N2968" t="s">
        <v>232</v>
      </c>
      <c r="O2968" s="55">
        <v>205.7</v>
      </c>
      <c r="P2968" t="s">
        <v>170</v>
      </c>
      <c r="Q2968" t="s">
        <v>683</v>
      </c>
      <c r="R2968">
        <v>101.63</v>
      </c>
      <c r="S2968" t="s">
        <v>169</v>
      </c>
      <c r="T2968" s="8"/>
      <c r="U2968" s="10">
        <v>-18.0793701138067</v>
      </c>
      <c r="V2968" s="10">
        <f t="shared" si="48"/>
        <v>-18.0793701138067</v>
      </c>
      <c r="W2968" s="10">
        <v>9.3389343867515979</v>
      </c>
      <c r="X2968" s="20">
        <v>3.0096653888614999</v>
      </c>
      <c r="Y2968" t="s">
        <v>561</v>
      </c>
      <c r="Z2968" s="11" t="s">
        <v>701</v>
      </c>
      <c r="AA2968" t="s">
        <v>703</v>
      </c>
      <c r="AB2968"/>
    </row>
    <row r="2969" spans="1:28" s="1" customFormat="1">
      <c r="A2969" s="5">
        <v>2968</v>
      </c>
      <c r="B2969" s="5"/>
      <c r="C2969">
        <v>2019</v>
      </c>
      <c r="D2969" s="1">
        <v>3</v>
      </c>
      <c r="E2969" s="1">
        <v>18</v>
      </c>
      <c r="F2969">
        <v>34</v>
      </c>
      <c r="G2969">
        <v>19</v>
      </c>
      <c r="H2969" t="s">
        <v>680</v>
      </c>
      <c r="I2969">
        <v>139</v>
      </c>
      <c r="J2969">
        <v>1</v>
      </c>
      <c r="K2969" t="s">
        <v>165</v>
      </c>
      <c r="L2969" t="s">
        <v>281</v>
      </c>
      <c r="M2969" t="s">
        <v>282</v>
      </c>
      <c r="N2969" t="s">
        <v>232</v>
      </c>
      <c r="O2969" s="55">
        <v>207.15</v>
      </c>
      <c r="P2969" t="s">
        <v>170</v>
      </c>
      <c r="Q2969" t="s">
        <v>683</v>
      </c>
      <c r="R2969">
        <v>103.74</v>
      </c>
      <c r="S2969" t="s">
        <v>169</v>
      </c>
      <c r="T2969" s="8"/>
      <c r="U2969" s="10">
        <v>-18.011656398066467</v>
      </c>
      <c r="V2969" s="10">
        <f t="shared" si="48"/>
        <v>-18.011656398066467</v>
      </c>
      <c r="W2969" s="10">
        <v>9.2907721228191722</v>
      </c>
      <c r="X2969" s="20">
        <v>3.0094089561085577</v>
      </c>
      <c r="Y2969" t="s">
        <v>561</v>
      </c>
      <c r="Z2969" s="11" t="s">
        <v>701</v>
      </c>
      <c r="AA2969" t="s">
        <v>703</v>
      </c>
      <c r="AB2969"/>
    </row>
    <row r="2970" spans="1:28" s="1" customFormat="1">
      <c r="A2970" s="5">
        <v>2969</v>
      </c>
      <c r="B2970" s="5"/>
      <c r="C2970">
        <v>2019</v>
      </c>
      <c r="D2970" s="1">
        <v>3</v>
      </c>
      <c r="E2970" s="1">
        <v>18</v>
      </c>
      <c r="F2970">
        <v>34</v>
      </c>
      <c r="G2970">
        <v>19</v>
      </c>
      <c r="H2970" t="s">
        <v>680</v>
      </c>
      <c r="I2970">
        <v>139</v>
      </c>
      <c r="J2970">
        <v>1</v>
      </c>
      <c r="K2970" t="s">
        <v>165</v>
      </c>
      <c r="L2970" t="s">
        <v>281</v>
      </c>
      <c r="M2970" t="s">
        <v>282</v>
      </c>
      <c r="N2970" t="s">
        <v>232</v>
      </c>
      <c r="O2970" s="55">
        <v>190.33</v>
      </c>
      <c r="P2970" t="s">
        <v>170</v>
      </c>
      <c r="Q2970" t="s">
        <v>683</v>
      </c>
      <c r="R2970">
        <v>78.11</v>
      </c>
      <c r="S2970" t="s">
        <v>169</v>
      </c>
      <c r="T2970" s="8"/>
      <c r="U2970" s="10">
        <v>-18.986574317674567</v>
      </c>
      <c r="V2970" s="10">
        <f t="shared" si="48"/>
        <v>-18.986574317674567</v>
      </c>
      <c r="W2970" s="10">
        <v>8.1996760009316443</v>
      </c>
      <c r="X2970" s="20">
        <v>3.0088014878964895</v>
      </c>
      <c r="Y2970" t="s">
        <v>561</v>
      </c>
      <c r="Z2970" s="11" t="s">
        <v>701</v>
      </c>
      <c r="AA2970" t="s">
        <v>703</v>
      </c>
      <c r="AB2970"/>
    </row>
    <row r="2971" spans="1:28" s="1" customFormat="1">
      <c r="A2971" s="5">
        <v>2970</v>
      </c>
      <c r="B2971" s="5"/>
      <c r="C2971">
        <v>2019</v>
      </c>
      <c r="D2971" s="1">
        <v>3</v>
      </c>
      <c r="E2971" s="1">
        <v>18</v>
      </c>
      <c r="F2971">
        <v>34</v>
      </c>
      <c r="G2971">
        <v>19</v>
      </c>
      <c r="H2971" t="s">
        <v>680</v>
      </c>
      <c r="I2971">
        <v>139</v>
      </c>
      <c r="J2971">
        <v>1</v>
      </c>
      <c r="K2971" t="s">
        <v>165</v>
      </c>
      <c r="L2971" t="s">
        <v>281</v>
      </c>
      <c r="M2971" t="s">
        <v>282</v>
      </c>
      <c r="N2971" t="s">
        <v>232</v>
      </c>
      <c r="O2971" s="55">
        <v>209.03</v>
      </c>
      <c r="P2971" t="s">
        <v>170</v>
      </c>
      <c r="Q2971" t="s">
        <v>683</v>
      </c>
      <c r="R2971">
        <v>106.65</v>
      </c>
      <c r="S2971" t="s">
        <v>169</v>
      </c>
      <c r="T2971" s="8"/>
      <c r="U2971" s="10">
        <v>-18.333476987364737</v>
      </c>
      <c r="V2971" s="10">
        <f t="shared" si="48"/>
        <v>-18.333476987364737</v>
      </c>
      <c r="W2971" s="10">
        <v>9.3175058082794244</v>
      </c>
      <c r="X2971" s="20">
        <v>2.9911066438770835</v>
      </c>
      <c r="Y2971" t="s">
        <v>561</v>
      </c>
      <c r="Z2971" s="11" t="s">
        <v>701</v>
      </c>
      <c r="AA2971" t="s">
        <v>703</v>
      </c>
      <c r="AB2971"/>
    </row>
    <row r="2972" spans="1:28" s="1" customFormat="1">
      <c r="A2972" s="5">
        <v>2971</v>
      </c>
      <c r="B2972" s="5"/>
      <c r="C2972">
        <v>2019</v>
      </c>
      <c r="D2972" s="1">
        <v>3</v>
      </c>
      <c r="E2972" s="1">
        <v>18</v>
      </c>
      <c r="F2972">
        <v>34</v>
      </c>
      <c r="G2972">
        <v>19</v>
      </c>
      <c r="H2972" t="s">
        <v>680</v>
      </c>
      <c r="I2972">
        <v>139</v>
      </c>
      <c r="J2972">
        <v>1</v>
      </c>
      <c r="K2972" t="s">
        <v>165</v>
      </c>
      <c r="L2972" t="s">
        <v>281</v>
      </c>
      <c r="M2972" t="s">
        <v>282</v>
      </c>
      <c r="N2972" t="s">
        <v>232</v>
      </c>
      <c r="O2972" s="55">
        <v>195.97</v>
      </c>
      <c r="P2972" t="s">
        <v>170</v>
      </c>
      <c r="Q2972" t="s">
        <v>683</v>
      </c>
      <c r="R2972">
        <v>81.19</v>
      </c>
      <c r="S2972" t="s">
        <v>169</v>
      </c>
      <c r="T2972" s="8"/>
      <c r="U2972" s="10">
        <v>-18.629990821869232</v>
      </c>
      <c r="V2972" s="10">
        <f t="shared" si="48"/>
        <v>-18.629990821869232</v>
      </c>
      <c r="W2972" s="10">
        <v>8.791703203902907</v>
      </c>
      <c r="X2972" s="20">
        <v>3.0274965739769368</v>
      </c>
      <c r="Y2972" t="s">
        <v>561</v>
      </c>
      <c r="Z2972" s="11" t="s">
        <v>701</v>
      </c>
      <c r="AA2972" t="s">
        <v>703</v>
      </c>
      <c r="AB2972"/>
    </row>
    <row r="2973" spans="1:28" s="1" customFormat="1">
      <c r="A2973" s="5">
        <v>2972</v>
      </c>
      <c r="B2973" s="5"/>
      <c r="C2973">
        <v>2019</v>
      </c>
      <c r="D2973" s="1">
        <v>3</v>
      </c>
      <c r="E2973" s="1">
        <v>18</v>
      </c>
      <c r="F2973">
        <v>34</v>
      </c>
      <c r="G2973">
        <v>19</v>
      </c>
      <c r="H2973" t="s">
        <v>680</v>
      </c>
      <c r="I2973">
        <v>139</v>
      </c>
      <c r="J2973">
        <v>1</v>
      </c>
      <c r="K2973" t="s">
        <v>165</v>
      </c>
      <c r="L2973" t="s">
        <v>281</v>
      </c>
      <c r="M2973" t="s">
        <v>282</v>
      </c>
      <c r="N2973" t="s">
        <v>232</v>
      </c>
      <c r="O2973" s="55">
        <v>176.75</v>
      </c>
      <c r="P2973" t="s">
        <v>170</v>
      </c>
      <c r="Q2973" t="s">
        <v>683</v>
      </c>
      <c r="R2973">
        <v>64.58</v>
      </c>
      <c r="S2973" t="s">
        <v>169</v>
      </c>
      <c r="T2973" s="8"/>
      <c r="U2973" s="10">
        <v>-19.160955813250567</v>
      </c>
      <c r="V2973" s="10">
        <f t="shared" si="48"/>
        <v>-19.160955813250567</v>
      </c>
      <c r="W2973" s="10">
        <v>8.0284958310339594</v>
      </c>
      <c r="X2973" s="20">
        <v>3.0189737538466495</v>
      </c>
      <c r="Y2973" t="s">
        <v>561</v>
      </c>
      <c r="Z2973" s="11" t="s">
        <v>701</v>
      </c>
      <c r="AA2973" t="s">
        <v>703</v>
      </c>
      <c r="AB2973"/>
    </row>
    <row r="2974" spans="1:28" s="1" customFormat="1">
      <c r="A2974" s="5">
        <v>2973</v>
      </c>
      <c r="B2974" s="5"/>
      <c r="C2974">
        <v>2019</v>
      </c>
      <c r="D2974" s="1">
        <v>3</v>
      </c>
      <c r="E2974" s="1">
        <v>18</v>
      </c>
      <c r="F2974">
        <v>34</v>
      </c>
      <c r="G2974">
        <v>19</v>
      </c>
      <c r="H2974" t="s">
        <v>680</v>
      </c>
      <c r="I2974">
        <v>139</v>
      </c>
      <c r="J2974">
        <v>1</v>
      </c>
      <c r="K2974" t="s">
        <v>165</v>
      </c>
      <c r="L2974" t="s">
        <v>281</v>
      </c>
      <c r="M2974" t="s">
        <v>282</v>
      </c>
      <c r="N2974" t="s">
        <v>232</v>
      </c>
      <c r="O2974" s="55">
        <v>205.7</v>
      </c>
      <c r="P2974" t="s">
        <v>170</v>
      </c>
      <c r="Q2974" t="s">
        <v>683</v>
      </c>
      <c r="R2974">
        <v>101.63</v>
      </c>
      <c r="S2974" t="s">
        <v>169</v>
      </c>
      <c r="T2974" s="8"/>
      <c r="U2974" s="10">
        <v>-18.487241532474027</v>
      </c>
      <c r="V2974" s="10">
        <f t="shared" si="48"/>
        <v>-18.487241532474027</v>
      </c>
      <c r="W2974" s="10">
        <v>7.8040463709173284</v>
      </c>
      <c r="X2974" s="20">
        <v>3.2887799878797588</v>
      </c>
      <c r="Y2974" t="s">
        <v>712</v>
      </c>
      <c r="Z2974" s="11" t="s">
        <v>701</v>
      </c>
      <c r="AA2974" t="s">
        <v>703</v>
      </c>
      <c r="AB2974"/>
    </row>
    <row r="2975" spans="1:28" s="1" customFormat="1">
      <c r="A2975" s="5">
        <v>2974</v>
      </c>
      <c r="B2975" s="5"/>
      <c r="C2975">
        <v>2019</v>
      </c>
      <c r="D2975" s="1">
        <v>3</v>
      </c>
      <c r="E2975" s="1">
        <v>18</v>
      </c>
      <c r="F2975">
        <v>34</v>
      </c>
      <c r="G2975">
        <v>19</v>
      </c>
      <c r="H2975" t="s">
        <v>680</v>
      </c>
      <c r="I2975">
        <v>139</v>
      </c>
      <c r="J2975">
        <v>1</v>
      </c>
      <c r="K2975" t="s">
        <v>165</v>
      </c>
      <c r="L2975" t="s">
        <v>281</v>
      </c>
      <c r="M2975" t="s">
        <v>282</v>
      </c>
      <c r="N2975" t="s">
        <v>232</v>
      </c>
      <c r="O2975" s="55">
        <v>207.15</v>
      </c>
      <c r="P2975" t="s">
        <v>170</v>
      </c>
      <c r="Q2975" t="s">
        <v>683</v>
      </c>
      <c r="R2975">
        <v>103.74</v>
      </c>
      <c r="S2975" t="s">
        <v>169</v>
      </c>
      <c r="T2975" s="8"/>
      <c r="U2975" s="10">
        <v>-17.97821136428826</v>
      </c>
      <c r="V2975" s="10">
        <f t="shared" si="48"/>
        <v>-17.97821136428826</v>
      </c>
      <c r="W2975" s="10">
        <v>8.1686842291455761</v>
      </c>
      <c r="X2975" s="20">
        <v>3.1269325840909068</v>
      </c>
      <c r="Y2975" t="s">
        <v>712</v>
      </c>
      <c r="Z2975" s="11" t="s">
        <v>701</v>
      </c>
      <c r="AA2975" t="s">
        <v>703</v>
      </c>
      <c r="AB2975"/>
    </row>
    <row r="2976" spans="1:28" s="1" customFormat="1">
      <c r="A2976" s="5">
        <v>2975</v>
      </c>
      <c r="B2976" s="5"/>
      <c r="C2976">
        <v>2019</v>
      </c>
      <c r="D2976" s="1">
        <v>3</v>
      </c>
      <c r="E2976" s="1">
        <v>18</v>
      </c>
      <c r="F2976">
        <v>34</v>
      </c>
      <c r="G2976">
        <v>19</v>
      </c>
      <c r="H2976" t="s">
        <v>680</v>
      </c>
      <c r="I2976">
        <v>139</v>
      </c>
      <c r="J2976">
        <v>1</v>
      </c>
      <c r="K2976" t="s">
        <v>165</v>
      </c>
      <c r="L2976" t="s">
        <v>281</v>
      </c>
      <c r="M2976" t="s">
        <v>282</v>
      </c>
      <c r="N2976" t="s">
        <v>232</v>
      </c>
      <c r="O2976" s="55">
        <v>190.33</v>
      </c>
      <c r="P2976" t="s">
        <v>170</v>
      </c>
      <c r="Q2976" t="s">
        <v>683</v>
      </c>
      <c r="R2976">
        <v>78.11</v>
      </c>
      <c r="S2976" t="s">
        <v>169</v>
      </c>
      <c r="T2976" s="8"/>
      <c r="U2976" s="10">
        <v>-18.153320486096426</v>
      </c>
      <c r="V2976" s="10">
        <f t="shared" si="48"/>
        <v>-18.153320486096426</v>
      </c>
      <c r="W2976" s="10">
        <v>7.0175244698673147</v>
      </c>
      <c r="X2976" s="20">
        <v>3.0720653735318542</v>
      </c>
      <c r="Y2976" t="s">
        <v>712</v>
      </c>
      <c r="Z2976" s="11" t="s">
        <v>701</v>
      </c>
      <c r="AA2976" t="s">
        <v>703</v>
      </c>
      <c r="AB2976"/>
    </row>
    <row r="2977" spans="1:28" s="1" customFormat="1">
      <c r="A2977" s="5">
        <v>2976</v>
      </c>
      <c r="B2977" s="5"/>
      <c r="C2977">
        <v>2019</v>
      </c>
      <c r="D2977" s="1">
        <v>3</v>
      </c>
      <c r="E2977" s="1">
        <v>18</v>
      </c>
      <c r="F2977">
        <v>34</v>
      </c>
      <c r="G2977">
        <v>19</v>
      </c>
      <c r="H2977" t="s">
        <v>680</v>
      </c>
      <c r="I2977">
        <v>139</v>
      </c>
      <c r="J2977">
        <v>1</v>
      </c>
      <c r="K2977" t="s">
        <v>165</v>
      </c>
      <c r="L2977" t="s">
        <v>281</v>
      </c>
      <c r="M2977" t="s">
        <v>282</v>
      </c>
      <c r="N2977" t="s">
        <v>232</v>
      </c>
      <c r="O2977" s="55">
        <v>209.03</v>
      </c>
      <c r="P2977" t="s">
        <v>170</v>
      </c>
      <c r="Q2977" t="s">
        <v>683</v>
      </c>
      <c r="R2977">
        <v>106.65</v>
      </c>
      <c r="S2977" t="s">
        <v>169</v>
      </c>
      <c r="T2977" s="8"/>
      <c r="U2977" s="10">
        <v>-18.229687258580686</v>
      </c>
      <c r="V2977" s="10">
        <f t="shared" si="48"/>
        <v>-18.229687258580686</v>
      </c>
      <c r="W2977" s="10">
        <v>7.9486587729091838</v>
      </c>
      <c r="X2977" s="20">
        <v>3.1324670314583907</v>
      </c>
      <c r="Y2977" t="s">
        <v>712</v>
      </c>
      <c r="Z2977" s="11" t="s">
        <v>701</v>
      </c>
      <c r="AA2977" t="s">
        <v>703</v>
      </c>
      <c r="AB2977"/>
    </row>
    <row r="2978" spans="1:28" s="1" customFormat="1">
      <c r="A2978" s="5">
        <v>2977</v>
      </c>
      <c r="B2978" s="5"/>
      <c r="C2978">
        <v>2019</v>
      </c>
      <c r="D2978" s="1">
        <v>3</v>
      </c>
      <c r="E2978" s="1">
        <v>18</v>
      </c>
      <c r="F2978">
        <v>34</v>
      </c>
      <c r="G2978">
        <v>19</v>
      </c>
      <c r="H2978" t="s">
        <v>680</v>
      </c>
      <c r="I2978">
        <v>139</v>
      </c>
      <c r="J2978">
        <v>1</v>
      </c>
      <c r="K2978" t="s">
        <v>165</v>
      </c>
      <c r="L2978" t="s">
        <v>281</v>
      </c>
      <c r="M2978" t="s">
        <v>282</v>
      </c>
      <c r="N2978" t="s">
        <v>232</v>
      </c>
      <c r="O2978" s="55">
        <v>195.97</v>
      </c>
      <c r="P2978" t="s">
        <v>170</v>
      </c>
      <c r="Q2978" t="s">
        <v>683</v>
      </c>
      <c r="R2978">
        <v>81.19</v>
      </c>
      <c r="S2978" t="s">
        <v>169</v>
      </c>
      <c r="T2978" s="8"/>
      <c r="U2978" s="10">
        <v>-18.550452452453641</v>
      </c>
      <c r="V2978" s="10">
        <f t="shared" si="48"/>
        <v>-18.550452452453641</v>
      </c>
      <c r="W2978" s="10">
        <v>7.445708767803473</v>
      </c>
      <c r="X2978" s="20">
        <v>3.1826410437542592</v>
      </c>
      <c r="Y2978" t="s">
        <v>712</v>
      </c>
      <c r="Z2978" s="11" t="s">
        <v>701</v>
      </c>
      <c r="AA2978" t="s">
        <v>703</v>
      </c>
      <c r="AB2978"/>
    </row>
    <row r="2979" spans="1:28" s="1" customFormat="1">
      <c r="A2979" s="5">
        <v>2978</v>
      </c>
      <c r="B2979" s="5"/>
      <c r="C2979">
        <v>2019</v>
      </c>
      <c r="D2979" s="1">
        <v>3</v>
      </c>
      <c r="E2979" s="1">
        <v>18</v>
      </c>
      <c r="F2979">
        <v>34</v>
      </c>
      <c r="G2979">
        <v>19</v>
      </c>
      <c r="H2979" t="s">
        <v>680</v>
      </c>
      <c r="I2979">
        <v>139</v>
      </c>
      <c r="J2979">
        <v>1</v>
      </c>
      <c r="K2979" t="s">
        <v>165</v>
      </c>
      <c r="L2979" t="s">
        <v>281</v>
      </c>
      <c r="M2979" t="s">
        <v>282</v>
      </c>
      <c r="N2979" t="s">
        <v>232</v>
      </c>
      <c r="O2979" s="55">
        <v>176.75</v>
      </c>
      <c r="P2979" t="s">
        <v>170</v>
      </c>
      <c r="Q2979" t="s">
        <v>683</v>
      </c>
      <c r="R2979">
        <v>64.58</v>
      </c>
      <c r="S2979" t="s">
        <v>169</v>
      </c>
      <c r="T2979" s="8"/>
      <c r="U2979" s="10">
        <v>-18.446505773416348</v>
      </c>
      <c r="V2979" s="10">
        <f t="shared" si="48"/>
        <v>-18.446505773416348</v>
      </c>
      <c r="W2979" s="10">
        <v>7.757417445907457</v>
      </c>
      <c r="X2979" s="20">
        <v>3.2482807779525928</v>
      </c>
      <c r="Y2979" t="s">
        <v>712</v>
      </c>
      <c r="Z2979" s="11" t="s">
        <v>701</v>
      </c>
      <c r="AA2979" t="s">
        <v>703</v>
      </c>
      <c r="AB2979"/>
    </row>
    <row r="2980" spans="1:28" s="1" customFormat="1">
      <c r="A2980" s="5">
        <v>2979</v>
      </c>
      <c r="B2980" s="5"/>
      <c r="C2980">
        <v>2020</v>
      </c>
      <c r="D2980" s="1">
        <v>2</v>
      </c>
      <c r="E2980" s="1">
        <v>20</v>
      </c>
      <c r="F2980">
        <v>32</v>
      </c>
      <c r="G2980">
        <f>60*0.88</f>
        <v>52.8</v>
      </c>
      <c r="H2980" t="s">
        <v>680</v>
      </c>
      <c r="I2980">
        <v>132</v>
      </c>
      <c r="J2980">
        <f>60*0.63</f>
        <v>37.799999999999997</v>
      </c>
      <c r="K2980" t="s">
        <v>165</v>
      </c>
      <c r="L2980" t="s">
        <v>281</v>
      </c>
      <c r="M2980" t="s">
        <v>282</v>
      </c>
      <c r="N2980" t="s">
        <v>232</v>
      </c>
      <c r="O2980" s="55">
        <v>190</v>
      </c>
      <c r="P2980"/>
      <c r="Q2980" t="s">
        <v>683</v>
      </c>
      <c r="R2980">
        <v>79.569999999999993</v>
      </c>
      <c r="S2980" t="s">
        <v>169</v>
      </c>
      <c r="T2980" s="8"/>
      <c r="U2980" s="10">
        <v>-18.303418002295459</v>
      </c>
      <c r="V2980" s="10">
        <f t="shared" si="48"/>
        <v>-18.303418002295459</v>
      </c>
      <c r="W2980" s="10">
        <v>9.5202108766342395</v>
      </c>
      <c r="X2980" s="20">
        <v>3.0538643130698189</v>
      </c>
      <c r="Y2980" t="s">
        <v>561</v>
      </c>
      <c r="Z2980" s="11" t="s">
        <v>701</v>
      </c>
      <c r="AA2980" t="s">
        <v>703</v>
      </c>
      <c r="AB2980"/>
    </row>
    <row r="2981" spans="1:28" s="1" customFormat="1">
      <c r="A2981" s="5">
        <v>2980</v>
      </c>
      <c r="B2981" s="5"/>
      <c r="C2981">
        <v>2020</v>
      </c>
      <c r="D2981" s="1">
        <v>2</v>
      </c>
      <c r="E2981" s="1">
        <v>20</v>
      </c>
      <c r="F2981">
        <v>32</v>
      </c>
      <c r="G2981">
        <f>60*0.88</f>
        <v>52.8</v>
      </c>
      <c r="H2981" t="s">
        <v>680</v>
      </c>
      <c r="I2981">
        <v>132</v>
      </c>
      <c r="J2981">
        <f>60*0.63</f>
        <v>37.799999999999997</v>
      </c>
      <c r="K2981" t="s">
        <v>165</v>
      </c>
      <c r="L2981" t="s">
        <v>281</v>
      </c>
      <c r="M2981" t="s">
        <v>282</v>
      </c>
      <c r="N2981" t="s">
        <v>232</v>
      </c>
      <c r="O2981" s="55">
        <v>200</v>
      </c>
      <c r="P2981"/>
      <c r="Q2981" t="s">
        <v>683</v>
      </c>
      <c r="R2981">
        <v>91.64</v>
      </c>
      <c r="S2981" t="s">
        <v>169</v>
      </c>
      <c r="T2981" s="8"/>
      <c r="U2981" s="10">
        <v>-18.644519523775401</v>
      </c>
      <c r="V2981" s="10">
        <f t="shared" si="48"/>
        <v>-18.644519523775401</v>
      </c>
      <c r="W2981" s="10">
        <v>8.8409965868493998</v>
      </c>
      <c r="X2981" s="20">
        <v>3.0403844897146137</v>
      </c>
      <c r="Y2981" t="s">
        <v>561</v>
      </c>
      <c r="Z2981" s="11" t="s">
        <v>701</v>
      </c>
      <c r="AA2981" t="s">
        <v>703</v>
      </c>
      <c r="AB2981"/>
    </row>
    <row r="2982" spans="1:28" s="1" customFormat="1">
      <c r="A2982" s="5">
        <v>2981</v>
      </c>
      <c r="B2982" s="5"/>
      <c r="C2982">
        <v>2020</v>
      </c>
      <c r="D2982" s="1">
        <v>2</v>
      </c>
      <c r="E2982" s="1">
        <v>20</v>
      </c>
      <c r="F2982">
        <v>32</v>
      </c>
      <c r="G2982">
        <f t="shared" ref="G2982:G2993" si="50">60*0.88</f>
        <v>52.8</v>
      </c>
      <c r="H2982" t="s">
        <v>680</v>
      </c>
      <c r="I2982">
        <v>132</v>
      </c>
      <c r="J2982">
        <f t="shared" ref="J2982:J2993" si="51">60*0.63</f>
        <v>37.799999999999997</v>
      </c>
      <c r="K2982" t="s">
        <v>165</v>
      </c>
      <c r="L2982" t="s">
        <v>281</v>
      </c>
      <c r="M2982" t="s">
        <v>282</v>
      </c>
      <c r="N2982" t="s">
        <v>232</v>
      </c>
      <c r="O2982" s="55">
        <v>186</v>
      </c>
      <c r="P2982"/>
      <c r="Q2982" t="s">
        <v>683</v>
      </c>
      <c r="R2982">
        <v>80.069999999999993</v>
      </c>
      <c r="S2982" t="s">
        <v>169</v>
      </c>
      <c r="T2982" s="8"/>
      <c r="U2982" s="10">
        <v>-18.660081356819028</v>
      </c>
      <c r="V2982" s="10">
        <f t="shared" si="48"/>
        <v>-18.660081356819028</v>
      </c>
      <c r="W2982" s="10">
        <v>8.5871836890574169</v>
      </c>
      <c r="X2982" s="20">
        <v>3.0112695872279569</v>
      </c>
      <c r="Y2982" t="s">
        <v>561</v>
      </c>
      <c r="Z2982" s="11" t="s">
        <v>701</v>
      </c>
      <c r="AA2982" t="s">
        <v>703</v>
      </c>
      <c r="AB2982"/>
    </row>
    <row r="2983" spans="1:28" s="1" customFormat="1">
      <c r="A2983" s="5">
        <v>2982</v>
      </c>
      <c r="B2983" s="5"/>
      <c r="C2983">
        <v>2020</v>
      </c>
      <c r="D2983" s="1">
        <v>2</v>
      </c>
      <c r="E2983" s="1">
        <v>20</v>
      </c>
      <c r="F2983">
        <v>32</v>
      </c>
      <c r="G2983">
        <f t="shared" si="50"/>
        <v>52.8</v>
      </c>
      <c r="H2983" t="s">
        <v>680</v>
      </c>
      <c r="I2983">
        <v>132</v>
      </c>
      <c r="J2983">
        <f t="shared" si="51"/>
        <v>37.799999999999997</v>
      </c>
      <c r="K2983" t="s">
        <v>165</v>
      </c>
      <c r="L2983" t="s">
        <v>281</v>
      </c>
      <c r="M2983" t="s">
        <v>282</v>
      </c>
      <c r="N2983" t="s">
        <v>232</v>
      </c>
      <c r="O2983" s="55">
        <v>185</v>
      </c>
      <c r="P2983"/>
      <c r="Q2983" t="s">
        <v>683</v>
      </c>
      <c r="R2983">
        <v>73.680000000000007</v>
      </c>
      <c r="S2983" t="s">
        <v>169</v>
      </c>
      <c r="T2983" s="8"/>
      <c r="U2983" s="10">
        <v>-18.672789229117384</v>
      </c>
      <c r="V2983" s="10">
        <f t="shared" si="48"/>
        <v>-18.672789229117384</v>
      </c>
      <c r="W2983" s="10">
        <v>8.8729733559662822</v>
      </c>
      <c r="X2983" s="20">
        <v>3.0054569178408137</v>
      </c>
      <c r="Y2983" t="s">
        <v>561</v>
      </c>
      <c r="Z2983" s="11" t="s">
        <v>701</v>
      </c>
      <c r="AA2983" t="s">
        <v>703</v>
      </c>
      <c r="AB2983"/>
    </row>
    <row r="2984" spans="1:28" s="1" customFormat="1">
      <c r="A2984" s="5">
        <v>2983</v>
      </c>
      <c r="B2984" s="5"/>
      <c r="C2984">
        <v>2020</v>
      </c>
      <c r="D2984" s="1">
        <v>2</v>
      </c>
      <c r="E2984" s="1">
        <v>20</v>
      </c>
      <c r="F2984">
        <v>32</v>
      </c>
      <c r="G2984">
        <f t="shared" si="50"/>
        <v>52.8</v>
      </c>
      <c r="H2984" t="s">
        <v>680</v>
      </c>
      <c r="I2984">
        <v>132</v>
      </c>
      <c r="J2984">
        <f t="shared" si="51"/>
        <v>37.799999999999997</v>
      </c>
      <c r="K2984" t="s">
        <v>165</v>
      </c>
      <c r="L2984" t="s">
        <v>281</v>
      </c>
      <c r="M2984" t="s">
        <v>282</v>
      </c>
      <c r="N2984" t="s">
        <v>232</v>
      </c>
      <c r="O2984" s="55">
        <v>206</v>
      </c>
      <c r="P2984"/>
      <c r="Q2984" t="s">
        <v>683</v>
      </c>
      <c r="R2984">
        <v>110.48</v>
      </c>
      <c r="S2984" t="s">
        <v>169</v>
      </c>
      <c r="T2984" s="8"/>
      <c r="U2984" s="10">
        <v>-18.804106088621268</v>
      </c>
      <c r="V2984" s="10">
        <f t="shared" si="48"/>
        <v>-18.804106088621268</v>
      </c>
      <c r="W2984" s="10">
        <v>8.8598436341766895</v>
      </c>
      <c r="X2984" s="20">
        <v>3.0384769549849393</v>
      </c>
      <c r="Y2984" t="s">
        <v>561</v>
      </c>
      <c r="Z2984" s="11" t="s">
        <v>701</v>
      </c>
      <c r="AA2984" t="s">
        <v>703</v>
      </c>
      <c r="AB2984"/>
    </row>
    <row r="2985" spans="1:28" s="1" customFormat="1">
      <c r="A2985" s="5">
        <v>2984</v>
      </c>
      <c r="B2985" s="5"/>
      <c r="C2985">
        <v>2020</v>
      </c>
      <c r="D2985" s="1">
        <v>2</v>
      </c>
      <c r="E2985" s="1">
        <v>20</v>
      </c>
      <c r="F2985">
        <v>32</v>
      </c>
      <c r="G2985">
        <f t="shared" si="50"/>
        <v>52.8</v>
      </c>
      <c r="H2985" t="s">
        <v>680</v>
      </c>
      <c r="I2985">
        <v>132</v>
      </c>
      <c r="J2985">
        <f t="shared" si="51"/>
        <v>37.799999999999997</v>
      </c>
      <c r="K2985" t="s">
        <v>165</v>
      </c>
      <c r="L2985" t="s">
        <v>281</v>
      </c>
      <c r="M2985" t="s">
        <v>282</v>
      </c>
      <c r="N2985" t="s">
        <v>232</v>
      </c>
      <c r="O2985" s="55">
        <v>190</v>
      </c>
      <c r="P2985"/>
      <c r="Q2985" t="s">
        <v>683</v>
      </c>
      <c r="R2985">
        <v>79.569999999999993</v>
      </c>
      <c r="S2985" t="s">
        <v>169</v>
      </c>
      <c r="T2985" s="8"/>
      <c r="U2985" s="10">
        <v>-19.000453072032414</v>
      </c>
      <c r="V2985" s="10">
        <f t="shared" si="48"/>
        <v>-19.000453072032414</v>
      </c>
      <c r="W2985" s="10">
        <v>6.4334261134678172</v>
      </c>
      <c r="X2985" s="20">
        <v>3.2133547060969128</v>
      </c>
      <c r="Y2985" t="s">
        <v>712</v>
      </c>
      <c r="Z2985" s="11" t="s">
        <v>701</v>
      </c>
      <c r="AA2985" t="s">
        <v>703</v>
      </c>
      <c r="AB2985"/>
    </row>
    <row r="2986" spans="1:28" s="1" customFormat="1">
      <c r="A2986" s="5">
        <v>2985</v>
      </c>
      <c r="B2986" s="5"/>
      <c r="C2986">
        <v>2020</v>
      </c>
      <c r="D2986" s="1">
        <v>2</v>
      </c>
      <c r="E2986" s="1">
        <v>20</v>
      </c>
      <c r="F2986">
        <v>32</v>
      </c>
      <c r="G2986">
        <f t="shared" si="50"/>
        <v>52.8</v>
      </c>
      <c r="H2986" t="s">
        <v>680</v>
      </c>
      <c r="I2986">
        <v>132</v>
      </c>
      <c r="J2986">
        <f t="shared" si="51"/>
        <v>37.799999999999997</v>
      </c>
      <c r="K2986" t="s">
        <v>165</v>
      </c>
      <c r="L2986" t="s">
        <v>281</v>
      </c>
      <c r="M2986" t="s">
        <v>282</v>
      </c>
      <c r="N2986" t="s">
        <v>232</v>
      </c>
      <c r="O2986" s="55">
        <v>200</v>
      </c>
      <c r="P2986"/>
      <c r="Q2986" t="s">
        <v>683</v>
      </c>
      <c r="R2986">
        <v>91.64</v>
      </c>
      <c r="S2986" t="s">
        <v>169</v>
      </c>
      <c r="T2986" s="8"/>
      <c r="U2986" s="10">
        <v>-19.344257599110051</v>
      </c>
      <c r="V2986" s="10">
        <f t="shared" si="48"/>
        <v>-19.344257599110051</v>
      </c>
      <c r="W2986" s="10">
        <v>6.3293587699050082</v>
      </c>
      <c r="X2986" s="20">
        <v>3.2544052832576158</v>
      </c>
      <c r="Y2986" t="s">
        <v>712</v>
      </c>
      <c r="Z2986" s="11" t="s">
        <v>701</v>
      </c>
      <c r="AA2986" t="s">
        <v>703</v>
      </c>
      <c r="AB2986"/>
    </row>
    <row r="2987" spans="1:28" s="1" customFormat="1">
      <c r="A2987" s="5">
        <v>2986</v>
      </c>
      <c r="B2987" s="5"/>
      <c r="C2987">
        <v>2020</v>
      </c>
      <c r="D2987" s="1">
        <v>2</v>
      </c>
      <c r="E2987" s="1">
        <v>20</v>
      </c>
      <c r="F2987">
        <v>32</v>
      </c>
      <c r="G2987">
        <f t="shared" si="50"/>
        <v>52.8</v>
      </c>
      <c r="H2987" t="s">
        <v>680</v>
      </c>
      <c r="I2987">
        <v>132</v>
      </c>
      <c r="J2987">
        <f t="shared" si="51"/>
        <v>37.799999999999997</v>
      </c>
      <c r="K2987" t="s">
        <v>165</v>
      </c>
      <c r="L2987" t="s">
        <v>281</v>
      </c>
      <c r="M2987" t="s">
        <v>282</v>
      </c>
      <c r="N2987" t="s">
        <v>232</v>
      </c>
      <c r="O2987" s="55">
        <v>186</v>
      </c>
      <c r="P2987"/>
      <c r="Q2987" t="s">
        <v>683</v>
      </c>
      <c r="R2987">
        <v>80.069999999999993</v>
      </c>
      <c r="S2987" t="s">
        <v>169</v>
      </c>
      <c r="T2987" s="8"/>
      <c r="U2987" s="10">
        <v>-19.12577585239217</v>
      </c>
      <c r="V2987" s="10">
        <f t="shared" si="48"/>
        <v>-19.12577585239217</v>
      </c>
      <c r="W2987" s="10">
        <v>6.5300912296590274</v>
      </c>
      <c r="X2987" s="20">
        <v>3.2139237773896188</v>
      </c>
      <c r="Y2987" t="s">
        <v>712</v>
      </c>
      <c r="Z2987" s="11" t="s">
        <v>701</v>
      </c>
      <c r="AA2987" t="s">
        <v>703</v>
      </c>
      <c r="AB2987"/>
    </row>
    <row r="2988" spans="1:28" s="1" customFormat="1">
      <c r="A2988" s="5">
        <v>2987</v>
      </c>
      <c r="B2988" s="5"/>
      <c r="C2988">
        <v>2020</v>
      </c>
      <c r="D2988" s="1">
        <v>2</v>
      </c>
      <c r="E2988" s="1">
        <v>20</v>
      </c>
      <c r="F2988">
        <v>32</v>
      </c>
      <c r="G2988">
        <f t="shared" si="50"/>
        <v>52.8</v>
      </c>
      <c r="H2988" t="s">
        <v>680</v>
      </c>
      <c r="I2988">
        <v>132</v>
      </c>
      <c r="J2988">
        <f t="shared" si="51"/>
        <v>37.799999999999997</v>
      </c>
      <c r="K2988" t="s">
        <v>165</v>
      </c>
      <c r="L2988" t="s">
        <v>281</v>
      </c>
      <c r="M2988" t="s">
        <v>282</v>
      </c>
      <c r="N2988" t="s">
        <v>232</v>
      </c>
      <c r="O2988" s="55">
        <v>185</v>
      </c>
      <c r="P2988"/>
      <c r="Q2988" t="s">
        <v>683</v>
      </c>
      <c r="R2988">
        <v>73.680000000000007</v>
      </c>
      <c r="S2988" t="s">
        <v>169</v>
      </c>
      <c r="T2988" s="8"/>
      <c r="U2988" s="10">
        <v>-19.088519635598651</v>
      </c>
      <c r="V2988" s="10">
        <f t="shared" si="48"/>
        <v>-19.088519635598651</v>
      </c>
      <c r="W2988" s="10">
        <v>6.8476566909319709</v>
      </c>
      <c r="X2988" s="20">
        <v>3.1904631018484451</v>
      </c>
      <c r="Y2988" t="s">
        <v>712</v>
      </c>
      <c r="Z2988" s="11" t="s">
        <v>701</v>
      </c>
      <c r="AA2988" t="s">
        <v>703</v>
      </c>
      <c r="AB2988"/>
    </row>
    <row r="2989" spans="1:28" s="1" customFormat="1">
      <c r="A2989" s="5">
        <v>2988</v>
      </c>
      <c r="B2989" s="5"/>
      <c r="C2989">
        <v>2020</v>
      </c>
      <c r="D2989" s="1">
        <v>2</v>
      </c>
      <c r="E2989" s="1">
        <v>20</v>
      </c>
      <c r="F2989">
        <v>32</v>
      </c>
      <c r="G2989">
        <f t="shared" si="50"/>
        <v>52.8</v>
      </c>
      <c r="H2989" t="s">
        <v>680</v>
      </c>
      <c r="I2989">
        <v>132</v>
      </c>
      <c r="J2989">
        <f t="shared" si="51"/>
        <v>37.799999999999997</v>
      </c>
      <c r="K2989" t="s">
        <v>165</v>
      </c>
      <c r="L2989" t="s">
        <v>281</v>
      </c>
      <c r="M2989" t="s">
        <v>282</v>
      </c>
      <c r="N2989" t="s">
        <v>232</v>
      </c>
      <c r="O2989" s="55">
        <v>206</v>
      </c>
      <c r="P2989"/>
      <c r="Q2989" t="s">
        <v>683</v>
      </c>
      <c r="R2989">
        <v>110.48</v>
      </c>
      <c r="S2989" t="s">
        <v>169</v>
      </c>
      <c r="T2989" s="8"/>
      <c r="U2989" s="10">
        <v>-19.289207047860053</v>
      </c>
      <c r="V2989" s="10">
        <f t="shared" si="48"/>
        <v>-19.289207047860053</v>
      </c>
      <c r="W2989" s="10">
        <v>6.2884376941025852</v>
      </c>
      <c r="X2989" s="20">
        <v>3.1952929359405395</v>
      </c>
      <c r="Y2989" t="s">
        <v>712</v>
      </c>
      <c r="Z2989" s="11" t="s">
        <v>701</v>
      </c>
      <c r="AA2989" t="s">
        <v>703</v>
      </c>
      <c r="AB2989"/>
    </row>
    <row r="2990" spans="1:28" s="1" customFormat="1">
      <c r="A2990" s="5">
        <v>2989</v>
      </c>
      <c r="B2990" s="5"/>
      <c r="C2990">
        <v>2020</v>
      </c>
      <c r="D2990" s="1">
        <v>2</v>
      </c>
      <c r="E2990" s="1">
        <v>20</v>
      </c>
      <c r="F2990">
        <v>32</v>
      </c>
      <c r="G2990">
        <f t="shared" si="50"/>
        <v>52.8</v>
      </c>
      <c r="H2990" t="s">
        <v>680</v>
      </c>
      <c r="I2990">
        <v>132</v>
      </c>
      <c r="J2990">
        <f t="shared" si="51"/>
        <v>37.799999999999997</v>
      </c>
      <c r="K2990" t="s">
        <v>165</v>
      </c>
      <c r="L2990" t="s">
        <v>281</v>
      </c>
      <c r="M2990" t="s">
        <v>282</v>
      </c>
      <c r="N2990" t="s">
        <v>232</v>
      </c>
      <c r="O2990" s="55">
        <v>190</v>
      </c>
      <c r="P2990"/>
      <c r="Q2990" t="s">
        <v>683</v>
      </c>
      <c r="R2990">
        <v>79.569999999999993</v>
      </c>
      <c r="S2990" t="s">
        <v>169</v>
      </c>
      <c r="T2990" s="8"/>
      <c r="U2990" s="10">
        <v>-19.442261739326415</v>
      </c>
      <c r="V2990" s="10">
        <f t="shared" si="48"/>
        <v>-18.556820908567609</v>
      </c>
      <c r="W2990" s="10">
        <v>6.2321618979950264</v>
      </c>
      <c r="X2990" s="20">
        <v>3.5051083170811257</v>
      </c>
      <c r="Y2990" t="s">
        <v>711</v>
      </c>
      <c r="Z2990" s="11" t="s">
        <v>701</v>
      </c>
      <c r="AA2990" t="s">
        <v>703</v>
      </c>
      <c r="AB2990"/>
    </row>
    <row r="2991" spans="1:28" s="1" customFormat="1">
      <c r="A2991" s="5">
        <v>2990</v>
      </c>
      <c r="B2991" s="5"/>
      <c r="C2991">
        <v>2020</v>
      </c>
      <c r="D2991" s="1">
        <v>2</v>
      </c>
      <c r="E2991" s="1">
        <v>20</v>
      </c>
      <c r="F2991">
        <v>32</v>
      </c>
      <c r="G2991">
        <f t="shared" si="50"/>
        <v>52.8</v>
      </c>
      <c r="H2991" t="s">
        <v>680</v>
      </c>
      <c r="I2991">
        <v>132</v>
      </c>
      <c r="J2991">
        <f t="shared" si="51"/>
        <v>37.799999999999997</v>
      </c>
      <c r="K2991" t="s">
        <v>165</v>
      </c>
      <c r="L2991" t="s">
        <v>281</v>
      </c>
      <c r="M2991" t="s">
        <v>282</v>
      </c>
      <c r="N2991" t="s">
        <v>232</v>
      </c>
      <c r="O2991" s="55">
        <v>186</v>
      </c>
      <c r="P2991"/>
      <c r="Q2991" t="s">
        <v>683</v>
      </c>
      <c r="R2991">
        <v>80.069999999999993</v>
      </c>
      <c r="S2991" t="s">
        <v>169</v>
      </c>
      <c r="T2991" s="8"/>
      <c r="U2991" s="10">
        <v>-19.080867237139795</v>
      </c>
      <c r="V2991" s="10">
        <f t="shared" si="48"/>
        <v>-19.080867237139795</v>
      </c>
      <c r="W2991" s="10">
        <v>5.6937140601283431</v>
      </c>
      <c r="X2991" s="20">
        <v>3.1135179561464001</v>
      </c>
      <c r="Y2991" t="s">
        <v>711</v>
      </c>
      <c r="Z2991" s="11" t="s">
        <v>701</v>
      </c>
      <c r="AA2991" t="s">
        <v>703</v>
      </c>
      <c r="AB2991"/>
    </row>
    <row r="2992" spans="1:28" s="1" customFormat="1">
      <c r="A2992" s="5">
        <v>2991</v>
      </c>
      <c r="B2992" s="5"/>
      <c r="C2992">
        <v>2020</v>
      </c>
      <c r="D2992" s="1">
        <v>2</v>
      </c>
      <c r="E2992" s="1">
        <v>20</v>
      </c>
      <c r="F2992">
        <v>32</v>
      </c>
      <c r="G2992">
        <f t="shared" si="50"/>
        <v>52.8</v>
      </c>
      <c r="H2992" t="s">
        <v>680</v>
      </c>
      <c r="I2992">
        <v>132</v>
      </c>
      <c r="J2992">
        <f t="shared" si="51"/>
        <v>37.799999999999997</v>
      </c>
      <c r="K2992" t="s">
        <v>165</v>
      </c>
      <c r="L2992" t="s">
        <v>281</v>
      </c>
      <c r="M2992" t="s">
        <v>282</v>
      </c>
      <c r="N2992" t="s">
        <v>232</v>
      </c>
      <c r="O2992" s="55">
        <v>185</v>
      </c>
      <c r="P2992"/>
      <c r="Q2992" t="s">
        <v>683</v>
      </c>
      <c r="R2992">
        <v>73.680000000000007</v>
      </c>
      <c r="S2992" t="s">
        <v>169</v>
      </c>
      <c r="T2992" s="8"/>
      <c r="U2992" s="10">
        <v>-18.934262245685598</v>
      </c>
      <c r="V2992" s="10">
        <f t="shared" si="48"/>
        <v>-18.934262245685598</v>
      </c>
      <c r="W2992" s="10">
        <v>6.484358912615324</v>
      </c>
      <c r="X2992" s="20">
        <v>3.0915035593810427</v>
      </c>
      <c r="Y2992" t="s">
        <v>711</v>
      </c>
      <c r="Z2992" s="11" t="s">
        <v>701</v>
      </c>
      <c r="AA2992" t="s">
        <v>703</v>
      </c>
      <c r="AB2992"/>
    </row>
    <row r="2993" spans="1:28" s="1" customFormat="1">
      <c r="A2993" s="5">
        <v>2992</v>
      </c>
      <c r="B2993" s="5"/>
      <c r="C2993">
        <v>2020</v>
      </c>
      <c r="D2993" s="1">
        <v>2</v>
      </c>
      <c r="E2993" s="1">
        <v>20</v>
      </c>
      <c r="F2993">
        <v>32</v>
      </c>
      <c r="G2993">
        <f t="shared" si="50"/>
        <v>52.8</v>
      </c>
      <c r="H2993" t="s">
        <v>680</v>
      </c>
      <c r="I2993">
        <v>132</v>
      </c>
      <c r="J2993">
        <f t="shared" si="51"/>
        <v>37.799999999999997</v>
      </c>
      <c r="K2993" t="s">
        <v>165</v>
      </c>
      <c r="L2993" t="s">
        <v>281</v>
      </c>
      <c r="M2993" t="s">
        <v>282</v>
      </c>
      <c r="N2993" t="s">
        <v>232</v>
      </c>
      <c r="O2993" s="55">
        <v>206</v>
      </c>
      <c r="P2993"/>
      <c r="Q2993" t="s">
        <v>683</v>
      </c>
      <c r="R2993">
        <v>110.48</v>
      </c>
      <c r="S2993" t="s">
        <v>169</v>
      </c>
      <c r="T2993" s="8"/>
      <c r="U2993" s="10">
        <v>-18.822715970006225</v>
      </c>
      <c r="V2993" s="10">
        <f t="shared" si="48"/>
        <v>-18.822715970006225</v>
      </c>
      <c r="W2993" s="10">
        <v>5.9533065871885755</v>
      </c>
      <c r="X2993" s="20">
        <v>2.9950679198329881</v>
      </c>
      <c r="Y2993" t="s">
        <v>711</v>
      </c>
      <c r="Z2993" s="11" t="s">
        <v>701</v>
      </c>
      <c r="AA2993" t="s">
        <v>703</v>
      </c>
      <c r="AB2993"/>
    </row>
    <row r="2994" spans="1:28" s="1" customFormat="1">
      <c r="A2994" s="5">
        <v>2993</v>
      </c>
      <c r="B2994" s="5"/>
      <c r="C2994">
        <v>2019</v>
      </c>
      <c r="D2994" s="1">
        <v>4</v>
      </c>
      <c r="E2994" s="1">
        <v>17</v>
      </c>
      <c r="F2994"/>
      <c r="G2994"/>
      <c r="H2994"/>
      <c r="I2994">
        <v>139</v>
      </c>
      <c r="J2994">
        <v>27</v>
      </c>
      <c r="K2994"/>
      <c r="L2994" t="s">
        <v>281</v>
      </c>
      <c r="M2994" t="s">
        <v>282</v>
      </c>
      <c r="N2994" t="s">
        <v>232</v>
      </c>
      <c r="O2994" s="55"/>
      <c r="P2994"/>
      <c r="Q2994" t="s">
        <v>683</v>
      </c>
      <c r="R2994"/>
      <c r="S2994" t="s">
        <v>169</v>
      </c>
      <c r="T2994" s="8"/>
      <c r="U2994" s="10">
        <v>-18.107707180380626</v>
      </c>
      <c r="V2994" s="10">
        <f t="shared" si="48"/>
        <v>-18.107707180380626</v>
      </c>
      <c r="W2994" s="10">
        <v>9.5210253048589717</v>
      </c>
      <c r="X2994" s="20">
        <v>3.0600942964358349</v>
      </c>
      <c r="Y2994" t="s">
        <v>561</v>
      </c>
      <c r="Z2994" s="11" t="s">
        <v>701</v>
      </c>
      <c r="AA2994" t="s">
        <v>703</v>
      </c>
      <c r="AB2994"/>
    </row>
    <row r="2995" spans="1:28" s="1" customFormat="1">
      <c r="A2995" s="5">
        <v>2994</v>
      </c>
      <c r="B2995" s="5"/>
      <c r="C2995">
        <v>2019</v>
      </c>
      <c r="D2995" s="1">
        <v>4</v>
      </c>
      <c r="E2995" s="1">
        <v>17</v>
      </c>
      <c r="F2995"/>
      <c r="G2995"/>
      <c r="H2995"/>
      <c r="I2995"/>
      <c r="J2995"/>
      <c r="K2995"/>
      <c r="L2995" t="s">
        <v>281</v>
      </c>
      <c r="M2995" t="s">
        <v>282</v>
      </c>
      <c r="N2995" t="s">
        <v>232</v>
      </c>
      <c r="O2995" s="55"/>
      <c r="P2995"/>
      <c r="Q2995" t="s">
        <v>683</v>
      </c>
      <c r="R2995"/>
      <c r="S2995" t="s">
        <v>169</v>
      </c>
      <c r="T2995" s="8"/>
      <c r="U2995" s="10">
        <v>-18.8643462230987</v>
      </c>
      <c r="V2995" s="10">
        <f t="shared" si="48"/>
        <v>-18.8643462230987</v>
      </c>
      <c r="W2995" s="10">
        <v>9.3967185840892924</v>
      </c>
      <c r="X2995" s="20">
        <v>3.1676905397076012</v>
      </c>
      <c r="Y2995" t="s">
        <v>561</v>
      </c>
      <c r="Z2995" s="11" t="s">
        <v>701</v>
      </c>
      <c r="AA2995" t="s">
        <v>703</v>
      </c>
      <c r="AB2995"/>
    </row>
    <row r="2996" spans="1:28" s="1" customFormat="1">
      <c r="A2996" s="5">
        <v>2995</v>
      </c>
      <c r="B2996" s="5"/>
      <c r="C2996">
        <v>2019</v>
      </c>
      <c r="D2996" s="1">
        <v>4</v>
      </c>
      <c r="E2996" s="1">
        <v>17</v>
      </c>
      <c r="F2996"/>
      <c r="G2996"/>
      <c r="H2996"/>
      <c r="I2996"/>
      <c r="J2996"/>
      <c r="K2996"/>
      <c r="L2996" t="s">
        <v>281</v>
      </c>
      <c r="M2996" t="s">
        <v>282</v>
      </c>
      <c r="N2996" t="s">
        <v>232</v>
      </c>
      <c r="O2996" s="55"/>
      <c r="P2996"/>
      <c r="Q2996" t="s">
        <v>683</v>
      </c>
      <c r="R2996"/>
      <c r="S2996" t="s">
        <v>169</v>
      </c>
      <c r="T2996" s="8"/>
      <c r="U2996" s="10">
        <v>-18.370388765570553</v>
      </c>
      <c r="V2996" s="10">
        <f t="shared" si="48"/>
        <v>-18.370388765570553</v>
      </c>
      <c r="W2996" s="10">
        <v>9.5570064309412324</v>
      </c>
      <c r="X2996" s="20">
        <v>3.0810956840988912</v>
      </c>
      <c r="Y2996" t="s">
        <v>561</v>
      </c>
      <c r="Z2996" s="11" t="s">
        <v>701</v>
      </c>
      <c r="AA2996" t="s">
        <v>703</v>
      </c>
      <c r="AB2996"/>
    </row>
    <row r="2997" spans="1:28" s="1" customFormat="1">
      <c r="A2997" s="5">
        <v>2996</v>
      </c>
      <c r="B2997" s="5"/>
      <c r="C2997">
        <v>2019</v>
      </c>
      <c r="D2997" s="1">
        <v>4</v>
      </c>
      <c r="E2997" s="1">
        <v>17</v>
      </c>
      <c r="F2997"/>
      <c r="G2997"/>
      <c r="H2997"/>
      <c r="I2997"/>
      <c r="J2997"/>
      <c r="K2997"/>
      <c r="L2997" t="s">
        <v>281</v>
      </c>
      <c r="M2997" t="s">
        <v>282</v>
      </c>
      <c r="N2997" t="s">
        <v>232</v>
      </c>
      <c r="O2997" s="55"/>
      <c r="P2997"/>
      <c r="Q2997" t="s">
        <v>683</v>
      </c>
      <c r="R2997"/>
      <c r="S2997" t="s">
        <v>169</v>
      </c>
      <c r="T2997" s="8"/>
      <c r="U2997" s="10">
        <v>-18.376837100754816</v>
      </c>
      <c r="V2997" s="10">
        <f t="shared" si="48"/>
        <v>-18.376837100754816</v>
      </c>
      <c r="W2997" s="10">
        <v>9.6508651807893582</v>
      </c>
      <c r="X2997" s="20">
        <v>3.1058830857085611</v>
      </c>
      <c r="Y2997" t="s">
        <v>561</v>
      </c>
      <c r="Z2997" s="11" t="s">
        <v>701</v>
      </c>
      <c r="AA2997" t="s">
        <v>703</v>
      </c>
      <c r="AB2997"/>
    </row>
    <row r="2998" spans="1:28" s="1" customFormat="1">
      <c r="A2998" s="5">
        <v>2997</v>
      </c>
      <c r="B2998" s="5"/>
      <c r="C2998">
        <v>2019</v>
      </c>
      <c r="D2998" s="1">
        <v>4</v>
      </c>
      <c r="E2998" s="1">
        <v>17</v>
      </c>
      <c r="F2998"/>
      <c r="G2998"/>
      <c r="H2998"/>
      <c r="I2998"/>
      <c r="J2998"/>
      <c r="K2998"/>
      <c r="L2998" t="s">
        <v>281</v>
      </c>
      <c r="M2998" t="s">
        <v>282</v>
      </c>
      <c r="N2998" t="s">
        <v>232</v>
      </c>
      <c r="O2998" s="55"/>
      <c r="P2998"/>
      <c r="Q2998" t="s">
        <v>683</v>
      </c>
      <c r="R2998"/>
      <c r="S2998" t="s">
        <v>169</v>
      </c>
      <c r="T2998" s="8"/>
      <c r="U2998" s="10">
        <v>-18.044206458190722</v>
      </c>
      <c r="V2998" s="10">
        <f t="shared" si="48"/>
        <v>-18.044206458190722</v>
      </c>
      <c r="W2998" s="10">
        <v>10.052711999997189</v>
      </c>
      <c r="X2998" s="20">
        <v>3.0894670973004876</v>
      </c>
      <c r="Y2998" t="s">
        <v>561</v>
      </c>
      <c r="Z2998" s="11" t="s">
        <v>701</v>
      </c>
      <c r="AA2998" t="s">
        <v>703</v>
      </c>
      <c r="AB2998"/>
    </row>
    <row r="2999" spans="1:28" s="1" customFormat="1">
      <c r="A2999" s="5">
        <v>2998</v>
      </c>
      <c r="B2999" s="5"/>
      <c r="C2999">
        <v>2019</v>
      </c>
      <c r="D2999" s="1">
        <v>4</v>
      </c>
      <c r="E2999" s="1">
        <v>17</v>
      </c>
      <c r="F2999"/>
      <c r="G2999"/>
      <c r="H2999"/>
      <c r="I2999"/>
      <c r="J2999"/>
      <c r="K2999"/>
      <c r="L2999" t="s">
        <v>281</v>
      </c>
      <c r="M2999" t="s">
        <v>282</v>
      </c>
      <c r="N2999" t="s">
        <v>232</v>
      </c>
      <c r="O2999" s="55"/>
      <c r="P2999"/>
      <c r="Q2999" t="s">
        <v>683</v>
      </c>
      <c r="R2999"/>
      <c r="S2999" t="s">
        <v>169</v>
      </c>
      <c r="T2999" s="8"/>
      <c r="U2999" s="10">
        <v>-18.243767271520831</v>
      </c>
      <c r="V2999" s="10">
        <f t="shared" si="48"/>
        <v>-18.243767271520831</v>
      </c>
      <c r="W2999" s="10">
        <v>9.7125577444025915</v>
      </c>
      <c r="X2999" s="20">
        <v>3.2388879828408417</v>
      </c>
      <c r="Y2999" t="s">
        <v>561</v>
      </c>
      <c r="Z2999" s="11" t="s">
        <v>701</v>
      </c>
      <c r="AA2999" t="s">
        <v>703</v>
      </c>
      <c r="AB2999"/>
    </row>
    <row r="3000" spans="1:28" s="1" customFormat="1">
      <c r="A3000" s="5">
        <v>2999</v>
      </c>
      <c r="B3000" s="5"/>
      <c r="C3000">
        <v>2019</v>
      </c>
      <c r="D3000" s="1">
        <v>4</v>
      </c>
      <c r="E3000" s="1">
        <v>17</v>
      </c>
      <c r="F3000"/>
      <c r="G3000"/>
      <c r="H3000"/>
      <c r="I3000"/>
      <c r="J3000"/>
      <c r="K3000"/>
      <c r="L3000" t="s">
        <v>281</v>
      </c>
      <c r="M3000" t="s">
        <v>282</v>
      </c>
      <c r="N3000" t="s">
        <v>232</v>
      </c>
      <c r="O3000" s="55"/>
      <c r="P3000"/>
      <c r="Q3000" t="s">
        <v>683</v>
      </c>
      <c r="R3000"/>
      <c r="S3000" t="s">
        <v>169</v>
      </c>
      <c r="T3000" s="8"/>
      <c r="U3000" s="10">
        <v>-17.89161738037901</v>
      </c>
      <c r="V3000" s="10">
        <f t="shared" si="48"/>
        <v>-17.89161738037901</v>
      </c>
      <c r="W3000" s="10">
        <v>8.365902765928519</v>
      </c>
      <c r="X3000" s="20">
        <v>3.2844106808279281</v>
      </c>
      <c r="Y3000" t="s">
        <v>712</v>
      </c>
      <c r="Z3000" s="11" t="s">
        <v>701</v>
      </c>
      <c r="AA3000" t="s">
        <v>703</v>
      </c>
      <c r="AB3000"/>
    </row>
    <row r="3001" spans="1:28" s="1" customFormat="1">
      <c r="A3001" s="5">
        <v>3000</v>
      </c>
      <c r="B3001" s="5"/>
      <c r="C3001">
        <v>2019</v>
      </c>
      <c r="D3001" s="1">
        <v>4</v>
      </c>
      <c r="E3001" s="1">
        <v>17</v>
      </c>
      <c r="F3001"/>
      <c r="G3001"/>
      <c r="H3001"/>
      <c r="I3001"/>
      <c r="J3001"/>
      <c r="K3001"/>
      <c r="L3001" t="s">
        <v>281</v>
      </c>
      <c r="M3001" t="s">
        <v>282</v>
      </c>
      <c r="N3001" t="s">
        <v>232</v>
      </c>
      <c r="O3001" s="55"/>
      <c r="P3001"/>
      <c r="Q3001" t="s">
        <v>683</v>
      </c>
      <c r="R3001"/>
      <c r="S3001" t="s">
        <v>169</v>
      </c>
      <c r="T3001" s="8"/>
      <c r="U3001" s="10">
        <v>-17.763804564945598</v>
      </c>
      <c r="V3001" s="10">
        <f t="shared" si="48"/>
        <v>-17.104802346018591</v>
      </c>
      <c r="W3001" s="10">
        <v>8.773178201474483</v>
      </c>
      <c r="X3001" s="20">
        <v>3.3363139465413965</v>
      </c>
      <c r="Y3001" t="s">
        <v>712</v>
      </c>
      <c r="Z3001" s="11" t="s">
        <v>701</v>
      </c>
      <c r="AA3001" t="s">
        <v>703</v>
      </c>
      <c r="AB3001"/>
    </row>
    <row r="3002" spans="1:28" s="1" customFormat="1">
      <c r="A3002" s="5">
        <v>3001</v>
      </c>
      <c r="B3002" s="5"/>
      <c r="C3002">
        <v>2019</v>
      </c>
      <c r="D3002" s="1">
        <v>4</v>
      </c>
      <c r="E3002" s="1">
        <v>17</v>
      </c>
      <c r="F3002"/>
      <c r="G3002"/>
      <c r="H3002"/>
      <c r="I3002"/>
      <c r="J3002"/>
      <c r="K3002"/>
      <c r="L3002" t="s">
        <v>281</v>
      </c>
      <c r="M3002" t="s">
        <v>282</v>
      </c>
      <c r="N3002" t="s">
        <v>232</v>
      </c>
      <c r="O3002" s="55"/>
      <c r="P3002"/>
      <c r="Q3002" t="s">
        <v>683</v>
      </c>
      <c r="R3002"/>
      <c r="S3002" t="s">
        <v>169</v>
      </c>
      <c r="T3002" s="8"/>
      <c r="U3002" s="10">
        <v>-17.411666528692365</v>
      </c>
      <c r="V3002" s="10">
        <f t="shared" si="48"/>
        <v>-17.411666528692365</v>
      </c>
      <c r="W3002" s="10">
        <v>8.688535284481901</v>
      </c>
      <c r="X3002" s="20">
        <v>3.2516649513084319</v>
      </c>
      <c r="Y3002" t="s">
        <v>712</v>
      </c>
      <c r="Z3002" s="11" t="s">
        <v>701</v>
      </c>
      <c r="AA3002" t="s">
        <v>703</v>
      </c>
      <c r="AB3002"/>
    </row>
    <row r="3003" spans="1:28" s="1" customFormat="1">
      <c r="A3003" s="5">
        <v>3002</v>
      </c>
      <c r="B3003" s="5"/>
      <c r="C3003">
        <v>2019</v>
      </c>
      <c r="D3003" s="1">
        <v>4</v>
      </c>
      <c r="E3003" s="1">
        <v>17</v>
      </c>
      <c r="F3003"/>
      <c r="G3003"/>
      <c r="H3003"/>
      <c r="I3003"/>
      <c r="J3003"/>
      <c r="K3003"/>
      <c r="L3003" t="s">
        <v>281</v>
      </c>
      <c r="M3003" t="s">
        <v>282</v>
      </c>
      <c r="N3003" t="s">
        <v>232</v>
      </c>
      <c r="O3003" s="55"/>
      <c r="P3003"/>
      <c r="Q3003" t="s">
        <v>683</v>
      </c>
      <c r="R3003"/>
      <c r="S3003" t="s">
        <v>169</v>
      </c>
      <c r="T3003" s="8"/>
      <c r="U3003" s="10">
        <v>-17.439506844797279</v>
      </c>
      <c r="V3003" s="10">
        <f t="shared" si="48"/>
        <v>-17.439506844797279</v>
      </c>
      <c r="W3003" s="10">
        <v>8.8988959807725667</v>
      </c>
      <c r="X3003" s="20">
        <v>3.2586148772886561</v>
      </c>
      <c r="Y3003" t="s">
        <v>712</v>
      </c>
      <c r="Z3003" s="11" t="s">
        <v>701</v>
      </c>
      <c r="AA3003" t="s">
        <v>703</v>
      </c>
      <c r="AB3003"/>
    </row>
    <row r="3004" spans="1:28" s="1" customFormat="1">
      <c r="A3004" s="5">
        <v>3003</v>
      </c>
      <c r="B3004" s="5"/>
      <c r="C3004">
        <v>2019</v>
      </c>
      <c r="D3004" s="1">
        <v>4</v>
      </c>
      <c r="E3004" s="1">
        <v>17</v>
      </c>
      <c r="F3004"/>
      <c r="G3004"/>
      <c r="H3004"/>
      <c r="I3004"/>
      <c r="J3004"/>
      <c r="K3004"/>
      <c r="L3004" t="s">
        <v>281</v>
      </c>
      <c r="M3004" t="s">
        <v>282</v>
      </c>
      <c r="N3004" t="s">
        <v>232</v>
      </c>
      <c r="O3004" s="55"/>
      <c r="P3004"/>
      <c r="Q3004" t="s">
        <v>683</v>
      </c>
      <c r="R3004"/>
      <c r="S3004" t="s">
        <v>169</v>
      </c>
      <c r="T3004" s="8"/>
      <c r="U3004" s="10">
        <v>-17.418181284956894</v>
      </c>
      <c r="V3004" s="10">
        <f t="shared" si="48"/>
        <v>-17.418181284956894</v>
      </c>
      <c r="W3004" s="10">
        <v>8.7968182080891761</v>
      </c>
      <c r="X3004" s="20">
        <v>3.2354318600643173</v>
      </c>
      <c r="Y3004" t="s">
        <v>712</v>
      </c>
      <c r="Z3004" s="11" t="s">
        <v>701</v>
      </c>
      <c r="AA3004" t="s">
        <v>703</v>
      </c>
      <c r="AB3004"/>
    </row>
    <row r="3005" spans="1:28" s="1" customFormat="1">
      <c r="A3005" s="5">
        <v>3004</v>
      </c>
      <c r="B3005" s="5"/>
      <c r="C3005">
        <v>2019</v>
      </c>
      <c r="D3005" s="1">
        <v>4</v>
      </c>
      <c r="E3005" s="1">
        <v>17</v>
      </c>
      <c r="F3005"/>
      <c r="G3005"/>
      <c r="H3005"/>
      <c r="I3005"/>
      <c r="J3005"/>
      <c r="K3005"/>
      <c r="L3005" t="s">
        <v>281</v>
      </c>
      <c r="M3005" t="s">
        <v>282</v>
      </c>
      <c r="N3005" t="s">
        <v>232</v>
      </c>
      <c r="O3005" s="55"/>
      <c r="P3005"/>
      <c r="Q3005" t="s">
        <v>683</v>
      </c>
      <c r="R3005"/>
      <c r="S3005" t="s">
        <v>169</v>
      </c>
      <c r="T3005" s="8"/>
      <c r="U3005" s="10">
        <v>-17.646379073144718</v>
      </c>
      <c r="V3005" s="10">
        <f t="shared" si="48"/>
        <v>-17.646379073144718</v>
      </c>
      <c r="W3005" s="10">
        <v>8.5214703422917903</v>
      </c>
      <c r="X3005" s="20">
        <v>3.2725387339836498</v>
      </c>
      <c r="Y3005" t="s">
        <v>712</v>
      </c>
      <c r="Z3005" s="11" t="s">
        <v>701</v>
      </c>
      <c r="AA3005" t="s">
        <v>703</v>
      </c>
      <c r="AB3005"/>
    </row>
    <row r="3006" spans="1:28" s="1" customFormat="1" hidden="1">
      <c r="A3006" s="5">
        <v>3005</v>
      </c>
      <c r="B3006" s="5"/>
      <c r="C3006">
        <v>2018</v>
      </c>
      <c r="D3006" s="1">
        <v>9</v>
      </c>
      <c r="E3006" s="1">
        <v>26</v>
      </c>
      <c r="F3006">
        <v>45</v>
      </c>
      <c r="G3006">
        <v>33</v>
      </c>
      <c r="H3006" t="s">
        <v>680</v>
      </c>
      <c r="I3006">
        <v>139</v>
      </c>
      <c r="J3006">
        <v>27</v>
      </c>
      <c r="K3006" t="s">
        <v>165</v>
      </c>
      <c r="L3006" t="s">
        <v>713</v>
      </c>
      <c r="M3006" t="s">
        <v>33</v>
      </c>
      <c r="N3006" t="s">
        <v>231</v>
      </c>
      <c r="O3006" s="55">
        <v>258</v>
      </c>
      <c r="P3006" t="s">
        <v>170</v>
      </c>
      <c r="Q3006" t="s">
        <v>188</v>
      </c>
      <c r="R3006">
        <v>333.9</v>
      </c>
      <c r="S3006" t="s">
        <v>169</v>
      </c>
      <c r="T3006" s="8"/>
      <c r="U3006" s="10">
        <v>-19.739482528346926</v>
      </c>
      <c r="V3006" s="10">
        <f t="shared" si="48"/>
        <v>-19.739482528346926</v>
      </c>
      <c r="W3006" s="10">
        <v>10.76074853120371</v>
      </c>
      <c r="X3006" s="20">
        <v>3.030260342905911</v>
      </c>
      <c r="Y3006" t="s">
        <v>561</v>
      </c>
      <c r="Z3006" s="11" t="s">
        <v>704</v>
      </c>
      <c r="AA3006" t="s">
        <v>703</v>
      </c>
      <c r="AB3006"/>
    </row>
    <row r="3007" spans="1:28" s="1" customFormat="1" hidden="1">
      <c r="A3007" s="5">
        <v>3006</v>
      </c>
      <c r="B3007" s="5"/>
      <c r="C3007">
        <v>2018</v>
      </c>
      <c r="D3007" s="1">
        <v>9</v>
      </c>
      <c r="E3007" s="1">
        <v>26</v>
      </c>
      <c r="F3007">
        <v>45</v>
      </c>
      <c r="G3007">
        <v>33</v>
      </c>
      <c r="H3007" t="s">
        <v>680</v>
      </c>
      <c r="I3007">
        <v>139</v>
      </c>
      <c r="J3007">
        <v>27</v>
      </c>
      <c r="K3007" t="s">
        <v>165</v>
      </c>
      <c r="L3007" t="s">
        <v>713</v>
      </c>
      <c r="M3007" t="s">
        <v>33</v>
      </c>
      <c r="N3007" t="s">
        <v>231</v>
      </c>
      <c r="O3007" s="55">
        <v>272</v>
      </c>
      <c r="P3007" t="s">
        <v>170</v>
      </c>
      <c r="Q3007" t="s">
        <v>188</v>
      </c>
      <c r="R3007">
        <v>441.9</v>
      </c>
      <c r="S3007" t="s">
        <v>169</v>
      </c>
      <c r="T3007" s="8"/>
      <c r="U3007" s="10">
        <v>-18.701640022396624</v>
      </c>
      <c r="V3007" s="10">
        <f t="shared" si="48"/>
        <v>-18.701640022396624</v>
      </c>
      <c r="W3007" s="10">
        <v>10.515128423265022</v>
      </c>
      <c r="X3007" s="20">
        <v>3.0030572295668816</v>
      </c>
      <c r="Y3007" t="s">
        <v>561</v>
      </c>
      <c r="Z3007" s="11" t="s">
        <v>704</v>
      </c>
      <c r="AA3007" t="s">
        <v>703</v>
      </c>
      <c r="AB3007"/>
    </row>
    <row r="3008" spans="1:28" s="1" customFormat="1" hidden="1">
      <c r="A3008" s="5">
        <v>3007</v>
      </c>
      <c r="B3008" s="5"/>
      <c r="C3008">
        <v>2018</v>
      </c>
      <c r="D3008" s="1">
        <v>9</v>
      </c>
      <c r="E3008" s="1">
        <v>26</v>
      </c>
      <c r="F3008">
        <v>45</v>
      </c>
      <c r="G3008">
        <v>33</v>
      </c>
      <c r="H3008" t="s">
        <v>680</v>
      </c>
      <c r="I3008">
        <v>139</v>
      </c>
      <c r="J3008">
        <v>27</v>
      </c>
      <c r="K3008" t="s">
        <v>165</v>
      </c>
      <c r="L3008" t="s">
        <v>713</v>
      </c>
      <c r="M3008" t="s">
        <v>33</v>
      </c>
      <c r="N3008" t="s">
        <v>231</v>
      </c>
      <c r="O3008" s="55">
        <v>250</v>
      </c>
      <c r="P3008" t="s">
        <v>170</v>
      </c>
      <c r="Q3008" t="s">
        <v>188</v>
      </c>
      <c r="R3008">
        <v>347.94</v>
      </c>
      <c r="S3008" t="s">
        <v>169</v>
      </c>
      <c r="T3008" s="8"/>
      <c r="U3008" s="10">
        <v>-20.366204306996295</v>
      </c>
      <c r="V3008" s="10">
        <f t="shared" si="48"/>
        <v>-20.366204306996295</v>
      </c>
      <c r="W3008" s="10">
        <v>11.402461673388757</v>
      </c>
      <c r="X3008" s="20">
        <v>3.0114665276199002</v>
      </c>
      <c r="Y3008" t="s">
        <v>561</v>
      </c>
      <c r="Z3008" s="11" t="s">
        <v>704</v>
      </c>
      <c r="AA3008" t="s">
        <v>703</v>
      </c>
      <c r="AB3008"/>
    </row>
    <row r="3009" spans="1:28" s="1" customFormat="1" hidden="1">
      <c r="A3009" s="5">
        <v>3008</v>
      </c>
      <c r="B3009" s="5"/>
      <c r="C3009">
        <v>2018</v>
      </c>
      <c r="D3009" s="1">
        <v>9</v>
      </c>
      <c r="E3009" s="1">
        <v>26</v>
      </c>
      <c r="F3009">
        <v>45</v>
      </c>
      <c r="G3009">
        <v>33</v>
      </c>
      <c r="H3009" t="s">
        <v>680</v>
      </c>
      <c r="I3009">
        <v>139</v>
      </c>
      <c r="J3009">
        <v>27</v>
      </c>
      <c r="K3009" t="s">
        <v>165</v>
      </c>
      <c r="L3009" t="s">
        <v>713</v>
      </c>
      <c r="M3009" t="s">
        <v>33</v>
      </c>
      <c r="N3009" t="s">
        <v>231</v>
      </c>
      <c r="O3009" s="55">
        <v>252</v>
      </c>
      <c r="P3009" t="s">
        <v>170</v>
      </c>
      <c r="Q3009" t="s">
        <v>188</v>
      </c>
      <c r="R3009">
        <v>322.24</v>
      </c>
      <c r="S3009" t="s">
        <v>169</v>
      </c>
      <c r="T3009" s="8"/>
      <c r="U3009" s="10">
        <v>-20.320122165112384</v>
      </c>
      <c r="V3009" s="10">
        <f t="shared" si="48"/>
        <v>-20.320122165112384</v>
      </c>
      <c r="W3009" s="10">
        <v>10.911940403568471</v>
      </c>
      <c r="X3009" s="20">
        <v>3.0223443615369625</v>
      </c>
      <c r="Y3009" t="s">
        <v>561</v>
      </c>
      <c r="Z3009" s="11" t="s">
        <v>704</v>
      </c>
      <c r="AA3009" t="s">
        <v>703</v>
      </c>
      <c r="AB3009"/>
    </row>
    <row r="3010" spans="1:28" s="1" customFormat="1" hidden="1">
      <c r="A3010" s="5">
        <v>3009</v>
      </c>
      <c r="B3010" s="5"/>
      <c r="C3010">
        <v>2018</v>
      </c>
      <c r="D3010" s="1">
        <v>9</v>
      </c>
      <c r="E3010" s="1">
        <v>26</v>
      </c>
      <c r="F3010">
        <v>45</v>
      </c>
      <c r="G3010">
        <v>33</v>
      </c>
      <c r="H3010" t="s">
        <v>680</v>
      </c>
      <c r="I3010">
        <v>139</v>
      </c>
      <c r="J3010">
        <v>27</v>
      </c>
      <c r="K3010" t="s">
        <v>165</v>
      </c>
      <c r="L3010" t="s">
        <v>713</v>
      </c>
      <c r="M3010" t="s">
        <v>33</v>
      </c>
      <c r="N3010" t="s">
        <v>231</v>
      </c>
      <c r="O3010" s="55">
        <v>258</v>
      </c>
      <c r="P3010" t="s">
        <v>170</v>
      </c>
      <c r="Q3010" t="s">
        <v>188</v>
      </c>
      <c r="R3010">
        <v>282.97000000000003</v>
      </c>
      <c r="S3010" t="s">
        <v>169</v>
      </c>
      <c r="T3010" s="8"/>
      <c r="U3010" s="10">
        <v>-19.927556671248045</v>
      </c>
      <c r="V3010" s="10">
        <f t="shared" si="48"/>
        <v>-19.927556671248045</v>
      </c>
      <c r="W3010" s="10">
        <v>11.384571283759502</v>
      </c>
      <c r="X3010" s="20">
        <v>3.0253352979050252</v>
      </c>
      <c r="Y3010" t="s">
        <v>561</v>
      </c>
      <c r="Z3010" s="11" t="s">
        <v>704</v>
      </c>
      <c r="AA3010" t="s">
        <v>703</v>
      </c>
      <c r="AB3010"/>
    </row>
    <row r="3011" spans="1:28" s="1" customFormat="1" hidden="1">
      <c r="A3011" s="5">
        <v>3010</v>
      </c>
      <c r="B3011" s="5"/>
      <c r="C3011">
        <v>2020</v>
      </c>
      <c r="D3011" s="1">
        <v>9</v>
      </c>
      <c r="E3011" s="1">
        <v>9</v>
      </c>
      <c r="F3011">
        <v>43</v>
      </c>
      <c r="G3011">
        <f>60*0.09</f>
        <v>5.3999999999999995</v>
      </c>
      <c r="H3011" t="s">
        <v>680</v>
      </c>
      <c r="I3011">
        <v>145</v>
      </c>
      <c r="J3011">
        <f>60*0.45</f>
        <v>27</v>
      </c>
      <c r="K3011" t="s">
        <v>165</v>
      </c>
      <c r="L3011" t="s">
        <v>713</v>
      </c>
      <c r="M3011" t="s">
        <v>33</v>
      </c>
      <c r="N3011" t="s">
        <v>231</v>
      </c>
      <c r="O3011" s="55">
        <v>217</v>
      </c>
      <c r="P3011" t="s">
        <v>170</v>
      </c>
      <c r="Q3011" t="s">
        <v>188</v>
      </c>
      <c r="R3011">
        <v>201.9</v>
      </c>
      <c r="S3011" t="s">
        <v>169</v>
      </c>
      <c r="T3011" s="8"/>
      <c r="U3011" s="10">
        <v>-18.278346189509229</v>
      </c>
      <c r="V3011" s="10">
        <f t="shared" ref="V3011:V3074" si="52">IF(X3011&gt;3.3,U3011+(7.584*X3011-22.012)/(X3011+1.657),U3011)</f>
        <v>-18.278346189509229</v>
      </c>
      <c r="W3011" s="10">
        <v>10.843781100050279</v>
      </c>
      <c r="X3011" s="20">
        <v>3.0176614265045605</v>
      </c>
      <c r="Y3011" t="s">
        <v>561</v>
      </c>
      <c r="Z3011" s="11" t="s">
        <v>704</v>
      </c>
      <c r="AA3011" t="s">
        <v>703</v>
      </c>
      <c r="AB3011"/>
    </row>
    <row r="3012" spans="1:28" s="1" customFormat="1" hidden="1">
      <c r="A3012" s="5">
        <v>3011</v>
      </c>
      <c r="B3012" s="5"/>
      <c r="C3012">
        <v>2020</v>
      </c>
      <c r="D3012" s="1">
        <v>9</v>
      </c>
      <c r="E3012" s="1">
        <v>9</v>
      </c>
      <c r="F3012">
        <v>43</v>
      </c>
      <c r="G3012">
        <f>60*0.09</f>
        <v>5.3999999999999995</v>
      </c>
      <c r="H3012" t="s">
        <v>680</v>
      </c>
      <c r="I3012">
        <v>145</v>
      </c>
      <c r="J3012">
        <f>60*0.45</f>
        <v>27</v>
      </c>
      <c r="K3012" t="s">
        <v>165</v>
      </c>
      <c r="L3012" t="s">
        <v>713</v>
      </c>
      <c r="M3012" t="s">
        <v>33</v>
      </c>
      <c r="N3012" t="s">
        <v>231</v>
      </c>
      <c r="O3012" s="55">
        <v>230</v>
      </c>
      <c r="P3012" t="s">
        <v>170</v>
      </c>
      <c r="Q3012" t="s">
        <v>188</v>
      </c>
      <c r="R3012">
        <v>198.9</v>
      </c>
      <c r="S3012" t="s">
        <v>169</v>
      </c>
      <c r="T3012" s="8"/>
      <c r="U3012" s="10">
        <v>-18.790487244163714</v>
      </c>
      <c r="V3012" s="10">
        <f t="shared" si="52"/>
        <v>-18.790487244163714</v>
      </c>
      <c r="W3012" s="10">
        <v>9.8556111711153083</v>
      </c>
      <c r="X3012" s="20">
        <v>3.0223875433924849</v>
      </c>
      <c r="Y3012" t="s">
        <v>561</v>
      </c>
      <c r="Z3012" s="11" t="s">
        <v>704</v>
      </c>
      <c r="AA3012" t="s">
        <v>703</v>
      </c>
      <c r="AB3012"/>
    </row>
    <row r="3013" spans="1:28" s="1" customFormat="1" hidden="1">
      <c r="A3013" s="5">
        <v>3012</v>
      </c>
      <c r="B3013" s="5"/>
      <c r="C3013">
        <v>2020</v>
      </c>
      <c r="D3013" s="1">
        <v>9</v>
      </c>
      <c r="E3013" s="1">
        <v>9</v>
      </c>
      <c r="F3013">
        <v>43</v>
      </c>
      <c r="G3013">
        <f t="shared" ref="G3013:G3015" si="53">60*0.09</f>
        <v>5.3999999999999995</v>
      </c>
      <c r="H3013" t="s">
        <v>680</v>
      </c>
      <c r="I3013">
        <v>145</v>
      </c>
      <c r="J3013">
        <f t="shared" ref="J3013:J3015" si="54">60*0.45</f>
        <v>27</v>
      </c>
      <c r="K3013" t="s">
        <v>165</v>
      </c>
      <c r="L3013" t="s">
        <v>713</v>
      </c>
      <c r="M3013" t="s">
        <v>33</v>
      </c>
      <c r="N3013" t="s">
        <v>231</v>
      </c>
      <c r="O3013" s="55">
        <v>210</v>
      </c>
      <c r="P3013" t="s">
        <v>170</v>
      </c>
      <c r="Q3013" t="s">
        <v>188</v>
      </c>
      <c r="R3013">
        <v>176.1</v>
      </c>
      <c r="S3013" t="s">
        <v>169</v>
      </c>
      <c r="T3013" s="8"/>
      <c r="U3013" s="10">
        <v>-18.101256847237341</v>
      </c>
      <c r="V3013" s="10">
        <f t="shared" si="52"/>
        <v>-18.101256847237341</v>
      </c>
      <c r="W3013" s="10">
        <v>11.088936606541898</v>
      </c>
      <c r="X3013" s="20">
        <v>3.0027261017272049</v>
      </c>
      <c r="Y3013" t="s">
        <v>561</v>
      </c>
      <c r="Z3013" s="11" t="s">
        <v>704</v>
      </c>
      <c r="AA3013" t="s">
        <v>703</v>
      </c>
      <c r="AB3013"/>
    </row>
    <row r="3014" spans="1:28" s="1" customFormat="1" hidden="1">
      <c r="A3014" s="5">
        <v>3013</v>
      </c>
      <c r="B3014" s="5"/>
      <c r="C3014">
        <v>2020</v>
      </c>
      <c r="D3014" s="1">
        <v>9</v>
      </c>
      <c r="E3014" s="1">
        <v>9</v>
      </c>
      <c r="F3014">
        <v>43</v>
      </c>
      <c r="G3014">
        <f t="shared" si="53"/>
        <v>5.3999999999999995</v>
      </c>
      <c r="H3014" t="s">
        <v>680</v>
      </c>
      <c r="I3014">
        <v>145</v>
      </c>
      <c r="J3014">
        <f t="shared" si="54"/>
        <v>27</v>
      </c>
      <c r="K3014" t="s">
        <v>165</v>
      </c>
      <c r="L3014" t="s">
        <v>713</v>
      </c>
      <c r="M3014" t="s">
        <v>33</v>
      </c>
      <c r="N3014" t="s">
        <v>231</v>
      </c>
      <c r="O3014" s="55">
        <v>221</v>
      </c>
      <c r="P3014" t="s">
        <v>170</v>
      </c>
      <c r="Q3014" t="s">
        <v>188</v>
      </c>
      <c r="R3014">
        <v>213.1</v>
      </c>
      <c r="S3014" t="s">
        <v>169</v>
      </c>
      <c r="T3014" s="8"/>
      <c r="U3014" s="10">
        <v>-18.589145977774624</v>
      </c>
      <c r="V3014" s="10">
        <f t="shared" si="52"/>
        <v>-18.589145977774624</v>
      </c>
      <c r="W3014" s="10">
        <v>10.380477967670084</v>
      </c>
      <c r="X3014" s="20">
        <v>3.0318264170055755</v>
      </c>
      <c r="Y3014" t="s">
        <v>561</v>
      </c>
      <c r="Z3014" s="11" t="s">
        <v>704</v>
      </c>
      <c r="AA3014" t="s">
        <v>703</v>
      </c>
      <c r="AB3014"/>
    </row>
    <row r="3015" spans="1:28" s="1" customFormat="1" hidden="1">
      <c r="A3015" s="5">
        <v>3014</v>
      </c>
      <c r="B3015" s="5"/>
      <c r="C3015">
        <v>2020</v>
      </c>
      <c r="D3015" s="1">
        <v>9</v>
      </c>
      <c r="E3015" s="1">
        <v>9</v>
      </c>
      <c r="F3015">
        <v>43</v>
      </c>
      <c r="G3015">
        <f t="shared" si="53"/>
        <v>5.3999999999999995</v>
      </c>
      <c r="H3015" t="s">
        <v>680</v>
      </c>
      <c r="I3015">
        <v>145</v>
      </c>
      <c r="J3015">
        <f t="shared" si="54"/>
        <v>27</v>
      </c>
      <c r="K3015" t="s">
        <v>165</v>
      </c>
      <c r="L3015" t="s">
        <v>713</v>
      </c>
      <c r="M3015" t="s">
        <v>33</v>
      </c>
      <c r="N3015" t="s">
        <v>231</v>
      </c>
      <c r="O3015" s="55">
        <v>240</v>
      </c>
      <c r="P3015" t="s">
        <v>170</v>
      </c>
      <c r="Q3015" t="s">
        <v>188</v>
      </c>
      <c r="R3015">
        <v>288.5</v>
      </c>
      <c r="S3015" t="s">
        <v>169</v>
      </c>
      <c r="T3015" s="8"/>
      <c r="U3015" s="10">
        <v>-18.37741515068873</v>
      </c>
      <c r="V3015" s="10">
        <f t="shared" si="52"/>
        <v>-18.37741515068873</v>
      </c>
      <c r="W3015" s="10">
        <v>10.537196294524749</v>
      </c>
      <c r="X3015" s="20">
        <v>3.0403778472623202</v>
      </c>
      <c r="Y3015" t="s">
        <v>561</v>
      </c>
      <c r="Z3015" s="11" t="s">
        <v>704</v>
      </c>
      <c r="AA3015" t="s">
        <v>703</v>
      </c>
      <c r="AB3015"/>
    </row>
    <row r="3016" spans="1:28" s="1" customFormat="1" hidden="1">
      <c r="A3016" s="5">
        <v>3015</v>
      </c>
      <c r="B3016" s="5"/>
      <c r="C3016">
        <v>2021</v>
      </c>
      <c r="D3016" s="1">
        <v>5</v>
      </c>
      <c r="E3016" s="1">
        <v>7</v>
      </c>
      <c r="F3016">
        <v>32</v>
      </c>
      <c r="G3016">
        <v>35</v>
      </c>
      <c r="H3016" t="s">
        <v>680</v>
      </c>
      <c r="I3016">
        <v>128</v>
      </c>
      <c r="J3016">
        <v>45</v>
      </c>
      <c r="K3016" t="s">
        <v>165</v>
      </c>
      <c r="L3016" t="s">
        <v>689</v>
      </c>
      <c r="M3016" t="s">
        <v>690</v>
      </c>
      <c r="N3016" t="s">
        <v>714</v>
      </c>
      <c r="O3016" s="55">
        <v>1148</v>
      </c>
      <c r="P3016" t="s">
        <v>170</v>
      </c>
      <c r="Q3016" t="s">
        <v>168</v>
      </c>
      <c r="R3016">
        <v>17080</v>
      </c>
      <c r="S3016" t="s">
        <v>169</v>
      </c>
      <c r="T3016" s="8"/>
      <c r="U3016" s="10">
        <v>-16.210412355583994</v>
      </c>
      <c r="V3016" s="10">
        <f t="shared" si="52"/>
        <v>-16.210412355583994</v>
      </c>
      <c r="W3016" s="10">
        <v>14.524643842620591</v>
      </c>
      <c r="X3016" s="20">
        <v>2.9858493440914522</v>
      </c>
      <c r="Y3016" t="s">
        <v>561</v>
      </c>
      <c r="Z3016" s="11" t="s">
        <v>701</v>
      </c>
      <c r="AA3016" t="s">
        <v>702</v>
      </c>
      <c r="AB3016"/>
    </row>
    <row r="3017" spans="1:28" s="1" customFormat="1" hidden="1">
      <c r="A3017" s="5">
        <v>3016</v>
      </c>
      <c r="B3017" s="5"/>
      <c r="C3017">
        <v>2021</v>
      </c>
      <c r="D3017" s="1">
        <v>5</v>
      </c>
      <c r="E3017" s="1">
        <v>7</v>
      </c>
      <c r="F3017">
        <v>32</v>
      </c>
      <c r="G3017">
        <v>35</v>
      </c>
      <c r="H3017" t="s">
        <v>680</v>
      </c>
      <c r="I3017">
        <v>128</v>
      </c>
      <c r="J3017">
        <v>45</v>
      </c>
      <c r="K3017" t="s">
        <v>165</v>
      </c>
      <c r="L3017" t="s">
        <v>689</v>
      </c>
      <c r="M3017" t="s">
        <v>690</v>
      </c>
      <c r="N3017" t="s">
        <v>714</v>
      </c>
      <c r="O3017" s="55">
        <v>1148</v>
      </c>
      <c r="P3017" t="s">
        <v>170</v>
      </c>
      <c r="Q3017" t="s">
        <v>168</v>
      </c>
      <c r="R3017">
        <v>17080</v>
      </c>
      <c r="S3017" t="s">
        <v>169</v>
      </c>
      <c r="T3017" s="8"/>
      <c r="U3017" s="10">
        <v>-15.682082535475708</v>
      </c>
      <c r="V3017" s="10">
        <f t="shared" si="52"/>
        <v>-15.682082535475708</v>
      </c>
      <c r="W3017" s="10">
        <v>12.989573463536143</v>
      </c>
      <c r="X3017" s="20">
        <v>2.8537316992612096</v>
      </c>
      <c r="Y3017" t="s">
        <v>712</v>
      </c>
      <c r="Z3017" s="11" t="s">
        <v>701</v>
      </c>
      <c r="AA3017" t="s">
        <v>702</v>
      </c>
      <c r="AB3017"/>
    </row>
    <row r="3018" spans="1:28" s="1" customFormat="1" hidden="1">
      <c r="A3018" s="5">
        <v>3017</v>
      </c>
      <c r="B3018" s="5"/>
      <c r="C3018">
        <v>2021</v>
      </c>
      <c r="D3018" s="1">
        <v>5</v>
      </c>
      <c r="E3018" s="1">
        <v>7</v>
      </c>
      <c r="F3018">
        <v>32</v>
      </c>
      <c r="G3018">
        <v>35</v>
      </c>
      <c r="H3018" t="s">
        <v>680</v>
      </c>
      <c r="I3018">
        <v>128</v>
      </c>
      <c r="J3018">
        <v>45</v>
      </c>
      <c r="K3018" t="s">
        <v>165</v>
      </c>
      <c r="L3018" t="s">
        <v>689</v>
      </c>
      <c r="M3018" t="s">
        <v>690</v>
      </c>
      <c r="N3018" t="s">
        <v>714</v>
      </c>
      <c r="O3018" s="55">
        <v>1148</v>
      </c>
      <c r="P3018" t="s">
        <v>170</v>
      </c>
      <c r="Q3018" t="s">
        <v>168</v>
      </c>
      <c r="R3018">
        <v>17080</v>
      </c>
      <c r="S3018" t="s">
        <v>169</v>
      </c>
      <c r="T3018" s="8"/>
      <c r="U3018" s="10">
        <v>-16.047507101366385</v>
      </c>
      <c r="V3018" s="10">
        <f t="shared" si="52"/>
        <v>-16.047507101366385</v>
      </c>
      <c r="W3018" s="10">
        <v>14.257096493225815</v>
      </c>
      <c r="X3018" s="20">
        <v>3.1749542977285787</v>
      </c>
      <c r="Y3018" t="s">
        <v>711</v>
      </c>
      <c r="Z3018" s="11" t="s">
        <v>701</v>
      </c>
      <c r="AA3018" t="s">
        <v>702</v>
      </c>
      <c r="AB3018"/>
    </row>
    <row r="3019" spans="1:28" s="1" customFormat="1" hidden="1">
      <c r="A3019" s="5">
        <v>3018</v>
      </c>
      <c r="B3019" s="5"/>
      <c r="C3019">
        <v>2021</v>
      </c>
      <c r="D3019" s="1">
        <v>5</v>
      </c>
      <c r="E3019" s="1">
        <v>7</v>
      </c>
      <c r="F3019">
        <v>32</v>
      </c>
      <c r="G3019">
        <v>35</v>
      </c>
      <c r="H3019" t="s">
        <v>680</v>
      </c>
      <c r="I3019">
        <v>128</v>
      </c>
      <c r="J3019">
        <v>45</v>
      </c>
      <c r="K3019" t="s">
        <v>165</v>
      </c>
      <c r="L3019" t="s">
        <v>689</v>
      </c>
      <c r="M3019" t="s">
        <v>690</v>
      </c>
      <c r="N3019" t="s">
        <v>714</v>
      </c>
      <c r="O3019" s="55">
        <v>1009</v>
      </c>
      <c r="P3019" t="s">
        <v>170</v>
      </c>
      <c r="Q3019" t="s">
        <v>168</v>
      </c>
      <c r="R3019">
        <v>11390</v>
      </c>
      <c r="S3019" t="s">
        <v>169</v>
      </c>
      <c r="T3019" s="8"/>
      <c r="U3019" s="10">
        <v>-16.280519390445669</v>
      </c>
      <c r="V3019" s="10">
        <f t="shared" si="52"/>
        <v>-16.280519390445669</v>
      </c>
      <c r="W3019" s="10">
        <v>13.865522936187785</v>
      </c>
      <c r="X3019" s="20">
        <v>3.0371321970131091</v>
      </c>
      <c r="Y3019" t="s">
        <v>561</v>
      </c>
      <c r="Z3019" s="11" t="s">
        <v>701</v>
      </c>
      <c r="AA3019" t="s">
        <v>702</v>
      </c>
      <c r="AB3019"/>
    </row>
    <row r="3020" spans="1:28" s="1" customFormat="1" hidden="1">
      <c r="A3020" s="5">
        <v>3019</v>
      </c>
      <c r="B3020" s="5"/>
      <c r="C3020">
        <v>2021</v>
      </c>
      <c r="D3020" s="1">
        <v>5</v>
      </c>
      <c r="E3020" s="1">
        <v>7</v>
      </c>
      <c r="F3020">
        <v>32</v>
      </c>
      <c r="G3020">
        <v>35</v>
      </c>
      <c r="H3020" t="s">
        <v>680</v>
      </c>
      <c r="I3020">
        <v>128</v>
      </c>
      <c r="J3020">
        <v>45</v>
      </c>
      <c r="K3020" t="s">
        <v>165</v>
      </c>
      <c r="L3020" t="s">
        <v>689</v>
      </c>
      <c r="M3020" t="s">
        <v>690</v>
      </c>
      <c r="N3020" t="s">
        <v>714</v>
      </c>
      <c r="O3020" s="55">
        <v>1197</v>
      </c>
      <c r="P3020" t="s">
        <v>170</v>
      </c>
      <c r="Q3020" t="s">
        <v>168</v>
      </c>
      <c r="R3020">
        <v>16050</v>
      </c>
      <c r="S3020" t="s">
        <v>169</v>
      </c>
      <c r="T3020" s="8"/>
      <c r="U3020" s="10">
        <v>-16.535842729835405</v>
      </c>
      <c r="V3020" s="10">
        <f t="shared" si="52"/>
        <v>-16.535842729835405</v>
      </c>
      <c r="W3020" s="10">
        <v>14.355456062486876</v>
      </c>
      <c r="X3020" s="20">
        <v>3.027352265265169</v>
      </c>
      <c r="Y3020" t="s">
        <v>561</v>
      </c>
      <c r="Z3020" s="11" t="s">
        <v>701</v>
      </c>
      <c r="AA3020" t="s">
        <v>702</v>
      </c>
      <c r="AB3020"/>
    </row>
    <row r="3021" spans="1:28" s="1" customFormat="1" hidden="1">
      <c r="A3021" s="5">
        <v>3020</v>
      </c>
      <c r="B3021" s="5"/>
      <c r="C3021">
        <v>2021</v>
      </c>
      <c r="D3021" s="1">
        <v>5</v>
      </c>
      <c r="E3021" s="1">
        <v>7</v>
      </c>
      <c r="F3021">
        <v>32</v>
      </c>
      <c r="G3021">
        <v>35</v>
      </c>
      <c r="H3021" t="s">
        <v>680</v>
      </c>
      <c r="I3021">
        <v>128</v>
      </c>
      <c r="J3021">
        <v>45</v>
      </c>
      <c r="K3021" t="s">
        <v>165</v>
      </c>
      <c r="L3021" t="s">
        <v>689</v>
      </c>
      <c r="M3021" t="s">
        <v>690</v>
      </c>
      <c r="N3021" t="s">
        <v>714</v>
      </c>
      <c r="O3021" s="55">
        <v>1197</v>
      </c>
      <c r="P3021" t="s">
        <v>170</v>
      </c>
      <c r="Q3021" t="s">
        <v>168</v>
      </c>
      <c r="R3021">
        <v>16050</v>
      </c>
      <c r="S3021" t="s">
        <v>169</v>
      </c>
      <c r="T3021" s="8"/>
      <c r="U3021" s="10">
        <v>-16.908655290641395</v>
      </c>
      <c r="V3021" s="10">
        <f t="shared" si="52"/>
        <v>-16.908655290641395</v>
      </c>
      <c r="W3021" s="10">
        <v>12.323807835006997</v>
      </c>
      <c r="X3021" s="20">
        <v>3.1109113084689279</v>
      </c>
      <c r="Y3021" t="s">
        <v>712</v>
      </c>
      <c r="Z3021" s="11" t="s">
        <v>701</v>
      </c>
      <c r="AA3021" t="s">
        <v>702</v>
      </c>
      <c r="AB3021"/>
    </row>
    <row r="3022" spans="1:28" s="1" customFormat="1" hidden="1">
      <c r="A3022" s="5">
        <v>3021</v>
      </c>
      <c r="B3022" s="5"/>
      <c r="C3022">
        <v>2021</v>
      </c>
      <c r="D3022" s="1">
        <v>5</v>
      </c>
      <c r="E3022" s="1">
        <v>7</v>
      </c>
      <c r="F3022">
        <v>32</v>
      </c>
      <c r="G3022">
        <v>35</v>
      </c>
      <c r="H3022" t="s">
        <v>680</v>
      </c>
      <c r="I3022">
        <v>128</v>
      </c>
      <c r="J3022">
        <v>45</v>
      </c>
      <c r="K3022" t="s">
        <v>165</v>
      </c>
      <c r="L3022" t="s">
        <v>689</v>
      </c>
      <c r="M3022" t="s">
        <v>690</v>
      </c>
      <c r="N3022" t="s">
        <v>714</v>
      </c>
      <c r="O3022" s="55">
        <v>1197</v>
      </c>
      <c r="P3022" t="s">
        <v>170</v>
      </c>
      <c r="Q3022" t="s">
        <v>168</v>
      </c>
      <c r="R3022">
        <v>16050</v>
      </c>
      <c r="S3022" t="s">
        <v>169</v>
      </c>
      <c r="T3022" s="8"/>
      <c r="U3022" s="10">
        <v>-17.049288702539521</v>
      </c>
      <c r="V3022" s="10">
        <f t="shared" si="52"/>
        <v>-17.049288702539521</v>
      </c>
      <c r="W3022" s="10">
        <v>12.976326655389308</v>
      </c>
      <c r="X3022" s="20">
        <v>3.2382177222142219</v>
      </c>
      <c r="Y3022" t="s">
        <v>711</v>
      </c>
      <c r="Z3022" s="11" t="s">
        <v>701</v>
      </c>
      <c r="AA3022" t="s">
        <v>702</v>
      </c>
      <c r="AB3022"/>
    </row>
    <row r="3023" spans="1:28" s="1" customFormat="1" hidden="1">
      <c r="A3023" s="5">
        <v>3022</v>
      </c>
      <c r="B3023" s="5"/>
      <c r="C3023">
        <v>2021</v>
      </c>
      <c r="D3023" s="1">
        <v>5</v>
      </c>
      <c r="E3023" s="1">
        <v>7</v>
      </c>
      <c r="F3023">
        <v>32</v>
      </c>
      <c r="G3023">
        <v>35</v>
      </c>
      <c r="H3023" t="s">
        <v>680</v>
      </c>
      <c r="I3023">
        <v>128</v>
      </c>
      <c r="J3023">
        <v>45</v>
      </c>
      <c r="K3023" t="s">
        <v>165</v>
      </c>
      <c r="L3023" t="s">
        <v>689</v>
      </c>
      <c r="M3023" t="s">
        <v>690</v>
      </c>
      <c r="N3023" t="s">
        <v>714</v>
      </c>
      <c r="O3023" s="55">
        <v>741</v>
      </c>
      <c r="P3023" t="s">
        <v>170</v>
      </c>
      <c r="Q3023" t="s">
        <v>168</v>
      </c>
      <c r="R3023">
        <v>4430</v>
      </c>
      <c r="S3023" t="s">
        <v>169</v>
      </c>
      <c r="T3023" s="8"/>
      <c r="U3023" s="10">
        <v>-16.933549370671571</v>
      </c>
      <c r="V3023" s="10">
        <f t="shared" si="52"/>
        <v>-16.933549370671571</v>
      </c>
      <c r="W3023" s="10">
        <v>13.432153105856917</v>
      </c>
      <c r="X3023" s="20">
        <v>2.9953971177029657</v>
      </c>
      <c r="Y3023" t="s">
        <v>561</v>
      </c>
      <c r="Z3023" s="11" t="s">
        <v>701</v>
      </c>
      <c r="AA3023" t="s">
        <v>702</v>
      </c>
      <c r="AB3023"/>
    </row>
    <row r="3024" spans="1:28" s="1" customFormat="1" hidden="1">
      <c r="A3024" s="5">
        <v>3023</v>
      </c>
      <c r="B3024" s="5"/>
      <c r="C3024">
        <v>2021</v>
      </c>
      <c r="D3024" s="1">
        <v>5</v>
      </c>
      <c r="E3024" s="1">
        <v>7</v>
      </c>
      <c r="F3024">
        <v>32</v>
      </c>
      <c r="G3024">
        <v>35</v>
      </c>
      <c r="H3024" t="s">
        <v>680</v>
      </c>
      <c r="I3024">
        <v>128</v>
      </c>
      <c r="J3024">
        <v>45</v>
      </c>
      <c r="K3024" t="s">
        <v>165</v>
      </c>
      <c r="L3024" t="s">
        <v>689</v>
      </c>
      <c r="M3024" t="s">
        <v>690</v>
      </c>
      <c r="N3024" t="s">
        <v>714</v>
      </c>
      <c r="O3024" s="55">
        <v>705</v>
      </c>
      <c r="P3024" t="s">
        <v>170</v>
      </c>
      <c r="Q3024" t="s">
        <v>168</v>
      </c>
      <c r="R3024">
        <v>4755</v>
      </c>
      <c r="S3024" t="s">
        <v>169</v>
      </c>
      <c r="T3024" s="8"/>
      <c r="U3024" s="10">
        <v>-16.917133058190835</v>
      </c>
      <c r="V3024" s="10">
        <f t="shared" si="52"/>
        <v>-16.917133058190835</v>
      </c>
      <c r="W3024" s="10">
        <v>13.258788769568705</v>
      </c>
      <c r="X3024" s="20">
        <v>3.0283600525785572</v>
      </c>
      <c r="Y3024" t="s">
        <v>561</v>
      </c>
      <c r="Z3024" s="11" t="s">
        <v>701</v>
      </c>
      <c r="AA3024" t="s">
        <v>702</v>
      </c>
      <c r="AB3024"/>
    </row>
    <row r="3025" spans="1:28" s="1" customFormat="1" hidden="1">
      <c r="A3025" s="5">
        <v>3024</v>
      </c>
      <c r="B3025" s="5"/>
      <c r="C3025">
        <v>2021</v>
      </c>
      <c r="D3025" s="1">
        <v>5</v>
      </c>
      <c r="E3025" s="1">
        <v>7</v>
      </c>
      <c r="F3025">
        <v>32</v>
      </c>
      <c r="G3025">
        <v>35</v>
      </c>
      <c r="H3025" t="s">
        <v>680</v>
      </c>
      <c r="I3025">
        <v>128</v>
      </c>
      <c r="J3025">
        <v>45</v>
      </c>
      <c r="K3025" t="s">
        <v>165</v>
      </c>
      <c r="L3025" t="s">
        <v>689</v>
      </c>
      <c r="M3025" t="s">
        <v>690</v>
      </c>
      <c r="N3025" t="s">
        <v>714</v>
      </c>
      <c r="O3025" s="55">
        <v>733</v>
      </c>
      <c r="P3025" t="s">
        <v>170</v>
      </c>
      <c r="Q3025" t="s">
        <v>168</v>
      </c>
      <c r="R3025">
        <v>4270</v>
      </c>
      <c r="S3025" t="s">
        <v>169</v>
      </c>
      <c r="T3025" s="8"/>
      <c r="U3025" s="10">
        <v>-16.915602655493654</v>
      </c>
      <c r="V3025" s="10">
        <f t="shared" si="52"/>
        <v>-16.915602655493654</v>
      </c>
      <c r="W3025" s="10">
        <v>13.145260785534314</v>
      </c>
      <c r="X3025" s="20">
        <v>3.0240657184801258</v>
      </c>
      <c r="Y3025" t="s">
        <v>561</v>
      </c>
      <c r="Z3025" s="11" t="s">
        <v>701</v>
      </c>
      <c r="AA3025" t="s">
        <v>702</v>
      </c>
      <c r="AB3025"/>
    </row>
    <row r="3026" spans="1:28" s="1" customFormat="1" hidden="1">
      <c r="A3026" s="5">
        <v>3025</v>
      </c>
      <c r="B3026" s="5"/>
      <c r="C3026">
        <v>2021</v>
      </c>
      <c r="D3026" s="1">
        <v>5</v>
      </c>
      <c r="E3026" s="1">
        <v>7</v>
      </c>
      <c r="F3026">
        <v>32</v>
      </c>
      <c r="G3026">
        <v>35</v>
      </c>
      <c r="H3026" t="s">
        <v>680</v>
      </c>
      <c r="I3026">
        <v>128</v>
      </c>
      <c r="J3026">
        <v>45</v>
      </c>
      <c r="K3026" t="s">
        <v>165</v>
      </c>
      <c r="L3026" t="s">
        <v>689</v>
      </c>
      <c r="M3026" t="s">
        <v>690</v>
      </c>
      <c r="N3026" t="s">
        <v>714</v>
      </c>
      <c r="O3026" s="55">
        <v>733</v>
      </c>
      <c r="P3026" t="s">
        <v>170</v>
      </c>
      <c r="Q3026" t="s">
        <v>168</v>
      </c>
      <c r="R3026">
        <v>4270</v>
      </c>
      <c r="S3026" t="s">
        <v>169</v>
      </c>
      <c r="T3026" s="8"/>
      <c r="U3026" s="10">
        <v>-16.434744185358685</v>
      </c>
      <c r="V3026" s="10">
        <f t="shared" si="52"/>
        <v>-16.434744185358685</v>
      </c>
      <c r="W3026" s="10">
        <v>12.225203664097904</v>
      </c>
      <c r="X3026" s="20">
        <v>2.9289797007001677</v>
      </c>
      <c r="Y3026" t="s">
        <v>712</v>
      </c>
      <c r="Z3026" s="11" t="s">
        <v>701</v>
      </c>
      <c r="AA3026" t="s">
        <v>702</v>
      </c>
      <c r="AB3026"/>
    </row>
    <row r="3027" spans="1:28" s="1" customFormat="1" hidden="1">
      <c r="A3027" s="5">
        <v>3026</v>
      </c>
      <c r="B3027" s="5"/>
      <c r="C3027">
        <v>2021</v>
      </c>
      <c r="D3027" s="1">
        <v>5</v>
      </c>
      <c r="E3027" s="1">
        <v>7</v>
      </c>
      <c r="F3027">
        <v>32</v>
      </c>
      <c r="G3027">
        <v>35</v>
      </c>
      <c r="H3027" t="s">
        <v>680</v>
      </c>
      <c r="I3027">
        <v>128</v>
      </c>
      <c r="J3027">
        <v>45</v>
      </c>
      <c r="K3027" t="s">
        <v>165</v>
      </c>
      <c r="L3027" t="s">
        <v>689</v>
      </c>
      <c r="M3027" t="s">
        <v>690</v>
      </c>
      <c r="N3027" t="s">
        <v>714</v>
      </c>
      <c r="O3027" s="55">
        <v>733</v>
      </c>
      <c r="P3027" t="s">
        <v>170</v>
      </c>
      <c r="Q3027" t="s">
        <v>168</v>
      </c>
      <c r="R3027">
        <v>4270</v>
      </c>
      <c r="S3027" t="s">
        <v>169</v>
      </c>
      <c r="T3027" s="8"/>
      <c r="U3027" s="10">
        <v>-16.957480261987897</v>
      </c>
      <c r="V3027" s="10">
        <f t="shared" si="52"/>
        <v>-16.957480261987897</v>
      </c>
      <c r="W3027" s="10">
        <v>12.601110569571325</v>
      </c>
      <c r="X3027" s="20">
        <v>3.2222474382143647</v>
      </c>
      <c r="Y3027" t="s">
        <v>711</v>
      </c>
      <c r="Z3027" s="11" t="s">
        <v>701</v>
      </c>
      <c r="AA3027" t="s">
        <v>702</v>
      </c>
      <c r="AB3027"/>
    </row>
    <row r="3028" spans="1:28" s="1" customFormat="1" hidden="1">
      <c r="A3028" s="5">
        <v>3027</v>
      </c>
      <c r="B3028" s="5"/>
      <c r="C3028">
        <v>2021</v>
      </c>
      <c r="D3028" s="1">
        <v>5</v>
      </c>
      <c r="E3028" s="1">
        <v>7</v>
      </c>
      <c r="F3028">
        <v>33</v>
      </c>
      <c r="G3028">
        <v>5</v>
      </c>
      <c r="H3028" t="s">
        <v>680</v>
      </c>
      <c r="I3028">
        <v>129</v>
      </c>
      <c r="J3028">
        <v>40.200000000000003</v>
      </c>
      <c r="K3028" t="s">
        <v>165</v>
      </c>
      <c r="L3028" t="s">
        <v>689</v>
      </c>
      <c r="M3028" t="s">
        <v>690</v>
      </c>
      <c r="N3028" t="s">
        <v>714</v>
      </c>
      <c r="O3028" s="55">
        <v>402</v>
      </c>
      <c r="P3028" t="s">
        <v>170</v>
      </c>
      <c r="Q3028" t="s">
        <v>168</v>
      </c>
      <c r="R3028">
        <v>912.54</v>
      </c>
      <c r="S3028" t="s">
        <v>169</v>
      </c>
      <c r="T3028" s="8"/>
      <c r="U3028" s="10">
        <v>-17.9466084084127</v>
      </c>
      <c r="V3028" s="10">
        <f t="shared" si="52"/>
        <v>-17.9466084084127</v>
      </c>
      <c r="W3028" s="10">
        <v>11.766953642648854</v>
      </c>
      <c r="X3028" s="20">
        <v>2.9842719698177498</v>
      </c>
      <c r="Y3028" t="s">
        <v>561</v>
      </c>
      <c r="Z3028" s="11" t="s">
        <v>701</v>
      </c>
      <c r="AA3028" t="s">
        <v>702</v>
      </c>
      <c r="AB3028"/>
    </row>
    <row r="3029" spans="1:28" s="1" customFormat="1" hidden="1">
      <c r="A3029" s="5">
        <v>3028</v>
      </c>
      <c r="B3029" s="5"/>
      <c r="C3029">
        <v>2021</v>
      </c>
      <c r="D3029" s="1">
        <v>5</v>
      </c>
      <c r="E3029" s="1">
        <v>7</v>
      </c>
      <c r="F3029">
        <v>33</v>
      </c>
      <c r="G3029">
        <v>5</v>
      </c>
      <c r="H3029" t="s">
        <v>680</v>
      </c>
      <c r="I3029">
        <v>129</v>
      </c>
      <c r="J3029">
        <v>40.200000000000003</v>
      </c>
      <c r="K3029" t="s">
        <v>165</v>
      </c>
      <c r="L3029" t="s">
        <v>689</v>
      </c>
      <c r="M3029" t="s">
        <v>690</v>
      </c>
      <c r="N3029" t="s">
        <v>714</v>
      </c>
      <c r="O3029" s="55">
        <v>402</v>
      </c>
      <c r="P3029" t="s">
        <v>170</v>
      </c>
      <c r="Q3029" t="s">
        <v>168</v>
      </c>
      <c r="R3029">
        <v>912.54</v>
      </c>
      <c r="S3029" t="s">
        <v>169</v>
      </c>
      <c r="T3029" s="8"/>
      <c r="U3029" s="10">
        <v>-17.080882891172159</v>
      </c>
      <c r="V3029" s="10">
        <f t="shared" si="52"/>
        <v>-17.080882891172159</v>
      </c>
      <c r="W3029" s="10">
        <v>10.727545571312717</v>
      </c>
      <c r="X3029" s="20">
        <v>2.8370963406552909</v>
      </c>
      <c r="Y3029" t="s">
        <v>712</v>
      </c>
      <c r="Z3029" s="11" t="s">
        <v>701</v>
      </c>
      <c r="AA3029" t="s">
        <v>702</v>
      </c>
      <c r="AB3029"/>
    </row>
    <row r="3030" spans="1:28" s="1" customFormat="1" hidden="1">
      <c r="A3030" s="5">
        <v>3029</v>
      </c>
      <c r="B3030" s="5"/>
      <c r="C3030">
        <v>2021</v>
      </c>
      <c r="D3030" s="1">
        <v>5</v>
      </c>
      <c r="E3030" s="1">
        <v>7</v>
      </c>
      <c r="F3030">
        <v>33</v>
      </c>
      <c r="G3030">
        <v>5</v>
      </c>
      <c r="H3030" t="s">
        <v>680</v>
      </c>
      <c r="I3030">
        <v>129</v>
      </c>
      <c r="J3030">
        <v>40.200000000000003</v>
      </c>
      <c r="K3030" t="s">
        <v>165</v>
      </c>
      <c r="L3030" t="s">
        <v>689</v>
      </c>
      <c r="M3030" t="s">
        <v>690</v>
      </c>
      <c r="N3030" t="s">
        <v>714</v>
      </c>
      <c r="O3030" s="55">
        <v>402</v>
      </c>
      <c r="P3030" t="s">
        <v>170</v>
      </c>
      <c r="Q3030" t="s">
        <v>168</v>
      </c>
      <c r="R3030">
        <v>912.54</v>
      </c>
      <c r="S3030" t="s">
        <v>169</v>
      </c>
      <c r="T3030" s="8"/>
      <c r="U3030" s="10">
        <v>-18.547084208001124</v>
      </c>
      <c r="V3030" s="10">
        <f t="shared" si="52"/>
        <v>-17.211203822330937</v>
      </c>
      <c r="W3030" s="10">
        <v>11.092783591590306</v>
      </c>
      <c r="X3030" s="20">
        <v>3.8772551254452869</v>
      </c>
      <c r="Y3030" t="s">
        <v>711</v>
      </c>
      <c r="Z3030" s="11" t="s">
        <v>701</v>
      </c>
      <c r="AA3030" t="s">
        <v>702</v>
      </c>
      <c r="AB3030"/>
    </row>
    <row r="3031" spans="1:28" s="1" customFormat="1" hidden="1">
      <c r="A3031" s="5">
        <v>3030</v>
      </c>
      <c r="B3031" s="5"/>
      <c r="C3031">
        <v>2021</v>
      </c>
      <c r="D3031" s="1">
        <v>5</v>
      </c>
      <c r="E3031" s="1">
        <v>7</v>
      </c>
      <c r="F3031">
        <v>33</v>
      </c>
      <c r="G3031">
        <v>5</v>
      </c>
      <c r="H3031" t="s">
        <v>680</v>
      </c>
      <c r="I3031">
        <v>129</v>
      </c>
      <c r="J3031">
        <v>40.200000000000003</v>
      </c>
      <c r="K3031" t="s">
        <v>165</v>
      </c>
      <c r="L3031" t="s">
        <v>689</v>
      </c>
      <c r="M3031" t="s">
        <v>690</v>
      </c>
      <c r="N3031" t="s">
        <v>714</v>
      </c>
      <c r="O3031" s="55">
        <v>394</v>
      </c>
      <c r="P3031" t="s">
        <v>170</v>
      </c>
      <c r="Q3031" t="s">
        <v>168</v>
      </c>
      <c r="R3031">
        <v>807.36</v>
      </c>
      <c r="S3031" t="s">
        <v>169</v>
      </c>
      <c r="T3031" s="8"/>
      <c r="U3031" s="10">
        <v>-17.852296435987231</v>
      </c>
      <c r="V3031" s="10">
        <f t="shared" si="52"/>
        <v>-17.852296435987231</v>
      </c>
      <c r="W3031" s="10">
        <v>12.150655576008926</v>
      </c>
      <c r="X3031" s="20">
        <v>3.0106334077434886</v>
      </c>
      <c r="Y3031" t="s">
        <v>561</v>
      </c>
      <c r="Z3031" s="11" t="s">
        <v>701</v>
      </c>
      <c r="AA3031" t="s">
        <v>702</v>
      </c>
      <c r="AB3031"/>
    </row>
    <row r="3032" spans="1:28" s="1" customFormat="1" hidden="1">
      <c r="A3032" s="5">
        <v>3031</v>
      </c>
      <c r="B3032" s="5"/>
      <c r="C3032">
        <v>2021</v>
      </c>
      <c r="D3032" s="1">
        <v>5</v>
      </c>
      <c r="E3032" s="1">
        <v>7</v>
      </c>
      <c r="F3032">
        <v>33</v>
      </c>
      <c r="G3032">
        <v>5</v>
      </c>
      <c r="H3032" t="s">
        <v>680</v>
      </c>
      <c r="I3032">
        <v>129</v>
      </c>
      <c r="J3032">
        <v>40.200000000000003</v>
      </c>
      <c r="K3032" t="s">
        <v>165</v>
      </c>
      <c r="L3032" t="s">
        <v>689</v>
      </c>
      <c r="M3032" t="s">
        <v>690</v>
      </c>
      <c r="N3032" t="s">
        <v>714</v>
      </c>
      <c r="O3032" s="55">
        <v>394</v>
      </c>
      <c r="P3032" t="s">
        <v>170</v>
      </c>
      <c r="Q3032" t="s">
        <v>168</v>
      </c>
      <c r="R3032">
        <v>807.36</v>
      </c>
      <c r="S3032" t="s">
        <v>169</v>
      </c>
      <c r="T3032" s="8"/>
      <c r="U3032" s="10">
        <v>-17.267468248538975</v>
      </c>
      <c r="V3032" s="10">
        <f t="shared" si="52"/>
        <v>-17.267468248538975</v>
      </c>
      <c r="W3032" s="10">
        <v>10.746924793638957</v>
      </c>
      <c r="X3032" s="20">
        <v>2.8251436476706004</v>
      </c>
      <c r="Y3032" t="s">
        <v>712</v>
      </c>
      <c r="Z3032" s="11" t="s">
        <v>701</v>
      </c>
      <c r="AA3032" t="s">
        <v>702</v>
      </c>
      <c r="AB3032"/>
    </row>
    <row r="3033" spans="1:28" s="1" customFormat="1" hidden="1">
      <c r="A3033" s="5">
        <v>3032</v>
      </c>
      <c r="B3033" s="5"/>
      <c r="C3033">
        <v>2021</v>
      </c>
      <c r="D3033" s="1">
        <v>5</v>
      </c>
      <c r="E3033" s="1">
        <v>7</v>
      </c>
      <c r="F3033">
        <v>33</v>
      </c>
      <c r="G3033">
        <v>5</v>
      </c>
      <c r="H3033" t="s">
        <v>680</v>
      </c>
      <c r="I3033">
        <v>129</v>
      </c>
      <c r="J3033">
        <v>40.200000000000003</v>
      </c>
      <c r="K3033" t="s">
        <v>165</v>
      </c>
      <c r="L3033" t="s">
        <v>689</v>
      </c>
      <c r="M3033" t="s">
        <v>690</v>
      </c>
      <c r="N3033" t="s">
        <v>714</v>
      </c>
      <c r="O3033" s="55">
        <v>394</v>
      </c>
      <c r="P3033" t="s">
        <v>170</v>
      </c>
      <c r="Q3033" t="s">
        <v>168</v>
      </c>
      <c r="R3033">
        <v>807.36</v>
      </c>
      <c r="S3033" t="s">
        <v>169</v>
      </c>
      <c r="T3033" s="8"/>
      <c r="U3033" s="10">
        <v>-18.986495563403409</v>
      </c>
      <c r="V3033" s="10">
        <f t="shared" si="52"/>
        <v>-17.428693108621776</v>
      </c>
      <c r="W3033" s="10">
        <v>10.951361273969461</v>
      </c>
      <c r="X3033" s="20">
        <v>4.0810608153871941</v>
      </c>
      <c r="Y3033" t="s">
        <v>711</v>
      </c>
      <c r="Z3033" s="11" t="s">
        <v>701</v>
      </c>
      <c r="AA3033" t="s">
        <v>702</v>
      </c>
      <c r="AB3033"/>
    </row>
    <row r="3034" spans="1:28" s="1" customFormat="1" hidden="1">
      <c r="A3034" s="5">
        <v>3033</v>
      </c>
      <c r="B3034" s="5"/>
      <c r="C3034">
        <v>2021</v>
      </c>
      <c r="D3034" s="1">
        <v>5</v>
      </c>
      <c r="E3034" s="1">
        <v>7</v>
      </c>
      <c r="F3034">
        <v>32</v>
      </c>
      <c r="G3034">
        <v>15</v>
      </c>
      <c r="H3034" t="s">
        <v>680</v>
      </c>
      <c r="I3034">
        <v>128</v>
      </c>
      <c r="J3034">
        <v>15</v>
      </c>
      <c r="K3034" t="s">
        <v>165</v>
      </c>
      <c r="L3034" t="s">
        <v>681</v>
      </c>
      <c r="M3034" t="s">
        <v>554</v>
      </c>
      <c r="N3034" t="s">
        <v>682</v>
      </c>
      <c r="O3034" s="55">
        <v>465</v>
      </c>
      <c r="P3034" t="s">
        <v>170</v>
      </c>
      <c r="Q3034" t="s">
        <v>168</v>
      </c>
      <c r="R3034">
        <v>1783.05</v>
      </c>
      <c r="S3034" t="s">
        <v>169</v>
      </c>
      <c r="T3034" s="8"/>
      <c r="U3034" s="10">
        <v>-17.102813692624068</v>
      </c>
      <c r="V3034" s="10">
        <f t="shared" si="52"/>
        <v>-17.102813692624068</v>
      </c>
      <c r="W3034" s="10">
        <v>13.368738861065564</v>
      </c>
      <c r="X3034" s="20">
        <v>3.0267767296900221</v>
      </c>
      <c r="Y3034" t="s">
        <v>561</v>
      </c>
      <c r="Z3034" s="11" t="s">
        <v>701</v>
      </c>
      <c r="AA3034" t="s">
        <v>702</v>
      </c>
      <c r="AB3034"/>
    </row>
    <row r="3035" spans="1:28" s="1" customFormat="1" hidden="1">
      <c r="A3035" s="5">
        <v>3034</v>
      </c>
      <c r="B3035" s="5"/>
      <c r="C3035">
        <v>2021</v>
      </c>
      <c r="D3035" s="1">
        <v>5</v>
      </c>
      <c r="E3035" s="1">
        <v>7</v>
      </c>
      <c r="F3035">
        <v>32</v>
      </c>
      <c r="G3035">
        <v>15</v>
      </c>
      <c r="H3035" t="s">
        <v>680</v>
      </c>
      <c r="I3035">
        <v>128</v>
      </c>
      <c r="J3035">
        <v>15</v>
      </c>
      <c r="K3035" t="s">
        <v>165</v>
      </c>
      <c r="L3035" t="s">
        <v>681</v>
      </c>
      <c r="M3035" t="s">
        <v>554</v>
      </c>
      <c r="N3035" t="s">
        <v>682</v>
      </c>
      <c r="O3035" s="55">
        <v>465</v>
      </c>
      <c r="P3035" t="s">
        <v>170</v>
      </c>
      <c r="Q3035" t="s">
        <v>168</v>
      </c>
      <c r="R3035">
        <v>1783.05</v>
      </c>
      <c r="S3035" t="s">
        <v>169</v>
      </c>
      <c r="T3035" s="8"/>
      <c r="U3035" s="10">
        <v>-17.078008044807699</v>
      </c>
      <c r="V3035" s="10">
        <f t="shared" si="52"/>
        <v>-17.078008044807699</v>
      </c>
      <c r="W3035" s="10">
        <v>12.254312391260109</v>
      </c>
      <c r="X3035" s="20">
        <v>3.1204333458896545</v>
      </c>
      <c r="Y3035" t="s">
        <v>712</v>
      </c>
      <c r="Z3035" s="11" t="s">
        <v>701</v>
      </c>
      <c r="AA3035" t="s">
        <v>702</v>
      </c>
      <c r="AB3035"/>
    </row>
    <row r="3036" spans="1:28" s="1" customFormat="1" hidden="1">
      <c r="A3036" s="5">
        <v>3035</v>
      </c>
      <c r="B3036" s="5"/>
      <c r="C3036">
        <v>2021</v>
      </c>
      <c r="D3036" s="1">
        <v>5</v>
      </c>
      <c r="E3036" s="1">
        <v>7</v>
      </c>
      <c r="F3036">
        <v>32</v>
      </c>
      <c r="G3036">
        <v>15</v>
      </c>
      <c r="H3036" t="s">
        <v>680</v>
      </c>
      <c r="I3036">
        <v>128</v>
      </c>
      <c r="J3036">
        <v>15</v>
      </c>
      <c r="K3036" t="s">
        <v>165</v>
      </c>
      <c r="L3036" t="s">
        <v>681</v>
      </c>
      <c r="M3036" t="s">
        <v>554</v>
      </c>
      <c r="N3036" t="s">
        <v>682</v>
      </c>
      <c r="O3036" s="55">
        <v>465</v>
      </c>
      <c r="P3036" t="s">
        <v>170</v>
      </c>
      <c r="Q3036" t="s">
        <v>168</v>
      </c>
      <c r="R3036">
        <v>1783.05</v>
      </c>
      <c r="S3036" t="s">
        <v>169</v>
      </c>
      <c r="T3036" s="8"/>
      <c r="U3036" s="10">
        <v>-17.357071634845955</v>
      </c>
      <c r="V3036" s="10">
        <f t="shared" si="52"/>
        <v>-16.575071774742735</v>
      </c>
      <c r="W3036" s="10">
        <v>11.557544001894414</v>
      </c>
      <c r="X3036" s="20">
        <v>3.4266058936812551</v>
      </c>
      <c r="Y3036" t="s">
        <v>711</v>
      </c>
      <c r="Z3036" s="11" t="s">
        <v>701</v>
      </c>
      <c r="AA3036" t="s">
        <v>702</v>
      </c>
      <c r="AB3036"/>
    </row>
    <row r="3037" spans="1:28" s="1" customFormat="1" hidden="1">
      <c r="A3037" s="5">
        <v>3036</v>
      </c>
      <c r="B3037" s="5"/>
      <c r="C3037">
        <v>2021</v>
      </c>
      <c r="D3037" s="1">
        <v>5</v>
      </c>
      <c r="E3037" s="1">
        <v>7</v>
      </c>
      <c r="F3037">
        <v>32</v>
      </c>
      <c r="G3037">
        <v>15</v>
      </c>
      <c r="H3037" t="s">
        <v>680</v>
      </c>
      <c r="I3037">
        <v>128</v>
      </c>
      <c r="J3037">
        <v>15</v>
      </c>
      <c r="K3037" t="s">
        <v>165</v>
      </c>
      <c r="L3037" t="s">
        <v>681</v>
      </c>
      <c r="M3037" t="s">
        <v>554</v>
      </c>
      <c r="N3037" t="s">
        <v>682</v>
      </c>
      <c r="O3037" s="55">
        <v>581</v>
      </c>
      <c r="P3037" t="s">
        <v>170</v>
      </c>
      <c r="Q3037" t="s">
        <v>168</v>
      </c>
      <c r="R3037">
        <v>2668.98</v>
      </c>
      <c r="S3037" t="s">
        <v>169</v>
      </c>
      <c r="T3037" s="8"/>
      <c r="U3037" s="10">
        <v>-17.064546411638126</v>
      </c>
      <c r="V3037" s="10">
        <f t="shared" si="52"/>
        <v>-17.064546411638126</v>
      </c>
      <c r="W3037" s="10">
        <v>13.471390986064854</v>
      </c>
      <c r="X3037" s="20">
        <v>3.0008553530678284</v>
      </c>
      <c r="Y3037" t="s">
        <v>561</v>
      </c>
      <c r="Z3037" s="11" t="s">
        <v>701</v>
      </c>
      <c r="AA3037" t="s">
        <v>702</v>
      </c>
      <c r="AB3037"/>
    </row>
    <row r="3038" spans="1:28" s="1" customFormat="1" hidden="1">
      <c r="A3038" s="5">
        <v>3037</v>
      </c>
      <c r="B3038" s="5"/>
      <c r="C3038">
        <v>2021</v>
      </c>
      <c r="D3038" s="1">
        <v>5</v>
      </c>
      <c r="E3038" s="1">
        <v>7</v>
      </c>
      <c r="F3038">
        <v>32</v>
      </c>
      <c r="G3038">
        <v>15</v>
      </c>
      <c r="H3038" t="s">
        <v>680</v>
      </c>
      <c r="I3038">
        <v>128</v>
      </c>
      <c r="J3038">
        <v>15</v>
      </c>
      <c r="K3038" t="s">
        <v>165</v>
      </c>
      <c r="L3038" t="s">
        <v>681</v>
      </c>
      <c r="M3038" t="s">
        <v>554</v>
      </c>
      <c r="N3038" t="s">
        <v>682</v>
      </c>
      <c r="O3038" s="55">
        <v>581</v>
      </c>
      <c r="P3038" t="s">
        <v>170</v>
      </c>
      <c r="Q3038" t="s">
        <v>168</v>
      </c>
      <c r="R3038">
        <v>2668.98</v>
      </c>
      <c r="S3038" t="s">
        <v>169</v>
      </c>
      <c r="T3038" s="8"/>
      <c r="U3038" s="10">
        <v>-17.378226489357264</v>
      </c>
      <c r="V3038" s="10">
        <f t="shared" si="52"/>
        <v>-17.378226489357264</v>
      </c>
      <c r="W3038" s="10">
        <v>11.785419820573825</v>
      </c>
      <c r="X3038" s="20">
        <v>3.1085046299085208</v>
      </c>
      <c r="Y3038" t="s">
        <v>712</v>
      </c>
      <c r="Z3038" s="11" t="s">
        <v>701</v>
      </c>
      <c r="AA3038" t="s">
        <v>702</v>
      </c>
      <c r="AB3038"/>
    </row>
    <row r="3039" spans="1:28" s="1" customFormat="1" hidden="1">
      <c r="A3039" s="5">
        <v>3038</v>
      </c>
      <c r="B3039" s="5"/>
      <c r="C3039">
        <v>2021</v>
      </c>
      <c r="D3039" s="1">
        <v>5</v>
      </c>
      <c r="E3039" s="1">
        <v>7</v>
      </c>
      <c r="F3039">
        <v>32</v>
      </c>
      <c r="G3039">
        <v>15</v>
      </c>
      <c r="H3039" t="s">
        <v>680</v>
      </c>
      <c r="I3039">
        <v>128</v>
      </c>
      <c r="J3039">
        <v>15</v>
      </c>
      <c r="K3039" t="s">
        <v>165</v>
      </c>
      <c r="L3039" t="s">
        <v>681</v>
      </c>
      <c r="M3039" t="s">
        <v>554</v>
      </c>
      <c r="N3039" t="s">
        <v>682</v>
      </c>
      <c r="O3039" s="55">
        <v>581</v>
      </c>
      <c r="P3039" t="s">
        <v>170</v>
      </c>
      <c r="Q3039" t="s">
        <v>168</v>
      </c>
      <c r="R3039">
        <v>2668.98</v>
      </c>
      <c r="S3039" t="s">
        <v>169</v>
      </c>
      <c r="T3039" s="8"/>
      <c r="U3039" s="10">
        <v>-17.374558013632324</v>
      </c>
      <c r="V3039" s="10">
        <f t="shared" si="52"/>
        <v>-17.374558013632324</v>
      </c>
      <c r="W3039" s="10">
        <v>11.309311415124553</v>
      </c>
      <c r="X3039" s="20">
        <v>3.2057649251361959</v>
      </c>
      <c r="Y3039" t="s">
        <v>711</v>
      </c>
      <c r="Z3039" s="11" t="s">
        <v>701</v>
      </c>
      <c r="AA3039" t="s">
        <v>702</v>
      </c>
      <c r="AB3039"/>
    </row>
    <row r="3040" spans="1:28" s="1" customFormat="1" hidden="1">
      <c r="A3040" s="5">
        <v>3039</v>
      </c>
      <c r="B3040" s="5"/>
      <c r="C3040">
        <v>2021</v>
      </c>
      <c r="D3040" s="1">
        <v>5</v>
      </c>
      <c r="E3040" s="1">
        <v>7</v>
      </c>
      <c r="F3040">
        <v>32</v>
      </c>
      <c r="G3040">
        <v>15</v>
      </c>
      <c r="H3040" t="s">
        <v>680</v>
      </c>
      <c r="I3040">
        <v>128</v>
      </c>
      <c r="J3040">
        <v>15</v>
      </c>
      <c r="K3040" t="s">
        <v>165</v>
      </c>
      <c r="L3040" t="s">
        <v>681</v>
      </c>
      <c r="M3040" t="s">
        <v>554</v>
      </c>
      <c r="N3040" t="s">
        <v>682</v>
      </c>
      <c r="O3040" s="55">
        <v>516</v>
      </c>
      <c r="P3040" t="s">
        <v>170</v>
      </c>
      <c r="Q3040" t="s">
        <v>168</v>
      </c>
      <c r="R3040">
        <v>2205.0300000000002</v>
      </c>
      <c r="S3040" t="s">
        <v>169</v>
      </c>
      <c r="T3040" s="8"/>
      <c r="U3040" s="10">
        <v>-16.198988609287106</v>
      </c>
      <c r="V3040" s="10">
        <f t="shared" si="52"/>
        <v>-16.198988609287106</v>
      </c>
      <c r="W3040" s="10">
        <v>13.667675917788419</v>
      </c>
      <c r="X3040" s="20">
        <v>3.0178962842842085</v>
      </c>
      <c r="Y3040" t="s">
        <v>561</v>
      </c>
      <c r="Z3040" s="11" t="s">
        <v>701</v>
      </c>
      <c r="AA3040" t="s">
        <v>702</v>
      </c>
      <c r="AB3040"/>
    </row>
    <row r="3041" spans="1:28" s="1" customFormat="1" hidden="1">
      <c r="A3041" s="5">
        <v>3040</v>
      </c>
      <c r="B3041" s="5"/>
      <c r="C3041">
        <v>2021</v>
      </c>
      <c r="D3041" s="1">
        <v>5</v>
      </c>
      <c r="E3041" s="1">
        <v>7</v>
      </c>
      <c r="F3041">
        <v>32</v>
      </c>
      <c r="G3041">
        <v>15</v>
      </c>
      <c r="H3041" t="s">
        <v>680</v>
      </c>
      <c r="I3041">
        <v>128</v>
      </c>
      <c r="J3041">
        <v>15</v>
      </c>
      <c r="K3041" t="s">
        <v>165</v>
      </c>
      <c r="L3041" t="s">
        <v>681</v>
      </c>
      <c r="M3041" t="s">
        <v>554</v>
      </c>
      <c r="N3041" t="s">
        <v>682</v>
      </c>
      <c r="O3041" s="55">
        <v>516</v>
      </c>
      <c r="P3041" t="s">
        <v>170</v>
      </c>
      <c r="Q3041" t="s">
        <v>168</v>
      </c>
      <c r="R3041">
        <v>2205.0300000000002</v>
      </c>
      <c r="S3041" t="s">
        <v>169</v>
      </c>
      <c r="T3041" s="8"/>
      <c r="U3041" s="10">
        <v>-17.779216250988412</v>
      </c>
      <c r="V3041" s="10">
        <f t="shared" si="52"/>
        <v>-17.10499678830077</v>
      </c>
      <c r="W3041" s="10">
        <v>12.157491671214663</v>
      </c>
      <c r="X3041" s="20">
        <v>3.3473106019471062</v>
      </c>
      <c r="Y3041" t="s">
        <v>712</v>
      </c>
      <c r="Z3041" s="11" t="s">
        <v>701</v>
      </c>
      <c r="AA3041" t="s">
        <v>702</v>
      </c>
      <c r="AB3041"/>
    </row>
    <row r="3042" spans="1:28" s="1" customFormat="1" hidden="1">
      <c r="A3042" s="5">
        <v>3041</v>
      </c>
      <c r="B3042" s="5"/>
      <c r="C3042">
        <v>2021</v>
      </c>
      <c r="D3042" s="1">
        <v>5</v>
      </c>
      <c r="E3042" s="1">
        <v>7</v>
      </c>
      <c r="F3042">
        <v>32</v>
      </c>
      <c r="G3042">
        <v>15</v>
      </c>
      <c r="H3042" t="s">
        <v>680</v>
      </c>
      <c r="I3042">
        <v>128</v>
      </c>
      <c r="J3042">
        <v>15</v>
      </c>
      <c r="K3042" t="s">
        <v>165</v>
      </c>
      <c r="L3042" t="s">
        <v>681</v>
      </c>
      <c r="M3042" t="s">
        <v>554</v>
      </c>
      <c r="N3042" t="s">
        <v>682</v>
      </c>
      <c r="O3042" s="55">
        <v>516</v>
      </c>
      <c r="P3042" t="s">
        <v>170</v>
      </c>
      <c r="Q3042" t="s">
        <v>168</v>
      </c>
      <c r="R3042">
        <v>2205.0300000000002</v>
      </c>
      <c r="S3042" t="s">
        <v>169</v>
      </c>
      <c r="T3042" s="8"/>
      <c r="U3042" s="10">
        <v>-17.195430188839804</v>
      </c>
      <c r="V3042" s="10">
        <f t="shared" si="52"/>
        <v>-16.468850271571061</v>
      </c>
      <c r="W3042" s="10">
        <v>10.789786066564018</v>
      </c>
      <c r="X3042" s="20">
        <v>3.3855214705860015</v>
      </c>
      <c r="Y3042" t="s">
        <v>711</v>
      </c>
      <c r="Z3042" s="11" t="s">
        <v>701</v>
      </c>
      <c r="AA3042" t="s">
        <v>702</v>
      </c>
      <c r="AB3042"/>
    </row>
    <row r="3043" spans="1:28" s="1" customFormat="1" hidden="1">
      <c r="A3043" s="5">
        <v>3042</v>
      </c>
      <c r="B3043" s="5"/>
      <c r="C3043">
        <v>2021</v>
      </c>
      <c r="D3043" s="1">
        <v>5</v>
      </c>
      <c r="E3043" s="1">
        <v>7</v>
      </c>
      <c r="F3043">
        <v>32</v>
      </c>
      <c r="G3043">
        <v>15</v>
      </c>
      <c r="H3043" t="s">
        <v>680</v>
      </c>
      <c r="I3043">
        <v>128</v>
      </c>
      <c r="J3043">
        <v>15</v>
      </c>
      <c r="K3043" t="s">
        <v>165</v>
      </c>
      <c r="L3043" t="s">
        <v>681</v>
      </c>
      <c r="M3043" t="s">
        <v>554</v>
      </c>
      <c r="N3043" t="s">
        <v>682</v>
      </c>
      <c r="O3043" s="55">
        <v>477</v>
      </c>
      <c r="P3043" t="s">
        <v>170</v>
      </c>
      <c r="Q3043" t="s">
        <v>168</v>
      </c>
      <c r="R3043">
        <v>1644.42</v>
      </c>
      <c r="S3043" t="s">
        <v>169</v>
      </c>
      <c r="T3043" s="8"/>
      <c r="U3043" s="10">
        <v>-17.114015939234385</v>
      </c>
      <c r="V3043" s="10">
        <f t="shared" si="52"/>
        <v>-17.114015939234385</v>
      </c>
      <c r="W3043" s="10">
        <v>13.082553091646332</v>
      </c>
      <c r="X3043" s="20">
        <v>2.9965755337130742</v>
      </c>
      <c r="Y3043" t="s">
        <v>561</v>
      </c>
      <c r="Z3043" s="11" t="s">
        <v>701</v>
      </c>
      <c r="AA3043" t="s">
        <v>702</v>
      </c>
      <c r="AB3043"/>
    </row>
    <row r="3044" spans="1:28" s="1" customFormat="1" hidden="1">
      <c r="A3044" s="5">
        <v>3043</v>
      </c>
      <c r="B3044" s="5"/>
      <c r="C3044">
        <v>2021</v>
      </c>
      <c r="D3044" s="1">
        <v>5</v>
      </c>
      <c r="E3044" s="1">
        <v>7</v>
      </c>
      <c r="F3044">
        <v>32</v>
      </c>
      <c r="G3044">
        <v>15</v>
      </c>
      <c r="H3044" t="s">
        <v>680</v>
      </c>
      <c r="I3044">
        <v>128</v>
      </c>
      <c r="J3044">
        <v>15</v>
      </c>
      <c r="K3044" t="s">
        <v>165</v>
      </c>
      <c r="L3044" t="s">
        <v>681</v>
      </c>
      <c r="M3044" t="s">
        <v>554</v>
      </c>
      <c r="N3044" t="s">
        <v>682</v>
      </c>
      <c r="O3044" s="55">
        <v>477</v>
      </c>
      <c r="P3044" t="s">
        <v>170</v>
      </c>
      <c r="Q3044" t="s">
        <v>168</v>
      </c>
      <c r="R3044">
        <v>1644.42</v>
      </c>
      <c r="S3044" t="s">
        <v>169</v>
      </c>
      <c r="T3044" s="8"/>
      <c r="U3044" s="10">
        <v>-17.317072874741765</v>
      </c>
      <c r="V3044" s="10">
        <f t="shared" si="52"/>
        <v>-17.317072874741765</v>
      </c>
      <c r="W3044" s="10">
        <v>12.193223722187055</v>
      </c>
      <c r="X3044" s="20">
        <v>3.2064813311335323</v>
      </c>
      <c r="Y3044" t="s">
        <v>712</v>
      </c>
      <c r="Z3044" s="11" t="s">
        <v>701</v>
      </c>
      <c r="AA3044" t="s">
        <v>702</v>
      </c>
      <c r="AB3044"/>
    </row>
    <row r="3045" spans="1:28" s="1" customFormat="1" hidden="1">
      <c r="A3045" s="5">
        <v>3044</v>
      </c>
      <c r="B3045" s="5"/>
      <c r="C3045">
        <v>2021</v>
      </c>
      <c r="D3045" s="1">
        <v>5</v>
      </c>
      <c r="E3045" s="1">
        <v>7</v>
      </c>
      <c r="F3045">
        <v>32</v>
      </c>
      <c r="G3045">
        <v>15</v>
      </c>
      <c r="H3045" t="s">
        <v>680</v>
      </c>
      <c r="I3045">
        <v>128</v>
      </c>
      <c r="J3045">
        <v>15</v>
      </c>
      <c r="K3045" t="s">
        <v>165</v>
      </c>
      <c r="L3045" t="s">
        <v>681</v>
      </c>
      <c r="M3045" t="s">
        <v>554</v>
      </c>
      <c r="N3045" t="s">
        <v>682</v>
      </c>
      <c r="O3045" s="55">
        <v>477</v>
      </c>
      <c r="P3045" t="s">
        <v>170</v>
      </c>
      <c r="Q3045" t="s">
        <v>168</v>
      </c>
      <c r="R3045">
        <v>1644.42</v>
      </c>
      <c r="S3045" t="s">
        <v>169</v>
      </c>
      <c r="T3045" s="8"/>
      <c r="U3045" s="10">
        <v>-17.238408115812614</v>
      </c>
      <c r="V3045" s="10">
        <f t="shared" si="52"/>
        <v>-17.238408115812614</v>
      </c>
      <c r="W3045" s="10">
        <v>11.472552737709517</v>
      </c>
      <c r="X3045" s="20">
        <v>3.229523554863801</v>
      </c>
      <c r="Y3045" t="s">
        <v>711</v>
      </c>
      <c r="Z3045" s="11" t="s">
        <v>701</v>
      </c>
      <c r="AA3045" t="s">
        <v>702</v>
      </c>
      <c r="AB3045"/>
    </row>
    <row r="3046" spans="1:28" s="1" customFormat="1" hidden="1">
      <c r="A3046" s="5">
        <v>3045</v>
      </c>
      <c r="B3046" s="5"/>
      <c r="C3046">
        <v>2021</v>
      </c>
      <c r="D3046" s="1">
        <v>5</v>
      </c>
      <c r="E3046" s="1">
        <v>7</v>
      </c>
      <c r="F3046">
        <v>32</v>
      </c>
      <c r="G3046">
        <v>15</v>
      </c>
      <c r="H3046" t="s">
        <v>680</v>
      </c>
      <c r="I3046">
        <v>128</v>
      </c>
      <c r="J3046">
        <v>15</v>
      </c>
      <c r="K3046" t="s">
        <v>165</v>
      </c>
      <c r="L3046" t="s">
        <v>681</v>
      </c>
      <c r="M3046" t="s">
        <v>554</v>
      </c>
      <c r="N3046" t="s">
        <v>682</v>
      </c>
      <c r="O3046" s="55">
        <v>486</v>
      </c>
      <c r="P3046" t="s">
        <v>170</v>
      </c>
      <c r="Q3046" t="s">
        <v>168</v>
      </c>
      <c r="R3046">
        <v>1716.11</v>
      </c>
      <c r="S3046" t="s">
        <v>169</v>
      </c>
      <c r="T3046" s="8"/>
      <c r="U3046" s="10">
        <v>-17.096124238092447</v>
      </c>
      <c r="V3046" s="10">
        <f t="shared" si="52"/>
        <v>-17.096124238092447</v>
      </c>
      <c r="W3046" s="10">
        <v>13.200255637200442</v>
      </c>
      <c r="X3046" s="20">
        <v>3.0250042940670889</v>
      </c>
      <c r="Y3046" t="s">
        <v>561</v>
      </c>
      <c r="Z3046" s="11" t="s">
        <v>701</v>
      </c>
      <c r="AA3046" t="s">
        <v>702</v>
      </c>
      <c r="AB3046"/>
    </row>
    <row r="3047" spans="1:28" s="1" customFormat="1" hidden="1">
      <c r="A3047" s="5">
        <v>3046</v>
      </c>
      <c r="B3047" s="5"/>
      <c r="C3047">
        <v>2021</v>
      </c>
      <c r="D3047" s="1">
        <v>5</v>
      </c>
      <c r="E3047" s="1">
        <v>7</v>
      </c>
      <c r="F3047">
        <v>32</v>
      </c>
      <c r="G3047">
        <v>15</v>
      </c>
      <c r="H3047" t="s">
        <v>680</v>
      </c>
      <c r="I3047">
        <v>128</v>
      </c>
      <c r="J3047">
        <v>15</v>
      </c>
      <c r="K3047" t="s">
        <v>165</v>
      </c>
      <c r="L3047" t="s">
        <v>681</v>
      </c>
      <c r="M3047" t="s">
        <v>554</v>
      </c>
      <c r="N3047" t="s">
        <v>682</v>
      </c>
      <c r="O3047" s="55">
        <v>486</v>
      </c>
      <c r="P3047" t="s">
        <v>170</v>
      </c>
      <c r="Q3047" t="s">
        <v>168</v>
      </c>
      <c r="R3047">
        <v>1716.11</v>
      </c>
      <c r="S3047" t="s">
        <v>169</v>
      </c>
      <c r="T3047" s="8"/>
      <c r="U3047" s="10">
        <v>-16.663747620882436</v>
      </c>
      <c r="V3047" s="10">
        <f t="shared" si="52"/>
        <v>-16.663747620882436</v>
      </c>
      <c r="W3047" s="10">
        <v>11.887919890257725</v>
      </c>
      <c r="X3047" s="20">
        <v>2.9333494938484796</v>
      </c>
      <c r="Y3047" t="s">
        <v>712</v>
      </c>
      <c r="Z3047" s="11" t="s">
        <v>701</v>
      </c>
      <c r="AA3047" t="s">
        <v>702</v>
      </c>
      <c r="AB3047"/>
    </row>
    <row r="3048" spans="1:28" s="1" customFormat="1" hidden="1">
      <c r="A3048" s="5">
        <v>3047</v>
      </c>
      <c r="B3048" s="5"/>
      <c r="C3048">
        <v>2021</v>
      </c>
      <c r="D3048" s="1">
        <v>5</v>
      </c>
      <c r="E3048" s="1">
        <v>7</v>
      </c>
      <c r="F3048">
        <v>32</v>
      </c>
      <c r="G3048">
        <v>15</v>
      </c>
      <c r="H3048" t="s">
        <v>680</v>
      </c>
      <c r="I3048">
        <v>128</v>
      </c>
      <c r="J3048">
        <v>15</v>
      </c>
      <c r="K3048" t="s">
        <v>165</v>
      </c>
      <c r="L3048" t="s">
        <v>681</v>
      </c>
      <c r="M3048" t="s">
        <v>554</v>
      </c>
      <c r="N3048" t="s">
        <v>682</v>
      </c>
      <c r="O3048" s="55">
        <v>486</v>
      </c>
      <c r="P3048" t="s">
        <v>170</v>
      </c>
      <c r="Q3048" t="s">
        <v>168</v>
      </c>
      <c r="R3048">
        <v>1716.11</v>
      </c>
      <c r="S3048" t="s">
        <v>169</v>
      </c>
      <c r="T3048" s="8"/>
      <c r="U3048" s="10">
        <v>-17.467805098046814</v>
      </c>
      <c r="V3048" s="10">
        <f t="shared" si="52"/>
        <v>-16.460700767204969</v>
      </c>
      <c r="W3048" s="10">
        <v>11.988779577393531</v>
      </c>
      <c r="X3048" s="20">
        <v>3.6006002021978367</v>
      </c>
      <c r="Y3048" t="s">
        <v>711</v>
      </c>
      <c r="Z3048" s="11" t="s">
        <v>701</v>
      </c>
      <c r="AA3048" t="s">
        <v>702</v>
      </c>
      <c r="AB3048"/>
    </row>
    <row r="3049" spans="1:28" s="1" customFormat="1">
      <c r="A3049" s="5">
        <v>3048</v>
      </c>
      <c r="B3049" s="5"/>
      <c r="C3049">
        <v>2020</v>
      </c>
      <c r="D3049" s="1">
        <v>9</v>
      </c>
      <c r="E3049" s="1">
        <v>28</v>
      </c>
      <c r="F3049">
        <v>46</v>
      </c>
      <c r="G3049">
        <f>60*0.2477</f>
        <v>14.862</v>
      </c>
      <c r="H3049" t="s">
        <v>680</v>
      </c>
      <c r="I3049">
        <v>174</v>
      </c>
      <c r="J3049">
        <f>60*0.839</f>
        <v>50.339999999999996</v>
      </c>
      <c r="K3049" t="s">
        <v>165</v>
      </c>
      <c r="L3049" t="s">
        <v>281</v>
      </c>
      <c r="M3049" t="s">
        <v>282</v>
      </c>
      <c r="N3049" t="s">
        <v>232</v>
      </c>
      <c r="O3049" s="55">
        <v>153</v>
      </c>
      <c r="P3049" t="s">
        <v>170</v>
      </c>
      <c r="Q3049" t="s">
        <v>683</v>
      </c>
      <c r="R3049">
        <v>40.909999999999997</v>
      </c>
      <c r="S3049" t="s">
        <v>169</v>
      </c>
      <c r="T3049" s="8"/>
      <c r="U3049" s="10">
        <v>-19.249523856443602</v>
      </c>
      <c r="V3049" s="10">
        <f t="shared" si="52"/>
        <v>-19.249523856443602</v>
      </c>
      <c r="W3049" s="10">
        <v>8.1326140646339304</v>
      </c>
      <c r="X3049" s="20">
        <v>3.1235404478994333</v>
      </c>
      <c r="Y3049" t="s">
        <v>561</v>
      </c>
      <c r="Z3049" s="11" t="s">
        <v>701</v>
      </c>
      <c r="AA3049" t="s">
        <v>703</v>
      </c>
      <c r="AB3049"/>
    </row>
    <row r="3050" spans="1:28" s="1" customFormat="1">
      <c r="A3050" s="5">
        <v>3049</v>
      </c>
      <c r="B3050" s="5"/>
      <c r="C3050">
        <v>2020</v>
      </c>
      <c r="D3050" s="1">
        <v>9</v>
      </c>
      <c r="E3050" s="1">
        <v>28</v>
      </c>
      <c r="F3050">
        <v>46</v>
      </c>
      <c r="G3050">
        <f>60*0.2477</f>
        <v>14.862</v>
      </c>
      <c r="H3050" t="s">
        <v>680</v>
      </c>
      <c r="I3050">
        <v>174</v>
      </c>
      <c r="J3050">
        <f>60*0.839</f>
        <v>50.339999999999996</v>
      </c>
      <c r="K3050" t="s">
        <v>165</v>
      </c>
      <c r="L3050" t="s">
        <v>281</v>
      </c>
      <c r="M3050" t="s">
        <v>282</v>
      </c>
      <c r="N3050" t="s">
        <v>232</v>
      </c>
      <c r="O3050" s="55">
        <v>171</v>
      </c>
      <c r="P3050" t="s">
        <v>170</v>
      </c>
      <c r="Q3050" t="s">
        <v>683</v>
      </c>
      <c r="R3050">
        <v>68.680000000000007</v>
      </c>
      <c r="S3050" t="s">
        <v>169</v>
      </c>
      <c r="T3050" s="8"/>
      <c r="U3050" s="10">
        <v>-20.767003970258429</v>
      </c>
      <c r="V3050" s="10">
        <f t="shared" si="52"/>
        <v>-20.767003970258429</v>
      </c>
      <c r="W3050" s="10">
        <v>6.7052405105905653</v>
      </c>
      <c r="X3050" s="20">
        <v>3.1501921161295576</v>
      </c>
      <c r="Y3050" t="s">
        <v>561</v>
      </c>
      <c r="Z3050" s="11" t="s">
        <v>701</v>
      </c>
      <c r="AA3050" t="s">
        <v>703</v>
      </c>
      <c r="AB3050"/>
    </row>
    <row r="3051" spans="1:28" s="1" customFormat="1">
      <c r="A3051" s="5">
        <v>3050</v>
      </c>
      <c r="B3051" s="5"/>
      <c r="C3051">
        <v>2020</v>
      </c>
      <c r="D3051" s="1">
        <v>9</v>
      </c>
      <c r="E3051" s="1">
        <v>28</v>
      </c>
      <c r="F3051">
        <v>46</v>
      </c>
      <c r="G3051">
        <f t="shared" ref="G3051:G3054" si="55">60*0.2477</f>
        <v>14.862</v>
      </c>
      <c r="H3051" t="s">
        <v>680</v>
      </c>
      <c r="I3051">
        <v>174</v>
      </c>
      <c r="J3051">
        <f t="shared" ref="J3051:J3054" si="56">60*0.839</f>
        <v>50.339999999999996</v>
      </c>
      <c r="K3051" t="s">
        <v>165</v>
      </c>
      <c r="L3051" t="s">
        <v>281</v>
      </c>
      <c r="M3051" t="s">
        <v>282</v>
      </c>
      <c r="N3051" t="s">
        <v>232</v>
      </c>
      <c r="O3051" s="55">
        <v>155</v>
      </c>
      <c r="P3051" t="s">
        <v>170</v>
      </c>
      <c r="Q3051" t="s">
        <v>683</v>
      </c>
      <c r="R3051">
        <v>46.1</v>
      </c>
      <c r="S3051" t="s">
        <v>169</v>
      </c>
      <c r="T3051" s="8"/>
      <c r="U3051" s="10">
        <v>-20.037346492702518</v>
      </c>
      <c r="V3051" s="10">
        <f t="shared" si="52"/>
        <v>-20.037346492702518</v>
      </c>
      <c r="W3051" s="10">
        <v>6.3994580659315847</v>
      </c>
      <c r="X3051" s="20">
        <v>3.08060991544055</v>
      </c>
      <c r="Y3051" t="s">
        <v>561</v>
      </c>
      <c r="Z3051" s="11" t="s">
        <v>701</v>
      </c>
      <c r="AA3051" t="s">
        <v>703</v>
      </c>
      <c r="AB3051"/>
    </row>
    <row r="3052" spans="1:28" s="1" customFormat="1">
      <c r="A3052" s="5">
        <v>3051</v>
      </c>
      <c r="B3052" s="5"/>
      <c r="C3052">
        <v>2020</v>
      </c>
      <c r="D3052" s="1">
        <v>9</v>
      </c>
      <c r="E3052" s="1">
        <v>28</v>
      </c>
      <c r="F3052">
        <v>46</v>
      </c>
      <c r="G3052">
        <f t="shared" si="55"/>
        <v>14.862</v>
      </c>
      <c r="H3052" t="s">
        <v>680</v>
      </c>
      <c r="I3052">
        <v>174</v>
      </c>
      <c r="J3052">
        <f t="shared" si="56"/>
        <v>50.339999999999996</v>
      </c>
      <c r="K3052" t="s">
        <v>165</v>
      </c>
      <c r="L3052" t="s">
        <v>281</v>
      </c>
      <c r="M3052" t="s">
        <v>282</v>
      </c>
      <c r="N3052" t="s">
        <v>232</v>
      </c>
      <c r="O3052" s="55">
        <v>160</v>
      </c>
      <c r="P3052" t="s">
        <v>170</v>
      </c>
      <c r="Q3052" t="s">
        <v>683</v>
      </c>
      <c r="R3052">
        <v>45.22</v>
      </c>
      <c r="S3052" t="s">
        <v>169</v>
      </c>
      <c r="T3052" s="8"/>
      <c r="U3052" s="10">
        <v>-20.182375881553618</v>
      </c>
      <c r="V3052" s="10">
        <f t="shared" si="52"/>
        <v>-20.182375881553618</v>
      </c>
      <c r="W3052" s="10">
        <v>6.9541842275426022</v>
      </c>
      <c r="X3052" s="20">
        <v>3.114343083781383</v>
      </c>
      <c r="Y3052" t="s">
        <v>561</v>
      </c>
      <c r="Z3052" s="11" t="s">
        <v>701</v>
      </c>
      <c r="AA3052" t="s">
        <v>703</v>
      </c>
      <c r="AB3052"/>
    </row>
    <row r="3053" spans="1:28" s="1" customFormat="1">
      <c r="A3053" s="5">
        <v>3052</v>
      </c>
      <c r="B3053" s="5"/>
      <c r="C3053">
        <v>2020</v>
      </c>
      <c r="D3053" s="1">
        <v>9</v>
      </c>
      <c r="E3053" s="1">
        <v>28</v>
      </c>
      <c r="F3053">
        <v>46</v>
      </c>
      <c r="G3053">
        <f t="shared" si="55"/>
        <v>14.862</v>
      </c>
      <c r="H3053" t="s">
        <v>680</v>
      </c>
      <c r="I3053">
        <v>174</v>
      </c>
      <c r="J3053">
        <f t="shared" si="56"/>
        <v>50.339999999999996</v>
      </c>
      <c r="K3053" t="s">
        <v>165</v>
      </c>
      <c r="L3053" t="s">
        <v>281</v>
      </c>
      <c r="M3053" t="s">
        <v>282</v>
      </c>
      <c r="N3053" t="s">
        <v>232</v>
      </c>
      <c r="O3053" s="55">
        <v>167</v>
      </c>
      <c r="P3053" t="s">
        <v>170</v>
      </c>
      <c r="Q3053" t="s">
        <v>683</v>
      </c>
      <c r="R3053">
        <v>59.51</v>
      </c>
      <c r="S3053" t="s">
        <v>169</v>
      </c>
      <c r="T3053" s="8"/>
      <c r="U3053" s="10">
        <v>-20.883395764518596</v>
      </c>
      <c r="V3053" s="10">
        <f t="shared" si="52"/>
        <v>-20.883395764518596</v>
      </c>
      <c r="W3053" s="10">
        <v>6.1710826807164256</v>
      </c>
      <c r="X3053" s="20">
        <v>3.0805988843134058</v>
      </c>
      <c r="Y3053" t="s">
        <v>561</v>
      </c>
      <c r="Z3053" s="11" t="s">
        <v>701</v>
      </c>
      <c r="AA3053" t="s">
        <v>703</v>
      </c>
      <c r="AB3053"/>
    </row>
    <row r="3054" spans="1:28" s="1" customFormat="1">
      <c r="A3054" s="5">
        <v>3053</v>
      </c>
      <c r="B3054" s="5"/>
      <c r="C3054">
        <v>2020</v>
      </c>
      <c r="D3054" s="1">
        <v>9</v>
      </c>
      <c r="E3054" s="1">
        <v>28</v>
      </c>
      <c r="F3054">
        <v>46</v>
      </c>
      <c r="G3054">
        <f t="shared" si="55"/>
        <v>14.862</v>
      </c>
      <c r="H3054" t="s">
        <v>680</v>
      </c>
      <c r="I3054">
        <v>174</v>
      </c>
      <c r="J3054">
        <f t="shared" si="56"/>
        <v>50.339999999999996</v>
      </c>
      <c r="K3054" t="s">
        <v>165</v>
      </c>
      <c r="L3054" t="s">
        <v>281</v>
      </c>
      <c r="M3054" t="s">
        <v>282</v>
      </c>
      <c r="N3054" t="s">
        <v>232</v>
      </c>
      <c r="O3054" s="55">
        <v>173</v>
      </c>
      <c r="P3054" t="s">
        <v>170</v>
      </c>
      <c r="Q3054" t="s">
        <v>683</v>
      </c>
      <c r="R3054">
        <v>65.48</v>
      </c>
      <c r="S3054" t="s">
        <v>169</v>
      </c>
      <c r="T3054" s="8"/>
      <c r="U3054" s="10">
        <v>-21.242971597547594</v>
      </c>
      <c r="V3054" s="10">
        <f t="shared" si="52"/>
        <v>-21.242971597547594</v>
      </c>
      <c r="W3054" s="10">
        <v>7.5567214113298871</v>
      </c>
      <c r="X3054" s="20">
        <v>3.1150695818412557</v>
      </c>
      <c r="Y3054" t="s">
        <v>561</v>
      </c>
      <c r="Z3054" s="11" t="s">
        <v>701</v>
      </c>
      <c r="AA3054" t="s">
        <v>703</v>
      </c>
      <c r="AB3054"/>
    </row>
    <row r="3055" spans="1:28" s="1" customFormat="1" hidden="1">
      <c r="A3055" s="5">
        <v>3054</v>
      </c>
      <c r="B3055" s="5"/>
      <c r="C3055">
        <v>2021</v>
      </c>
      <c r="D3055" s="1">
        <v>5</v>
      </c>
      <c r="E3055" s="1">
        <v>10</v>
      </c>
      <c r="F3055">
        <v>32</v>
      </c>
      <c r="G3055">
        <v>5</v>
      </c>
      <c r="H3055" t="s">
        <v>680</v>
      </c>
      <c r="I3055">
        <v>128</v>
      </c>
      <c r="J3055">
        <v>15</v>
      </c>
      <c r="K3055" t="s">
        <v>165</v>
      </c>
      <c r="L3055" t="s">
        <v>689</v>
      </c>
      <c r="M3055" t="s">
        <v>715</v>
      </c>
      <c r="N3055" t="s">
        <v>716</v>
      </c>
      <c r="O3055" s="55">
        <v>956</v>
      </c>
      <c r="P3055" t="s">
        <v>170</v>
      </c>
      <c r="Q3055" t="s">
        <v>168</v>
      </c>
      <c r="R3055">
        <v>11175</v>
      </c>
      <c r="S3055" t="s">
        <v>169</v>
      </c>
      <c r="T3055" s="8"/>
      <c r="U3055" s="10">
        <v>-16.803103893972139</v>
      </c>
      <c r="V3055" s="10">
        <f t="shared" si="52"/>
        <v>-16.803103893972139</v>
      </c>
      <c r="W3055" s="10">
        <v>14.365529025602298</v>
      </c>
      <c r="X3055" s="20">
        <v>3.0328013288586533</v>
      </c>
      <c r="Y3055" t="s">
        <v>561</v>
      </c>
      <c r="Z3055" s="11" t="s">
        <v>701</v>
      </c>
      <c r="AA3055" t="s">
        <v>702</v>
      </c>
      <c r="AB3055"/>
    </row>
    <row r="3056" spans="1:28" s="1" customFormat="1" hidden="1">
      <c r="A3056" s="5">
        <v>3055</v>
      </c>
      <c r="B3056" s="5"/>
      <c r="C3056">
        <v>2021</v>
      </c>
      <c r="D3056" s="1">
        <v>5</v>
      </c>
      <c r="E3056" s="1">
        <v>10</v>
      </c>
      <c r="F3056">
        <v>32</v>
      </c>
      <c r="G3056">
        <v>5</v>
      </c>
      <c r="H3056" t="s">
        <v>680</v>
      </c>
      <c r="I3056">
        <v>128</v>
      </c>
      <c r="J3056">
        <v>15</v>
      </c>
      <c r="K3056" t="s">
        <v>165</v>
      </c>
      <c r="L3056" t="s">
        <v>689</v>
      </c>
      <c r="M3056" t="s">
        <v>715</v>
      </c>
      <c r="N3056" t="s">
        <v>716</v>
      </c>
      <c r="O3056" s="55">
        <v>869</v>
      </c>
      <c r="P3056" t="s">
        <v>170</v>
      </c>
      <c r="Q3056" t="s">
        <v>168</v>
      </c>
      <c r="R3056">
        <v>9425</v>
      </c>
      <c r="S3056" t="s">
        <v>169</v>
      </c>
      <c r="T3056" s="8"/>
      <c r="U3056" s="10">
        <v>-16.356112218339071</v>
      </c>
      <c r="V3056" s="10">
        <f t="shared" si="52"/>
        <v>-16.356112218339071</v>
      </c>
      <c r="W3056" s="10">
        <v>14.52863613899431</v>
      </c>
      <c r="X3056" s="20">
        <v>2.9841821318089683</v>
      </c>
      <c r="Y3056" t="s">
        <v>561</v>
      </c>
      <c r="Z3056" s="11" t="s">
        <v>701</v>
      </c>
      <c r="AA3056" t="s">
        <v>702</v>
      </c>
      <c r="AB3056"/>
    </row>
    <row r="3057" spans="1:28" s="1" customFormat="1" hidden="1">
      <c r="A3057" s="5">
        <v>3056</v>
      </c>
      <c r="B3057" s="5"/>
      <c r="C3057">
        <v>2021</v>
      </c>
      <c r="D3057" s="1">
        <v>5</v>
      </c>
      <c r="E3057" s="1">
        <v>10</v>
      </c>
      <c r="F3057">
        <v>32</v>
      </c>
      <c r="G3057">
        <v>5</v>
      </c>
      <c r="H3057" t="s">
        <v>680</v>
      </c>
      <c r="I3057">
        <v>128</v>
      </c>
      <c r="J3057">
        <v>15</v>
      </c>
      <c r="K3057" t="s">
        <v>165</v>
      </c>
      <c r="L3057" t="s">
        <v>689</v>
      </c>
      <c r="M3057" t="s">
        <v>715</v>
      </c>
      <c r="N3057" t="s">
        <v>716</v>
      </c>
      <c r="O3057" s="55">
        <v>867</v>
      </c>
      <c r="P3057" t="s">
        <v>170</v>
      </c>
      <c r="Q3057" t="s">
        <v>168</v>
      </c>
      <c r="R3057">
        <v>9030</v>
      </c>
      <c r="S3057" t="s">
        <v>169</v>
      </c>
      <c r="T3057" s="8"/>
      <c r="U3057" s="10">
        <v>-16.287335538618766</v>
      </c>
      <c r="V3057" s="10">
        <f t="shared" si="52"/>
        <v>-16.287335538618766</v>
      </c>
      <c r="W3057" s="10">
        <v>14.447619539962426</v>
      </c>
      <c r="X3057" s="20">
        <v>2.9879844999535363</v>
      </c>
      <c r="Y3057" t="s">
        <v>561</v>
      </c>
      <c r="Z3057" s="11" t="s">
        <v>701</v>
      </c>
      <c r="AA3057" t="s">
        <v>702</v>
      </c>
      <c r="AB3057"/>
    </row>
    <row r="3058" spans="1:28" s="1" customFormat="1" hidden="1">
      <c r="A3058" s="5">
        <v>3057</v>
      </c>
      <c r="B3058" s="5"/>
      <c r="C3058">
        <v>2021</v>
      </c>
      <c r="D3058" s="1">
        <v>5</v>
      </c>
      <c r="E3058" s="1">
        <v>10</v>
      </c>
      <c r="F3058">
        <v>32</v>
      </c>
      <c r="G3058">
        <v>5</v>
      </c>
      <c r="H3058" t="s">
        <v>680</v>
      </c>
      <c r="I3058">
        <v>128</v>
      </c>
      <c r="J3058">
        <v>15</v>
      </c>
      <c r="K3058" t="s">
        <v>165</v>
      </c>
      <c r="L3058" t="s">
        <v>689</v>
      </c>
      <c r="M3058" t="s">
        <v>715</v>
      </c>
      <c r="N3058" t="s">
        <v>716</v>
      </c>
      <c r="O3058" s="55">
        <v>867</v>
      </c>
      <c r="P3058" t="s">
        <v>170</v>
      </c>
      <c r="Q3058" t="s">
        <v>168</v>
      </c>
      <c r="R3058">
        <v>9030</v>
      </c>
      <c r="S3058" t="s">
        <v>169</v>
      </c>
      <c r="T3058" s="8"/>
      <c r="U3058" s="10">
        <v>-17.695748592475969</v>
      </c>
      <c r="V3058" s="10">
        <f t="shared" si="52"/>
        <v>-17.051428022772061</v>
      </c>
      <c r="W3058" s="10">
        <v>13.673939512504077</v>
      </c>
      <c r="X3058" s="20">
        <v>3.325750045923181</v>
      </c>
      <c r="Y3058" t="s">
        <v>712</v>
      </c>
      <c r="Z3058" s="11" t="s">
        <v>701</v>
      </c>
      <c r="AA3058" t="s">
        <v>702</v>
      </c>
      <c r="AB3058"/>
    </row>
    <row r="3059" spans="1:28" s="1" customFormat="1" hidden="1">
      <c r="A3059" s="5">
        <v>3058</v>
      </c>
      <c r="B3059" s="5"/>
      <c r="C3059">
        <v>2021</v>
      </c>
      <c r="D3059" s="1">
        <v>5</v>
      </c>
      <c r="E3059" s="1">
        <v>10</v>
      </c>
      <c r="F3059">
        <v>32</v>
      </c>
      <c r="G3059">
        <v>5</v>
      </c>
      <c r="H3059" t="s">
        <v>680</v>
      </c>
      <c r="I3059">
        <v>128</v>
      </c>
      <c r="J3059">
        <v>15</v>
      </c>
      <c r="K3059" t="s">
        <v>165</v>
      </c>
      <c r="L3059" t="s">
        <v>689</v>
      </c>
      <c r="M3059" t="s">
        <v>715</v>
      </c>
      <c r="N3059" t="s">
        <v>716</v>
      </c>
      <c r="O3059" s="55">
        <v>867</v>
      </c>
      <c r="P3059" t="s">
        <v>170</v>
      </c>
      <c r="Q3059" t="s">
        <v>168</v>
      </c>
      <c r="R3059">
        <v>9030</v>
      </c>
      <c r="S3059" t="s">
        <v>169</v>
      </c>
      <c r="T3059" s="8"/>
      <c r="U3059" s="10">
        <v>-17.668006666362349</v>
      </c>
      <c r="V3059" s="10">
        <f t="shared" si="52"/>
        <v>-16.871001870345136</v>
      </c>
      <c r="W3059" s="10">
        <v>12.500832732433008</v>
      </c>
      <c r="X3059" s="20">
        <v>3.4378449145371901</v>
      </c>
      <c r="Y3059" t="s">
        <v>711</v>
      </c>
      <c r="Z3059" s="11" t="s">
        <v>701</v>
      </c>
      <c r="AA3059" t="s">
        <v>702</v>
      </c>
      <c r="AB3059"/>
    </row>
    <row r="3060" spans="1:28" s="1" customFormat="1" hidden="1">
      <c r="A3060" s="5">
        <v>3059</v>
      </c>
      <c r="B3060" s="5"/>
      <c r="C3060">
        <v>2021</v>
      </c>
      <c r="D3060" s="1">
        <v>5</v>
      </c>
      <c r="E3060" s="1">
        <v>10</v>
      </c>
      <c r="F3060">
        <v>32</v>
      </c>
      <c r="G3060">
        <v>5</v>
      </c>
      <c r="H3060" t="s">
        <v>680</v>
      </c>
      <c r="I3060">
        <v>128</v>
      </c>
      <c r="J3060">
        <v>15</v>
      </c>
      <c r="K3060" t="s">
        <v>165</v>
      </c>
      <c r="L3060" t="s">
        <v>689</v>
      </c>
      <c r="M3060" t="s">
        <v>715</v>
      </c>
      <c r="N3060" t="s">
        <v>716</v>
      </c>
      <c r="O3060" s="55">
        <v>837</v>
      </c>
      <c r="P3060" t="s">
        <v>170</v>
      </c>
      <c r="Q3060" t="s">
        <v>168</v>
      </c>
      <c r="R3060">
        <v>8115</v>
      </c>
      <c r="S3060" t="s">
        <v>169</v>
      </c>
      <c r="T3060" s="8"/>
      <c r="U3060" s="10">
        <v>-16.494858297302461</v>
      </c>
      <c r="V3060" s="10">
        <f t="shared" si="52"/>
        <v>-16.494858297302461</v>
      </c>
      <c r="W3060" s="10">
        <v>14.306184590461672</v>
      </c>
      <c r="X3060" s="20">
        <v>2.9883909895660827</v>
      </c>
      <c r="Y3060" t="s">
        <v>561</v>
      </c>
      <c r="Z3060" s="11" t="s">
        <v>701</v>
      </c>
      <c r="AA3060" t="s">
        <v>702</v>
      </c>
      <c r="AB3060"/>
    </row>
    <row r="3061" spans="1:28" s="1" customFormat="1" hidden="1">
      <c r="A3061" s="5">
        <v>3060</v>
      </c>
      <c r="B3061" s="5"/>
      <c r="C3061">
        <v>2021</v>
      </c>
      <c r="D3061" s="1">
        <v>5</v>
      </c>
      <c r="E3061" s="1">
        <v>10</v>
      </c>
      <c r="F3061">
        <v>32</v>
      </c>
      <c r="G3061">
        <v>5</v>
      </c>
      <c r="H3061" t="s">
        <v>680</v>
      </c>
      <c r="I3061">
        <v>128</v>
      </c>
      <c r="J3061">
        <v>15</v>
      </c>
      <c r="K3061" t="s">
        <v>165</v>
      </c>
      <c r="L3061" t="s">
        <v>689</v>
      </c>
      <c r="M3061" t="s">
        <v>715</v>
      </c>
      <c r="N3061" t="s">
        <v>716</v>
      </c>
      <c r="O3061" s="55">
        <v>837</v>
      </c>
      <c r="P3061" t="s">
        <v>170</v>
      </c>
      <c r="Q3061" t="s">
        <v>168</v>
      </c>
      <c r="R3061">
        <v>8115</v>
      </c>
      <c r="S3061" t="s">
        <v>169</v>
      </c>
      <c r="T3061" s="8"/>
      <c r="U3061" s="10">
        <v>-17.186067246703889</v>
      </c>
      <c r="V3061" s="10">
        <f t="shared" si="52"/>
        <v>-17.186067246703889</v>
      </c>
      <c r="W3061" s="10">
        <v>13.560804614339464</v>
      </c>
      <c r="X3061" s="20">
        <v>3.1543499032973177</v>
      </c>
      <c r="Y3061" t="s">
        <v>712</v>
      </c>
      <c r="Z3061" s="11" t="s">
        <v>701</v>
      </c>
      <c r="AA3061" t="s">
        <v>702</v>
      </c>
      <c r="AB3061"/>
    </row>
    <row r="3062" spans="1:28" s="1" customFormat="1" hidden="1">
      <c r="A3062" s="5">
        <v>3061</v>
      </c>
      <c r="B3062" s="5"/>
      <c r="C3062">
        <v>2021</v>
      </c>
      <c r="D3062" s="1">
        <v>5</v>
      </c>
      <c r="E3062" s="1">
        <v>10</v>
      </c>
      <c r="F3062">
        <v>32</v>
      </c>
      <c r="G3062">
        <v>5</v>
      </c>
      <c r="H3062" t="s">
        <v>680</v>
      </c>
      <c r="I3062">
        <v>128</v>
      </c>
      <c r="J3062">
        <v>15</v>
      </c>
      <c r="K3062" t="s">
        <v>165</v>
      </c>
      <c r="L3062" t="s">
        <v>689</v>
      </c>
      <c r="M3062" t="s">
        <v>715</v>
      </c>
      <c r="N3062" t="s">
        <v>716</v>
      </c>
      <c r="O3062" s="55">
        <v>837</v>
      </c>
      <c r="P3062" t="s">
        <v>170</v>
      </c>
      <c r="Q3062" t="s">
        <v>168</v>
      </c>
      <c r="R3062">
        <v>8115</v>
      </c>
      <c r="S3062" t="s">
        <v>169</v>
      </c>
      <c r="T3062" s="8"/>
      <c r="U3062" s="10">
        <v>-17.283678042833859</v>
      </c>
      <c r="V3062" s="10">
        <f t="shared" si="52"/>
        <v>-17.283678042833859</v>
      </c>
      <c r="W3062" s="10">
        <v>12.782766643708857</v>
      </c>
      <c r="X3062" s="20">
        <v>3.2251539159633764</v>
      </c>
      <c r="Y3062" t="s">
        <v>711</v>
      </c>
      <c r="Z3062" s="11" t="s">
        <v>701</v>
      </c>
      <c r="AA3062" t="s">
        <v>702</v>
      </c>
      <c r="AB3062"/>
    </row>
    <row r="3063" spans="1:28" s="1" customFormat="1" hidden="1">
      <c r="A3063" s="5">
        <v>3062</v>
      </c>
      <c r="B3063" s="5"/>
      <c r="C3063">
        <v>2021</v>
      </c>
      <c r="D3063" s="1">
        <v>5</v>
      </c>
      <c r="E3063" s="1">
        <v>10</v>
      </c>
      <c r="F3063">
        <v>32</v>
      </c>
      <c r="G3063">
        <v>5</v>
      </c>
      <c r="H3063" t="s">
        <v>680</v>
      </c>
      <c r="I3063">
        <v>128</v>
      </c>
      <c r="J3063">
        <v>15</v>
      </c>
      <c r="K3063" t="s">
        <v>165</v>
      </c>
      <c r="L3063" t="s">
        <v>689</v>
      </c>
      <c r="M3063" t="s">
        <v>715</v>
      </c>
      <c r="N3063" t="s">
        <v>716</v>
      </c>
      <c r="O3063" s="55">
        <v>886</v>
      </c>
      <c r="P3063" t="s">
        <v>170</v>
      </c>
      <c r="Q3063" t="s">
        <v>168</v>
      </c>
      <c r="R3063">
        <v>8890</v>
      </c>
      <c r="S3063" t="s">
        <v>169</v>
      </c>
      <c r="T3063" s="8"/>
      <c r="U3063" s="10">
        <v>-16.700473343893943</v>
      </c>
      <c r="V3063" s="10">
        <f t="shared" si="52"/>
        <v>-16.700473343893943</v>
      </c>
      <c r="W3063" s="10">
        <v>13.964472652504147</v>
      </c>
      <c r="X3063" s="20">
        <v>2.9939772128612447</v>
      </c>
      <c r="Y3063" t="s">
        <v>561</v>
      </c>
      <c r="Z3063" s="11" t="s">
        <v>701</v>
      </c>
      <c r="AA3063" t="s">
        <v>702</v>
      </c>
      <c r="AB3063"/>
    </row>
    <row r="3064" spans="1:28" s="1" customFormat="1" hidden="1">
      <c r="A3064" s="5">
        <v>3063</v>
      </c>
      <c r="B3064" s="5"/>
      <c r="C3064">
        <v>2021</v>
      </c>
      <c r="D3064" s="1">
        <v>5</v>
      </c>
      <c r="E3064" s="1">
        <v>10</v>
      </c>
      <c r="F3064">
        <v>32</v>
      </c>
      <c r="G3064">
        <v>5</v>
      </c>
      <c r="H3064" t="s">
        <v>680</v>
      </c>
      <c r="I3064">
        <v>128</v>
      </c>
      <c r="J3064">
        <v>15</v>
      </c>
      <c r="K3064" t="s">
        <v>165</v>
      </c>
      <c r="L3064" t="s">
        <v>689</v>
      </c>
      <c r="M3064" t="s">
        <v>715</v>
      </c>
      <c r="N3064" t="s">
        <v>716</v>
      </c>
      <c r="O3064" s="55">
        <v>886</v>
      </c>
      <c r="P3064" t="s">
        <v>170</v>
      </c>
      <c r="Q3064" t="s">
        <v>168</v>
      </c>
      <c r="R3064">
        <v>8890</v>
      </c>
      <c r="S3064" t="s">
        <v>169</v>
      </c>
      <c r="T3064" s="8"/>
      <c r="U3064" s="10">
        <v>-17.472091094348851</v>
      </c>
      <c r="V3064" s="10">
        <f t="shared" si="52"/>
        <v>-17.472091094348851</v>
      </c>
      <c r="W3064" s="10">
        <v>12.72272436857644</v>
      </c>
      <c r="X3064" s="20">
        <v>3.2026997715604169</v>
      </c>
      <c r="Y3064" t="s">
        <v>712</v>
      </c>
      <c r="Z3064" s="11" t="s">
        <v>701</v>
      </c>
      <c r="AA3064" t="s">
        <v>702</v>
      </c>
      <c r="AB3064"/>
    </row>
    <row r="3065" spans="1:28" s="1" customFormat="1" hidden="1">
      <c r="A3065" s="5">
        <v>3064</v>
      </c>
      <c r="B3065" s="5"/>
      <c r="C3065">
        <v>2021</v>
      </c>
      <c r="D3065" s="1">
        <v>5</v>
      </c>
      <c r="E3065" s="1">
        <v>10</v>
      </c>
      <c r="F3065">
        <v>32</v>
      </c>
      <c r="G3065">
        <v>5</v>
      </c>
      <c r="H3065" t="s">
        <v>680</v>
      </c>
      <c r="I3065">
        <v>128</v>
      </c>
      <c r="J3065">
        <v>15</v>
      </c>
      <c r="K3065" t="s">
        <v>165</v>
      </c>
      <c r="L3065" t="s">
        <v>689</v>
      </c>
      <c r="M3065" t="s">
        <v>715</v>
      </c>
      <c r="N3065" t="s">
        <v>716</v>
      </c>
      <c r="O3065" s="55">
        <v>886</v>
      </c>
      <c r="P3065" t="s">
        <v>170</v>
      </c>
      <c r="Q3065" t="s">
        <v>168</v>
      </c>
      <c r="R3065">
        <v>8890</v>
      </c>
      <c r="S3065" t="s">
        <v>169</v>
      </c>
      <c r="T3065" s="8"/>
      <c r="U3065" s="10">
        <v>-17.258705982987642</v>
      </c>
      <c r="V3065" s="10">
        <f t="shared" si="52"/>
        <v>-17.258705982987642</v>
      </c>
      <c r="W3065" s="10">
        <v>11.911101802569744</v>
      </c>
      <c r="X3065" s="20">
        <v>3.1616528539496871</v>
      </c>
      <c r="Y3065" t="s">
        <v>711</v>
      </c>
      <c r="Z3065" s="11" t="s">
        <v>701</v>
      </c>
      <c r="AA3065" t="s">
        <v>702</v>
      </c>
      <c r="AB3065"/>
    </row>
    <row r="3066" spans="1:28" s="1" customFormat="1" hidden="1">
      <c r="A3066" s="5">
        <v>3065</v>
      </c>
      <c r="B3066" s="5"/>
      <c r="C3066">
        <v>2021</v>
      </c>
      <c r="D3066" s="1">
        <v>5</v>
      </c>
      <c r="E3066" s="1">
        <v>10</v>
      </c>
      <c r="F3066">
        <v>32</v>
      </c>
      <c r="G3066">
        <v>35</v>
      </c>
      <c r="H3066" t="s">
        <v>680</v>
      </c>
      <c r="I3066">
        <v>128</v>
      </c>
      <c r="J3066">
        <v>45</v>
      </c>
      <c r="K3066" t="s">
        <v>165</v>
      </c>
      <c r="L3066" t="s">
        <v>689</v>
      </c>
      <c r="M3066" t="s">
        <v>715</v>
      </c>
      <c r="N3066" t="s">
        <v>716</v>
      </c>
      <c r="O3066" s="55">
        <v>404</v>
      </c>
      <c r="P3066" t="s">
        <v>170</v>
      </c>
      <c r="Q3066" t="s">
        <v>168</v>
      </c>
      <c r="R3066">
        <v>1159.32</v>
      </c>
      <c r="S3066" t="s">
        <v>169</v>
      </c>
      <c r="T3066" s="8"/>
      <c r="U3066" s="10">
        <v>-16.356489445297061</v>
      </c>
      <c r="V3066" s="10">
        <f t="shared" si="52"/>
        <v>-16.356489445297061</v>
      </c>
      <c r="W3066" s="10">
        <v>13.84249546111862</v>
      </c>
      <c r="X3066" s="20">
        <v>3.0021237566522871</v>
      </c>
      <c r="Y3066" t="s">
        <v>561</v>
      </c>
      <c r="Z3066" s="11" t="s">
        <v>701</v>
      </c>
      <c r="AA3066" t="s">
        <v>702</v>
      </c>
      <c r="AB3066"/>
    </row>
    <row r="3067" spans="1:28" s="1" customFormat="1" hidden="1">
      <c r="A3067" s="5">
        <v>3066</v>
      </c>
      <c r="B3067" s="5"/>
      <c r="C3067">
        <v>2021</v>
      </c>
      <c r="D3067" s="1">
        <v>5</v>
      </c>
      <c r="E3067" s="1">
        <v>10</v>
      </c>
      <c r="F3067">
        <v>32</v>
      </c>
      <c r="G3067">
        <v>35</v>
      </c>
      <c r="H3067" t="s">
        <v>680</v>
      </c>
      <c r="I3067">
        <v>128</v>
      </c>
      <c r="J3067">
        <v>45</v>
      </c>
      <c r="K3067" t="s">
        <v>165</v>
      </c>
      <c r="L3067" t="s">
        <v>689</v>
      </c>
      <c r="M3067" t="s">
        <v>715</v>
      </c>
      <c r="N3067" t="s">
        <v>716</v>
      </c>
      <c r="O3067" s="55">
        <v>417</v>
      </c>
      <c r="P3067" t="s">
        <v>170</v>
      </c>
      <c r="Q3067" t="s">
        <v>168</v>
      </c>
      <c r="R3067">
        <v>1308.1500000000001</v>
      </c>
      <c r="S3067" t="s">
        <v>169</v>
      </c>
      <c r="T3067" s="8"/>
      <c r="U3067" s="10">
        <v>-16.633355111874092</v>
      </c>
      <c r="V3067" s="10">
        <f t="shared" si="52"/>
        <v>-16.633355111874092</v>
      </c>
      <c r="W3067" s="10">
        <v>13.436642319868938</v>
      </c>
      <c r="X3067" s="20">
        <v>3.0207500977115678</v>
      </c>
      <c r="Y3067" t="s">
        <v>561</v>
      </c>
      <c r="Z3067" s="11" t="s">
        <v>701</v>
      </c>
      <c r="AA3067" t="s">
        <v>702</v>
      </c>
      <c r="AB3067"/>
    </row>
    <row r="3068" spans="1:28" s="1" customFormat="1" hidden="1">
      <c r="A3068" s="5">
        <v>3067</v>
      </c>
      <c r="B3068" s="5"/>
      <c r="C3068">
        <v>2021</v>
      </c>
      <c r="D3068" s="1">
        <v>5</v>
      </c>
      <c r="E3068" s="1">
        <v>10</v>
      </c>
      <c r="F3068">
        <v>32</v>
      </c>
      <c r="G3068">
        <v>37.200000000000003</v>
      </c>
      <c r="H3068" t="s">
        <v>680</v>
      </c>
      <c r="I3068">
        <v>128</v>
      </c>
      <c r="J3068">
        <v>48.6</v>
      </c>
      <c r="K3068" t="s">
        <v>165</v>
      </c>
      <c r="L3068" t="s">
        <v>553</v>
      </c>
      <c r="M3068" t="s">
        <v>717</v>
      </c>
      <c r="N3068" t="s">
        <v>718</v>
      </c>
      <c r="O3068" s="55">
        <v>532</v>
      </c>
      <c r="P3068" t="s">
        <v>170</v>
      </c>
      <c r="Q3068" t="s">
        <v>168</v>
      </c>
      <c r="R3068">
        <v>3095.38</v>
      </c>
      <c r="S3068" t="s">
        <v>169</v>
      </c>
      <c r="T3068" s="8"/>
      <c r="U3068" s="10">
        <v>-17.201361684474538</v>
      </c>
      <c r="V3068" s="10">
        <f t="shared" si="52"/>
        <v>-17.201361684474538</v>
      </c>
      <c r="W3068" s="10">
        <v>12.902742863192138</v>
      </c>
      <c r="X3068" s="20">
        <v>3.0121459561537933</v>
      </c>
      <c r="Y3068" t="s">
        <v>561</v>
      </c>
      <c r="Z3068" s="11" t="s">
        <v>701</v>
      </c>
      <c r="AA3068" t="s">
        <v>702</v>
      </c>
      <c r="AB3068"/>
    </row>
    <row r="3069" spans="1:28" s="1" customFormat="1" hidden="1">
      <c r="A3069" s="5">
        <v>3068</v>
      </c>
      <c r="B3069" s="5"/>
      <c r="C3069">
        <v>2021</v>
      </c>
      <c r="D3069" s="1">
        <v>5</v>
      </c>
      <c r="E3069" s="1">
        <v>10</v>
      </c>
      <c r="F3069">
        <v>32</v>
      </c>
      <c r="G3069">
        <v>37.200000000000003</v>
      </c>
      <c r="H3069" t="s">
        <v>680</v>
      </c>
      <c r="I3069">
        <v>128</v>
      </c>
      <c r="J3069">
        <v>48.6</v>
      </c>
      <c r="K3069" t="s">
        <v>165</v>
      </c>
      <c r="L3069" t="s">
        <v>553</v>
      </c>
      <c r="M3069" t="s">
        <v>717</v>
      </c>
      <c r="N3069" t="s">
        <v>718</v>
      </c>
      <c r="O3069" s="55">
        <v>532</v>
      </c>
      <c r="P3069" t="s">
        <v>170</v>
      </c>
      <c r="Q3069" t="s">
        <v>168</v>
      </c>
      <c r="R3069">
        <v>3095.38</v>
      </c>
      <c r="S3069" t="s">
        <v>169</v>
      </c>
      <c r="T3069" s="8"/>
      <c r="U3069" s="10">
        <v>-16.591362814407333</v>
      </c>
      <c r="V3069" s="10">
        <f t="shared" si="52"/>
        <v>-16.591362814407333</v>
      </c>
      <c r="W3069" s="10">
        <v>9.7531363999816367</v>
      </c>
      <c r="X3069" s="20">
        <v>2.8679723363277563</v>
      </c>
      <c r="Y3069" t="s">
        <v>712</v>
      </c>
      <c r="Z3069" s="11" t="s">
        <v>701</v>
      </c>
      <c r="AA3069" t="s">
        <v>702</v>
      </c>
      <c r="AB3069"/>
    </row>
    <row r="3070" spans="1:28" s="1" customFormat="1" hidden="1">
      <c r="A3070" s="5">
        <v>3069</v>
      </c>
      <c r="B3070" s="5"/>
      <c r="C3070">
        <v>2021</v>
      </c>
      <c r="D3070" s="1">
        <v>5</v>
      </c>
      <c r="E3070" s="1">
        <v>10</v>
      </c>
      <c r="F3070">
        <v>32</v>
      </c>
      <c r="G3070">
        <v>37.200000000000003</v>
      </c>
      <c r="H3070" t="s">
        <v>680</v>
      </c>
      <c r="I3070">
        <v>128</v>
      </c>
      <c r="J3070">
        <v>48.6</v>
      </c>
      <c r="K3070" t="s">
        <v>165</v>
      </c>
      <c r="L3070" t="s">
        <v>553</v>
      </c>
      <c r="M3070" t="s">
        <v>717</v>
      </c>
      <c r="N3070" t="s">
        <v>718</v>
      </c>
      <c r="O3070" s="55">
        <v>514</v>
      </c>
      <c r="P3070" t="s">
        <v>170</v>
      </c>
      <c r="Q3070" t="s">
        <v>168</v>
      </c>
      <c r="R3070">
        <v>2581.4499999999998</v>
      </c>
      <c r="S3070" t="s">
        <v>169</v>
      </c>
      <c r="T3070" s="8"/>
      <c r="U3070" s="10">
        <v>-17.119644135932379</v>
      </c>
      <c r="V3070" s="10">
        <f t="shared" si="52"/>
        <v>-17.119644135932379</v>
      </c>
      <c r="W3070" s="10">
        <v>12.613705878184099</v>
      </c>
      <c r="X3070" s="20">
        <v>3.0600330291820774</v>
      </c>
      <c r="Y3070" t="s">
        <v>561</v>
      </c>
      <c r="Z3070" s="11" t="s">
        <v>701</v>
      </c>
      <c r="AA3070" t="s">
        <v>702</v>
      </c>
      <c r="AB3070"/>
    </row>
    <row r="3071" spans="1:28" s="1" customFormat="1" hidden="1">
      <c r="A3071" s="5">
        <v>3070</v>
      </c>
      <c r="B3071" s="5"/>
      <c r="C3071">
        <v>2021</v>
      </c>
      <c r="D3071" s="1">
        <v>5</v>
      </c>
      <c r="E3071" s="1">
        <v>10</v>
      </c>
      <c r="F3071">
        <v>32</v>
      </c>
      <c r="G3071">
        <v>37.200000000000003</v>
      </c>
      <c r="H3071" t="s">
        <v>680</v>
      </c>
      <c r="I3071">
        <v>128</v>
      </c>
      <c r="J3071">
        <v>48.6</v>
      </c>
      <c r="K3071" t="s">
        <v>165</v>
      </c>
      <c r="L3071" t="s">
        <v>553</v>
      </c>
      <c r="M3071" t="s">
        <v>717</v>
      </c>
      <c r="N3071" t="s">
        <v>718</v>
      </c>
      <c r="O3071" s="55">
        <v>514</v>
      </c>
      <c r="P3071" t="s">
        <v>170</v>
      </c>
      <c r="Q3071" t="s">
        <v>168</v>
      </c>
      <c r="R3071">
        <v>2581.4499999999998</v>
      </c>
      <c r="S3071" t="s">
        <v>169</v>
      </c>
      <c r="T3071" s="8"/>
      <c r="U3071" s="10">
        <v>-17.013954102712876</v>
      </c>
      <c r="V3071" s="10">
        <f t="shared" si="52"/>
        <v>-17.013954102712876</v>
      </c>
      <c r="W3071" s="10">
        <v>9.9235311347466109</v>
      </c>
      <c r="X3071" s="20">
        <v>2.9425814647324597</v>
      </c>
      <c r="Y3071" t="s">
        <v>712</v>
      </c>
      <c r="Z3071" s="11" t="s">
        <v>701</v>
      </c>
      <c r="AA3071" t="s">
        <v>702</v>
      </c>
      <c r="AB3071"/>
    </row>
    <row r="3072" spans="1:28" s="1" customFormat="1" hidden="1">
      <c r="A3072" s="5">
        <v>3071</v>
      </c>
      <c r="B3072" s="5"/>
      <c r="C3072">
        <v>2021</v>
      </c>
      <c r="D3072" s="1">
        <v>5</v>
      </c>
      <c r="E3072" s="1">
        <v>10</v>
      </c>
      <c r="F3072">
        <v>32</v>
      </c>
      <c r="G3072">
        <v>37.200000000000003</v>
      </c>
      <c r="H3072" t="s">
        <v>680</v>
      </c>
      <c r="I3072">
        <v>128</v>
      </c>
      <c r="J3072">
        <v>48.6</v>
      </c>
      <c r="K3072" t="s">
        <v>165</v>
      </c>
      <c r="L3072" t="s">
        <v>553</v>
      </c>
      <c r="M3072" t="s">
        <v>717</v>
      </c>
      <c r="N3072" t="s">
        <v>718</v>
      </c>
      <c r="O3072" s="55">
        <v>514</v>
      </c>
      <c r="P3072" t="s">
        <v>170</v>
      </c>
      <c r="Q3072" t="s">
        <v>168</v>
      </c>
      <c r="R3072">
        <v>2581.4499999999998</v>
      </c>
      <c r="S3072" t="s">
        <v>169</v>
      </c>
      <c r="T3072" s="8"/>
      <c r="U3072" s="10">
        <v>-18.147584174504267</v>
      </c>
      <c r="V3072" s="10">
        <f t="shared" si="52"/>
        <v>-17.324621073776843</v>
      </c>
      <c r="W3072" s="10">
        <v>9.9086384877200402</v>
      </c>
      <c r="X3072" s="20">
        <v>3.457406046758944</v>
      </c>
      <c r="Y3072" t="s">
        <v>711</v>
      </c>
      <c r="Z3072" s="11" t="s">
        <v>701</v>
      </c>
      <c r="AA3072" t="s">
        <v>702</v>
      </c>
      <c r="AB3072"/>
    </row>
    <row r="3073" spans="1:28" s="1" customFormat="1" hidden="1">
      <c r="A3073" s="5">
        <v>3072</v>
      </c>
      <c r="B3073" s="5"/>
      <c r="C3073">
        <v>2021</v>
      </c>
      <c r="D3073" s="1">
        <v>5</v>
      </c>
      <c r="E3073" s="1">
        <v>10</v>
      </c>
      <c r="F3073">
        <v>32</v>
      </c>
      <c r="G3073">
        <v>37.200000000000003</v>
      </c>
      <c r="H3073" t="s">
        <v>680</v>
      </c>
      <c r="I3073">
        <v>128</v>
      </c>
      <c r="J3073">
        <v>48.6</v>
      </c>
      <c r="K3073" t="s">
        <v>165</v>
      </c>
      <c r="L3073" t="s">
        <v>553</v>
      </c>
      <c r="M3073" t="s">
        <v>717</v>
      </c>
      <c r="N3073" t="s">
        <v>718</v>
      </c>
      <c r="O3073" s="55">
        <v>489</v>
      </c>
      <c r="P3073" t="s">
        <v>170</v>
      </c>
      <c r="Q3073" t="s">
        <v>168</v>
      </c>
      <c r="R3073">
        <v>2084.6</v>
      </c>
      <c r="S3073" t="s">
        <v>169</v>
      </c>
      <c r="T3073" s="8"/>
      <c r="U3073" s="10">
        <v>-17.399758337224391</v>
      </c>
      <c r="V3073" s="10">
        <f t="shared" si="52"/>
        <v>-17.399758337224391</v>
      </c>
      <c r="W3073" s="10">
        <v>12.42976535681299</v>
      </c>
      <c r="X3073" s="20">
        <v>3.0362621667799794</v>
      </c>
      <c r="Y3073" t="s">
        <v>561</v>
      </c>
      <c r="Z3073" s="11" t="s">
        <v>701</v>
      </c>
      <c r="AA3073" t="s">
        <v>702</v>
      </c>
      <c r="AB3073"/>
    </row>
    <row r="3074" spans="1:28" s="1" customFormat="1" hidden="1">
      <c r="A3074" s="5">
        <v>3073</v>
      </c>
      <c r="B3074" s="5"/>
      <c r="C3074">
        <v>2021</v>
      </c>
      <c r="D3074" s="1">
        <v>5</v>
      </c>
      <c r="E3074" s="1">
        <v>10</v>
      </c>
      <c r="F3074">
        <v>32</v>
      </c>
      <c r="G3074">
        <v>37.200000000000003</v>
      </c>
      <c r="H3074" t="s">
        <v>680</v>
      </c>
      <c r="I3074">
        <v>128</v>
      </c>
      <c r="J3074">
        <v>48.6</v>
      </c>
      <c r="K3074" t="s">
        <v>165</v>
      </c>
      <c r="L3074" t="s">
        <v>553</v>
      </c>
      <c r="M3074" t="s">
        <v>717</v>
      </c>
      <c r="N3074" t="s">
        <v>718</v>
      </c>
      <c r="O3074" s="55">
        <v>460</v>
      </c>
      <c r="P3074" t="s">
        <v>170</v>
      </c>
      <c r="Q3074" t="s">
        <v>168</v>
      </c>
      <c r="R3074">
        <v>1935.98</v>
      </c>
      <c r="S3074" t="s">
        <v>169</v>
      </c>
      <c r="T3074" s="8"/>
      <c r="U3074" s="10">
        <v>-17.590082787381373</v>
      </c>
      <c r="V3074" s="10">
        <f t="shared" si="52"/>
        <v>-17.590082787381373</v>
      </c>
      <c r="W3074" s="10">
        <v>12.267317071066071</v>
      </c>
      <c r="X3074" s="20">
        <v>3.0397855084026366</v>
      </c>
      <c r="Y3074" t="s">
        <v>561</v>
      </c>
      <c r="Z3074" s="11" t="s">
        <v>701</v>
      </c>
      <c r="AA3074" t="s">
        <v>702</v>
      </c>
      <c r="AB3074"/>
    </row>
    <row r="3075" spans="1:28" s="1" customFormat="1" hidden="1">
      <c r="A3075" s="5">
        <v>3074</v>
      </c>
      <c r="B3075" s="5"/>
      <c r="C3075">
        <v>2021</v>
      </c>
      <c r="D3075" s="1">
        <v>5</v>
      </c>
      <c r="E3075" s="1">
        <v>10</v>
      </c>
      <c r="F3075">
        <v>32</v>
      </c>
      <c r="G3075">
        <v>37.200000000000003</v>
      </c>
      <c r="H3075" t="s">
        <v>680</v>
      </c>
      <c r="I3075">
        <v>128</v>
      </c>
      <c r="J3075">
        <v>48.6</v>
      </c>
      <c r="K3075" t="s">
        <v>165</v>
      </c>
      <c r="L3075" t="s">
        <v>553</v>
      </c>
      <c r="M3075" t="s">
        <v>717</v>
      </c>
      <c r="N3075" t="s">
        <v>718</v>
      </c>
      <c r="O3075" s="55">
        <v>490</v>
      </c>
      <c r="P3075" t="s">
        <v>170</v>
      </c>
      <c r="Q3075" t="s">
        <v>168</v>
      </c>
      <c r="R3075">
        <v>2081.73</v>
      </c>
      <c r="S3075" t="s">
        <v>169</v>
      </c>
      <c r="T3075" s="8"/>
      <c r="U3075" s="10">
        <v>-17.317642248200784</v>
      </c>
      <c r="V3075" s="10">
        <f t="shared" ref="V3075:V3138" si="57">IF(X3075&gt;3.3,U3075+(7.584*X3075-22.012)/(X3075+1.657),U3075)</f>
        <v>-17.317642248200784</v>
      </c>
      <c r="W3075" s="10">
        <v>12.216972969789374</v>
      </c>
      <c r="X3075" s="20">
        <v>3.0202965900696839</v>
      </c>
      <c r="Y3075" t="s">
        <v>561</v>
      </c>
      <c r="Z3075" s="11" t="s">
        <v>701</v>
      </c>
      <c r="AA3075" t="s">
        <v>702</v>
      </c>
      <c r="AB3075"/>
    </row>
    <row r="3076" spans="1:28" s="1" customFormat="1" hidden="1">
      <c r="A3076" s="5">
        <v>3075</v>
      </c>
      <c r="B3076" s="5"/>
      <c r="C3076">
        <v>2021</v>
      </c>
      <c r="D3076" s="1">
        <v>5</v>
      </c>
      <c r="E3076" s="1">
        <v>10</v>
      </c>
      <c r="F3076">
        <v>32</v>
      </c>
      <c r="G3076">
        <v>37.200000000000003</v>
      </c>
      <c r="H3076" t="s">
        <v>680</v>
      </c>
      <c r="I3076">
        <v>128</v>
      </c>
      <c r="J3076">
        <v>48.6</v>
      </c>
      <c r="K3076" t="s">
        <v>165</v>
      </c>
      <c r="L3076" t="s">
        <v>553</v>
      </c>
      <c r="M3076" t="s">
        <v>717</v>
      </c>
      <c r="N3076" t="s">
        <v>718</v>
      </c>
      <c r="O3076" s="55">
        <v>490</v>
      </c>
      <c r="P3076" t="s">
        <v>170</v>
      </c>
      <c r="Q3076" t="s">
        <v>168</v>
      </c>
      <c r="R3076">
        <v>2081.73</v>
      </c>
      <c r="S3076" t="s">
        <v>169</v>
      </c>
      <c r="T3076" s="8"/>
      <c r="U3076" s="10">
        <v>-16.573584707069323</v>
      </c>
      <c r="V3076" s="10">
        <f t="shared" si="57"/>
        <v>-16.573584707069323</v>
      </c>
      <c r="W3076" s="10">
        <v>9.1103721706484819</v>
      </c>
      <c r="X3076" s="20">
        <v>2.8188364896617637</v>
      </c>
      <c r="Y3076" t="s">
        <v>712</v>
      </c>
      <c r="Z3076" s="11" t="s">
        <v>701</v>
      </c>
      <c r="AA3076" t="s">
        <v>702</v>
      </c>
      <c r="AB3076"/>
    </row>
    <row r="3077" spans="1:28" s="1" customFormat="1" hidden="1">
      <c r="A3077" s="5">
        <v>3076</v>
      </c>
      <c r="B3077" s="5"/>
      <c r="C3077">
        <v>2021</v>
      </c>
      <c r="D3077" s="1">
        <v>5</v>
      </c>
      <c r="E3077" s="1">
        <v>10</v>
      </c>
      <c r="F3077">
        <v>32</v>
      </c>
      <c r="G3077">
        <v>37.200000000000003</v>
      </c>
      <c r="H3077" t="s">
        <v>680</v>
      </c>
      <c r="I3077">
        <v>128</v>
      </c>
      <c r="J3077">
        <v>48.6</v>
      </c>
      <c r="K3077" t="s">
        <v>165</v>
      </c>
      <c r="L3077" t="s">
        <v>553</v>
      </c>
      <c r="M3077" t="s">
        <v>717</v>
      </c>
      <c r="N3077" t="s">
        <v>718</v>
      </c>
      <c r="O3077" s="55">
        <v>490</v>
      </c>
      <c r="P3077" t="s">
        <v>170</v>
      </c>
      <c r="Q3077" t="s">
        <v>168</v>
      </c>
      <c r="R3077">
        <v>2081.73</v>
      </c>
      <c r="S3077" t="s">
        <v>169</v>
      </c>
      <c r="T3077" s="8"/>
      <c r="U3077" s="10">
        <v>-18.01044313257437</v>
      </c>
      <c r="V3077" s="10">
        <f t="shared" si="57"/>
        <v>-18.01044313257437</v>
      </c>
      <c r="W3077" s="10">
        <v>10.025500443793087</v>
      </c>
      <c r="X3077" s="20">
        <v>3.2259077744159828</v>
      </c>
      <c r="Y3077" t="s">
        <v>711</v>
      </c>
      <c r="Z3077" s="11" t="s">
        <v>701</v>
      </c>
      <c r="AA3077" t="s">
        <v>702</v>
      </c>
      <c r="AB3077"/>
    </row>
    <row r="3078" spans="1:28" hidden="1">
      <c r="A3078" s="34">
        <v>3077</v>
      </c>
      <c r="B3078" s="34"/>
      <c r="C3078" s="35">
        <v>2021</v>
      </c>
      <c r="D3078" s="41">
        <v>5</v>
      </c>
      <c r="E3078" s="41">
        <v>21</v>
      </c>
      <c r="F3078" s="35">
        <v>32</v>
      </c>
      <c r="G3078" s="35">
        <v>37.200000000000003</v>
      </c>
      <c r="H3078" s="35" t="s">
        <v>680</v>
      </c>
      <c r="I3078" s="35">
        <v>128</v>
      </c>
      <c r="J3078" s="35">
        <v>48.6</v>
      </c>
      <c r="K3078" s="35" t="s">
        <v>165</v>
      </c>
      <c r="L3078" s="35" t="s">
        <v>600</v>
      </c>
      <c r="M3078" s="35" t="s">
        <v>601</v>
      </c>
      <c r="N3078" s="34" t="s">
        <v>719</v>
      </c>
      <c r="O3078" s="59">
        <v>486</v>
      </c>
      <c r="P3078" s="35" t="s">
        <v>170</v>
      </c>
      <c r="Q3078" s="35" t="s">
        <v>168</v>
      </c>
      <c r="R3078" s="35">
        <v>1880.76</v>
      </c>
      <c r="S3078" s="35" t="s">
        <v>169</v>
      </c>
      <c r="U3078" s="10">
        <v>-17.713195964931678</v>
      </c>
      <c r="V3078" s="10">
        <f t="shared" si="57"/>
        <v>-17.713195964931678</v>
      </c>
      <c r="W3078" s="10">
        <v>12.299524365880725</v>
      </c>
      <c r="X3078" s="68">
        <v>3.0588927224119935</v>
      </c>
      <c r="Y3078" s="35" t="s">
        <v>561</v>
      </c>
      <c r="Z3078" s="33" t="s">
        <v>701</v>
      </c>
      <c r="AA3078" s="17" t="s">
        <v>702</v>
      </c>
    </row>
    <row r="3079" spans="1:28" s="1" customFormat="1" hidden="1">
      <c r="A3079" s="27">
        <v>3078</v>
      </c>
      <c r="B3079" s="27"/>
      <c r="C3079" s="26">
        <v>2021</v>
      </c>
      <c r="D3079" s="42">
        <v>5</v>
      </c>
      <c r="E3079" s="42">
        <v>21</v>
      </c>
      <c r="F3079" s="26">
        <v>32</v>
      </c>
      <c r="G3079" s="26">
        <v>37.200000000000003</v>
      </c>
      <c r="H3079" s="26" t="s">
        <v>680</v>
      </c>
      <c r="I3079" s="26">
        <v>128</v>
      </c>
      <c r="J3079" s="26">
        <v>48.6</v>
      </c>
      <c r="K3079" s="26" t="s">
        <v>165</v>
      </c>
      <c r="L3079" s="26" t="s">
        <v>600</v>
      </c>
      <c r="M3079" s="26" t="s">
        <v>601</v>
      </c>
      <c r="N3079" s="27" t="s">
        <v>719</v>
      </c>
      <c r="O3079" s="60">
        <v>486</v>
      </c>
      <c r="P3079" s="26" t="s">
        <v>170</v>
      </c>
      <c r="Q3079" s="26" t="s">
        <v>168</v>
      </c>
      <c r="R3079" s="26">
        <v>1880.76</v>
      </c>
      <c r="S3079" s="26" t="s">
        <v>169</v>
      </c>
      <c r="T3079" s="8"/>
      <c r="U3079" s="10">
        <v>-17.379940241439538</v>
      </c>
      <c r="V3079" s="10">
        <f t="shared" si="57"/>
        <v>-17.379940241439538</v>
      </c>
      <c r="W3079" s="10">
        <v>9.991899557166656</v>
      </c>
      <c r="X3079" s="20">
        <v>2.9288425896226395</v>
      </c>
      <c r="Y3079" s="26" t="s">
        <v>712</v>
      </c>
      <c r="Z3079" s="11" t="s">
        <v>701</v>
      </c>
      <c r="AA3079" t="s">
        <v>702</v>
      </c>
      <c r="AB3079"/>
    </row>
    <row r="3080" spans="1:28" s="1" customFormat="1" hidden="1">
      <c r="A3080" s="27">
        <v>3079</v>
      </c>
      <c r="B3080" s="27"/>
      <c r="C3080" s="26">
        <v>2021</v>
      </c>
      <c r="D3080" s="42">
        <v>5</v>
      </c>
      <c r="E3080" s="42">
        <v>21</v>
      </c>
      <c r="F3080" s="26">
        <v>32</v>
      </c>
      <c r="G3080" s="26">
        <v>37.200000000000003</v>
      </c>
      <c r="H3080" s="26" t="s">
        <v>680</v>
      </c>
      <c r="I3080" s="26">
        <v>128</v>
      </c>
      <c r="J3080" s="26">
        <v>48.6</v>
      </c>
      <c r="K3080" s="26" t="s">
        <v>165</v>
      </c>
      <c r="L3080" s="26" t="s">
        <v>600</v>
      </c>
      <c r="M3080" s="26" t="s">
        <v>601</v>
      </c>
      <c r="N3080" s="27" t="s">
        <v>719</v>
      </c>
      <c r="O3080" s="60">
        <v>486</v>
      </c>
      <c r="P3080" s="26" t="s">
        <v>170</v>
      </c>
      <c r="Q3080" s="26" t="s">
        <v>168</v>
      </c>
      <c r="R3080" s="26">
        <v>1880.76</v>
      </c>
      <c r="S3080" s="26" t="s">
        <v>169</v>
      </c>
      <c r="T3080" s="8"/>
      <c r="U3080" s="10">
        <v>-18.633349793877095</v>
      </c>
      <c r="V3080" s="10">
        <f t="shared" si="57"/>
        <v>-17.837882869309031</v>
      </c>
      <c r="W3080" s="10">
        <v>9.8420144275793557</v>
      </c>
      <c r="X3080" s="20">
        <v>3.4366907304970074</v>
      </c>
      <c r="Y3080" s="26" t="s">
        <v>711</v>
      </c>
      <c r="Z3080" s="11" t="s">
        <v>701</v>
      </c>
      <c r="AA3080" t="s">
        <v>702</v>
      </c>
      <c r="AB3080"/>
    </row>
    <row r="3081" spans="1:28" hidden="1">
      <c r="A3081" s="34">
        <v>3080</v>
      </c>
      <c r="B3081" s="34"/>
      <c r="C3081" s="35">
        <v>2021</v>
      </c>
      <c r="D3081" s="41">
        <v>5</v>
      </c>
      <c r="E3081" s="41">
        <v>21</v>
      </c>
      <c r="F3081" s="35">
        <v>32</v>
      </c>
      <c r="G3081" s="35">
        <v>37.200000000000003</v>
      </c>
      <c r="H3081" s="35" t="s">
        <v>680</v>
      </c>
      <c r="I3081" s="35">
        <v>128</v>
      </c>
      <c r="J3081" s="35">
        <v>48.6</v>
      </c>
      <c r="K3081" s="35" t="s">
        <v>165</v>
      </c>
      <c r="L3081" s="35" t="s">
        <v>600</v>
      </c>
      <c r="M3081" s="35" t="s">
        <v>601</v>
      </c>
      <c r="N3081" s="34" t="s">
        <v>719</v>
      </c>
      <c r="O3081" s="59">
        <v>478</v>
      </c>
      <c r="P3081" s="35" t="s">
        <v>170</v>
      </c>
      <c r="Q3081" s="35" t="s">
        <v>168</v>
      </c>
      <c r="R3081" s="35">
        <v>2196.42</v>
      </c>
      <c r="S3081" s="35" t="s">
        <v>169</v>
      </c>
      <c r="U3081" s="10">
        <v>-17.794014578083303</v>
      </c>
      <c r="V3081" s="10">
        <f t="shared" si="57"/>
        <v>-17.794014578083303</v>
      </c>
      <c r="W3081" s="10">
        <v>12.808937733636741</v>
      </c>
      <c r="X3081" s="68">
        <v>3.149717369013076</v>
      </c>
      <c r="Y3081" s="35" t="s">
        <v>561</v>
      </c>
      <c r="Z3081" s="33" t="s">
        <v>701</v>
      </c>
      <c r="AA3081" s="17" t="s">
        <v>702</v>
      </c>
    </row>
    <row r="3082" spans="1:28" s="1" customFormat="1" hidden="1">
      <c r="A3082" s="27">
        <v>3081</v>
      </c>
      <c r="B3082" s="27"/>
      <c r="C3082" s="26">
        <v>2021</v>
      </c>
      <c r="D3082" s="42">
        <v>5</v>
      </c>
      <c r="E3082" s="42">
        <v>21</v>
      </c>
      <c r="F3082" s="26">
        <v>32</v>
      </c>
      <c r="G3082" s="26">
        <v>37.200000000000003</v>
      </c>
      <c r="H3082" s="26" t="s">
        <v>680</v>
      </c>
      <c r="I3082" s="26">
        <v>128</v>
      </c>
      <c r="J3082" s="26">
        <v>48.6</v>
      </c>
      <c r="K3082" s="26" t="s">
        <v>165</v>
      </c>
      <c r="L3082" s="26" t="s">
        <v>600</v>
      </c>
      <c r="M3082" s="26" t="s">
        <v>601</v>
      </c>
      <c r="N3082" s="27" t="s">
        <v>719</v>
      </c>
      <c r="O3082" s="60">
        <v>478</v>
      </c>
      <c r="P3082" s="26" t="s">
        <v>170</v>
      </c>
      <c r="Q3082" s="26" t="s">
        <v>168</v>
      </c>
      <c r="R3082" s="26">
        <v>2196.42</v>
      </c>
      <c r="S3082" s="26" t="s">
        <v>169</v>
      </c>
      <c r="T3082" s="8"/>
      <c r="U3082" s="10">
        <v>-17.599448920956942</v>
      </c>
      <c r="V3082" s="10">
        <f t="shared" si="57"/>
        <v>-17.599448920956942</v>
      </c>
      <c r="W3082" s="10">
        <v>10.450493068826175</v>
      </c>
      <c r="X3082" s="20">
        <v>3.0358653050683748</v>
      </c>
      <c r="Y3082" s="26" t="s">
        <v>712</v>
      </c>
      <c r="Z3082" s="11" t="s">
        <v>701</v>
      </c>
      <c r="AA3082" t="s">
        <v>702</v>
      </c>
      <c r="AB3082"/>
    </row>
    <row r="3083" spans="1:28" s="1" customFormat="1" hidden="1">
      <c r="A3083" s="27">
        <v>3082</v>
      </c>
      <c r="B3083" s="27"/>
      <c r="C3083" s="26">
        <v>2021</v>
      </c>
      <c r="D3083" s="42">
        <v>5</v>
      </c>
      <c r="E3083" s="42">
        <v>21</v>
      </c>
      <c r="F3083" s="26">
        <v>32</v>
      </c>
      <c r="G3083" s="26">
        <v>37.200000000000003</v>
      </c>
      <c r="H3083" s="26" t="s">
        <v>680</v>
      </c>
      <c r="I3083" s="26">
        <v>128</v>
      </c>
      <c r="J3083" s="26">
        <v>48.6</v>
      </c>
      <c r="K3083" s="26" t="s">
        <v>165</v>
      </c>
      <c r="L3083" s="26" t="s">
        <v>600</v>
      </c>
      <c r="M3083" s="26" t="s">
        <v>601</v>
      </c>
      <c r="N3083" s="27" t="s">
        <v>719</v>
      </c>
      <c r="O3083" s="60">
        <v>478</v>
      </c>
      <c r="P3083" s="26" t="s">
        <v>170</v>
      </c>
      <c r="Q3083" s="26" t="s">
        <v>168</v>
      </c>
      <c r="R3083" s="26">
        <v>2196.42</v>
      </c>
      <c r="S3083" s="26" t="s">
        <v>169</v>
      </c>
      <c r="T3083" s="8"/>
      <c r="U3083" s="10">
        <v>-18.472731766429675</v>
      </c>
      <c r="V3083" s="10">
        <f t="shared" si="57"/>
        <v>-17.699066261369239</v>
      </c>
      <c r="W3083" s="10">
        <v>10.631301351131448</v>
      </c>
      <c r="X3083" s="20">
        <v>3.4203846755535681</v>
      </c>
      <c r="Y3083" s="26" t="s">
        <v>711</v>
      </c>
      <c r="Z3083" s="11" t="s">
        <v>701</v>
      </c>
      <c r="AA3083" t="s">
        <v>702</v>
      </c>
      <c r="AB3083"/>
    </row>
    <row r="3084" spans="1:28" hidden="1">
      <c r="A3084" s="34">
        <v>3083</v>
      </c>
      <c r="B3084" s="34"/>
      <c r="C3084" s="35">
        <v>2021</v>
      </c>
      <c r="D3084" s="41">
        <v>5</v>
      </c>
      <c r="E3084" s="41">
        <v>21</v>
      </c>
      <c r="F3084" s="35">
        <v>32</v>
      </c>
      <c r="G3084" s="35">
        <v>37.200000000000003</v>
      </c>
      <c r="H3084" s="35" t="s">
        <v>680</v>
      </c>
      <c r="I3084" s="35">
        <v>128</v>
      </c>
      <c r="J3084" s="35">
        <v>48.6</v>
      </c>
      <c r="K3084" s="35" t="s">
        <v>165</v>
      </c>
      <c r="L3084" s="35" t="s">
        <v>600</v>
      </c>
      <c r="M3084" s="35" t="s">
        <v>601</v>
      </c>
      <c r="N3084" s="34" t="s">
        <v>719</v>
      </c>
      <c r="O3084" s="59">
        <v>474</v>
      </c>
      <c r="P3084" s="35" t="s">
        <v>170</v>
      </c>
      <c r="Q3084" s="35" t="s">
        <v>168</v>
      </c>
      <c r="R3084" s="35">
        <v>2077.88</v>
      </c>
      <c r="S3084" s="35" t="s">
        <v>169</v>
      </c>
      <c r="U3084" s="10">
        <v>-17.910849671294429</v>
      </c>
      <c r="V3084" s="10">
        <f t="shared" si="57"/>
        <v>-17.910849671294429</v>
      </c>
      <c r="W3084" s="10">
        <v>12.332188023655949</v>
      </c>
      <c r="X3084" s="68">
        <v>3.1611982569109243</v>
      </c>
      <c r="Y3084" s="35" t="s">
        <v>561</v>
      </c>
      <c r="Z3084" s="33" t="s">
        <v>701</v>
      </c>
      <c r="AA3084" s="17" t="s">
        <v>702</v>
      </c>
    </row>
    <row r="3085" spans="1:28" s="1" customFormat="1" hidden="1">
      <c r="A3085" s="27">
        <v>3084</v>
      </c>
      <c r="B3085" s="27"/>
      <c r="C3085" s="26">
        <v>2021</v>
      </c>
      <c r="D3085" s="42">
        <v>5</v>
      </c>
      <c r="E3085" s="42">
        <v>21</v>
      </c>
      <c r="F3085" s="26">
        <v>32</v>
      </c>
      <c r="G3085" s="26">
        <v>37.200000000000003</v>
      </c>
      <c r="H3085" s="26" t="s">
        <v>680</v>
      </c>
      <c r="I3085" s="26">
        <v>128</v>
      </c>
      <c r="J3085" s="26">
        <v>48.6</v>
      </c>
      <c r="K3085" s="26" t="s">
        <v>165</v>
      </c>
      <c r="L3085" s="26" t="s">
        <v>600</v>
      </c>
      <c r="M3085" s="26" t="s">
        <v>601</v>
      </c>
      <c r="N3085" s="27" t="s">
        <v>719</v>
      </c>
      <c r="O3085" s="60">
        <v>474</v>
      </c>
      <c r="P3085" s="26" t="s">
        <v>170</v>
      </c>
      <c r="Q3085" s="26" t="s">
        <v>168</v>
      </c>
      <c r="R3085" s="26">
        <v>2077.88</v>
      </c>
      <c r="S3085" s="26" t="s">
        <v>169</v>
      </c>
      <c r="T3085" s="8"/>
      <c r="U3085" s="10">
        <v>-17.952571453927138</v>
      </c>
      <c r="V3085" s="10">
        <f t="shared" si="57"/>
        <v>-17.952571453927138</v>
      </c>
      <c r="W3085" s="10">
        <v>9.7708061712224712</v>
      </c>
      <c r="X3085" s="20">
        <v>3.0369216790924578</v>
      </c>
      <c r="Y3085" s="26" t="s">
        <v>712</v>
      </c>
      <c r="Z3085" s="11" t="s">
        <v>701</v>
      </c>
      <c r="AA3085" t="s">
        <v>702</v>
      </c>
      <c r="AB3085"/>
    </row>
    <row r="3086" spans="1:28" s="1" customFormat="1" hidden="1">
      <c r="A3086" s="27">
        <v>3085</v>
      </c>
      <c r="B3086" s="27"/>
      <c r="C3086" s="26">
        <v>2021</v>
      </c>
      <c r="D3086" s="42">
        <v>5</v>
      </c>
      <c r="E3086" s="42">
        <v>21</v>
      </c>
      <c r="F3086" s="26">
        <v>32</v>
      </c>
      <c r="G3086" s="26">
        <v>37.200000000000003</v>
      </c>
      <c r="H3086" s="26" t="s">
        <v>680</v>
      </c>
      <c r="I3086" s="26">
        <v>128</v>
      </c>
      <c r="J3086" s="26">
        <v>48.6</v>
      </c>
      <c r="K3086" s="26" t="s">
        <v>165</v>
      </c>
      <c r="L3086" s="26" t="s">
        <v>600</v>
      </c>
      <c r="M3086" s="26" t="s">
        <v>601</v>
      </c>
      <c r="N3086" s="27" t="s">
        <v>719</v>
      </c>
      <c r="O3086" s="60">
        <v>474</v>
      </c>
      <c r="P3086" s="26" t="s">
        <v>170</v>
      </c>
      <c r="Q3086" s="26" t="s">
        <v>168</v>
      </c>
      <c r="R3086" s="26">
        <v>2077.88</v>
      </c>
      <c r="S3086" s="26" t="s">
        <v>169</v>
      </c>
      <c r="T3086" s="8"/>
      <c r="U3086" s="10">
        <v>-19.604198205836159</v>
      </c>
      <c r="V3086" s="10">
        <f t="shared" si="57"/>
        <v>-18.319200937298316</v>
      </c>
      <c r="W3086" s="10">
        <v>9.6580314114020229</v>
      </c>
      <c r="X3086" s="20">
        <v>3.8325496119230005</v>
      </c>
      <c r="Y3086" s="26" t="s">
        <v>711</v>
      </c>
      <c r="Z3086" s="11" t="s">
        <v>701</v>
      </c>
      <c r="AA3086" t="s">
        <v>702</v>
      </c>
      <c r="AB3086"/>
    </row>
    <row r="3087" spans="1:28" s="1" customFormat="1" hidden="1">
      <c r="A3087" s="27">
        <v>3086</v>
      </c>
      <c r="B3087" s="27"/>
      <c r="C3087" s="26">
        <v>2011</v>
      </c>
      <c r="D3087" s="42">
        <v>9</v>
      </c>
      <c r="E3087" s="42">
        <v>25</v>
      </c>
      <c r="F3087" s="26">
        <v>37</v>
      </c>
      <c r="G3087" s="26">
        <v>45.6</v>
      </c>
      <c r="H3087" s="26" t="s">
        <v>680</v>
      </c>
      <c r="I3087" s="26">
        <v>170</v>
      </c>
      <c r="J3087" s="26">
        <v>38.4</v>
      </c>
      <c r="K3087" s="26" t="s">
        <v>165</v>
      </c>
      <c r="L3087" s="26" t="s">
        <v>106</v>
      </c>
      <c r="M3087" s="26" t="s">
        <v>720</v>
      </c>
      <c r="N3087" s="27" t="s">
        <v>223</v>
      </c>
      <c r="O3087" s="60">
        <v>89.5</v>
      </c>
      <c r="P3087" s="26" t="s">
        <v>170</v>
      </c>
      <c r="Q3087" s="26" t="s">
        <v>350</v>
      </c>
      <c r="R3087" s="26">
        <v>9.31</v>
      </c>
      <c r="S3087" s="26" t="s">
        <v>169</v>
      </c>
      <c r="T3087" s="8"/>
      <c r="U3087" s="10">
        <v>-20.059477068396827</v>
      </c>
      <c r="V3087" s="10">
        <f t="shared" si="57"/>
        <v>-20.059477068396827</v>
      </c>
      <c r="W3087" s="10">
        <v>9.9900930090913018</v>
      </c>
      <c r="X3087" s="20">
        <v>3.120325103786227</v>
      </c>
      <c r="Y3087" s="26" t="s">
        <v>561</v>
      </c>
      <c r="Z3087" s="11" t="s">
        <v>701</v>
      </c>
      <c r="AA3087" s="11" t="s">
        <v>703</v>
      </c>
      <c r="AB3087"/>
    </row>
    <row r="3088" spans="1:28" s="1" customFormat="1" hidden="1">
      <c r="A3088" s="27">
        <v>3087</v>
      </c>
      <c r="B3088" s="27"/>
      <c r="C3088" s="26">
        <v>2011</v>
      </c>
      <c r="D3088" s="42">
        <v>9</v>
      </c>
      <c r="E3088" s="42">
        <v>25</v>
      </c>
      <c r="F3088" s="26">
        <v>37</v>
      </c>
      <c r="G3088" s="26">
        <v>45.6</v>
      </c>
      <c r="H3088" s="26" t="s">
        <v>680</v>
      </c>
      <c r="I3088" s="26">
        <v>170</v>
      </c>
      <c r="J3088" s="26">
        <v>38.4</v>
      </c>
      <c r="K3088" s="26" t="s">
        <v>165</v>
      </c>
      <c r="L3088" s="26" t="s">
        <v>106</v>
      </c>
      <c r="M3088" s="26" t="s">
        <v>720</v>
      </c>
      <c r="N3088" s="27" t="s">
        <v>223</v>
      </c>
      <c r="O3088" s="60">
        <v>90.4</v>
      </c>
      <c r="P3088" s="26" t="s">
        <v>170</v>
      </c>
      <c r="Q3088" s="26" t="s">
        <v>350</v>
      </c>
      <c r="R3088" s="26">
        <v>8.64</v>
      </c>
      <c r="S3088" s="26" t="s">
        <v>169</v>
      </c>
      <c r="T3088" s="8"/>
      <c r="U3088" s="10">
        <v>-19.782759633785719</v>
      </c>
      <c r="V3088" s="10">
        <f t="shared" si="57"/>
        <v>-19.782759633785719</v>
      </c>
      <c r="W3088" s="10">
        <v>11.149456181323369</v>
      </c>
      <c r="X3088" s="20">
        <v>3.1684348255603454</v>
      </c>
      <c r="Y3088" s="26" t="s">
        <v>561</v>
      </c>
      <c r="Z3088" s="11" t="s">
        <v>701</v>
      </c>
      <c r="AA3088" s="11" t="s">
        <v>703</v>
      </c>
      <c r="AB3088"/>
    </row>
    <row r="3089" spans="1:28" s="1" customFormat="1" hidden="1">
      <c r="A3089" s="27">
        <v>3088</v>
      </c>
      <c r="B3089" s="27"/>
      <c r="C3089" s="26">
        <v>2011</v>
      </c>
      <c r="D3089" s="42">
        <v>9</v>
      </c>
      <c r="E3089" s="42">
        <v>25</v>
      </c>
      <c r="F3089" s="26">
        <v>37</v>
      </c>
      <c r="G3089" s="26">
        <v>45.6</v>
      </c>
      <c r="H3089" s="26" t="s">
        <v>680</v>
      </c>
      <c r="I3089" s="26">
        <v>170</v>
      </c>
      <c r="J3089" s="26">
        <v>38.4</v>
      </c>
      <c r="K3089" s="26" t="s">
        <v>165</v>
      </c>
      <c r="L3089" s="26" t="s">
        <v>106</v>
      </c>
      <c r="M3089" s="26" t="s">
        <v>720</v>
      </c>
      <c r="N3089" s="27" t="s">
        <v>223</v>
      </c>
      <c r="O3089" s="60">
        <v>85.3</v>
      </c>
      <c r="P3089" s="26" t="s">
        <v>170</v>
      </c>
      <c r="Q3089" s="26" t="s">
        <v>350</v>
      </c>
      <c r="R3089" s="26">
        <v>8.31</v>
      </c>
      <c r="S3089" s="26" t="s">
        <v>169</v>
      </c>
      <c r="T3089" s="8"/>
      <c r="U3089" s="10">
        <v>-19.770331398591388</v>
      </c>
      <c r="V3089" s="10">
        <f t="shared" si="57"/>
        <v>-19.770331398591388</v>
      </c>
      <c r="W3089" s="10">
        <v>10.958107873002291</v>
      </c>
      <c r="X3089" s="20">
        <v>3.1703582052265307</v>
      </c>
      <c r="Y3089" s="26" t="s">
        <v>561</v>
      </c>
      <c r="Z3089" s="11" t="s">
        <v>701</v>
      </c>
      <c r="AA3089" s="11" t="s">
        <v>703</v>
      </c>
      <c r="AB3089"/>
    </row>
    <row r="3090" spans="1:28" s="1" customFormat="1" hidden="1">
      <c r="A3090" s="27">
        <v>3089</v>
      </c>
      <c r="B3090" s="27"/>
      <c r="C3090" s="26">
        <v>2011</v>
      </c>
      <c r="D3090" s="42">
        <v>9</v>
      </c>
      <c r="E3090" s="42">
        <v>25</v>
      </c>
      <c r="F3090" s="26">
        <v>37</v>
      </c>
      <c r="G3090" s="26">
        <v>45.6</v>
      </c>
      <c r="H3090" s="26" t="s">
        <v>680</v>
      </c>
      <c r="I3090" s="26">
        <v>170</v>
      </c>
      <c r="J3090" s="26">
        <v>38.4</v>
      </c>
      <c r="K3090" s="26" t="s">
        <v>165</v>
      </c>
      <c r="L3090" s="26" t="s">
        <v>106</v>
      </c>
      <c r="M3090" s="26" t="s">
        <v>720</v>
      </c>
      <c r="N3090" s="27" t="s">
        <v>223</v>
      </c>
      <c r="O3090" s="60">
        <v>92.9</v>
      </c>
      <c r="P3090" s="26" t="s">
        <v>170</v>
      </c>
      <c r="Q3090" s="26" t="s">
        <v>350</v>
      </c>
      <c r="R3090" s="26">
        <v>11.19</v>
      </c>
      <c r="S3090" s="26" t="s">
        <v>169</v>
      </c>
      <c r="T3090" s="8"/>
      <c r="U3090" s="10">
        <v>-19.55399475651086</v>
      </c>
      <c r="V3090" s="10">
        <f t="shared" si="57"/>
        <v>-19.55399475651086</v>
      </c>
      <c r="W3090" s="10">
        <v>11.907899033311221</v>
      </c>
      <c r="X3090" s="20">
        <v>3.1353273371864669</v>
      </c>
      <c r="Y3090" s="26" t="s">
        <v>561</v>
      </c>
      <c r="Z3090" s="11" t="s">
        <v>701</v>
      </c>
      <c r="AA3090" s="11" t="s">
        <v>703</v>
      </c>
      <c r="AB3090"/>
    </row>
    <row r="3091" spans="1:28" s="1" customFormat="1" hidden="1">
      <c r="A3091" s="27">
        <v>3090</v>
      </c>
      <c r="B3091" s="27"/>
      <c r="C3091" s="26">
        <v>2011</v>
      </c>
      <c r="D3091" s="42">
        <v>9</v>
      </c>
      <c r="E3091" s="42">
        <v>11</v>
      </c>
      <c r="F3091" s="26">
        <v>37</v>
      </c>
      <c r="G3091" s="26">
        <v>1.8</v>
      </c>
      <c r="H3091" s="26" t="s">
        <v>680</v>
      </c>
      <c r="I3091" s="26">
        <v>169</v>
      </c>
      <c r="J3091" s="26">
        <v>4.8</v>
      </c>
      <c r="K3091" s="26" t="s">
        <v>165</v>
      </c>
      <c r="L3091" s="26" t="s">
        <v>106</v>
      </c>
      <c r="M3091" s="26" t="s">
        <v>720</v>
      </c>
      <c r="N3091" s="27" t="s">
        <v>223</v>
      </c>
      <c r="O3091" s="60">
        <v>69.599999999999994</v>
      </c>
      <c r="P3091" s="26" t="s">
        <v>170</v>
      </c>
      <c r="Q3091" s="26" t="s">
        <v>350</v>
      </c>
      <c r="R3091" s="26">
        <v>4.28</v>
      </c>
      <c r="S3091" s="26" t="s">
        <v>169</v>
      </c>
      <c r="T3091" s="8"/>
      <c r="U3091" s="10">
        <v>-20.175108047048621</v>
      </c>
      <c r="V3091" s="10">
        <f t="shared" si="57"/>
        <v>-20.175108047048621</v>
      </c>
      <c r="W3091" s="10">
        <v>9.3791063199171525</v>
      </c>
      <c r="X3091" s="20">
        <v>3.2285838185364222</v>
      </c>
      <c r="Y3091" s="26" t="s">
        <v>561</v>
      </c>
      <c r="Z3091" s="11" t="s">
        <v>701</v>
      </c>
      <c r="AA3091" s="11" t="s">
        <v>703</v>
      </c>
      <c r="AB3091"/>
    </row>
    <row r="3092" spans="1:28" s="1" customFormat="1" hidden="1">
      <c r="A3092" s="27">
        <v>3091</v>
      </c>
      <c r="B3092" s="27"/>
      <c r="C3092" s="26">
        <v>2011</v>
      </c>
      <c r="D3092" s="42">
        <v>9</v>
      </c>
      <c r="E3092" s="42">
        <v>11</v>
      </c>
      <c r="F3092" s="26">
        <v>37</v>
      </c>
      <c r="G3092" s="26">
        <v>1.8</v>
      </c>
      <c r="H3092" s="26" t="s">
        <v>680</v>
      </c>
      <c r="I3092" s="26">
        <v>169</v>
      </c>
      <c r="J3092" s="26">
        <v>4.8</v>
      </c>
      <c r="K3092" s="26" t="s">
        <v>165</v>
      </c>
      <c r="L3092" s="26" t="s">
        <v>106</v>
      </c>
      <c r="M3092" s="26" t="s">
        <v>720</v>
      </c>
      <c r="N3092" s="27" t="s">
        <v>223</v>
      </c>
      <c r="O3092" s="60">
        <v>61.4</v>
      </c>
      <c r="P3092" s="26" t="s">
        <v>170</v>
      </c>
      <c r="Q3092" s="26" t="s">
        <v>350</v>
      </c>
      <c r="R3092" s="26">
        <v>3.12</v>
      </c>
      <c r="S3092" s="26" t="s">
        <v>169</v>
      </c>
      <c r="T3092" s="8"/>
      <c r="U3092" s="10">
        <v>-19.53042539507025</v>
      </c>
      <c r="V3092" s="10">
        <f t="shared" si="57"/>
        <v>-19.53042539507025</v>
      </c>
      <c r="W3092" s="10">
        <v>8.8565516354576381</v>
      </c>
      <c r="X3092" s="20">
        <v>3.1986735320977298</v>
      </c>
      <c r="Y3092" s="26" t="s">
        <v>561</v>
      </c>
      <c r="Z3092" s="11" t="s">
        <v>701</v>
      </c>
      <c r="AA3092" s="11" t="s">
        <v>703</v>
      </c>
      <c r="AB3092"/>
    </row>
    <row r="3093" spans="1:28" s="1" customFormat="1" hidden="1">
      <c r="A3093" s="27">
        <v>3092</v>
      </c>
      <c r="B3093" s="27"/>
      <c r="C3093" s="26">
        <v>2011</v>
      </c>
      <c r="D3093" s="42">
        <v>9</v>
      </c>
      <c r="E3093" s="42">
        <v>11</v>
      </c>
      <c r="F3093" s="26">
        <v>37</v>
      </c>
      <c r="G3093" s="26">
        <v>1.8</v>
      </c>
      <c r="H3093" s="26" t="s">
        <v>680</v>
      </c>
      <c r="I3093" s="26">
        <v>169</v>
      </c>
      <c r="J3093" s="26">
        <v>4.8</v>
      </c>
      <c r="K3093" s="26" t="s">
        <v>165</v>
      </c>
      <c r="L3093" s="26" t="s">
        <v>106</v>
      </c>
      <c r="M3093" s="26" t="s">
        <v>720</v>
      </c>
      <c r="N3093" s="27" t="s">
        <v>223</v>
      </c>
      <c r="O3093" s="60">
        <v>63.4</v>
      </c>
      <c r="P3093" s="26" t="s">
        <v>170</v>
      </c>
      <c r="Q3093" s="26" t="s">
        <v>350</v>
      </c>
      <c r="R3093" s="26">
        <v>3.56</v>
      </c>
      <c r="S3093" s="26" t="s">
        <v>169</v>
      </c>
      <c r="T3093" s="8"/>
      <c r="U3093" s="10">
        <v>-19.937123704587613</v>
      </c>
      <c r="V3093" s="10">
        <f t="shared" si="57"/>
        <v>-19.937123704587613</v>
      </c>
      <c r="W3093" s="10">
        <v>9.0258913960467755</v>
      </c>
      <c r="X3093" s="20">
        <v>3.1541922901096351</v>
      </c>
      <c r="Y3093" s="26" t="s">
        <v>561</v>
      </c>
      <c r="Z3093" s="11" t="s">
        <v>701</v>
      </c>
      <c r="AA3093" s="11" t="s">
        <v>703</v>
      </c>
      <c r="AB3093"/>
    </row>
    <row r="3094" spans="1:28" s="1" customFormat="1" hidden="1">
      <c r="A3094" s="27">
        <v>3093</v>
      </c>
      <c r="B3094" s="27"/>
      <c r="C3094" s="26">
        <v>2011</v>
      </c>
      <c r="D3094" s="42">
        <v>9</v>
      </c>
      <c r="E3094" s="42">
        <v>11</v>
      </c>
      <c r="F3094" s="26">
        <v>37</v>
      </c>
      <c r="G3094" s="26">
        <v>1.8</v>
      </c>
      <c r="H3094" s="26" t="s">
        <v>680</v>
      </c>
      <c r="I3094" s="26">
        <v>169</v>
      </c>
      <c r="J3094" s="26">
        <v>4.8</v>
      </c>
      <c r="K3094" s="26" t="s">
        <v>165</v>
      </c>
      <c r="L3094" s="26" t="s">
        <v>106</v>
      </c>
      <c r="M3094" s="26" t="s">
        <v>720</v>
      </c>
      <c r="N3094" s="27" t="s">
        <v>223</v>
      </c>
      <c r="O3094" s="60">
        <v>60.9</v>
      </c>
      <c r="P3094" s="26" t="s">
        <v>170</v>
      </c>
      <c r="Q3094" s="26" t="s">
        <v>350</v>
      </c>
      <c r="R3094" s="26">
        <v>2.56</v>
      </c>
      <c r="S3094" s="26" t="s">
        <v>169</v>
      </c>
      <c r="T3094" s="8"/>
      <c r="U3094" s="10">
        <v>-19.691196759432973</v>
      </c>
      <c r="V3094" s="10">
        <f t="shared" si="57"/>
        <v>-19.691196759432973</v>
      </c>
      <c r="W3094" s="10">
        <v>9.1264772316779972</v>
      </c>
      <c r="X3094" s="20">
        <v>3.1600428724964074</v>
      </c>
      <c r="Y3094" s="26" t="s">
        <v>561</v>
      </c>
      <c r="Z3094" s="11" t="s">
        <v>701</v>
      </c>
      <c r="AA3094" s="11" t="s">
        <v>703</v>
      </c>
      <c r="AB3094"/>
    </row>
    <row r="3095" spans="1:28" s="1" customFormat="1" hidden="1">
      <c r="A3095" s="27">
        <v>3094</v>
      </c>
      <c r="B3095" s="27"/>
      <c r="C3095" s="26">
        <v>2011</v>
      </c>
      <c r="D3095" s="42">
        <v>9</v>
      </c>
      <c r="E3095" s="42">
        <v>10</v>
      </c>
      <c r="F3095" s="26">
        <v>37</v>
      </c>
      <c r="G3095" s="26">
        <v>48</v>
      </c>
      <c r="H3095" s="26" t="s">
        <v>680</v>
      </c>
      <c r="I3095" s="26">
        <v>170</v>
      </c>
      <c r="J3095" s="26">
        <v>52.2</v>
      </c>
      <c r="K3095" s="26" t="s">
        <v>165</v>
      </c>
      <c r="L3095" s="26" t="s">
        <v>96</v>
      </c>
      <c r="M3095" s="26" t="s">
        <v>721</v>
      </c>
      <c r="N3095" s="27" t="s">
        <v>446</v>
      </c>
      <c r="O3095" s="60">
        <v>62.2</v>
      </c>
      <c r="P3095" s="26" t="s">
        <v>170</v>
      </c>
      <c r="Q3095" s="26" t="s">
        <v>350</v>
      </c>
      <c r="R3095" s="26">
        <v>3.35</v>
      </c>
      <c r="S3095" s="26" t="s">
        <v>169</v>
      </c>
      <c r="T3095" s="8"/>
      <c r="U3095" s="10">
        <v>-19.499167393533831</v>
      </c>
      <c r="V3095" s="10">
        <f t="shared" si="57"/>
        <v>-19.499167393533831</v>
      </c>
      <c r="W3095" s="10">
        <v>10.395480175732185</v>
      </c>
      <c r="X3095" s="20">
        <v>3.1390671494640237</v>
      </c>
      <c r="Y3095" s="26" t="s">
        <v>561</v>
      </c>
      <c r="Z3095" s="11" t="s">
        <v>701</v>
      </c>
      <c r="AA3095" s="11" t="s">
        <v>703</v>
      </c>
      <c r="AB3095"/>
    </row>
    <row r="3096" spans="1:28" s="1" customFormat="1" hidden="1">
      <c r="A3096" s="27">
        <v>3095</v>
      </c>
      <c r="B3096" s="27"/>
      <c r="C3096" s="26">
        <v>2011</v>
      </c>
      <c r="D3096" s="42">
        <v>9</v>
      </c>
      <c r="E3096" s="42">
        <v>10</v>
      </c>
      <c r="F3096" s="26">
        <v>37</v>
      </c>
      <c r="G3096" s="26">
        <v>48</v>
      </c>
      <c r="H3096" s="26" t="s">
        <v>680</v>
      </c>
      <c r="I3096" s="26">
        <v>170</v>
      </c>
      <c r="J3096" s="26">
        <v>52.2</v>
      </c>
      <c r="K3096" s="26" t="s">
        <v>165</v>
      </c>
      <c r="L3096" s="26" t="s">
        <v>96</v>
      </c>
      <c r="M3096" s="26" t="s">
        <v>721</v>
      </c>
      <c r="N3096" s="27" t="s">
        <v>446</v>
      </c>
      <c r="O3096" s="60">
        <v>47.7</v>
      </c>
      <c r="P3096" s="26" t="s">
        <v>170</v>
      </c>
      <c r="Q3096" s="26" t="s">
        <v>350</v>
      </c>
      <c r="R3096" s="26">
        <v>1.67</v>
      </c>
      <c r="S3096" s="26" t="s">
        <v>169</v>
      </c>
      <c r="T3096" s="8"/>
      <c r="U3096" s="10">
        <v>-20.241380885568582</v>
      </c>
      <c r="V3096" s="10">
        <f t="shared" si="57"/>
        <v>-20.241380885568582</v>
      </c>
      <c r="W3096" s="10">
        <v>10.763394131916424</v>
      </c>
      <c r="X3096" s="20">
        <v>3.1523869293677991</v>
      </c>
      <c r="Y3096" s="26" t="s">
        <v>561</v>
      </c>
      <c r="Z3096" s="11" t="s">
        <v>701</v>
      </c>
      <c r="AA3096" s="11" t="s">
        <v>703</v>
      </c>
      <c r="AB3096"/>
    </row>
    <row r="3097" spans="1:28" s="1" customFormat="1" hidden="1">
      <c r="A3097" s="27">
        <v>3096</v>
      </c>
      <c r="B3097" s="27"/>
      <c r="C3097" s="26">
        <v>2011</v>
      </c>
      <c r="D3097" s="42">
        <v>9</v>
      </c>
      <c r="E3097" s="42">
        <v>10</v>
      </c>
      <c r="F3097" s="26">
        <v>37</v>
      </c>
      <c r="G3097" s="26">
        <v>48</v>
      </c>
      <c r="H3097" s="26" t="s">
        <v>680</v>
      </c>
      <c r="I3097" s="26">
        <v>170</v>
      </c>
      <c r="J3097" s="26">
        <v>52.2</v>
      </c>
      <c r="K3097" s="26" t="s">
        <v>165</v>
      </c>
      <c r="L3097" s="26" t="s">
        <v>96</v>
      </c>
      <c r="M3097" s="26" t="s">
        <v>721</v>
      </c>
      <c r="N3097" s="27" t="s">
        <v>446</v>
      </c>
      <c r="O3097" s="60">
        <v>47.4</v>
      </c>
      <c r="P3097" s="26" t="s">
        <v>170</v>
      </c>
      <c r="Q3097" s="26" t="s">
        <v>350</v>
      </c>
      <c r="R3097" s="26">
        <v>4.5199999999999996</v>
      </c>
      <c r="S3097" s="26" t="s">
        <v>169</v>
      </c>
      <c r="T3097" s="8"/>
      <c r="U3097" s="10">
        <v>-19.816797698946008</v>
      </c>
      <c r="V3097" s="10">
        <f t="shared" si="57"/>
        <v>-19.816797698946008</v>
      </c>
      <c r="W3097" s="10">
        <v>9.715842831379641</v>
      </c>
      <c r="X3097" s="20">
        <v>3.1334211335038691</v>
      </c>
      <c r="Y3097" s="26" t="s">
        <v>561</v>
      </c>
      <c r="Z3097" s="11" t="s">
        <v>701</v>
      </c>
      <c r="AA3097" s="11" t="s">
        <v>703</v>
      </c>
      <c r="AB3097"/>
    </row>
    <row r="3098" spans="1:28" s="1" customFormat="1" hidden="1">
      <c r="A3098" s="27">
        <v>3097</v>
      </c>
      <c r="B3098" s="27"/>
      <c r="C3098" s="26">
        <v>2011</v>
      </c>
      <c r="D3098" s="42">
        <v>9</v>
      </c>
      <c r="E3098" s="42">
        <v>10</v>
      </c>
      <c r="F3098" s="26">
        <v>37</v>
      </c>
      <c r="G3098" s="26">
        <v>48</v>
      </c>
      <c r="H3098" s="26" t="s">
        <v>680</v>
      </c>
      <c r="I3098" s="26">
        <v>170</v>
      </c>
      <c r="J3098" s="26">
        <v>52.2</v>
      </c>
      <c r="K3098" s="26" t="s">
        <v>165</v>
      </c>
      <c r="L3098" s="26" t="s">
        <v>96</v>
      </c>
      <c r="M3098" s="26" t="s">
        <v>721</v>
      </c>
      <c r="N3098" s="27" t="s">
        <v>446</v>
      </c>
      <c r="O3098" s="60">
        <v>65.3</v>
      </c>
      <c r="P3098" s="26" t="s">
        <v>170</v>
      </c>
      <c r="Q3098" s="26" t="s">
        <v>350</v>
      </c>
      <c r="R3098" s="26">
        <v>4.24</v>
      </c>
      <c r="S3098" s="26" t="s">
        <v>169</v>
      </c>
      <c r="T3098" s="8"/>
      <c r="U3098" s="10">
        <v>-20.060083201595809</v>
      </c>
      <c r="V3098" s="10">
        <f t="shared" si="57"/>
        <v>-20.060083201595809</v>
      </c>
      <c r="W3098" s="10">
        <v>9.1655215956668439</v>
      </c>
      <c r="X3098" s="20">
        <v>3.1141617296604562</v>
      </c>
      <c r="Y3098" s="26" t="s">
        <v>561</v>
      </c>
      <c r="Z3098" s="11" t="s">
        <v>701</v>
      </c>
      <c r="AA3098" s="11" t="s">
        <v>703</v>
      </c>
      <c r="AB3098"/>
    </row>
    <row r="3099" spans="1:28" s="1" customFormat="1" hidden="1">
      <c r="A3099" s="27">
        <v>3098</v>
      </c>
      <c r="B3099" s="27"/>
      <c r="C3099" s="26">
        <v>2011</v>
      </c>
      <c r="D3099" s="42">
        <v>9</v>
      </c>
      <c r="E3099" s="42">
        <v>10</v>
      </c>
      <c r="F3099" s="26">
        <v>37</v>
      </c>
      <c r="G3099" s="26">
        <v>48</v>
      </c>
      <c r="H3099" s="26" t="s">
        <v>680</v>
      </c>
      <c r="I3099" s="26">
        <v>170</v>
      </c>
      <c r="J3099" s="26">
        <v>52.2</v>
      </c>
      <c r="K3099" s="26" t="s">
        <v>165</v>
      </c>
      <c r="L3099" s="26" t="s">
        <v>96</v>
      </c>
      <c r="M3099" s="26" t="s">
        <v>721</v>
      </c>
      <c r="N3099" s="27" t="s">
        <v>446</v>
      </c>
      <c r="O3099" s="60">
        <v>62.2</v>
      </c>
      <c r="P3099" s="26" t="s">
        <v>170</v>
      </c>
      <c r="Q3099" s="26" t="s">
        <v>350</v>
      </c>
      <c r="R3099" s="26">
        <v>3.29</v>
      </c>
      <c r="S3099" s="26" t="s">
        <v>169</v>
      </c>
      <c r="T3099" s="8"/>
      <c r="U3099" s="10">
        <v>-19.626552626004209</v>
      </c>
      <c r="V3099" s="10">
        <f t="shared" si="57"/>
        <v>-19.626552626004209</v>
      </c>
      <c r="W3099" s="10">
        <v>9.7668028202060988</v>
      </c>
      <c r="X3099" s="20">
        <v>3.146639962821197</v>
      </c>
      <c r="Y3099" s="26" t="s">
        <v>561</v>
      </c>
      <c r="Z3099" s="11" t="s">
        <v>701</v>
      </c>
      <c r="AA3099" s="11" t="s">
        <v>703</v>
      </c>
      <c r="AB3099"/>
    </row>
    <row r="3100" spans="1:28" s="1" customFormat="1" hidden="1">
      <c r="A3100" s="27">
        <v>3099</v>
      </c>
      <c r="B3100" s="27"/>
      <c r="C3100" s="26">
        <v>2011</v>
      </c>
      <c r="D3100" s="42">
        <v>9</v>
      </c>
      <c r="E3100" s="42">
        <v>18</v>
      </c>
      <c r="F3100" s="26">
        <v>37</v>
      </c>
      <c r="G3100" s="26">
        <v>42</v>
      </c>
      <c r="H3100" s="26" t="s">
        <v>680</v>
      </c>
      <c r="I3100" s="26">
        <v>173</v>
      </c>
      <c r="J3100" s="26">
        <v>10.799999999999999</v>
      </c>
      <c r="K3100" s="26" t="s">
        <v>165</v>
      </c>
      <c r="L3100" s="26" t="s">
        <v>96</v>
      </c>
      <c r="M3100" s="26" t="s">
        <v>104</v>
      </c>
      <c r="N3100" s="27" t="s">
        <v>445</v>
      </c>
      <c r="O3100" s="60">
        <v>64.3</v>
      </c>
      <c r="P3100" s="26" t="s">
        <v>170</v>
      </c>
      <c r="Q3100" s="26" t="s">
        <v>350</v>
      </c>
      <c r="R3100" s="26">
        <v>4.4400000000000004</v>
      </c>
      <c r="S3100" s="26" t="s">
        <v>169</v>
      </c>
      <c r="T3100" s="8"/>
      <c r="U3100" s="10">
        <v>-19.996558068214885</v>
      </c>
      <c r="V3100" s="10">
        <f t="shared" si="57"/>
        <v>-19.996558068214885</v>
      </c>
      <c r="W3100" s="10">
        <v>8.4666932246396236</v>
      </c>
      <c r="X3100" s="20">
        <v>3.1384889659285902</v>
      </c>
      <c r="Y3100" s="26" t="s">
        <v>561</v>
      </c>
      <c r="Z3100" s="11" t="s">
        <v>701</v>
      </c>
      <c r="AA3100" s="11" t="s">
        <v>703</v>
      </c>
      <c r="AB3100"/>
    </row>
    <row r="3101" spans="1:28" s="1" customFormat="1" hidden="1">
      <c r="A3101" s="27">
        <v>3100</v>
      </c>
      <c r="B3101" s="27"/>
      <c r="C3101" s="26">
        <v>2011</v>
      </c>
      <c r="D3101" s="42">
        <v>9</v>
      </c>
      <c r="E3101" s="42">
        <v>18</v>
      </c>
      <c r="F3101" s="26">
        <v>37</v>
      </c>
      <c r="G3101" s="26">
        <v>42</v>
      </c>
      <c r="H3101" s="26" t="s">
        <v>680</v>
      </c>
      <c r="I3101" s="26">
        <v>173</v>
      </c>
      <c r="J3101" s="26">
        <v>10.799999999999999</v>
      </c>
      <c r="K3101" s="26" t="s">
        <v>165</v>
      </c>
      <c r="L3101" s="26" t="s">
        <v>96</v>
      </c>
      <c r="M3101" s="26" t="s">
        <v>104</v>
      </c>
      <c r="N3101" s="27" t="s">
        <v>445</v>
      </c>
      <c r="O3101" s="60">
        <v>63.5</v>
      </c>
      <c r="P3101" s="26" t="s">
        <v>170</v>
      </c>
      <c r="Q3101" s="26" t="s">
        <v>350</v>
      </c>
      <c r="R3101" s="26">
        <v>3.44</v>
      </c>
      <c r="S3101" s="26" t="s">
        <v>169</v>
      </c>
      <c r="T3101" s="8"/>
      <c r="U3101" s="10">
        <v>-20.008833404877247</v>
      </c>
      <c r="V3101" s="10">
        <f t="shared" si="57"/>
        <v>-20.008833404877247</v>
      </c>
      <c r="W3101" s="10">
        <v>10.440728857975436</v>
      </c>
      <c r="X3101" s="20">
        <v>3.1850674636400691</v>
      </c>
      <c r="Y3101" s="26" t="s">
        <v>561</v>
      </c>
      <c r="Z3101" s="11" t="s">
        <v>701</v>
      </c>
      <c r="AA3101" s="11" t="s">
        <v>703</v>
      </c>
      <c r="AB3101"/>
    </row>
    <row r="3102" spans="1:28" s="1" customFormat="1" hidden="1">
      <c r="A3102" s="27">
        <v>3101</v>
      </c>
      <c r="B3102" s="27"/>
      <c r="C3102" s="26">
        <v>2011</v>
      </c>
      <c r="D3102" s="42">
        <v>9</v>
      </c>
      <c r="E3102" s="42">
        <v>18</v>
      </c>
      <c r="F3102" s="26">
        <v>37</v>
      </c>
      <c r="G3102" s="26">
        <v>42</v>
      </c>
      <c r="H3102" s="26" t="s">
        <v>680</v>
      </c>
      <c r="I3102" s="26">
        <v>173</v>
      </c>
      <c r="J3102" s="26">
        <v>10.799999999999999</v>
      </c>
      <c r="K3102" s="26" t="s">
        <v>165</v>
      </c>
      <c r="L3102" s="26" t="s">
        <v>96</v>
      </c>
      <c r="M3102" s="26" t="s">
        <v>104</v>
      </c>
      <c r="N3102" s="27" t="s">
        <v>445</v>
      </c>
      <c r="O3102" s="60">
        <v>43.3</v>
      </c>
      <c r="P3102" s="26" t="s">
        <v>170</v>
      </c>
      <c r="Q3102" s="26" t="s">
        <v>350</v>
      </c>
      <c r="R3102" s="26">
        <v>0.79</v>
      </c>
      <c r="S3102" s="26" t="s">
        <v>169</v>
      </c>
      <c r="T3102" s="8"/>
      <c r="U3102" s="10">
        <v>-19.741170122620247</v>
      </c>
      <c r="V3102" s="10">
        <f t="shared" si="57"/>
        <v>-19.741170122620247</v>
      </c>
      <c r="W3102" s="10">
        <v>8.4540177474273523</v>
      </c>
      <c r="X3102" s="20">
        <v>3.1231942212482524</v>
      </c>
      <c r="Y3102" s="26" t="s">
        <v>561</v>
      </c>
      <c r="Z3102" s="11" t="s">
        <v>701</v>
      </c>
      <c r="AA3102" s="11" t="s">
        <v>703</v>
      </c>
      <c r="AB3102"/>
    </row>
    <row r="3103" spans="1:28" s="1" customFormat="1" hidden="1">
      <c r="A3103" s="27">
        <v>3102</v>
      </c>
      <c r="B3103" s="27"/>
      <c r="C3103" s="26">
        <v>2011</v>
      </c>
      <c r="D3103" s="42">
        <v>9</v>
      </c>
      <c r="E3103" s="42">
        <v>18</v>
      </c>
      <c r="F3103" s="26">
        <v>37</v>
      </c>
      <c r="G3103" s="26">
        <v>42</v>
      </c>
      <c r="H3103" s="26" t="s">
        <v>680</v>
      </c>
      <c r="I3103" s="26">
        <v>173</v>
      </c>
      <c r="J3103" s="26">
        <v>10.799999999999999</v>
      </c>
      <c r="K3103" s="26" t="s">
        <v>165</v>
      </c>
      <c r="L3103" s="26" t="s">
        <v>96</v>
      </c>
      <c r="M3103" s="26" t="s">
        <v>104</v>
      </c>
      <c r="N3103" s="27" t="s">
        <v>445</v>
      </c>
      <c r="O3103" s="60">
        <v>48</v>
      </c>
      <c r="P3103" s="26" t="s">
        <v>170</v>
      </c>
      <c r="Q3103" s="26" t="s">
        <v>350</v>
      </c>
      <c r="R3103" s="26">
        <v>5.41</v>
      </c>
      <c r="S3103" s="26" t="s">
        <v>169</v>
      </c>
      <c r="T3103" s="8"/>
      <c r="U3103" s="10">
        <v>-19.966906228671398</v>
      </c>
      <c r="V3103" s="10">
        <f t="shared" si="57"/>
        <v>-19.966906228671398</v>
      </c>
      <c r="W3103" s="10">
        <v>8.9376741876496482</v>
      </c>
      <c r="X3103" s="20">
        <v>3.1863668007895347</v>
      </c>
      <c r="Y3103" s="26" t="s">
        <v>561</v>
      </c>
      <c r="Z3103" s="11" t="s">
        <v>701</v>
      </c>
      <c r="AA3103" s="11" t="s">
        <v>703</v>
      </c>
      <c r="AB3103"/>
    </row>
    <row r="3104" spans="1:28" s="1" customFormat="1" hidden="1">
      <c r="A3104" s="27">
        <v>3103</v>
      </c>
      <c r="B3104" s="27"/>
      <c r="C3104" s="26">
        <v>2011</v>
      </c>
      <c r="D3104" s="42">
        <v>9</v>
      </c>
      <c r="E3104" s="42">
        <v>18</v>
      </c>
      <c r="F3104" s="26">
        <v>37</v>
      </c>
      <c r="G3104" s="26">
        <v>42</v>
      </c>
      <c r="H3104" s="26" t="s">
        <v>680</v>
      </c>
      <c r="I3104" s="26">
        <v>173</v>
      </c>
      <c r="J3104" s="26">
        <v>10.799999999999999</v>
      </c>
      <c r="K3104" s="26" t="s">
        <v>165</v>
      </c>
      <c r="L3104" s="26" t="s">
        <v>96</v>
      </c>
      <c r="M3104" s="26" t="s">
        <v>104</v>
      </c>
      <c r="N3104" s="27" t="s">
        <v>445</v>
      </c>
      <c r="O3104" s="60">
        <v>41.6</v>
      </c>
      <c r="P3104" s="26" t="s">
        <v>170</v>
      </c>
      <c r="Q3104" s="26" t="s">
        <v>350</v>
      </c>
      <c r="R3104" s="26">
        <v>0.68</v>
      </c>
      <c r="S3104" s="26" t="s">
        <v>169</v>
      </c>
      <c r="T3104" s="8"/>
      <c r="U3104" s="10">
        <v>-19.86068394638135</v>
      </c>
      <c r="V3104" s="10">
        <f t="shared" si="57"/>
        <v>-19.86068394638135</v>
      </c>
      <c r="W3104" s="10">
        <v>9.3433772292080839</v>
      </c>
      <c r="X3104" s="20">
        <v>3.1557176127012703</v>
      </c>
      <c r="Y3104" s="26" t="s">
        <v>561</v>
      </c>
      <c r="Z3104" s="11" t="s">
        <v>701</v>
      </c>
      <c r="AA3104" s="11" t="s">
        <v>703</v>
      </c>
      <c r="AB3104"/>
    </row>
    <row r="3105" spans="1:28" s="1" customFormat="1" hidden="1">
      <c r="A3105" s="27">
        <v>3104</v>
      </c>
      <c r="B3105" s="27"/>
      <c r="C3105" s="26">
        <v>2011</v>
      </c>
      <c r="D3105" s="42">
        <v>9</v>
      </c>
      <c r="E3105" s="42">
        <v>26</v>
      </c>
      <c r="F3105" s="26">
        <v>37</v>
      </c>
      <c r="G3105" s="26">
        <v>45.6</v>
      </c>
      <c r="H3105" s="26" t="s">
        <v>680</v>
      </c>
      <c r="I3105" s="26">
        <v>170</v>
      </c>
      <c r="J3105" s="26">
        <v>26.4</v>
      </c>
      <c r="K3105" s="26" t="s">
        <v>165</v>
      </c>
      <c r="L3105" s="26" t="s">
        <v>45</v>
      </c>
      <c r="M3105" s="26" t="s">
        <v>722</v>
      </c>
      <c r="N3105" s="26" t="s">
        <v>723</v>
      </c>
      <c r="O3105" s="60">
        <v>94.3</v>
      </c>
      <c r="P3105" s="26" t="s">
        <v>170</v>
      </c>
      <c r="Q3105" s="26" t="s">
        <v>350</v>
      </c>
      <c r="R3105" s="26">
        <v>10.63</v>
      </c>
      <c r="S3105" s="26" t="s">
        <v>169</v>
      </c>
      <c r="T3105" s="8"/>
      <c r="U3105" s="10">
        <v>-19.61796571081543</v>
      </c>
      <c r="V3105" s="10">
        <f t="shared" si="57"/>
        <v>-19.61796571081543</v>
      </c>
      <c r="W3105" s="10">
        <v>11.330638395642433</v>
      </c>
      <c r="X3105" s="20">
        <v>3.1653768527745565</v>
      </c>
      <c r="Y3105" s="26" t="s">
        <v>561</v>
      </c>
      <c r="Z3105" s="11" t="s">
        <v>701</v>
      </c>
      <c r="AA3105" s="11" t="s">
        <v>703</v>
      </c>
      <c r="AB3105"/>
    </row>
    <row r="3106" spans="1:28" s="1" customFormat="1" hidden="1">
      <c r="A3106" s="27">
        <v>3105</v>
      </c>
      <c r="B3106" s="27"/>
      <c r="C3106" s="26">
        <v>2011</v>
      </c>
      <c r="D3106" s="42">
        <v>9</v>
      </c>
      <c r="E3106" s="42">
        <v>26</v>
      </c>
      <c r="F3106" s="26">
        <v>37</v>
      </c>
      <c r="G3106" s="26">
        <v>45.6</v>
      </c>
      <c r="H3106" s="26" t="s">
        <v>680</v>
      </c>
      <c r="I3106" s="26">
        <v>170</v>
      </c>
      <c r="J3106" s="26">
        <v>26.4</v>
      </c>
      <c r="K3106" s="26" t="s">
        <v>165</v>
      </c>
      <c r="L3106" s="26" t="s">
        <v>45</v>
      </c>
      <c r="M3106" s="26" t="s">
        <v>722</v>
      </c>
      <c r="N3106" s="26" t="s">
        <v>723</v>
      </c>
      <c r="O3106" s="60">
        <v>82.5</v>
      </c>
      <c r="P3106" s="26" t="s">
        <v>170</v>
      </c>
      <c r="Q3106" s="26" t="s">
        <v>350</v>
      </c>
      <c r="R3106" s="26">
        <v>8.5500000000000007</v>
      </c>
      <c r="S3106" s="26" t="s">
        <v>169</v>
      </c>
      <c r="T3106" s="8"/>
      <c r="U3106" s="10">
        <v>-19.670582216091784</v>
      </c>
      <c r="V3106" s="10">
        <f t="shared" si="57"/>
        <v>-19.670582216091784</v>
      </c>
      <c r="W3106" s="10">
        <v>10.542848613813199</v>
      </c>
      <c r="X3106" s="20">
        <v>3.1500244243759692</v>
      </c>
      <c r="Y3106" s="26" t="s">
        <v>561</v>
      </c>
      <c r="Z3106" s="11" t="s">
        <v>701</v>
      </c>
      <c r="AA3106" s="11" t="s">
        <v>703</v>
      </c>
      <c r="AB3106"/>
    </row>
    <row r="3107" spans="1:28" s="1" customFormat="1" hidden="1">
      <c r="A3107" s="27">
        <v>3106</v>
      </c>
      <c r="B3107" s="27"/>
      <c r="C3107" s="26">
        <v>2011</v>
      </c>
      <c r="D3107" s="42">
        <v>9</v>
      </c>
      <c r="E3107" s="42">
        <v>26</v>
      </c>
      <c r="F3107" s="26">
        <v>37</v>
      </c>
      <c r="G3107" s="26">
        <v>45.6</v>
      </c>
      <c r="H3107" s="26" t="s">
        <v>680</v>
      </c>
      <c r="I3107" s="26">
        <v>170</v>
      </c>
      <c r="J3107" s="26">
        <v>26.4</v>
      </c>
      <c r="K3107" s="26" t="s">
        <v>165</v>
      </c>
      <c r="L3107" s="26" t="s">
        <v>45</v>
      </c>
      <c r="M3107" s="26" t="s">
        <v>722</v>
      </c>
      <c r="N3107" s="26" t="s">
        <v>723</v>
      </c>
      <c r="O3107" s="60">
        <v>88</v>
      </c>
      <c r="P3107" s="26" t="s">
        <v>170</v>
      </c>
      <c r="Q3107" s="26" t="s">
        <v>350</v>
      </c>
      <c r="R3107" s="26">
        <v>11.48</v>
      </c>
      <c r="S3107" s="26" t="s">
        <v>169</v>
      </c>
      <c r="T3107" s="8"/>
      <c r="U3107" s="10">
        <v>-19.623283799143106</v>
      </c>
      <c r="V3107" s="10">
        <f t="shared" si="57"/>
        <v>-19.623283799143106</v>
      </c>
      <c r="W3107" s="10">
        <v>11.617135491931585</v>
      </c>
      <c r="X3107" s="20">
        <v>3.1294746864763683</v>
      </c>
      <c r="Y3107" s="26" t="s">
        <v>561</v>
      </c>
      <c r="Z3107" s="11" t="s">
        <v>701</v>
      </c>
      <c r="AA3107" s="11" t="s">
        <v>703</v>
      </c>
      <c r="AB3107"/>
    </row>
    <row r="3108" spans="1:28" s="1" customFormat="1" hidden="1">
      <c r="A3108" s="27">
        <v>3107</v>
      </c>
      <c r="B3108" s="27"/>
      <c r="C3108" s="26">
        <v>2011</v>
      </c>
      <c r="D3108" s="42">
        <v>9</v>
      </c>
      <c r="E3108" s="42">
        <v>26</v>
      </c>
      <c r="F3108" s="26">
        <v>37</v>
      </c>
      <c r="G3108" s="26">
        <v>45.6</v>
      </c>
      <c r="H3108" s="26" t="s">
        <v>680</v>
      </c>
      <c r="I3108" s="26">
        <v>170</v>
      </c>
      <c r="J3108" s="26">
        <v>26.4</v>
      </c>
      <c r="K3108" s="26" t="s">
        <v>165</v>
      </c>
      <c r="L3108" s="26" t="s">
        <v>45</v>
      </c>
      <c r="M3108" s="26" t="s">
        <v>722</v>
      </c>
      <c r="N3108" s="26" t="s">
        <v>723</v>
      </c>
      <c r="O3108" s="60">
        <v>83.9</v>
      </c>
      <c r="P3108" s="26" t="s">
        <v>170</v>
      </c>
      <c r="Q3108" s="26" t="s">
        <v>350</v>
      </c>
      <c r="R3108" s="26">
        <v>10.49</v>
      </c>
      <c r="S3108" s="26" t="s">
        <v>169</v>
      </c>
      <c r="T3108" s="8"/>
      <c r="U3108" s="10">
        <v>-19.828664157879309</v>
      </c>
      <c r="V3108" s="10">
        <f t="shared" si="57"/>
        <v>-19.828664157879309</v>
      </c>
      <c r="W3108" s="10">
        <v>10.849446061070374</v>
      </c>
      <c r="X3108" s="20">
        <v>3.1678689539631355</v>
      </c>
      <c r="Y3108" s="26" t="s">
        <v>561</v>
      </c>
      <c r="Z3108" s="11" t="s">
        <v>701</v>
      </c>
      <c r="AA3108" s="11" t="s">
        <v>703</v>
      </c>
      <c r="AB3108"/>
    </row>
    <row r="3109" spans="1:28" s="1" customFormat="1" hidden="1">
      <c r="A3109" s="27">
        <v>3108</v>
      </c>
      <c r="B3109" s="27"/>
      <c r="C3109" s="26">
        <v>2011</v>
      </c>
      <c r="D3109" s="42">
        <v>9</v>
      </c>
      <c r="E3109" s="42">
        <v>26</v>
      </c>
      <c r="F3109" s="26">
        <v>37</v>
      </c>
      <c r="G3109" s="26">
        <v>45.6</v>
      </c>
      <c r="H3109" s="26" t="s">
        <v>680</v>
      </c>
      <c r="I3109" s="26">
        <v>170</v>
      </c>
      <c r="J3109" s="26">
        <v>26.4</v>
      </c>
      <c r="K3109" s="26" t="s">
        <v>165</v>
      </c>
      <c r="L3109" s="26" t="s">
        <v>45</v>
      </c>
      <c r="M3109" s="26" t="s">
        <v>722</v>
      </c>
      <c r="N3109" s="26" t="s">
        <v>723</v>
      </c>
      <c r="O3109" s="60">
        <v>84.7</v>
      </c>
      <c r="P3109" s="26" t="s">
        <v>170</v>
      </c>
      <c r="Q3109" s="26" t="s">
        <v>350</v>
      </c>
      <c r="R3109" s="26">
        <v>11.93</v>
      </c>
      <c r="S3109" s="26" t="s">
        <v>169</v>
      </c>
      <c r="T3109" s="8"/>
      <c r="U3109" s="10">
        <v>-20.001563591252037</v>
      </c>
      <c r="V3109" s="10">
        <f t="shared" si="57"/>
        <v>-20.001563591252037</v>
      </c>
      <c r="W3109" s="10">
        <v>10.20381429978937</v>
      </c>
      <c r="X3109" s="20">
        <v>3.2121882810670277</v>
      </c>
      <c r="Y3109" s="26" t="s">
        <v>561</v>
      </c>
      <c r="Z3109" s="11" t="s">
        <v>701</v>
      </c>
      <c r="AA3109" s="11" t="s">
        <v>703</v>
      </c>
      <c r="AB3109"/>
    </row>
    <row r="3110" spans="1:28" s="1" customFormat="1" hidden="1">
      <c r="A3110" s="27">
        <v>3109</v>
      </c>
      <c r="B3110" s="27"/>
      <c r="C3110" s="26">
        <v>2011</v>
      </c>
      <c r="D3110" s="42">
        <v>9</v>
      </c>
      <c r="E3110" s="42">
        <v>18</v>
      </c>
      <c r="F3110" s="26">
        <v>37</v>
      </c>
      <c r="G3110" s="26">
        <v>42</v>
      </c>
      <c r="H3110" s="26" t="s">
        <v>680</v>
      </c>
      <c r="I3110" s="26">
        <v>173</v>
      </c>
      <c r="J3110" s="26">
        <v>10.799999999999999</v>
      </c>
      <c r="K3110" s="26" t="s">
        <v>165</v>
      </c>
      <c r="L3110" s="26" t="s">
        <v>91</v>
      </c>
      <c r="M3110" s="26" t="s">
        <v>174</v>
      </c>
      <c r="N3110" s="26" t="s">
        <v>171</v>
      </c>
      <c r="O3110" s="60">
        <v>69.599999999999994</v>
      </c>
      <c r="P3110" s="26" t="s">
        <v>170</v>
      </c>
      <c r="Q3110" s="26" t="s">
        <v>350</v>
      </c>
      <c r="R3110" s="26">
        <v>4.93</v>
      </c>
      <c r="S3110" s="26" t="s">
        <v>169</v>
      </c>
      <c r="T3110" s="8"/>
      <c r="U3110" s="10">
        <v>-19.515994329681398</v>
      </c>
      <c r="V3110" s="10">
        <f t="shared" si="57"/>
        <v>-19.515994329681398</v>
      </c>
      <c r="W3110" s="10">
        <v>8.4936684730181486</v>
      </c>
      <c r="X3110" s="20">
        <v>3.1183648189358717</v>
      </c>
      <c r="Y3110" s="26" t="s">
        <v>561</v>
      </c>
      <c r="Z3110" s="11" t="s">
        <v>701</v>
      </c>
      <c r="AA3110" s="11" t="s">
        <v>703</v>
      </c>
      <c r="AB3110"/>
    </row>
    <row r="3111" spans="1:28" s="1" customFormat="1" hidden="1">
      <c r="A3111" s="27">
        <v>3110</v>
      </c>
      <c r="B3111" s="27"/>
      <c r="C3111" s="26">
        <v>2011</v>
      </c>
      <c r="D3111" s="42">
        <v>9</v>
      </c>
      <c r="E3111" s="42">
        <v>18</v>
      </c>
      <c r="F3111" s="26">
        <v>37</v>
      </c>
      <c r="G3111" s="26">
        <v>42</v>
      </c>
      <c r="H3111" s="26" t="s">
        <v>680</v>
      </c>
      <c r="I3111" s="26">
        <v>173</v>
      </c>
      <c r="J3111" s="26">
        <v>10.799999999999999</v>
      </c>
      <c r="K3111" s="26" t="s">
        <v>165</v>
      </c>
      <c r="L3111" s="26" t="s">
        <v>91</v>
      </c>
      <c r="M3111" s="26" t="s">
        <v>174</v>
      </c>
      <c r="N3111" s="26" t="s">
        <v>171</v>
      </c>
      <c r="O3111" s="60">
        <v>65</v>
      </c>
      <c r="P3111" s="26" t="s">
        <v>170</v>
      </c>
      <c r="Q3111" s="26" t="s">
        <v>350</v>
      </c>
      <c r="R3111" s="26">
        <v>3.97</v>
      </c>
      <c r="S3111" s="26" t="s">
        <v>169</v>
      </c>
      <c r="T3111" s="8"/>
      <c r="U3111" s="10">
        <v>-19.568088665454876</v>
      </c>
      <c r="V3111" s="10">
        <f t="shared" si="57"/>
        <v>-19.568088665454876</v>
      </c>
      <c r="W3111" s="10">
        <v>8.2572978473590251</v>
      </c>
      <c r="X3111" s="20">
        <v>3.1428663579736198</v>
      </c>
      <c r="Y3111" s="26" t="s">
        <v>561</v>
      </c>
      <c r="Z3111" s="11" t="s">
        <v>701</v>
      </c>
      <c r="AA3111" s="11" t="s">
        <v>703</v>
      </c>
      <c r="AB3111"/>
    </row>
    <row r="3112" spans="1:28" s="1" customFormat="1" hidden="1">
      <c r="A3112" s="27">
        <v>3111</v>
      </c>
      <c r="B3112" s="27"/>
      <c r="C3112" s="26">
        <v>2011</v>
      </c>
      <c r="D3112" s="42">
        <v>9</v>
      </c>
      <c r="E3112" s="42">
        <v>18</v>
      </c>
      <c r="F3112" s="26">
        <v>37</v>
      </c>
      <c r="G3112" s="26">
        <v>42</v>
      </c>
      <c r="H3112" s="26" t="s">
        <v>680</v>
      </c>
      <c r="I3112" s="26">
        <v>173</v>
      </c>
      <c r="J3112" s="26">
        <v>10.799999999999999</v>
      </c>
      <c r="K3112" s="26" t="s">
        <v>165</v>
      </c>
      <c r="L3112" s="26" t="s">
        <v>91</v>
      </c>
      <c r="M3112" s="26" t="s">
        <v>174</v>
      </c>
      <c r="N3112" s="26" t="s">
        <v>171</v>
      </c>
      <c r="O3112" s="60">
        <v>64.5</v>
      </c>
      <c r="P3112" s="26" t="s">
        <v>170</v>
      </c>
      <c r="Q3112" s="26" t="s">
        <v>350</v>
      </c>
      <c r="R3112" s="26">
        <v>3.96</v>
      </c>
      <c r="S3112" s="26" t="s">
        <v>169</v>
      </c>
      <c r="T3112" s="8"/>
      <c r="U3112" s="10">
        <v>-19.470884171845437</v>
      </c>
      <c r="V3112" s="10">
        <f t="shared" si="57"/>
        <v>-19.470884171845437</v>
      </c>
      <c r="W3112" s="10">
        <v>8.5393629356332568</v>
      </c>
      <c r="X3112" s="20">
        <v>3.148878981076848</v>
      </c>
      <c r="Y3112" s="26" t="s">
        <v>561</v>
      </c>
      <c r="Z3112" s="11" t="s">
        <v>701</v>
      </c>
      <c r="AA3112" s="11" t="s">
        <v>703</v>
      </c>
      <c r="AB3112"/>
    </row>
    <row r="3113" spans="1:28" s="1" customFormat="1" hidden="1">
      <c r="A3113" s="27">
        <v>3112</v>
      </c>
      <c r="B3113" s="27"/>
      <c r="C3113" s="26">
        <v>2011</v>
      </c>
      <c r="D3113" s="42">
        <v>9</v>
      </c>
      <c r="E3113" s="42">
        <v>18</v>
      </c>
      <c r="F3113" s="26">
        <v>37</v>
      </c>
      <c r="G3113" s="26">
        <v>42</v>
      </c>
      <c r="H3113" s="26" t="s">
        <v>680</v>
      </c>
      <c r="I3113" s="26">
        <v>173</v>
      </c>
      <c r="J3113" s="26">
        <v>10.799999999999999</v>
      </c>
      <c r="K3113" s="26" t="s">
        <v>165</v>
      </c>
      <c r="L3113" s="26" t="s">
        <v>91</v>
      </c>
      <c r="M3113" s="26" t="s">
        <v>174</v>
      </c>
      <c r="N3113" s="26" t="s">
        <v>171</v>
      </c>
      <c r="O3113" s="60">
        <v>48.5</v>
      </c>
      <c r="P3113" s="26" t="s">
        <v>170</v>
      </c>
      <c r="Q3113" s="26" t="s">
        <v>350</v>
      </c>
      <c r="R3113" s="26">
        <v>1.3</v>
      </c>
      <c r="S3113" s="26" t="s">
        <v>169</v>
      </c>
      <c r="T3113" s="8"/>
      <c r="U3113" s="10">
        <v>-19.308215037731649</v>
      </c>
      <c r="V3113" s="10">
        <f t="shared" si="57"/>
        <v>-19.308215037731649</v>
      </c>
      <c r="W3113" s="10">
        <v>7.9557317103774894</v>
      </c>
      <c r="X3113" s="20">
        <v>3.1703461247367253</v>
      </c>
      <c r="Y3113" s="26" t="s">
        <v>561</v>
      </c>
      <c r="Z3113" s="11" t="s">
        <v>701</v>
      </c>
      <c r="AA3113" s="11" t="s">
        <v>703</v>
      </c>
      <c r="AB3113"/>
    </row>
    <row r="3114" spans="1:28" s="1" customFormat="1" hidden="1">
      <c r="A3114" s="27">
        <v>3113</v>
      </c>
      <c r="B3114" s="27"/>
      <c r="C3114" s="26">
        <v>2011</v>
      </c>
      <c r="D3114" s="42">
        <v>9</v>
      </c>
      <c r="E3114" s="42">
        <v>18</v>
      </c>
      <c r="F3114" s="26">
        <v>37</v>
      </c>
      <c r="G3114" s="26">
        <v>42</v>
      </c>
      <c r="H3114" s="26" t="s">
        <v>680</v>
      </c>
      <c r="I3114" s="26">
        <v>173</v>
      </c>
      <c r="J3114" s="26">
        <v>10.799999999999999</v>
      </c>
      <c r="K3114" s="26" t="s">
        <v>165</v>
      </c>
      <c r="L3114" s="26" t="s">
        <v>91</v>
      </c>
      <c r="M3114" s="26" t="s">
        <v>174</v>
      </c>
      <c r="N3114" s="26" t="s">
        <v>171</v>
      </c>
      <c r="O3114" s="60">
        <v>48</v>
      </c>
      <c r="P3114" s="26" t="s">
        <v>170</v>
      </c>
      <c r="Q3114" s="26" t="s">
        <v>350</v>
      </c>
      <c r="R3114" s="26">
        <v>1.17</v>
      </c>
      <c r="S3114" s="26" t="s">
        <v>169</v>
      </c>
      <c r="T3114" s="8"/>
      <c r="U3114" s="10">
        <v>-19.212243305937747</v>
      </c>
      <c r="V3114" s="10">
        <f t="shared" si="57"/>
        <v>-19.212243305937747</v>
      </c>
      <c r="W3114" s="10">
        <v>7.7956971122238912</v>
      </c>
      <c r="X3114" s="20">
        <v>3.2092047374238977</v>
      </c>
      <c r="Y3114" s="26" t="s">
        <v>561</v>
      </c>
      <c r="Z3114" s="11" t="s">
        <v>701</v>
      </c>
      <c r="AA3114" s="11" t="s">
        <v>703</v>
      </c>
      <c r="AB3114"/>
    </row>
    <row r="3115" spans="1:28" s="1" customFormat="1" hidden="1">
      <c r="A3115" s="27">
        <v>3114</v>
      </c>
      <c r="B3115" s="27"/>
      <c r="C3115" s="26">
        <v>2011</v>
      </c>
      <c r="D3115" s="42">
        <v>9</v>
      </c>
      <c r="E3115" s="42">
        <v>26</v>
      </c>
      <c r="F3115" s="26">
        <v>37</v>
      </c>
      <c r="G3115" s="26">
        <v>45.6</v>
      </c>
      <c r="H3115" s="26" t="s">
        <v>680</v>
      </c>
      <c r="I3115" s="26">
        <v>170</v>
      </c>
      <c r="J3115" s="26">
        <v>26.4</v>
      </c>
      <c r="K3115" s="26" t="s">
        <v>165</v>
      </c>
      <c r="L3115" s="26" t="s">
        <v>96</v>
      </c>
      <c r="M3115" s="26" t="s">
        <v>104</v>
      </c>
      <c r="N3115" s="26" t="s">
        <v>445</v>
      </c>
      <c r="O3115" s="60">
        <v>53.3</v>
      </c>
      <c r="P3115" s="26" t="s">
        <v>170</v>
      </c>
      <c r="Q3115" s="26" t="s">
        <v>350</v>
      </c>
      <c r="R3115" s="26">
        <v>2.1</v>
      </c>
      <c r="S3115" s="26" t="s">
        <v>169</v>
      </c>
      <c r="T3115" s="8"/>
      <c r="U3115" s="10">
        <v>-19.457312845375583</v>
      </c>
      <c r="V3115" s="10">
        <f t="shared" si="57"/>
        <v>-19.457312845375583</v>
      </c>
      <c r="W3115" s="10">
        <v>11.9334952511587</v>
      </c>
      <c r="X3115" s="20">
        <v>3.1782217728278956</v>
      </c>
      <c r="Y3115" s="26" t="s">
        <v>561</v>
      </c>
      <c r="Z3115" s="11" t="s">
        <v>701</v>
      </c>
      <c r="AA3115" s="11" t="s">
        <v>703</v>
      </c>
      <c r="AB3115"/>
    </row>
    <row r="3116" spans="1:28" s="1" customFormat="1" hidden="1">
      <c r="A3116" s="27">
        <v>3115</v>
      </c>
      <c r="B3116" s="27"/>
      <c r="C3116" s="26">
        <v>2011</v>
      </c>
      <c r="D3116" s="42">
        <v>9</v>
      </c>
      <c r="E3116" s="42">
        <v>26</v>
      </c>
      <c r="F3116" s="26">
        <v>37</v>
      </c>
      <c r="G3116" s="26">
        <v>45.6</v>
      </c>
      <c r="H3116" s="26" t="s">
        <v>680</v>
      </c>
      <c r="I3116" s="26">
        <v>170</v>
      </c>
      <c r="J3116" s="26">
        <v>26.4</v>
      </c>
      <c r="K3116" s="26" t="s">
        <v>165</v>
      </c>
      <c r="L3116" s="26" t="s">
        <v>96</v>
      </c>
      <c r="M3116" s="26" t="s">
        <v>104</v>
      </c>
      <c r="N3116" s="26" t="s">
        <v>445</v>
      </c>
      <c r="O3116" s="60">
        <v>50.6</v>
      </c>
      <c r="P3116" s="26" t="s">
        <v>170</v>
      </c>
      <c r="Q3116" s="26" t="s">
        <v>350</v>
      </c>
      <c r="R3116" s="26">
        <v>1.93</v>
      </c>
      <c r="S3116" s="26" t="s">
        <v>169</v>
      </c>
      <c r="T3116" s="8"/>
      <c r="U3116" s="10">
        <v>-19.755804172246645</v>
      </c>
      <c r="V3116" s="10">
        <f t="shared" si="57"/>
        <v>-19.755804172246645</v>
      </c>
      <c r="W3116" s="10">
        <v>10.798720857612903</v>
      </c>
      <c r="X3116" s="20">
        <v>3.1838152642777762</v>
      </c>
      <c r="Y3116" s="26" t="s">
        <v>561</v>
      </c>
      <c r="Z3116" s="11" t="s">
        <v>701</v>
      </c>
      <c r="AA3116" s="11" t="s">
        <v>703</v>
      </c>
      <c r="AB3116"/>
    </row>
    <row r="3117" spans="1:28" s="1" customFormat="1" hidden="1">
      <c r="A3117" s="27">
        <v>3116</v>
      </c>
      <c r="B3117" s="27"/>
      <c r="C3117" s="26">
        <v>2011</v>
      </c>
      <c r="D3117" s="42">
        <v>9</v>
      </c>
      <c r="E3117" s="42">
        <v>26</v>
      </c>
      <c r="F3117" s="26">
        <v>37</v>
      </c>
      <c r="G3117" s="26">
        <v>45.6</v>
      </c>
      <c r="H3117" s="26" t="s">
        <v>680</v>
      </c>
      <c r="I3117" s="26">
        <v>170</v>
      </c>
      <c r="J3117" s="26">
        <v>26.4</v>
      </c>
      <c r="K3117" s="26" t="s">
        <v>165</v>
      </c>
      <c r="L3117" s="26" t="s">
        <v>96</v>
      </c>
      <c r="M3117" s="26" t="s">
        <v>104</v>
      </c>
      <c r="N3117" s="26" t="s">
        <v>445</v>
      </c>
      <c r="O3117" s="60">
        <v>55.3</v>
      </c>
      <c r="P3117" s="26" t="s">
        <v>170</v>
      </c>
      <c r="Q3117" s="26" t="s">
        <v>350</v>
      </c>
      <c r="R3117" s="26">
        <v>2.11</v>
      </c>
      <c r="S3117" s="26" t="s">
        <v>169</v>
      </c>
      <c r="T3117" s="8"/>
      <c r="U3117" s="10">
        <v>-20.134766493191353</v>
      </c>
      <c r="V3117" s="10">
        <f t="shared" si="57"/>
        <v>-20.134766493191353</v>
      </c>
      <c r="W3117" s="10">
        <v>10.844983194718376</v>
      </c>
      <c r="X3117" s="20">
        <v>3.1422562247275736</v>
      </c>
      <c r="Y3117" s="26" t="s">
        <v>561</v>
      </c>
      <c r="Z3117" s="11" t="s">
        <v>701</v>
      </c>
      <c r="AA3117" s="11" t="s">
        <v>703</v>
      </c>
      <c r="AB3117"/>
    </row>
    <row r="3118" spans="1:28" s="1" customFormat="1" hidden="1">
      <c r="A3118" s="27">
        <v>3117</v>
      </c>
      <c r="B3118" s="27"/>
      <c r="C3118" s="26">
        <v>2011</v>
      </c>
      <c r="D3118" s="42">
        <v>9</v>
      </c>
      <c r="E3118" s="42">
        <v>26</v>
      </c>
      <c r="F3118" s="26">
        <v>37</v>
      </c>
      <c r="G3118" s="26">
        <v>45.6</v>
      </c>
      <c r="H3118" s="26" t="s">
        <v>680</v>
      </c>
      <c r="I3118" s="26">
        <v>170</v>
      </c>
      <c r="J3118" s="26">
        <v>26.4</v>
      </c>
      <c r="K3118" s="26" t="s">
        <v>165</v>
      </c>
      <c r="L3118" s="26" t="s">
        <v>96</v>
      </c>
      <c r="M3118" s="26" t="s">
        <v>104</v>
      </c>
      <c r="N3118" s="26" t="s">
        <v>445</v>
      </c>
      <c r="O3118" s="60">
        <v>52</v>
      </c>
      <c r="P3118" s="26" t="s">
        <v>170</v>
      </c>
      <c r="Q3118" s="26" t="s">
        <v>350</v>
      </c>
      <c r="R3118" s="26">
        <v>1.7</v>
      </c>
      <c r="S3118" s="26" t="s">
        <v>169</v>
      </c>
      <c r="T3118" s="8"/>
      <c r="U3118" s="10">
        <v>-20.448212982459619</v>
      </c>
      <c r="V3118" s="10">
        <f t="shared" si="57"/>
        <v>-20.448212982459619</v>
      </c>
      <c r="W3118" s="10">
        <v>10.230232199477415</v>
      </c>
      <c r="X3118" s="20">
        <v>3.1546528051245701</v>
      </c>
      <c r="Y3118" s="26" t="s">
        <v>561</v>
      </c>
      <c r="Z3118" s="11" t="s">
        <v>701</v>
      </c>
      <c r="AA3118" s="11" t="s">
        <v>703</v>
      </c>
      <c r="AB3118"/>
    </row>
    <row r="3119" spans="1:28" s="1" customFormat="1" hidden="1">
      <c r="A3119" s="27">
        <v>3118</v>
      </c>
      <c r="B3119" s="27"/>
      <c r="C3119" s="26">
        <v>2011</v>
      </c>
      <c r="D3119" s="42">
        <v>9</v>
      </c>
      <c r="E3119" s="42">
        <v>26</v>
      </c>
      <c r="F3119" s="26">
        <v>37</v>
      </c>
      <c r="G3119" s="26">
        <v>45.6</v>
      </c>
      <c r="H3119" s="26" t="s">
        <v>680</v>
      </c>
      <c r="I3119" s="26">
        <v>170</v>
      </c>
      <c r="J3119" s="26">
        <v>26.4</v>
      </c>
      <c r="K3119" s="26" t="s">
        <v>165</v>
      </c>
      <c r="L3119" s="26" t="s">
        <v>96</v>
      </c>
      <c r="M3119" s="26" t="s">
        <v>104</v>
      </c>
      <c r="N3119" s="26" t="s">
        <v>445</v>
      </c>
      <c r="O3119" s="60">
        <v>51.5</v>
      </c>
      <c r="P3119" s="26" t="s">
        <v>170</v>
      </c>
      <c r="Q3119" s="26" t="s">
        <v>350</v>
      </c>
      <c r="R3119" s="26">
        <v>1.78</v>
      </c>
      <c r="S3119" s="26" t="s">
        <v>169</v>
      </c>
      <c r="T3119" s="8"/>
      <c r="U3119" s="10">
        <v>-20.857112913244475</v>
      </c>
      <c r="V3119" s="10">
        <f t="shared" si="57"/>
        <v>-20.857112913244475</v>
      </c>
      <c r="W3119" s="10">
        <v>9.2568783641157388</v>
      </c>
      <c r="X3119" s="20">
        <v>3.1662300925934934</v>
      </c>
      <c r="Y3119" s="26" t="s">
        <v>561</v>
      </c>
      <c r="Z3119" s="11" t="s">
        <v>701</v>
      </c>
      <c r="AA3119" s="11" t="s">
        <v>703</v>
      </c>
      <c r="AB3119"/>
    </row>
    <row r="3120" spans="1:28" s="1" customFormat="1" hidden="1">
      <c r="A3120" s="27">
        <v>3119</v>
      </c>
      <c r="B3120" s="27"/>
      <c r="C3120" s="26">
        <v>2011</v>
      </c>
      <c r="D3120" s="42">
        <v>9</v>
      </c>
      <c r="E3120" s="42">
        <v>10</v>
      </c>
      <c r="F3120" s="26">
        <v>37</v>
      </c>
      <c r="G3120" s="26">
        <v>48</v>
      </c>
      <c r="H3120" s="26" t="s">
        <v>680</v>
      </c>
      <c r="I3120" s="26">
        <v>170</v>
      </c>
      <c r="J3120" s="26">
        <v>52.2</v>
      </c>
      <c r="K3120" s="26" t="s">
        <v>165</v>
      </c>
      <c r="L3120" s="26" t="s">
        <v>106</v>
      </c>
      <c r="M3120" s="26" t="s">
        <v>720</v>
      </c>
      <c r="N3120" s="26" t="s">
        <v>223</v>
      </c>
      <c r="O3120" s="60">
        <v>59.1</v>
      </c>
      <c r="P3120" s="26" t="s">
        <v>170</v>
      </c>
      <c r="Q3120" s="26" t="s">
        <v>350</v>
      </c>
      <c r="R3120" s="26">
        <v>2.16</v>
      </c>
      <c r="S3120" s="26" t="s">
        <v>169</v>
      </c>
      <c r="T3120" s="8"/>
      <c r="U3120" s="10">
        <v>-19.993460246290201</v>
      </c>
      <c r="V3120" s="10">
        <f t="shared" si="57"/>
        <v>-19.993460246290201</v>
      </c>
      <c r="W3120" s="10">
        <v>9.7537011609862869</v>
      </c>
      <c r="X3120" s="20">
        <v>3.1806271076685459</v>
      </c>
      <c r="Y3120" s="26" t="s">
        <v>561</v>
      </c>
      <c r="Z3120" s="11" t="s">
        <v>701</v>
      </c>
      <c r="AA3120" s="11" t="s">
        <v>703</v>
      </c>
      <c r="AB3120"/>
    </row>
    <row r="3121" spans="1:28" s="1" customFormat="1" hidden="1">
      <c r="A3121" s="27">
        <v>3120</v>
      </c>
      <c r="B3121" s="27"/>
      <c r="C3121" s="26">
        <v>2011</v>
      </c>
      <c r="D3121" s="42">
        <v>9</v>
      </c>
      <c r="E3121" s="42">
        <v>10</v>
      </c>
      <c r="F3121" s="26">
        <v>37</v>
      </c>
      <c r="G3121" s="26">
        <v>48</v>
      </c>
      <c r="H3121" s="26" t="s">
        <v>680</v>
      </c>
      <c r="I3121" s="26">
        <v>170</v>
      </c>
      <c r="J3121" s="26">
        <v>52.2</v>
      </c>
      <c r="K3121" s="26" t="s">
        <v>165</v>
      </c>
      <c r="L3121" s="26" t="s">
        <v>106</v>
      </c>
      <c r="M3121" s="26" t="s">
        <v>720</v>
      </c>
      <c r="N3121" s="26" t="s">
        <v>223</v>
      </c>
      <c r="O3121" s="60">
        <v>66.8</v>
      </c>
      <c r="P3121" s="26" t="s">
        <v>170</v>
      </c>
      <c r="Q3121" s="26" t="s">
        <v>350</v>
      </c>
      <c r="R3121" s="26">
        <v>3.71</v>
      </c>
      <c r="S3121" s="26" t="s">
        <v>169</v>
      </c>
      <c r="T3121" s="8"/>
      <c r="U3121" s="10">
        <v>-20.563063092828582</v>
      </c>
      <c r="V3121" s="10">
        <f t="shared" si="57"/>
        <v>-20.563063092828582</v>
      </c>
      <c r="W3121" s="10">
        <v>8.1772178749130671</v>
      </c>
      <c r="X3121" s="20">
        <v>3.1783792376361673</v>
      </c>
      <c r="Y3121" s="26" t="s">
        <v>561</v>
      </c>
      <c r="Z3121" s="11" t="s">
        <v>701</v>
      </c>
      <c r="AA3121" s="11" t="s">
        <v>703</v>
      </c>
      <c r="AB3121"/>
    </row>
    <row r="3122" spans="1:28" s="1" customFormat="1" hidden="1">
      <c r="A3122" s="27">
        <v>3121</v>
      </c>
      <c r="B3122" s="27"/>
      <c r="C3122" s="26">
        <v>2011</v>
      </c>
      <c r="D3122" s="42">
        <v>9</v>
      </c>
      <c r="E3122" s="42">
        <v>10</v>
      </c>
      <c r="F3122" s="26">
        <v>37</v>
      </c>
      <c r="G3122" s="26">
        <v>48</v>
      </c>
      <c r="H3122" s="26" t="s">
        <v>680</v>
      </c>
      <c r="I3122" s="26">
        <v>170</v>
      </c>
      <c r="J3122" s="26">
        <v>52.2</v>
      </c>
      <c r="K3122" s="26" t="s">
        <v>165</v>
      </c>
      <c r="L3122" s="26" t="s">
        <v>106</v>
      </c>
      <c r="M3122" s="26" t="s">
        <v>720</v>
      </c>
      <c r="N3122" s="26" t="s">
        <v>223</v>
      </c>
      <c r="O3122" s="60">
        <v>60.6</v>
      </c>
      <c r="P3122" s="26" t="s">
        <v>170</v>
      </c>
      <c r="Q3122" s="26" t="s">
        <v>350</v>
      </c>
      <c r="R3122" s="26">
        <v>2.59</v>
      </c>
      <c r="S3122" s="26" t="s">
        <v>169</v>
      </c>
      <c r="T3122" s="8"/>
      <c r="U3122" s="10">
        <v>-20.492151981945575</v>
      </c>
      <c r="V3122" s="10">
        <f t="shared" si="57"/>
        <v>-20.492151981945575</v>
      </c>
      <c r="W3122" s="10">
        <v>9.7496652066297891</v>
      </c>
      <c r="X3122" s="20">
        <v>3.2824965213987736</v>
      </c>
      <c r="Y3122" s="26" t="s">
        <v>561</v>
      </c>
      <c r="Z3122" s="11" t="s">
        <v>701</v>
      </c>
      <c r="AA3122" s="11" t="s">
        <v>703</v>
      </c>
      <c r="AB3122"/>
    </row>
    <row r="3123" spans="1:28" s="1" customFormat="1" hidden="1">
      <c r="A3123" s="27">
        <v>3122</v>
      </c>
      <c r="B3123" s="27"/>
      <c r="C3123" s="26">
        <v>2011</v>
      </c>
      <c r="D3123" s="42">
        <v>9</v>
      </c>
      <c r="E3123" s="42">
        <v>10</v>
      </c>
      <c r="F3123" s="26">
        <v>37</v>
      </c>
      <c r="G3123" s="26">
        <v>48</v>
      </c>
      <c r="H3123" s="26" t="s">
        <v>680</v>
      </c>
      <c r="I3123" s="26">
        <v>170</v>
      </c>
      <c r="J3123" s="26">
        <v>52.2</v>
      </c>
      <c r="K3123" s="26" t="s">
        <v>165</v>
      </c>
      <c r="L3123" s="26" t="s">
        <v>106</v>
      </c>
      <c r="M3123" s="26" t="s">
        <v>720</v>
      </c>
      <c r="N3123" s="26" t="s">
        <v>223</v>
      </c>
      <c r="O3123" s="60">
        <v>54.1</v>
      </c>
      <c r="P3123" s="26" t="s">
        <v>170</v>
      </c>
      <c r="Q3123" s="26" t="s">
        <v>350</v>
      </c>
      <c r="R3123" s="26">
        <v>1.96</v>
      </c>
      <c r="S3123" s="26" t="s">
        <v>169</v>
      </c>
      <c r="T3123" s="8"/>
      <c r="U3123" s="10">
        <v>-20.243140378738069</v>
      </c>
      <c r="V3123" s="10">
        <f t="shared" si="57"/>
        <v>-20.243140378738069</v>
      </c>
      <c r="W3123" s="10">
        <v>9.5709494715977872</v>
      </c>
      <c r="X3123" s="20">
        <v>3.181911836906639</v>
      </c>
      <c r="Y3123" s="26" t="s">
        <v>561</v>
      </c>
      <c r="Z3123" s="11" t="s">
        <v>701</v>
      </c>
      <c r="AA3123" s="11" t="s">
        <v>703</v>
      </c>
      <c r="AB3123"/>
    </row>
    <row r="3124" spans="1:28" s="1" customFormat="1" hidden="1">
      <c r="A3124" s="27">
        <v>3123</v>
      </c>
      <c r="B3124" s="27"/>
      <c r="C3124" s="26">
        <v>2011</v>
      </c>
      <c r="D3124" s="42">
        <v>9</v>
      </c>
      <c r="E3124" s="42">
        <v>26</v>
      </c>
      <c r="F3124" s="26">
        <v>37</v>
      </c>
      <c r="G3124" s="26">
        <v>45.6</v>
      </c>
      <c r="H3124" s="26" t="s">
        <v>680</v>
      </c>
      <c r="I3124" s="26">
        <v>170</v>
      </c>
      <c r="J3124" s="26">
        <v>26.4</v>
      </c>
      <c r="K3124" s="26" t="s">
        <v>165</v>
      </c>
      <c r="L3124" s="26" t="s">
        <v>106</v>
      </c>
      <c r="M3124" s="26" t="s">
        <v>720</v>
      </c>
      <c r="N3124" s="26" t="s">
        <v>223</v>
      </c>
      <c r="O3124" s="60">
        <v>56.4</v>
      </c>
      <c r="P3124" s="26" t="s">
        <v>170</v>
      </c>
      <c r="Q3124" s="26" t="s">
        <v>350</v>
      </c>
      <c r="R3124" s="26">
        <v>1.93</v>
      </c>
      <c r="S3124" s="26" t="s">
        <v>169</v>
      </c>
      <c r="T3124" s="8"/>
      <c r="U3124" s="10">
        <v>-20.555168105756387</v>
      </c>
      <c r="V3124" s="10">
        <f t="shared" si="57"/>
        <v>-20.555168105756387</v>
      </c>
      <c r="W3124" s="10">
        <v>7.5754524742313114</v>
      </c>
      <c r="X3124" s="20">
        <v>3.1771183870076678</v>
      </c>
      <c r="Y3124" s="26" t="s">
        <v>561</v>
      </c>
      <c r="Z3124" s="11" t="s">
        <v>701</v>
      </c>
      <c r="AA3124" s="11" t="s">
        <v>703</v>
      </c>
      <c r="AB3124"/>
    </row>
    <row r="3125" spans="1:28" s="1" customFormat="1" hidden="1">
      <c r="A3125" s="27">
        <v>3124</v>
      </c>
      <c r="B3125" s="27"/>
      <c r="C3125" s="26">
        <v>2011</v>
      </c>
      <c r="D3125" s="42">
        <v>9</v>
      </c>
      <c r="E3125" s="42">
        <v>26</v>
      </c>
      <c r="F3125" s="26">
        <v>37</v>
      </c>
      <c r="G3125" s="26">
        <v>45.6</v>
      </c>
      <c r="H3125" s="26" t="s">
        <v>680</v>
      </c>
      <c r="I3125" s="26">
        <v>170</v>
      </c>
      <c r="J3125" s="26">
        <v>26.4</v>
      </c>
      <c r="K3125" s="26" t="s">
        <v>165</v>
      </c>
      <c r="L3125" s="26" t="s">
        <v>106</v>
      </c>
      <c r="M3125" s="26" t="s">
        <v>720</v>
      </c>
      <c r="N3125" s="26" t="s">
        <v>223</v>
      </c>
      <c r="O3125" s="60">
        <v>56.4</v>
      </c>
      <c r="P3125" s="26" t="s">
        <v>170</v>
      </c>
      <c r="Q3125" s="26" t="s">
        <v>350</v>
      </c>
      <c r="R3125" s="26">
        <v>2.2799999999999998</v>
      </c>
      <c r="S3125" s="26" t="s">
        <v>169</v>
      </c>
      <c r="T3125" s="8"/>
      <c r="U3125" s="10">
        <v>-20.575409937657589</v>
      </c>
      <c r="V3125" s="10">
        <f t="shared" si="57"/>
        <v>-20.575409937657589</v>
      </c>
      <c r="W3125" s="10">
        <v>7.7635822341079113</v>
      </c>
      <c r="X3125" s="20">
        <v>3.2085997147823839</v>
      </c>
      <c r="Y3125" s="26" t="s">
        <v>561</v>
      </c>
      <c r="Z3125" s="11" t="s">
        <v>701</v>
      </c>
      <c r="AA3125" s="11" t="s">
        <v>703</v>
      </c>
      <c r="AB3125"/>
    </row>
    <row r="3126" spans="1:28" s="1" customFormat="1" hidden="1">
      <c r="A3126" s="27">
        <v>3125</v>
      </c>
      <c r="B3126" s="27"/>
      <c r="C3126" s="26">
        <v>2011</v>
      </c>
      <c r="D3126" s="42">
        <v>9</v>
      </c>
      <c r="E3126" s="42">
        <v>26</v>
      </c>
      <c r="F3126" s="26">
        <v>37</v>
      </c>
      <c r="G3126" s="26">
        <v>45.6</v>
      </c>
      <c r="H3126" s="26" t="s">
        <v>680</v>
      </c>
      <c r="I3126" s="26">
        <v>170</v>
      </c>
      <c r="J3126" s="26">
        <v>26.4</v>
      </c>
      <c r="K3126" s="26" t="s">
        <v>165</v>
      </c>
      <c r="L3126" s="26" t="s">
        <v>106</v>
      </c>
      <c r="M3126" s="26" t="s">
        <v>720</v>
      </c>
      <c r="N3126" s="26" t="s">
        <v>223</v>
      </c>
      <c r="O3126" s="60">
        <v>56.2</v>
      </c>
      <c r="P3126" s="26" t="s">
        <v>170</v>
      </c>
      <c r="Q3126" s="26" t="s">
        <v>350</v>
      </c>
      <c r="R3126" s="26">
        <v>2.02</v>
      </c>
      <c r="S3126" s="26" t="s">
        <v>169</v>
      </c>
      <c r="T3126" s="8"/>
      <c r="U3126" s="10">
        <v>-20.533997213831761</v>
      </c>
      <c r="V3126" s="10">
        <f t="shared" si="57"/>
        <v>-20.533997213831761</v>
      </c>
      <c r="W3126" s="10">
        <v>9.4050766161067827</v>
      </c>
      <c r="X3126" s="20">
        <v>3.2572415453781804</v>
      </c>
      <c r="Y3126" s="26" t="s">
        <v>561</v>
      </c>
      <c r="Z3126" s="11" t="s">
        <v>701</v>
      </c>
      <c r="AA3126" s="11" t="s">
        <v>703</v>
      </c>
      <c r="AB3126"/>
    </row>
    <row r="3127" spans="1:28" s="1" customFormat="1" hidden="1">
      <c r="A3127" s="27">
        <v>3126</v>
      </c>
      <c r="B3127" s="27"/>
      <c r="C3127" s="26">
        <v>2011</v>
      </c>
      <c r="D3127" s="42">
        <v>9</v>
      </c>
      <c r="E3127" s="42">
        <v>26</v>
      </c>
      <c r="F3127" s="26">
        <v>37</v>
      </c>
      <c r="G3127" s="26">
        <v>45.6</v>
      </c>
      <c r="H3127" s="26" t="s">
        <v>680</v>
      </c>
      <c r="I3127" s="26">
        <v>170</v>
      </c>
      <c r="J3127" s="26">
        <v>26.4</v>
      </c>
      <c r="K3127" s="26" t="s">
        <v>165</v>
      </c>
      <c r="L3127" s="26" t="s">
        <v>106</v>
      </c>
      <c r="M3127" s="26" t="s">
        <v>720</v>
      </c>
      <c r="N3127" s="26" t="s">
        <v>223</v>
      </c>
      <c r="O3127" s="60">
        <v>59</v>
      </c>
      <c r="P3127" s="26" t="s">
        <v>170</v>
      </c>
      <c r="Q3127" s="26" t="s">
        <v>350</v>
      </c>
      <c r="R3127" s="26">
        <v>2.13</v>
      </c>
      <c r="S3127" s="26" t="s">
        <v>169</v>
      </c>
      <c r="T3127" s="8"/>
      <c r="U3127" s="10">
        <v>-20.300837806554053</v>
      </c>
      <c r="V3127" s="10">
        <f t="shared" si="57"/>
        <v>-20.300837806554053</v>
      </c>
      <c r="W3127" s="10">
        <v>7.7217859002573768</v>
      </c>
      <c r="X3127" s="20">
        <v>3.1842357961110226</v>
      </c>
      <c r="Y3127" s="26" t="s">
        <v>561</v>
      </c>
      <c r="Z3127" s="11" t="s">
        <v>701</v>
      </c>
      <c r="AA3127" s="11" t="s">
        <v>703</v>
      </c>
      <c r="AB3127"/>
    </row>
    <row r="3128" spans="1:28" s="1" customFormat="1" hidden="1">
      <c r="A3128" s="27">
        <v>3127</v>
      </c>
      <c r="B3128" s="27"/>
      <c r="C3128" s="26">
        <v>2011</v>
      </c>
      <c r="D3128" s="42">
        <v>9</v>
      </c>
      <c r="E3128" s="42">
        <v>10</v>
      </c>
      <c r="F3128" s="26">
        <v>37</v>
      </c>
      <c r="G3128" s="26">
        <v>48</v>
      </c>
      <c r="H3128" s="26" t="s">
        <v>680</v>
      </c>
      <c r="I3128" s="26">
        <v>170</v>
      </c>
      <c r="J3128" s="26">
        <v>52.2</v>
      </c>
      <c r="K3128" s="26" t="s">
        <v>165</v>
      </c>
      <c r="L3128" s="26" t="s">
        <v>45</v>
      </c>
      <c r="M3128" s="26" t="s">
        <v>722</v>
      </c>
      <c r="N3128" s="26" t="s">
        <v>723</v>
      </c>
      <c r="O3128" s="60">
        <v>123.7</v>
      </c>
      <c r="P3128" s="26" t="s">
        <v>170</v>
      </c>
      <c r="Q3128" s="26" t="s">
        <v>350</v>
      </c>
      <c r="R3128" s="26">
        <v>30.75</v>
      </c>
      <c r="S3128" s="26" t="s">
        <v>169</v>
      </c>
      <c r="T3128" s="8"/>
      <c r="U3128" s="10">
        <v>-20.068773776289838</v>
      </c>
      <c r="V3128" s="10">
        <f t="shared" si="57"/>
        <v>-20.068773776289838</v>
      </c>
      <c r="W3128" s="10">
        <v>10.725335524963949</v>
      </c>
      <c r="X3128" s="20">
        <v>3.1872605871903357</v>
      </c>
      <c r="Y3128" s="26" t="s">
        <v>561</v>
      </c>
      <c r="Z3128" s="11" t="s">
        <v>701</v>
      </c>
      <c r="AA3128" s="11" t="s">
        <v>703</v>
      </c>
      <c r="AB3128"/>
    </row>
    <row r="3129" spans="1:28" s="1" customFormat="1" hidden="1">
      <c r="A3129" s="27">
        <v>3128</v>
      </c>
      <c r="B3129" s="27"/>
      <c r="C3129" s="26">
        <v>2011</v>
      </c>
      <c r="D3129" s="42">
        <v>9</v>
      </c>
      <c r="E3129" s="42">
        <v>10</v>
      </c>
      <c r="F3129" s="26">
        <v>37</v>
      </c>
      <c r="G3129" s="26">
        <v>48</v>
      </c>
      <c r="H3129" s="26" t="s">
        <v>680</v>
      </c>
      <c r="I3129" s="26">
        <v>170</v>
      </c>
      <c r="J3129" s="26">
        <v>52.2</v>
      </c>
      <c r="K3129" s="26" t="s">
        <v>165</v>
      </c>
      <c r="L3129" s="26" t="s">
        <v>45</v>
      </c>
      <c r="M3129" s="26" t="s">
        <v>722</v>
      </c>
      <c r="N3129" s="26" t="s">
        <v>723</v>
      </c>
      <c r="O3129" s="60">
        <v>94.6</v>
      </c>
      <c r="P3129" s="26" t="s">
        <v>170</v>
      </c>
      <c r="Q3129" s="26" t="s">
        <v>350</v>
      </c>
      <c r="R3129" s="26">
        <v>11.71</v>
      </c>
      <c r="S3129" s="26" t="s">
        <v>169</v>
      </c>
      <c r="T3129" s="8"/>
      <c r="U3129" s="10">
        <v>-19.2218069633143</v>
      </c>
      <c r="V3129" s="10">
        <f t="shared" si="57"/>
        <v>-19.2218069633143</v>
      </c>
      <c r="W3129" s="10">
        <v>12.335091566807629</v>
      </c>
      <c r="X3129" s="20">
        <v>3.1511895835039945</v>
      </c>
      <c r="Y3129" s="26" t="s">
        <v>561</v>
      </c>
      <c r="Z3129" s="11" t="s">
        <v>701</v>
      </c>
      <c r="AA3129" s="11" t="s">
        <v>703</v>
      </c>
      <c r="AB3129"/>
    </row>
    <row r="3130" spans="1:28" s="1" customFormat="1" hidden="1">
      <c r="A3130" s="27">
        <v>3129</v>
      </c>
      <c r="B3130" s="27"/>
      <c r="C3130" s="26">
        <v>2011</v>
      </c>
      <c r="D3130" s="42">
        <v>9</v>
      </c>
      <c r="E3130" s="42">
        <v>10</v>
      </c>
      <c r="F3130" s="26">
        <v>37</v>
      </c>
      <c r="G3130" s="26">
        <v>48</v>
      </c>
      <c r="H3130" s="26" t="s">
        <v>680</v>
      </c>
      <c r="I3130" s="26">
        <v>170</v>
      </c>
      <c r="J3130" s="26">
        <v>52.2</v>
      </c>
      <c r="K3130" s="26" t="s">
        <v>165</v>
      </c>
      <c r="L3130" s="26" t="s">
        <v>45</v>
      </c>
      <c r="M3130" s="26" t="s">
        <v>722</v>
      </c>
      <c r="N3130" s="26" t="s">
        <v>723</v>
      </c>
      <c r="O3130" s="60">
        <v>84.5</v>
      </c>
      <c r="P3130" s="26" t="s">
        <v>170</v>
      </c>
      <c r="Q3130" s="26" t="s">
        <v>350</v>
      </c>
      <c r="R3130" s="26">
        <v>8.7799999999999994</v>
      </c>
      <c r="S3130" s="26" t="s">
        <v>169</v>
      </c>
      <c r="T3130" s="8"/>
      <c r="U3130" s="10">
        <v>-19.74878219813176</v>
      </c>
      <c r="V3130" s="10">
        <f t="shared" si="57"/>
        <v>-19.74878219813176</v>
      </c>
      <c r="W3130" s="10">
        <v>11.327909814666386</v>
      </c>
      <c r="X3130" s="20">
        <v>3.2186132245822869</v>
      </c>
      <c r="Y3130" s="26" t="s">
        <v>561</v>
      </c>
      <c r="Z3130" s="11" t="s">
        <v>701</v>
      </c>
      <c r="AA3130" s="11" t="s">
        <v>703</v>
      </c>
      <c r="AB3130"/>
    </row>
    <row r="3131" spans="1:28" s="1" customFormat="1" hidden="1">
      <c r="A3131" s="27">
        <v>3130</v>
      </c>
      <c r="B3131" s="27"/>
      <c r="C3131" s="26">
        <v>2011</v>
      </c>
      <c r="D3131" s="42">
        <v>9</v>
      </c>
      <c r="E3131" s="42">
        <v>10</v>
      </c>
      <c r="F3131" s="26">
        <v>37</v>
      </c>
      <c r="G3131" s="26">
        <v>48</v>
      </c>
      <c r="H3131" s="26" t="s">
        <v>680</v>
      </c>
      <c r="I3131" s="26">
        <v>170</v>
      </c>
      <c r="J3131" s="26">
        <v>52.2</v>
      </c>
      <c r="K3131" s="26" t="s">
        <v>165</v>
      </c>
      <c r="L3131" s="26" t="s">
        <v>45</v>
      </c>
      <c r="M3131" s="26" t="s">
        <v>722</v>
      </c>
      <c r="N3131" s="26" t="s">
        <v>723</v>
      </c>
      <c r="O3131" s="60">
        <v>93.1</v>
      </c>
      <c r="P3131" s="26" t="s">
        <v>170</v>
      </c>
      <c r="Q3131" s="26" t="s">
        <v>350</v>
      </c>
      <c r="R3131" s="26">
        <v>11.76</v>
      </c>
      <c r="S3131" s="26" t="s">
        <v>169</v>
      </c>
      <c r="T3131" s="8"/>
      <c r="U3131" s="10">
        <v>-19.617556126231431</v>
      </c>
      <c r="V3131" s="10">
        <f t="shared" si="57"/>
        <v>-19.617556126231431</v>
      </c>
      <c r="W3131" s="10">
        <v>11.454028086767529</v>
      </c>
      <c r="X3131" s="20">
        <v>3.2040716481425235</v>
      </c>
      <c r="Y3131" s="26" t="s">
        <v>561</v>
      </c>
      <c r="Z3131" s="11" t="s">
        <v>701</v>
      </c>
      <c r="AA3131" s="11" t="s">
        <v>703</v>
      </c>
      <c r="AB3131"/>
    </row>
    <row r="3132" spans="1:28" s="1" customFormat="1" hidden="1">
      <c r="A3132" s="27">
        <v>3131</v>
      </c>
      <c r="B3132" s="27"/>
      <c r="C3132" s="26">
        <v>2011</v>
      </c>
      <c r="D3132" s="42">
        <v>9</v>
      </c>
      <c r="E3132" s="42">
        <v>10</v>
      </c>
      <c r="F3132" s="26">
        <v>37</v>
      </c>
      <c r="G3132" s="26">
        <v>48</v>
      </c>
      <c r="H3132" s="26" t="s">
        <v>680</v>
      </c>
      <c r="I3132" s="26">
        <v>170</v>
      </c>
      <c r="J3132" s="26">
        <v>52.2</v>
      </c>
      <c r="K3132" s="26" t="s">
        <v>165</v>
      </c>
      <c r="L3132" s="26" t="s">
        <v>45</v>
      </c>
      <c r="M3132" s="26" t="s">
        <v>722</v>
      </c>
      <c r="N3132" s="26" t="s">
        <v>723</v>
      </c>
      <c r="O3132" s="60">
        <v>86.3</v>
      </c>
      <c r="P3132" s="26" t="s">
        <v>170</v>
      </c>
      <c r="Q3132" s="26" t="s">
        <v>350</v>
      </c>
      <c r="R3132" s="26">
        <v>9.7100000000000009</v>
      </c>
      <c r="S3132" s="26" t="s">
        <v>169</v>
      </c>
      <c r="T3132" s="8"/>
      <c r="U3132" s="10">
        <v>-19.494255708985552</v>
      </c>
      <c r="V3132" s="10">
        <f t="shared" si="57"/>
        <v>-19.494255708985552</v>
      </c>
      <c r="W3132" s="10">
        <v>11.77049365673121</v>
      </c>
      <c r="X3132" s="20">
        <v>3.1587257162135569</v>
      </c>
      <c r="Y3132" s="26" t="s">
        <v>561</v>
      </c>
      <c r="Z3132" s="11" t="s">
        <v>701</v>
      </c>
      <c r="AA3132" s="11" t="s">
        <v>703</v>
      </c>
      <c r="AB3132"/>
    </row>
    <row r="3133" spans="1:28" s="1" customFormat="1" hidden="1">
      <c r="A3133" s="27">
        <v>3132</v>
      </c>
      <c r="B3133" s="27"/>
      <c r="C3133">
        <v>2021</v>
      </c>
      <c r="D3133" s="1">
        <v>6</v>
      </c>
      <c r="E3133" s="1">
        <v>2</v>
      </c>
      <c r="F3133" s="8">
        <v>32</v>
      </c>
      <c r="G3133" s="9">
        <v>37.44</v>
      </c>
      <c r="H3133" t="s">
        <v>18</v>
      </c>
      <c r="I3133" s="8">
        <v>128</v>
      </c>
      <c r="J3133" s="9">
        <v>47.88</v>
      </c>
      <c r="K3133" t="s">
        <v>19</v>
      </c>
      <c r="L3133" t="s">
        <v>612</v>
      </c>
      <c r="M3133" t="s">
        <v>72</v>
      </c>
      <c r="N3133" t="s">
        <v>613</v>
      </c>
      <c r="O3133" s="55">
        <v>524</v>
      </c>
      <c r="P3133" t="s">
        <v>20</v>
      </c>
      <c r="Q3133" t="s">
        <v>21</v>
      </c>
      <c r="R3133">
        <v>1924.5</v>
      </c>
      <c r="S3133" t="s">
        <v>684</v>
      </c>
      <c r="T3133" s="8"/>
      <c r="U3133" s="10">
        <v>-16.146033862687357</v>
      </c>
      <c r="V3133" s="10">
        <f t="shared" si="57"/>
        <v>-16.146033862687357</v>
      </c>
      <c r="W3133" s="11">
        <v>13.797758288600255</v>
      </c>
      <c r="X3133" s="20">
        <v>3.0147226403647029</v>
      </c>
      <c r="Y3133" s="10" t="s">
        <v>561</v>
      </c>
      <c r="Z3133" s="11" t="s">
        <v>701</v>
      </c>
      <c r="AA3133" t="s">
        <v>702</v>
      </c>
    </row>
    <row r="3134" spans="1:28" s="1" customFormat="1" hidden="1">
      <c r="A3134" s="27">
        <v>3133</v>
      </c>
      <c r="B3134" s="27"/>
      <c r="C3134">
        <v>2021</v>
      </c>
      <c r="D3134" s="1">
        <v>6</v>
      </c>
      <c r="E3134" s="1">
        <v>2</v>
      </c>
      <c r="F3134" s="8">
        <v>32</v>
      </c>
      <c r="G3134" s="9">
        <v>37.44</v>
      </c>
      <c r="H3134" t="s">
        <v>18</v>
      </c>
      <c r="I3134" s="8">
        <v>128</v>
      </c>
      <c r="J3134" s="9">
        <v>47.88</v>
      </c>
      <c r="K3134" t="s">
        <v>19</v>
      </c>
      <c r="L3134" t="s">
        <v>612</v>
      </c>
      <c r="M3134" t="s">
        <v>72</v>
      </c>
      <c r="N3134" t="s">
        <v>613</v>
      </c>
      <c r="O3134" s="55">
        <v>524</v>
      </c>
      <c r="P3134" t="s">
        <v>20</v>
      </c>
      <c r="Q3134" t="s">
        <v>21</v>
      </c>
      <c r="R3134">
        <v>1924.5</v>
      </c>
      <c r="S3134" t="s">
        <v>684</v>
      </c>
      <c r="T3134" s="8"/>
      <c r="U3134" s="10">
        <v>-16.706841488753707</v>
      </c>
      <c r="V3134" s="10">
        <f t="shared" si="57"/>
        <v>-16.706841488753707</v>
      </c>
      <c r="W3134" s="11">
        <v>12.579566578708036</v>
      </c>
      <c r="X3134" s="20">
        <v>3.2417215785184625</v>
      </c>
      <c r="Y3134" s="10" t="s">
        <v>712</v>
      </c>
      <c r="Z3134" s="11" t="s">
        <v>701</v>
      </c>
      <c r="AA3134" t="s">
        <v>702</v>
      </c>
    </row>
    <row r="3135" spans="1:28" s="1" customFormat="1" hidden="1">
      <c r="A3135" s="27">
        <v>3134</v>
      </c>
      <c r="B3135" s="27"/>
      <c r="C3135">
        <v>2021</v>
      </c>
      <c r="D3135" s="1">
        <v>6</v>
      </c>
      <c r="E3135" s="1">
        <v>2</v>
      </c>
      <c r="F3135" s="8">
        <v>32</v>
      </c>
      <c r="G3135" s="9">
        <v>37.44</v>
      </c>
      <c r="H3135" t="s">
        <v>18</v>
      </c>
      <c r="I3135" s="8">
        <v>128</v>
      </c>
      <c r="J3135" s="9">
        <v>47.88</v>
      </c>
      <c r="K3135" t="s">
        <v>19</v>
      </c>
      <c r="L3135" t="s">
        <v>612</v>
      </c>
      <c r="M3135" t="s">
        <v>72</v>
      </c>
      <c r="N3135" t="s">
        <v>613</v>
      </c>
      <c r="O3135" s="55">
        <v>524</v>
      </c>
      <c r="P3135" t="s">
        <v>20</v>
      </c>
      <c r="Q3135" t="s">
        <v>21</v>
      </c>
      <c r="R3135">
        <v>1924.5</v>
      </c>
      <c r="S3135" t="s">
        <v>684</v>
      </c>
      <c r="T3135" s="8"/>
      <c r="U3135" s="10">
        <v>-16.615542035398043</v>
      </c>
      <c r="V3135" s="10">
        <f t="shared" si="57"/>
        <v>-16.615542035398043</v>
      </c>
      <c r="W3135" s="11">
        <v>11.543381015201918</v>
      </c>
      <c r="X3135" s="20">
        <v>3.2643042923761172</v>
      </c>
      <c r="Y3135" s="10" t="s">
        <v>711</v>
      </c>
      <c r="Z3135" s="11" t="s">
        <v>701</v>
      </c>
      <c r="AA3135" t="s">
        <v>702</v>
      </c>
    </row>
    <row r="3136" spans="1:28" s="1" customFormat="1" hidden="1">
      <c r="A3136" s="27">
        <v>3135</v>
      </c>
      <c r="B3136" s="27"/>
      <c r="C3136">
        <v>2021</v>
      </c>
      <c r="D3136" s="1">
        <v>6</v>
      </c>
      <c r="E3136" s="1">
        <v>2</v>
      </c>
      <c r="F3136" s="8">
        <v>32</v>
      </c>
      <c r="G3136" s="9">
        <v>37.44</v>
      </c>
      <c r="H3136" t="s">
        <v>18</v>
      </c>
      <c r="I3136" s="8">
        <v>128</v>
      </c>
      <c r="J3136" s="9">
        <v>47.88</v>
      </c>
      <c r="K3136" t="s">
        <v>19</v>
      </c>
      <c r="L3136" t="s">
        <v>612</v>
      </c>
      <c r="M3136" t="s">
        <v>72</v>
      </c>
      <c r="N3136" t="s">
        <v>613</v>
      </c>
      <c r="O3136" s="55">
        <v>505</v>
      </c>
      <c r="P3136" t="s">
        <v>20</v>
      </c>
      <c r="Q3136" t="s">
        <v>21</v>
      </c>
      <c r="R3136">
        <v>1840.08</v>
      </c>
      <c r="S3136" t="s">
        <v>684</v>
      </c>
      <c r="T3136" s="8"/>
      <c r="U3136" s="10">
        <v>-16.47002686347771</v>
      </c>
      <c r="V3136" s="10">
        <f t="shared" si="57"/>
        <v>-16.47002686347771</v>
      </c>
      <c r="W3136" s="11">
        <v>13.957322961031357</v>
      </c>
      <c r="X3136" s="20">
        <v>2.9962675641613581</v>
      </c>
      <c r="Y3136" s="10" t="s">
        <v>561</v>
      </c>
      <c r="Z3136" s="11" t="s">
        <v>701</v>
      </c>
      <c r="AA3136" t="s">
        <v>702</v>
      </c>
    </row>
    <row r="3137" spans="1:28" s="1" customFormat="1" hidden="1">
      <c r="A3137" s="27">
        <v>3136</v>
      </c>
      <c r="B3137" s="27"/>
      <c r="C3137">
        <v>2021</v>
      </c>
      <c r="D3137" s="1">
        <v>6</v>
      </c>
      <c r="E3137" s="1">
        <v>2</v>
      </c>
      <c r="F3137" s="8">
        <v>32</v>
      </c>
      <c r="G3137" s="9">
        <v>37.44</v>
      </c>
      <c r="H3137" t="s">
        <v>18</v>
      </c>
      <c r="I3137" s="8">
        <v>128</v>
      </c>
      <c r="J3137" s="9">
        <v>47.88</v>
      </c>
      <c r="K3137" t="s">
        <v>19</v>
      </c>
      <c r="L3137" t="s">
        <v>612</v>
      </c>
      <c r="M3137" t="s">
        <v>72</v>
      </c>
      <c r="N3137" t="s">
        <v>613</v>
      </c>
      <c r="O3137" s="55">
        <v>505</v>
      </c>
      <c r="P3137" t="s">
        <v>20</v>
      </c>
      <c r="Q3137" t="s">
        <v>21</v>
      </c>
      <c r="R3137">
        <v>1840.08</v>
      </c>
      <c r="S3137" t="s">
        <v>684</v>
      </c>
      <c r="T3137" s="8"/>
      <c r="U3137" s="10">
        <v>-15.903935402429344</v>
      </c>
      <c r="V3137" s="10">
        <f t="shared" si="57"/>
        <v>-15.903935402429344</v>
      </c>
      <c r="W3137" s="11">
        <v>12.385747841459764</v>
      </c>
      <c r="X3137" s="20">
        <v>3.079850489636661</v>
      </c>
      <c r="Y3137" s="10" t="s">
        <v>712</v>
      </c>
      <c r="Z3137" s="11" t="s">
        <v>701</v>
      </c>
      <c r="AA3137" t="s">
        <v>702</v>
      </c>
    </row>
    <row r="3138" spans="1:28" s="1" customFormat="1" hidden="1">
      <c r="A3138" s="27">
        <v>3137</v>
      </c>
      <c r="B3138" s="27"/>
      <c r="C3138">
        <v>2021</v>
      </c>
      <c r="D3138" s="1">
        <v>6</v>
      </c>
      <c r="E3138" s="1">
        <v>2</v>
      </c>
      <c r="F3138" s="8">
        <v>32</v>
      </c>
      <c r="G3138" s="9">
        <v>37.44</v>
      </c>
      <c r="H3138" t="s">
        <v>18</v>
      </c>
      <c r="I3138" s="8">
        <v>128</v>
      </c>
      <c r="J3138" s="9">
        <v>47.88</v>
      </c>
      <c r="K3138" t="s">
        <v>19</v>
      </c>
      <c r="L3138" t="s">
        <v>612</v>
      </c>
      <c r="M3138" t="s">
        <v>72</v>
      </c>
      <c r="N3138" t="s">
        <v>613</v>
      </c>
      <c r="O3138" s="55">
        <v>505</v>
      </c>
      <c r="P3138" t="s">
        <v>20</v>
      </c>
      <c r="Q3138" t="s">
        <v>21</v>
      </c>
      <c r="R3138">
        <v>1840.08</v>
      </c>
      <c r="S3138" t="s">
        <v>684</v>
      </c>
      <c r="T3138" s="8"/>
      <c r="U3138" s="10">
        <v>-15.963776170000479</v>
      </c>
      <c r="V3138" s="10">
        <f t="shared" si="57"/>
        <v>-15.289533470992</v>
      </c>
      <c r="W3138" s="11">
        <v>12.644075149799509</v>
      </c>
      <c r="X3138" s="20">
        <v>3.3473274305796687</v>
      </c>
      <c r="Y3138" s="10" t="s">
        <v>711</v>
      </c>
      <c r="Z3138" s="11" t="s">
        <v>701</v>
      </c>
      <c r="AA3138" t="s">
        <v>702</v>
      </c>
    </row>
    <row r="3139" spans="1:28" s="1" customFormat="1" hidden="1">
      <c r="A3139" s="27">
        <v>3138</v>
      </c>
      <c r="B3139" s="27"/>
      <c r="C3139">
        <v>2021</v>
      </c>
      <c r="D3139" s="1">
        <v>6</v>
      </c>
      <c r="E3139" s="1">
        <v>2</v>
      </c>
      <c r="F3139" s="8">
        <v>32</v>
      </c>
      <c r="G3139" s="9">
        <v>37.44</v>
      </c>
      <c r="H3139" t="s">
        <v>18</v>
      </c>
      <c r="I3139" s="8">
        <v>128</v>
      </c>
      <c r="J3139" s="9">
        <v>47.88</v>
      </c>
      <c r="K3139" t="s">
        <v>19</v>
      </c>
      <c r="L3139" t="s">
        <v>612</v>
      </c>
      <c r="M3139" t="s">
        <v>72</v>
      </c>
      <c r="N3139" t="s">
        <v>613</v>
      </c>
      <c r="O3139" s="55">
        <v>504</v>
      </c>
      <c r="P3139" t="s">
        <v>20</v>
      </c>
      <c r="Q3139" t="s">
        <v>21</v>
      </c>
      <c r="R3139">
        <v>1743.58</v>
      </c>
      <c r="S3139" t="s">
        <v>684</v>
      </c>
      <c r="T3139" s="8"/>
      <c r="U3139" s="10">
        <v>-16.53557202495621</v>
      </c>
      <c r="V3139" s="10">
        <f t="shared" ref="V3139:V3202" si="58">IF(X3139&gt;3.3,U3139+(7.584*X3139-22.012)/(X3139+1.657),U3139)</f>
        <v>-16.53557202495621</v>
      </c>
      <c r="W3139" s="11">
        <v>13.67176494829884</v>
      </c>
      <c r="X3139" s="20">
        <v>2.9792471475241182</v>
      </c>
      <c r="Y3139" s="10" t="s">
        <v>561</v>
      </c>
      <c r="Z3139" s="11" t="s">
        <v>701</v>
      </c>
      <c r="AA3139" t="s">
        <v>702</v>
      </c>
    </row>
    <row r="3140" spans="1:28" s="1" customFormat="1" hidden="1">
      <c r="A3140" s="27">
        <v>3139</v>
      </c>
      <c r="B3140" s="27"/>
      <c r="C3140">
        <v>2021</v>
      </c>
      <c r="D3140" s="1">
        <v>6</v>
      </c>
      <c r="E3140" s="1">
        <v>2</v>
      </c>
      <c r="F3140" s="8">
        <v>32</v>
      </c>
      <c r="G3140" s="9">
        <v>37.44</v>
      </c>
      <c r="H3140" t="s">
        <v>18</v>
      </c>
      <c r="I3140" s="8">
        <v>128</v>
      </c>
      <c r="J3140" s="9">
        <v>47.88</v>
      </c>
      <c r="K3140" t="s">
        <v>19</v>
      </c>
      <c r="L3140" t="s">
        <v>612</v>
      </c>
      <c r="M3140" t="s">
        <v>72</v>
      </c>
      <c r="N3140" t="s">
        <v>613</v>
      </c>
      <c r="O3140" s="55">
        <v>504</v>
      </c>
      <c r="P3140" t="s">
        <v>20</v>
      </c>
      <c r="Q3140" t="s">
        <v>21</v>
      </c>
      <c r="R3140">
        <v>1743.58</v>
      </c>
      <c r="S3140" t="s">
        <v>684</v>
      </c>
      <c r="T3140" s="8"/>
      <c r="U3140" s="10">
        <v>-16.39208590748634</v>
      </c>
      <c r="V3140" s="10">
        <f t="shared" si="58"/>
        <v>-16.39208590748634</v>
      </c>
      <c r="W3140" s="11">
        <v>11.994580589992381</v>
      </c>
      <c r="X3140" s="20">
        <v>3.0123818343760016</v>
      </c>
      <c r="Y3140" s="10" t="s">
        <v>712</v>
      </c>
      <c r="Z3140" s="11" t="s">
        <v>701</v>
      </c>
      <c r="AA3140" t="s">
        <v>702</v>
      </c>
    </row>
    <row r="3141" spans="1:28" s="1" customFormat="1" hidden="1">
      <c r="A3141" s="27">
        <v>3140</v>
      </c>
      <c r="B3141" s="27"/>
      <c r="C3141">
        <v>2021</v>
      </c>
      <c r="D3141" s="1">
        <v>6</v>
      </c>
      <c r="E3141" s="1">
        <v>2</v>
      </c>
      <c r="F3141" s="8">
        <v>32</v>
      </c>
      <c r="G3141" s="9">
        <v>37.44</v>
      </c>
      <c r="H3141" t="s">
        <v>18</v>
      </c>
      <c r="I3141" s="8">
        <v>128</v>
      </c>
      <c r="J3141" s="9">
        <v>47.88</v>
      </c>
      <c r="K3141" t="s">
        <v>19</v>
      </c>
      <c r="L3141" t="s">
        <v>612</v>
      </c>
      <c r="M3141" t="s">
        <v>72</v>
      </c>
      <c r="N3141" t="s">
        <v>613</v>
      </c>
      <c r="O3141" s="55">
        <v>504</v>
      </c>
      <c r="P3141" t="s">
        <v>20</v>
      </c>
      <c r="Q3141" t="s">
        <v>21</v>
      </c>
      <c r="R3141">
        <v>1743.58</v>
      </c>
      <c r="S3141" t="s">
        <v>684</v>
      </c>
      <c r="T3141" s="8"/>
      <c r="U3141" s="10">
        <v>-16.918290045641704</v>
      </c>
      <c r="V3141" s="10">
        <f t="shared" si="58"/>
        <v>-15.727879220793547</v>
      </c>
      <c r="W3141" s="11">
        <v>11.509262973734783</v>
      </c>
      <c r="X3141" s="20">
        <v>3.7513374850525625</v>
      </c>
      <c r="Y3141" s="10" t="s">
        <v>711</v>
      </c>
      <c r="Z3141" s="11" t="s">
        <v>701</v>
      </c>
      <c r="AA3141" t="s">
        <v>702</v>
      </c>
    </row>
    <row r="3142" spans="1:28" hidden="1">
      <c r="A3142" s="34">
        <v>3141</v>
      </c>
      <c r="B3142" s="34"/>
      <c r="C3142" s="17">
        <v>2021</v>
      </c>
      <c r="D3142" s="32">
        <v>6</v>
      </c>
      <c r="E3142" s="32">
        <v>2</v>
      </c>
      <c r="F3142" s="18">
        <v>32</v>
      </c>
      <c r="G3142" s="21">
        <v>37.44</v>
      </c>
      <c r="H3142" s="17" t="s">
        <v>18</v>
      </c>
      <c r="I3142" s="18">
        <v>128</v>
      </c>
      <c r="J3142" s="21">
        <v>47.88</v>
      </c>
      <c r="K3142" s="17" t="s">
        <v>19</v>
      </c>
      <c r="L3142" s="17" t="s">
        <v>600</v>
      </c>
      <c r="M3142" s="17" t="s">
        <v>601</v>
      </c>
      <c r="N3142" s="17" t="s">
        <v>602</v>
      </c>
      <c r="O3142" s="58">
        <v>506</v>
      </c>
      <c r="P3142" s="17" t="s">
        <v>20</v>
      </c>
      <c r="Q3142" s="17" t="s">
        <v>21</v>
      </c>
      <c r="R3142" s="17">
        <v>2153.71</v>
      </c>
      <c r="S3142" s="17" t="s">
        <v>684</v>
      </c>
      <c r="U3142" s="10">
        <v>-17.801661083160386</v>
      </c>
      <c r="V3142" s="10">
        <f t="shared" si="58"/>
        <v>-17.801661083160386</v>
      </c>
      <c r="W3142" s="33">
        <v>12.559592357020914</v>
      </c>
      <c r="X3142" s="68">
        <v>3.1157191825563273</v>
      </c>
      <c r="Y3142" s="10" t="s">
        <v>561</v>
      </c>
      <c r="Z3142" s="33" t="s">
        <v>701</v>
      </c>
      <c r="AA3142" s="17" t="s">
        <v>702</v>
      </c>
      <c r="AB3142" s="32"/>
    </row>
    <row r="3143" spans="1:28" s="1" customFormat="1" hidden="1">
      <c r="A3143" s="27">
        <v>3142</v>
      </c>
      <c r="B3143" s="27"/>
      <c r="C3143">
        <v>2021</v>
      </c>
      <c r="D3143" s="1">
        <v>6</v>
      </c>
      <c r="E3143" s="1">
        <v>2</v>
      </c>
      <c r="F3143" s="8">
        <v>32</v>
      </c>
      <c r="G3143" s="9">
        <v>37.44</v>
      </c>
      <c r="H3143" t="s">
        <v>18</v>
      </c>
      <c r="I3143" s="8">
        <v>128</v>
      </c>
      <c r="J3143" s="9">
        <v>47.88</v>
      </c>
      <c r="K3143" t="s">
        <v>19</v>
      </c>
      <c r="L3143" t="s">
        <v>600</v>
      </c>
      <c r="M3143" t="s">
        <v>601</v>
      </c>
      <c r="N3143" t="s">
        <v>602</v>
      </c>
      <c r="O3143" s="55">
        <v>506</v>
      </c>
      <c r="P3143" t="s">
        <v>20</v>
      </c>
      <c r="Q3143" t="s">
        <v>21</v>
      </c>
      <c r="R3143">
        <v>2153.71</v>
      </c>
      <c r="S3143" t="s">
        <v>684</v>
      </c>
      <c r="T3143" s="8"/>
      <c r="U3143" s="10">
        <v>-17.155910999520788</v>
      </c>
      <c r="V3143" s="10">
        <f t="shared" si="58"/>
        <v>-17.155910999520788</v>
      </c>
      <c r="W3143" s="11">
        <v>10.345216594705237</v>
      </c>
      <c r="X3143" s="20">
        <v>2.8339085200436989</v>
      </c>
      <c r="Y3143" s="10" t="s">
        <v>712</v>
      </c>
      <c r="Z3143" s="11" t="s">
        <v>701</v>
      </c>
      <c r="AA3143" t="s">
        <v>702</v>
      </c>
    </row>
    <row r="3144" spans="1:28" s="1" customFormat="1" hidden="1">
      <c r="A3144" s="27">
        <v>3143</v>
      </c>
      <c r="B3144" s="27"/>
      <c r="C3144">
        <v>2021</v>
      </c>
      <c r="D3144" s="1">
        <v>6</v>
      </c>
      <c r="E3144" s="1">
        <v>2</v>
      </c>
      <c r="F3144" s="8">
        <v>32</v>
      </c>
      <c r="G3144" s="9">
        <v>37.44</v>
      </c>
      <c r="H3144" t="s">
        <v>18</v>
      </c>
      <c r="I3144" s="8">
        <v>128</v>
      </c>
      <c r="J3144" s="9">
        <v>47.88</v>
      </c>
      <c r="K3144" t="s">
        <v>19</v>
      </c>
      <c r="L3144" t="s">
        <v>600</v>
      </c>
      <c r="M3144" t="s">
        <v>601</v>
      </c>
      <c r="N3144" t="s">
        <v>602</v>
      </c>
      <c r="O3144" s="55">
        <v>506</v>
      </c>
      <c r="P3144" t="s">
        <v>20</v>
      </c>
      <c r="Q3144" t="s">
        <v>21</v>
      </c>
      <c r="R3144">
        <v>2153.71</v>
      </c>
      <c r="S3144" t="s">
        <v>684</v>
      </c>
      <c r="T3144" s="8"/>
      <c r="U3144" s="10">
        <v>-18.189103387772938</v>
      </c>
      <c r="V3144" s="10">
        <f t="shared" si="58"/>
        <v>-17.468468204292602</v>
      </c>
      <c r="W3144" s="11">
        <v>11.290563262963399</v>
      </c>
      <c r="X3144" s="20">
        <v>3.3811538683141835</v>
      </c>
      <c r="Y3144" s="10" t="s">
        <v>711</v>
      </c>
      <c r="Z3144" s="11" t="s">
        <v>701</v>
      </c>
      <c r="AA3144" t="s">
        <v>702</v>
      </c>
    </row>
    <row r="3145" spans="1:28" hidden="1">
      <c r="A3145" s="34">
        <v>3144</v>
      </c>
      <c r="B3145" s="34"/>
      <c r="C3145" s="17">
        <v>2021</v>
      </c>
      <c r="D3145" s="32">
        <v>6</v>
      </c>
      <c r="E3145" s="32">
        <v>2</v>
      </c>
      <c r="F3145" s="18">
        <v>32</v>
      </c>
      <c r="G3145" s="21">
        <v>37.44</v>
      </c>
      <c r="H3145" s="17" t="s">
        <v>18</v>
      </c>
      <c r="I3145" s="18">
        <v>128</v>
      </c>
      <c r="J3145" s="21">
        <v>47.88</v>
      </c>
      <c r="K3145" s="17" t="s">
        <v>19</v>
      </c>
      <c r="L3145" s="17" t="s">
        <v>600</v>
      </c>
      <c r="M3145" s="17" t="s">
        <v>601</v>
      </c>
      <c r="N3145" s="17" t="s">
        <v>602</v>
      </c>
      <c r="O3145" s="58">
        <v>440</v>
      </c>
      <c r="P3145" s="17" t="s">
        <v>20</v>
      </c>
      <c r="Q3145" s="17" t="s">
        <v>21</v>
      </c>
      <c r="R3145" s="17">
        <v>1479.19</v>
      </c>
      <c r="S3145" s="17" t="s">
        <v>684</v>
      </c>
      <c r="U3145" s="10">
        <v>-17.56243452927912</v>
      </c>
      <c r="V3145" s="10">
        <f t="shared" si="58"/>
        <v>-17.56243452927912</v>
      </c>
      <c r="W3145" s="33">
        <v>12.386135392713234</v>
      </c>
      <c r="X3145" s="68">
        <v>3.08122301347814</v>
      </c>
      <c r="Y3145" s="10" t="s">
        <v>561</v>
      </c>
      <c r="Z3145" s="33" t="s">
        <v>701</v>
      </c>
      <c r="AA3145" s="17" t="s">
        <v>702</v>
      </c>
      <c r="AB3145" s="32"/>
    </row>
    <row r="3146" spans="1:28" s="1" customFormat="1" hidden="1">
      <c r="A3146" s="27">
        <v>3145</v>
      </c>
      <c r="B3146" s="27"/>
      <c r="C3146">
        <v>2021</v>
      </c>
      <c r="D3146" s="1">
        <v>6</v>
      </c>
      <c r="E3146" s="1">
        <v>2</v>
      </c>
      <c r="F3146" s="8">
        <v>32</v>
      </c>
      <c r="G3146" s="9">
        <v>37.44</v>
      </c>
      <c r="H3146" t="s">
        <v>18</v>
      </c>
      <c r="I3146" s="8">
        <v>128</v>
      </c>
      <c r="J3146" s="9">
        <v>47.88</v>
      </c>
      <c r="K3146" t="s">
        <v>19</v>
      </c>
      <c r="L3146" t="s">
        <v>600</v>
      </c>
      <c r="M3146" t="s">
        <v>601</v>
      </c>
      <c r="N3146" t="s">
        <v>602</v>
      </c>
      <c r="O3146" s="55">
        <v>440</v>
      </c>
      <c r="P3146" t="s">
        <v>20</v>
      </c>
      <c r="Q3146" t="s">
        <v>21</v>
      </c>
      <c r="R3146">
        <v>1479.19</v>
      </c>
      <c r="S3146" t="s">
        <v>684</v>
      </c>
      <c r="T3146" s="8"/>
      <c r="U3146" s="10">
        <v>-17.447612049586397</v>
      </c>
      <c r="V3146" s="10">
        <f t="shared" si="58"/>
        <v>-17.447612049586397</v>
      </c>
      <c r="W3146" s="11">
        <v>9.2980032874787533</v>
      </c>
      <c r="X3146" s="20">
        <v>2.9231653781172016</v>
      </c>
      <c r="Y3146" s="10" t="s">
        <v>712</v>
      </c>
      <c r="Z3146" s="11" t="s">
        <v>701</v>
      </c>
      <c r="AA3146" t="s">
        <v>702</v>
      </c>
    </row>
    <row r="3147" spans="1:28" s="1" customFormat="1" hidden="1">
      <c r="A3147" s="27">
        <v>3146</v>
      </c>
      <c r="B3147" s="27"/>
      <c r="C3147">
        <v>2021</v>
      </c>
      <c r="D3147" s="1">
        <v>6</v>
      </c>
      <c r="E3147" s="1">
        <v>2</v>
      </c>
      <c r="F3147" s="8">
        <v>32</v>
      </c>
      <c r="G3147" s="9">
        <v>37.44</v>
      </c>
      <c r="H3147" t="s">
        <v>18</v>
      </c>
      <c r="I3147" s="8">
        <v>128</v>
      </c>
      <c r="J3147" s="9">
        <v>47.88</v>
      </c>
      <c r="K3147" t="s">
        <v>19</v>
      </c>
      <c r="L3147" t="s">
        <v>600</v>
      </c>
      <c r="M3147" t="s">
        <v>601</v>
      </c>
      <c r="N3147" t="s">
        <v>602</v>
      </c>
      <c r="O3147" s="55">
        <v>440</v>
      </c>
      <c r="P3147" t="s">
        <v>20</v>
      </c>
      <c r="Q3147" t="s">
        <v>21</v>
      </c>
      <c r="R3147">
        <v>1479.19</v>
      </c>
      <c r="S3147" t="s">
        <v>684</v>
      </c>
      <c r="T3147" s="8"/>
      <c r="U3147" s="10">
        <v>-18.521051064342977</v>
      </c>
      <c r="V3147" s="10">
        <f t="shared" si="58"/>
        <v>-17.912445066047692</v>
      </c>
      <c r="W3147" s="11">
        <v>9.8412328172331094</v>
      </c>
      <c r="X3147" s="20">
        <v>3.3002379698622515</v>
      </c>
      <c r="Y3147" s="10" t="s">
        <v>711</v>
      </c>
      <c r="Z3147" s="11" t="s">
        <v>701</v>
      </c>
      <c r="AA3147" t="s">
        <v>702</v>
      </c>
    </row>
    <row r="3148" spans="1:28" hidden="1">
      <c r="A3148" s="34">
        <v>3147</v>
      </c>
      <c r="B3148" s="34"/>
      <c r="C3148" s="17">
        <v>2021</v>
      </c>
      <c r="D3148" s="32">
        <v>6</v>
      </c>
      <c r="E3148" s="32">
        <v>2</v>
      </c>
      <c r="F3148" s="18">
        <v>32</v>
      </c>
      <c r="G3148" s="21">
        <v>37.44</v>
      </c>
      <c r="H3148" s="17" t="s">
        <v>18</v>
      </c>
      <c r="I3148" s="18">
        <v>128</v>
      </c>
      <c r="J3148" s="21">
        <v>47.88</v>
      </c>
      <c r="K3148" s="17" t="s">
        <v>19</v>
      </c>
      <c r="L3148" s="17" t="s">
        <v>600</v>
      </c>
      <c r="M3148" s="17" t="s">
        <v>601</v>
      </c>
      <c r="N3148" s="17" t="s">
        <v>602</v>
      </c>
      <c r="O3148" s="58">
        <v>430</v>
      </c>
      <c r="P3148" s="17" t="s">
        <v>20</v>
      </c>
      <c r="Q3148" s="17" t="s">
        <v>21</v>
      </c>
      <c r="R3148" s="17">
        <v>1455.49</v>
      </c>
      <c r="S3148" s="17" t="s">
        <v>684</v>
      </c>
      <c r="U3148" s="10">
        <v>-17.842450010860667</v>
      </c>
      <c r="V3148" s="10">
        <f t="shared" si="58"/>
        <v>-17.842450010860667</v>
      </c>
      <c r="W3148" s="33">
        <v>12.413152815071184</v>
      </c>
      <c r="X3148" s="68">
        <v>3.1101274721128895</v>
      </c>
      <c r="Y3148" s="10" t="s">
        <v>561</v>
      </c>
      <c r="Z3148" s="33" t="s">
        <v>701</v>
      </c>
      <c r="AA3148" s="17" t="s">
        <v>702</v>
      </c>
      <c r="AB3148" s="32"/>
    </row>
    <row r="3149" spans="1:28" s="1" customFormat="1" hidden="1">
      <c r="A3149" s="27">
        <v>3148</v>
      </c>
      <c r="B3149" s="27"/>
      <c r="C3149">
        <v>2021</v>
      </c>
      <c r="D3149" s="1">
        <v>6</v>
      </c>
      <c r="E3149" s="1">
        <v>2</v>
      </c>
      <c r="F3149" s="8">
        <v>32</v>
      </c>
      <c r="G3149" s="9">
        <v>37.44</v>
      </c>
      <c r="H3149" t="s">
        <v>18</v>
      </c>
      <c r="I3149" s="8">
        <v>128</v>
      </c>
      <c r="J3149" s="9">
        <v>47.88</v>
      </c>
      <c r="K3149" t="s">
        <v>19</v>
      </c>
      <c r="L3149" t="s">
        <v>600</v>
      </c>
      <c r="M3149" t="s">
        <v>601</v>
      </c>
      <c r="N3149" t="s">
        <v>602</v>
      </c>
      <c r="O3149" s="55">
        <v>430</v>
      </c>
      <c r="P3149" t="s">
        <v>20</v>
      </c>
      <c r="Q3149" t="s">
        <v>21</v>
      </c>
      <c r="R3149">
        <v>1455.49</v>
      </c>
      <c r="S3149" t="s">
        <v>684</v>
      </c>
      <c r="T3149" s="8"/>
      <c r="U3149" s="10">
        <v>-17.718870489107879</v>
      </c>
      <c r="V3149" s="10">
        <f t="shared" si="58"/>
        <v>-17.718870489107879</v>
      </c>
      <c r="W3149" s="11">
        <v>9.4638047564373373</v>
      </c>
      <c r="X3149" s="20">
        <v>3.0306672574684379</v>
      </c>
      <c r="Y3149" s="10" t="s">
        <v>712</v>
      </c>
      <c r="Z3149" s="11" t="s">
        <v>701</v>
      </c>
      <c r="AA3149" t="s">
        <v>702</v>
      </c>
    </row>
    <row r="3150" spans="1:28" s="1" customFormat="1" hidden="1">
      <c r="A3150" s="27">
        <v>3149</v>
      </c>
      <c r="B3150" s="27"/>
      <c r="C3150">
        <v>2021</v>
      </c>
      <c r="D3150" s="1">
        <v>6</v>
      </c>
      <c r="E3150" s="1">
        <v>2</v>
      </c>
      <c r="F3150" s="8">
        <v>32</v>
      </c>
      <c r="G3150" s="9">
        <v>37.44</v>
      </c>
      <c r="H3150" t="s">
        <v>18</v>
      </c>
      <c r="I3150" s="8">
        <v>128</v>
      </c>
      <c r="J3150" s="9">
        <v>47.88</v>
      </c>
      <c r="K3150" t="s">
        <v>19</v>
      </c>
      <c r="L3150" t="s">
        <v>600</v>
      </c>
      <c r="M3150" t="s">
        <v>601</v>
      </c>
      <c r="N3150" t="s">
        <v>602</v>
      </c>
      <c r="O3150" s="55">
        <v>430</v>
      </c>
      <c r="P3150" t="s">
        <v>20</v>
      </c>
      <c r="Q3150" t="s">
        <v>21</v>
      </c>
      <c r="R3150">
        <v>1455.49</v>
      </c>
      <c r="S3150" t="s">
        <v>684</v>
      </c>
      <c r="T3150" s="8"/>
      <c r="U3150" s="10">
        <v>-18.465349009818937</v>
      </c>
      <c r="V3150" s="10">
        <f t="shared" si="58"/>
        <v>-18.465349009818937</v>
      </c>
      <c r="W3150" s="11">
        <v>9.1498093011924713</v>
      </c>
      <c r="X3150" s="20">
        <v>3.2864136262612473</v>
      </c>
      <c r="Y3150" s="10" t="s">
        <v>711</v>
      </c>
      <c r="Z3150" s="11" t="s">
        <v>701</v>
      </c>
      <c r="AA3150" t="s">
        <v>702</v>
      </c>
    </row>
    <row r="3151" spans="1:28" s="1" customFormat="1" hidden="1">
      <c r="A3151" s="27">
        <v>3150</v>
      </c>
      <c r="B3151" s="27"/>
      <c r="C3151">
        <v>2021</v>
      </c>
      <c r="D3151" s="1">
        <v>6</v>
      </c>
      <c r="E3151" s="1">
        <v>2</v>
      </c>
      <c r="F3151" s="8">
        <v>33</v>
      </c>
      <c r="G3151" s="9">
        <v>51.42</v>
      </c>
      <c r="H3151" t="s">
        <v>18</v>
      </c>
      <c r="I3151" s="8">
        <v>129</v>
      </c>
      <c r="J3151" s="9">
        <v>44.76</v>
      </c>
      <c r="K3151" t="s">
        <v>19</v>
      </c>
      <c r="L3151" t="s">
        <v>552</v>
      </c>
      <c r="M3151" t="s">
        <v>605</v>
      </c>
      <c r="N3151" t="s">
        <v>606</v>
      </c>
      <c r="O3151" s="55">
        <v>567</v>
      </c>
      <c r="P3151" t="s">
        <v>20</v>
      </c>
      <c r="Q3151" t="s">
        <v>21</v>
      </c>
      <c r="R3151">
        <v>3529.84</v>
      </c>
      <c r="S3151" t="s">
        <v>684</v>
      </c>
      <c r="T3151" s="8"/>
      <c r="U3151" s="10">
        <v>-16.881605661563423</v>
      </c>
      <c r="V3151" s="10">
        <f t="shared" si="58"/>
        <v>-16.881605661563423</v>
      </c>
      <c r="W3151" s="11">
        <v>12.864883609505231</v>
      </c>
      <c r="X3151" s="20">
        <v>3.1390919676650677</v>
      </c>
      <c r="Y3151" s="10" t="s">
        <v>561</v>
      </c>
      <c r="Z3151" s="11" t="s">
        <v>701</v>
      </c>
      <c r="AA3151" t="s">
        <v>702</v>
      </c>
    </row>
    <row r="3152" spans="1:28" s="1" customFormat="1" hidden="1">
      <c r="A3152" s="27">
        <v>3151</v>
      </c>
      <c r="B3152" s="27"/>
      <c r="C3152">
        <v>2021</v>
      </c>
      <c r="D3152" s="1">
        <v>6</v>
      </c>
      <c r="E3152" s="1">
        <v>2</v>
      </c>
      <c r="F3152" s="8">
        <v>33</v>
      </c>
      <c r="G3152" s="9">
        <v>51.42</v>
      </c>
      <c r="H3152" t="s">
        <v>18</v>
      </c>
      <c r="I3152" s="8">
        <v>129</v>
      </c>
      <c r="J3152" s="9">
        <v>44.76</v>
      </c>
      <c r="K3152" t="s">
        <v>19</v>
      </c>
      <c r="L3152" t="s">
        <v>552</v>
      </c>
      <c r="M3152" t="s">
        <v>605</v>
      </c>
      <c r="N3152" t="s">
        <v>606</v>
      </c>
      <c r="O3152" s="55">
        <v>556</v>
      </c>
      <c r="P3152" t="s">
        <v>20</v>
      </c>
      <c r="Q3152" t="s">
        <v>21</v>
      </c>
      <c r="R3152">
        <v>3263.43</v>
      </c>
      <c r="S3152" t="s">
        <v>684</v>
      </c>
      <c r="T3152" s="8"/>
      <c r="U3152" s="10">
        <v>-17.300362516430365</v>
      </c>
      <c r="V3152" s="10">
        <f t="shared" si="58"/>
        <v>-17.300362516430365</v>
      </c>
      <c r="W3152" s="11">
        <v>12.548588420347683</v>
      </c>
      <c r="X3152" s="20">
        <v>3.2197241243239949</v>
      </c>
      <c r="Y3152" s="10" t="s">
        <v>561</v>
      </c>
      <c r="Z3152" s="11" t="s">
        <v>701</v>
      </c>
      <c r="AA3152" t="s">
        <v>702</v>
      </c>
    </row>
    <row r="3153" spans="1:27" s="1" customFormat="1" hidden="1">
      <c r="A3153" s="27">
        <v>3152</v>
      </c>
      <c r="B3153" s="27"/>
      <c r="C3153">
        <v>2021</v>
      </c>
      <c r="D3153" s="1">
        <v>6</v>
      </c>
      <c r="E3153" s="1">
        <v>2</v>
      </c>
      <c r="F3153" s="8">
        <v>33</v>
      </c>
      <c r="G3153" s="9">
        <v>51.42</v>
      </c>
      <c r="H3153" t="s">
        <v>18</v>
      </c>
      <c r="I3153" s="8">
        <v>129</v>
      </c>
      <c r="J3153" s="9">
        <v>44.76</v>
      </c>
      <c r="K3153" t="s">
        <v>19</v>
      </c>
      <c r="L3153" t="s">
        <v>552</v>
      </c>
      <c r="M3153" t="s">
        <v>605</v>
      </c>
      <c r="N3153" t="s">
        <v>606</v>
      </c>
      <c r="O3153" s="55">
        <v>542</v>
      </c>
      <c r="P3153" t="s">
        <v>20</v>
      </c>
      <c r="Q3153" t="s">
        <v>21</v>
      </c>
      <c r="R3153">
        <v>2829.26</v>
      </c>
      <c r="S3153" t="s">
        <v>684</v>
      </c>
      <c r="T3153" s="8"/>
      <c r="U3153" s="10">
        <v>-16.834532417711557</v>
      </c>
      <c r="V3153" s="10">
        <f t="shared" si="58"/>
        <v>-16.834532417711557</v>
      </c>
      <c r="W3153" s="11">
        <v>12.904244162865446</v>
      </c>
      <c r="X3153" s="20">
        <v>3.0823700241303147</v>
      </c>
      <c r="Y3153" s="10" t="s">
        <v>561</v>
      </c>
      <c r="Z3153" s="11" t="s">
        <v>701</v>
      </c>
      <c r="AA3153" t="s">
        <v>702</v>
      </c>
    </row>
    <row r="3154" spans="1:27" s="1" customFormat="1" hidden="1">
      <c r="A3154" s="27">
        <v>3153</v>
      </c>
      <c r="B3154" s="27"/>
      <c r="C3154">
        <v>2021</v>
      </c>
      <c r="D3154" s="1">
        <v>6</v>
      </c>
      <c r="E3154" s="1">
        <v>2</v>
      </c>
      <c r="F3154" s="8">
        <v>33</v>
      </c>
      <c r="G3154" s="9">
        <v>51.42</v>
      </c>
      <c r="H3154" t="s">
        <v>18</v>
      </c>
      <c r="I3154" s="8">
        <v>129</v>
      </c>
      <c r="J3154" s="9">
        <v>44.76</v>
      </c>
      <c r="K3154" t="s">
        <v>19</v>
      </c>
      <c r="L3154" t="s">
        <v>552</v>
      </c>
      <c r="M3154" t="s">
        <v>605</v>
      </c>
      <c r="N3154" t="s">
        <v>606</v>
      </c>
      <c r="O3154" s="55">
        <v>563</v>
      </c>
      <c r="P3154" t="s">
        <v>20</v>
      </c>
      <c r="Q3154" t="s">
        <v>21</v>
      </c>
      <c r="R3154">
        <v>3252.67</v>
      </c>
      <c r="S3154" t="s">
        <v>684</v>
      </c>
      <c r="T3154" s="8"/>
      <c r="U3154" s="10">
        <v>-16.934735133875417</v>
      </c>
      <c r="V3154" s="10">
        <f t="shared" si="58"/>
        <v>-16.934735133875417</v>
      </c>
      <c r="W3154" s="11">
        <v>12.937378620611344</v>
      </c>
      <c r="X3154" s="20">
        <v>3.0585593966764053</v>
      </c>
      <c r="Y3154" s="10" t="s">
        <v>561</v>
      </c>
      <c r="Z3154" s="11" t="s">
        <v>701</v>
      </c>
      <c r="AA3154" t="s">
        <v>702</v>
      </c>
    </row>
    <row r="3155" spans="1:27" s="1" customFormat="1" hidden="1">
      <c r="A3155" s="27">
        <v>3154</v>
      </c>
      <c r="B3155" s="27"/>
      <c r="C3155">
        <v>2021</v>
      </c>
      <c r="D3155" s="1">
        <v>6</v>
      </c>
      <c r="E3155" s="1">
        <v>2</v>
      </c>
      <c r="F3155" s="8">
        <v>33</v>
      </c>
      <c r="G3155" s="9">
        <v>51.42</v>
      </c>
      <c r="H3155" t="s">
        <v>18</v>
      </c>
      <c r="I3155" s="8">
        <v>129</v>
      </c>
      <c r="J3155" s="9">
        <v>44.76</v>
      </c>
      <c r="K3155" t="s">
        <v>19</v>
      </c>
      <c r="L3155" t="s">
        <v>552</v>
      </c>
      <c r="M3155" t="s">
        <v>605</v>
      </c>
      <c r="N3155" t="s">
        <v>606</v>
      </c>
      <c r="O3155" s="55">
        <v>556</v>
      </c>
      <c r="P3155" t="s">
        <v>20</v>
      </c>
      <c r="Q3155" t="s">
        <v>21</v>
      </c>
      <c r="R3155">
        <v>3072.66</v>
      </c>
      <c r="S3155" t="s">
        <v>684</v>
      </c>
      <c r="T3155" s="8"/>
      <c r="U3155" s="10">
        <v>-17.168196754149552</v>
      </c>
      <c r="V3155" s="10">
        <f t="shared" si="58"/>
        <v>-17.168196754149552</v>
      </c>
      <c r="W3155" s="11">
        <v>12.81891831787604</v>
      </c>
      <c r="X3155" s="20">
        <v>3.2167597216997841</v>
      </c>
      <c r="Y3155" s="10" t="s">
        <v>561</v>
      </c>
      <c r="Z3155" s="11" t="s">
        <v>701</v>
      </c>
      <c r="AA3155" t="s">
        <v>702</v>
      </c>
    </row>
    <row r="3156" spans="1:27" s="1" customFormat="1" hidden="1">
      <c r="A3156" s="27">
        <v>3155</v>
      </c>
      <c r="B3156" s="27"/>
      <c r="C3156">
        <v>2021</v>
      </c>
      <c r="D3156" s="1">
        <v>6</v>
      </c>
      <c r="E3156" s="1">
        <v>2</v>
      </c>
      <c r="F3156" s="8">
        <v>33</v>
      </c>
      <c r="G3156" s="9">
        <v>51.42</v>
      </c>
      <c r="H3156" t="s">
        <v>18</v>
      </c>
      <c r="I3156" s="8">
        <v>129</v>
      </c>
      <c r="J3156" s="9">
        <v>44.76</v>
      </c>
      <c r="K3156" t="s">
        <v>19</v>
      </c>
      <c r="L3156" t="s">
        <v>552</v>
      </c>
      <c r="M3156" t="s">
        <v>605</v>
      </c>
      <c r="N3156" t="s">
        <v>606</v>
      </c>
      <c r="O3156" s="55">
        <v>573</v>
      </c>
      <c r="P3156" t="s">
        <v>20</v>
      </c>
      <c r="Q3156" t="s">
        <v>21</v>
      </c>
      <c r="R3156">
        <v>3881.01</v>
      </c>
      <c r="S3156" t="s">
        <v>684</v>
      </c>
      <c r="T3156" s="8"/>
      <c r="U3156" s="10">
        <v>-16.948933595737341</v>
      </c>
      <c r="V3156" s="10">
        <f t="shared" si="58"/>
        <v>-16.948933595737341</v>
      </c>
      <c r="W3156" s="11">
        <v>12.987045422415411</v>
      </c>
      <c r="X3156" s="20">
        <v>3.1213843828600565</v>
      </c>
      <c r="Y3156" s="10" t="s">
        <v>561</v>
      </c>
      <c r="Z3156" s="11" t="s">
        <v>701</v>
      </c>
      <c r="AA3156" t="s">
        <v>702</v>
      </c>
    </row>
    <row r="3157" spans="1:27" s="1" customFormat="1" hidden="1">
      <c r="A3157" s="27">
        <v>3156</v>
      </c>
      <c r="B3157" s="27"/>
      <c r="C3157">
        <v>2021</v>
      </c>
      <c r="D3157" s="1">
        <v>6</v>
      </c>
      <c r="E3157" s="1">
        <v>2</v>
      </c>
      <c r="F3157" s="8">
        <v>33</v>
      </c>
      <c r="G3157" s="9">
        <v>51.42</v>
      </c>
      <c r="H3157" t="s">
        <v>18</v>
      </c>
      <c r="I3157" s="8">
        <v>129</v>
      </c>
      <c r="J3157" s="9">
        <v>44.76</v>
      </c>
      <c r="K3157" t="s">
        <v>19</v>
      </c>
      <c r="L3157" t="s">
        <v>552</v>
      </c>
      <c r="M3157" t="s">
        <v>605</v>
      </c>
      <c r="N3157" t="s">
        <v>606</v>
      </c>
      <c r="O3157" s="55">
        <v>545</v>
      </c>
      <c r="P3157" t="s">
        <v>20</v>
      </c>
      <c r="Q3157" t="s">
        <v>21</v>
      </c>
      <c r="R3157">
        <v>2892.49</v>
      </c>
      <c r="S3157" t="s">
        <v>684</v>
      </c>
      <c r="T3157" s="8"/>
      <c r="U3157" s="10">
        <v>-16.95247539742655</v>
      </c>
      <c r="V3157" s="10">
        <f t="shared" si="58"/>
        <v>-16.95247539742655</v>
      </c>
      <c r="W3157" s="11">
        <v>13.123111205366948</v>
      </c>
      <c r="X3157" s="20">
        <v>3.1172940146846053</v>
      </c>
      <c r="Y3157" s="10" t="s">
        <v>561</v>
      </c>
      <c r="Z3157" s="11" t="s">
        <v>701</v>
      </c>
      <c r="AA3157" t="s">
        <v>702</v>
      </c>
    </row>
    <row r="3158" spans="1:27" s="1" customFormat="1" hidden="1">
      <c r="A3158" s="27">
        <v>3157</v>
      </c>
      <c r="B3158" s="27"/>
      <c r="C3158">
        <v>2021</v>
      </c>
      <c r="D3158" s="1">
        <v>6</v>
      </c>
      <c r="E3158" s="1">
        <v>2</v>
      </c>
      <c r="F3158" s="8">
        <v>33</v>
      </c>
      <c r="G3158" s="9">
        <v>51.42</v>
      </c>
      <c r="H3158" t="s">
        <v>18</v>
      </c>
      <c r="I3158" s="8">
        <v>129</v>
      </c>
      <c r="J3158" s="9">
        <v>44.76</v>
      </c>
      <c r="K3158" t="s">
        <v>19</v>
      </c>
      <c r="L3158" t="s">
        <v>552</v>
      </c>
      <c r="M3158" t="s">
        <v>605</v>
      </c>
      <c r="N3158" t="s">
        <v>606</v>
      </c>
      <c r="O3158" s="55">
        <v>563</v>
      </c>
      <c r="P3158" t="s">
        <v>20</v>
      </c>
      <c r="Q3158" t="s">
        <v>21</v>
      </c>
      <c r="R3158">
        <v>3278.71</v>
      </c>
      <c r="S3158" t="s">
        <v>684</v>
      </c>
      <c r="T3158" s="8"/>
      <c r="U3158" s="10">
        <v>-16.729710947483884</v>
      </c>
      <c r="V3158" s="10">
        <f t="shared" si="58"/>
        <v>-16.729710947483884</v>
      </c>
      <c r="W3158" s="11">
        <v>12.898228894144925</v>
      </c>
      <c r="X3158" s="20">
        <v>3.0767166410711897</v>
      </c>
      <c r="Y3158" s="10" t="s">
        <v>561</v>
      </c>
      <c r="Z3158" s="11" t="s">
        <v>701</v>
      </c>
      <c r="AA3158" t="s">
        <v>702</v>
      </c>
    </row>
    <row r="3159" spans="1:27" s="1" customFormat="1" hidden="1">
      <c r="A3159" s="27">
        <v>3158</v>
      </c>
      <c r="B3159" s="27"/>
      <c r="C3159">
        <v>2021</v>
      </c>
      <c r="D3159" s="1">
        <v>6</v>
      </c>
      <c r="E3159" s="1">
        <v>2</v>
      </c>
      <c r="F3159" s="8">
        <v>32</v>
      </c>
      <c r="G3159" s="9">
        <v>37.44</v>
      </c>
      <c r="H3159" t="s">
        <v>18</v>
      </c>
      <c r="I3159" s="8">
        <v>128</v>
      </c>
      <c r="J3159" s="9">
        <v>47.88</v>
      </c>
      <c r="K3159" t="s">
        <v>19</v>
      </c>
      <c r="L3159" t="s">
        <v>577</v>
      </c>
      <c r="M3159" t="s">
        <v>578</v>
      </c>
      <c r="N3159" t="s">
        <v>579</v>
      </c>
      <c r="O3159" s="55">
        <v>903</v>
      </c>
      <c r="P3159" t="s">
        <v>20</v>
      </c>
      <c r="Q3159" t="s">
        <v>21</v>
      </c>
      <c r="R3159">
        <v>8190</v>
      </c>
      <c r="S3159" t="s">
        <v>684</v>
      </c>
      <c r="T3159" s="8"/>
      <c r="U3159" s="10">
        <v>-17.20712327625138</v>
      </c>
      <c r="V3159" s="10">
        <f t="shared" si="58"/>
        <v>-17.20712327625138</v>
      </c>
      <c r="W3159" s="11">
        <v>12.431227286786203</v>
      </c>
      <c r="X3159" s="20">
        <v>3.0000723621335976</v>
      </c>
      <c r="Y3159" s="10" t="s">
        <v>561</v>
      </c>
      <c r="Z3159" s="11" t="s">
        <v>701</v>
      </c>
      <c r="AA3159" t="s">
        <v>702</v>
      </c>
    </row>
    <row r="3160" spans="1:27" s="1" customFormat="1" hidden="1">
      <c r="A3160" s="27">
        <v>3159</v>
      </c>
      <c r="B3160" s="27"/>
      <c r="C3160">
        <v>2021</v>
      </c>
      <c r="D3160" s="1">
        <v>6</v>
      </c>
      <c r="E3160" s="1">
        <v>2</v>
      </c>
      <c r="F3160" s="8">
        <v>32</v>
      </c>
      <c r="G3160" s="9">
        <v>37.44</v>
      </c>
      <c r="H3160" t="s">
        <v>18</v>
      </c>
      <c r="I3160" s="8">
        <v>128</v>
      </c>
      <c r="J3160" s="9">
        <v>47.88</v>
      </c>
      <c r="K3160" t="s">
        <v>19</v>
      </c>
      <c r="L3160" t="s">
        <v>577</v>
      </c>
      <c r="M3160" t="s">
        <v>578</v>
      </c>
      <c r="N3160" t="s">
        <v>579</v>
      </c>
      <c r="O3160" s="55">
        <v>903</v>
      </c>
      <c r="P3160" t="s">
        <v>20</v>
      </c>
      <c r="Q3160" t="s">
        <v>21</v>
      </c>
      <c r="R3160">
        <v>8190</v>
      </c>
      <c r="S3160" t="s">
        <v>684</v>
      </c>
      <c r="T3160" s="8"/>
      <c r="U3160" s="10">
        <v>-17.035923768716579</v>
      </c>
      <c r="V3160" s="10">
        <f t="shared" si="58"/>
        <v>-17.035923768716579</v>
      </c>
      <c r="W3160" s="11">
        <v>11.147216590085533</v>
      </c>
      <c r="X3160" s="20">
        <v>2.9072796663941074</v>
      </c>
      <c r="Y3160" s="10" t="s">
        <v>712</v>
      </c>
      <c r="Z3160" s="11" t="s">
        <v>701</v>
      </c>
      <c r="AA3160" t="s">
        <v>702</v>
      </c>
    </row>
    <row r="3161" spans="1:27" s="1" customFormat="1" hidden="1">
      <c r="A3161" s="27">
        <v>3160</v>
      </c>
      <c r="B3161" s="27"/>
      <c r="C3161">
        <v>2021</v>
      </c>
      <c r="D3161" s="1">
        <v>6</v>
      </c>
      <c r="E3161" s="1">
        <v>2</v>
      </c>
      <c r="F3161" s="8">
        <v>32</v>
      </c>
      <c r="G3161" s="9">
        <v>37.44</v>
      </c>
      <c r="H3161" t="s">
        <v>18</v>
      </c>
      <c r="I3161" s="8">
        <v>128</v>
      </c>
      <c r="J3161" s="9">
        <v>47.88</v>
      </c>
      <c r="K3161" t="s">
        <v>19</v>
      </c>
      <c r="L3161" t="s">
        <v>577</v>
      </c>
      <c r="M3161" t="s">
        <v>578</v>
      </c>
      <c r="N3161" t="s">
        <v>579</v>
      </c>
      <c r="O3161" s="55">
        <v>903</v>
      </c>
      <c r="P3161" t="s">
        <v>20</v>
      </c>
      <c r="Q3161" t="s">
        <v>21</v>
      </c>
      <c r="R3161">
        <v>8190</v>
      </c>
      <c r="S3161" t="s">
        <v>684</v>
      </c>
      <c r="T3161" s="8"/>
      <c r="U3161" s="10">
        <v>-17.45211562801687</v>
      </c>
      <c r="V3161" s="10">
        <f t="shared" si="58"/>
        <v>-17.45211562801687</v>
      </c>
      <c r="W3161" s="11">
        <v>11.986296287552257</v>
      </c>
      <c r="X3161" s="20">
        <v>3.2952774642470994</v>
      </c>
      <c r="Y3161" s="10" t="s">
        <v>711</v>
      </c>
      <c r="Z3161" s="11" t="s">
        <v>701</v>
      </c>
      <c r="AA3161" t="s">
        <v>702</v>
      </c>
    </row>
    <row r="3162" spans="1:27" s="1" customFormat="1" hidden="1">
      <c r="A3162" s="27">
        <v>3161</v>
      </c>
      <c r="B3162" s="27"/>
      <c r="C3162">
        <v>2021</v>
      </c>
      <c r="D3162" s="1">
        <v>6</v>
      </c>
      <c r="E3162" s="1">
        <v>2</v>
      </c>
      <c r="F3162" s="8">
        <v>32</v>
      </c>
      <c r="G3162" s="9">
        <v>37.44</v>
      </c>
      <c r="H3162" t="s">
        <v>18</v>
      </c>
      <c r="I3162" s="8">
        <v>128</v>
      </c>
      <c r="J3162" s="9">
        <v>47.88</v>
      </c>
      <c r="K3162" t="s">
        <v>19</v>
      </c>
      <c r="L3162" t="s">
        <v>577</v>
      </c>
      <c r="M3162" t="s">
        <v>578</v>
      </c>
      <c r="N3162" t="s">
        <v>579</v>
      </c>
      <c r="O3162" s="55">
        <v>921</v>
      </c>
      <c r="P3162" t="s">
        <v>20</v>
      </c>
      <c r="Q3162" t="s">
        <v>21</v>
      </c>
      <c r="R3162">
        <v>8080</v>
      </c>
      <c r="S3162" t="s">
        <v>684</v>
      </c>
      <c r="T3162" s="8"/>
      <c r="U3162" s="10">
        <v>-17.459194381309359</v>
      </c>
      <c r="V3162" s="10">
        <f t="shared" si="58"/>
        <v>-17.459194381309359</v>
      </c>
      <c r="W3162" s="11">
        <v>13.216012762303741</v>
      </c>
      <c r="X3162" s="20">
        <v>2.9860719062291698</v>
      </c>
      <c r="Y3162" s="10" t="s">
        <v>561</v>
      </c>
      <c r="Z3162" s="11" t="s">
        <v>701</v>
      </c>
      <c r="AA3162" t="s">
        <v>702</v>
      </c>
    </row>
    <row r="3163" spans="1:27" s="1" customFormat="1" hidden="1">
      <c r="A3163" s="27">
        <v>3162</v>
      </c>
      <c r="B3163" s="27"/>
      <c r="C3163">
        <v>2021</v>
      </c>
      <c r="D3163" s="1">
        <v>6</v>
      </c>
      <c r="E3163" s="1">
        <v>2</v>
      </c>
      <c r="F3163" s="8">
        <v>32</v>
      </c>
      <c r="G3163" s="9">
        <v>37.44</v>
      </c>
      <c r="H3163" t="s">
        <v>18</v>
      </c>
      <c r="I3163" s="8">
        <v>128</v>
      </c>
      <c r="J3163" s="9">
        <v>47.88</v>
      </c>
      <c r="K3163" t="s">
        <v>19</v>
      </c>
      <c r="L3163" t="s">
        <v>577</v>
      </c>
      <c r="M3163" t="s">
        <v>578</v>
      </c>
      <c r="N3163" t="s">
        <v>579</v>
      </c>
      <c r="O3163" s="55">
        <v>921</v>
      </c>
      <c r="P3163" t="s">
        <v>20</v>
      </c>
      <c r="Q3163" t="s">
        <v>21</v>
      </c>
      <c r="R3163">
        <v>8080</v>
      </c>
      <c r="S3163" t="s">
        <v>684</v>
      </c>
      <c r="T3163" s="8"/>
      <c r="U3163" s="10">
        <v>-17.323964366420306</v>
      </c>
      <c r="V3163" s="10">
        <f t="shared" si="58"/>
        <v>-17.323964366420306</v>
      </c>
      <c r="W3163" s="11">
        <v>11.662600587837741</v>
      </c>
      <c r="X3163" s="20">
        <v>2.8968515169198339</v>
      </c>
      <c r="Y3163" s="10" t="s">
        <v>712</v>
      </c>
      <c r="Z3163" s="11" t="s">
        <v>701</v>
      </c>
      <c r="AA3163" t="s">
        <v>702</v>
      </c>
    </row>
    <row r="3164" spans="1:27" s="1" customFormat="1" hidden="1">
      <c r="A3164" s="27">
        <v>3163</v>
      </c>
      <c r="B3164" s="27"/>
      <c r="C3164">
        <v>2021</v>
      </c>
      <c r="D3164" s="1">
        <v>6</v>
      </c>
      <c r="E3164" s="1">
        <v>2</v>
      </c>
      <c r="F3164" s="8">
        <v>32</v>
      </c>
      <c r="G3164" s="9">
        <v>37.44</v>
      </c>
      <c r="H3164" t="s">
        <v>18</v>
      </c>
      <c r="I3164" s="8">
        <v>128</v>
      </c>
      <c r="J3164" s="9">
        <v>47.88</v>
      </c>
      <c r="K3164" t="s">
        <v>19</v>
      </c>
      <c r="L3164" t="s">
        <v>577</v>
      </c>
      <c r="M3164" t="s">
        <v>578</v>
      </c>
      <c r="N3164" t="s">
        <v>579</v>
      </c>
      <c r="O3164" s="55">
        <v>921</v>
      </c>
      <c r="P3164" t="s">
        <v>20</v>
      </c>
      <c r="Q3164" t="s">
        <v>21</v>
      </c>
      <c r="R3164">
        <v>8080</v>
      </c>
      <c r="S3164" t="s">
        <v>684</v>
      </c>
      <c r="T3164" s="8"/>
      <c r="U3164" s="10">
        <v>-17.875474887417969</v>
      </c>
      <c r="V3164" s="10">
        <f t="shared" si="58"/>
        <v>-17.875474887417969</v>
      </c>
      <c r="W3164" s="11">
        <v>12.178769947198953</v>
      </c>
      <c r="X3164" s="20">
        <v>3.2578945296882238</v>
      </c>
      <c r="Y3164" s="10" t="s">
        <v>711</v>
      </c>
      <c r="Z3164" s="11" t="s">
        <v>701</v>
      </c>
      <c r="AA3164" t="s">
        <v>702</v>
      </c>
    </row>
    <row r="3165" spans="1:27" s="1" customFormat="1" hidden="1">
      <c r="A3165" s="27">
        <v>3164</v>
      </c>
      <c r="B3165" s="27"/>
      <c r="C3165">
        <v>2021</v>
      </c>
      <c r="D3165" s="1">
        <v>6</v>
      </c>
      <c r="E3165" s="1">
        <v>2</v>
      </c>
      <c r="F3165" s="8">
        <v>32</v>
      </c>
      <c r="G3165" s="9">
        <v>37.44</v>
      </c>
      <c r="H3165" t="s">
        <v>18</v>
      </c>
      <c r="I3165" s="8">
        <v>128</v>
      </c>
      <c r="J3165" s="9">
        <v>47.88</v>
      </c>
      <c r="K3165" t="s">
        <v>19</v>
      </c>
      <c r="L3165" t="s">
        <v>577</v>
      </c>
      <c r="M3165" t="s">
        <v>578</v>
      </c>
      <c r="N3165" t="s">
        <v>579</v>
      </c>
      <c r="O3165" s="55">
        <v>873</v>
      </c>
      <c r="P3165" t="s">
        <v>20</v>
      </c>
      <c r="Q3165" t="s">
        <v>21</v>
      </c>
      <c r="R3165">
        <v>7155</v>
      </c>
      <c r="S3165" t="s">
        <v>684</v>
      </c>
      <c r="T3165" s="8"/>
      <c r="U3165" s="10">
        <v>-16.598065003104438</v>
      </c>
      <c r="V3165" s="10">
        <f t="shared" si="58"/>
        <v>-16.598065003104438</v>
      </c>
      <c r="W3165" s="11">
        <v>13.411123316524337</v>
      </c>
      <c r="X3165" s="20">
        <v>2.9714289053836209</v>
      </c>
      <c r="Y3165" s="10" t="s">
        <v>561</v>
      </c>
      <c r="Z3165" s="11" t="s">
        <v>701</v>
      </c>
      <c r="AA3165" t="s">
        <v>702</v>
      </c>
    </row>
    <row r="3166" spans="1:27" s="1" customFormat="1" hidden="1">
      <c r="A3166" s="27">
        <v>3165</v>
      </c>
      <c r="B3166" s="27"/>
      <c r="C3166">
        <v>2021</v>
      </c>
      <c r="D3166" s="1">
        <v>6</v>
      </c>
      <c r="E3166" s="1">
        <v>2</v>
      </c>
      <c r="F3166" s="8">
        <v>32</v>
      </c>
      <c r="G3166" s="9">
        <v>37.44</v>
      </c>
      <c r="H3166" t="s">
        <v>18</v>
      </c>
      <c r="I3166" s="8">
        <v>128</v>
      </c>
      <c r="J3166" s="9">
        <v>47.88</v>
      </c>
      <c r="K3166" t="s">
        <v>19</v>
      </c>
      <c r="L3166" t="s">
        <v>577</v>
      </c>
      <c r="M3166" t="s">
        <v>578</v>
      </c>
      <c r="N3166" t="s">
        <v>579</v>
      </c>
      <c r="O3166" s="55">
        <v>873</v>
      </c>
      <c r="P3166" t="s">
        <v>20</v>
      </c>
      <c r="Q3166" t="s">
        <v>21</v>
      </c>
      <c r="R3166">
        <v>7155</v>
      </c>
      <c r="S3166" t="s">
        <v>684</v>
      </c>
      <c r="T3166" s="8"/>
      <c r="U3166" s="10">
        <v>-16.752701348122805</v>
      </c>
      <c r="V3166" s="10">
        <f t="shared" si="58"/>
        <v>-16.752701348122805</v>
      </c>
      <c r="W3166" s="11">
        <v>11.819300068135522</v>
      </c>
      <c r="X3166" s="20">
        <v>2.9458160434862761</v>
      </c>
      <c r="Y3166" s="10" t="s">
        <v>712</v>
      </c>
      <c r="Z3166" s="11" t="s">
        <v>701</v>
      </c>
      <c r="AA3166" t="s">
        <v>702</v>
      </c>
    </row>
    <row r="3167" spans="1:27" s="1" customFormat="1" hidden="1">
      <c r="A3167" s="27">
        <v>3166</v>
      </c>
      <c r="B3167" s="27"/>
      <c r="C3167">
        <v>2021</v>
      </c>
      <c r="D3167" s="1">
        <v>6</v>
      </c>
      <c r="E3167" s="1">
        <v>2</v>
      </c>
      <c r="F3167" s="8">
        <v>32</v>
      </c>
      <c r="G3167" s="9">
        <v>37.44</v>
      </c>
      <c r="H3167" t="s">
        <v>18</v>
      </c>
      <c r="I3167" s="8">
        <v>128</v>
      </c>
      <c r="J3167" s="9">
        <v>47.88</v>
      </c>
      <c r="K3167" t="s">
        <v>19</v>
      </c>
      <c r="L3167" t="s">
        <v>577</v>
      </c>
      <c r="M3167" t="s">
        <v>578</v>
      </c>
      <c r="N3167" t="s">
        <v>579</v>
      </c>
      <c r="O3167" s="55">
        <v>873</v>
      </c>
      <c r="P3167" t="s">
        <v>20</v>
      </c>
      <c r="Q3167" t="s">
        <v>21</v>
      </c>
      <c r="R3167">
        <v>7155</v>
      </c>
      <c r="S3167" t="s">
        <v>684</v>
      </c>
      <c r="T3167" s="8"/>
      <c r="U3167" s="10">
        <v>-17.128143380053604</v>
      </c>
      <c r="V3167" s="10">
        <f t="shared" si="58"/>
        <v>-17.128143380053604</v>
      </c>
      <c r="W3167" s="11">
        <v>12.347009557007953</v>
      </c>
      <c r="X3167" s="20">
        <v>3.2390072149400599</v>
      </c>
      <c r="Y3167" s="10" t="s">
        <v>711</v>
      </c>
      <c r="Z3167" s="11" t="s">
        <v>701</v>
      </c>
      <c r="AA3167" t="s">
        <v>702</v>
      </c>
    </row>
    <row r="3168" spans="1:27" s="1" customFormat="1" hidden="1">
      <c r="A3168" s="27">
        <v>3167</v>
      </c>
      <c r="B3168" s="27"/>
      <c r="C3168">
        <v>2021</v>
      </c>
      <c r="D3168" s="1">
        <v>6</v>
      </c>
      <c r="E3168" s="1">
        <v>2</v>
      </c>
      <c r="F3168" s="8">
        <v>32</v>
      </c>
      <c r="G3168" s="9">
        <v>37.44</v>
      </c>
      <c r="H3168" t="s">
        <v>18</v>
      </c>
      <c r="I3168" s="8">
        <v>128</v>
      </c>
      <c r="J3168" s="9">
        <v>47.88</v>
      </c>
      <c r="K3168" t="s">
        <v>19</v>
      </c>
      <c r="L3168" t="s">
        <v>577</v>
      </c>
      <c r="M3168" t="s">
        <v>578</v>
      </c>
      <c r="N3168" t="s">
        <v>579</v>
      </c>
      <c r="O3168" s="55">
        <v>772</v>
      </c>
      <c r="P3168" t="s">
        <v>20</v>
      </c>
      <c r="Q3168" t="s">
        <v>21</v>
      </c>
      <c r="R3168">
        <v>5315</v>
      </c>
      <c r="S3168" t="s">
        <v>684</v>
      </c>
      <c r="T3168" s="8"/>
      <c r="U3168" s="10">
        <v>-17.240871203445877</v>
      </c>
      <c r="V3168" s="10">
        <f t="shared" si="58"/>
        <v>-17.240871203445877</v>
      </c>
      <c r="W3168" s="11">
        <v>13.436241325287046</v>
      </c>
      <c r="X3168" s="20">
        <v>3.0563217473375879</v>
      </c>
      <c r="Y3168" s="10" t="s">
        <v>561</v>
      </c>
      <c r="Z3168" s="11" t="s">
        <v>701</v>
      </c>
      <c r="AA3168" t="s">
        <v>702</v>
      </c>
    </row>
    <row r="3169" spans="1:27" s="1" customFormat="1" hidden="1">
      <c r="A3169" s="27">
        <v>3168</v>
      </c>
      <c r="B3169" s="27"/>
      <c r="C3169">
        <v>2021</v>
      </c>
      <c r="D3169" s="1">
        <v>6</v>
      </c>
      <c r="E3169" s="1">
        <v>2</v>
      </c>
      <c r="F3169" s="8">
        <v>32</v>
      </c>
      <c r="G3169" s="9">
        <v>37.44</v>
      </c>
      <c r="H3169" t="s">
        <v>18</v>
      </c>
      <c r="I3169" s="8">
        <v>128</v>
      </c>
      <c r="J3169" s="9">
        <v>47.88</v>
      </c>
      <c r="K3169" t="s">
        <v>19</v>
      </c>
      <c r="L3169" t="s">
        <v>577</v>
      </c>
      <c r="M3169" t="s">
        <v>578</v>
      </c>
      <c r="N3169" t="s">
        <v>579</v>
      </c>
      <c r="O3169" s="55">
        <v>772</v>
      </c>
      <c r="P3169" t="s">
        <v>20</v>
      </c>
      <c r="Q3169" t="s">
        <v>21</v>
      </c>
      <c r="R3169">
        <v>5315</v>
      </c>
      <c r="S3169" t="s">
        <v>684</v>
      </c>
      <c r="T3169" s="8"/>
      <c r="U3169" s="10">
        <v>-17.556223829725113</v>
      </c>
      <c r="V3169" s="10">
        <f t="shared" si="58"/>
        <v>-17.556223829725113</v>
      </c>
      <c r="W3169" s="11">
        <v>12.393082677101285</v>
      </c>
      <c r="X3169" s="20">
        <v>3.1755243859642674</v>
      </c>
      <c r="Y3169" s="10" t="s">
        <v>712</v>
      </c>
      <c r="Z3169" s="11" t="s">
        <v>701</v>
      </c>
      <c r="AA3169" t="s">
        <v>702</v>
      </c>
    </row>
    <row r="3170" spans="1:27" s="1" customFormat="1" hidden="1">
      <c r="A3170" s="27">
        <v>3169</v>
      </c>
      <c r="B3170" s="27"/>
      <c r="C3170">
        <v>2021</v>
      </c>
      <c r="D3170" s="1">
        <v>6</v>
      </c>
      <c r="E3170" s="1">
        <v>2</v>
      </c>
      <c r="F3170" s="8">
        <v>32</v>
      </c>
      <c r="G3170" s="9">
        <v>37.44</v>
      </c>
      <c r="H3170" t="s">
        <v>18</v>
      </c>
      <c r="I3170" s="8">
        <v>128</v>
      </c>
      <c r="J3170" s="9">
        <v>47.88</v>
      </c>
      <c r="K3170" t="s">
        <v>19</v>
      </c>
      <c r="L3170" t="s">
        <v>577</v>
      </c>
      <c r="M3170" t="s">
        <v>578</v>
      </c>
      <c r="N3170" t="s">
        <v>579</v>
      </c>
      <c r="O3170" s="55">
        <v>772</v>
      </c>
      <c r="P3170" t="s">
        <v>20</v>
      </c>
      <c r="Q3170" t="s">
        <v>21</v>
      </c>
      <c r="R3170">
        <v>5315</v>
      </c>
      <c r="S3170" t="s">
        <v>684</v>
      </c>
      <c r="T3170" s="8"/>
      <c r="U3170" s="10">
        <v>-17.543928295221672</v>
      </c>
      <c r="V3170" s="10">
        <f t="shared" si="58"/>
        <v>-17.543928295221672</v>
      </c>
      <c r="W3170" s="11">
        <v>11.705149073670636</v>
      </c>
      <c r="X3170" s="20">
        <v>3.2176368749852098</v>
      </c>
      <c r="Y3170" s="10" t="s">
        <v>711</v>
      </c>
      <c r="Z3170" s="11" t="s">
        <v>701</v>
      </c>
      <c r="AA3170" t="s">
        <v>702</v>
      </c>
    </row>
    <row r="3171" spans="1:27" s="1" customFormat="1" hidden="1">
      <c r="A3171" s="27">
        <v>3170</v>
      </c>
      <c r="B3171" s="27"/>
      <c r="C3171">
        <v>2021</v>
      </c>
      <c r="D3171" s="1">
        <v>6</v>
      </c>
      <c r="E3171" s="1">
        <v>2</v>
      </c>
      <c r="F3171" s="8">
        <v>32</v>
      </c>
      <c r="G3171" s="9">
        <v>37.44</v>
      </c>
      <c r="H3171" t="s">
        <v>18</v>
      </c>
      <c r="I3171" s="8">
        <v>128</v>
      </c>
      <c r="J3171" s="9">
        <v>47.88</v>
      </c>
      <c r="K3171" t="s">
        <v>19</v>
      </c>
      <c r="L3171" t="s">
        <v>577</v>
      </c>
      <c r="M3171" t="s">
        <v>578</v>
      </c>
      <c r="N3171" t="s">
        <v>579</v>
      </c>
      <c r="O3171" s="55">
        <v>696</v>
      </c>
      <c r="P3171" t="s">
        <v>20</v>
      </c>
      <c r="Q3171" t="s">
        <v>21</v>
      </c>
      <c r="R3171">
        <v>4050</v>
      </c>
      <c r="S3171" t="s">
        <v>684</v>
      </c>
      <c r="T3171" s="8"/>
      <c r="U3171" s="10">
        <v>-16.677948897381881</v>
      </c>
      <c r="V3171" s="10">
        <f t="shared" si="58"/>
        <v>-16.677948897381881</v>
      </c>
      <c r="W3171" s="11">
        <v>12.855363286815692</v>
      </c>
      <c r="X3171" s="20">
        <v>3.0059489774879427</v>
      </c>
      <c r="Y3171" s="10" t="s">
        <v>561</v>
      </c>
      <c r="Z3171" s="11" t="s">
        <v>701</v>
      </c>
      <c r="AA3171" t="s">
        <v>702</v>
      </c>
    </row>
    <row r="3172" spans="1:27" s="1" customFormat="1" hidden="1">
      <c r="A3172" s="27">
        <v>3171</v>
      </c>
      <c r="B3172" s="27"/>
      <c r="C3172">
        <v>2021</v>
      </c>
      <c r="D3172" s="1">
        <v>6</v>
      </c>
      <c r="E3172" s="1">
        <v>2</v>
      </c>
      <c r="F3172" s="8">
        <v>32</v>
      </c>
      <c r="G3172" s="9">
        <v>37.44</v>
      </c>
      <c r="H3172" t="s">
        <v>18</v>
      </c>
      <c r="I3172" s="8">
        <v>128</v>
      </c>
      <c r="J3172" s="9">
        <v>47.88</v>
      </c>
      <c r="K3172" t="s">
        <v>19</v>
      </c>
      <c r="L3172" t="s">
        <v>577</v>
      </c>
      <c r="M3172" t="s">
        <v>578</v>
      </c>
      <c r="N3172" t="s">
        <v>579</v>
      </c>
      <c r="O3172" s="55">
        <v>696</v>
      </c>
      <c r="P3172" t="s">
        <v>20</v>
      </c>
      <c r="Q3172" t="s">
        <v>21</v>
      </c>
      <c r="R3172">
        <v>4050</v>
      </c>
      <c r="S3172" t="s">
        <v>684</v>
      </c>
      <c r="T3172" s="8"/>
      <c r="U3172" s="10">
        <v>-16.787192730156633</v>
      </c>
      <c r="V3172" s="10">
        <f t="shared" si="58"/>
        <v>-16.787192730156633</v>
      </c>
      <c r="W3172" s="11">
        <v>11.189750353515631</v>
      </c>
      <c r="X3172" s="20">
        <v>2.8725180434199831</v>
      </c>
      <c r="Y3172" s="10" t="s">
        <v>712</v>
      </c>
      <c r="Z3172" s="11" t="s">
        <v>701</v>
      </c>
      <c r="AA3172" t="s">
        <v>702</v>
      </c>
    </row>
    <row r="3173" spans="1:27" s="1" customFormat="1" hidden="1">
      <c r="A3173" s="27">
        <v>3172</v>
      </c>
      <c r="B3173" s="27"/>
      <c r="C3173">
        <v>2021</v>
      </c>
      <c r="D3173" s="1">
        <v>6</v>
      </c>
      <c r="E3173" s="1">
        <v>2</v>
      </c>
      <c r="F3173" s="8">
        <v>32</v>
      </c>
      <c r="G3173" s="9">
        <v>37.44</v>
      </c>
      <c r="H3173" t="s">
        <v>18</v>
      </c>
      <c r="I3173" s="8">
        <v>128</v>
      </c>
      <c r="J3173" s="9">
        <v>47.88</v>
      </c>
      <c r="K3173" t="s">
        <v>19</v>
      </c>
      <c r="L3173" t="s">
        <v>577</v>
      </c>
      <c r="M3173" t="s">
        <v>578</v>
      </c>
      <c r="N3173" t="s">
        <v>579</v>
      </c>
      <c r="O3173" s="55">
        <v>696</v>
      </c>
      <c r="P3173" t="s">
        <v>20</v>
      </c>
      <c r="Q3173" t="s">
        <v>21</v>
      </c>
      <c r="R3173">
        <v>4050</v>
      </c>
      <c r="S3173" t="s">
        <v>684</v>
      </c>
      <c r="T3173" s="8"/>
      <c r="U3173" s="10">
        <v>-17.782756876711588</v>
      </c>
      <c r="V3173" s="10">
        <f t="shared" si="58"/>
        <v>-17.032335497655072</v>
      </c>
      <c r="W3173" s="11">
        <v>11.594390448107136</v>
      </c>
      <c r="X3173" s="20">
        <v>3.4031141682958865</v>
      </c>
      <c r="Y3173" s="10" t="s">
        <v>711</v>
      </c>
      <c r="Z3173" s="11" t="s">
        <v>701</v>
      </c>
      <c r="AA3173" t="s">
        <v>702</v>
      </c>
    </row>
    <row r="3174" spans="1:27" s="1" customFormat="1" hidden="1">
      <c r="A3174" s="27">
        <v>3173</v>
      </c>
      <c r="B3174" s="27"/>
      <c r="C3174">
        <v>2021</v>
      </c>
      <c r="D3174" s="1">
        <v>6</v>
      </c>
      <c r="E3174" s="1">
        <v>2</v>
      </c>
      <c r="F3174" s="8">
        <v>32</v>
      </c>
      <c r="G3174" s="9">
        <v>37.44</v>
      </c>
      <c r="H3174" t="s">
        <v>18</v>
      </c>
      <c r="I3174" s="8">
        <v>128</v>
      </c>
      <c r="J3174" s="9">
        <v>47.88</v>
      </c>
      <c r="K3174" t="s">
        <v>19</v>
      </c>
      <c r="L3174" t="s">
        <v>577</v>
      </c>
      <c r="M3174" t="s">
        <v>578</v>
      </c>
      <c r="N3174" t="s">
        <v>579</v>
      </c>
      <c r="O3174" s="55">
        <v>803</v>
      </c>
      <c r="P3174" t="s">
        <v>20</v>
      </c>
      <c r="Q3174" t="s">
        <v>21</v>
      </c>
      <c r="R3174">
        <v>6560</v>
      </c>
      <c r="S3174" t="s">
        <v>684</v>
      </c>
      <c r="T3174" s="8"/>
      <c r="U3174" s="10">
        <v>-17.365204920691024</v>
      </c>
      <c r="V3174" s="10">
        <f t="shared" si="58"/>
        <v>-17.365204920691024</v>
      </c>
      <c r="W3174" s="11">
        <v>13.309886681977247</v>
      </c>
      <c r="X3174" s="20">
        <v>3.0638947327729684</v>
      </c>
      <c r="Y3174" s="10" t="s">
        <v>561</v>
      </c>
      <c r="Z3174" s="11" t="s">
        <v>701</v>
      </c>
      <c r="AA3174" t="s">
        <v>702</v>
      </c>
    </row>
    <row r="3175" spans="1:27" s="1" customFormat="1" hidden="1">
      <c r="A3175" s="27">
        <v>3174</v>
      </c>
      <c r="B3175" s="27"/>
      <c r="C3175">
        <v>2021</v>
      </c>
      <c r="D3175" s="1">
        <v>6</v>
      </c>
      <c r="E3175" s="1">
        <v>2</v>
      </c>
      <c r="F3175" s="8">
        <v>32</v>
      </c>
      <c r="G3175" s="9">
        <v>37.44</v>
      </c>
      <c r="H3175" t="s">
        <v>18</v>
      </c>
      <c r="I3175" s="8">
        <v>128</v>
      </c>
      <c r="J3175" s="9">
        <v>47.88</v>
      </c>
      <c r="K3175" t="s">
        <v>19</v>
      </c>
      <c r="L3175" t="s">
        <v>577</v>
      </c>
      <c r="M3175" t="s">
        <v>578</v>
      </c>
      <c r="N3175" t="s">
        <v>579</v>
      </c>
      <c r="O3175" s="55">
        <v>843</v>
      </c>
      <c r="P3175" t="s">
        <v>20</v>
      </c>
      <c r="Q3175" t="s">
        <v>21</v>
      </c>
      <c r="R3175">
        <v>7865</v>
      </c>
      <c r="S3175" t="s">
        <v>684</v>
      </c>
      <c r="T3175" s="8"/>
      <c r="U3175" s="10">
        <v>-17.205536174826531</v>
      </c>
      <c r="V3175" s="10">
        <f t="shared" si="58"/>
        <v>-17.205536174826531</v>
      </c>
      <c r="W3175" s="11">
        <v>13.468219345581854</v>
      </c>
      <c r="X3175" s="20">
        <v>3.1033601003210571</v>
      </c>
      <c r="Y3175" s="10" t="s">
        <v>561</v>
      </c>
      <c r="Z3175" s="11" t="s">
        <v>701</v>
      </c>
      <c r="AA3175" t="s">
        <v>702</v>
      </c>
    </row>
    <row r="3176" spans="1:27" s="1" customFormat="1" hidden="1">
      <c r="A3176" s="27">
        <v>3175</v>
      </c>
      <c r="B3176" s="27"/>
      <c r="C3176">
        <v>2021</v>
      </c>
      <c r="D3176" s="1">
        <v>6</v>
      </c>
      <c r="E3176" s="1">
        <v>2</v>
      </c>
      <c r="F3176" s="8">
        <v>32</v>
      </c>
      <c r="G3176" s="9">
        <v>37.44</v>
      </c>
      <c r="H3176" t="s">
        <v>18</v>
      </c>
      <c r="I3176" s="8">
        <v>128</v>
      </c>
      <c r="J3176" s="9">
        <v>47.88</v>
      </c>
      <c r="K3176" t="s">
        <v>19</v>
      </c>
      <c r="L3176" t="s">
        <v>577</v>
      </c>
      <c r="M3176" t="s">
        <v>578</v>
      </c>
      <c r="N3176" t="s">
        <v>579</v>
      </c>
      <c r="O3176" s="55">
        <v>875</v>
      </c>
      <c r="P3176" t="s">
        <v>20</v>
      </c>
      <c r="Q3176" t="s">
        <v>21</v>
      </c>
      <c r="R3176">
        <v>7920</v>
      </c>
      <c r="S3176" t="s">
        <v>684</v>
      </c>
      <c r="T3176" s="8"/>
      <c r="U3176" s="10">
        <v>-16.103524109846919</v>
      </c>
      <c r="V3176" s="10">
        <f t="shared" si="58"/>
        <v>-16.103524109846919</v>
      </c>
      <c r="W3176" s="11">
        <v>12.383906805603253</v>
      </c>
      <c r="X3176" s="20">
        <v>2.8972302056212298</v>
      </c>
      <c r="Y3176" s="10" t="s">
        <v>561</v>
      </c>
      <c r="Z3176" s="11" t="s">
        <v>701</v>
      </c>
      <c r="AA3176" t="s">
        <v>702</v>
      </c>
    </row>
    <row r="3177" spans="1:27" s="1" customFormat="1" hidden="1">
      <c r="A3177" s="27">
        <v>3176</v>
      </c>
      <c r="B3177" s="27"/>
      <c r="C3177">
        <v>2021</v>
      </c>
      <c r="D3177" s="1">
        <v>6</v>
      </c>
      <c r="E3177" s="1">
        <v>2</v>
      </c>
      <c r="F3177" s="8">
        <v>32</v>
      </c>
      <c r="G3177" s="9">
        <v>37.44</v>
      </c>
      <c r="H3177" t="s">
        <v>18</v>
      </c>
      <c r="I3177" s="8">
        <v>128</v>
      </c>
      <c r="J3177" s="9">
        <v>47.88</v>
      </c>
      <c r="K3177" t="s">
        <v>19</v>
      </c>
      <c r="L3177" t="s">
        <v>577</v>
      </c>
      <c r="M3177" t="s">
        <v>578</v>
      </c>
      <c r="N3177" t="s">
        <v>579</v>
      </c>
      <c r="O3177" s="55">
        <v>867</v>
      </c>
      <c r="P3177" t="s">
        <v>20</v>
      </c>
      <c r="Q3177" t="s">
        <v>21</v>
      </c>
      <c r="R3177">
        <v>7705</v>
      </c>
      <c r="S3177" t="s">
        <v>684</v>
      </c>
      <c r="T3177" s="8"/>
      <c r="U3177" s="10">
        <v>-16.674733837348093</v>
      </c>
      <c r="V3177" s="10">
        <f t="shared" si="58"/>
        <v>-16.674733837348093</v>
      </c>
      <c r="W3177" s="11">
        <v>14.271116438252538</v>
      </c>
      <c r="X3177" s="20">
        <v>3.0346038040557897</v>
      </c>
      <c r="Y3177" s="10" t="s">
        <v>561</v>
      </c>
      <c r="Z3177" s="11" t="s">
        <v>701</v>
      </c>
      <c r="AA3177" t="s">
        <v>702</v>
      </c>
    </row>
    <row r="3178" spans="1:27" s="1" customFormat="1" hidden="1">
      <c r="A3178" s="27">
        <v>3177</v>
      </c>
      <c r="B3178" s="27"/>
      <c r="C3178">
        <v>2021</v>
      </c>
      <c r="D3178" s="1">
        <v>6</v>
      </c>
      <c r="E3178" s="1">
        <v>2</v>
      </c>
      <c r="F3178" s="8">
        <v>32</v>
      </c>
      <c r="G3178" s="9">
        <v>37.44</v>
      </c>
      <c r="H3178" t="s">
        <v>18</v>
      </c>
      <c r="I3178" s="8">
        <v>128</v>
      </c>
      <c r="J3178" s="9">
        <v>47.88</v>
      </c>
      <c r="K3178" t="s">
        <v>19</v>
      </c>
      <c r="L3178" t="s">
        <v>577</v>
      </c>
      <c r="M3178" t="s">
        <v>578</v>
      </c>
      <c r="N3178" t="s">
        <v>579</v>
      </c>
      <c r="O3178" s="55">
        <v>722</v>
      </c>
      <c r="P3178" t="s">
        <v>20</v>
      </c>
      <c r="Q3178" t="s">
        <v>21</v>
      </c>
      <c r="R3178">
        <v>4345</v>
      </c>
      <c r="S3178" t="s">
        <v>684</v>
      </c>
      <c r="T3178" s="8"/>
      <c r="U3178" s="10">
        <v>-16.974574114641491</v>
      </c>
      <c r="V3178" s="10">
        <f t="shared" si="58"/>
        <v>-16.974574114641491</v>
      </c>
      <c r="W3178" s="11">
        <v>13.072977544946504</v>
      </c>
      <c r="X3178" s="20">
        <v>2.9897808998562505</v>
      </c>
      <c r="Y3178" s="10" t="s">
        <v>561</v>
      </c>
      <c r="Z3178" s="11" t="s">
        <v>701</v>
      </c>
      <c r="AA3178" t="s">
        <v>702</v>
      </c>
    </row>
    <row r="3179" spans="1:27" s="1" customFormat="1" hidden="1">
      <c r="A3179" s="27">
        <v>3178</v>
      </c>
      <c r="B3179" s="27"/>
      <c r="C3179">
        <v>2021</v>
      </c>
      <c r="D3179" s="1">
        <v>6</v>
      </c>
      <c r="E3179" s="1">
        <v>2</v>
      </c>
      <c r="F3179" s="8">
        <v>32</v>
      </c>
      <c r="G3179" s="9">
        <v>37.44</v>
      </c>
      <c r="H3179" t="s">
        <v>18</v>
      </c>
      <c r="I3179" s="8">
        <v>128</v>
      </c>
      <c r="J3179" s="9">
        <v>47.88</v>
      </c>
      <c r="K3179" t="s">
        <v>19</v>
      </c>
      <c r="L3179" t="s">
        <v>577</v>
      </c>
      <c r="M3179" t="s">
        <v>578</v>
      </c>
      <c r="N3179" t="s">
        <v>579</v>
      </c>
      <c r="O3179" s="55">
        <v>709</v>
      </c>
      <c r="P3179" t="s">
        <v>20</v>
      </c>
      <c r="Q3179" t="s">
        <v>21</v>
      </c>
      <c r="R3179">
        <v>4115</v>
      </c>
      <c r="S3179" t="s">
        <v>684</v>
      </c>
      <c r="T3179" s="8"/>
      <c r="U3179" s="10">
        <v>-16.731510748097044</v>
      </c>
      <c r="V3179" s="10">
        <f t="shared" si="58"/>
        <v>-16.731510748097044</v>
      </c>
      <c r="W3179" s="11">
        <v>13.492955836285331</v>
      </c>
      <c r="X3179" s="20">
        <v>3.0550725645198047</v>
      </c>
      <c r="Y3179" s="10" t="s">
        <v>561</v>
      </c>
      <c r="Z3179" s="11" t="s">
        <v>701</v>
      </c>
      <c r="AA3179" t="s">
        <v>702</v>
      </c>
    </row>
    <row r="3180" spans="1:27" s="1" customFormat="1" hidden="1">
      <c r="A3180" s="27">
        <v>3179</v>
      </c>
      <c r="B3180" s="27"/>
      <c r="C3180">
        <v>2021</v>
      </c>
      <c r="D3180" s="1">
        <v>6</v>
      </c>
      <c r="E3180" s="1">
        <v>2</v>
      </c>
      <c r="F3180" s="8">
        <v>32</v>
      </c>
      <c r="G3180" s="9">
        <v>37.44</v>
      </c>
      <c r="H3180" t="s">
        <v>18</v>
      </c>
      <c r="I3180" s="8">
        <v>128</v>
      </c>
      <c r="J3180" s="9">
        <v>47.88</v>
      </c>
      <c r="K3180" t="s">
        <v>19</v>
      </c>
      <c r="L3180" t="s">
        <v>577</v>
      </c>
      <c r="M3180" t="s">
        <v>578</v>
      </c>
      <c r="N3180" t="s">
        <v>579</v>
      </c>
      <c r="O3180" s="55">
        <v>707</v>
      </c>
      <c r="P3180" t="s">
        <v>20</v>
      </c>
      <c r="Q3180" t="s">
        <v>21</v>
      </c>
      <c r="R3180">
        <v>4390</v>
      </c>
      <c r="S3180" t="s">
        <v>684</v>
      </c>
      <c r="T3180" s="8"/>
      <c r="U3180" s="10">
        <v>-16.958173165740092</v>
      </c>
      <c r="V3180" s="10">
        <f t="shared" si="58"/>
        <v>-16.958173165740092</v>
      </c>
      <c r="W3180" s="11">
        <v>12.550993411756604</v>
      </c>
      <c r="X3180" s="20">
        <v>2.9632560186931971</v>
      </c>
      <c r="Y3180" s="10" t="s">
        <v>561</v>
      </c>
      <c r="Z3180" s="11" t="s">
        <v>701</v>
      </c>
      <c r="AA3180" t="s">
        <v>702</v>
      </c>
    </row>
    <row r="3181" spans="1:27" s="1" customFormat="1" hidden="1">
      <c r="A3181" s="27">
        <v>3180</v>
      </c>
      <c r="B3181" s="27"/>
      <c r="C3181">
        <v>2021</v>
      </c>
      <c r="D3181" s="1">
        <v>6</v>
      </c>
      <c r="E3181" s="1">
        <v>2</v>
      </c>
      <c r="F3181" s="8">
        <v>32</v>
      </c>
      <c r="G3181" s="9">
        <v>37.44</v>
      </c>
      <c r="H3181" t="s">
        <v>18</v>
      </c>
      <c r="I3181" s="8">
        <v>128</v>
      </c>
      <c r="J3181" s="9">
        <v>47.88</v>
      </c>
      <c r="K3181" t="s">
        <v>19</v>
      </c>
      <c r="L3181" t="s">
        <v>577</v>
      </c>
      <c r="M3181" t="s">
        <v>578</v>
      </c>
      <c r="N3181" t="s">
        <v>579</v>
      </c>
      <c r="O3181" s="55">
        <v>668</v>
      </c>
      <c r="P3181" t="s">
        <v>20</v>
      </c>
      <c r="Q3181" t="s">
        <v>21</v>
      </c>
      <c r="R3181">
        <v>3535</v>
      </c>
      <c r="S3181" t="s">
        <v>684</v>
      </c>
      <c r="T3181" s="8"/>
      <c r="U3181" s="10">
        <v>-17.110898776836592</v>
      </c>
      <c r="V3181" s="10">
        <f t="shared" si="58"/>
        <v>-17.110898776836592</v>
      </c>
      <c r="W3181" s="11">
        <v>13.472346358378882</v>
      </c>
      <c r="X3181" s="20">
        <v>3.019603920784157</v>
      </c>
      <c r="Y3181" s="10" t="s">
        <v>561</v>
      </c>
      <c r="Z3181" s="11" t="s">
        <v>701</v>
      </c>
      <c r="AA3181" t="s">
        <v>702</v>
      </c>
    </row>
    <row r="3182" spans="1:27" s="1" customFormat="1" hidden="1">
      <c r="A3182" s="27">
        <v>3181</v>
      </c>
      <c r="B3182" s="27"/>
      <c r="C3182">
        <v>2021</v>
      </c>
      <c r="D3182" s="1">
        <v>6</v>
      </c>
      <c r="E3182" s="1">
        <v>2</v>
      </c>
      <c r="F3182" s="8">
        <v>32</v>
      </c>
      <c r="G3182" s="9">
        <v>37.44</v>
      </c>
      <c r="H3182" t="s">
        <v>18</v>
      </c>
      <c r="I3182" s="8">
        <v>128</v>
      </c>
      <c r="J3182" s="9">
        <v>47.88</v>
      </c>
      <c r="K3182" t="s">
        <v>19</v>
      </c>
      <c r="L3182" t="s">
        <v>577</v>
      </c>
      <c r="M3182" t="s">
        <v>578</v>
      </c>
      <c r="N3182" t="s">
        <v>579</v>
      </c>
      <c r="O3182" s="55">
        <v>693</v>
      </c>
      <c r="P3182" t="s">
        <v>20</v>
      </c>
      <c r="Q3182" t="s">
        <v>21</v>
      </c>
      <c r="R3182">
        <v>3745</v>
      </c>
      <c r="S3182" t="s">
        <v>684</v>
      </c>
      <c r="T3182" s="8"/>
      <c r="U3182" s="10">
        <v>-17.353435509628625</v>
      </c>
      <c r="V3182" s="10">
        <f t="shared" si="58"/>
        <v>-17.353435509628625</v>
      </c>
      <c r="W3182" s="11">
        <v>12.920087089445328</v>
      </c>
      <c r="X3182" s="20">
        <v>3.024757125005173</v>
      </c>
      <c r="Y3182" s="10" t="s">
        <v>561</v>
      </c>
      <c r="Z3182" s="11" t="s">
        <v>701</v>
      </c>
      <c r="AA3182" t="s">
        <v>702</v>
      </c>
    </row>
    <row r="3183" spans="1:27" s="1" customFormat="1" hidden="1">
      <c r="A3183" s="27">
        <v>3182</v>
      </c>
      <c r="B3183" s="27"/>
      <c r="C3183">
        <v>2021</v>
      </c>
      <c r="D3183" s="1">
        <v>6</v>
      </c>
      <c r="E3183" s="1">
        <v>4</v>
      </c>
      <c r="F3183" s="8">
        <v>32</v>
      </c>
      <c r="G3183" s="9">
        <v>46.74</v>
      </c>
      <c r="H3183" t="s">
        <v>18</v>
      </c>
      <c r="I3183" s="8">
        <v>128</v>
      </c>
      <c r="J3183" s="9">
        <v>41.4</v>
      </c>
      <c r="K3183" t="s">
        <v>19</v>
      </c>
      <c r="L3183" t="s">
        <v>577</v>
      </c>
      <c r="M3183" t="s">
        <v>587</v>
      </c>
      <c r="N3183" t="s">
        <v>588</v>
      </c>
      <c r="O3183" s="55">
        <v>779</v>
      </c>
      <c r="P3183" t="s">
        <v>20</v>
      </c>
      <c r="Q3183" t="s">
        <v>21</v>
      </c>
      <c r="R3183">
        <v>6140</v>
      </c>
      <c r="S3183" t="s">
        <v>684</v>
      </c>
      <c r="T3183" s="8"/>
      <c r="U3183" s="10">
        <v>-16.41671158461542</v>
      </c>
      <c r="V3183" s="10">
        <f t="shared" si="58"/>
        <v>-16.41671158461542</v>
      </c>
      <c r="W3183" s="11">
        <v>13.63783214305373</v>
      </c>
      <c r="X3183" s="20">
        <v>2.9202689493175606</v>
      </c>
      <c r="Y3183" s="10" t="s">
        <v>561</v>
      </c>
      <c r="Z3183" s="11" t="s">
        <v>701</v>
      </c>
      <c r="AA3183" t="s">
        <v>702</v>
      </c>
    </row>
    <row r="3184" spans="1:27" s="1" customFormat="1" hidden="1">
      <c r="A3184" s="27">
        <v>3183</v>
      </c>
      <c r="B3184" s="27"/>
      <c r="C3184">
        <v>2021</v>
      </c>
      <c r="D3184" s="1">
        <v>6</v>
      </c>
      <c r="E3184" s="1">
        <v>4</v>
      </c>
      <c r="F3184" s="8">
        <v>32</v>
      </c>
      <c r="G3184" s="9">
        <v>46.74</v>
      </c>
      <c r="H3184" t="s">
        <v>18</v>
      </c>
      <c r="I3184" s="8">
        <v>128</v>
      </c>
      <c r="J3184" s="9">
        <v>41.4</v>
      </c>
      <c r="K3184" t="s">
        <v>19</v>
      </c>
      <c r="L3184" t="s">
        <v>577</v>
      </c>
      <c r="M3184" t="s">
        <v>587</v>
      </c>
      <c r="N3184" t="s">
        <v>588</v>
      </c>
      <c r="O3184" s="55">
        <v>779</v>
      </c>
      <c r="P3184" t="s">
        <v>20</v>
      </c>
      <c r="Q3184" t="s">
        <v>21</v>
      </c>
      <c r="R3184">
        <v>6140</v>
      </c>
      <c r="S3184" t="s">
        <v>684</v>
      </c>
      <c r="T3184" s="8"/>
      <c r="U3184" s="10">
        <v>-17.512135507200153</v>
      </c>
      <c r="V3184" s="10">
        <f t="shared" si="58"/>
        <v>-17.512135507200153</v>
      </c>
      <c r="W3184" s="11">
        <v>12.780783527826944</v>
      </c>
      <c r="X3184" s="20">
        <v>3.1861846365686119</v>
      </c>
      <c r="Y3184" s="10" t="s">
        <v>712</v>
      </c>
      <c r="Z3184" s="11" t="s">
        <v>701</v>
      </c>
      <c r="AA3184" t="s">
        <v>702</v>
      </c>
    </row>
    <row r="3185" spans="1:27" s="1" customFormat="1" hidden="1">
      <c r="A3185" s="27">
        <v>3184</v>
      </c>
      <c r="B3185" s="27"/>
      <c r="C3185">
        <v>2021</v>
      </c>
      <c r="D3185" s="1">
        <v>6</v>
      </c>
      <c r="E3185" s="1">
        <v>4</v>
      </c>
      <c r="F3185" s="8">
        <v>32</v>
      </c>
      <c r="G3185" s="9">
        <v>46.74</v>
      </c>
      <c r="H3185" t="s">
        <v>18</v>
      </c>
      <c r="I3185" s="8">
        <v>128</v>
      </c>
      <c r="J3185" s="9">
        <v>41.4</v>
      </c>
      <c r="K3185" t="s">
        <v>19</v>
      </c>
      <c r="L3185" t="s">
        <v>577</v>
      </c>
      <c r="M3185" t="s">
        <v>587</v>
      </c>
      <c r="N3185" t="s">
        <v>588</v>
      </c>
      <c r="O3185" s="55">
        <v>779</v>
      </c>
      <c r="P3185" t="s">
        <v>20</v>
      </c>
      <c r="Q3185" t="s">
        <v>21</v>
      </c>
      <c r="R3185">
        <v>6140</v>
      </c>
      <c r="S3185" t="s">
        <v>684</v>
      </c>
      <c r="T3185" s="8"/>
      <c r="U3185" s="10">
        <v>-17.773679186061266</v>
      </c>
      <c r="V3185" s="10">
        <f t="shared" si="58"/>
        <v>-17.013491550584273</v>
      </c>
      <c r="W3185" s="11">
        <v>11.607527132354914</v>
      </c>
      <c r="X3185" s="20">
        <v>3.4103562156800447</v>
      </c>
      <c r="Y3185" s="10" t="s">
        <v>711</v>
      </c>
      <c r="Z3185" s="11" t="s">
        <v>701</v>
      </c>
      <c r="AA3185" t="s">
        <v>702</v>
      </c>
    </row>
    <row r="3186" spans="1:27" s="1" customFormat="1" hidden="1">
      <c r="A3186" s="27">
        <v>3185</v>
      </c>
      <c r="B3186" s="27"/>
      <c r="C3186">
        <v>2021</v>
      </c>
      <c r="D3186" s="1">
        <v>6</v>
      </c>
      <c r="E3186" s="1">
        <v>4</v>
      </c>
      <c r="F3186" s="8">
        <v>32</v>
      </c>
      <c r="G3186" s="9">
        <v>46.74</v>
      </c>
      <c r="H3186" t="s">
        <v>18</v>
      </c>
      <c r="I3186" s="8">
        <v>128</v>
      </c>
      <c r="J3186" s="9">
        <v>41.4</v>
      </c>
      <c r="K3186" t="s">
        <v>19</v>
      </c>
      <c r="L3186" t="s">
        <v>577</v>
      </c>
      <c r="M3186" t="s">
        <v>587</v>
      </c>
      <c r="N3186" t="s">
        <v>588</v>
      </c>
      <c r="O3186" s="55">
        <v>757</v>
      </c>
      <c r="P3186" t="s">
        <v>20</v>
      </c>
      <c r="Q3186" t="s">
        <v>21</v>
      </c>
      <c r="R3186">
        <v>5625</v>
      </c>
      <c r="S3186" t="s">
        <v>684</v>
      </c>
      <c r="T3186" s="8"/>
      <c r="U3186" s="10">
        <v>-16.809131894447894</v>
      </c>
      <c r="V3186" s="10">
        <f t="shared" si="58"/>
        <v>-16.809131894447894</v>
      </c>
      <c r="W3186" s="11">
        <v>14.17595266243662</v>
      </c>
      <c r="X3186" s="20">
        <v>2.9948118132148895</v>
      </c>
      <c r="Y3186" s="10" t="s">
        <v>561</v>
      </c>
      <c r="Z3186" s="11" t="s">
        <v>701</v>
      </c>
      <c r="AA3186" t="s">
        <v>702</v>
      </c>
    </row>
    <row r="3187" spans="1:27" s="1" customFormat="1" hidden="1">
      <c r="A3187" s="27">
        <v>3186</v>
      </c>
      <c r="B3187" s="27"/>
      <c r="C3187">
        <v>2021</v>
      </c>
      <c r="D3187" s="1">
        <v>6</v>
      </c>
      <c r="E3187" s="1">
        <v>4</v>
      </c>
      <c r="F3187" s="8">
        <v>32</v>
      </c>
      <c r="G3187" s="9">
        <v>46.74</v>
      </c>
      <c r="H3187" t="s">
        <v>18</v>
      </c>
      <c r="I3187" s="8">
        <v>128</v>
      </c>
      <c r="J3187" s="9">
        <v>41.4</v>
      </c>
      <c r="K3187" t="s">
        <v>19</v>
      </c>
      <c r="L3187" t="s">
        <v>577</v>
      </c>
      <c r="M3187" t="s">
        <v>587</v>
      </c>
      <c r="N3187" t="s">
        <v>588</v>
      </c>
      <c r="O3187" s="55">
        <v>757</v>
      </c>
      <c r="P3187" t="s">
        <v>20</v>
      </c>
      <c r="Q3187" t="s">
        <v>21</v>
      </c>
      <c r="R3187">
        <v>5625</v>
      </c>
      <c r="S3187" t="s">
        <v>684</v>
      </c>
      <c r="T3187" s="8"/>
      <c r="U3187" s="10">
        <v>-17.303695317524156</v>
      </c>
      <c r="V3187" s="10">
        <f t="shared" si="58"/>
        <v>-17.303695317524156</v>
      </c>
      <c r="W3187" s="11">
        <v>12.682997596404023</v>
      </c>
      <c r="X3187" s="20">
        <v>3.1032469469521278</v>
      </c>
      <c r="Y3187" s="10" t="s">
        <v>712</v>
      </c>
      <c r="Z3187" s="11" t="s">
        <v>701</v>
      </c>
      <c r="AA3187" t="s">
        <v>702</v>
      </c>
    </row>
    <row r="3188" spans="1:27" s="1" customFormat="1" hidden="1">
      <c r="A3188" s="27">
        <v>3187</v>
      </c>
      <c r="B3188" s="27"/>
      <c r="C3188">
        <v>2021</v>
      </c>
      <c r="D3188" s="1">
        <v>6</v>
      </c>
      <c r="E3188" s="1">
        <v>4</v>
      </c>
      <c r="F3188" s="8">
        <v>32</v>
      </c>
      <c r="G3188" s="9">
        <v>46.74</v>
      </c>
      <c r="H3188" t="s">
        <v>18</v>
      </c>
      <c r="I3188" s="8">
        <v>128</v>
      </c>
      <c r="J3188" s="9">
        <v>41.4</v>
      </c>
      <c r="K3188" t="s">
        <v>19</v>
      </c>
      <c r="L3188" t="s">
        <v>577</v>
      </c>
      <c r="M3188" t="s">
        <v>587</v>
      </c>
      <c r="N3188" t="s">
        <v>588</v>
      </c>
      <c r="O3188" s="55">
        <v>757</v>
      </c>
      <c r="P3188" t="s">
        <v>20</v>
      </c>
      <c r="Q3188" t="s">
        <v>21</v>
      </c>
      <c r="R3188">
        <v>5625</v>
      </c>
      <c r="S3188" t="s">
        <v>684</v>
      </c>
      <c r="T3188" s="8"/>
      <c r="U3188" s="10">
        <v>-17.641090042623176</v>
      </c>
      <c r="V3188" s="10">
        <f t="shared" si="58"/>
        <v>-17.641090042623176</v>
      </c>
      <c r="W3188" s="11">
        <v>12.101525392470432</v>
      </c>
      <c r="X3188" s="20">
        <v>3.1628893464107595</v>
      </c>
      <c r="Y3188" s="10" t="s">
        <v>711</v>
      </c>
      <c r="Z3188" s="11" t="s">
        <v>701</v>
      </c>
      <c r="AA3188" t="s">
        <v>702</v>
      </c>
    </row>
    <row r="3189" spans="1:27" s="1" customFormat="1" hidden="1">
      <c r="A3189" s="27">
        <v>3188</v>
      </c>
      <c r="B3189" s="27"/>
      <c r="C3189">
        <v>2021</v>
      </c>
      <c r="D3189" s="1">
        <v>6</v>
      </c>
      <c r="E3189" s="1">
        <v>4</v>
      </c>
      <c r="F3189" s="8">
        <v>32</v>
      </c>
      <c r="G3189" s="9">
        <v>46.74</v>
      </c>
      <c r="H3189" t="s">
        <v>18</v>
      </c>
      <c r="I3189" s="8">
        <v>128</v>
      </c>
      <c r="J3189" s="9">
        <v>41.4</v>
      </c>
      <c r="K3189" t="s">
        <v>19</v>
      </c>
      <c r="L3189" t="s">
        <v>577</v>
      </c>
      <c r="M3189" t="s">
        <v>587</v>
      </c>
      <c r="N3189" t="s">
        <v>588</v>
      </c>
      <c r="O3189" s="55">
        <v>720</v>
      </c>
      <c r="P3189" t="s">
        <v>20</v>
      </c>
      <c r="Q3189" t="s">
        <v>21</v>
      </c>
      <c r="R3189">
        <v>5670</v>
      </c>
      <c r="S3189" t="s">
        <v>684</v>
      </c>
      <c r="T3189" s="8"/>
      <c r="U3189" s="10">
        <v>-16.877885237728577</v>
      </c>
      <c r="V3189" s="10">
        <f t="shared" si="58"/>
        <v>-16.877885237728577</v>
      </c>
      <c r="W3189" s="11">
        <v>13.705329512932424</v>
      </c>
      <c r="X3189" s="20">
        <v>3.001682839551707</v>
      </c>
      <c r="Y3189" s="10" t="s">
        <v>561</v>
      </c>
      <c r="Z3189" s="11" t="s">
        <v>701</v>
      </c>
      <c r="AA3189" t="s">
        <v>702</v>
      </c>
    </row>
    <row r="3190" spans="1:27" s="1" customFormat="1" hidden="1">
      <c r="A3190" s="27">
        <v>3189</v>
      </c>
      <c r="B3190" s="27"/>
      <c r="C3190">
        <v>2021</v>
      </c>
      <c r="D3190" s="1">
        <v>6</v>
      </c>
      <c r="E3190" s="1">
        <v>4</v>
      </c>
      <c r="F3190" s="8">
        <v>32</v>
      </c>
      <c r="G3190" s="9">
        <v>46.74</v>
      </c>
      <c r="H3190" t="s">
        <v>18</v>
      </c>
      <c r="I3190" s="8">
        <v>128</v>
      </c>
      <c r="J3190" s="9">
        <v>41.4</v>
      </c>
      <c r="K3190" t="s">
        <v>19</v>
      </c>
      <c r="L3190" t="s">
        <v>577</v>
      </c>
      <c r="M3190" t="s">
        <v>587</v>
      </c>
      <c r="N3190" t="s">
        <v>588</v>
      </c>
      <c r="O3190" s="55">
        <v>720</v>
      </c>
      <c r="P3190" t="s">
        <v>20</v>
      </c>
      <c r="Q3190" t="s">
        <v>21</v>
      </c>
      <c r="R3190">
        <v>5670</v>
      </c>
      <c r="S3190" t="s">
        <v>684</v>
      </c>
      <c r="T3190" s="8"/>
      <c r="U3190" s="10">
        <v>-17.671082565684486</v>
      </c>
      <c r="V3190" s="10">
        <f t="shared" si="58"/>
        <v>-17.671082565684486</v>
      </c>
      <c r="W3190" s="11">
        <v>12.824716713887346</v>
      </c>
      <c r="X3190" s="20">
        <v>3.2737258601869414</v>
      </c>
      <c r="Y3190" s="10" t="s">
        <v>712</v>
      </c>
      <c r="Z3190" s="11" t="s">
        <v>701</v>
      </c>
      <c r="AA3190" t="s">
        <v>702</v>
      </c>
    </row>
    <row r="3191" spans="1:27" s="1" customFormat="1" hidden="1">
      <c r="A3191" s="27">
        <v>3190</v>
      </c>
      <c r="B3191" s="27"/>
      <c r="C3191">
        <v>2021</v>
      </c>
      <c r="D3191" s="1">
        <v>6</v>
      </c>
      <c r="E3191" s="1">
        <v>4</v>
      </c>
      <c r="F3191" s="8">
        <v>32</v>
      </c>
      <c r="G3191" s="9">
        <v>46.74</v>
      </c>
      <c r="H3191" t="s">
        <v>18</v>
      </c>
      <c r="I3191" s="8">
        <v>128</v>
      </c>
      <c r="J3191" s="9">
        <v>41.4</v>
      </c>
      <c r="K3191" t="s">
        <v>19</v>
      </c>
      <c r="L3191" t="s">
        <v>577</v>
      </c>
      <c r="M3191" t="s">
        <v>587</v>
      </c>
      <c r="N3191" t="s">
        <v>588</v>
      </c>
      <c r="O3191" s="55">
        <v>720</v>
      </c>
      <c r="P3191" t="s">
        <v>20</v>
      </c>
      <c r="Q3191" t="s">
        <v>21</v>
      </c>
      <c r="R3191">
        <v>5670</v>
      </c>
      <c r="S3191" t="s">
        <v>684</v>
      </c>
      <c r="T3191" s="8"/>
      <c r="U3191" s="10">
        <v>-17.593578108525534</v>
      </c>
      <c r="V3191" s="10">
        <f t="shared" si="58"/>
        <v>-17.593578108525534</v>
      </c>
      <c r="W3191" s="11">
        <v>12.251973959282317</v>
      </c>
      <c r="X3191" s="20">
        <v>3.2501336473945988</v>
      </c>
      <c r="Y3191" s="10" t="s">
        <v>711</v>
      </c>
      <c r="Z3191" s="11" t="s">
        <v>701</v>
      </c>
      <c r="AA3191" t="s">
        <v>702</v>
      </c>
    </row>
    <row r="3192" spans="1:27" s="1" customFormat="1" hidden="1">
      <c r="A3192" s="27">
        <v>3191</v>
      </c>
      <c r="B3192" s="27"/>
      <c r="C3192">
        <v>2021</v>
      </c>
      <c r="D3192" s="1">
        <v>6</v>
      </c>
      <c r="E3192" s="1">
        <v>4</v>
      </c>
      <c r="F3192" s="8">
        <v>32</v>
      </c>
      <c r="G3192" s="9">
        <v>34.74</v>
      </c>
      <c r="H3192" t="s">
        <v>18</v>
      </c>
      <c r="I3192" s="8">
        <v>128</v>
      </c>
      <c r="J3192" s="9">
        <v>39.36</v>
      </c>
      <c r="K3192" t="s">
        <v>19</v>
      </c>
      <c r="L3192" t="s">
        <v>577</v>
      </c>
      <c r="M3192" t="s">
        <v>583</v>
      </c>
      <c r="N3192" t="s">
        <v>584</v>
      </c>
      <c r="O3192" s="55">
        <v>1224</v>
      </c>
      <c r="P3192" t="s">
        <v>20</v>
      </c>
      <c r="Q3192" t="s">
        <v>21</v>
      </c>
      <c r="R3192">
        <v>21980</v>
      </c>
      <c r="S3192" t="s">
        <v>684</v>
      </c>
      <c r="T3192" s="8"/>
      <c r="U3192" s="10">
        <v>-16.456170708611818</v>
      </c>
      <c r="V3192" s="10">
        <f t="shared" si="58"/>
        <v>-16.456170708611818</v>
      </c>
      <c r="W3192" s="11">
        <v>14.958564302682165</v>
      </c>
      <c r="X3192" s="20">
        <v>3.0474118647466932</v>
      </c>
      <c r="Y3192" s="10" t="s">
        <v>561</v>
      </c>
      <c r="Z3192" s="11" t="s">
        <v>701</v>
      </c>
      <c r="AA3192" t="s">
        <v>702</v>
      </c>
    </row>
    <row r="3193" spans="1:27" s="1" customFormat="1" hidden="1">
      <c r="A3193" s="27">
        <v>3192</v>
      </c>
      <c r="B3193" s="27"/>
      <c r="C3193">
        <v>2021</v>
      </c>
      <c r="D3193" s="1">
        <v>6</v>
      </c>
      <c r="E3193" s="1">
        <v>4</v>
      </c>
      <c r="F3193" s="8">
        <v>32</v>
      </c>
      <c r="G3193" s="9">
        <v>34.74</v>
      </c>
      <c r="H3193" t="s">
        <v>18</v>
      </c>
      <c r="I3193" s="8">
        <v>128</v>
      </c>
      <c r="J3193" s="9">
        <v>39.36</v>
      </c>
      <c r="K3193" t="s">
        <v>19</v>
      </c>
      <c r="L3193" t="s">
        <v>577</v>
      </c>
      <c r="M3193" t="s">
        <v>583</v>
      </c>
      <c r="N3193" t="s">
        <v>584</v>
      </c>
      <c r="O3193" s="55">
        <v>1224</v>
      </c>
      <c r="P3193" t="s">
        <v>20</v>
      </c>
      <c r="Q3193" t="s">
        <v>21</v>
      </c>
      <c r="R3193">
        <v>21980</v>
      </c>
      <c r="S3193" t="s">
        <v>684</v>
      </c>
      <c r="T3193" s="8"/>
      <c r="U3193" s="10">
        <v>-17.383079785577138</v>
      </c>
      <c r="V3193" s="10">
        <f t="shared" si="58"/>
        <v>-17.383079785577138</v>
      </c>
      <c r="W3193" s="11">
        <v>13.058708223705931</v>
      </c>
      <c r="X3193" s="20">
        <v>3.2963527579481844</v>
      </c>
      <c r="Y3193" s="10" t="s">
        <v>712</v>
      </c>
      <c r="Z3193" s="11" t="s">
        <v>701</v>
      </c>
      <c r="AA3193" t="s">
        <v>702</v>
      </c>
    </row>
    <row r="3194" spans="1:27" s="1" customFormat="1" hidden="1">
      <c r="A3194" s="27">
        <v>3193</v>
      </c>
      <c r="B3194" s="27"/>
      <c r="C3194">
        <v>2021</v>
      </c>
      <c r="D3194" s="1">
        <v>6</v>
      </c>
      <c r="E3194" s="1">
        <v>4</v>
      </c>
      <c r="F3194" s="8">
        <v>32</v>
      </c>
      <c r="G3194" s="9">
        <v>34.74</v>
      </c>
      <c r="H3194" t="s">
        <v>18</v>
      </c>
      <c r="I3194" s="8">
        <v>128</v>
      </c>
      <c r="J3194" s="9">
        <v>39.36</v>
      </c>
      <c r="K3194" t="s">
        <v>19</v>
      </c>
      <c r="L3194" t="s">
        <v>577</v>
      </c>
      <c r="M3194" t="s">
        <v>583</v>
      </c>
      <c r="N3194" t="s">
        <v>584</v>
      </c>
      <c r="O3194" s="55">
        <v>1224</v>
      </c>
      <c r="P3194" t="s">
        <v>20</v>
      </c>
      <c r="Q3194" t="s">
        <v>21</v>
      </c>
      <c r="R3194">
        <v>21980</v>
      </c>
      <c r="S3194" t="s">
        <v>684</v>
      </c>
      <c r="T3194" s="8"/>
      <c r="U3194" s="10">
        <v>-17.147366870816633</v>
      </c>
      <c r="V3194" s="10">
        <f t="shared" si="58"/>
        <v>-16.513497290589402</v>
      </c>
      <c r="W3194" s="11">
        <v>12.749720090235538</v>
      </c>
      <c r="X3194" s="20">
        <v>3.3182574284973669</v>
      </c>
      <c r="Y3194" s="10" t="s">
        <v>711</v>
      </c>
      <c r="Z3194" s="11" t="s">
        <v>701</v>
      </c>
      <c r="AA3194" t="s">
        <v>702</v>
      </c>
    </row>
    <row r="3195" spans="1:27" s="1" customFormat="1" hidden="1">
      <c r="A3195" s="27">
        <v>3194</v>
      </c>
      <c r="B3195" s="27"/>
      <c r="C3195">
        <v>2021</v>
      </c>
      <c r="D3195" s="1">
        <v>6</v>
      </c>
      <c r="E3195" s="1">
        <v>4</v>
      </c>
      <c r="F3195" s="8">
        <v>32</v>
      </c>
      <c r="G3195" s="9">
        <v>34.74</v>
      </c>
      <c r="H3195" t="s">
        <v>18</v>
      </c>
      <c r="I3195" s="8">
        <v>128</v>
      </c>
      <c r="J3195" s="9">
        <v>39.36</v>
      </c>
      <c r="K3195" t="s">
        <v>19</v>
      </c>
      <c r="L3195" t="s">
        <v>577</v>
      </c>
      <c r="M3195" t="s">
        <v>583</v>
      </c>
      <c r="N3195" t="s">
        <v>584</v>
      </c>
      <c r="O3195" s="55">
        <v>734</v>
      </c>
      <c r="P3195" t="s">
        <v>20</v>
      </c>
      <c r="Q3195" t="s">
        <v>21</v>
      </c>
      <c r="R3195">
        <v>4995</v>
      </c>
      <c r="S3195" t="s">
        <v>684</v>
      </c>
      <c r="T3195" s="8"/>
      <c r="U3195" s="10">
        <v>-16.815225723670501</v>
      </c>
      <c r="V3195" s="10">
        <f t="shared" si="58"/>
        <v>-16.815225723670501</v>
      </c>
      <c r="W3195" s="11">
        <v>13.061557231400519</v>
      </c>
      <c r="X3195" s="20">
        <v>3.0122582319030191</v>
      </c>
      <c r="Y3195" s="10" t="s">
        <v>561</v>
      </c>
      <c r="Z3195" s="11" t="s">
        <v>701</v>
      </c>
      <c r="AA3195" t="s">
        <v>702</v>
      </c>
    </row>
    <row r="3196" spans="1:27" s="1" customFormat="1" hidden="1">
      <c r="A3196" s="27">
        <v>3195</v>
      </c>
      <c r="B3196" s="27"/>
      <c r="C3196">
        <v>2021</v>
      </c>
      <c r="D3196" s="1">
        <v>6</v>
      </c>
      <c r="E3196" s="1">
        <v>4</v>
      </c>
      <c r="F3196" s="8">
        <v>32</v>
      </c>
      <c r="G3196" s="9">
        <v>34.74</v>
      </c>
      <c r="H3196" t="s">
        <v>18</v>
      </c>
      <c r="I3196" s="8">
        <v>128</v>
      </c>
      <c r="J3196" s="9">
        <v>39.36</v>
      </c>
      <c r="K3196" t="s">
        <v>19</v>
      </c>
      <c r="L3196" t="s">
        <v>577</v>
      </c>
      <c r="M3196" t="s">
        <v>583</v>
      </c>
      <c r="N3196" t="s">
        <v>584</v>
      </c>
      <c r="O3196" s="55">
        <v>734</v>
      </c>
      <c r="P3196" t="s">
        <v>20</v>
      </c>
      <c r="Q3196" t="s">
        <v>21</v>
      </c>
      <c r="R3196">
        <v>4995</v>
      </c>
      <c r="S3196" t="s">
        <v>684</v>
      </c>
      <c r="T3196" s="8"/>
      <c r="U3196" s="10">
        <v>-17.6986486267167</v>
      </c>
      <c r="V3196" s="10">
        <f t="shared" si="58"/>
        <v>-17.6986486267167</v>
      </c>
      <c r="W3196" s="11">
        <v>11.847596598655358</v>
      </c>
      <c r="X3196" s="20">
        <v>3.1818529414430179</v>
      </c>
      <c r="Y3196" s="10" t="s">
        <v>712</v>
      </c>
      <c r="Z3196" s="11" t="s">
        <v>701</v>
      </c>
      <c r="AA3196" t="s">
        <v>702</v>
      </c>
    </row>
    <row r="3197" spans="1:27" s="1" customFormat="1" hidden="1">
      <c r="A3197" s="27">
        <v>3196</v>
      </c>
      <c r="B3197" s="27"/>
      <c r="C3197">
        <v>2021</v>
      </c>
      <c r="D3197" s="1">
        <v>6</v>
      </c>
      <c r="E3197" s="1">
        <v>4</v>
      </c>
      <c r="F3197" s="8">
        <v>32</v>
      </c>
      <c r="G3197" s="9">
        <v>34.74</v>
      </c>
      <c r="H3197" t="s">
        <v>18</v>
      </c>
      <c r="I3197" s="8">
        <v>128</v>
      </c>
      <c r="J3197" s="9">
        <v>39.36</v>
      </c>
      <c r="K3197" t="s">
        <v>19</v>
      </c>
      <c r="L3197" t="s">
        <v>577</v>
      </c>
      <c r="M3197" t="s">
        <v>583</v>
      </c>
      <c r="N3197" t="s">
        <v>584</v>
      </c>
      <c r="O3197" s="55">
        <v>734</v>
      </c>
      <c r="P3197" t="s">
        <v>20</v>
      </c>
      <c r="Q3197" t="s">
        <v>21</v>
      </c>
      <c r="R3197">
        <v>4995</v>
      </c>
      <c r="S3197" t="s">
        <v>684</v>
      </c>
      <c r="T3197" s="8"/>
      <c r="U3197" s="10">
        <v>-17.78596266271688</v>
      </c>
      <c r="V3197" s="10">
        <f t="shared" si="58"/>
        <v>-17.78596266271688</v>
      </c>
      <c r="W3197" s="11">
        <v>10.780179540824593</v>
      </c>
      <c r="X3197" s="20">
        <v>3.1414345390056626</v>
      </c>
      <c r="Y3197" s="10" t="s">
        <v>711</v>
      </c>
      <c r="Z3197" s="11" t="s">
        <v>701</v>
      </c>
      <c r="AA3197" t="s">
        <v>702</v>
      </c>
    </row>
    <row r="3198" spans="1:27" s="1" customFormat="1" hidden="1">
      <c r="A3198" s="27">
        <v>3197</v>
      </c>
      <c r="B3198" s="27"/>
      <c r="C3198">
        <v>2021</v>
      </c>
      <c r="D3198" s="1">
        <v>6</v>
      </c>
      <c r="E3198" s="1">
        <v>4</v>
      </c>
      <c r="F3198" s="8">
        <v>32</v>
      </c>
      <c r="G3198" s="9">
        <v>34.74</v>
      </c>
      <c r="H3198" t="s">
        <v>18</v>
      </c>
      <c r="I3198" s="8">
        <v>128</v>
      </c>
      <c r="J3198" s="9">
        <v>39.36</v>
      </c>
      <c r="K3198" t="s">
        <v>19</v>
      </c>
      <c r="L3198" t="s">
        <v>577</v>
      </c>
      <c r="M3198" t="s">
        <v>583</v>
      </c>
      <c r="N3198" t="s">
        <v>584</v>
      </c>
      <c r="O3198" s="55">
        <v>669</v>
      </c>
      <c r="P3198" t="s">
        <v>20</v>
      </c>
      <c r="Q3198" t="s">
        <v>21</v>
      </c>
      <c r="R3198">
        <v>3665</v>
      </c>
      <c r="S3198" t="s">
        <v>684</v>
      </c>
      <c r="T3198" s="8"/>
      <c r="U3198" s="10">
        <v>-16.824906612562135</v>
      </c>
      <c r="V3198" s="10">
        <f t="shared" si="58"/>
        <v>-16.824906612562135</v>
      </c>
      <c r="W3198" s="11">
        <v>12.752857628535486</v>
      </c>
      <c r="X3198" s="20">
        <v>2.9946562090389826</v>
      </c>
      <c r="Y3198" s="10" t="s">
        <v>561</v>
      </c>
      <c r="Z3198" s="11" t="s">
        <v>701</v>
      </c>
      <c r="AA3198" t="s">
        <v>702</v>
      </c>
    </row>
    <row r="3199" spans="1:27" s="1" customFormat="1" hidden="1">
      <c r="A3199" s="27">
        <v>3198</v>
      </c>
      <c r="B3199" s="27"/>
      <c r="C3199">
        <v>2021</v>
      </c>
      <c r="D3199" s="1">
        <v>6</v>
      </c>
      <c r="E3199" s="1">
        <v>4</v>
      </c>
      <c r="F3199" s="8">
        <v>32</v>
      </c>
      <c r="G3199" s="9">
        <v>34.74</v>
      </c>
      <c r="H3199" t="s">
        <v>18</v>
      </c>
      <c r="I3199" s="8">
        <v>128</v>
      </c>
      <c r="J3199" s="9">
        <v>39.36</v>
      </c>
      <c r="K3199" t="s">
        <v>19</v>
      </c>
      <c r="L3199" t="s">
        <v>577</v>
      </c>
      <c r="M3199" t="s">
        <v>583</v>
      </c>
      <c r="N3199" t="s">
        <v>584</v>
      </c>
      <c r="O3199" s="55">
        <v>669</v>
      </c>
      <c r="P3199" t="s">
        <v>20</v>
      </c>
      <c r="Q3199" t="s">
        <v>21</v>
      </c>
      <c r="R3199">
        <v>3665</v>
      </c>
      <c r="S3199" t="s">
        <v>684</v>
      </c>
      <c r="T3199" s="8"/>
      <c r="U3199" s="10">
        <v>-16.937290384678782</v>
      </c>
      <c r="V3199" s="10">
        <f t="shared" si="58"/>
        <v>-16.937290384678782</v>
      </c>
      <c r="W3199" s="11">
        <v>11.766473265651534</v>
      </c>
      <c r="X3199" s="20">
        <v>3.1105618064354736</v>
      </c>
      <c r="Y3199" s="10" t="s">
        <v>712</v>
      </c>
      <c r="Z3199" s="11" t="s">
        <v>701</v>
      </c>
      <c r="AA3199" t="s">
        <v>702</v>
      </c>
    </row>
    <row r="3200" spans="1:27" s="1" customFormat="1" hidden="1">
      <c r="A3200" s="27">
        <v>3199</v>
      </c>
      <c r="B3200" s="27"/>
      <c r="C3200">
        <v>2021</v>
      </c>
      <c r="D3200" s="1">
        <v>6</v>
      </c>
      <c r="E3200" s="1">
        <v>4</v>
      </c>
      <c r="F3200" s="8">
        <v>32</v>
      </c>
      <c r="G3200" s="9">
        <v>34.74</v>
      </c>
      <c r="H3200" t="s">
        <v>18</v>
      </c>
      <c r="I3200" s="8">
        <v>128</v>
      </c>
      <c r="J3200" s="9">
        <v>39.36</v>
      </c>
      <c r="K3200" t="s">
        <v>19</v>
      </c>
      <c r="L3200" t="s">
        <v>577</v>
      </c>
      <c r="M3200" t="s">
        <v>583</v>
      </c>
      <c r="N3200" t="s">
        <v>584</v>
      </c>
      <c r="O3200" s="55">
        <v>669</v>
      </c>
      <c r="P3200" t="s">
        <v>20</v>
      </c>
      <c r="Q3200" t="s">
        <v>21</v>
      </c>
      <c r="R3200">
        <v>3665</v>
      </c>
      <c r="S3200" t="s">
        <v>684</v>
      </c>
      <c r="T3200" s="8"/>
      <c r="U3200" s="10">
        <v>-17.446328546104255</v>
      </c>
      <c r="V3200" s="10">
        <f t="shared" si="58"/>
        <v>-16.765130685414309</v>
      </c>
      <c r="W3200" s="11">
        <v>11.828251227258791</v>
      </c>
      <c r="X3200" s="20">
        <v>3.3523697171300046</v>
      </c>
      <c r="Y3200" s="10" t="s">
        <v>711</v>
      </c>
      <c r="Z3200" s="11" t="s">
        <v>701</v>
      </c>
      <c r="AA3200" t="s">
        <v>702</v>
      </c>
    </row>
    <row r="3201" spans="1:27" s="1" customFormat="1" hidden="1">
      <c r="A3201" s="27">
        <v>3200</v>
      </c>
      <c r="B3201" s="27"/>
      <c r="C3201">
        <v>2021</v>
      </c>
      <c r="D3201" s="1">
        <v>6</v>
      </c>
      <c r="E3201" s="1">
        <v>4</v>
      </c>
      <c r="F3201" s="8">
        <v>32</v>
      </c>
      <c r="G3201" s="9">
        <v>34.74</v>
      </c>
      <c r="H3201" t="s">
        <v>18</v>
      </c>
      <c r="I3201" s="8">
        <v>128</v>
      </c>
      <c r="J3201" s="9">
        <v>39.36</v>
      </c>
      <c r="K3201" t="s">
        <v>19</v>
      </c>
      <c r="L3201" t="s">
        <v>577</v>
      </c>
      <c r="M3201" t="s">
        <v>583</v>
      </c>
      <c r="N3201" t="s">
        <v>584</v>
      </c>
      <c r="O3201" s="55">
        <v>693</v>
      </c>
      <c r="P3201" t="s">
        <v>20</v>
      </c>
      <c r="Q3201" t="s">
        <v>21</v>
      </c>
      <c r="R3201">
        <v>3150</v>
      </c>
      <c r="S3201" t="s">
        <v>684</v>
      </c>
      <c r="T3201" s="8"/>
      <c r="U3201" s="10">
        <v>-16.35358247927099</v>
      </c>
      <c r="V3201" s="10">
        <f t="shared" si="58"/>
        <v>-16.35358247927099</v>
      </c>
      <c r="W3201" s="11">
        <v>13.894845604385671</v>
      </c>
      <c r="X3201" s="20">
        <v>2.9803893090410813</v>
      </c>
      <c r="Y3201" s="10" t="s">
        <v>561</v>
      </c>
      <c r="Z3201" s="11" t="s">
        <v>701</v>
      </c>
      <c r="AA3201" t="s">
        <v>702</v>
      </c>
    </row>
    <row r="3202" spans="1:27" s="1" customFormat="1" hidden="1">
      <c r="A3202" s="27">
        <v>3201</v>
      </c>
      <c r="B3202" s="27"/>
      <c r="C3202">
        <v>2021</v>
      </c>
      <c r="D3202" s="1">
        <v>6</v>
      </c>
      <c r="E3202" s="1">
        <v>4</v>
      </c>
      <c r="F3202" s="8">
        <v>32</v>
      </c>
      <c r="G3202" s="9">
        <v>34.74</v>
      </c>
      <c r="H3202" t="s">
        <v>18</v>
      </c>
      <c r="I3202" s="8">
        <v>128</v>
      </c>
      <c r="J3202" s="9">
        <v>39.36</v>
      </c>
      <c r="K3202" t="s">
        <v>19</v>
      </c>
      <c r="L3202" t="s">
        <v>577</v>
      </c>
      <c r="M3202" t="s">
        <v>583</v>
      </c>
      <c r="N3202" t="s">
        <v>584</v>
      </c>
      <c r="O3202" s="55">
        <v>693</v>
      </c>
      <c r="P3202" t="s">
        <v>20</v>
      </c>
      <c r="Q3202" t="s">
        <v>21</v>
      </c>
      <c r="R3202">
        <v>3150</v>
      </c>
      <c r="S3202" t="s">
        <v>684</v>
      </c>
      <c r="T3202" s="8"/>
      <c r="U3202" s="10">
        <v>-17.658105769843353</v>
      </c>
      <c r="V3202" s="10">
        <f t="shared" si="58"/>
        <v>-17.658105769843353</v>
      </c>
      <c r="W3202" s="11">
        <v>11.697288695465629</v>
      </c>
      <c r="X3202" s="20">
        <v>3.1938929171494124</v>
      </c>
      <c r="Y3202" s="10" t="s">
        <v>712</v>
      </c>
      <c r="Z3202" s="11" t="s">
        <v>701</v>
      </c>
      <c r="AA3202" t="s">
        <v>702</v>
      </c>
    </row>
    <row r="3203" spans="1:27" s="1" customFormat="1" hidden="1">
      <c r="A3203" s="27">
        <v>3202</v>
      </c>
      <c r="B3203" s="27"/>
      <c r="C3203">
        <v>2021</v>
      </c>
      <c r="D3203" s="1">
        <v>6</v>
      </c>
      <c r="E3203" s="1">
        <v>4</v>
      </c>
      <c r="F3203" s="8">
        <v>32</v>
      </c>
      <c r="G3203" s="9">
        <v>34.74</v>
      </c>
      <c r="H3203" t="s">
        <v>18</v>
      </c>
      <c r="I3203" s="8">
        <v>128</v>
      </c>
      <c r="J3203" s="9">
        <v>39.36</v>
      </c>
      <c r="K3203" t="s">
        <v>19</v>
      </c>
      <c r="L3203" t="s">
        <v>577</v>
      </c>
      <c r="M3203" t="s">
        <v>583</v>
      </c>
      <c r="N3203" t="s">
        <v>584</v>
      </c>
      <c r="O3203" s="55">
        <v>693</v>
      </c>
      <c r="P3203" t="s">
        <v>20</v>
      </c>
      <c r="Q3203" t="s">
        <v>21</v>
      </c>
      <c r="R3203">
        <v>3150</v>
      </c>
      <c r="S3203" t="s">
        <v>684</v>
      </c>
      <c r="T3203" s="8"/>
      <c r="U3203" s="10">
        <v>-17.264951894208462</v>
      </c>
      <c r="V3203" s="10">
        <f t="shared" ref="V3203:V3266" si="59">IF(X3203&gt;3.3,U3203+(7.584*X3203-22.012)/(X3203+1.657),U3203)</f>
        <v>-17.264951894208462</v>
      </c>
      <c r="W3203" s="11">
        <v>10.937363997092655</v>
      </c>
      <c r="X3203" s="20">
        <v>3.2641565557933658</v>
      </c>
      <c r="Y3203" s="10" t="s">
        <v>711</v>
      </c>
      <c r="Z3203" s="11" t="s">
        <v>701</v>
      </c>
      <c r="AA3203" t="s">
        <v>702</v>
      </c>
    </row>
    <row r="3204" spans="1:27" s="1" customFormat="1" hidden="1">
      <c r="A3204" s="27">
        <v>3203</v>
      </c>
      <c r="B3204" s="27"/>
      <c r="C3204">
        <v>2021</v>
      </c>
      <c r="D3204" s="1">
        <v>6</v>
      </c>
      <c r="E3204" s="1">
        <v>4</v>
      </c>
      <c r="F3204" s="8">
        <v>32</v>
      </c>
      <c r="G3204" s="9">
        <v>34.74</v>
      </c>
      <c r="H3204" t="s">
        <v>18</v>
      </c>
      <c r="I3204" s="8">
        <v>128</v>
      </c>
      <c r="J3204" s="9">
        <v>39.36</v>
      </c>
      <c r="K3204" t="s">
        <v>19</v>
      </c>
      <c r="L3204" t="s">
        <v>577</v>
      </c>
      <c r="M3204" t="s">
        <v>583</v>
      </c>
      <c r="N3204" t="s">
        <v>584</v>
      </c>
      <c r="O3204" s="55">
        <v>679</v>
      </c>
      <c r="P3204" t="s">
        <v>20</v>
      </c>
      <c r="Q3204" t="s">
        <v>21</v>
      </c>
      <c r="R3204">
        <v>3385</v>
      </c>
      <c r="S3204" t="s">
        <v>684</v>
      </c>
      <c r="T3204" s="8"/>
      <c r="U3204" s="10">
        <v>-16.726541895284875</v>
      </c>
      <c r="V3204" s="10">
        <f t="shared" si="59"/>
        <v>-16.726541895284875</v>
      </c>
      <c r="W3204" s="11">
        <v>13.169935673310791</v>
      </c>
      <c r="X3204" s="20">
        <v>2.9672440479652313</v>
      </c>
      <c r="Y3204" s="10" t="s">
        <v>561</v>
      </c>
      <c r="Z3204" s="11" t="s">
        <v>701</v>
      </c>
      <c r="AA3204" t="s">
        <v>702</v>
      </c>
    </row>
    <row r="3205" spans="1:27" s="1" customFormat="1" hidden="1">
      <c r="A3205" s="27">
        <v>3204</v>
      </c>
      <c r="B3205" s="27"/>
      <c r="C3205">
        <v>2021</v>
      </c>
      <c r="D3205" s="1">
        <v>6</v>
      </c>
      <c r="E3205" s="1">
        <v>4</v>
      </c>
      <c r="F3205" s="8">
        <v>32</v>
      </c>
      <c r="G3205" s="9">
        <v>34.74</v>
      </c>
      <c r="H3205" t="s">
        <v>18</v>
      </c>
      <c r="I3205" s="8">
        <v>128</v>
      </c>
      <c r="J3205" s="9">
        <v>39.36</v>
      </c>
      <c r="K3205" t="s">
        <v>19</v>
      </c>
      <c r="L3205" t="s">
        <v>577</v>
      </c>
      <c r="M3205" t="s">
        <v>583</v>
      </c>
      <c r="N3205" t="s">
        <v>584</v>
      </c>
      <c r="O3205" s="55">
        <v>679</v>
      </c>
      <c r="P3205" t="s">
        <v>20</v>
      </c>
      <c r="Q3205" t="s">
        <v>21</v>
      </c>
      <c r="R3205">
        <v>3385</v>
      </c>
      <c r="S3205" t="s">
        <v>684</v>
      </c>
      <c r="T3205" s="8"/>
      <c r="U3205" s="10">
        <v>-17.546229828166638</v>
      </c>
      <c r="V3205" s="10">
        <f t="shared" si="59"/>
        <v>-17.546229828166638</v>
      </c>
      <c r="W3205" s="11">
        <v>12.259914823529831</v>
      </c>
      <c r="X3205" s="20">
        <v>3.2044610972024214</v>
      </c>
      <c r="Y3205" s="10" t="s">
        <v>712</v>
      </c>
      <c r="Z3205" s="11" t="s">
        <v>701</v>
      </c>
      <c r="AA3205" t="s">
        <v>702</v>
      </c>
    </row>
    <row r="3206" spans="1:27" s="1" customFormat="1" hidden="1">
      <c r="A3206" s="27">
        <v>3205</v>
      </c>
      <c r="B3206" s="27"/>
      <c r="C3206">
        <v>2021</v>
      </c>
      <c r="D3206" s="1">
        <v>6</v>
      </c>
      <c r="E3206" s="1">
        <v>4</v>
      </c>
      <c r="F3206" s="8">
        <v>32</v>
      </c>
      <c r="G3206" s="9">
        <v>34.74</v>
      </c>
      <c r="H3206" t="s">
        <v>18</v>
      </c>
      <c r="I3206" s="8">
        <v>128</v>
      </c>
      <c r="J3206" s="9">
        <v>39.36</v>
      </c>
      <c r="K3206" t="s">
        <v>19</v>
      </c>
      <c r="L3206" t="s">
        <v>577</v>
      </c>
      <c r="M3206" t="s">
        <v>583</v>
      </c>
      <c r="N3206" t="s">
        <v>584</v>
      </c>
      <c r="O3206" s="55">
        <v>679</v>
      </c>
      <c r="P3206" t="s">
        <v>20</v>
      </c>
      <c r="Q3206" t="s">
        <v>21</v>
      </c>
      <c r="R3206">
        <v>3385</v>
      </c>
      <c r="S3206" t="s">
        <v>684</v>
      </c>
      <c r="T3206" s="8"/>
      <c r="U3206" s="10">
        <v>-17.506581474181932</v>
      </c>
      <c r="V3206" s="10">
        <f t="shared" si="59"/>
        <v>-17.506581474181932</v>
      </c>
      <c r="W3206" s="11">
        <v>11.393545415497011</v>
      </c>
      <c r="X3206" s="20">
        <v>3.2808634446795879</v>
      </c>
      <c r="Y3206" s="10" t="s">
        <v>711</v>
      </c>
      <c r="Z3206" s="11" t="s">
        <v>701</v>
      </c>
      <c r="AA3206" t="s">
        <v>702</v>
      </c>
    </row>
    <row r="3207" spans="1:27" s="1" customFormat="1" hidden="1">
      <c r="A3207" s="27">
        <v>3206</v>
      </c>
      <c r="B3207" s="27"/>
      <c r="C3207">
        <v>2021</v>
      </c>
      <c r="D3207" s="1">
        <v>6</v>
      </c>
      <c r="E3207" s="1">
        <v>4</v>
      </c>
      <c r="F3207" s="8">
        <v>32</v>
      </c>
      <c r="G3207" s="9">
        <v>34.74</v>
      </c>
      <c r="H3207" t="s">
        <v>18</v>
      </c>
      <c r="I3207" s="8">
        <v>128</v>
      </c>
      <c r="J3207" s="9">
        <v>39.36</v>
      </c>
      <c r="K3207" t="s">
        <v>19</v>
      </c>
      <c r="L3207" t="s">
        <v>577</v>
      </c>
      <c r="M3207" t="s">
        <v>583</v>
      </c>
      <c r="N3207" t="s">
        <v>584</v>
      </c>
      <c r="O3207" s="55">
        <v>649</v>
      </c>
      <c r="P3207" t="s">
        <v>20</v>
      </c>
      <c r="Q3207" t="s">
        <v>21</v>
      </c>
      <c r="R3207">
        <v>2760</v>
      </c>
      <c r="S3207" t="s">
        <v>684</v>
      </c>
      <c r="T3207" s="8"/>
      <c r="U3207" s="10">
        <v>-16.707383738302688</v>
      </c>
      <c r="V3207" s="10">
        <f t="shared" si="59"/>
        <v>-16.707383738302688</v>
      </c>
      <c r="W3207" s="11">
        <v>12.754300089449664</v>
      </c>
      <c r="X3207" s="20">
        <v>2.9841567516926442</v>
      </c>
      <c r="Y3207" s="10" t="s">
        <v>561</v>
      </c>
      <c r="Z3207" s="11" t="s">
        <v>701</v>
      </c>
      <c r="AA3207" t="s">
        <v>702</v>
      </c>
    </row>
    <row r="3208" spans="1:27" s="1" customFormat="1" hidden="1">
      <c r="A3208" s="27">
        <v>3207</v>
      </c>
      <c r="B3208" s="27"/>
      <c r="C3208">
        <v>2021</v>
      </c>
      <c r="D3208" s="1">
        <v>6</v>
      </c>
      <c r="E3208" s="1">
        <v>4</v>
      </c>
      <c r="F3208" s="8">
        <v>32</v>
      </c>
      <c r="G3208" s="9">
        <v>34.74</v>
      </c>
      <c r="H3208" t="s">
        <v>18</v>
      </c>
      <c r="I3208" s="8">
        <v>128</v>
      </c>
      <c r="J3208" s="9">
        <v>39.36</v>
      </c>
      <c r="K3208" t="s">
        <v>19</v>
      </c>
      <c r="L3208" t="s">
        <v>577</v>
      </c>
      <c r="M3208" t="s">
        <v>583</v>
      </c>
      <c r="N3208" t="s">
        <v>584</v>
      </c>
      <c r="O3208" s="55">
        <v>649</v>
      </c>
      <c r="P3208" t="s">
        <v>20</v>
      </c>
      <c r="Q3208" t="s">
        <v>21</v>
      </c>
      <c r="R3208">
        <v>2760</v>
      </c>
      <c r="S3208" t="s">
        <v>684</v>
      </c>
      <c r="T3208" s="8"/>
      <c r="U3208" s="10">
        <v>-17.287474788808101</v>
      </c>
      <c r="V3208" s="10">
        <f t="shared" si="59"/>
        <v>-17.287474788808101</v>
      </c>
      <c r="W3208" s="11">
        <v>11.327667618963677</v>
      </c>
      <c r="X3208" s="20">
        <v>3.0567929713254753</v>
      </c>
      <c r="Y3208" s="10" t="s">
        <v>712</v>
      </c>
      <c r="Z3208" s="11" t="s">
        <v>701</v>
      </c>
      <c r="AA3208" t="s">
        <v>702</v>
      </c>
    </row>
    <row r="3209" spans="1:27" s="1" customFormat="1" hidden="1">
      <c r="A3209" s="27">
        <v>3208</v>
      </c>
      <c r="B3209" s="27"/>
      <c r="C3209">
        <v>2021</v>
      </c>
      <c r="D3209" s="1">
        <v>6</v>
      </c>
      <c r="E3209" s="1">
        <v>4</v>
      </c>
      <c r="F3209" s="8">
        <v>32</v>
      </c>
      <c r="G3209" s="9">
        <v>34.74</v>
      </c>
      <c r="H3209" t="s">
        <v>18</v>
      </c>
      <c r="I3209" s="8">
        <v>128</v>
      </c>
      <c r="J3209" s="9">
        <v>39.36</v>
      </c>
      <c r="K3209" t="s">
        <v>19</v>
      </c>
      <c r="L3209" t="s">
        <v>577</v>
      </c>
      <c r="M3209" t="s">
        <v>583</v>
      </c>
      <c r="N3209" t="s">
        <v>584</v>
      </c>
      <c r="O3209" s="55">
        <v>649</v>
      </c>
      <c r="P3209" t="s">
        <v>20</v>
      </c>
      <c r="Q3209" t="s">
        <v>21</v>
      </c>
      <c r="R3209">
        <v>2760</v>
      </c>
      <c r="S3209" t="s">
        <v>684</v>
      </c>
      <c r="T3209" s="8"/>
      <c r="U3209" s="10">
        <v>-17.779018123026965</v>
      </c>
      <c r="V3209" s="10">
        <f t="shared" si="59"/>
        <v>-17.779018123026965</v>
      </c>
      <c r="W3209" s="11">
        <v>10.679777543730745</v>
      </c>
      <c r="X3209" s="20">
        <v>3.2513825144285438</v>
      </c>
      <c r="Y3209" s="10" t="s">
        <v>711</v>
      </c>
      <c r="Z3209" s="11" t="s">
        <v>701</v>
      </c>
      <c r="AA3209" t="s">
        <v>702</v>
      </c>
    </row>
    <row r="3210" spans="1:27" s="1" customFormat="1" hidden="1">
      <c r="A3210" s="27">
        <v>3209</v>
      </c>
      <c r="B3210" s="27"/>
      <c r="C3210">
        <v>2021</v>
      </c>
      <c r="D3210" s="1">
        <v>6</v>
      </c>
      <c r="E3210" s="1">
        <v>4</v>
      </c>
      <c r="F3210" s="8">
        <v>32</v>
      </c>
      <c r="G3210" s="9">
        <v>34.74</v>
      </c>
      <c r="H3210" t="s">
        <v>18</v>
      </c>
      <c r="I3210" s="8">
        <v>128</v>
      </c>
      <c r="J3210" s="9">
        <v>39.36</v>
      </c>
      <c r="K3210" t="s">
        <v>19</v>
      </c>
      <c r="L3210" t="s">
        <v>577</v>
      </c>
      <c r="M3210" t="s">
        <v>583</v>
      </c>
      <c r="N3210" t="s">
        <v>584</v>
      </c>
      <c r="O3210" s="55">
        <v>623</v>
      </c>
      <c r="P3210" t="s">
        <v>20</v>
      </c>
      <c r="Q3210" t="s">
        <v>21</v>
      </c>
      <c r="R3210">
        <v>3160</v>
      </c>
      <c r="S3210" t="s">
        <v>684</v>
      </c>
      <c r="T3210" s="8"/>
      <c r="U3210" s="10">
        <v>-16.814505878615066</v>
      </c>
      <c r="V3210" s="10">
        <f t="shared" si="59"/>
        <v>-16.814505878615066</v>
      </c>
      <c r="W3210" s="11">
        <v>13.247340939253469</v>
      </c>
      <c r="X3210" s="20">
        <v>3.0223136112069739</v>
      </c>
      <c r="Y3210" s="10" t="s">
        <v>561</v>
      </c>
      <c r="Z3210" s="11" t="s">
        <v>701</v>
      </c>
      <c r="AA3210" t="s">
        <v>702</v>
      </c>
    </row>
    <row r="3211" spans="1:27" s="1" customFormat="1" hidden="1">
      <c r="A3211" s="27">
        <v>3210</v>
      </c>
      <c r="B3211" s="27"/>
      <c r="C3211">
        <v>2021</v>
      </c>
      <c r="D3211" s="1">
        <v>6</v>
      </c>
      <c r="E3211" s="1">
        <v>4</v>
      </c>
      <c r="F3211" s="8">
        <v>32</v>
      </c>
      <c r="G3211" s="9">
        <v>34.74</v>
      </c>
      <c r="H3211" t="s">
        <v>18</v>
      </c>
      <c r="I3211" s="8">
        <v>128</v>
      </c>
      <c r="J3211" s="9">
        <v>39.36</v>
      </c>
      <c r="K3211" t="s">
        <v>19</v>
      </c>
      <c r="L3211" t="s">
        <v>577</v>
      </c>
      <c r="M3211" t="s">
        <v>583</v>
      </c>
      <c r="N3211" t="s">
        <v>584</v>
      </c>
      <c r="O3211" s="55">
        <v>582</v>
      </c>
      <c r="P3211" t="s">
        <v>20</v>
      </c>
      <c r="Q3211" t="s">
        <v>21</v>
      </c>
      <c r="R3211">
        <v>2290</v>
      </c>
      <c r="S3211" t="s">
        <v>684</v>
      </c>
      <c r="T3211" s="8"/>
      <c r="U3211" s="10">
        <v>-16.063790507123098</v>
      </c>
      <c r="V3211" s="10">
        <f t="shared" si="59"/>
        <v>-16.063790507123098</v>
      </c>
      <c r="W3211" s="11">
        <v>11.947717427781912</v>
      </c>
      <c r="X3211" s="20">
        <v>2.875234407505586</v>
      </c>
      <c r="Y3211" s="10" t="s">
        <v>561</v>
      </c>
      <c r="Z3211" s="11" t="s">
        <v>701</v>
      </c>
      <c r="AA3211" t="s">
        <v>702</v>
      </c>
    </row>
    <row r="3212" spans="1:27" s="1" customFormat="1" hidden="1">
      <c r="A3212" s="27">
        <v>3211</v>
      </c>
      <c r="B3212" s="27"/>
      <c r="C3212">
        <v>2021</v>
      </c>
      <c r="D3212" s="1">
        <v>6</v>
      </c>
      <c r="E3212" s="1">
        <v>4</v>
      </c>
      <c r="F3212" s="8">
        <v>32</v>
      </c>
      <c r="G3212" s="9">
        <v>34.74</v>
      </c>
      <c r="H3212" t="s">
        <v>18</v>
      </c>
      <c r="I3212" s="8">
        <v>128</v>
      </c>
      <c r="J3212" s="9">
        <v>39.36</v>
      </c>
      <c r="K3212" t="s">
        <v>19</v>
      </c>
      <c r="L3212" t="s">
        <v>577</v>
      </c>
      <c r="M3212" t="s">
        <v>583</v>
      </c>
      <c r="N3212" t="s">
        <v>584</v>
      </c>
      <c r="O3212" s="55">
        <v>558</v>
      </c>
      <c r="P3212" t="s">
        <v>20</v>
      </c>
      <c r="Q3212" t="s">
        <v>21</v>
      </c>
      <c r="R3212">
        <v>2510</v>
      </c>
      <c r="S3212" t="s">
        <v>684</v>
      </c>
      <c r="T3212" s="8"/>
      <c r="U3212" s="10">
        <v>-17.364661710196621</v>
      </c>
      <c r="V3212" s="10">
        <f t="shared" si="59"/>
        <v>-17.364661710196621</v>
      </c>
      <c r="W3212" s="11">
        <v>12.253959277566663</v>
      </c>
      <c r="X3212" s="20">
        <v>2.9976110780745504</v>
      </c>
      <c r="Y3212" s="10" t="s">
        <v>561</v>
      </c>
      <c r="Z3212" s="11" t="s">
        <v>701</v>
      </c>
      <c r="AA3212" t="s">
        <v>702</v>
      </c>
    </row>
    <row r="3213" spans="1:27" s="1" customFormat="1" hidden="1">
      <c r="A3213" s="27">
        <v>3212</v>
      </c>
      <c r="B3213" s="27"/>
      <c r="C3213">
        <v>2021</v>
      </c>
      <c r="D3213" s="1">
        <v>6</v>
      </c>
      <c r="E3213" s="1">
        <v>4</v>
      </c>
      <c r="F3213" s="8">
        <v>32</v>
      </c>
      <c r="G3213" s="9">
        <v>34.74</v>
      </c>
      <c r="H3213" t="s">
        <v>18</v>
      </c>
      <c r="I3213" s="8">
        <v>128</v>
      </c>
      <c r="J3213" s="9">
        <v>39.36</v>
      </c>
      <c r="K3213" t="s">
        <v>19</v>
      </c>
      <c r="L3213" t="s">
        <v>577</v>
      </c>
      <c r="M3213" t="s">
        <v>583</v>
      </c>
      <c r="N3213" t="s">
        <v>584</v>
      </c>
      <c r="O3213" s="55">
        <v>544</v>
      </c>
      <c r="P3213" t="s">
        <v>20</v>
      </c>
      <c r="Q3213" t="s">
        <v>21</v>
      </c>
      <c r="R3213">
        <v>1952</v>
      </c>
      <c r="S3213" t="s">
        <v>684</v>
      </c>
      <c r="T3213" s="8"/>
      <c r="U3213" s="10">
        <v>-17.38764598211916</v>
      </c>
      <c r="V3213" s="10">
        <f t="shared" si="59"/>
        <v>-17.38764598211916</v>
      </c>
      <c r="W3213" s="11">
        <v>12.707564383773075</v>
      </c>
      <c r="X3213" s="20">
        <v>3.001565639907616</v>
      </c>
      <c r="Y3213" s="10" t="s">
        <v>561</v>
      </c>
      <c r="Z3213" s="11" t="s">
        <v>701</v>
      </c>
      <c r="AA3213" t="s">
        <v>702</v>
      </c>
    </row>
    <row r="3214" spans="1:27" s="1" customFormat="1" hidden="1">
      <c r="A3214" s="27">
        <v>3213</v>
      </c>
      <c r="B3214" s="27"/>
      <c r="C3214">
        <v>2021</v>
      </c>
      <c r="D3214" s="1">
        <v>6</v>
      </c>
      <c r="E3214" s="1">
        <v>4</v>
      </c>
      <c r="F3214" s="8">
        <v>32</v>
      </c>
      <c r="G3214" s="9">
        <v>34.74</v>
      </c>
      <c r="H3214" t="s">
        <v>18</v>
      </c>
      <c r="I3214" s="8">
        <v>128</v>
      </c>
      <c r="J3214" s="9">
        <v>39.36</v>
      </c>
      <c r="K3214" t="s">
        <v>19</v>
      </c>
      <c r="L3214" t="s">
        <v>577</v>
      </c>
      <c r="M3214" t="s">
        <v>583</v>
      </c>
      <c r="N3214" t="s">
        <v>584</v>
      </c>
      <c r="O3214" s="55">
        <v>442</v>
      </c>
      <c r="P3214" t="s">
        <v>20</v>
      </c>
      <c r="Q3214" t="s">
        <v>21</v>
      </c>
      <c r="R3214">
        <v>1180</v>
      </c>
      <c r="S3214" t="s">
        <v>684</v>
      </c>
      <c r="T3214" s="8"/>
      <c r="U3214" s="10">
        <v>-18.191533405944778</v>
      </c>
      <c r="V3214" s="10">
        <f t="shared" si="59"/>
        <v>-18.191533405944778</v>
      </c>
      <c r="W3214" s="11">
        <v>11.855095828570787</v>
      </c>
      <c r="X3214" s="20">
        <v>2.9915682234856171</v>
      </c>
      <c r="Y3214" s="10" t="s">
        <v>561</v>
      </c>
      <c r="Z3214" s="11" t="s">
        <v>701</v>
      </c>
      <c r="AA3214" t="s">
        <v>702</v>
      </c>
    </row>
    <row r="3215" spans="1:27" s="1" customFormat="1" hidden="1">
      <c r="A3215" s="27">
        <v>3214</v>
      </c>
      <c r="B3215" s="27"/>
      <c r="C3215">
        <v>2021</v>
      </c>
      <c r="D3215" s="1">
        <v>6</v>
      </c>
      <c r="E3215" s="1">
        <v>11</v>
      </c>
      <c r="F3215" s="8">
        <v>32</v>
      </c>
      <c r="G3215" s="9">
        <v>37.44</v>
      </c>
      <c r="H3215" t="s">
        <v>18</v>
      </c>
      <c r="I3215" s="8">
        <v>128</v>
      </c>
      <c r="J3215" s="9">
        <v>47.88</v>
      </c>
      <c r="K3215" t="s">
        <v>19</v>
      </c>
      <c r="L3215" t="s">
        <v>612</v>
      </c>
      <c r="M3215" t="s">
        <v>72</v>
      </c>
      <c r="N3215" t="s">
        <v>613</v>
      </c>
      <c r="O3215" s="55">
        <v>534</v>
      </c>
      <c r="P3215" t="s">
        <v>20</v>
      </c>
      <c r="Q3215" t="s">
        <v>21</v>
      </c>
      <c r="R3215">
        <v>1899.84</v>
      </c>
      <c r="S3215" t="s">
        <v>684</v>
      </c>
      <c r="T3215" s="8"/>
      <c r="U3215" s="10">
        <v>-16.609158039926523</v>
      </c>
      <c r="V3215" s="10">
        <f t="shared" si="59"/>
        <v>-16.609158039926523</v>
      </c>
      <c r="W3215" s="11">
        <v>14.022460342672364</v>
      </c>
      <c r="X3215" s="20">
        <v>3.0235314685965</v>
      </c>
      <c r="Y3215" s="10" t="s">
        <v>561</v>
      </c>
      <c r="Z3215" s="11" t="s">
        <v>701</v>
      </c>
      <c r="AA3215" t="s">
        <v>702</v>
      </c>
    </row>
    <row r="3216" spans="1:27" s="1" customFormat="1" hidden="1">
      <c r="A3216" s="27">
        <v>3215</v>
      </c>
      <c r="B3216" s="27"/>
      <c r="C3216">
        <v>2021</v>
      </c>
      <c r="D3216" s="1">
        <v>6</v>
      </c>
      <c r="E3216" s="1">
        <v>11</v>
      </c>
      <c r="F3216" s="8">
        <v>32</v>
      </c>
      <c r="G3216" s="9">
        <v>37.44</v>
      </c>
      <c r="H3216" t="s">
        <v>18</v>
      </c>
      <c r="I3216" s="8">
        <v>128</v>
      </c>
      <c r="J3216" s="9">
        <v>47.88</v>
      </c>
      <c r="K3216" t="s">
        <v>19</v>
      </c>
      <c r="L3216" t="s">
        <v>612</v>
      </c>
      <c r="M3216" t="s">
        <v>72</v>
      </c>
      <c r="N3216" t="s">
        <v>613</v>
      </c>
      <c r="O3216" s="55">
        <v>534</v>
      </c>
      <c r="P3216" t="s">
        <v>20</v>
      </c>
      <c r="Q3216" t="s">
        <v>21</v>
      </c>
      <c r="R3216">
        <v>1899.84</v>
      </c>
      <c r="S3216" t="s">
        <v>684</v>
      </c>
      <c r="T3216" s="8"/>
      <c r="U3216" s="10">
        <v>-16.29605001884477</v>
      </c>
      <c r="V3216" s="10">
        <f t="shared" si="59"/>
        <v>-16.29605001884477</v>
      </c>
      <c r="W3216" s="11">
        <v>12.508133858073741</v>
      </c>
      <c r="X3216" s="20">
        <v>3.2047326508978946</v>
      </c>
      <c r="Y3216" s="10" t="s">
        <v>712</v>
      </c>
      <c r="Z3216" s="11" t="s">
        <v>701</v>
      </c>
      <c r="AA3216" t="s">
        <v>702</v>
      </c>
    </row>
    <row r="3217" spans="1:27" s="1" customFormat="1" hidden="1">
      <c r="A3217" s="27">
        <v>3216</v>
      </c>
      <c r="B3217" s="27"/>
      <c r="C3217">
        <v>2021</v>
      </c>
      <c r="D3217" s="1">
        <v>6</v>
      </c>
      <c r="E3217" s="1">
        <v>11</v>
      </c>
      <c r="F3217" s="8">
        <v>32</v>
      </c>
      <c r="G3217" s="9">
        <v>37.44</v>
      </c>
      <c r="H3217" t="s">
        <v>18</v>
      </c>
      <c r="I3217" s="8">
        <v>128</v>
      </c>
      <c r="J3217" s="9">
        <v>47.88</v>
      </c>
      <c r="K3217" t="s">
        <v>19</v>
      </c>
      <c r="L3217" t="s">
        <v>612</v>
      </c>
      <c r="M3217" t="s">
        <v>72</v>
      </c>
      <c r="N3217" t="s">
        <v>613</v>
      </c>
      <c r="O3217" s="55">
        <v>534</v>
      </c>
      <c r="P3217" t="s">
        <v>20</v>
      </c>
      <c r="Q3217" t="s">
        <v>21</v>
      </c>
      <c r="R3217">
        <v>1899.84</v>
      </c>
      <c r="S3217" t="s">
        <v>684</v>
      </c>
      <c r="T3217" s="8"/>
      <c r="U3217" s="10">
        <v>-16.469775365689003</v>
      </c>
      <c r="V3217" s="10">
        <f t="shared" si="59"/>
        <v>-15.768434980215103</v>
      </c>
      <c r="W3217" s="11">
        <v>11.27582416542943</v>
      </c>
      <c r="X3217" s="20">
        <v>3.3670299443285621</v>
      </c>
      <c r="Y3217" s="10" t="s">
        <v>711</v>
      </c>
      <c r="Z3217" s="11" t="s">
        <v>701</v>
      </c>
      <c r="AA3217" t="s">
        <v>702</v>
      </c>
    </row>
    <row r="3218" spans="1:27" s="1" customFormat="1" hidden="1">
      <c r="A3218" s="27">
        <v>3217</v>
      </c>
      <c r="B3218" s="27"/>
      <c r="C3218">
        <v>2021</v>
      </c>
      <c r="D3218" s="1">
        <v>6</v>
      </c>
      <c r="E3218" s="1">
        <v>11</v>
      </c>
      <c r="F3218" s="8">
        <v>32</v>
      </c>
      <c r="G3218" s="9">
        <v>37.44</v>
      </c>
      <c r="H3218" t="s">
        <v>18</v>
      </c>
      <c r="I3218" s="8">
        <v>128</v>
      </c>
      <c r="J3218" s="9">
        <v>47.88</v>
      </c>
      <c r="K3218" t="s">
        <v>19</v>
      </c>
      <c r="L3218" t="s">
        <v>612</v>
      </c>
      <c r="M3218" t="s">
        <v>72</v>
      </c>
      <c r="N3218" t="s">
        <v>613</v>
      </c>
      <c r="O3218" s="55">
        <v>538</v>
      </c>
      <c r="P3218" t="s">
        <v>20</v>
      </c>
      <c r="Q3218" t="s">
        <v>21</v>
      </c>
      <c r="R3218">
        <v>2169.65</v>
      </c>
      <c r="S3218" t="s">
        <v>684</v>
      </c>
      <c r="T3218" s="8"/>
      <c r="U3218" s="10">
        <v>-16.156043010848716</v>
      </c>
      <c r="V3218" s="10">
        <f t="shared" si="59"/>
        <v>-16.156043010848716</v>
      </c>
      <c r="W3218" s="11">
        <v>14.196357815367492</v>
      </c>
      <c r="X3218" s="20">
        <v>3.0428898431057632</v>
      </c>
      <c r="Y3218" s="10" t="s">
        <v>561</v>
      </c>
      <c r="Z3218" s="11" t="s">
        <v>701</v>
      </c>
      <c r="AA3218" t="s">
        <v>702</v>
      </c>
    </row>
    <row r="3219" spans="1:27" s="1" customFormat="1" hidden="1">
      <c r="A3219" s="27">
        <v>3218</v>
      </c>
      <c r="B3219" s="27"/>
      <c r="C3219">
        <v>2021</v>
      </c>
      <c r="D3219" s="1">
        <v>6</v>
      </c>
      <c r="E3219" s="1">
        <v>11</v>
      </c>
      <c r="F3219" s="8">
        <v>32</v>
      </c>
      <c r="G3219" s="9">
        <v>37.44</v>
      </c>
      <c r="H3219" t="s">
        <v>18</v>
      </c>
      <c r="I3219" s="8">
        <v>128</v>
      </c>
      <c r="J3219" s="9">
        <v>47.88</v>
      </c>
      <c r="K3219" t="s">
        <v>19</v>
      </c>
      <c r="L3219" t="s">
        <v>612</v>
      </c>
      <c r="M3219" t="s">
        <v>72</v>
      </c>
      <c r="N3219" t="s">
        <v>613</v>
      </c>
      <c r="O3219" s="55">
        <v>538</v>
      </c>
      <c r="P3219" t="s">
        <v>20</v>
      </c>
      <c r="Q3219" t="s">
        <v>21</v>
      </c>
      <c r="R3219">
        <v>2169.65</v>
      </c>
      <c r="S3219" t="s">
        <v>684</v>
      </c>
      <c r="T3219" s="8"/>
      <c r="U3219" s="10">
        <v>-16.011024705540208</v>
      </c>
      <c r="V3219" s="10">
        <f t="shared" si="59"/>
        <v>-16.011024705540208</v>
      </c>
      <c r="W3219" s="11">
        <v>12.695385344283716</v>
      </c>
      <c r="X3219" s="20">
        <v>3.1430365509938389</v>
      </c>
      <c r="Y3219" s="10" t="s">
        <v>712</v>
      </c>
      <c r="Z3219" s="11" t="s">
        <v>701</v>
      </c>
      <c r="AA3219" t="s">
        <v>702</v>
      </c>
    </row>
    <row r="3220" spans="1:27" s="1" customFormat="1" hidden="1">
      <c r="A3220" s="27">
        <v>3219</v>
      </c>
      <c r="B3220" s="27"/>
      <c r="C3220">
        <v>2021</v>
      </c>
      <c r="D3220" s="1">
        <v>6</v>
      </c>
      <c r="E3220" s="1">
        <v>11</v>
      </c>
      <c r="F3220" s="8">
        <v>32</v>
      </c>
      <c r="G3220" s="9">
        <v>37.44</v>
      </c>
      <c r="H3220" t="s">
        <v>18</v>
      </c>
      <c r="I3220" s="8">
        <v>128</v>
      </c>
      <c r="J3220" s="9">
        <v>47.88</v>
      </c>
      <c r="K3220" t="s">
        <v>19</v>
      </c>
      <c r="L3220" t="s">
        <v>612</v>
      </c>
      <c r="M3220" t="s">
        <v>72</v>
      </c>
      <c r="N3220" t="s">
        <v>613</v>
      </c>
      <c r="O3220" s="55">
        <v>538</v>
      </c>
      <c r="P3220" t="s">
        <v>20</v>
      </c>
      <c r="Q3220" t="s">
        <v>21</v>
      </c>
      <c r="R3220">
        <v>2169.65</v>
      </c>
      <c r="S3220" t="s">
        <v>684</v>
      </c>
      <c r="T3220" s="8"/>
      <c r="U3220" s="10">
        <v>-15.877335302960855</v>
      </c>
      <c r="V3220" s="10">
        <f t="shared" si="59"/>
        <v>-15.877335302960855</v>
      </c>
      <c r="W3220" s="11">
        <v>12.053679758249269</v>
      </c>
      <c r="X3220" s="20">
        <v>3.1837278493665524</v>
      </c>
      <c r="Y3220" s="10" t="s">
        <v>711</v>
      </c>
      <c r="Z3220" s="11" t="s">
        <v>701</v>
      </c>
      <c r="AA3220" t="s">
        <v>702</v>
      </c>
    </row>
    <row r="3221" spans="1:27" s="1" customFormat="1" hidden="1">
      <c r="A3221" s="27">
        <v>3220</v>
      </c>
      <c r="B3221" s="27"/>
      <c r="C3221">
        <v>2021</v>
      </c>
      <c r="D3221" s="1">
        <v>6</v>
      </c>
      <c r="E3221" s="1">
        <v>11</v>
      </c>
      <c r="F3221" s="8">
        <v>32</v>
      </c>
      <c r="G3221" s="9">
        <v>37.44</v>
      </c>
      <c r="H3221" t="s">
        <v>18</v>
      </c>
      <c r="I3221" s="8">
        <v>128</v>
      </c>
      <c r="J3221" s="9">
        <v>47.88</v>
      </c>
      <c r="K3221" t="s">
        <v>19</v>
      </c>
      <c r="L3221" t="s">
        <v>612</v>
      </c>
      <c r="M3221" t="s">
        <v>72</v>
      </c>
      <c r="N3221" t="s">
        <v>613</v>
      </c>
      <c r="O3221" s="55">
        <v>518</v>
      </c>
      <c r="P3221" t="s">
        <v>20</v>
      </c>
      <c r="Q3221" t="s">
        <v>21</v>
      </c>
      <c r="R3221">
        <v>1978.78</v>
      </c>
      <c r="S3221" t="s">
        <v>684</v>
      </c>
      <c r="T3221" s="8"/>
      <c r="U3221" s="10">
        <v>-16.218812553740314</v>
      </c>
      <c r="V3221" s="10">
        <f t="shared" si="59"/>
        <v>-16.218812553740314</v>
      </c>
      <c r="W3221" s="11">
        <v>14.117990513179521</v>
      </c>
      <c r="X3221" s="20">
        <v>3.0462941471305287</v>
      </c>
      <c r="Y3221" s="10" t="s">
        <v>561</v>
      </c>
      <c r="Z3221" s="11" t="s">
        <v>701</v>
      </c>
      <c r="AA3221" t="s">
        <v>702</v>
      </c>
    </row>
    <row r="3222" spans="1:27" s="1" customFormat="1" hidden="1">
      <c r="A3222" s="27">
        <v>3221</v>
      </c>
      <c r="B3222" s="27"/>
      <c r="C3222">
        <v>2021</v>
      </c>
      <c r="D3222" s="1">
        <v>6</v>
      </c>
      <c r="E3222" s="1">
        <v>11</v>
      </c>
      <c r="F3222" s="8">
        <v>32</v>
      </c>
      <c r="G3222" s="9">
        <v>37.44</v>
      </c>
      <c r="H3222" t="s">
        <v>18</v>
      </c>
      <c r="I3222" s="8">
        <v>128</v>
      </c>
      <c r="J3222" s="9">
        <v>47.88</v>
      </c>
      <c r="K3222" t="s">
        <v>19</v>
      </c>
      <c r="L3222" t="s">
        <v>612</v>
      </c>
      <c r="M3222" t="s">
        <v>72</v>
      </c>
      <c r="N3222" t="s">
        <v>613</v>
      </c>
      <c r="O3222" s="55">
        <v>518</v>
      </c>
      <c r="P3222" t="s">
        <v>20</v>
      </c>
      <c r="Q3222" t="s">
        <v>21</v>
      </c>
      <c r="R3222">
        <v>1978.78</v>
      </c>
      <c r="S3222" t="s">
        <v>684</v>
      </c>
      <c r="T3222" s="8"/>
      <c r="U3222" s="10">
        <v>-16.233763694342993</v>
      </c>
      <c r="V3222" s="10">
        <f t="shared" si="59"/>
        <v>-16.233763694342993</v>
      </c>
      <c r="W3222" s="11">
        <v>12.523210436653349</v>
      </c>
      <c r="X3222" s="20">
        <v>3.2971070090520036</v>
      </c>
      <c r="Y3222" s="10" t="s">
        <v>712</v>
      </c>
      <c r="Z3222" s="11" t="s">
        <v>701</v>
      </c>
      <c r="AA3222" t="s">
        <v>702</v>
      </c>
    </row>
    <row r="3223" spans="1:27" s="1" customFormat="1" hidden="1">
      <c r="A3223" s="27">
        <v>3222</v>
      </c>
      <c r="B3223" s="27"/>
      <c r="C3223">
        <v>2021</v>
      </c>
      <c r="D3223" s="1">
        <v>6</v>
      </c>
      <c r="E3223" s="1">
        <v>11</v>
      </c>
      <c r="F3223" s="8">
        <v>32</v>
      </c>
      <c r="G3223" s="9">
        <v>37.44</v>
      </c>
      <c r="H3223" t="s">
        <v>18</v>
      </c>
      <c r="I3223" s="8">
        <v>128</v>
      </c>
      <c r="J3223" s="9">
        <v>47.88</v>
      </c>
      <c r="K3223" t="s">
        <v>19</v>
      </c>
      <c r="L3223" t="s">
        <v>612</v>
      </c>
      <c r="M3223" t="s">
        <v>72</v>
      </c>
      <c r="N3223" t="s">
        <v>613</v>
      </c>
      <c r="O3223" s="55">
        <v>518</v>
      </c>
      <c r="P3223" t="s">
        <v>20</v>
      </c>
      <c r="Q3223" t="s">
        <v>21</v>
      </c>
      <c r="R3223">
        <v>1978.78</v>
      </c>
      <c r="S3223" t="s">
        <v>684</v>
      </c>
      <c r="T3223" s="8"/>
      <c r="U3223" s="10">
        <v>-16.187268603259703</v>
      </c>
      <c r="V3223" s="10">
        <f t="shared" si="59"/>
        <v>-15.443344424685364</v>
      </c>
      <c r="W3223" s="11">
        <v>11.493997819097821</v>
      </c>
      <c r="X3223" s="20">
        <v>3.3983077045851879</v>
      </c>
      <c r="Y3223" s="10" t="s">
        <v>711</v>
      </c>
      <c r="Z3223" s="11" t="s">
        <v>701</v>
      </c>
      <c r="AA3223" t="s">
        <v>702</v>
      </c>
    </row>
    <row r="3224" spans="1:27" s="1" customFormat="1" hidden="1">
      <c r="A3224" s="27">
        <v>3223</v>
      </c>
      <c r="B3224" s="27"/>
      <c r="C3224">
        <v>2021</v>
      </c>
      <c r="D3224" s="1">
        <v>6</v>
      </c>
      <c r="E3224" s="1">
        <v>11</v>
      </c>
      <c r="F3224" s="8">
        <v>33</v>
      </c>
      <c r="G3224" s="9">
        <v>51.42</v>
      </c>
      <c r="H3224" t="s">
        <v>18</v>
      </c>
      <c r="I3224" s="8">
        <v>129</v>
      </c>
      <c r="J3224" s="9">
        <v>44.76</v>
      </c>
      <c r="K3224" t="s">
        <v>19</v>
      </c>
      <c r="L3224" t="s">
        <v>552</v>
      </c>
      <c r="M3224" t="s">
        <v>605</v>
      </c>
      <c r="N3224" t="s">
        <v>606</v>
      </c>
      <c r="O3224" s="55">
        <v>515</v>
      </c>
      <c r="P3224" t="s">
        <v>20</v>
      </c>
      <c r="Q3224" t="s">
        <v>21</v>
      </c>
      <c r="R3224">
        <v>2211.8000000000002</v>
      </c>
      <c r="S3224" t="s">
        <v>684</v>
      </c>
      <c r="T3224" s="8"/>
      <c r="U3224" s="10">
        <v>-17.09605159227597</v>
      </c>
      <c r="V3224" s="10">
        <f t="shared" si="59"/>
        <v>-17.09605159227597</v>
      </c>
      <c r="W3224" s="11">
        <v>11.828542945187605</v>
      </c>
      <c r="X3224" s="20">
        <v>3.0755843974785817</v>
      </c>
      <c r="Y3224" s="10" t="s">
        <v>561</v>
      </c>
      <c r="Z3224" s="11" t="s">
        <v>701</v>
      </c>
      <c r="AA3224" t="s">
        <v>702</v>
      </c>
    </row>
    <row r="3225" spans="1:27" s="1" customFormat="1" hidden="1">
      <c r="A3225" s="27">
        <v>3224</v>
      </c>
      <c r="B3225" s="27"/>
      <c r="C3225">
        <v>2021</v>
      </c>
      <c r="D3225" s="1">
        <v>6</v>
      </c>
      <c r="E3225" s="1">
        <v>11</v>
      </c>
      <c r="F3225" s="8">
        <v>33</v>
      </c>
      <c r="G3225" s="9">
        <v>51.42</v>
      </c>
      <c r="H3225" t="s">
        <v>18</v>
      </c>
      <c r="I3225" s="8">
        <v>129</v>
      </c>
      <c r="J3225" s="9">
        <v>44.76</v>
      </c>
      <c r="K3225" t="s">
        <v>19</v>
      </c>
      <c r="L3225" t="s">
        <v>552</v>
      </c>
      <c r="M3225" t="s">
        <v>605</v>
      </c>
      <c r="N3225" t="s">
        <v>606</v>
      </c>
      <c r="O3225" s="55">
        <v>515</v>
      </c>
      <c r="P3225" t="s">
        <v>20</v>
      </c>
      <c r="Q3225" t="s">
        <v>21</v>
      </c>
      <c r="R3225">
        <v>2211.8000000000002</v>
      </c>
      <c r="S3225" t="s">
        <v>684</v>
      </c>
      <c r="T3225" s="8"/>
      <c r="U3225" s="10">
        <v>-17.201788468022237</v>
      </c>
      <c r="V3225" s="10">
        <f t="shared" si="59"/>
        <v>-17.201788468022237</v>
      </c>
      <c r="W3225" s="11">
        <v>10.625865301361154</v>
      </c>
      <c r="X3225" s="20">
        <v>3.1080048380620324</v>
      </c>
      <c r="Y3225" s="10" t="s">
        <v>712</v>
      </c>
      <c r="Z3225" s="11" t="s">
        <v>701</v>
      </c>
      <c r="AA3225" t="s">
        <v>702</v>
      </c>
    </row>
    <row r="3226" spans="1:27" s="1" customFormat="1" hidden="1">
      <c r="A3226" s="27">
        <v>3225</v>
      </c>
      <c r="B3226" s="27"/>
      <c r="C3226">
        <v>2021</v>
      </c>
      <c r="D3226" s="1">
        <v>6</v>
      </c>
      <c r="E3226" s="1">
        <v>11</v>
      </c>
      <c r="F3226" s="8">
        <v>33</v>
      </c>
      <c r="G3226" s="9">
        <v>51.42</v>
      </c>
      <c r="H3226" t="s">
        <v>18</v>
      </c>
      <c r="I3226" s="8">
        <v>129</v>
      </c>
      <c r="J3226" s="9">
        <v>44.76</v>
      </c>
      <c r="K3226" t="s">
        <v>19</v>
      </c>
      <c r="L3226" t="s">
        <v>552</v>
      </c>
      <c r="M3226" t="s">
        <v>605</v>
      </c>
      <c r="N3226" t="s">
        <v>606</v>
      </c>
      <c r="O3226" s="55">
        <v>515</v>
      </c>
      <c r="P3226" t="s">
        <v>20</v>
      </c>
      <c r="Q3226" t="s">
        <v>21</v>
      </c>
      <c r="R3226">
        <v>2211.8000000000002</v>
      </c>
      <c r="S3226" t="s">
        <v>684</v>
      </c>
      <c r="T3226" s="8"/>
      <c r="U3226" s="10">
        <v>-17.110877743241826</v>
      </c>
      <c r="V3226" s="10">
        <f t="shared" si="59"/>
        <v>-17.110877743241826</v>
      </c>
      <c r="W3226" s="11">
        <v>10.127637332668289</v>
      </c>
      <c r="X3226" s="20">
        <v>3.2659072821029982</v>
      </c>
      <c r="Y3226" s="10" t="s">
        <v>711</v>
      </c>
      <c r="Z3226" s="11" t="s">
        <v>701</v>
      </c>
      <c r="AA3226" t="s">
        <v>702</v>
      </c>
    </row>
    <row r="3227" spans="1:27" s="1" customFormat="1" hidden="1">
      <c r="A3227" s="27">
        <v>3226</v>
      </c>
      <c r="B3227" s="27"/>
      <c r="C3227">
        <v>2021</v>
      </c>
      <c r="D3227" s="1">
        <v>6</v>
      </c>
      <c r="E3227" s="1">
        <v>11</v>
      </c>
      <c r="F3227" s="8">
        <v>33</v>
      </c>
      <c r="G3227" s="9">
        <v>51.42</v>
      </c>
      <c r="H3227" t="s">
        <v>18</v>
      </c>
      <c r="I3227" s="8">
        <v>129</v>
      </c>
      <c r="J3227" s="9">
        <v>44.76</v>
      </c>
      <c r="K3227" t="s">
        <v>19</v>
      </c>
      <c r="L3227" t="s">
        <v>552</v>
      </c>
      <c r="M3227" t="s">
        <v>605</v>
      </c>
      <c r="N3227" t="s">
        <v>606</v>
      </c>
      <c r="O3227" s="55">
        <v>492</v>
      </c>
      <c r="P3227" t="s">
        <v>20</v>
      </c>
      <c r="Q3227" t="s">
        <v>21</v>
      </c>
      <c r="R3227">
        <v>2060.5</v>
      </c>
      <c r="S3227" t="s">
        <v>684</v>
      </c>
      <c r="T3227" s="8"/>
      <c r="U3227" s="10">
        <v>-17.972284237053675</v>
      </c>
      <c r="V3227" s="10">
        <f t="shared" si="59"/>
        <v>-17.972284237053675</v>
      </c>
      <c r="W3227" s="11">
        <v>11.77800548420025</v>
      </c>
      <c r="X3227" s="20">
        <v>3.1553991103047863</v>
      </c>
      <c r="Y3227" s="10" t="s">
        <v>561</v>
      </c>
      <c r="Z3227" s="11" t="s">
        <v>701</v>
      </c>
      <c r="AA3227" t="s">
        <v>702</v>
      </c>
    </row>
    <row r="3228" spans="1:27" s="1" customFormat="1" hidden="1">
      <c r="A3228" s="27">
        <v>3227</v>
      </c>
      <c r="B3228" s="27"/>
      <c r="C3228">
        <v>2021</v>
      </c>
      <c r="D3228" s="1">
        <v>6</v>
      </c>
      <c r="E3228" s="1">
        <v>11</v>
      </c>
      <c r="F3228" s="8">
        <v>33</v>
      </c>
      <c r="G3228" s="9">
        <v>51.42</v>
      </c>
      <c r="H3228" t="s">
        <v>18</v>
      </c>
      <c r="I3228" s="8">
        <v>129</v>
      </c>
      <c r="J3228" s="9">
        <v>44.76</v>
      </c>
      <c r="K3228" t="s">
        <v>19</v>
      </c>
      <c r="L3228" t="s">
        <v>552</v>
      </c>
      <c r="M3228" t="s">
        <v>605</v>
      </c>
      <c r="N3228" t="s">
        <v>606</v>
      </c>
      <c r="O3228" s="55">
        <v>492</v>
      </c>
      <c r="P3228" t="s">
        <v>20</v>
      </c>
      <c r="Q3228" t="s">
        <v>21</v>
      </c>
      <c r="R3228">
        <v>2060.5</v>
      </c>
      <c r="S3228" t="s">
        <v>684</v>
      </c>
      <c r="T3228" s="8"/>
      <c r="U3228" s="10">
        <v>-18.056042634688648</v>
      </c>
      <c r="V3228" s="10">
        <f t="shared" si="59"/>
        <v>-17.404787921820237</v>
      </c>
      <c r="W3228" s="11">
        <v>10.479930975244555</v>
      </c>
      <c r="X3228" s="20">
        <v>3.3307338006610747</v>
      </c>
      <c r="Y3228" s="10" t="s">
        <v>712</v>
      </c>
      <c r="Z3228" s="11" t="s">
        <v>701</v>
      </c>
      <c r="AA3228" t="s">
        <v>702</v>
      </c>
    </row>
    <row r="3229" spans="1:27" s="1" customFormat="1" hidden="1">
      <c r="A3229" s="27">
        <v>3228</v>
      </c>
      <c r="B3229" s="27"/>
      <c r="C3229">
        <v>2021</v>
      </c>
      <c r="D3229" s="1">
        <v>6</v>
      </c>
      <c r="E3229" s="1">
        <v>11</v>
      </c>
      <c r="F3229" s="8">
        <v>33</v>
      </c>
      <c r="G3229" s="9">
        <v>51.42</v>
      </c>
      <c r="H3229" t="s">
        <v>18</v>
      </c>
      <c r="I3229" s="8">
        <v>129</v>
      </c>
      <c r="J3229" s="9">
        <v>44.76</v>
      </c>
      <c r="K3229" t="s">
        <v>19</v>
      </c>
      <c r="L3229" t="s">
        <v>552</v>
      </c>
      <c r="M3229" t="s">
        <v>605</v>
      </c>
      <c r="N3229" t="s">
        <v>606</v>
      </c>
      <c r="O3229" s="55">
        <v>492</v>
      </c>
      <c r="P3229" t="s">
        <v>20</v>
      </c>
      <c r="Q3229" t="s">
        <v>21</v>
      </c>
      <c r="R3229">
        <v>2002.8</v>
      </c>
      <c r="S3229" t="s">
        <v>684</v>
      </c>
      <c r="T3229" s="8"/>
      <c r="U3229" s="10">
        <v>-17.45821478366565</v>
      </c>
      <c r="V3229" s="10">
        <f t="shared" si="59"/>
        <v>-17.45821478366565</v>
      </c>
      <c r="W3229" s="11">
        <v>11.809046525787835</v>
      </c>
      <c r="X3229" s="20">
        <v>3.0530282810062475</v>
      </c>
      <c r="Y3229" s="10" t="s">
        <v>561</v>
      </c>
      <c r="Z3229" s="11" t="s">
        <v>701</v>
      </c>
      <c r="AA3229" t="s">
        <v>702</v>
      </c>
    </row>
    <row r="3230" spans="1:27" s="1" customFormat="1" hidden="1">
      <c r="A3230" s="27">
        <v>3229</v>
      </c>
      <c r="B3230" s="27"/>
      <c r="C3230">
        <v>2021</v>
      </c>
      <c r="D3230" s="1">
        <v>6</v>
      </c>
      <c r="E3230" s="1">
        <v>11</v>
      </c>
      <c r="F3230" s="8">
        <v>33</v>
      </c>
      <c r="G3230" s="9">
        <v>51.42</v>
      </c>
      <c r="H3230" t="s">
        <v>18</v>
      </c>
      <c r="I3230" s="8">
        <v>129</v>
      </c>
      <c r="J3230" s="9">
        <v>44.76</v>
      </c>
      <c r="K3230" t="s">
        <v>19</v>
      </c>
      <c r="L3230" t="s">
        <v>552</v>
      </c>
      <c r="M3230" t="s">
        <v>605</v>
      </c>
      <c r="N3230" t="s">
        <v>606</v>
      </c>
      <c r="O3230" s="55">
        <v>492</v>
      </c>
      <c r="P3230" t="s">
        <v>20</v>
      </c>
      <c r="Q3230" t="s">
        <v>21</v>
      </c>
      <c r="R3230">
        <v>2002.8</v>
      </c>
      <c r="S3230" t="s">
        <v>684</v>
      </c>
      <c r="T3230" s="8"/>
      <c r="U3230" s="10">
        <v>-16.926561419315043</v>
      </c>
      <c r="V3230" s="10">
        <f t="shared" si="59"/>
        <v>-16.926561419315043</v>
      </c>
      <c r="W3230" s="11">
        <v>10.058335206434698</v>
      </c>
      <c r="X3230" s="20">
        <v>3.0178253327628597</v>
      </c>
      <c r="Y3230" s="10" t="s">
        <v>712</v>
      </c>
      <c r="Z3230" s="11" t="s">
        <v>701</v>
      </c>
      <c r="AA3230" t="s">
        <v>702</v>
      </c>
    </row>
    <row r="3231" spans="1:27" s="1" customFormat="1" hidden="1">
      <c r="A3231" s="27">
        <v>3230</v>
      </c>
      <c r="B3231" s="27"/>
      <c r="C3231">
        <v>2021</v>
      </c>
      <c r="D3231" s="1">
        <v>6</v>
      </c>
      <c r="E3231" s="1">
        <v>11</v>
      </c>
      <c r="F3231" s="8">
        <v>33</v>
      </c>
      <c r="G3231" s="9">
        <v>51.42</v>
      </c>
      <c r="H3231" t="s">
        <v>18</v>
      </c>
      <c r="I3231" s="8">
        <v>129</v>
      </c>
      <c r="J3231" s="9">
        <v>44.76</v>
      </c>
      <c r="K3231" t="s">
        <v>19</v>
      </c>
      <c r="L3231" t="s">
        <v>552</v>
      </c>
      <c r="M3231" t="s">
        <v>605</v>
      </c>
      <c r="N3231" t="s">
        <v>606</v>
      </c>
      <c r="O3231" s="55">
        <v>492</v>
      </c>
      <c r="P3231" t="s">
        <v>20</v>
      </c>
      <c r="Q3231" t="s">
        <v>21</v>
      </c>
      <c r="R3231">
        <v>2002.8</v>
      </c>
      <c r="S3231" t="s">
        <v>684</v>
      </c>
      <c r="T3231" s="8"/>
      <c r="U3231" s="10">
        <v>-17.348280941005783</v>
      </c>
      <c r="V3231" s="10">
        <f t="shared" si="59"/>
        <v>-16.596182777820008</v>
      </c>
      <c r="W3231" s="11">
        <v>9.7761441612826481</v>
      </c>
      <c r="X3231" s="20">
        <v>3.4043560946777811</v>
      </c>
      <c r="Y3231" s="10" t="s">
        <v>711</v>
      </c>
      <c r="Z3231" s="11" t="s">
        <v>701</v>
      </c>
      <c r="AA3231" t="s">
        <v>702</v>
      </c>
    </row>
    <row r="3232" spans="1:27" s="1" customFormat="1" hidden="1">
      <c r="A3232" s="27">
        <v>3231</v>
      </c>
      <c r="B3232" s="27"/>
      <c r="C3232">
        <v>2021</v>
      </c>
      <c r="D3232" s="1">
        <v>6</v>
      </c>
      <c r="E3232" s="1">
        <v>11</v>
      </c>
      <c r="F3232" s="8">
        <v>33</v>
      </c>
      <c r="G3232" s="9">
        <v>51.42</v>
      </c>
      <c r="H3232" t="s">
        <v>18</v>
      </c>
      <c r="I3232" s="8">
        <v>129</v>
      </c>
      <c r="J3232" s="9">
        <v>44.76</v>
      </c>
      <c r="K3232" t="s">
        <v>19</v>
      </c>
      <c r="L3232" t="s">
        <v>552</v>
      </c>
      <c r="M3232" t="s">
        <v>605</v>
      </c>
      <c r="N3232" t="s">
        <v>606</v>
      </c>
      <c r="O3232" s="55">
        <v>498</v>
      </c>
      <c r="P3232" t="s">
        <v>20</v>
      </c>
      <c r="Q3232" t="s">
        <v>21</v>
      </c>
      <c r="R3232">
        <v>2241</v>
      </c>
      <c r="S3232" t="s">
        <v>684</v>
      </c>
      <c r="T3232" s="8"/>
      <c r="U3232" s="10">
        <v>-17.537608183613557</v>
      </c>
      <c r="V3232" s="10">
        <f t="shared" si="59"/>
        <v>-17.537608183613557</v>
      </c>
      <c r="W3232" s="11">
        <v>12.079571800682016</v>
      </c>
      <c r="X3232" s="20">
        <v>3.0358366843431854</v>
      </c>
      <c r="Y3232" s="10" t="s">
        <v>561</v>
      </c>
      <c r="Z3232" s="11" t="s">
        <v>701</v>
      </c>
      <c r="AA3232" t="s">
        <v>702</v>
      </c>
    </row>
    <row r="3233" spans="1:28" s="1" customFormat="1" hidden="1">
      <c r="A3233" s="27">
        <v>3232</v>
      </c>
      <c r="B3233" s="27"/>
      <c r="C3233">
        <v>2021</v>
      </c>
      <c r="D3233" s="1">
        <v>6</v>
      </c>
      <c r="E3233" s="1">
        <v>11</v>
      </c>
      <c r="F3233" s="8">
        <v>33</v>
      </c>
      <c r="G3233" s="9">
        <v>51.42</v>
      </c>
      <c r="H3233" t="s">
        <v>18</v>
      </c>
      <c r="I3233" s="8">
        <v>129</v>
      </c>
      <c r="J3233" s="9">
        <v>44.76</v>
      </c>
      <c r="K3233" t="s">
        <v>19</v>
      </c>
      <c r="L3233" t="s">
        <v>552</v>
      </c>
      <c r="M3233" t="s">
        <v>605</v>
      </c>
      <c r="N3233" t="s">
        <v>606</v>
      </c>
      <c r="O3233" s="55">
        <v>498</v>
      </c>
      <c r="P3233" t="s">
        <v>20</v>
      </c>
      <c r="Q3233" t="s">
        <v>21</v>
      </c>
      <c r="R3233">
        <v>2241</v>
      </c>
      <c r="S3233" t="s">
        <v>684</v>
      </c>
      <c r="T3233" s="8"/>
      <c r="U3233" s="10">
        <v>-17.263727846486706</v>
      </c>
      <c r="V3233" s="10">
        <f t="shared" si="59"/>
        <v>-17.263727846486706</v>
      </c>
      <c r="W3233" s="11">
        <v>10.388295735604681</v>
      </c>
      <c r="X3233" s="20">
        <v>3.0536728177376182</v>
      </c>
      <c r="Y3233" s="10" t="s">
        <v>712</v>
      </c>
      <c r="Z3233" s="11" t="s">
        <v>701</v>
      </c>
      <c r="AA3233" t="s">
        <v>702</v>
      </c>
    </row>
    <row r="3234" spans="1:28" s="1" customFormat="1" hidden="1">
      <c r="A3234" s="27">
        <v>3233</v>
      </c>
      <c r="B3234" s="27"/>
      <c r="C3234">
        <v>2021</v>
      </c>
      <c r="D3234" s="1">
        <v>6</v>
      </c>
      <c r="E3234" s="1">
        <v>11</v>
      </c>
      <c r="F3234" s="8">
        <v>33</v>
      </c>
      <c r="G3234" s="9">
        <v>51.42</v>
      </c>
      <c r="H3234" t="s">
        <v>18</v>
      </c>
      <c r="I3234" s="8">
        <v>129</v>
      </c>
      <c r="J3234" s="9">
        <v>44.76</v>
      </c>
      <c r="K3234" t="s">
        <v>19</v>
      </c>
      <c r="L3234" t="s">
        <v>552</v>
      </c>
      <c r="M3234" t="s">
        <v>605</v>
      </c>
      <c r="N3234" t="s">
        <v>606</v>
      </c>
      <c r="O3234" s="55">
        <v>498</v>
      </c>
      <c r="P3234" t="s">
        <v>20</v>
      </c>
      <c r="Q3234" t="s">
        <v>21</v>
      </c>
      <c r="R3234">
        <v>2241</v>
      </c>
      <c r="S3234" t="s">
        <v>684</v>
      </c>
      <c r="T3234" s="8"/>
      <c r="U3234" s="10">
        <v>-17.672181461192675</v>
      </c>
      <c r="V3234" s="10">
        <f t="shared" si="59"/>
        <v>-16.754654002552069</v>
      </c>
      <c r="W3234" s="11">
        <v>10.197679794996864</v>
      </c>
      <c r="X3234" s="20">
        <v>3.5299542378627859</v>
      </c>
      <c r="Y3234" s="10" t="s">
        <v>711</v>
      </c>
      <c r="Z3234" s="11" t="s">
        <v>701</v>
      </c>
      <c r="AA3234" t="s">
        <v>702</v>
      </c>
    </row>
    <row r="3235" spans="1:28" s="1" customFormat="1" hidden="1">
      <c r="A3235" s="27">
        <v>3234</v>
      </c>
      <c r="B3235" s="27"/>
      <c r="C3235">
        <v>2021</v>
      </c>
      <c r="D3235" s="1">
        <v>6</v>
      </c>
      <c r="E3235" s="1">
        <v>11</v>
      </c>
      <c r="F3235" s="8">
        <v>33</v>
      </c>
      <c r="G3235" s="9">
        <v>51.42</v>
      </c>
      <c r="H3235" t="s">
        <v>18</v>
      </c>
      <c r="I3235" s="8">
        <v>129</v>
      </c>
      <c r="J3235" s="9">
        <v>44.76</v>
      </c>
      <c r="K3235" t="s">
        <v>19</v>
      </c>
      <c r="L3235" t="s">
        <v>552</v>
      </c>
      <c r="M3235" t="s">
        <v>605</v>
      </c>
      <c r="N3235" t="s">
        <v>606</v>
      </c>
      <c r="O3235" s="55">
        <v>493</v>
      </c>
      <c r="P3235" t="s">
        <v>20</v>
      </c>
      <c r="Q3235" t="s">
        <v>21</v>
      </c>
      <c r="R3235">
        <v>2131.6</v>
      </c>
      <c r="S3235" t="s">
        <v>684</v>
      </c>
      <c r="T3235" s="8"/>
      <c r="U3235" s="10">
        <v>-17.446545565834082</v>
      </c>
      <c r="V3235" s="10">
        <f t="shared" si="59"/>
        <v>-17.446545565834082</v>
      </c>
      <c r="W3235" s="11">
        <v>12.120860946410412</v>
      </c>
      <c r="X3235" s="20">
        <v>3.1297211151138113</v>
      </c>
      <c r="Y3235" s="10" t="s">
        <v>561</v>
      </c>
      <c r="Z3235" s="11" t="s">
        <v>701</v>
      </c>
      <c r="AA3235" t="s">
        <v>702</v>
      </c>
    </row>
    <row r="3236" spans="1:28" s="1" customFormat="1" hidden="1">
      <c r="A3236" s="27">
        <v>3235</v>
      </c>
      <c r="B3236" s="27"/>
      <c r="C3236">
        <v>2021</v>
      </c>
      <c r="D3236" s="1">
        <v>6</v>
      </c>
      <c r="E3236" s="1">
        <v>11</v>
      </c>
      <c r="F3236" s="8">
        <v>33</v>
      </c>
      <c r="G3236" s="9">
        <v>51.42</v>
      </c>
      <c r="H3236" t="s">
        <v>18</v>
      </c>
      <c r="I3236" s="8">
        <v>129</v>
      </c>
      <c r="J3236" s="9">
        <v>44.76</v>
      </c>
      <c r="K3236" t="s">
        <v>19</v>
      </c>
      <c r="L3236" t="s">
        <v>552</v>
      </c>
      <c r="M3236" t="s">
        <v>605</v>
      </c>
      <c r="N3236" t="s">
        <v>606</v>
      </c>
      <c r="O3236" s="55">
        <v>493</v>
      </c>
      <c r="P3236" t="s">
        <v>20</v>
      </c>
      <c r="Q3236" t="s">
        <v>21</v>
      </c>
      <c r="R3236">
        <v>2131.6</v>
      </c>
      <c r="S3236" t="s">
        <v>684</v>
      </c>
      <c r="T3236" s="8"/>
      <c r="U3236" s="10">
        <v>-17.283122045940793</v>
      </c>
      <c r="V3236" s="10">
        <f t="shared" si="59"/>
        <v>-17.283122045940793</v>
      </c>
      <c r="W3236" s="11">
        <v>10.096466904533678</v>
      </c>
      <c r="X3236" s="20">
        <v>3.0434005954036181</v>
      </c>
      <c r="Y3236" s="10" t="s">
        <v>712</v>
      </c>
      <c r="Z3236" s="11" t="s">
        <v>701</v>
      </c>
      <c r="AA3236" t="s">
        <v>702</v>
      </c>
    </row>
    <row r="3237" spans="1:28" s="1" customFormat="1" hidden="1">
      <c r="A3237" s="27">
        <v>3236</v>
      </c>
      <c r="B3237" s="27"/>
      <c r="C3237">
        <v>2021</v>
      </c>
      <c r="D3237" s="1">
        <v>6</v>
      </c>
      <c r="E3237" s="1">
        <v>11</v>
      </c>
      <c r="F3237" s="8">
        <v>33</v>
      </c>
      <c r="G3237" s="9">
        <v>51.42</v>
      </c>
      <c r="H3237" t="s">
        <v>18</v>
      </c>
      <c r="I3237" s="8">
        <v>129</v>
      </c>
      <c r="J3237" s="9">
        <v>44.76</v>
      </c>
      <c r="K3237" t="s">
        <v>19</v>
      </c>
      <c r="L3237" t="s">
        <v>552</v>
      </c>
      <c r="M3237" t="s">
        <v>605</v>
      </c>
      <c r="N3237" t="s">
        <v>606</v>
      </c>
      <c r="O3237" s="55">
        <v>493</v>
      </c>
      <c r="P3237" t="s">
        <v>20</v>
      </c>
      <c r="Q3237" t="s">
        <v>21</v>
      </c>
      <c r="R3237">
        <v>2131.6</v>
      </c>
      <c r="S3237" t="s">
        <v>684</v>
      </c>
      <c r="T3237" s="8"/>
      <c r="U3237" s="10">
        <v>-17.133238133640049</v>
      </c>
      <c r="V3237" s="10">
        <f t="shared" si="59"/>
        <v>-17.133238133640049</v>
      </c>
      <c r="W3237" s="11">
        <v>10.296177147364919</v>
      </c>
      <c r="X3237" s="20">
        <v>3.2280492827032821</v>
      </c>
      <c r="Y3237" s="10" t="s">
        <v>711</v>
      </c>
      <c r="Z3237" s="11" t="s">
        <v>701</v>
      </c>
      <c r="AA3237" t="s">
        <v>702</v>
      </c>
    </row>
    <row r="3238" spans="1:28" s="1" customFormat="1" hidden="1">
      <c r="A3238" s="27">
        <v>3237</v>
      </c>
      <c r="B3238" s="27"/>
      <c r="C3238">
        <v>2021</v>
      </c>
      <c r="D3238" s="1">
        <v>6</v>
      </c>
      <c r="E3238" s="1">
        <v>23</v>
      </c>
      <c r="F3238" s="8">
        <v>32</v>
      </c>
      <c r="G3238" s="9">
        <v>46.74</v>
      </c>
      <c r="H3238" t="s">
        <v>18</v>
      </c>
      <c r="I3238" s="8">
        <v>128</v>
      </c>
      <c r="J3238" s="9">
        <v>41.4</v>
      </c>
      <c r="K3238" t="s">
        <v>19</v>
      </c>
      <c r="L3238" t="s">
        <v>552</v>
      </c>
      <c r="M3238" t="s">
        <v>605</v>
      </c>
      <c r="N3238" t="s">
        <v>606</v>
      </c>
      <c r="O3238" s="55">
        <v>609</v>
      </c>
      <c r="P3238" t="s">
        <v>20</v>
      </c>
      <c r="Q3238" t="s">
        <v>21</v>
      </c>
      <c r="R3238">
        <v>3880</v>
      </c>
      <c r="S3238" t="s">
        <v>684</v>
      </c>
      <c r="T3238" s="8"/>
      <c r="U3238" s="10">
        <v>-16.238315414142875</v>
      </c>
      <c r="V3238" s="10">
        <f t="shared" si="59"/>
        <v>-16.238315414142875</v>
      </c>
      <c r="W3238" s="10">
        <v>13.003330096716752</v>
      </c>
      <c r="X3238" s="20">
        <v>3.0416473933114725</v>
      </c>
      <c r="Y3238" s="11" t="s">
        <v>561</v>
      </c>
      <c r="Z3238" s="11" t="s">
        <v>701</v>
      </c>
      <c r="AA3238" t="s">
        <v>702</v>
      </c>
      <c r="AB3238"/>
    </row>
    <row r="3239" spans="1:28" s="1" customFormat="1" hidden="1">
      <c r="A3239" s="27">
        <v>3238</v>
      </c>
      <c r="B3239" s="27"/>
      <c r="C3239">
        <v>2021</v>
      </c>
      <c r="D3239" s="1">
        <v>6</v>
      </c>
      <c r="E3239" s="1">
        <v>23</v>
      </c>
      <c r="F3239" s="8">
        <v>32</v>
      </c>
      <c r="G3239" s="9">
        <v>46.74</v>
      </c>
      <c r="H3239" t="s">
        <v>18</v>
      </c>
      <c r="I3239" s="8">
        <v>128</v>
      </c>
      <c r="J3239" s="9">
        <v>41.4</v>
      </c>
      <c r="K3239" t="s">
        <v>19</v>
      </c>
      <c r="L3239" t="s">
        <v>552</v>
      </c>
      <c r="M3239" t="s">
        <v>605</v>
      </c>
      <c r="N3239" t="s">
        <v>606</v>
      </c>
      <c r="O3239" s="55">
        <v>592</v>
      </c>
      <c r="P3239" t="s">
        <v>20</v>
      </c>
      <c r="Q3239" t="s">
        <v>21</v>
      </c>
      <c r="R3239">
        <v>3391.3</v>
      </c>
      <c r="S3239" t="s">
        <v>684</v>
      </c>
      <c r="T3239" s="8"/>
      <c r="U3239" s="10">
        <v>-16.595865561829477</v>
      </c>
      <c r="V3239" s="10">
        <f t="shared" si="59"/>
        <v>-16.595865561829477</v>
      </c>
      <c r="W3239" s="10">
        <v>12.988952446621951</v>
      </c>
      <c r="X3239" s="20">
        <v>3.0229656205608721</v>
      </c>
      <c r="Y3239" s="11" t="s">
        <v>561</v>
      </c>
      <c r="Z3239" s="11" t="s">
        <v>701</v>
      </c>
      <c r="AA3239" t="s">
        <v>702</v>
      </c>
      <c r="AB3239"/>
    </row>
    <row r="3240" spans="1:28" s="1" customFormat="1" hidden="1">
      <c r="A3240" s="27">
        <v>3239</v>
      </c>
      <c r="B3240" s="27"/>
      <c r="C3240">
        <v>2021</v>
      </c>
      <c r="D3240" s="1">
        <v>6</v>
      </c>
      <c r="E3240" s="1">
        <v>23</v>
      </c>
      <c r="F3240" s="8">
        <v>32</v>
      </c>
      <c r="G3240" s="9">
        <v>46.74</v>
      </c>
      <c r="H3240" t="s">
        <v>18</v>
      </c>
      <c r="I3240" s="8">
        <v>128</v>
      </c>
      <c r="J3240" s="9">
        <v>41.4</v>
      </c>
      <c r="K3240" t="s">
        <v>19</v>
      </c>
      <c r="L3240" t="s">
        <v>552</v>
      </c>
      <c r="M3240" t="s">
        <v>605</v>
      </c>
      <c r="N3240" t="s">
        <v>606</v>
      </c>
      <c r="O3240" s="55">
        <v>592</v>
      </c>
      <c r="P3240" t="s">
        <v>20</v>
      </c>
      <c r="Q3240" t="s">
        <v>21</v>
      </c>
      <c r="R3240">
        <v>3391.3</v>
      </c>
      <c r="S3240" t="s">
        <v>684</v>
      </c>
      <c r="T3240" s="8"/>
      <c r="U3240" s="10">
        <v>-16.091045069405322</v>
      </c>
      <c r="V3240" s="10">
        <f t="shared" si="59"/>
        <v>-16.091045069405322</v>
      </c>
      <c r="W3240" s="10">
        <v>11.448903745599161</v>
      </c>
      <c r="X3240" s="20">
        <v>3.1262923093267618</v>
      </c>
      <c r="Y3240" s="11" t="s">
        <v>712</v>
      </c>
      <c r="Z3240" s="11" t="s">
        <v>701</v>
      </c>
      <c r="AA3240" t="s">
        <v>702</v>
      </c>
      <c r="AB3240"/>
    </row>
    <row r="3241" spans="1:28" s="1" customFormat="1" hidden="1">
      <c r="A3241" s="27">
        <v>3240</v>
      </c>
      <c r="B3241" s="27"/>
      <c r="C3241">
        <v>2021</v>
      </c>
      <c r="D3241" s="1">
        <v>6</v>
      </c>
      <c r="E3241" s="1">
        <v>23</v>
      </c>
      <c r="F3241" s="8">
        <v>32</v>
      </c>
      <c r="G3241" s="9">
        <v>46.74</v>
      </c>
      <c r="H3241" t="s">
        <v>18</v>
      </c>
      <c r="I3241" s="8">
        <v>128</v>
      </c>
      <c r="J3241" s="9">
        <v>41.4</v>
      </c>
      <c r="K3241" t="s">
        <v>19</v>
      </c>
      <c r="L3241" t="s">
        <v>552</v>
      </c>
      <c r="M3241" t="s">
        <v>605</v>
      </c>
      <c r="N3241" t="s">
        <v>606</v>
      </c>
      <c r="O3241" s="55">
        <v>592</v>
      </c>
      <c r="P3241" t="s">
        <v>20</v>
      </c>
      <c r="Q3241" t="s">
        <v>21</v>
      </c>
      <c r="R3241">
        <v>3391.3</v>
      </c>
      <c r="S3241" t="s">
        <v>684</v>
      </c>
      <c r="T3241" s="8"/>
      <c r="U3241" s="10">
        <v>-16.553583296544559</v>
      </c>
      <c r="V3241" s="10">
        <f t="shared" si="59"/>
        <v>-16.553583296544559</v>
      </c>
      <c r="W3241" s="10">
        <v>10.84514610890926</v>
      </c>
      <c r="X3241" s="20">
        <v>3.1558219527164435</v>
      </c>
      <c r="Y3241" s="11" t="s">
        <v>711</v>
      </c>
      <c r="Z3241" s="11" t="s">
        <v>701</v>
      </c>
      <c r="AA3241" t="s">
        <v>702</v>
      </c>
      <c r="AB3241"/>
    </row>
    <row r="3242" spans="1:28" s="1" customFormat="1" hidden="1">
      <c r="A3242" s="27">
        <v>3241</v>
      </c>
      <c r="B3242" s="27"/>
      <c r="C3242">
        <v>2021</v>
      </c>
      <c r="D3242" s="1">
        <v>6</v>
      </c>
      <c r="E3242" s="1">
        <v>23</v>
      </c>
      <c r="F3242" s="8">
        <v>32</v>
      </c>
      <c r="G3242" s="9">
        <v>46.74</v>
      </c>
      <c r="H3242" t="s">
        <v>18</v>
      </c>
      <c r="I3242" s="8">
        <v>128</v>
      </c>
      <c r="J3242" s="9">
        <v>41.4</v>
      </c>
      <c r="K3242" t="s">
        <v>19</v>
      </c>
      <c r="L3242" t="s">
        <v>552</v>
      </c>
      <c r="M3242" t="s">
        <v>605</v>
      </c>
      <c r="N3242" t="s">
        <v>606</v>
      </c>
      <c r="O3242" s="55">
        <v>573</v>
      </c>
      <c r="P3242" t="s">
        <v>20</v>
      </c>
      <c r="Q3242" t="s">
        <v>21</v>
      </c>
      <c r="R3242">
        <v>3497.5</v>
      </c>
      <c r="S3242" t="s">
        <v>684</v>
      </c>
      <c r="T3242" s="8"/>
      <c r="U3242" s="10">
        <v>-16.885240467179297</v>
      </c>
      <c r="V3242" s="10">
        <f t="shared" si="59"/>
        <v>-16.885240467179297</v>
      </c>
      <c r="W3242" s="10">
        <v>12.428328300200368</v>
      </c>
      <c r="X3242" s="20">
        <v>3.0528166104249177</v>
      </c>
      <c r="Y3242" s="11" t="s">
        <v>561</v>
      </c>
      <c r="Z3242" s="11" t="s">
        <v>701</v>
      </c>
      <c r="AA3242" t="s">
        <v>702</v>
      </c>
      <c r="AB3242"/>
    </row>
    <row r="3243" spans="1:28" s="1" customFormat="1" hidden="1">
      <c r="A3243" s="27">
        <v>3242</v>
      </c>
      <c r="B3243" s="27"/>
      <c r="C3243">
        <v>2021</v>
      </c>
      <c r="D3243" s="1">
        <v>6</v>
      </c>
      <c r="E3243" s="1">
        <v>23</v>
      </c>
      <c r="F3243" s="8">
        <v>32</v>
      </c>
      <c r="G3243" s="9">
        <v>46.74</v>
      </c>
      <c r="H3243" t="s">
        <v>18</v>
      </c>
      <c r="I3243" s="8">
        <v>128</v>
      </c>
      <c r="J3243" s="9">
        <v>41.4</v>
      </c>
      <c r="K3243" t="s">
        <v>19</v>
      </c>
      <c r="L3243" t="s">
        <v>552</v>
      </c>
      <c r="M3243" t="s">
        <v>605</v>
      </c>
      <c r="N3243" t="s">
        <v>606</v>
      </c>
      <c r="O3243" s="55">
        <v>573</v>
      </c>
      <c r="P3243" t="s">
        <v>20</v>
      </c>
      <c r="Q3243" t="s">
        <v>21</v>
      </c>
      <c r="R3243">
        <v>3497.5</v>
      </c>
      <c r="S3243" t="s">
        <v>684</v>
      </c>
      <c r="T3243" s="8"/>
      <c r="U3243" s="10">
        <v>-17.14888973258649</v>
      </c>
      <c r="V3243" s="10">
        <f t="shared" si="59"/>
        <v>-17.14888973258649</v>
      </c>
      <c r="W3243" s="10">
        <v>10.942146593279546</v>
      </c>
      <c r="X3243" s="20">
        <v>3.0839033510374754</v>
      </c>
      <c r="Y3243" s="11" t="s">
        <v>712</v>
      </c>
      <c r="Z3243" s="11" t="s">
        <v>701</v>
      </c>
      <c r="AA3243" t="s">
        <v>702</v>
      </c>
      <c r="AB3243"/>
    </row>
    <row r="3244" spans="1:28" s="1" customFormat="1" hidden="1">
      <c r="A3244" s="27">
        <v>3243</v>
      </c>
      <c r="B3244" s="27"/>
      <c r="C3244">
        <v>2021</v>
      </c>
      <c r="D3244" s="1">
        <v>6</v>
      </c>
      <c r="E3244" s="1">
        <v>23</v>
      </c>
      <c r="F3244" s="8">
        <v>32</v>
      </c>
      <c r="G3244" s="9">
        <v>46.74</v>
      </c>
      <c r="H3244" t="s">
        <v>18</v>
      </c>
      <c r="I3244" s="8">
        <v>128</v>
      </c>
      <c r="J3244" s="9">
        <v>41.4</v>
      </c>
      <c r="K3244" t="s">
        <v>19</v>
      </c>
      <c r="L3244" t="s">
        <v>552</v>
      </c>
      <c r="M3244" t="s">
        <v>605</v>
      </c>
      <c r="N3244" t="s">
        <v>606</v>
      </c>
      <c r="O3244" s="55">
        <v>573</v>
      </c>
      <c r="P3244" t="s">
        <v>20</v>
      </c>
      <c r="Q3244" t="s">
        <v>21</v>
      </c>
      <c r="R3244">
        <v>3497.5</v>
      </c>
      <c r="S3244" t="s">
        <v>684</v>
      </c>
      <c r="T3244" s="8"/>
      <c r="U3244" s="10">
        <v>-16.98982362749868</v>
      </c>
      <c r="V3244" s="10">
        <f t="shared" si="59"/>
        <v>-16.114875822378227</v>
      </c>
      <c r="W3244" s="10">
        <v>10.909842342897685</v>
      </c>
      <c r="X3244" s="20">
        <v>3.4970347273480726</v>
      </c>
      <c r="Y3244" s="11" t="s">
        <v>711</v>
      </c>
      <c r="Z3244" s="11" t="s">
        <v>701</v>
      </c>
      <c r="AA3244" t="s">
        <v>702</v>
      </c>
      <c r="AB3244"/>
    </row>
    <row r="3245" spans="1:28" s="1" customFormat="1" hidden="1">
      <c r="A3245" s="27">
        <v>3244</v>
      </c>
      <c r="B3245" s="27"/>
      <c r="C3245">
        <v>2021</v>
      </c>
      <c r="D3245" s="1">
        <v>6</v>
      </c>
      <c r="E3245" s="1">
        <v>23</v>
      </c>
      <c r="F3245" s="8">
        <v>32</v>
      </c>
      <c r="G3245" s="9">
        <v>46.74</v>
      </c>
      <c r="H3245" t="s">
        <v>18</v>
      </c>
      <c r="I3245" s="8">
        <v>128</v>
      </c>
      <c r="J3245" s="9">
        <v>41.4</v>
      </c>
      <c r="K3245" t="s">
        <v>19</v>
      </c>
      <c r="L3245" t="s">
        <v>552</v>
      </c>
      <c r="M3245" t="s">
        <v>605</v>
      </c>
      <c r="N3245" t="s">
        <v>606</v>
      </c>
      <c r="O3245" s="55">
        <v>549</v>
      </c>
      <c r="P3245" t="s">
        <v>20</v>
      </c>
      <c r="Q3245" t="s">
        <v>21</v>
      </c>
      <c r="R3245">
        <v>2788.5</v>
      </c>
      <c r="S3245" t="s">
        <v>684</v>
      </c>
      <c r="T3245" s="8"/>
      <c r="U3245" s="10">
        <v>-16.655774580509906</v>
      </c>
      <c r="V3245" s="10">
        <f t="shared" si="59"/>
        <v>-16.655774580509906</v>
      </c>
      <c r="W3245" s="10">
        <v>12.689370029572082</v>
      </c>
      <c r="X3245" s="20">
        <v>3.0355171770242002</v>
      </c>
      <c r="Y3245" s="11" t="s">
        <v>561</v>
      </c>
      <c r="Z3245" s="11" t="s">
        <v>701</v>
      </c>
      <c r="AA3245" t="s">
        <v>702</v>
      </c>
      <c r="AB3245"/>
    </row>
    <row r="3246" spans="1:28" s="1" customFormat="1" hidden="1">
      <c r="A3246" s="27">
        <v>3245</v>
      </c>
      <c r="B3246" s="27"/>
      <c r="C3246">
        <v>2021</v>
      </c>
      <c r="D3246" s="1">
        <v>6</v>
      </c>
      <c r="E3246" s="1">
        <v>23</v>
      </c>
      <c r="F3246" s="8">
        <v>32</v>
      </c>
      <c r="G3246" s="9">
        <v>46.74</v>
      </c>
      <c r="H3246" t="s">
        <v>18</v>
      </c>
      <c r="I3246" s="8">
        <v>128</v>
      </c>
      <c r="J3246" s="9">
        <v>41.4</v>
      </c>
      <c r="K3246" t="s">
        <v>19</v>
      </c>
      <c r="L3246" t="s">
        <v>552</v>
      </c>
      <c r="M3246" t="s">
        <v>605</v>
      </c>
      <c r="N3246" t="s">
        <v>606</v>
      </c>
      <c r="O3246" s="55">
        <v>549</v>
      </c>
      <c r="P3246" t="s">
        <v>20</v>
      </c>
      <c r="Q3246" t="s">
        <v>21</v>
      </c>
      <c r="R3246">
        <v>2788.5</v>
      </c>
      <c r="S3246" t="s">
        <v>684</v>
      </c>
      <c r="T3246" s="8"/>
      <c r="U3246" s="10">
        <v>-16.675470871423656</v>
      </c>
      <c r="V3246" s="10">
        <f t="shared" si="59"/>
        <v>-16.675470871423656</v>
      </c>
      <c r="W3246" s="10">
        <v>10.640047317724648</v>
      </c>
      <c r="X3246" s="20">
        <v>3.0031338727036516</v>
      </c>
      <c r="Y3246" s="11" t="s">
        <v>712</v>
      </c>
      <c r="Z3246" s="11" t="s">
        <v>701</v>
      </c>
      <c r="AA3246" t="s">
        <v>702</v>
      </c>
      <c r="AB3246"/>
    </row>
    <row r="3247" spans="1:28" s="1" customFormat="1" hidden="1">
      <c r="A3247" s="27">
        <v>3246</v>
      </c>
      <c r="B3247" s="27"/>
      <c r="C3247">
        <v>2021</v>
      </c>
      <c r="D3247" s="1">
        <v>6</v>
      </c>
      <c r="E3247" s="1">
        <v>23</v>
      </c>
      <c r="F3247" s="8">
        <v>32</v>
      </c>
      <c r="G3247" s="9">
        <v>46.74</v>
      </c>
      <c r="H3247" t="s">
        <v>18</v>
      </c>
      <c r="I3247" s="8">
        <v>128</v>
      </c>
      <c r="J3247" s="9">
        <v>41.4</v>
      </c>
      <c r="K3247" t="s">
        <v>19</v>
      </c>
      <c r="L3247" t="s">
        <v>552</v>
      </c>
      <c r="M3247" t="s">
        <v>605</v>
      </c>
      <c r="N3247" t="s">
        <v>606</v>
      </c>
      <c r="O3247" s="55">
        <v>549</v>
      </c>
      <c r="P3247" t="s">
        <v>20</v>
      </c>
      <c r="Q3247" t="s">
        <v>21</v>
      </c>
      <c r="R3247">
        <v>2788.5</v>
      </c>
      <c r="S3247" t="s">
        <v>684</v>
      </c>
      <c r="T3247" s="8"/>
      <c r="U3247" s="10">
        <v>-17.393362094744198</v>
      </c>
      <c r="V3247" s="10">
        <f t="shared" si="59"/>
        <v>-15.831196151511904</v>
      </c>
      <c r="W3247" s="10">
        <v>10.374811749717844</v>
      </c>
      <c r="X3247" s="20">
        <v>4.0852186785665996</v>
      </c>
      <c r="Y3247" s="11" t="s">
        <v>711</v>
      </c>
      <c r="Z3247" s="11" t="s">
        <v>701</v>
      </c>
      <c r="AA3247" t="s">
        <v>702</v>
      </c>
      <c r="AB3247"/>
    </row>
    <row r="3248" spans="1:28" s="1" customFormat="1" hidden="1">
      <c r="A3248" s="27">
        <v>3247</v>
      </c>
      <c r="B3248" s="27"/>
      <c r="C3248">
        <v>2021</v>
      </c>
      <c r="D3248" s="1">
        <v>6</v>
      </c>
      <c r="E3248" s="1">
        <v>23</v>
      </c>
      <c r="F3248" s="8">
        <v>31</v>
      </c>
      <c r="G3248" s="9">
        <v>45</v>
      </c>
      <c r="H3248" t="s">
        <v>18</v>
      </c>
      <c r="I3248" s="8">
        <v>129</v>
      </c>
      <c r="J3248" s="9">
        <v>34.799999999999997</v>
      </c>
      <c r="K3248" t="s">
        <v>19</v>
      </c>
      <c r="L3248" t="s">
        <v>577</v>
      </c>
      <c r="M3248" t="s">
        <v>587</v>
      </c>
      <c r="N3248" t="s">
        <v>588</v>
      </c>
      <c r="O3248" s="55">
        <v>670</v>
      </c>
      <c r="P3248" t="s">
        <v>20</v>
      </c>
      <c r="Q3248" t="s">
        <v>21</v>
      </c>
      <c r="R3248">
        <v>3970</v>
      </c>
      <c r="S3248" t="s">
        <v>684</v>
      </c>
      <c r="T3248" s="8"/>
      <c r="U3248" s="10">
        <v>-16.206039822655942</v>
      </c>
      <c r="V3248" s="10">
        <f t="shared" si="59"/>
        <v>-16.206039822655942</v>
      </c>
      <c r="W3248" s="10">
        <v>14.094726684070759</v>
      </c>
      <c r="X3248" s="20">
        <v>3.0222190950367107</v>
      </c>
      <c r="Y3248" s="11" t="s">
        <v>561</v>
      </c>
      <c r="Z3248" s="11" t="s">
        <v>701</v>
      </c>
      <c r="AA3248" t="s">
        <v>702</v>
      </c>
      <c r="AB3248"/>
    </row>
    <row r="3249" spans="1:28" s="1" customFormat="1" hidden="1">
      <c r="A3249" s="27">
        <v>3248</v>
      </c>
      <c r="B3249" s="27"/>
      <c r="C3249">
        <v>2021</v>
      </c>
      <c r="D3249" s="1">
        <v>6</v>
      </c>
      <c r="E3249" s="1">
        <v>23</v>
      </c>
      <c r="F3249" s="8">
        <v>31</v>
      </c>
      <c r="G3249" s="9">
        <v>45</v>
      </c>
      <c r="H3249" t="s">
        <v>18</v>
      </c>
      <c r="I3249" s="8">
        <v>129</v>
      </c>
      <c r="J3249" s="9">
        <v>34.799999999999997</v>
      </c>
      <c r="K3249" t="s">
        <v>19</v>
      </c>
      <c r="L3249" t="s">
        <v>577</v>
      </c>
      <c r="M3249" t="s">
        <v>587</v>
      </c>
      <c r="N3249" t="s">
        <v>588</v>
      </c>
      <c r="O3249" s="55">
        <v>670</v>
      </c>
      <c r="P3249" t="s">
        <v>20</v>
      </c>
      <c r="Q3249" t="s">
        <v>21</v>
      </c>
      <c r="R3249">
        <v>3970</v>
      </c>
      <c r="S3249" t="s">
        <v>684</v>
      </c>
      <c r="T3249" s="8"/>
      <c r="U3249" s="10">
        <v>-16.835809477882663</v>
      </c>
      <c r="V3249" s="10">
        <f t="shared" si="59"/>
        <v>-16.835809477882663</v>
      </c>
      <c r="W3249" s="10">
        <v>11.835944738312465</v>
      </c>
      <c r="X3249" s="20">
        <v>3.0324105633825353</v>
      </c>
      <c r="Y3249" s="11" t="s">
        <v>712</v>
      </c>
      <c r="Z3249" s="11" t="s">
        <v>701</v>
      </c>
      <c r="AA3249" t="s">
        <v>702</v>
      </c>
      <c r="AB3249"/>
    </row>
    <row r="3250" spans="1:28" s="1" customFormat="1" hidden="1">
      <c r="A3250" s="27">
        <v>3249</v>
      </c>
      <c r="B3250" s="27"/>
      <c r="C3250">
        <v>2021</v>
      </c>
      <c r="D3250" s="1">
        <v>6</v>
      </c>
      <c r="E3250" s="1">
        <v>23</v>
      </c>
      <c r="F3250" s="8">
        <v>31</v>
      </c>
      <c r="G3250" s="9">
        <v>45</v>
      </c>
      <c r="H3250" t="s">
        <v>18</v>
      </c>
      <c r="I3250" s="8">
        <v>129</v>
      </c>
      <c r="J3250" s="9">
        <v>34.799999999999997</v>
      </c>
      <c r="K3250" t="s">
        <v>19</v>
      </c>
      <c r="L3250" t="s">
        <v>577</v>
      </c>
      <c r="M3250" t="s">
        <v>587</v>
      </c>
      <c r="N3250" t="s">
        <v>588</v>
      </c>
      <c r="O3250" s="55">
        <v>670</v>
      </c>
      <c r="P3250" t="s">
        <v>20</v>
      </c>
      <c r="Q3250" t="s">
        <v>21</v>
      </c>
      <c r="R3250">
        <v>3970</v>
      </c>
      <c r="S3250" t="s">
        <v>684</v>
      </c>
      <c r="T3250" s="8"/>
      <c r="U3250" s="10">
        <v>-16.949752045448992</v>
      </c>
      <c r="V3250" s="10">
        <f t="shared" si="59"/>
        <v>-15.507073104339186</v>
      </c>
      <c r="W3250" s="10">
        <v>11.941087045823725</v>
      </c>
      <c r="X3250" s="20">
        <v>3.9734967072098923</v>
      </c>
      <c r="Y3250" s="11" t="s">
        <v>711</v>
      </c>
      <c r="Z3250" s="11" t="s">
        <v>701</v>
      </c>
      <c r="AA3250" t="s">
        <v>702</v>
      </c>
      <c r="AB3250"/>
    </row>
    <row r="3251" spans="1:28" s="1" customFormat="1" hidden="1">
      <c r="A3251" s="27">
        <v>3250</v>
      </c>
      <c r="B3251" s="27"/>
      <c r="C3251">
        <v>2021</v>
      </c>
      <c r="D3251" s="1">
        <v>6</v>
      </c>
      <c r="E3251" s="1">
        <v>23</v>
      </c>
      <c r="F3251" s="8">
        <v>31</v>
      </c>
      <c r="G3251" s="9">
        <v>45</v>
      </c>
      <c r="H3251" t="s">
        <v>18</v>
      </c>
      <c r="I3251" s="8">
        <v>129</v>
      </c>
      <c r="J3251" s="9">
        <v>34.799999999999997</v>
      </c>
      <c r="K3251" t="s">
        <v>19</v>
      </c>
      <c r="L3251" t="s">
        <v>577</v>
      </c>
      <c r="M3251" t="s">
        <v>587</v>
      </c>
      <c r="N3251" t="s">
        <v>588</v>
      </c>
      <c r="O3251" s="55">
        <v>730</v>
      </c>
      <c r="P3251" t="s">
        <v>20</v>
      </c>
      <c r="Q3251" t="s">
        <v>21</v>
      </c>
      <c r="R3251">
        <v>5135</v>
      </c>
      <c r="S3251" t="s">
        <v>684</v>
      </c>
      <c r="T3251" s="8"/>
      <c r="U3251" s="10">
        <v>-16.591942326085505</v>
      </c>
      <c r="V3251" s="10">
        <f t="shared" si="59"/>
        <v>-16.591942326085505</v>
      </c>
      <c r="W3251" s="10">
        <v>13.772249329740346</v>
      </c>
      <c r="X3251" s="20">
        <v>3.0645135061770983</v>
      </c>
      <c r="Y3251" s="11" t="s">
        <v>561</v>
      </c>
      <c r="Z3251" s="11" t="s">
        <v>701</v>
      </c>
      <c r="AA3251" t="s">
        <v>702</v>
      </c>
      <c r="AB3251"/>
    </row>
    <row r="3252" spans="1:28" s="1" customFormat="1" hidden="1">
      <c r="A3252" s="27">
        <v>3251</v>
      </c>
      <c r="B3252" s="27"/>
      <c r="C3252">
        <v>2021</v>
      </c>
      <c r="D3252" s="1">
        <v>6</v>
      </c>
      <c r="E3252" s="1">
        <v>23</v>
      </c>
      <c r="F3252" s="8">
        <v>31</v>
      </c>
      <c r="G3252" s="9">
        <v>45</v>
      </c>
      <c r="H3252" t="s">
        <v>18</v>
      </c>
      <c r="I3252" s="8">
        <v>129</v>
      </c>
      <c r="J3252" s="9">
        <v>34.799999999999997</v>
      </c>
      <c r="K3252" t="s">
        <v>19</v>
      </c>
      <c r="L3252" t="s">
        <v>577</v>
      </c>
      <c r="M3252" t="s">
        <v>587</v>
      </c>
      <c r="N3252" t="s">
        <v>588</v>
      </c>
      <c r="O3252" s="55">
        <v>730</v>
      </c>
      <c r="P3252" t="s">
        <v>20</v>
      </c>
      <c r="Q3252" t="s">
        <v>21</v>
      </c>
      <c r="R3252">
        <v>5135</v>
      </c>
      <c r="S3252" t="s">
        <v>684</v>
      </c>
      <c r="T3252" s="8"/>
      <c r="U3252" s="10">
        <v>-17.342930235452481</v>
      </c>
      <c r="V3252" s="10">
        <f t="shared" si="59"/>
        <v>-16.613679045597372</v>
      </c>
      <c r="W3252" s="10">
        <v>13.221133868413016</v>
      </c>
      <c r="X3252" s="20">
        <v>3.387486524265372</v>
      </c>
      <c r="Y3252" s="11" t="s">
        <v>712</v>
      </c>
      <c r="Z3252" s="11" t="s">
        <v>701</v>
      </c>
      <c r="AA3252" t="s">
        <v>702</v>
      </c>
      <c r="AB3252"/>
    </row>
    <row r="3253" spans="1:28" s="1" customFormat="1" hidden="1">
      <c r="A3253" s="27">
        <v>3252</v>
      </c>
      <c r="B3253" s="27"/>
      <c r="C3253">
        <v>2021</v>
      </c>
      <c r="D3253" s="1">
        <v>6</v>
      </c>
      <c r="E3253" s="1">
        <v>23</v>
      </c>
      <c r="F3253" s="8">
        <v>31</v>
      </c>
      <c r="G3253" s="9">
        <v>45</v>
      </c>
      <c r="H3253" t="s">
        <v>18</v>
      </c>
      <c r="I3253" s="8">
        <v>129</v>
      </c>
      <c r="J3253" s="9">
        <v>34.799999999999997</v>
      </c>
      <c r="K3253" t="s">
        <v>19</v>
      </c>
      <c r="L3253" t="s">
        <v>577</v>
      </c>
      <c r="M3253" t="s">
        <v>587</v>
      </c>
      <c r="N3253" t="s">
        <v>588</v>
      </c>
      <c r="O3253" s="55">
        <v>730</v>
      </c>
      <c r="P3253" t="s">
        <v>20</v>
      </c>
      <c r="Q3253" t="s">
        <v>21</v>
      </c>
      <c r="R3253">
        <v>5135</v>
      </c>
      <c r="S3253" t="s">
        <v>684</v>
      </c>
      <c r="T3253" s="8"/>
      <c r="U3253" s="10">
        <v>-17.060630199155259</v>
      </c>
      <c r="V3253" s="10">
        <f t="shared" si="59"/>
        <v>-16.384816085392906</v>
      </c>
      <c r="W3253" s="10">
        <v>12.628175392923355</v>
      </c>
      <c r="X3253" s="20">
        <v>3.3484657719745194</v>
      </c>
      <c r="Y3253" s="11" t="s">
        <v>711</v>
      </c>
      <c r="Z3253" s="11" t="s">
        <v>701</v>
      </c>
      <c r="AA3253" t="s">
        <v>702</v>
      </c>
      <c r="AB3253"/>
    </row>
    <row r="3254" spans="1:28" s="1" customFormat="1" hidden="1">
      <c r="A3254" s="27">
        <v>3253</v>
      </c>
      <c r="B3254" s="27"/>
      <c r="C3254">
        <v>2021</v>
      </c>
      <c r="D3254" s="1">
        <v>6</v>
      </c>
      <c r="E3254" s="1">
        <v>23</v>
      </c>
      <c r="F3254" s="8">
        <v>31</v>
      </c>
      <c r="G3254" s="9">
        <v>45</v>
      </c>
      <c r="H3254" t="s">
        <v>18</v>
      </c>
      <c r="I3254" s="8">
        <v>129</v>
      </c>
      <c r="J3254" s="9">
        <v>34.799999999999997</v>
      </c>
      <c r="K3254" t="s">
        <v>19</v>
      </c>
      <c r="L3254" t="s">
        <v>577</v>
      </c>
      <c r="M3254" t="s">
        <v>587</v>
      </c>
      <c r="N3254" t="s">
        <v>588</v>
      </c>
      <c r="O3254" s="55">
        <v>455</v>
      </c>
      <c r="P3254" t="s">
        <v>20</v>
      </c>
      <c r="Q3254" t="s">
        <v>21</v>
      </c>
      <c r="R3254">
        <v>1383.8</v>
      </c>
      <c r="S3254" t="s">
        <v>684</v>
      </c>
      <c r="T3254" s="8"/>
      <c r="U3254" s="10">
        <v>-16.564168229590265</v>
      </c>
      <c r="V3254" s="10">
        <f t="shared" si="59"/>
        <v>-16.564168229590265</v>
      </c>
      <c r="W3254" s="10">
        <v>13.242339279416377</v>
      </c>
      <c r="X3254" s="20">
        <v>3.0179866957378123</v>
      </c>
      <c r="Y3254" s="11" t="s">
        <v>561</v>
      </c>
      <c r="Z3254" s="11" t="s">
        <v>701</v>
      </c>
      <c r="AA3254" t="s">
        <v>702</v>
      </c>
      <c r="AB3254"/>
    </row>
    <row r="3255" spans="1:28" s="1" customFormat="1" hidden="1">
      <c r="A3255" s="27">
        <v>3254</v>
      </c>
      <c r="B3255" s="27"/>
      <c r="C3255">
        <v>2021</v>
      </c>
      <c r="D3255" s="1">
        <v>6</v>
      </c>
      <c r="E3255" s="1">
        <v>23</v>
      </c>
      <c r="F3255" s="8">
        <v>31</v>
      </c>
      <c r="G3255" s="9">
        <v>45</v>
      </c>
      <c r="H3255" t="s">
        <v>18</v>
      </c>
      <c r="I3255" s="8">
        <v>129</v>
      </c>
      <c r="J3255" s="9">
        <v>34.799999999999997</v>
      </c>
      <c r="K3255" t="s">
        <v>19</v>
      </c>
      <c r="L3255" t="s">
        <v>577</v>
      </c>
      <c r="M3255" t="s">
        <v>587</v>
      </c>
      <c r="N3255" t="s">
        <v>588</v>
      </c>
      <c r="O3255" s="55">
        <v>455</v>
      </c>
      <c r="P3255" t="s">
        <v>20</v>
      </c>
      <c r="Q3255" t="s">
        <v>21</v>
      </c>
      <c r="R3255">
        <v>1383.8</v>
      </c>
      <c r="S3255" t="s">
        <v>684</v>
      </c>
      <c r="T3255" s="8"/>
      <c r="U3255" s="10">
        <v>-16.996170370179197</v>
      </c>
      <c r="V3255" s="10">
        <f t="shared" si="59"/>
        <v>-16.996170370179197</v>
      </c>
      <c r="W3255" s="10">
        <v>11.636319338256058</v>
      </c>
      <c r="X3255" s="20">
        <v>3.146928694786395</v>
      </c>
      <c r="Y3255" s="11" t="s">
        <v>712</v>
      </c>
      <c r="Z3255" s="11" t="s">
        <v>701</v>
      </c>
      <c r="AA3255" t="s">
        <v>702</v>
      </c>
      <c r="AB3255"/>
    </row>
    <row r="3256" spans="1:28" s="1" customFormat="1" hidden="1">
      <c r="A3256" s="27">
        <v>3255</v>
      </c>
      <c r="B3256" s="27"/>
      <c r="C3256">
        <v>2021</v>
      </c>
      <c r="D3256" s="1">
        <v>6</v>
      </c>
      <c r="E3256" s="1">
        <v>23</v>
      </c>
      <c r="F3256" s="8">
        <v>31</v>
      </c>
      <c r="G3256" s="9">
        <v>45</v>
      </c>
      <c r="H3256" t="s">
        <v>18</v>
      </c>
      <c r="I3256" s="8">
        <v>129</v>
      </c>
      <c r="J3256" s="9">
        <v>34.799999999999997</v>
      </c>
      <c r="K3256" t="s">
        <v>19</v>
      </c>
      <c r="L3256" t="s">
        <v>577</v>
      </c>
      <c r="M3256" t="s">
        <v>587</v>
      </c>
      <c r="N3256" t="s">
        <v>588</v>
      </c>
      <c r="O3256" s="55">
        <v>455</v>
      </c>
      <c r="P3256" t="s">
        <v>20</v>
      </c>
      <c r="Q3256" t="s">
        <v>21</v>
      </c>
      <c r="R3256">
        <v>1383.8</v>
      </c>
      <c r="S3256" t="s">
        <v>684</v>
      </c>
      <c r="T3256" s="8"/>
      <c r="U3256" s="10">
        <v>-17.501371240669279</v>
      </c>
      <c r="V3256" s="10">
        <f t="shared" si="59"/>
        <v>-17.501371240669279</v>
      </c>
      <c r="W3256" s="10">
        <v>11.658600757042421</v>
      </c>
      <c r="X3256" s="20">
        <v>3.2957140128482352</v>
      </c>
      <c r="Y3256" s="11" t="s">
        <v>711</v>
      </c>
      <c r="Z3256" s="11" t="s">
        <v>701</v>
      </c>
      <c r="AA3256" t="s">
        <v>702</v>
      </c>
      <c r="AB3256"/>
    </row>
    <row r="3257" spans="1:28" s="1" customFormat="1" hidden="1">
      <c r="A3257" s="27">
        <v>3256</v>
      </c>
      <c r="B3257" s="27"/>
      <c r="C3257">
        <v>2021</v>
      </c>
      <c r="D3257" s="1">
        <v>6</v>
      </c>
      <c r="E3257" s="1">
        <v>23</v>
      </c>
      <c r="F3257" s="8">
        <v>31</v>
      </c>
      <c r="G3257" s="9">
        <v>45</v>
      </c>
      <c r="H3257" t="s">
        <v>18</v>
      </c>
      <c r="I3257" s="8">
        <v>129</v>
      </c>
      <c r="J3257" s="9">
        <v>34.799999999999997</v>
      </c>
      <c r="K3257" t="s">
        <v>19</v>
      </c>
      <c r="L3257" t="s">
        <v>577</v>
      </c>
      <c r="M3257" t="s">
        <v>587</v>
      </c>
      <c r="N3257" t="s">
        <v>588</v>
      </c>
      <c r="O3257" s="55">
        <v>444</v>
      </c>
      <c r="P3257" t="s">
        <v>20</v>
      </c>
      <c r="Q3257" t="s">
        <v>21</v>
      </c>
      <c r="R3257">
        <v>1428.3</v>
      </c>
      <c r="S3257" t="s">
        <v>684</v>
      </c>
      <c r="T3257" s="8"/>
      <c r="U3257" s="10">
        <v>-16.410852667709754</v>
      </c>
      <c r="V3257" s="10">
        <f t="shared" si="59"/>
        <v>-16.410852667709754</v>
      </c>
      <c r="W3257" s="10">
        <v>13.160114247881548</v>
      </c>
      <c r="X3257" s="20">
        <v>2.9989541963100681</v>
      </c>
      <c r="Y3257" s="11" t="s">
        <v>561</v>
      </c>
      <c r="Z3257" s="11" t="s">
        <v>701</v>
      </c>
      <c r="AA3257" t="s">
        <v>702</v>
      </c>
      <c r="AB3257"/>
    </row>
    <row r="3258" spans="1:28" s="1" customFormat="1" hidden="1">
      <c r="A3258" s="27">
        <v>3257</v>
      </c>
      <c r="B3258" s="27"/>
      <c r="C3258">
        <v>2021</v>
      </c>
      <c r="D3258" s="1">
        <v>6</v>
      </c>
      <c r="E3258" s="1">
        <v>23</v>
      </c>
      <c r="F3258" s="8">
        <v>31</v>
      </c>
      <c r="G3258" s="9">
        <v>45</v>
      </c>
      <c r="H3258" t="s">
        <v>18</v>
      </c>
      <c r="I3258" s="8">
        <v>129</v>
      </c>
      <c r="J3258" s="9">
        <v>34.799999999999997</v>
      </c>
      <c r="K3258" t="s">
        <v>19</v>
      </c>
      <c r="L3258" t="s">
        <v>577</v>
      </c>
      <c r="M3258" t="s">
        <v>587</v>
      </c>
      <c r="N3258" t="s">
        <v>588</v>
      </c>
      <c r="O3258" s="55">
        <v>444</v>
      </c>
      <c r="P3258" t="s">
        <v>20</v>
      </c>
      <c r="Q3258" t="s">
        <v>21</v>
      </c>
      <c r="R3258">
        <v>1428.3</v>
      </c>
      <c r="S3258" t="s">
        <v>684</v>
      </c>
      <c r="T3258" s="8"/>
      <c r="U3258" s="10">
        <v>-16.683007826162584</v>
      </c>
      <c r="V3258" s="10">
        <f t="shared" si="59"/>
        <v>-16.683007826162584</v>
      </c>
      <c r="W3258" s="10">
        <v>11.62387353706151</v>
      </c>
      <c r="X3258" s="20">
        <v>2.8854093054108425</v>
      </c>
      <c r="Y3258" s="11" t="s">
        <v>1198</v>
      </c>
      <c r="Z3258" s="11" t="s">
        <v>701</v>
      </c>
      <c r="AA3258" t="s">
        <v>702</v>
      </c>
      <c r="AB3258"/>
    </row>
    <row r="3259" spans="1:28" s="1" customFormat="1" hidden="1">
      <c r="A3259" s="27">
        <v>3258</v>
      </c>
      <c r="B3259" s="27"/>
      <c r="C3259">
        <v>2021</v>
      </c>
      <c r="D3259" s="1">
        <v>6</v>
      </c>
      <c r="E3259" s="1">
        <v>23</v>
      </c>
      <c r="F3259" s="8">
        <v>31</v>
      </c>
      <c r="G3259" s="9">
        <v>45</v>
      </c>
      <c r="H3259" t="s">
        <v>18</v>
      </c>
      <c r="I3259" s="8">
        <v>129</v>
      </c>
      <c r="J3259" s="9">
        <v>34.799999999999997</v>
      </c>
      <c r="K3259" t="s">
        <v>19</v>
      </c>
      <c r="L3259" t="s">
        <v>577</v>
      </c>
      <c r="M3259" t="s">
        <v>587</v>
      </c>
      <c r="N3259" t="s">
        <v>588</v>
      </c>
      <c r="O3259" s="55">
        <v>444</v>
      </c>
      <c r="P3259" t="s">
        <v>20</v>
      </c>
      <c r="Q3259" t="s">
        <v>21</v>
      </c>
      <c r="R3259">
        <v>1428.3</v>
      </c>
      <c r="S3259" t="s">
        <v>684</v>
      </c>
      <c r="T3259" s="8"/>
      <c r="U3259" s="10">
        <v>-17.359257956981804</v>
      </c>
      <c r="V3259" s="10">
        <f t="shared" si="59"/>
        <v>-17.359257956981804</v>
      </c>
      <c r="W3259" s="10">
        <v>12.596330219216414</v>
      </c>
      <c r="X3259" s="20">
        <v>3.2779639252986721</v>
      </c>
      <c r="Y3259" s="11" t="s">
        <v>711</v>
      </c>
      <c r="Z3259" s="11" t="s">
        <v>701</v>
      </c>
      <c r="AA3259" t="s">
        <v>702</v>
      </c>
      <c r="AB3259"/>
    </row>
    <row r="3260" spans="1:28" s="1" customFormat="1" hidden="1">
      <c r="A3260" s="27">
        <v>3259</v>
      </c>
      <c r="B3260" s="27"/>
      <c r="C3260">
        <v>2021</v>
      </c>
      <c r="D3260" s="1">
        <v>6</v>
      </c>
      <c r="E3260" s="1">
        <v>23</v>
      </c>
      <c r="F3260" s="8">
        <v>31</v>
      </c>
      <c r="G3260" s="9">
        <v>45</v>
      </c>
      <c r="H3260" t="s">
        <v>18</v>
      </c>
      <c r="I3260" s="8">
        <v>129</v>
      </c>
      <c r="J3260" s="9">
        <v>34.799999999999997</v>
      </c>
      <c r="K3260" t="s">
        <v>19</v>
      </c>
      <c r="L3260" t="s">
        <v>577</v>
      </c>
      <c r="M3260" t="s">
        <v>587</v>
      </c>
      <c r="N3260" t="s">
        <v>588</v>
      </c>
      <c r="O3260" s="55">
        <v>472</v>
      </c>
      <c r="P3260" t="s">
        <v>20</v>
      </c>
      <c r="Q3260" t="s">
        <v>21</v>
      </c>
      <c r="R3260">
        <v>1536.4</v>
      </c>
      <c r="S3260" t="s">
        <v>684</v>
      </c>
      <c r="T3260" s="8"/>
      <c r="U3260" s="10">
        <v>-16.493424107880177</v>
      </c>
      <c r="V3260" s="10">
        <f t="shared" si="59"/>
        <v>-16.493424107880177</v>
      </c>
      <c r="W3260" s="10">
        <v>13.468613141017569</v>
      </c>
      <c r="X3260" s="20">
        <v>3.0431270479069825</v>
      </c>
      <c r="Y3260" s="11" t="s">
        <v>561</v>
      </c>
      <c r="Z3260" s="11" t="s">
        <v>701</v>
      </c>
      <c r="AA3260" t="s">
        <v>702</v>
      </c>
      <c r="AB3260"/>
    </row>
    <row r="3261" spans="1:28" s="1" customFormat="1" hidden="1">
      <c r="A3261" s="27">
        <v>3260</v>
      </c>
      <c r="B3261" s="27"/>
      <c r="C3261">
        <v>2021</v>
      </c>
      <c r="D3261" s="1">
        <v>6</v>
      </c>
      <c r="E3261" s="1">
        <v>23</v>
      </c>
      <c r="F3261" s="8">
        <v>31</v>
      </c>
      <c r="G3261" s="9">
        <v>45</v>
      </c>
      <c r="H3261" t="s">
        <v>18</v>
      </c>
      <c r="I3261" s="8">
        <v>129</v>
      </c>
      <c r="J3261" s="9">
        <v>34.799999999999997</v>
      </c>
      <c r="K3261" t="s">
        <v>19</v>
      </c>
      <c r="L3261" t="s">
        <v>577</v>
      </c>
      <c r="M3261" t="s">
        <v>587</v>
      </c>
      <c r="N3261" t="s">
        <v>588</v>
      </c>
      <c r="O3261" s="55">
        <v>472</v>
      </c>
      <c r="P3261" t="s">
        <v>20</v>
      </c>
      <c r="Q3261" t="s">
        <v>21</v>
      </c>
      <c r="R3261">
        <v>1536.4</v>
      </c>
      <c r="S3261" t="s">
        <v>684</v>
      </c>
      <c r="T3261" s="8"/>
      <c r="U3261" s="10">
        <v>-16.431078655289024</v>
      </c>
      <c r="V3261" s="10">
        <f t="shared" si="59"/>
        <v>-16.431078655289024</v>
      </c>
      <c r="W3261" s="10">
        <v>12.132096299115979</v>
      </c>
      <c r="X3261" s="20">
        <v>2.9223277779588304</v>
      </c>
      <c r="Y3261" s="11" t="s">
        <v>712</v>
      </c>
      <c r="Z3261" s="11" t="s">
        <v>701</v>
      </c>
      <c r="AA3261" t="s">
        <v>702</v>
      </c>
      <c r="AB3261"/>
    </row>
    <row r="3262" spans="1:28" s="1" customFormat="1" hidden="1">
      <c r="A3262" s="27">
        <v>3261</v>
      </c>
      <c r="B3262" s="27"/>
      <c r="C3262">
        <v>2021</v>
      </c>
      <c r="D3262" s="1">
        <v>6</v>
      </c>
      <c r="E3262" s="1">
        <v>23</v>
      </c>
      <c r="F3262" s="8">
        <v>31</v>
      </c>
      <c r="G3262" s="9">
        <v>45</v>
      </c>
      <c r="H3262" t="s">
        <v>18</v>
      </c>
      <c r="I3262" s="8">
        <v>129</v>
      </c>
      <c r="J3262" s="9">
        <v>34.799999999999997</v>
      </c>
      <c r="K3262" t="s">
        <v>19</v>
      </c>
      <c r="L3262" t="s">
        <v>577</v>
      </c>
      <c r="M3262" t="s">
        <v>587</v>
      </c>
      <c r="N3262" t="s">
        <v>588</v>
      </c>
      <c r="O3262" s="55">
        <v>472</v>
      </c>
      <c r="P3262" t="s">
        <v>20</v>
      </c>
      <c r="Q3262" t="s">
        <v>21</v>
      </c>
      <c r="R3262">
        <v>1536.4</v>
      </c>
      <c r="S3262" t="s">
        <v>684</v>
      </c>
      <c r="T3262" s="8"/>
      <c r="U3262" s="10">
        <v>-17.268234769138576</v>
      </c>
      <c r="V3262" s="10">
        <f t="shared" si="59"/>
        <v>-16.649366490762944</v>
      </c>
      <c r="W3262" s="10">
        <v>12.338157054519622</v>
      </c>
      <c r="X3262" s="20">
        <v>3.307541861088561</v>
      </c>
      <c r="Y3262" s="11" t="s">
        <v>711</v>
      </c>
      <c r="Z3262" s="11" t="s">
        <v>701</v>
      </c>
      <c r="AA3262" t="s">
        <v>702</v>
      </c>
      <c r="AB3262"/>
    </row>
    <row r="3263" spans="1:28" hidden="1">
      <c r="A3263" s="34">
        <v>3262</v>
      </c>
      <c r="B3263" s="34"/>
      <c r="C3263" s="17">
        <v>2021</v>
      </c>
      <c r="D3263" s="32">
        <v>6</v>
      </c>
      <c r="E3263" s="32">
        <v>23</v>
      </c>
      <c r="F3263" s="18">
        <v>33</v>
      </c>
      <c r="G3263" s="21">
        <v>0.9</v>
      </c>
      <c r="H3263" s="17" t="s">
        <v>18</v>
      </c>
      <c r="I3263" s="18">
        <v>129</v>
      </c>
      <c r="J3263" s="21">
        <v>6.48</v>
      </c>
      <c r="K3263" s="17" t="s">
        <v>19</v>
      </c>
      <c r="L3263" s="17" t="s">
        <v>600</v>
      </c>
      <c r="M3263" s="17" t="s">
        <v>601</v>
      </c>
      <c r="N3263" s="17" t="s">
        <v>602</v>
      </c>
      <c r="O3263" s="58">
        <v>444</v>
      </c>
      <c r="P3263" s="17" t="s">
        <v>20</v>
      </c>
      <c r="Q3263" s="17" t="s">
        <v>21</v>
      </c>
      <c r="R3263" s="17">
        <v>1447.7</v>
      </c>
      <c r="S3263" s="17" t="s">
        <v>684</v>
      </c>
      <c r="U3263" s="10">
        <v>-17.805595525399209</v>
      </c>
      <c r="V3263" s="10">
        <f t="shared" si="59"/>
        <v>-17.805595525399209</v>
      </c>
      <c r="W3263" s="10">
        <v>12.27591153873367</v>
      </c>
      <c r="X3263" s="68">
        <v>3.0837847237796256</v>
      </c>
      <c r="Y3263" s="33" t="s">
        <v>561</v>
      </c>
      <c r="Z3263" s="33" t="s">
        <v>701</v>
      </c>
      <c r="AA3263" s="17" t="s">
        <v>702</v>
      </c>
    </row>
    <row r="3264" spans="1:28" s="1" customFormat="1" hidden="1">
      <c r="A3264" s="27">
        <v>3263</v>
      </c>
      <c r="B3264" s="27"/>
      <c r="C3264">
        <v>2021</v>
      </c>
      <c r="D3264" s="1">
        <v>6</v>
      </c>
      <c r="E3264" s="1">
        <v>23</v>
      </c>
      <c r="F3264" s="8">
        <v>33</v>
      </c>
      <c r="G3264" s="9">
        <v>0.9</v>
      </c>
      <c r="H3264" t="s">
        <v>18</v>
      </c>
      <c r="I3264" s="8">
        <v>129</v>
      </c>
      <c r="J3264" s="9">
        <v>6.48</v>
      </c>
      <c r="K3264" t="s">
        <v>19</v>
      </c>
      <c r="L3264" t="s">
        <v>600</v>
      </c>
      <c r="M3264" t="s">
        <v>601</v>
      </c>
      <c r="N3264" t="s">
        <v>602</v>
      </c>
      <c r="O3264" s="55">
        <v>444</v>
      </c>
      <c r="P3264" t="s">
        <v>20</v>
      </c>
      <c r="Q3264" t="s">
        <v>21</v>
      </c>
      <c r="R3264">
        <v>1447.7</v>
      </c>
      <c r="S3264" t="s">
        <v>684</v>
      </c>
      <c r="T3264" s="8"/>
      <c r="U3264" s="10">
        <v>-17.238451465998313</v>
      </c>
      <c r="V3264" s="10">
        <f t="shared" si="59"/>
        <v>-17.238451465998313</v>
      </c>
      <c r="W3264" s="10">
        <v>9.7315562953233208</v>
      </c>
      <c r="X3264" s="20">
        <v>2.9009967292954855</v>
      </c>
      <c r="Y3264" s="11" t="s">
        <v>712</v>
      </c>
      <c r="Z3264" s="11" t="s">
        <v>701</v>
      </c>
      <c r="AA3264" t="s">
        <v>702</v>
      </c>
      <c r="AB3264"/>
    </row>
    <row r="3265" spans="1:28" s="1" customFormat="1" hidden="1">
      <c r="A3265" s="27">
        <v>3264</v>
      </c>
      <c r="B3265" s="27"/>
      <c r="C3265">
        <v>2021</v>
      </c>
      <c r="D3265" s="1">
        <v>6</v>
      </c>
      <c r="E3265" s="1">
        <v>23</v>
      </c>
      <c r="F3265" s="8">
        <v>33</v>
      </c>
      <c r="G3265" s="9">
        <v>0.9</v>
      </c>
      <c r="H3265" t="s">
        <v>18</v>
      </c>
      <c r="I3265" s="8">
        <v>129</v>
      </c>
      <c r="J3265" s="9">
        <v>6.48</v>
      </c>
      <c r="K3265" t="s">
        <v>19</v>
      </c>
      <c r="L3265" t="s">
        <v>600</v>
      </c>
      <c r="M3265" t="s">
        <v>601</v>
      </c>
      <c r="N3265" t="s">
        <v>602</v>
      </c>
      <c r="O3265" s="55">
        <v>444</v>
      </c>
      <c r="P3265" t="s">
        <v>20</v>
      </c>
      <c r="Q3265" t="s">
        <v>21</v>
      </c>
      <c r="R3265">
        <v>1447.7</v>
      </c>
      <c r="S3265" t="s">
        <v>684</v>
      </c>
      <c r="T3265" s="8"/>
      <c r="U3265" s="10">
        <v>-18.284604353157565</v>
      </c>
      <c r="V3265" s="10">
        <f t="shared" si="59"/>
        <v>-17.603893086386645</v>
      </c>
      <c r="W3265" s="10">
        <v>10.442468982645424</v>
      </c>
      <c r="X3265" s="20">
        <v>3.3520166203761681</v>
      </c>
      <c r="Y3265" s="11" t="s">
        <v>711</v>
      </c>
      <c r="Z3265" s="11" t="s">
        <v>701</v>
      </c>
      <c r="AA3265" t="s">
        <v>702</v>
      </c>
      <c r="AB3265"/>
    </row>
    <row r="3266" spans="1:28" hidden="1">
      <c r="A3266" s="34">
        <v>3265</v>
      </c>
      <c r="B3266" s="34"/>
      <c r="C3266" s="17">
        <v>2021</v>
      </c>
      <c r="D3266" s="32">
        <v>6</v>
      </c>
      <c r="E3266" s="32">
        <v>23</v>
      </c>
      <c r="F3266" s="18">
        <v>33</v>
      </c>
      <c r="G3266" s="21">
        <v>0.9</v>
      </c>
      <c r="H3266" s="17" t="s">
        <v>18</v>
      </c>
      <c r="I3266" s="18">
        <v>129</v>
      </c>
      <c r="J3266" s="21">
        <v>6.48</v>
      </c>
      <c r="K3266" s="17" t="s">
        <v>19</v>
      </c>
      <c r="L3266" s="17" t="s">
        <v>600</v>
      </c>
      <c r="M3266" s="17" t="s">
        <v>601</v>
      </c>
      <c r="N3266" s="17" t="s">
        <v>602</v>
      </c>
      <c r="O3266" s="58">
        <v>439</v>
      </c>
      <c r="P3266" s="17" t="s">
        <v>20</v>
      </c>
      <c r="Q3266" s="17" t="s">
        <v>21</v>
      </c>
      <c r="R3266" s="17">
        <v>1359.5</v>
      </c>
      <c r="S3266" s="17" t="s">
        <v>684</v>
      </c>
      <c r="U3266" s="10">
        <v>-18.602758448369126</v>
      </c>
      <c r="V3266" s="10">
        <f t="shared" si="59"/>
        <v>-18.602758448369126</v>
      </c>
      <c r="W3266" s="10">
        <v>12.042033620000874</v>
      </c>
      <c r="X3266" s="68">
        <v>3.2099949190975887</v>
      </c>
      <c r="Y3266" s="33" t="s">
        <v>561</v>
      </c>
      <c r="Z3266" s="33" t="s">
        <v>701</v>
      </c>
      <c r="AA3266" s="17" t="s">
        <v>702</v>
      </c>
    </row>
    <row r="3267" spans="1:28" s="1" customFormat="1" hidden="1">
      <c r="A3267" s="27">
        <v>3266</v>
      </c>
      <c r="B3267" s="27"/>
      <c r="C3267">
        <v>2021</v>
      </c>
      <c r="D3267" s="1">
        <v>6</v>
      </c>
      <c r="E3267" s="1">
        <v>23</v>
      </c>
      <c r="F3267" s="8">
        <v>33</v>
      </c>
      <c r="G3267" s="9">
        <v>0.9</v>
      </c>
      <c r="H3267" t="s">
        <v>18</v>
      </c>
      <c r="I3267" s="8">
        <v>129</v>
      </c>
      <c r="J3267" s="9">
        <v>6.48</v>
      </c>
      <c r="K3267" t="s">
        <v>19</v>
      </c>
      <c r="L3267" t="s">
        <v>600</v>
      </c>
      <c r="M3267" t="s">
        <v>601</v>
      </c>
      <c r="N3267" t="s">
        <v>602</v>
      </c>
      <c r="O3267" s="55">
        <v>439</v>
      </c>
      <c r="P3267" t="s">
        <v>20</v>
      </c>
      <c r="Q3267" t="s">
        <v>21</v>
      </c>
      <c r="R3267">
        <v>1359.5</v>
      </c>
      <c r="S3267" t="s">
        <v>684</v>
      </c>
      <c r="T3267" s="8"/>
      <c r="U3267" s="10">
        <v>-17.716648760782338</v>
      </c>
      <c r="V3267" s="10">
        <f t="shared" ref="V3267:V3330" si="60">IF(X3267&gt;3.3,U3267+(7.584*X3267-22.012)/(X3267+1.657),U3267)</f>
        <v>-17.716648760782338</v>
      </c>
      <c r="W3267" s="10">
        <v>9.8698231237748058</v>
      </c>
      <c r="X3267" s="20">
        <v>3.0448920250309599</v>
      </c>
      <c r="Y3267" s="11" t="s">
        <v>712</v>
      </c>
      <c r="Z3267" s="11" t="s">
        <v>701</v>
      </c>
      <c r="AA3267" t="s">
        <v>702</v>
      </c>
      <c r="AB3267"/>
    </row>
    <row r="3268" spans="1:28" s="1" customFormat="1" hidden="1">
      <c r="A3268" s="27">
        <v>3267</v>
      </c>
      <c r="B3268" s="27"/>
      <c r="C3268">
        <v>2021</v>
      </c>
      <c r="D3268" s="1">
        <v>6</v>
      </c>
      <c r="E3268" s="1">
        <v>23</v>
      </c>
      <c r="F3268" s="8">
        <v>33</v>
      </c>
      <c r="G3268" s="9">
        <v>0.9</v>
      </c>
      <c r="H3268" t="s">
        <v>18</v>
      </c>
      <c r="I3268" s="8">
        <v>129</v>
      </c>
      <c r="J3268" s="9">
        <v>6.48</v>
      </c>
      <c r="K3268" t="s">
        <v>19</v>
      </c>
      <c r="L3268" t="s">
        <v>600</v>
      </c>
      <c r="M3268" t="s">
        <v>601</v>
      </c>
      <c r="N3268" t="s">
        <v>602</v>
      </c>
      <c r="O3268" s="55">
        <v>439</v>
      </c>
      <c r="P3268" t="s">
        <v>20</v>
      </c>
      <c r="Q3268" t="s">
        <v>21</v>
      </c>
      <c r="R3268">
        <v>1359.5</v>
      </c>
      <c r="S3268" t="s">
        <v>684</v>
      </c>
      <c r="T3268" s="8"/>
      <c r="U3268" s="10">
        <v>-18.582040855533045</v>
      </c>
      <c r="V3268" s="10">
        <f t="shared" si="60"/>
        <v>-18.582040855533045</v>
      </c>
      <c r="W3268" s="10">
        <v>9.9760051335366153</v>
      </c>
      <c r="X3268" s="20">
        <v>3.2480491953569151</v>
      </c>
      <c r="Y3268" s="11" t="s">
        <v>711</v>
      </c>
      <c r="Z3268" s="11" t="s">
        <v>701</v>
      </c>
      <c r="AA3268" t="s">
        <v>702</v>
      </c>
      <c r="AB3268"/>
    </row>
    <row r="3269" spans="1:28" hidden="1">
      <c r="A3269" s="34">
        <v>3268</v>
      </c>
      <c r="B3269" s="34"/>
      <c r="C3269" s="17">
        <v>2021</v>
      </c>
      <c r="D3269" s="32">
        <v>6</v>
      </c>
      <c r="E3269" s="32">
        <v>23</v>
      </c>
      <c r="F3269" s="18">
        <v>33</v>
      </c>
      <c r="G3269" s="21">
        <v>0.9</v>
      </c>
      <c r="H3269" s="17" t="s">
        <v>18</v>
      </c>
      <c r="I3269" s="18">
        <v>129</v>
      </c>
      <c r="J3269" s="21">
        <v>6.48</v>
      </c>
      <c r="K3269" s="17" t="s">
        <v>19</v>
      </c>
      <c r="L3269" s="17" t="s">
        <v>600</v>
      </c>
      <c r="M3269" s="17" t="s">
        <v>601</v>
      </c>
      <c r="N3269" s="17" t="s">
        <v>602</v>
      </c>
      <c r="O3269" s="58">
        <v>447</v>
      </c>
      <c r="P3269" s="17" t="s">
        <v>20</v>
      </c>
      <c r="Q3269" s="17" t="s">
        <v>21</v>
      </c>
      <c r="R3269" s="17">
        <v>1445.8</v>
      </c>
      <c r="S3269" s="17" t="s">
        <v>684</v>
      </c>
      <c r="U3269" s="10">
        <v>-18.055400607537322</v>
      </c>
      <c r="V3269" s="10">
        <f t="shared" si="60"/>
        <v>-18.055400607537322</v>
      </c>
      <c r="W3269" s="10">
        <v>11.981578862218115</v>
      </c>
      <c r="X3269" s="68">
        <v>3.09604031345624</v>
      </c>
      <c r="Y3269" s="33" t="s">
        <v>561</v>
      </c>
      <c r="Z3269" s="33" t="s">
        <v>701</v>
      </c>
      <c r="AA3269" s="17" t="s">
        <v>702</v>
      </c>
    </row>
    <row r="3270" spans="1:28" s="1" customFormat="1" hidden="1">
      <c r="A3270" s="27">
        <v>3269</v>
      </c>
      <c r="B3270" s="27"/>
      <c r="C3270">
        <v>2021</v>
      </c>
      <c r="D3270" s="1">
        <v>6</v>
      </c>
      <c r="E3270" s="1">
        <v>23</v>
      </c>
      <c r="F3270" s="8">
        <v>33</v>
      </c>
      <c r="G3270" s="9">
        <v>0.9</v>
      </c>
      <c r="H3270" t="s">
        <v>18</v>
      </c>
      <c r="I3270" s="8">
        <v>129</v>
      </c>
      <c r="J3270" s="9">
        <v>6.48</v>
      </c>
      <c r="K3270" t="s">
        <v>19</v>
      </c>
      <c r="L3270" t="s">
        <v>600</v>
      </c>
      <c r="M3270" t="s">
        <v>601</v>
      </c>
      <c r="N3270" t="s">
        <v>602</v>
      </c>
      <c r="O3270" s="55">
        <v>447</v>
      </c>
      <c r="P3270" t="s">
        <v>20</v>
      </c>
      <c r="Q3270" t="s">
        <v>21</v>
      </c>
      <c r="R3270">
        <v>1445.8</v>
      </c>
      <c r="S3270" t="s">
        <v>684</v>
      </c>
      <c r="T3270" s="8"/>
      <c r="U3270" s="10">
        <v>-17.371528999130909</v>
      </c>
      <c r="V3270" s="10">
        <f t="shared" si="60"/>
        <v>-17.371528999130909</v>
      </c>
      <c r="W3270" s="10">
        <v>9.7839776343054421</v>
      </c>
      <c r="X3270" s="20">
        <v>2.9534780187293612</v>
      </c>
      <c r="Y3270" s="11" t="s">
        <v>712</v>
      </c>
      <c r="Z3270" s="11" t="s">
        <v>701</v>
      </c>
      <c r="AA3270" t="s">
        <v>702</v>
      </c>
      <c r="AB3270"/>
    </row>
    <row r="3271" spans="1:28" s="1" customFormat="1" hidden="1">
      <c r="A3271" s="27">
        <v>3270</v>
      </c>
      <c r="B3271" s="27"/>
      <c r="C3271">
        <v>2021</v>
      </c>
      <c r="D3271" s="1">
        <v>6</v>
      </c>
      <c r="E3271" s="1">
        <v>23</v>
      </c>
      <c r="F3271" s="8">
        <v>33</v>
      </c>
      <c r="G3271" s="9">
        <v>0.9</v>
      </c>
      <c r="H3271" t="s">
        <v>18</v>
      </c>
      <c r="I3271" s="8">
        <v>129</v>
      </c>
      <c r="J3271" s="9">
        <v>6.48</v>
      </c>
      <c r="K3271" t="s">
        <v>19</v>
      </c>
      <c r="L3271" t="s">
        <v>600</v>
      </c>
      <c r="M3271" t="s">
        <v>601</v>
      </c>
      <c r="N3271" t="s">
        <v>602</v>
      </c>
      <c r="O3271" s="55">
        <v>447</v>
      </c>
      <c r="P3271" t="s">
        <v>20</v>
      </c>
      <c r="Q3271" t="s">
        <v>21</v>
      </c>
      <c r="R3271">
        <v>1445.8</v>
      </c>
      <c r="S3271" t="s">
        <v>684</v>
      </c>
      <c r="T3271" s="8"/>
      <c r="U3271" s="10">
        <v>-18.175235912362172</v>
      </c>
      <c r="V3271" s="10">
        <f t="shared" si="60"/>
        <v>-18.175235912362172</v>
      </c>
      <c r="W3271" s="10">
        <v>9.586661852553588</v>
      </c>
      <c r="X3271" s="20">
        <v>3.1377148058661053</v>
      </c>
      <c r="Y3271" s="11" t="s">
        <v>711</v>
      </c>
      <c r="Z3271" s="11" t="s">
        <v>701</v>
      </c>
      <c r="AA3271" t="s">
        <v>702</v>
      </c>
      <c r="AB3271"/>
    </row>
    <row r="3272" spans="1:28" hidden="1">
      <c r="A3272" s="34">
        <v>3271</v>
      </c>
      <c r="B3272" s="34"/>
      <c r="C3272" s="17">
        <v>2021</v>
      </c>
      <c r="D3272" s="32">
        <v>6</v>
      </c>
      <c r="E3272" s="32">
        <v>23</v>
      </c>
      <c r="F3272" s="18">
        <v>33</v>
      </c>
      <c r="G3272" s="21">
        <v>0.9</v>
      </c>
      <c r="H3272" s="17" t="s">
        <v>18</v>
      </c>
      <c r="I3272" s="18">
        <v>129</v>
      </c>
      <c r="J3272" s="21">
        <v>6.48</v>
      </c>
      <c r="K3272" s="17" t="s">
        <v>19</v>
      </c>
      <c r="L3272" s="17" t="s">
        <v>600</v>
      </c>
      <c r="M3272" s="17" t="s">
        <v>601</v>
      </c>
      <c r="N3272" s="17" t="s">
        <v>602</v>
      </c>
      <c r="O3272" s="58">
        <v>443</v>
      </c>
      <c r="P3272" s="17" t="s">
        <v>20</v>
      </c>
      <c r="Q3272" s="17" t="s">
        <v>21</v>
      </c>
      <c r="R3272" s="17">
        <v>1532.3</v>
      </c>
      <c r="S3272" s="17" t="s">
        <v>684</v>
      </c>
      <c r="U3272" s="10">
        <v>-18.095769592296097</v>
      </c>
      <c r="V3272" s="10">
        <f t="shared" si="60"/>
        <v>-18.095769592296097</v>
      </c>
      <c r="W3272" s="10">
        <v>12.60426903335734</v>
      </c>
      <c r="X3272" s="68">
        <v>3.2057510409296155</v>
      </c>
      <c r="Y3272" s="33" t="s">
        <v>561</v>
      </c>
      <c r="Z3272" s="33" t="s">
        <v>701</v>
      </c>
      <c r="AA3272" s="17" t="s">
        <v>702</v>
      </c>
    </row>
    <row r="3273" spans="1:28" s="1" customFormat="1" hidden="1">
      <c r="A3273" s="27">
        <v>3272</v>
      </c>
      <c r="B3273" s="27"/>
      <c r="C3273">
        <v>2021</v>
      </c>
      <c r="D3273" s="1">
        <v>6</v>
      </c>
      <c r="E3273" s="1">
        <v>23</v>
      </c>
      <c r="F3273" s="8">
        <v>33</v>
      </c>
      <c r="G3273" s="9">
        <v>0.9</v>
      </c>
      <c r="H3273" t="s">
        <v>18</v>
      </c>
      <c r="I3273" s="8">
        <v>129</v>
      </c>
      <c r="J3273" s="9">
        <v>6.48</v>
      </c>
      <c r="K3273" t="s">
        <v>19</v>
      </c>
      <c r="L3273" t="s">
        <v>600</v>
      </c>
      <c r="M3273" t="s">
        <v>601</v>
      </c>
      <c r="N3273" t="s">
        <v>602</v>
      </c>
      <c r="O3273" s="55">
        <v>443</v>
      </c>
      <c r="P3273" t="s">
        <v>20</v>
      </c>
      <c r="Q3273" t="s">
        <v>21</v>
      </c>
      <c r="R3273">
        <v>1532.3</v>
      </c>
      <c r="S3273" t="s">
        <v>684</v>
      </c>
      <c r="T3273" s="8"/>
      <c r="U3273" s="10">
        <v>-16.797161882057065</v>
      </c>
      <c r="V3273" s="10">
        <f t="shared" si="60"/>
        <v>-16.797161882057065</v>
      </c>
      <c r="W3273" s="10">
        <v>10.144662269895612</v>
      </c>
      <c r="X3273" s="20">
        <v>2.9753629284502456</v>
      </c>
      <c r="Y3273" s="11" t="s">
        <v>712</v>
      </c>
      <c r="Z3273" s="11" t="s">
        <v>701</v>
      </c>
      <c r="AA3273" t="s">
        <v>702</v>
      </c>
      <c r="AB3273"/>
    </row>
    <row r="3274" spans="1:28" s="1" customFormat="1" hidden="1">
      <c r="A3274" s="27">
        <v>3273</v>
      </c>
      <c r="B3274" s="27"/>
      <c r="C3274">
        <v>2021</v>
      </c>
      <c r="D3274" s="1">
        <v>6</v>
      </c>
      <c r="E3274" s="1">
        <v>23</v>
      </c>
      <c r="F3274" s="8">
        <v>33</v>
      </c>
      <c r="G3274" s="9">
        <v>0.9</v>
      </c>
      <c r="H3274" t="s">
        <v>18</v>
      </c>
      <c r="I3274" s="8">
        <v>129</v>
      </c>
      <c r="J3274" s="9">
        <v>6.48</v>
      </c>
      <c r="K3274" t="s">
        <v>19</v>
      </c>
      <c r="L3274" t="s">
        <v>600</v>
      </c>
      <c r="M3274" t="s">
        <v>601</v>
      </c>
      <c r="N3274" t="s">
        <v>602</v>
      </c>
      <c r="O3274" s="55">
        <v>443</v>
      </c>
      <c r="P3274" t="s">
        <v>20</v>
      </c>
      <c r="Q3274" t="s">
        <v>21</v>
      </c>
      <c r="R3274">
        <v>1532.3</v>
      </c>
      <c r="S3274" t="s">
        <v>684</v>
      </c>
      <c r="T3274" s="8"/>
      <c r="U3274" s="10">
        <v>-18.106364902029775</v>
      </c>
      <c r="V3274" s="10">
        <f t="shared" si="60"/>
        <v>-17.292723018766623</v>
      </c>
      <c r="W3274" s="10">
        <v>10.399169981438801</v>
      </c>
      <c r="X3274" s="20">
        <v>3.4503646923519171</v>
      </c>
      <c r="Y3274" s="11" t="s">
        <v>711</v>
      </c>
      <c r="Z3274" s="11" t="s">
        <v>701</v>
      </c>
      <c r="AA3274" t="s">
        <v>702</v>
      </c>
      <c r="AB3274"/>
    </row>
    <row r="3275" spans="1:28" s="1" customFormat="1" hidden="1">
      <c r="A3275" s="27">
        <v>3274</v>
      </c>
      <c r="B3275" s="27"/>
      <c r="C3275">
        <v>2021</v>
      </c>
      <c r="D3275" s="1">
        <v>7</v>
      </c>
      <c r="E3275" s="1">
        <v>5</v>
      </c>
      <c r="F3275" s="8">
        <v>32</v>
      </c>
      <c r="G3275" s="9">
        <v>46.7</v>
      </c>
      <c r="H3275" t="s">
        <v>18</v>
      </c>
      <c r="I3275" s="8">
        <v>128</v>
      </c>
      <c r="J3275" s="9">
        <v>41.4</v>
      </c>
      <c r="K3275" t="s">
        <v>19</v>
      </c>
      <c r="L3275" t="s">
        <v>577</v>
      </c>
      <c r="M3275" t="s">
        <v>587</v>
      </c>
      <c r="N3275" t="s">
        <v>588</v>
      </c>
      <c r="O3275" s="55">
        <v>983</v>
      </c>
      <c r="P3275" t="s">
        <v>20</v>
      </c>
      <c r="Q3275" t="s">
        <v>21</v>
      </c>
      <c r="R3275">
        <v>11135</v>
      </c>
      <c r="S3275" t="s">
        <v>684</v>
      </c>
      <c r="T3275" s="8"/>
      <c r="U3275" s="10">
        <v>-16.560506584744502</v>
      </c>
      <c r="V3275" s="10">
        <f t="shared" si="60"/>
        <v>-16.560506584744502</v>
      </c>
      <c r="W3275" s="10">
        <v>14.233226688003949</v>
      </c>
      <c r="X3275" s="20">
        <v>3.03032461942135</v>
      </c>
      <c r="Y3275" s="11" t="s">
        <v>561</v>
      </c>
      <c r="Z3275" s="11" t="s">
        <v>701</v>
      </c>
      <c r="AA3275" t="s">
        <v>702</v>
      </c>
      <c r="AB3275"/>
    </row>
    <row r="3276" spans="1:28" s="1" customFormat="1" hidden="1">
      <c r="A3276" s="27">
        <v>3275</v>
      </c>
      <c r="B3276" s="27"/>
      <c r="C3276">
        <v>2021</v>
      </c>
      <c r="D3276" s="1">
        <v>7</v>
      </c>
      <c r="E3276" s="1">
        <v>5</v>
      </c>
      <c r="F3276" s="8">
        <v>32</v>
      </c>
      <c r="G3276" s="9">
        <v>46.7</v>
      </c>
      <c r="H3276" t="s">
        <v>18</v>
      </c>
      <c r="I3276" s="8">
        <v>128</v>
      </c>
      <c r="J3276" s="9">
        <v>41.4</v>
      </c>
      <c r="K3276" t="s">
        <v>19</v>
      </c>
      <c r="L3276" t="s">
        <v>577</v>
      </c>
      <c r="M3276" t="s">
        <v>587</v>
      </c>
      <c r="N3276" t="s">
        <v>588</v>
      </c>
      <c r="O3276" s="55">
        <v>983</v>
      </c>
      <c r="P3276" t="s">
        <v>20</v>
      </c>
      <c r="Q3276" t="s">
        <v>21</v>
      </c>
      <c r="R3276">
        <v>11135</v>
      </c>
      <c r="S3276" t="s">
        <v>684</v>
      </c>
      <c r="T3276" s="8"/>
      <c r="U3276" s="10">
        <v>-17.685432242482239</v>
      </c>
      <c r="V3276" s="10">
        <f t="shared" si="60"/>
        <v>-16.928438075538644</v>
      </c>
      <c r="W3276" s="10">
        <v>13.038812769146544</v>
      </c>
      <c r="X3276" s="20">
        <v>3.4079858584520011</v>
      </c>
      <c r="Y3276" s="11" t="s">
        <v>712</v>
      </c>
      <c r="Z3276" s="11" t="s">
        <v>701</v>
      </c>
      <c r="AA3276" t="s">
        <v>702</v>
      </c>
      <c r="AB3276"/>
    </row>
    <row r="3277" spans="1:28" s="1" customFormat="1" hidden="1">
      <c r="A3277" s="27">
        <v>3276</v>
      </c>
      <c r="B3277" s="27"/>
      <c r="C3277">
        <v>2021</v>
      </c>
      <c r="D3277" s="1">
        <v>7</v>
      </c>
      <c r="E3277" s="1">
        <v>5</v>
      </c>
      <c r="F3277" s="8">
        <v>32</v>
      </c>
      <c r="G3277" s="9">
        <v>46.7</v>
      </c>
      <c r="H3277" t="s">
        <v>18</v>
      </c>
      <c r="I3277" s="8">
        <v>128</v>
      </c>
      <c r="J3277" s="9">
        <v>41.4</v>
      </c>
      <c r="K3277" t="s">
        <v>19</v>
      </c>
      <c r="L3277" t="s">
        <v>577</v>
      </c>
      <c r="M3277" t="s">
        <v>587</v>
      </c>
      <c r="N3277" t="s">
        <v>588</v>
      </c>
      <c r="O3277" s="55">
        <v>983</v>
      </c>
      <c r="P3277" t="s">
        <v>20</v>
      </c>
      <c r="Q3277" t="s">
        <v>21</v>
      </c>
      <c r="R3277">
        <v>11135</v>
      </c>
      <c r="S3277" t="s">
        <v>684</v>
      </c>
      <c r="T3277" s="8"/>
      <c r="U3277" s="10">
        <v>-17.292448138844197</v>
      </c>
      <c r="V3277" s="10">
        <f t="shared" si="60"/>
        <v>-16.552213082638055</v>
      </c>
      <c r="W3277" s="10">
        <v>12.378958000778875</v>
      </c>
      <c r="X3277" s="20">
        <v>3.3955826477072466</v>
      </c>
      <c r="Y3277" s="11" t="s">
        <v>711</v>
      </c>
      <c r="Z3277" s="11" t="s">
        <v>701</v>
      </c>
      <c r="AA3277" t="s">
        <v>702</v>
      </c>
      <c r="AB3277"/>
    </row>
    <row r="3278" spans="1:28" s="1" customFormat="1" hidden="1">
      <c r="A3278" s="27">
        <v>3277</v>
      </c>
      <c r="B3278" s="27"/>
      <c r="C3278">
        <v>2021</v>
      </c>
      <c r="D3278" s="1">
        <v>7</v>
      </c>
      <c r="E3278" s="1">
        <v>5</v>
      </c>
      <c r="F3278" s="8">
        <v>32</v>
      </c>
      <c r="G3278" s="9">
        <v>46.7</v>
      </c>
      <c r="H3278" t="s">
        <v>18</v>
      </c>
      <c r="I3278" s="8">
        <v>128</v>
      </c>
      <c r="J3278" s="9">
        <v>41.4</v>
      </c>
      <c r="K3278" t="s">
        <v>19</v>
      </c>
      <c r="L3278" t="s">
        <v>577</v>
      </c>
      <c r="M3278" t="s">
        <v>587</v>
      </c>
      <c r="N3278" t="s">
        <v>588</v>
      </c>
      <c r="O3278" s="55">
        <v>1073</v>
      </c>
      <c r="P3278" t="s">
        <v>20</v>
      </c>
      <c r="Q3278" t="s">
        <v>21</v>
      </c>
      <c r="R3278">
        <v>16540</v>
      </c>
      <c r="S3278" t="s">
        <v>684</v>
      </c>
      <c r="T3278" s="8"/>
      <c r="U3278" s="10">
        <v>-16.742736629177116</v>
      </c>
      <c r="V3278" s="10">
        <f t="shared" si="60"/>
        <v>-16.742736629177116</v>
      </c>
      <c r="W3278" s="10">
        <v>13.846266963784437</v>
      </c>
      <c r="X3278" s="20">
        <v>3.0317255243402399</v>
      </c>
      <c r="Y3278" s="11" t="s">
        <v>561</v>
      </c>
      <c r="Z3278" s="11" t="s">
        <v>701</v>
      </c>
      <c r="AA3278" t="s">
        <v>702</v>
      </c>
      <c r="AB3278"/>
    </row>
    <row r="3279" spans="1:28" s="1" customFormat="1" hidden="1">
      <c r="A3279" s="27">
        <v>3278</v>
      </c>
      <c r="B3279" s="27"/>
      <c r="C3279">
        <v>2021</v>
      </c>
      <c r="D3279" s="1">
        <v>7</v>
      </c>
      <c r="E3279" s="1">
        <v>5</v>
      </c>
      <c r="F3279" s="8">
        <v>32</v>
      </c>
      <c r="G3279" s="9">
        <v>46.7</v>
      </c>
      <c r="H3279" t="s">
        <v>18</v>
      </c>
      <c r="I3279" s="8">
        <v>128</v>
      </c>
      <c r="J3279" s="9">
        <v>41.4</v>
      </c>
      <c r="K3279" t="s">
        <v>19</v>
      </c>
      <c r="L3279" t="s">
        <v>577</v>
      </c>
      <c r="M3279" t="s">
        <v>587</v>
      </c>
      <c r="N3279" t="s">
        <v>588</v>
      </c>
      <c r="O3279" s="55">
        <v>1073</v>
      </c>
      <c r="P3279" t="s">
        <v>20</v>
      </c>
      <c r="Q3279" t="s">
        <v>21</v>
      </c>
      <c r="R3279">
        <v>16540</v>
      </c>
      <c r="S3279" t="s">
        <v>684</v>
      </c>
      <c r="T3279" s="8"/>
      <c r="U3279" s="10">
        <v>-16.899242720555147</v>
      </c>
      <c r="V3279" s="10">
        <f t="shared" si="60"/>
        <v>-16.899242720555147</v>
      </c>
      <c r="W3279" s="10">
        <v>12.106364262436379</v>
      </c>
      <c r="X3279" s="20">
        <v>3.0136854062381024</v>
      </c>
      <c r="Y3279" s="11" t="s">
        <v>712</v>
      </c>
      <c r="Z3279" s="11" t="s">
        <v>701</v>
      </c>
      <c r="AA3279" t="s">
        <v>702</v>
      </c>
      <c r="AB3279"/>
    </row>
    <row r="3280" spans="1:28" s="1" customFormat="1" hidden="1">
      <c r="A3280" s="27">
        <v>3279</v>
      </c>
      <c r="B3280" s="27"/>
      <c r="C3280">
        <v>2021</v>
      </c>
      <c r="D3280" s="1">
        <v>7</v>
      </c>
      <c r="E3280" s="1">
        <v>5</v>
      </c>
      <c r="F3280" s="8">
        <v>32</v>
      </c>
      <c r="G3280" s="9">
        <v>46.7</v>
      </c>
      <c r="H3280" t="s">
        <v>18</v>
      </c>
      <c r="I3280" s="8">
        <v>128</v>
      </c>
      <c r="J3280" s="9">
        <v>41.4</v>
      </c>
      <c r="K3280" t="s">
        <v>19</v>
      </c>
      <c r="L3280" t="s">
        <v>577</v>
      </c>
      <c r="M3280" t="s">
        <v>587</v>
      </c>
      <c r="N3280" t="s">
        <v>588</v>
      </c>
      <c r="O3280" s="55">
        <v>1073</v>
      </c>
      <c r="P3280" t="s">
        <v>20</v>
      </c>
      <c r="Q3280" t="s">
        <v>21</v>
      </c>
      <c r="R3280">
        <v>16540</v>
      </c>
      <c r="S3280" t="s">
        <v>684</v>
      </c>
      <c r="T3280" s="8"/>
      <c r="U3280" s="10">
        <v>-17.24174027404311</v>
      </c>
      <c r="V3280" s="10">
        <f t="shared" si="60"/>
        <v>-17.24174027404311</v>
      </c>
      <c r="W3280" s="10">
        <v>12.292581877380325</v>
      </c>
      <c r="X3280" s="20">
        <v>3.1881252552301351</v>
      </c>
      <c r="Y3280" s="11" t="s">
        <v>711</v>
      </c>
      <c r="Z3280" s="11" t="s">
        <v>701</v>
      </c>
      <c r="AA3280" t="s">
        <v>702</v>
      </c>
      <c r="AB3280"/>
    </row>
    <row r="3281" spans="1:28" s="1" customFormat="1" hidden="1">
      <c r="A3281" s="27">
        <v>3280</v>
      </c>
      <c r="B3281" s="27"/>
      <c r="C3281">
        <v>2021</v>
      </c>
      <c r="D3281" s="1">
        <v>7</v>
      </c>
      <c r="E3281" s="1">
        <v>5</v>
      </c>
      <c r="F3281" s="8">
        <v>32</v>
      </c>
      <c r="G3281" s="9">
        <v>46.7</v>
      </c>
      <c r="H3281" t="s">
        <v>18</v>
      </c>
      <c r="I3281" s="8">
        <v>128</v>
      </c>
      <c r="J3281" s="9">
        <v>41.4</v>
      </c>
      <c r="K3281" t="s">
        <v>19</v>
      </c>
      <c r="L3281" t="s">
        <v>577</v>
      </c>
      <c r="M3281" t="s">
        <v>587</v>
      </c>
      <c r="N3281" t="s">
        <v>588</v>
      </c>
      <c r="O3281" s="55">
        <v>790</v>
      </c>
      <c r="P3281" t="s">
        <v>20</v>
      </c>
      <c r="Q3281" t="s">
        <v>21</v>
      </c>
      <c r="R3281">
        <v>6440</v>
      </c>
      <c r="S3281" t="s">
        <v>684</v>
      </c>
      <c r="T3281" s="8"/>
      <c r="U3281" s="10">
        <v>-16.909015700856294</v>
      </c>
      <c r="V3281" s="10">
        <f t="shared" si="60"/>
        <v>-16.909015700856294</v>
      </c>
      <c r="W3281" s="10">
        <v>13.600310789934383</v>
      </c>
      <c r="X3281" s="20">
        <v>3.0533473163872618</v>
      </c>
      <c r="Y3281" s="11" t="s">
        <v>561</v>
      </c>
      <c r="Z3281" s="11" t="s">
        <v>701</v>
      </c>
      <c r="AA3281" t="s">
        <v>702</v>
      </c>
      <c r="AB3281"/>
    </row>
    <row r="3282" spans="1:28" s="1" customFormat="1" hidden="1">
      <c r="A3282" s="27">
        <v>3281</v>
      </c>
      <c r="B3282" s="27"/>
      <c r="C3282">
        <v>2021</v>
      </c>
      <c r="D3282" s="1">
        <v>7</v>
      </c>
      <c r="E3282" s="1">
        <v>5</v>
      </c>
      <c r="F3282" s="8">
        <v>32</v>
      </c>
      <c r="G3282" s="9">
        <v>46.7</v>
      </c>
      <c r="H3282" t="s">
        <v>18</v>
      </c>
      <c r="I3282" s="8">
        <v>128</v>
      </c>
      <c r="J3282" s="9">
        <v>41.4</v>
      </c>
      <c r="K3282" t="s">
        <v>19</v>
      </c>
      <c r="L3282" t="s">
        <v>577</v>
      </c>
      <c r="M3282" t="s">
        <v>587</v>
      </c>
      <c r="N3282" t="s">
        <v>588</v>
      </c>
      <c r="O3282" s="55">
        <v>790</v>
      </c>
      <c r="P3282" t="s">
        <v>20</v>
      </c>
      <c r="Q3282" t="s">
        <v>21</v>
      </c>
      <c r="R3282">
        <v>6440</v>
      </c>
      <c r="S3282" t="s">
        <v>684</v>
      </c>
      <c r="T3282" s="8"/>
      <c r="U3282" s="10">
        <v>-17.335812188992804</v>
      </c>
      <c r="V3282" s="10">
        <f t="shared" si="60"/>
        <v>-17.335812188992804</v>
      </c>
      <c r="W3282" s="10">
        <v>12.359702460083419</v>
      </c>
      <c r="X3282" s="20">
        <v>3.2040813182909695</v>
      </c>
      <c r="Y3282" s="11" t="s">
        <v>712</v>
      </c>
      <c r="Z3282" s="11" t="s">
        <v>701</v>
      </c>
      <c r="AA3282" t="s">
        <v>702</v>
      </c>
      <c r="AB3282"/>
    </row>
    <row r="3283" spans="1:28" s="1" customFormat="1" hidden="1">
      <c r="A3283" s="27">
        <v>3282</v>
      </c>
      <c r="B3283" s="27"/>
      <c r="C3283">
        <v>2021</v>
      </c>
      <c r="D3283" s="1">
        <v>7</v>
      </c>
      <c r="E3283" s="1">
        <v>5</v>
      </c>
      <c r="F3283" s="8">
        <v>32</v>
      </c>
      <c r="G3283" s="9">
        <v>46.7</v>
      </c>
      <c r="H3283" t="s">
        <v>18</v>
      </c>
      <c r="I3283" s="8">
        <v>128</v>
      </c>
      <c r="J3283" s="9">
        <v>41.4</v>
      </c>
      <c r="K3283" t="s">
        <v>19</v>
      </c>
      <c r="L3283" t="s">
        <v>577</v>
      </c>
      <c r="M3283" t="s">
        <v>587</v>
      </c>
      <c r="N3283" t="s">
        <v>588</v>
      </c>
      <c r="O3283" s="55">
        <v>790</v>
      </c>
      <c r="P3283" t="s">
        <v>20</v>
      </c>
      <c r="Q3283" t="s">
        <v>21</v>
      </c>
      <c r="R3283">
        <v>6440</v>
      </c>
      <c r="S3283" t="s">
        <v>684</v>
      </c>
      <c r="T3283" s="8"/>
      <c r="U3283" s="10">
        <v>-17.478049083800673</v>
      </c>
      <c r="V3283" s="10">
        <f t="shared" si="60"/>
        <v>-16.560615613001257</v>
      </c>
      <c r="W3283" s="10">
        <v>12.104568600140967</v>
      </c>
      <c r="X3283" s="20">
        <v>3.5298811101696876</v>
      </c>
      <c r="Y3283" s="11" t="s">
        <v>711</v>
      </c>
      <c r="Z3283" s="11" t="s">
        <v>701</v>
      </c>
      <c r="AA3283" t="s">
        <v>702</v>
      </c>
      <c r="AB3283"/>
    </row>
    <row r="3284" spans="1:28" s="1" customFormat="1" hidden="1">
      <c r="A3284" s="27">
        <v>3283</v>
      </c>
      <c r="B3284" s="27"/>
      <c r="C3284">
        <v>2021</v>
      </c>
      <c r="D3284" s="1">
        <v>7</v>
      </c>
      <c r="E3284" s="1">
        <v>5</v>
      </c>
      <c r="F3284" s="8">
        <v>32</v>
      </c>
      <c r="G3284" s="9">
        <v>46.7</v>
      </c>
      <c r="H3284" t="s">
        <v>18</v>
      </c>
      <c r="I3284" s="8">
        <v>128</v>
      </c>
      <c r="J3284" s="9">
        <v>41.4</v>
      </c>
      <c r="K3284" t="s">
        <v>19</v>
      </c>
      <c r="L3284" t="s">
        <v>577</v>
      </c>
      <c r="M3284" t="s">
        <v>587</v>
      </c>
      <c r="N3284" t="s">
        <v>588</v>
      </c>
      <c r="O3284" s="55">
        <v>664</v>
      </c>
      <c r="P3284" t="s">
        <v>20</v>
      </c>
      <c r="Q3284" t="s">
        <v>21</v>
      </c>
      <c r="R3284">
        <v>3960</v>
      </c>
      <c r="S3284" t="s">
        <v>684</v>
      </c>
      <c r="T3284" s="8"/>
      <c r="U3284" s="10">
        <v>-16.465674959561731</v>
      </c>
      <c r="V3284" s="10">
        <f t="shared" si="60"/>
        <v>-16.465674959561731</v>
      </c>
      <c r="W3284" s="10">
        <v>13.95995241925746</v>
      </c>
      <c r="X3284" s="20">
        <v>3.0091374721310449</v>
      </c>
      <c r="Y3284" s="11" t="s">
        <v>561</v>
      </c>
      <c r="Z3284" s="11" t="s">
        <v>701</v>
      </c>
      <c r="AA3284" t="s">
        <v>702</v>
      </c>
      <c r="AB3284"/>
    </row>
    <row r="3285" spans="1:28" s="1" customFormat="1" hidden="1">
      <c r="A3285" s="27">
        <v>3284</v>
      </c>
      <c r="B3285" s="27"/>
      <c r="C3285">
        <v>2021</v>
      </c>
      <c r="D3285" s="1">
        <v>7</v>
      </c>
      <c r="E3285" s="1">
        <v>5</v>
      </c>
      <c r="F3285" s="8">
        <v>32</v>
      </c>
      <c r="G3285" s="9">
        <v>46.7</v>
      </c>
      <c r="H3285" t="s">
        <v>18</v>
      </c>
      <c r="I3285" s="8">
        <v>128</v>
      </c>
      <c r="J3285" s="9">
        <v>41.4</v>
      </c>
      <c r="K3285" t="s">
        <v>19</v>
      </c>
      <c r="L3285" t="s">
        <v>577</v>
      </c>
      <c r="M3285" t="s">
        <v>587</v>
      </c>
      <c r="N3285" t="s">
        <v>588</v>
      </c>
      <c r="O3285" s="55">
        <v>664</v>
      </c>
      <c r="P3285" t="s">
        <v>20</v>
      </c>
      <c r="Q3285" t="s">
        <v>21</v>
      </c>
      <c r="R3285">
        <v>3960</v>
      </c>
      <c r="S3285" t="s">
        <v>684</v>
      </c>
      <c r="T3285" s="8"/>
      <c r="U3285" s="10">
        <v>-16.494448908683417</v>
      </c>
      <c r="V3285" s="10">
        <f t="shared" si="60"/>
        <v>-16.494448908683417</v>
      </c>
      <c r="W3285" s="10">
        <v>12.946919142175936</v>
      </c>
      <c r="X3285" s="20">
        <v>3.059316544510978</v>
      </c>
      <c r="Y3285" s="11" t="s">
        <v>712</v>
      </c>
      <c r="Z3285" s="11" t="s">
        <v>701</v>
      </c>
      <c r="AA3285" t="s">
        <v>702</v>
      </c>
      <c r="AB3285"/>
    </row>
    <row r="3286" spans="1:28" s="1" customFormat="1" hidden="1">
      <c r="A3286" s="27">
        <v>3285</v>
      </c>
      <c r="B3286" s="27"/>
      <c r="C3286">
        <v>2021</v>
      </c>
      <c r="D3286" s="1">
        <v>7</v>
      </c>
      <c r="E3286" s="1">
        <v>5</v>
      </c>
      <c r="F3286" s="8">
        <v>32</v>
      </c>
      <c r="G3286" s="9">
        <v>46.7</v>
      </c>
      <c r="H3286" t="s">
        <v>18</v>
      </c>
      <c r="I3286" s="8">
        <v>128</v>
      </c>
      <c r="J3286" s="9">
        <v>41.4</v>
      </c>
      <c r="K3286" t="s">
        <v>19</v>
      </c>
      <c r="L3286" t="s">
        <v>577</v>
      </c>
      <c r="M3286" t="s">
        <v>587</v>
      </c>
      <c r="N3286" t="s">
        <v>588</v>
      </c>
      <c r="O3286" s="55">
        <v>664</v>
      </c>
      <c r="P3286" t="s">
        <v>20</v>
      </c>
      <c r="Q3286" t="s">
        <v>21</v>
      </c>
      <c r="R3286">
        <v>3960</v>
      </c>
      <c r="S3286" t="s">
        <v>684</v>
      </c>
      <c r="T3286" s="8"/>
      <c r="U3286" s="10">
        <v>-16.819728812737907</v>
      </c>
      <c r="V3286" s="10">
        <f t="shared" si="60"/>
        <v>-16.819728812737907</v>
      </c>
      <c r="W3286" s="10">
        <v>12.104816952018563</v>
      </c>
      <c r="X3286" s="20">
        <v>3.2181970351880684</v>
      </c>
      <c r="Y3286" s="11" t="s">
        <v>711</v>
      </c>
      <c r="Z3286" s="11" t="s">
        <v>701</v>
      </c>
      <c r="AA3286" t="s">
        <v>702</v>
      </c>
      <c r="AB3286"/>
    </row>
    <row r="3287" spans="1:28" s="1" customFormat="1" hidden="1">
      <c r="A3287" s="27">
        <v>3286</v>
      </c>
      <c r="B3287" s="27"/>
      <c r="C3287">
        <v>2021</v>
      </c>
      <c r="D3287" s="1">
        <v>7</v>
      </c>
      <c r="E3287" s="1">
        <v>5</v>
      </c>
      <c r="F3287" s="8">
        <v>32</v>
      </c>
      <c r="G3287" s="9">
        <v>46.7</v>
      </c>
      <c r="H3287" t="s">
        <v>18</v>
      </c>
      <c r="I3287" s="8">
        <v>128</v>
      </c>
      <c r="J3287" s="9">
        <v>41.4</v>
      </c>
      <c r="K3287" t="s">
        <v>19</v>
      </c>
      <c r="L3287" t="s">
        <v>577</v>
      </c>
      <c r="M3287" t="s">
        <v>587</v>
      </c>
      <c r="N3287" t="s">
        <v>588</v>
      </c>
      <c r="O3287" s="55">
        <v>790</v>
      </c>
      <c r="P3287" t="s">
        <v>20</v>
      </c>
      <c r="Q3287" t="s">
        <v>21</v>
      </c>
      <c r="R3287">
        <v>6840</v>
      </c>
      <c r="S3287" t="s">
        <v>684</v>
      </c>
      <c r="T3287" s="8"/>
      <c r="U3287" s="10">
        <v>-16.815728161570661</v>
      </c>
      <c r="V3287" s="10">
        <f t="shared" si="60"/>
        <v>-16.815728161570661</v>
      </c>
      <c r="W3287" s="10">
        <v>14.2351894792933</v>
      </c>
      <c r="X3287" s="20">
        <v>3.0218719683089512</v>
      </c>
      <c r="Y3287" s="11" t="s">
        <v>561</v>
      </c>
      <c r="Z3287" s="11" t="s">
        <v>701</v>
      </c>
      <c r="AA3287" t="s">
        <v>702</v>
      </c>
      <c r="AB3287"/>
    </row>
    <row r="3288" spans="1:28" s="1" customFormat="1" hidden="1">
      <c r="A3288" s="27">
        <v>3287</v>
      </c>
      <c r="B3288" s="27"/>
      <c r="C3288">
        <v>2021</v>
      </c>
      <c r="D3288" s="1">
        <v>7</v>
      </c>
      <c r="E3288" s="1">
        <v>5</v>
      </c>
      <c r="F3288" s="8">
        <v>32</v>
      </c>
      <c r="G3288" s="9">
        <v>46.7</v>
      </c>
      <c r="H3288" t="s">
        <v>18</v>
      </c>
      <c r="I3288" s="8">
        <v>128</v>
      </c>
      <c r="J3288" s="9">
        <v>41.4</v>
      </c>
      <c r="K3288" t="s">
        <v>19</v>
      </c>
      <c r="L3288" t="s">
        <v>577</v>
      </c>
      <c r="M3288" t="s">
        <v>587</v>
      </c>
      <c r="N3288" t="s">
        <v>588</v>
      </c>
      <c r="O3288" s="55">
        <v>790</v>
      </c>
      <c r="P3288" t="s">
        <v>20</v>
      </c>
      <c r="Q3288" t="s">
        <v>21</v>
      </c>
      <c r="R3288">
        <v>6840</v>
      </c>
      <c r="S3288" t="s">
        <v>684</v>
      </c>
      <c r="T3288" s="8"/>
      <c r="U3288" s="10">
        <v>-17.888759743441959</v>
      </c>
      <c r="V3288" s="10">
        <f t="shared" si="60"/>
        <v>-17.041107090891636</v>
      </c>
      <c r="W3288" s="10">
        <v>12.878580651098464</v>
      </c>
      <c r="X3288" s="20">
        <v>3.4761509817544063</v>
      </c>
      <c r="Y3288" s="11" t="s">
        <v>712</v>
      </c>
      <c r="Z3288" s="11" t="s">
        <v>701</v>
      </c>
      <c r="AA3288" t="s">
        <v>702</v>
      </c>
      <c r="AB3288"/>
    </row>
    <row r="3289" spans="1:28" s="1" customFormat="1" hidden="1">
      <c r="A3289" s="27">
        <v>3288</v>
      </c>
      <c r="B3289" s="27"/>
      <c r="C3289">
        <v>2021</v>
      </c>
      <c r="D3289" s="1">
        <v>7</v>
      </c>
      <c r="E3289" s="1">
        <v>5</v>
      </c>
      <c r="F3289" s="8">
        <v>32</v>
      </c>
      <c r="G3289" s="9">
        <v>46.7</v>
      </c>
      <c r="H3289" t="s">
        <v>18</v>
      </c>
      <c r="I3289" s="8">
        <v>128</v>
      </c>
      <c r="J3289" s="9">
        <v>41.4</v>
      </c>
      <c r="K3289" t="s">
        <v>19</v>
      </c>
      <c r="L3289" t="s">
        <v>577</v>
      </c>
      <c r="M3289" t="s">
        <v>587</v>
      </c>
      <c r="N3289" t="s">
        <v>588</v>
      </c>
      <c r="O3289" s="55">
        <v>790</v>
      </c>
      <c r="P3289" t="s">
        <v>20</v>
      </c>
      <c r="Q3289" t="s">
        <v>21</v>
      </c>
      <c r="R3289">
        <v>6840</v>
      </c>
      <c r="S3289" t="s">
        <v>684</v>
      </c>
      <c r="T3289" s="8"/>
      <c r="U3289" s="10">
        <v>-17.172513193961169</v>
      </c>
      <c r="V3289" s="10">
        <f t="shared" si="60"/>
        <v>-17.172513193961169</v>
      </c>
      <c r="W3289" s="10">
        <v>12.742125887144322</v>
      </c>
      <c r="X3289" s="20">
        <v>3.2331759308057069</v>
      </c>
      <c r="Y3289" s="11" t="s">
        <v>711</v>
      </c>
      <c r="Z3289" s="11" t="s">
        <v>701</v>
      </c>
      <c r="AA3289" t="s">
        <v>702</v>
      </c>
      <c r="AB3289"/>
    </row>
    <row r="3290" spans="1:28" s="1" customFormat="1" hidden="1">
      <c r="A3290" s="27">
        <v>3289</v>
      </c>
      <c r="B3290" s="27"/>
      <c r="C3290">
        <v>2021</v>
      </c>
      <c r="D3290" s="1">
        <v>7</v>
      </c>
      <c r="E3290" s="1">
        <v>5</v>
      </c>
      <c r="F3290" s="8">
        <v>32</v>
      </c>
      <c r="G3290" s="9">
        <v>46.7</v>
      </c>
      <c r="H3290" t="s">
        <v>18</v>
      </c>
      <c r="I3290" s="8">
        <v>128</v>
      </c>
      <c r="J3290" s="9">
        <v>41.4</v>
      </c>
      <c r="K3290" t="s">
        <v>19</v>
      </c>
      <c r="L3290" t="s">
        <v>577</v>
      </c>
      <c r="M3290" t="s">
        <v>587</v>
      </c>
      <c r="N3290" t="s">
        <v>588</v>
      </c>
      <c r="O3290" s="55">
        <v>657</v>
      </c>
      <c r="P3290" t="s">
        <v>20</v>
      </c>
      <c r="Q3290" t="s">
        <v>21</v>
      </c>
      <c r="R3290">
        <v>4050</v>
      </c>
      <c r="S3290" t="s">
        <v>684</v>
      </c>
      <c r="T3290" s="8"/>
      <c r="U3290" s="10">
        <v>-16.467160275707588</v>
      </c>
      <c r="V3290" s="10">
        <f t="shared" si="60"/>
        <v>-16.467160275707588</v>
      </c>
      <c r="W3290" s="10">
        <v>14.240016583066947</v>
      </c>
      <c r="X3290" s="20">
        <v>3.0847013651964406</v>
      </c>
      <c r="Y3290" s="11" t="s">
        <v>561</v>
      </c>
      <c r="Z3290" s="11" t="s">
        <v>701</v>
      </c>
      <c r="AA3290" t="s">
        <v>702</v>
      </c>
      <c r="AB3290"/>
    </row>
    <row r="3291" spans="1:28" s="1" customFormat="1" hidden="1">
      <c r="A3291" s="27">
        <v>3290</v>
      </c>
      <c r="B3291" s="27"/>
      <c r="C3291">
        <v>2021</v>
      </c>
      <c r="D3291" s="1">
        <v>7</v>
      </c>
      <c r="E3291" s="1">
        <v>5</v>
      </c>
      <c r="F3291" s="8">
        <v>32</v>
      </c>
      <c r="G3291" s="9">
        <v>46.7</v>
      </c>
      <c r="H3291" t="s">
        <v>18</v>
      </c>
      <c r="I3291" s="8">
        <v>128</v>
      </c>
      <c r="J3291" s="9">
        <v>41.4</v>
      </c>
      <c r="K3291" t="s">
        <v>19</v>
      </c>
      <c r="L3291" t="s">
        <v>577</v>
      </c>
      <c r="M3291" t="s">
        <v>587</v>
      </c>
      <c r="N3291" t="s">
        <v>588</v>
      </c>
      <c r="O3291" s="55">
        <v>657</v>
      </c>
      <c r="P3291" t="s">
        <v>20</v>
      </c>
      <c r="Q3291" t="s">
        <v>21</v>
      </c>
      <c r="R3291">
        <v>4050</v>
      </c>
      <c r="S3291" t="s">
        <v>684</v>
      </c>
      <c r="T3291" s="8"/>
      <c r="U3291" s="10">
        <v>-16.941917086509701</v>
      </c>
      <c r="V3291" s="10">
        <f t="shared" si="60"/>
        <v>-16.941917086509701</v>
      </c>
      <c r="W3291" s="10">
        <v>13.281904680997396</v>
      </c>
      <c r="X3291" s="20">
        <v>3.1760148606719802</v>
      </c>
      <c r="Y3291" s="11" t="s">
        <v>712</v>
      </c>
      <c r="Z3291" s="11" t="s">
        <v>701</v>
      </c>
      <c r="AA3291" t="s">
        <v>702</v>
      </c>
      <c r="AB3291"/>
    </row>
    <row r="3292" spans="1:28" s="1" customFormat="1" hidden="1">
      <c r="A3292" s="27">
        <v>3291</v>
      </c>
      <c r="B3292" s="27"/>
      <c r="C3292">
        <v>2021</v>
      </c>
      <c r="D3292" s="1">
        <v>7</v>
      </c>
      <c r="E3292" s="1">
        <v>5</v>
      </c>
      <c r="F3292" s="8">
        <v>32</v>
      </c>
      <c r="G3292" s="9">
        <v>46.7</v>
      </c>
      <c r="H3292" t="s">
        <v>18</v>
      </c>
      <c r="I3292" s="8">
        <v>128</v>
      </c>
      <c r="J3292" s="9">
        <v>41.4</v>
      </c>
      <c r="K3292" t="s">
        <v>19</v>
      </c>
      <c r="L3292" t="s">
        <v>577</v>
      </c>
      <c r="M3292" t="s">
        <v>587</v>
      </c>
      <c r="N3292" t="s">
        <v>588</v>
      </c>
      <c r="O3292" s="55">
        <v>657</v>
      </c>
      <c r="P3292" t="s">
        <v>20</v>
      </c>
      <c r="Q3292" t="s">
        <v>21</v>
      </c>
      <c r="R3292">
        <v>4050</v>
      </c>
      <c r="S3292" t="s">
        <v>684</v>
      </c>
      <c r="T3292" s="8"/>
      <c r="U3292" s="10">
        <v>-17.169253343392182</v>
      </c>
      <c r="V3292" s="10">
        <f t="shared" si="60"/>
        <v>-17.169253343392182</v>
      </c>
      <c r="W3292" s="10">
        <v>12.352806112816989</v>
      </c>
      <c r="X3292" s="20">
        <v>3.2224541765471701</v>
      </c>
      <c r="Y3292" s="11" t="s">
        <v>711</v>
      </c>
      <c r="Z3292" s="11" t="s">
        <v>701</v>
      </c>
      <c r="AA3292" t="s">
        <v>702</v>
      </c>
      <c r="AB3292"/>
    </row>
    <row r="3293" spans="1:28" s="1" customFormat="1" hidden="1">
      <c r="A3293" s="27">
        <v>3292</v>
      </c>
      <c r="B3293" s="27"/>
      <c r="C3293">
        <v>2021</v>
      </c>
      <c r="D3293" s="1">
        <v>7</v>
      </c>
      <c r="E3293" s="1">
        <v>5</v>
      </c>
      <c r="F3293" s="8">
        <v>32</v>
      </c>
      <c r="G3293" s="9">
        <v>42</v>
      </c>
      <c r="H3293" t="s">
        <v>18</v>
      </c>
      <c r="I3293" s="8">
        <v>128</v>
      </c>
      <c r="J3293" s="9">
        <v>27.6</v>
      </c>
      <c r="K3293" t="s">
        <v>19</v>
      </c>
      <c r="L3293" t="s">
        <v>612</v>
      </c>
      <c r="M3293" t="s">
        <v>72</v>
      </c>
      <c r="N3293" t="s">
        <v>613</v>
      </c>
      <c r="O3293" s="55">
        <v>492</v>
      </c>
      <c r="P3293" t="s">
        <v>20</v>
      </c>
      <c r="Q3293" t="s">
        <v>21</v>
      </c>
      <c r="R3293">
        <v>1749.5</v>
      </c>
      <c r="S3293" t="s">
        <v>684</v>
      </c>
      <c r="T3293" s="8"/>
      <c r="U3293" s="10">
        <v>-16.719165418017056</v>
      </c>
      <c r="V3293" s="10">
        <f t="shared" si="60"/>
        <v>-16.719165418017056</v>
      </c>
      <c r="W3293" s="10">
        <v>13.568530869137112</v>
      </c>
      <c r="X3293" s="20">
        <v>3.0594229624260239</v>
      </c>
      <c r="Y3293" s="11" t="s">
        <v>561</v>
      </c>
      <c r="Z3293" s="11" t="s">
        <v>701</v>
      </c>
      <c r="AA3293" t="s">
        <v>702</v>
      </c>
      <c r="AB3293"/>
    </row>
    <row r="3294" spans="1:28" s="1" customFormat="1" hidden="1">
      <c r="A3294" s="27">
        <v>3293</v>
      </c>
      <c r="B3294" s="27"/>
      <c r="C3294">
        <v>2021</v>
      </c>
      <c r="D3294" s="1">
        <v>7</v>
      </c>
      <c r="E3294" s="1">
        <v>5</v>
      </c>
      <c r="F3294" s="8">
        <v>32</v>
      </c>
      <c r="G3294" s="9">
        <v>42</v>
      </c>
      <c r="H3294" t="s">
        <v>18</v>
      </c>
      <c r="I3294" s="8">
        <v>128</v>
      </c>
      <c r="J3294" s="9">
        <v>27.6</v>
      </c>
      <c r="K3294" t="s">
        <v>19</v>
      </c>
      <c r="L3294" t="s">
        <v>612</v>
      </c>
      <c r="M3294" t="s">
        <v>72</v>
      </c>
      <c r="N3294" t="s">
        <v>613</v>
      </c>
      <c r="O3294" s="55">
        <v>492</v>
      </c>
      <c r="P3294" t="s">
        <v>20</v>
      </c>
      <c r="Q3294" t="s">
        <v>21</v>
      </c>
      <c r="R3294">
        <v>1749.5</v>
      </c>
      <c r="S3294" t="s">
        <v>684</v>
      </c>
      <c r="T3294" s="8"/>
      <c r="U3294" s="10">
        <v>-16.842872445126279</v>
      </c>
      <c r="V3294" s="10">
        <f t="shared" si="60"/>
        <v>-16.842872445126279</v>
      </c>
      <c r="W3294" s="10">
        <v>12.383097845108423</v>
      </c>
      <c r="X3294" s="20">
        <v>3.2095793737074931</v>
      </c>
      <c r="Y3294" s="11" t="s">
        <v>712</v>
      </c>
      <c r="Z3294" s="11" t="s">
        <v>701</v>
      </c>
      <c r="AA3294" t="s">
        <v>702</v>
      </c>
      <c r="AB3294"/>
    </row>
    <row r="3295" spans="1:28" s="1" customFormat="1" hidden="1">
      <c r="A3295" s="27">
        <v>3294</v>
      </c>
      <c r="B3295" s="27"/>
      <c r="C3295">
        <v>2021</v>
      </c>
      <c r="D3295" s="1">
        <v>7</v>
      </c>
      <c r="E3295" s="1">
        <v>5</v>
      </c>
      <c r="F3295" s="8">
        <v>32</v>
      </c>
      <c r="G3295" s="9">
        <v>42</v>
      </c>
      <c r="H3295" t="s">
        <v>18</v>
      </c>
      <c r="I3295" s="8">
        <v>128</v>
      </c>
      <c r="J3295" s="9">
        <v>27.6</v>
      </c>
      <c r="K3295" t="s">
        <v>19</v>
      </c>
      <c r="L3295" t="s">
        <v>612</v>
      </c>
      <c r="M3295" t="s">
        <v>72</v>
      </c>
      <c r="N3295" t="s">
        <v>613</v>
      </c>
      <c r="O3295" s="55">
        <v>492</v>
      </c>
      <c r="P3295" t="s">
        <v>20</v>
      </c>
      <c r="Q3295" t="s">
        <v>21</v>
      </c>
      <c r="R3295">
        <v>1749.5</v>
      </c>
      <c r="S3295" t="s">
        <v>684</v>
      </c>
      <c r="T3295" s="8"/>
      <c r="U3295" s="10">
        <v>-17.065650518134088</v>
      </c>
      <c r="V3295" s="10">
        <f t="shared" si="60"/>
        <v>-15.967706585033678</v>
      </c>
      <c r="W3295" s="10">
        <v>11.591588814807418</v>
      </c>
      <c r="X3295" s="20">
        <v>3.6742348279667305</v>
      </c>
      <c r="Y3295" s="11" t="s">
        <v>711</v>
      </c>
      <c r="Z3295" s="11" t="s">
        <v>701</v>
      </c>
      <c r="AA3295" t="s">
        <v>702</v>
      </c>
      <c r="AB3295"/>
    </row>
    <row r="3296" spans="1:28" s="1" customFormat="1" hidden="1">
      <c r="A3296" s="27">
        <v>3295</v>
      </c>
      <c r="B3296" s="27"/>
      <c r="C3296">
        <v>2021</v>
      </c>
      <c r="D3296" s="1">
        <v>7</v>
      </c>
      <c r="E3296" s="1">
        <v>5</v>
      </c>
      <c r="F3296" s="8">
        <v>32</v>
      </c>
      <c r="G3296" s="9">
        <v>42</v>
      </c>
      <c r="H3296" t="s">
        <v>18</v>
      </c>
      <c r="I3296" s="8">
        <v>128</v>
      </c>
      <c r="J3296" s="9">
        <v>27.6</v>
      </c>
      <c r="K3296" t="s">
        <v>19</v>
      </c>
      <c r="L3296" t="s">
        <v>612</v>
      </c>
      <c r="M3296" t="s">
        <v>72</v>
      </c>
      <c r="N3296" t="s">
        <v>613</v>
      </c>
      <c r="O3296" s="55">
        <v>504</v>
      </c>
      <c r="P3296" t="s">
        <v>20</v>
      </c>
      <c r="Q3296" t="s">
        <v>21</v>
      </c>
      <c r="R3296">
        <v>1941.1</v>
      </c>
      <c r="S3296" t="s">
        <v>684</v>
      </c>
      <c r="T3296" s="8"/>
      <c r="U3296" s="10">
        <v>-16.411100659039938</v>
      </c>
      <c r="V3296" s="10">
        <f t="shared" si="60"/>
        <v>-16.411100659039938</v>
      </c>
      <c r="W3296" s="10">
        <v>13.916589294098737</v>
      </c>
      <c r="X3296" s="20">
        <v>3.0572508053470306</v>
      </c>
      <c r="Y3296" s="11" t="s">
        <v>561</v>
      </c>
      <c r="Z3296" s="11" t="s">
        <v>701</v>
      </c>
      <c r="AA3296" t="s">
        <v>702</v>
      </c>
      <c r="AB3296"/>
    </row>
    <row r="3297" spans="1:28" s="1" customFormat="1" hidden="1">
      <c r="A3297" s="27">
        <v>3296</v>
      </c>
      <c r="B3297" s="27"/>
      <c r="C3297">
        <v>2021</v>
      </c>
      <c r="D3297" s="1">
        <v>7</v>
      </c>
      <c r="E3297" s="1">
        <v>5</v>
      </c>
      <c r="F3297" s="8">
        <v>32</v>
      </c>
      <c r="G3297" s="9">
        <v>42</v>
      </c>
      <c r="H3297" t="s">
        <v>18</v>
      </c>
      <c r="I3297" s="8">
        <v>128</v>
      </c>
      <c r="J3297" s="9">
        <v>27.6</v>
      </c>
      <c r="K3297" t="s">
        <v>19</v>
      </c>
      <c r="L3297" t="s">
        <v>612</v>
      </c>
      <c r="M3297" t="s">
        <v>72</v>
      </c>
      <c r="N3297" t="s">
        <v>613</v>
      </c>
      <c r="O3297" s="55">
        <v>504</v>
      </c>
      <c r="P3297" t="s">
        <v>20</v>
      </c>
      <c r="Q3297" t="s">
        <v>21</v>
      </c>
      <c r="R3297">
        <v>1941.1</v>
      </c>
      <c r="S3297" t="s">
        <v>684</v>
      </c>
      <c r="T3297" s="8"/>
      <c r="U3297" s="10">
        <v>-16.80211052058397</v>
      </c>
      <c r="V3297" s="10">
        <f t="shared" si="60"/>
        <v>-16.098346119340075</v>
      </c>
      <c r="W3297" s="10">
        <v>12.404493331521358</v>
      </c>
      <c r="X3297" s="20">
        <v>3.3687999895020404</v>
      </c>
      <c r="Y3297" s="11" t="s">
        <v>712</v>
      </c>
      <c r="Z3297" s="11" t="s">
        <v>701</v>
      </c>
      <c r="AA3297" t="s">
        <v>702</v>
      </c>
      <c r="AB3297"/>
    </row>
    <row r="3298" spans="1:28" s="1" customFormat="1" hidden="1">
      <c r="A3298" s="27">
        <v>3297</v>
      </c>
      <c r="B3298" s="27"/>
      <c r="C3298">
        <v>2021</v>
      </c>
      <c r="D3298" s="1">
        <v>7</v>
      </c>
      <c r="E3298" s="1">
        <v>5</v>
      </c>
      <c r="F3298" s="8">
        <v>32</v>
      </c>
      <c r="G3298" s="9">
        <v>42</v>
      </c>
      <c r="H3298" t="s">
        <v>18</v>
      </c>
      <c r="I3298" s="8">
        <v>128</v>
      </c>
      <c r="J3298" s="9">
        <v>27.6</v>
      </c>
      <c r="K3298" t="s">
        <v>19</v>
      </c>
      <c r="L3298" t="s">
        <v>612</v>
      </c>
      <c r="M3298" t="s">
        <v>72</v>
      </c>
      <c r="N3298" t="s">
        <v>613</v>
      </c>
      <c r="O3298" s="55">
        <v>504</v>
      </c>
      <c r="P3298" t="s">
        <v>20</v>
      </c>
      <c r="Q3298" t="s">
        <v>21</v>
      </c>
      <c r="R3298">
        <v>1941.1</v>
      </c>
      <c r="S3298" t="s">
        <v>684</v>
      </c>
      <c r="T3298" s="8"/>
      <c r="U3298" s="10">
        <v>-16.819484465111987</v>
      </c>
      <c r="V3298" s="10">
        <f t="shared" si="60"/>
        <v>-15.565078312299764</v>
      </c>
      <c r="W3298" s="10">
        <v>11.897040448091028</v>
      </c>
      <c r="X3298" s="20">
        <v>3.8060184550250775</v>
      </c>
      <c r="Y3298" s="11" t="s">
        <v>711</v>
      </c>
      <c r="Z3298" s="11" t="s">
        <v>701</v>
      </c>
      <c r="AA3298" t="s">
        <v>702</v>
      </c>
      <c r="AB3298"/>
    </row>
    <row r="3299" spans="1:28" s="1" customFormat="1" hidden="1">
      <c r="A3299" s="27">
        <v>3298</v>
      </c>
      <c r="B3299" s="27"/>
      <c r="C3299">
        <v>2021</v>
      </c>
      <c r="D3299" s="1">
        <v>7</v>
      </c>
      <c r="E3299" s="1">
        <v>5</v>
      </c>
      <c r="F3299" s="8">
        <v>32</v>
      </c>
      <c r="G3299" s="9">
        <v>42</v>
      </c>
      <c r="H3299" t="s">
        <v>18</v>
      </c>
      <c r="I3299" s="8">
        <v>128</v>
      </c>
      <c r="J3299" s="9">
        <v>27.6</v>
      </c>
      <c r="K3299" t="s">
        <v>19</v>
      </c>
      <c r="L3299" t="s">
        <v>612</v>
      </c>
      <c r="M3299" t="s">
        <v>72</v>
      </c>
      <c r="N3299" t="s">
        <v>613</v>
      </c>
      <c r="O3299" s="55">
        <v>499</v>
      </c>
      <c r="P3299" t="s">
        <v>20</v>
      </c>
      <c r="Q3299" t="s">
        <v>21</v>
      </c>
      <c r="R3299">
        <v>1840.2</v>
      </c>
      <c r="S3299" t="s">
        <v>684</v>
      </c>
      <c r="T3299" s="8"/>
      <c r="U3299" s="10">
        <v>-16.595822548206794</v>
      </c>
      <c r="V3299" s="10">
        <f t="shared" si="60"/>
        <v>-16.595822548206794</v>
      </c>
      <c r="W3299" s="10">
        <v>13.895179626868552</v>
      </c>
      <c r="X3299" s="20">
        <v>3.0730929849062196</v>
      </c>
      <c r="Y3299" s="11" t="s">
        <v>561</v>
      </c>
      <c r="Z3299" s="11" t="s">
        <v>701</v>
      </c>
      <c r="AA3299" t="s">
        <v>702</v>
      </c>
      <c r="AB3299"/>
    </row>
    <row r="3300" spans="1:28" s="1" customFormat="1" hidden="1">
      <c r="A3300" s="27">
        <v>3299</v>
      </c>
      <c r="B3300" s="27"/>
      <c r="C3300">
        <v>2021</v>
      </c>
      <c r="D3300" s="1">
        <v>7</v>
      </c>
      <c r="E3300" s="1">
        <v>5</v>
      </c>
      <c r="F3300" s="8">
        <v>32</v>
      </c>
      <c r="G3300" s="9">
        <v>42</v>
      </c>
      <c r="H3300" t="s">
        <v>18</v>
      </c>
      <c r="I3300" s="8">
        <v>128</v>
      </c>
      <c r="J3300" s="9">
        <v>27.6</v>
      </c>
      <c r="K3300" t="s">
        <v>19</v>
      </c>
      <c r="L3300" t="s">
        <v>612</v>
      </c>
      <c r="M3300" t="s">
        <v>72</v>
      </c>
      <c r="N3300" t="s">
        <v>613</v>
      </c>
      <c r="O3300" s="55">
        <v>499</v>
      </c>
      <c r="P3300" t="s">
        <v>20</v>
      </c>
      <c r="Q3300" t="s">
        <v>21</v>
      </c>
      <c r="R3300">
        <v>1840.2</v>
      </c>
      <c r="S3300" t="s">
        <v>684</v>
      </c>
      <c r="T3300" s="8"/>
      <c r="U3300" s="10">
        <v>-16.490804623623347</v>
      </c>
      <c r="V3300" s="10">
        <f t="shared" si="60"/>
        <v>-16.490804623623347</v>
      </c>
      <c r="W3300" s="10">
        <v>11.875218052553491</v>
      </c>
      <c r="X3300" s="20">
        <v>3.0099137863407437</v>
      </c>
      <c r="Y3300" s="11" t="s">
        <v>712</v>
      </c>
      <c r="Z3300" s="11" t="s">
        <v>701</v>
      </c>
      <c r="AA3300" t="s">
        <v>702</v>
      </c>
      <c r="AB3300"/>
    </row>
    <row r="3301" spans="1:28" s="1" customFormat="1" hidden="1">
      <c r="A3301" s="27">
        <v>3300</v>
      </c>
      <c r="B3301" s="27"/>
      <c r="C3301">
        <v>2021</v>
      </c>
      <c r="D3301" s="1">
        <v>7</v>
      </c>
      <c r="E3301" s="1">
        <v>5</v>
      </c>
      <c r="F3301" s="8">
        <v>32</v>
      </c>
      <c r="G3301" s="9">
        <v>42</v>
      </c>
      <c r="H3301" t="s">
        <v>18</v>
      </c>
      <c r="I3301" s="8">
        <v>128</v>
      </c>
      <c r="J3301" s="9">
        <v>27.6</v>
      </c>
      <c r="K3301" t="s">
        <v>19</v>
      </c>
      <c r="L3301" t="s">
        <v>612</v>
      </c>
      <c r="M3301" t="s">
        <v>72</v>
      </c>
      <c r="N3301" t="s">
        <v>613</v>
      </c>
      <c r="O3301" s="55">
        <v>499</v>
      </c>
      <c r="P3301" t="s">
        <v>20</v>
      </c>
      <c r="Q3301" t="s">
        <v>21</v>
      </c>
      <c r="R3301">
        <v>1840.2</v>
      </c>
      <c r="S3301" t="s">
        <v>684</v>
      </c>
      <c r="T3301" s="8"/>
      <c r="U3301" s="10">
        <v>-17.386309996216973</v>
      </c>
      <c r="V3301" s="10">
        <f t="shared" si="60"/>
        <v>-16.57084003601058</v>
      </c>
      <c r="W3301" s="10">
        <v>11.809981260606119</v>
      </c>
      <c r="X3301" s="20">
        <v>3.4517441138186045</v>
      </c>
      <c r="Y3301" s="11" t="s">
        <v>711</v>
      </c>
      <c r="Z3301" s="11" t="s">
        <v>701</v>
      </c>
      <c r="AA3301" t="s">
        <v>702</v>
      </c>
      <c r="AB3301"/>
    </row>
    <row r="3302" spans="1:28" s="1" customFormat="1" hidden="1">
      <c r="A3302" s="27">
        <v>3301</v>
      </c>
      <c r="B3302" s="27"/>
      <c r="C3302">
        <v>2021</v>
      </c>
      <c r="D3302" s="1">
        <v>7</v>
      </c>
      <c r="E3302" s="1">
        <v>5</v>
      </c>
      <c r="F3302" s="8">
        <v>32</v>
      </c>
      <c r="G3302" s="9">
        <v>42</v>
      </c>
      <c r="H3302" t="s">
        <v>18</v>
      </c>
      <c r="I3302" s="8">
        <v>128</v>
      </c>
      <c r="J3302" s="9">
        <v>27.6</v>
      </c>
      <c r="K3302" t="s">
        <v>19</v>
      </c>
      <c r="L3302" t="s">
        <v>612</v>
      </c>
      <c r="M3302" t="s">
        <v>72</v>
      </c>
      <c r="N3302" t="s">
        <v>613</v>
      </c>
      <c r="O3302" s="55">
        <v>502</v>
      </c>
      <c r="P3302" t="s">
        <v>20</v>
      </c>
      <c r="Q3302" t="s">
        <v>21</v>
      </c>
      <c r="R3302">
        <v>1926.7</v>
      </c>
      <c r="S3302" t="s">
        <v>684</v>
      </c>
      <c r="T3302" s="8"/>
      <c r="U3302" s="10">
        <v>-16.390381435788139</v>
      </c>
      <c r="V3302" s="10">
        <f t="shared" si="60"/>
        <v>-16.390381435788139</v>
      </c>
      <c r="W3302" s="10">
        <v>13.467237007253608</v>
      </c>
      <c r="X3302" s="20">
        <v>3.0841411586130039</v>
      </c>
      <c r="Y3302" s="11" t="s">
        <v>561</v>
      </c>
      <c r="Z3302" s="11" t="s">
        <v>701</v>
      </c>
      <c r="AA3302" t="s">
        <v>702</v>
      </c>
      <c r="AB3302"/>
    </row>
    <row r="3303" spans="1:28" s="1" customFormat="1" hidden="1">
      <c r="A3303" s="27">
        <v>3302</v>
      </c>
      <c r="B3303" s="27"/>
      <c r="C3303">
        <v>2021</v>
      </c>
      <c r="D3303" s="1">
        <v>7</v>
      </c>
      <c r="E3303" s="1">
        <v>5</v>
      </c>
      <c r="F3303" s="8">
        <v>32</v>
      </c>
      <c r="G3303" s="9">
        <v>42</v>
      </c>
      <c r="H3303" t="s">
        <v>18</v>
      </c>
      <c r="I3303" s="8">
        <v>128</v>
      </c>
      <c r="J3303" s="9">
        <v>27.6</v>
      </c>
      <c r="K3303" t="s">
        <v>19</v>
      </c>
      <c r="L3303" t="s">
        <v>612</v>
      </c>
      <c r="M3303" t="s">
        <v>72</v>
      </c>
      <c r="N3303" t="s">
        <v>613</v>
      </c>
      <c r="O3303" s="55">
        <v>502</v>
      </c>
      <c r="P3303" t="s">
        <v>20</v>
      </c>
      <c r="Q3303" t="s">
        <v>21</v>
      </c>
      <c r="R3303">
        <v>1926.7</v>
      </c>
      <c r="S3303" t="s">
        <v>684</v>
      </c>
      <c r="T3303" s="8"/>
      <c r="U3303" s="10">
        <v>-15.955795440789018</v>
      </c>
      <c r="V3303" s="10">
        <f t="shared" si="60"/>
        <v>-15.955795440789018</v>
      </c>
      <c r="W3303" s="10">
        <v>12.109113361502203</v>
      </c>
      <c r="X3303" s="20">
        <v>3.1978771273207434</v>
      </c>
      <c r="Y3303" s="11" t="s">
        <v>712</v>
      </c>
      <c r="Z3303" s="11" t="s">
        <v>701</v>
      </c>
      <c r="AA3303" t="s">
        <v>702</v>
      </c>
      <c r="AB3303"/>
    </row>
    <row r="3304" spans="1:28" s="1" customFormat="1" hidden="1">
      <c r="A3304" s="27">
        <v>3303</v>
      </c>
      <c r="B3304" s="27"/>
      <c r="C3304">
        <v>2021</v>
      </c>
      <c r="D3304" s="1">
        <v>7</v>
      </c>
      <c r="E3304" s="1">
        <v>5</v>
      </c>
      <c r="F3304" s="8">
        <v>32</v>
      </c>
      <c r="G3304" s="9">
        <v>42</v>
      </c>
      <c r="H3304" t="s">
        <v>18</v>
      </c>
      <c r="I3304" s="8">
        <v>128</v>
      </c>
      <c r="J3304" s="9">
        <v>27.6</v>
      </c>
      <c r="K3304" t="s">
        <v>19</v>
      </c>
      <c r="L3304" t="s">
        <v>612</v>
      </c>
      <c r="M3304" t="s">
        <v>72</v>
      </c>
      <c r="N3304" t="s">
        <v>613</v>
      </c>
      <c r="O3304" s="55">
        <v>502</v>
      </c>
      <c r="P3304" t="s">
        <v>20</v>
      </c>
      <c r="Q3304" t="s">
        <v>21</v>
      </c>
      <c r="R3304">
        <v>1926.7</v>
      </c>
      <c r="S3304" t="s">
        <v>684</v>
      </c>
      <c r="T3304" s="8"/>
      <c r="U3304" s="10">
        <v>-15.810304892956237</v>
      </c>
      <c r="V3304" s="10">
        <f t="shared" si="60"/>
        <v>-15.190387463910589</v>
      </c>
      <c r="W3304" s="10">
        <v>11.8397256797148</v>
      </c>
      <c r="X3304" s="20">
        <v>3.3082897776112046</v>
      </c>
      <c r="Y3304" s="11" t="s">
        <v>711</v>
      </c>
      <c r="Z3304" s="11" t="s">
        <v>701</v>
      </c>
      <c r="AA3304" t="s">
        <v>702</v>
      </c>
      <c r="AB3304"/>
    </row>
    <row r="3305" spans="1:28" s="1" customFormat="1" hidden="1">
      <c r="A3305" s="27">
        <v>3304</v>
      </c>
      <c r="B3305" s="27"/>
      <c r="C3305">
        <v>2021</v>
      </c>
      <c r="D3305" s="1">
        <v>7</v>
      </c>
      <c r="E3305" s="1">
        <v>5</v>
      </c>
      <c r="F3305" s="8">
        <v>32</v>
      </c>
      <c r="G3305" s="9">
        <v>42</v>
      </c>
      <c r="H3305" t="s">
        <v>18</v>
      </c>
      <c r="I3305" s="8">
        <v>128</v>
      </c>
      <c r="J3305" s="9">
        <v>27.6</v>
      </c>
      <c r="K3305" t="s">
        <v>19</v>
      </c>
      <c r="L3305" t="s">
        <v>612</v>
      </c>
      <c r="M3305" t="s">
        <v>72</v>
      </c>
      <c r="N3305" t="s">
        <v>613</v>
      </c>
      <c r="O3305" s="55">
        <v>484</v>
      </c>
      <c r="P3305" t="s">
        <v>20</v>
      </c>
      <c r="Q3305" t="s">
        <v>21</v>
      </c>
      <c r="R3305">
        <v>1716.3</v>
      </c>
      <c r="S3305" t="s">
        <v>684</v>
      </c>
      <c r="T3305" s="8"/>
      <c r="U3305" s="10">
        <v>-16.378214464856516</v>
      </c>
      <c r="V3305" s="10">
        <f t="shared" si="60"/>
        <v>-16.378214464856516</v>
      </c>
      <c r="W3305" s="10">
        <v>14.197076849080309</v>
      </c>
      <c r="X3305" s="20">
        <v>3.0876896253846269</v>
      </c>
      <c r="Y3305" s="11" t="s">
        <v>561</v>
      </c>
      <c r="Z3305" s="11" t="s">
        <v>701</v>
      </c>
      <c r="AA3305" t="s">
        <v>702</v>
      </c>
      <c r="AB3305"/>
    </row>
    <row r="3306" spans="1:28" s="1" customFormat="1" hidden="1">
      <c r="A3306" s="27">
        <v>3305</v>
      </c>
      <c r="B3306" s="27"/>
      <c r="C3306">
        <v>2021</v>
      </c>
      <c r="D3306" s="1">
        <v>7</v>
      </c>
      <c r="E3306" s="1">
        <v>5</v>
      </c>
      <c r="F3306" s="8">
        <v>32</v>
      </c>
      <c r="G3306" s="9">
        <v>42</v>
      </c>
      <c r="H3306" t="s">
        <v>18</v>
      </c>
      <c r="I3306" s="8">
        <v>128</v>
      </c>
      <c r="J3306" s="9">
        <v>27.6</v>
      </c>
      <c r="K3306" t="s">
        <v>19</v>
      </c>
      <c r="L3306" t="s">
        <v>612</v>
      </c>
      <c r="M3306" t="s">
        <v>72</v>
      </c>
      <c r="N3306" t="s">
        <v>613</v>
      </c>
      <c r="O3306" s="55">
        <v>484</v>
      </c>
      <c r="P3306" t="s">
        <v>20</v>
      </c>
      <c r="Q3306" t="s">
        <v>21</v>
      </c>
      <c r="R3306">
        <v>1716.3</v>
      </c>
      <c r="S3306" t="s">
        <v>684</v>
      </c>
      <c r="T3306" s="8"/>
      <c r="U3306" s="10">
        <v>-16.911365653026511</v>
      </c>
      <c r="V3306" s="10">
        <f t="shared" si="60"/>
        <v>-16.211026346530268</v>
      </c>
      <c r="W3306" s="10">
        <v>12.588855183275152</v>
      </c>
      <c r="X3306" s="20">
        <v>3.3662993082637818</v>
      </c>
      <c r="Y3306" s="11" t="s">
        <v>712</v>
      </c>
      <c r="Z3306" s="11" t="s">
        <v>701</v>
      </c>
      <c r="AA3306" t="s">
        <v>702</v>
      </c>
      <c r="AB3306"/>
    </row>
    <row r="3307" spans="1:28" s="1" customFormat="1" hidden="1">
      <c r="A3307" s="27">
        <v>3306</v>
      </c>
      <c r="B3307" s="27"/>
      <c r="C3307">
        <v>2021</v>
      </c>
      <c r="D3307" s="1">
        <v>7</v>
      </c>
      <c r="E3307" s="1">
        <v>5</v>
      </c>
      <c r="F3307" s="8">
        <v>32</v>
      </c>
      <c r="G3307" s="9">
        <v>42</v>
      </c>
      <c r="H3307" t="s">
        <v>18</v>
      </c>
      <c r="I3307" s="8">
        <v>128</v>
      </c>
      <c r="J3307" s="9">
        <v>27.6</v>
      </c>
      <c r="K3307" t="s">
        <v>19</v>
      </c>
      <c r="L3307" t="s">
        <v>612</v>
      </c>
      <c r="M3307" t="s">
        <v>72</v>
      </c>
      <c r="N3307" t="s">
        <v>613</v>
      </c>
      <c r="O3307" s="55">
        <v>484</v>
      </c>
      <c r="P3307" t="s">
        <v>20</v>
      </c>
      <c r="Q3307" t="s">
        <v>21</v>
      </c>
      <c r="R3307">
        <v>1716.3</v>
      </c>
      <c r="S3307" t="s">
        <v>684</v>
      </c>
      <c r="T3307" s="8"/>
      <c r="U3307" s="10">
        <v>-16.621680598269688</v>
      </c>
      <c r="V3307" s="10">
        <f t="shared" si="60"/>
        <v>-15.69514531256417</v>
      </c>
      <c r="W3307" s="10">
        <v>11.980297917941421</v>
      </c>
      <c r="X3307" s="20">
        <v>3.5369724030012284</v>
      </c>
      <c r="Y3307" s="11" t="s">
        <v>711</v>
      </c>
      <c r="Z3307" s="11" t="s">
        <v>701</v>
      </c>
      <c r="AA3307" t="s">
        <v>702</v>
      </c>
      <c r="AB3307"/>
    </row>
    <row r="3308" spans="1:28" s="1" customFormat="1" hidden="1">
      <c r="A3308" s="27">
        <v>3307</v>
      </c>
      <c r="B3308" s="27"/>
      <c r="C3308">
        <v>2021</v>
      </c>
      <c r="D3308" s="1">
        <v>7</v>
      </c>
      <c r="E3308" s="1">
        <v>5</v>
      </c>
      <c r="F3308" s="8">
        <v>32</v>
      </c>
      <c r="G3308" s="9">
        <v>45.6</v>
      </c>
      <c r="H3308" t="s">
        <v>18</v>
      </c>
      <c r="I3308" s="8">
        <v>128</v>
      </c>
      <c r="J3308" s="9">
        <v>42.96</v>
      </c>
      <c r="K3308" t="s">
        <v>19</v>
      </c>
      <c r="L3308" t="s">
        <v>577</v>
      </c>
      <c r="M3308" t="s">
        <v>583</v>
      </c>
      <c r="N3308" t="s">
        <v>584</v>
      </c>
      <c r="O3308" s="55">
        <v>1285</v>
      </c>
      <c r="P3308" t="s">
        <v>20</v>
      </c>
      <c r="Q3308" t="s">
        <v>21</v>
      </c>
      <c r="R3308">
        <v>23510</v>
      </c>
      <c r="S3308" t="s">
        <v>684</v>
      </c>
      <c r="T3308" s="8"/>
      <c r="U3308" s="10">
        <v>-16.24201838318535</v>
      </c>
      <c r="V3308" s="10">
        <f t="shared" si="60"/>
        <v>-16.24201838318535</v>
      </c>
      <c r="W3308" s="10">
        <v>14.842303876621781</v>
      </c>
      <c r="X3308" s="20">
        <v>3.0347188029663763</v>
      </c>
      <c r="Y3308" s="11" t="s">
        <v>561</v>
      </c>
      <c r="Z3308" s="11" t="s">
        <v>701</v>
      </c>
      <c r="AA3308" t="s">
        <v>702</v>
      </c>
      <c r="AB3308"/>
    </row>
    <row r="3309" spans="1:28" s="1" customFormat="1" hidden="1">
      <c r="A3309" s="27">
        <v>3308</v>
      </c>
      <c r="B3309" s="27"/>
      <c r="C3309">
        <v>2021</v>
      </c>
      <c r="D3309" s="1">
        <v>7</v>
      </c>
      <c r="E3309" s="1">
        <v>5</v>
      </c>
      <c r="F3309" s="8">
        <v>32</v>
      </c>
      <c r="G3309" s="9">
        <v>45.6</v>
      </c>
      <c r="H3309" t="s">
        <v>18</v>
      </c>
      <c r="I3309" s="8">
        <v>128</v>
      </c>
      <c r="J3309" s="9">
        <v>42.96</v>
      </c>
      <c r="K3309" t="s">
        <v>19</v>
      </c>
      <c r="L3309" t="s">
        <v>577</v>
      </c>
      <c r="M3309" t="s">
        <v>583</v>
      </c>
      <c r="N3309" t="s">
        <v>584</v>
      </c>
      <c r="O3309" s="55">
        <v>1285</v>
      </c>
      <c r="P3309" t="s">
        <v>20</v>
      </c>
      <c r="Q3309" t="s">
        <v>21</v>
      </c>
      <c r="R3309">
        <v>23510</v>
      </c>
      <c r="S3309" t="s">
        <v>684</v>
      </c>
      <c r="T3309" s="8"/>
      <c r="U3309" s="10">
        <v>-16.304049033190662</v>
      </c>
      <c r="V3309" s="10">
        <f t="shared" si="60"/>
        <v>-16.304049033190662</v>
      </c>
      <c r="W3309" s="10">
        <v>12.521972777202951</v>
      </c>
      <c r="X3309" s="20">
        <v>2.9494153010258861</v>
      </c>
      <c r="Y3309" s="11" t="s">
        <v>712</v>
      </c>
      <c r="Z3309" s="11" t="s">
        <v>701</v>
      </c>
      <c r="AA3309" t="s">
        <v>702</v>
      </c>
      <c r="AB3309"/>
    </row>
    <row r="3310" spans="1:28" s="1" customFormat="1" hidden="1">
      <c r="A3310" s="27">
        <v>3309</v>
      </c>
      <c r="B3310" s="27"/>
      <c r="C3310">
        <v>2021</v>
      </c>
      <c r="D3310" s="1">
        <v>7</v>
      </c>
      <c r="E3310" s="1">
        <v>5</v>
      </c>
      <c r="F3310" s="8">
        <v>32</v>
      </c>
      <c r="G3310" s="9">
        <v>45.6</v>
      </c>
      <c r="H3310" t="s">
        <v>18</v>
      </c>
      <c r="I3310" s="8">
        <v>128</v>
      </c>
      <c r="J3310" s="9">
        <v>42.96</v>
      </c>
      <c r="K3310" t="s">
        <v>19</v>
      </c>
      <c r="L3310" t="s">
        <v>577</v>
      </c>
      <c r="M3310" t="s">
        <v>583</v>
      </c>
      <c r="N3310" t="s">
        <v>584</v>
      </c>
      <c r="O3310" s="55">
        <v>1285</v>
      </c>
      <c r="P3310" t="s">
        <v>20</v>
      </c>
      <c r="Q3310" t="s">
        <v>21</v>
      </c>
      <c r="R3310">
        <v>23510</v>
      </c>
      <c r="S3310" t="s">
        <v>684</v>
      </c>
      <c r="T3310" s="8"/>
      <c r="U3310" s="10">
        <v>-16.554348483393742</v>
      </c>
      <c r="V3310" s="10">
        <f t="shared" si="60"/>
        <v>-15.044052516220873</v>
      </c>
      <c r="W3310" s="10">
        <v>12.480744703285806</v>
      </c>
      <c r="X3310" s="20">
        <v>4.0361796171017312</v>
      </c>
      <c r="Y3310" s="11" t="s">
        <v>711</v>
      </c>
      <c r="Z3310" s="11" t="s">
        <v>701</v>
      </c>
      <c r="AA3310" t="s">
        <v>702</v>
      </c>
      <c r="AB3310"/>
    </row>
    <row r="3311" spans="1:28" s="1" customFormat="1" hidden="1">
      <c r="A3311" s="27">
        <v>3310</v>
      </c>
      <c r="B3311" s="27"/>
      <c r="C3311">
        <v>2021</v>
      </c>
      <c r="D3311" s="1">
        <v>7</v>
      </c>
      <c r="E3311" s="1">
        <v>5</v>
      </c>
      <c r="F3311" s="8">
        <v>32</v>
      </c>
      <c r="G3311" s="9">
        <v>45.6</v>
      </c>
      <c r="H3311" t="s">
        <v>18</v>
      </c>
      <c r="I3311" s="8">
        <v>128</v>
      </c>
      <c r="J3311" s="9">
        <v>42.96</v>
      </c>
      <c r="K3311" t="s">
        <v>19</v>
      </c>
      <c r="L3311" t="s">
        <v>577</v>
      </c>
      <c r="M3311" t="s">
        <v>583</v>
      </c>
      <c r="N3311" t="s">
        <v>584</v>
      </c>
      <c r="O3311" s="55">
        <v>843</v>
      </c>
      <c r="P3311" t="s">
        <v>20</v>
      </c>
      <c r="Q3311" t="s">
        <v>21</v>
      </c>
      <c r="R3311">
        <v>5550</v>
      </c>
      <c r="S3311" t="s">
        <v>684</v>
      </c>
      <c r="T3311" s="8"/>
      <c r="U3311" s="10">
        <v>-16.516788373861701</v>
      </c>
      <c r="V3311" s="10">
        <f t="shared" si="60"/>
        <v>-16.516788373861701</v>
      </c>
      <c r="W3311" s="10">
        <v>13.416961914910964</v>
      </c>
      <c r="X3311" s="20">
        <v>3.0014336364468317</v>
      </c>
      <c r="Y3311" s="11" t="s">
        <v>561</v>
      </c>
      <c r="Z3311" s="11" t="s">
        <v>701</v>
      </c>
      <c r="AA3311" t="s">
        <v>702</v>
      </c>
      <c r="AB3311"/>
    </row>
    <row r="3312" spans="1:28" s="1" customFormat="1" hidden="1">
      <c r="A3312" s="27">
        <v>3311</v>
      </c>
      <c r="B3312" s="27"/>
      <c r="C3312">
        <v>2021</v>
      </c>
      <c r="D3312" s="1">
        <v>7</v>
      </c>
      <c r="E3312" s="1">
        <v>5</v>
      </c>
      <c r="F3312" s="8">
        <v>32</v>
      </c>
      <c r="G3312" s="9">
        <v>45.6</v>
      </c>
      <c r="H3312" t="s">
        <v>18</v>
      </c>
      <c r="I3312" s="8">
        <v>128</v>
      </c>
      <c r="J3312" s="9">
        <v>42.96</v>
      </c>
      <c r="K3312" t="s">
        <v>19</v>
      </c>
      <c r="L3312" t="s">
        <v>577</v>
      </c>
      <c r="M3312" t="s">
        <v>583</v>
      </c>
      <c r="N3312" t="s">
        <v>584</v>
      </c>
      <c r="O3312" s="55">
        <v>843</v>
      </c>
      <c r="P3312" t="s">
        <v>20</v>
      </c>
      <c r="Q3312" t="s">
        <v>21</v>
      </c>
      <c r="R3312">
        <v>5550</v>
      </c>
      <c r="S3312" t="s">
        <v>684</v>
      </c>
      <c r="T3312" s="8"/>
      <c r="U3312" s="10">
        <v>-17.681302811522126</v>
      </c>
      <c r="V3312" s="10">
        <f t="shared" si="60"/>
        <v>-17.681302811522126</v>
      </c>
      <c r="W3312" s="10">
        <v>11.319163753047215</v>
      </c>
      <c r="X3312" s="20">
        <v>3.0488934734093536</v>
      </c>
      <c r="Y3312" s="11" t="s">
        <v>712</v>
      </c>
      <c r="Z3312" s="11" t="s">
        <v>701</v>
      </c>
      <c r="AA3312" t="s">
        <v>702</v>
      </c>
      <c r="AB3312"/>
    </row>
    <row r="3313" spans="1:28" s="1" customFormat="1" hidden="1">
      <c r="A3313" s="27">
        <v>3312</v>
      </c>
      <c r="B3313" s="27"/>
      <c r="C3313">
        <v>2021</v>
      </c>
      <c r="D3313" s="1">
        <v>7</v>
      </c>
      <c r="E3313" s="1">
        <v>5</v>
      </c>
      <c r="F3313" s="8">
        <v>32</v>
      </c>
      <c r="G3313" s="9">
        <v>45.6</v>
      </c>
      <c r="H3313" t="s">
        <v>18</v>
      </c>
      <c r="I3313" s="8">
        <v>128</v>
      </c>
      <c r="J3313" s="9">
        <v>42.96</v>
      </c>
      <c r="K3313" t="s">
        <v>19</v>
      </c>
      <c r="L3313" t="s">
        <v>577</v>
      </c>
      <c r="M3313" t="s">
        <v>583</v>
      </c>
      <c r="N3313" t="s">
        <v>584</v>
      </c>
      <c r="O3313" s="55">
        <v>843</v>
      </c>
      <c r="P3313" t="s">
        <v>20</v>
      </c>
      <c r="Q3313" t="s">
        <v>21</v>
      </c>
      <c r="R3313">
        <v>5550</v>
      </c>
      <c r="S3313" t="s">
        <v>684</v>
      </c>
      <c r="T3313" s="8"/>
      <c r="U3313" s="10">
        <v>-17.846359064211679</v>
      </c>
      <c r="V3313" s="10">
        <f t="shared" si="60"/>
        <v>-17.846359064211679</v>
      </c>
      <c r="W3313" s="10">
        <v>10.86338883482181</v>
      </c>
      <c r="X3313" s="20">
        <v>3.1540806961443164</v>
      </c>
      <c r="Y3313" s="11" t="s">
        <v>711</v>
      </c>
      <c r="Z3313" s="11" t="s">
        <v>701</v>
      </c>
      <c r="AA3313" t="s">
        <v>702</v>
      </c>
      <c r="AB3313"/>
    </row>
    <row r="3314" spans="1:28" s="1" customFormat="1" hidden="1">
      <c r="A3314" s="27">
        <v>3313</v>
      </c>
      <c r="B3314" s="27"/>
      <c r="C3314">
        <v>2021</v>
      </c>
      <c r="D3314" s="1">
        <v>7</v>
      </c>
      <c r="E3314" s="1">
        <v>5</v>
      </c>
      <c r="F3314" s="8">
        <v>32</v>
      </c>
      <c r="G3314" s="9">
        <v>45.6</v>
      </c>
      <c r="H3314" t="s">
        <v>18</v>
      </c>
      <c r="I3314" s="8">
        <v>128</v>
      </c>
      <c r="J3314" s="9">
        <v>42.96</v>
      </c>
      <c r="K3314" t="s">
        <v>19</v>
      </c>
      <c r="L3314" t="s">
        <v>577</v>
      </c>
      <c r="M3314" t="s">
        <v>583</v>
      </c>
      <c r="N3314" t="s">
        <v>584</v>
      </c>
      <c r="O3314" s="55">
        <v>855</v>
      </c>
      <c r="P3314" t="s">
        <v>20</v>
      </c>
      <c r="Q3314" t="s">
        <v>21</v>
      </c>
      <c r="R3314">
        <v>7175</v>
      </c>
      <c r="S3314" t="s">
        <v>684</v>
      </c>
      <c r="T3314" s="8"/>
      <c r="U3314" s="10">
        <v>-16.53713538820185</v>
      </c>
      <c r="V3314" s="10">
        <f t="shared" si="60"/>
        <v>-16.53713538820185</v>
      </c>
      <c r="W3314" s="10">
        <v>13.429985536380348</v>
      </c>
      <c r="X3314" s="20">
        <v>3.0327055351514769</v>
      </c>
      <c r="Y3314" s="11" t="s">
        <v>561</v>
      </c>
      <c r="Z3314" s="11" t="s">
        <v>701</v>
      </c>
      <c r="AA3314" t="s">
        <v>702</v>
      </c>
      <c r="AB3314"/>
    </row>
    <row r="3315" spans="1:28" s="1" customFormat="1" hidden="1">
      <c r="A3315" s="27">
        <v>3314</v>
      </c>
      <c r="B3315" s="27"/>
      <c r="C3315">
        <v>2021</v>
      </c>
      <c r="D3315" s="1">
        <v>7</v>
      </c>
      <c r="E3315" s="1">
        <v>5</v>
      </c>
      <c r="F3315" s="8">
        <v>32</v>
      </c>
      <c r="G3315" s="9">
        <v>45.6</v>
      </c>
      <c r="H3315" t="s">
        <v>18</v>
      </c>
      <c r="I3315" s="8">
        <v>128</v>
      </c>
      <c r="J3315" s="9">
        <v>42.96</v>
      </c>
      <c r="K3315" t="s">
        <v>19</v>
      </c>
      <c r="L3315" t="s">
        <v>577</v>
      </c>
      <c r="M3315" t="s">
        <v>583</v>
      </c>
      <c r="N3315" t="s">
        <v>584</v>
      </c>
      <c r="O3315" s="55">
        <v>855</v>
      </c>
      <c r="P3315" t="s">
        <v>20</v>
      </c>
      <c r="Q3315" t="s">
        <v>21</v>
      </c>
      <c r="R3315">
        <v>7175</v>
      </c>
      <c r="S3315" t="s">
        <v>684</v>
      </c>
      <c r="T3315" s="8"/>
      <c r="U3315" s="10">
        <v>-16.828729372069624</v>
      </c>
      <c r="V3315" s="10">
        <f t="shared" si="60"/>
        <v>-16.828729372069624</v>
      </c>
      <c r="W3315" s="10">
        <v>11.289387200629637</v>
      </c>
      <c r="X3315" s="20">
        <v>2.9150576522765341</v>
      </c>
      <c r="Y3315" s="11" t="s">
        <v>712</v>
      </c>
      <c r="Z3315" s="11" t="s">
        <v>701</v>
      </c>
      <c r="AA3315" t="s">
        <v>702</v>
      </c>
      <c r="AB3315"/>
    </row>
    <row r="3316" spans="1:28" s="1" customFormat="1" hidden="1">
      <c r="A3316" s="27">
        <v>3315</v>
      </c>
      <c r="B3316" s="27"/>
      <c r="C3316">
        <v>2021</v>
      </c>
      <c r="D3316" s="1">
        <v>7</v>
      </c>
      <c r="E3316" s="1">
        <v>5</v>
      </c>
      <c r="F3316" s="8">
        <v>32</v>
      </c>
      <c r="G3316" s="9">
        <v>45.6</v>
      </c>
      <c r="H3316" t="s">
        <v>18</v>
      </c>
      <c r="I3316" s="8">
        <v>128</v>
      </c>
      <c r="J3316" s="9">
        <v>42.96</v>
      </c>
      <c r="K3316" t="s">
        <v>19</v>
      </c>
      <c r="L3316" t="s">
        <v>577</v>
      </c>
      <c r="M3316" t="s">
        <v>583</v>
      </c>
      <c r="N3316" t="s">
        <v>584</v>
      </c>
      <c r="O3316" s="55">
        <v>855</v>
      </c>
      <c r="P3316" t="s">
        <v>20</v>
      </c>
      <c r="Q3316" t="s">
        <v>21</v>
      </c>
      <c r="R3316">
        <v>7175</v>
      </c>
      <c r="S3316" t="s">
        <v>684</v>
      </c>
      <c r="T3316" s="8"/>
      <c r="U3316" s="10">
        <v>-15.949645483041374</v>
      </c>
      <c r="V3316" s="10">
        <f t="shared" si="60"/>
        <v>-14.171185974576568</v>
      </c>
      <c r="W3316" s="10">
        <v>12.191131248215134</v>
      </c>
      <c r="X3316" s="20">
        <v>4.2991531007177857</v>
      </c>
      <c r="Y3316" s="11" t="s">
        <v>711</v>
      </c>
      <c r="Z3316" s="11" t="s">
        <v>701</v>
      </c>
      <c r="AA3316" t="s">
        <v>702</v>
      </c>
      <c r="AB3316"/>
    </row>
    <row r="3317" spans="1:28" s="1" customFormat="1" hidden="1">
      <c r="A3317" s="27">
        <v>3316</v>
      </c>
      <c r="B3317" s="27"/>
      <c r="C3317">
        <v>2021</v>
      </c>
      <c r="D3317" s="1">
        <v>7</v>
      </c>
      <c r="E3317" s="1">
        <v>5</v>
      </c>
      <c r="F3317" s="8">
        <v>32</v>
      </c>
      <c r="G3317" s="9">
        <v>45.6</v>
      </c>
      <c r="H3317" t="s">
        <v>18</v>
      </c>
      <c r="I3317" s="8">
        <v>128</v>
      </c>
      <c r="J3317" s="9">
        <v>42.96</v>
      </c>
      <c r="K3317" t="s">
        <v>19</v>
      </c>
      <c r="L3317" t="s">
        <v>577</v>
      </c>
      <c r="M3317" t="s">
        <v>583</v>
      </c>
      <c r="N3317" t="s">
        <v>584</v>
      </c>
      <c r="O3317" s="55">
        <v>767</v>
      </c>
      <c r="P3317" t="s">
        <v>20</v>
      </c>
      <c r="Q3317" t="s">
        <v>21</v>
      </c>
      <c r="R3317">
        <v>4620</v>
      </c>
      <c r="S3317" t="s">
        <v>684</v>
      </c>
      <c r="T3317" s="8"/>
      <c r="U3317" s="10">
        <v>-16.7337772219465</v>
      </c>
      <c r="V3317" s="10">
        <f t="shared" si="60"/>
        <v>-16.7337772219465</v>
      </c>
      <c r="W3317" s="10">
        <v>13.240539539598224</v>
      </c>
      <c r="X3317" s="20">
        <v>2.9652659183409593</v>
      </c>
      <c r="Y3317" s="11" t="s">
        <v>561</v>
      </c>
      <c r="Z3317" s="11" t="s">
        <v>701</v>
      </c>
      <c r="AA3317" t="s">
        <v>702</v>
      </c>
      <c r="AB3317"/>
    </row>
    <row r="3318" spans="1:28" s="1" customFormat="1" hidden="1">
      <c r="A3318" s="27">
        <v>3317</v>
      </c>
      <c r="B3318" s="27"/>
      <c r="C3318">
        <v>2021</v>
      </c>
      <c r="D3318" s="1">
        <v>7</v>
      </c>
      <c r="E3318" s="1">
        <v>5</v>
      </c>
      <c r="F3318" s="8">
        <v>32</v>
      </c>
      <c r="G3318" s="9">
        <v>45.6</v>
      </c>
      <c r="H3318" t="s">
        <v>18</v>
      </c>
      <c r="I3318" s="8">
        <v>128</v>
      </c>
      <c r="J3318" s="9">
        <v>42.96</v>
      </c>
      <c r="K3318" t="s">
        <v>19</v>
      </c>
      <c r="L3318" t="s">
        <v>577</v>
      </c>
      <c r="M3318" t="s">
        <v>583</v>
      </c>
      <c r="N3318" t="s">
        <v>584</v>
      </c>
      <c r="O3318" s="55">
        <v>767</v>
      </c>
      <c r="P3318" t="s">
        <v>20</v>
      </c>
      <c r="Q3318" t="s">
        <v>21</v>
      </c>
      <c r="R3318">
        <v>4620</v>
      </c>
      <c r="S3318" t="s">
        <v>684</v>
      </c>
      <c r="T3318" s="8"/>
      <c r="U3318" s="10">
        <v>-17.278719604039644</v>
      </c>
      <c r="V3318" s="10">
        <f t="shared" si="60"/>
        <v>-17.278719604039644</v>
      </c>
      <c r="W3318" s="10">
        <v>11.448029198165234</v>
      </c>
      <c r="X3318" s="20">
        <v>2.9526464194716686</v>
      </c>
      <c r="Y3318" s="11" t="s">
        <v>712</v>
      </c>
      <c r="Z3318" s="11" t="s">
        <v>701</v>
      </c>
      <c r="AA3318" t="s">
        <v>702</v>
      </c>
      <c r="AB3318"/>
    </row>
    <row r="3319" spans="1:28" s="1" customFormat="1" hidden="1">
      <c r="A3319" s="27">
        <v>3318</v>
      </c>
      <c r="B3319" s="27"/>
      <c r="C3319">
        <v>2021</v>
      </c>
      <c r="D3319" s="1">
        <v>7</v>
      </c>
      <c r="E3319" s="1">
        <v>5</v>
      </c>
      <c r="F3319" s="8">
        <v>32</v>
      </c>
      <c r="G3319" s="9">
        <v>45.6</v>
      </c>
      <c r="H3319" t="s">
        <v>18</v>
      </c>
      <c r="I3319" s="8">
        <v>128</v>
      </c>
      <c r="J3319" s="9">
        <v>42.96</v>
      </c>
      <c r="K3319" t="s">
        <v>19</v>
      </c>
      <c r="L3319" t="s">
        <v>577</v>
      </c>
      <c r="M3319" t="s">
        <v>583</v>
      </c>
      <c r="N3319" t="s">
        <v>584</v>
      </c>
      <c r="O3319" s="55">
        <v>767</v>
      </c>
      <c r="P3319" t="s">
        <v>20</v>
      </c>
      <c r="Q3319" t="s">
        <v>21</v>
      </c>
      <c r="R3319">
        <v>4620</v>
      </c>
      <c r="S3319" t="s">
        <v>684</v>
      </c>
      <c r="T3319" s="8"/>
      <c r="U3319" s="10">
        <v>-17.584465409962547</v>
      </c>
      <c r="V3319" s="10">
        <f t="shared" si="60"/>
        <v>-17.584465409962547</v>
      </c>
      <c r="W3319" s="10">
        <v>11.76155246783544</v>
      </c>
      <c r="X3319" s="20">
        <v>3.2129477814477205</v>
      </c>
      <c r="Y3319" s="11" t="s">
        <v>711</v>
      </c>
      <c r="Z3319" s="11" t="s">
        <v>701</v>
      </c>
      <c r="AA3319" t="s">
        <v>702</v>
      </c>
      <c r="AB3319"/>
    </row>
    <row r="3320" spans="1:28" s="1" customFormat="1" hidden="1">
      <c r="A3320" s="27">
        <v>3319</v>
      </c>
      <c r="B3320" s="27"/>
      <c r="C3320">
        <v>2021</v>
      </c>
      <c r="D3320" s="1">
        <v>7</v>
      </c>
      <c r="E3320" s="1">
        <v>5</v>
      </c>
      <c r="F3320" s="8">
        <v>32</v>
      </c>
      <c r="G3320" s="9">
        <v>45.6</v>
      </c>
      <c r="H3320" t="s">
        <v>18</v>
      </c>
      <c r="I3320" s="8">
        <v>128</v>
      </c>
      <c r="J3320" s="9">
        <v>42.96</v>
      </c>
      <c r="K3320" t="s">
        <v>19</v>
      </c>
      <c r="L3320" t="s">
        <v>577</v>
      </c>
      <c r="M3320" t="s">
        <v>583</v>
      </c>
      <c r="N3320" t="s">
        <v>584</v>
      </c>
      <c r="O3320" s="55">
        <v>911</v>
      </c>
      <c r="P3320" t="s">
        <v>20</v>
      </c>
      <c r="Q3320" t="s">
        <v>21</v>
      </c>
      <c r="R3320">
        <v>6285</v>
      </c>
      <c r="S3320" t="s">
        <v>684</v>
      </c>
      <c r="T3320" s="8"/>
      <c r="U3320" s="10">
        <v>-16.607016210416198</v>
      </c>
      <c r="V3320" s="10">
        <f t="shared" si="60"/>
        <v>-16.607016210416198</v>
      </c>
      <c r="W3320" s="10">
        <v>14.147258938060402</v>
      </c>
      <c r="X3320" s="20">
        <v>3.0149137364743233</v>
      </c>
      <c r="Y3320" s="11" t="s">
        <v>561</v>
      </c>
      <c r="Z3320" s="11" t="s">
        <v>701</v>
      </c>
      <c r="AA3320" t="s">
        <v>702</v>
      </c>
      <c r="AB3320"/>
    </row>
    <row r="3321" spans="1:28" s="1" customFormat="1" hidden="1">
      <c r="A3321" s="27">
        <v>3320</v>
      </c>
      <c r="B3321" s="27"/>
      <c r="C3321">
        <v>2021</v>
      </c>
      <c r="D3321" s="1">
        <v>7</v>
      </c>
      <c r="E3321" s="1">
        <v>5</v>
      </c>
      <c r="F3321" s="8">
        <v>32</v>
      </c>
      <c r="G3321" s="9">
        <v>45.6</v>
      </c>
      <c r="H3321" t="s">
        <v>18</v>
      </c>
      <c r="I3321" s="8">
        <v>128</v>
      </c>
      <c r="J3321" s="9">
        <v>42.96</v>
      </c>
      <c r="K3321" t="s">
        <v>19</v>
      </c>
      <c r="L3321" t="s">
        <v>577</v>
      </c>
      <c r="M3321" t="s">
        <v>583</v>
      </c>
      <c r="N3321" t="s">
        <v>584</v>
      </c>
      <c r="O3321" s="55">
        <v>911</v>
      </c>
      <c r="P3321" t="s">
        <v>20</v>
      </c>
      <c r="Q3321" t="s">
        <v>21</v>
      </c>
      <c r="R3321">
        <v>6285</v>
      </c>
      <c r="S3321" t="s">
        <v>684</v>
      </c>
      <c r="T3321" s="8"/>
      <c r="U3321" s="10">
        <v>-16.800869598052312</v>
      </c>
      <c r="V3321" s="10">
        <f t="shared" si="60"/>
        <v>-16.800869598052312</v>
      </c>
      <c r="W3321" s="10">
        <v>11.664795623166787</v>
      </c>
      <c r="X3321" s="20">
        <v>2.9437318306819651</v>
      </c>
      <c r="Y3321" s="11" t="s">
        <v>712</v>
      </c>
      <c r="Z3321" s="11" t="s">
        <v>701</v>
      </c>
      <c r="AA3321" t="s">
        <v>702</v>
      </c>
      <c r="AB3321"/>
    </row>
    <row r="3322" spans="1:28" s="1" customFormat="1" hidden="1">
      <c r="A3322" s="27">
        <v>3321</v>
      </c>
      <c r="B3322" s="27"/>
      <c r="C3322">
        <v>2021</v>
      </c>
      <c r="D3322" s="1">
        <v>7</v>
      </c>
      <c r="E3322" s="1">
        <v>5</v>
      </c>
      <c r="F3322" s="8">
        <v>32</v>
      </c>
      <c r="G3322" s="9">
        <v>45.6</v>
      </c>
      <c r="H3322" t="s">
        <v>18</v>
      </c>
      <c r="I3322" s="8">
        <v>128</v>
      </c>
      <c r="J3322" s="9">
        <v>42.96</v>
      </c>
      <c r="K3322" t="s">
        <v>19</v>
      </c>
      <c r="L3322" t="s">
        <v>577</v>
      </c>
      <c r="M3322" t="s">
        <v>583</v>
      </c>
      <c r="N3322" t="s">
        <v>584</v>
      </c>
      <c r="O3322" s="55">
        <v>911</v>
      </c>
      <c r="P3322" t="s">
        <v>20</v>
      </c>
      <c r="Q3322" t="s">
        <v>21</v>
      </c>
      <c r="R3322">
        <v>6285</v>
      </c>
      <c r="S3322" t="s">
        <v>684</v>
      </c>
      <c r="T3322" s="8"/>
      <c r="U3322" s="10">
        <v>-16.962768142152576</v>
      </c>
      <c r="V3322" s="10">
        <f t="shared" si="60"/>
        <v>-16.962768142152576</v>
      </c>
      <c r="W3322" s="10">
        <v>11.83156240325572</v>
      </c>
      <c r="X3322" s="20">
        <v>3.2819247071945234</v>
      </c>
      <c r="Y3322" s="11" t="s">
        <v>711</v>
      </c>
      <c r="Z3322" s="11" t="s">
        <v>701</v>
      </c>
      <c r="AA3322" t="s">
        <v>702</v>
      </c>
      <c r="AB3322"/>
    </row>
    <row r="3323" spans="1:28" hidden="1">
      <c r="A3323" s="34">
        <v>3322</v>
      </c>
      <c r="B3323" s="34"/>
      <c r="C3323" s="17">
        <v>2021</v>
      </c>
      <c r="D3323" s="32">
        <v>7</v>
      </c>
      <c r="E3323" s="32">
        <v>8</v>
      </c>
      <c r="F3323" s="18">
        <v>32</v>
      </c>
      <c r="G3323" s="21">
        <v>46.74</v>
      </c>
      <c r="H3323" s="17" t="s">
        <v>18</v>
      </c>
      <c r="I3323" s="18">
        <v>128</v>
      </c>
      <c r="J3323" s="21">
        <v>41.4</v>
      </c>
      <c r="K3323" s="17" t="s">
        <v>19</v>
      </c>
      <c r="L3323" s="17" t="s">
        <v>600</v>
      </c>
      <c r="M3323" s="17" t="s">
        <v>601</v>
      </c>
      <c r="N3323" s="17" t="s">
        <v>602</v>
      </c>
      <c r="O3323" s="58">
        <v>446</v>
      </c>
      <c r="P3323" s="17" t="s">
        <v>20</v>
      </c>
      <c r="Q3323" s="17" t="s">
        <v>21</v>
      </c>
      <c r="R3323" s="17">
        <v>1553.5</v>
      </c>
      <c r="S3323" s="17" t="s">
        <v>684</v>
      </c>
      <c r="U3323" s="10">
        <v>-17.743700903067278</v>
      </c>
      <c r="V3323" s="10">
        <f t="shared" si="60"/>
        <v>-17.743700903067278</v>
      </c>
      <c r="W3323" s="10">
        <v>12.547380428546042</v>
      </c>
      <c r="X3323" s="68">
        <v>3.0612364142326793</v>
      </c>
      <c r="Y3323" s="33" t="s">
        <v>561</v>
      </c>
      <c r="Z3323" s="33" t="s">
        <v>701</v>
      </c>
      <c r="AA3323" s="17" t="s">
        <v>702</v>
      </c>
    </row>
    <row r="3324" spans="1:28" s="1" customFormat="1" hidden="1">
      <c r="A3324" s="27">
        <v>3323</v>
      </c>
      <c r="B3324" s="27"/>
      <c r="C3324">
        <v>2021</v>
      </c>
      <c r="D3324" s="1">
        <v>7</v>
      </c>
      <c r="E3324" s="1">
        <v>8</v>
      </c>
      <c r="F3324" s="8">
        <v>32</v>
      </c>
      <c r="G3324" s="9">
        <v>46.74</v>
      </c>
      <c r="H3324" t="s">
        <v>18</v>
      </c>
      <c r="I3324" s="8">
        <v>128</v>
      </c>
      <c r="J3324" s="9">
        <v>41.4</v>
      </c>
      <c r="K3324" t="s">
        <v>19</v>
      </c>
      <c r="L3324" t="s">
        <v>600</v>
      </c>
      <c r="M3324" t="s">
        <v>601</v>
      </c>
      <c r="N3324" t="s">
        <v>602</v>
      </c>
      <c r="O3324" s="55">
        <v>446</v>
      </c>
      <c r="P3324" t="s">
        <v>20</v>
      </c>
      <c r="Q3324" t="s">
        <v>21</v>
      </c>
      <c r="R3324">
        <v>1553.5</v>
      </c>
      <c r="S3324" t="s">
        <v>684</v>
      </c>
      <c r="T3324" s="8"/>
      <c r="U3324" s="10">
        <v>-17.284510640233304</v>
      </c>
      <c r="V3324" s="10">
        <f t="shared" si="60"/>
        <v>-17.284510640233304</v>
      </c>
      <c r="W3324" s="10">
        <v>9.6202213125377423</v>
      </c>
      <c r="X3324" s="20">
        <v>2.9347210664639993</v>
      </c>
      <c r="Y3324" s="11" t="s">
        <v>712</v>
      </c>
      <c r="Z3324" s="11" t="s">
        <v>701</v>
      </c>
      <c r="AA3324" t="s">
        <v>702</v>
      </c>
      <c r="AB3324"/>
    </row>
    <row r="3325" spans="1:28" s="1" customFormat="1" hidden="1">
      <c r="A3325" s="27">
        <v>3324</v>
      </c>
      <c r="B3325" s="27"/>
      <c r="C3325">
        <v>2021</v>
      </c>
      <c r="D3325" s="1">
        <v>7</v>
      </c>
      <c r="E3325" s="1">
        <v>8</v>
      </c>
      <c r="F3325" s="8">
        <v>32</v>
      </c>
      <c r="G3325" s="9">
        <v>46.74</v>
      </c>
      <c r="H3325" t="s">
        <v>18</v>
      </c>
      <c r="I3325" s="8">
        <v>128</v>
      </c>
      <c r="J3325" s="9">
        <v>41.4</v>
      </c>
      <c r="K3325" t="s">
        <v>19</v>
      </c>
      <c r="L3325" t="s">
        <v>600</v>
      </c>
      <c r="M3325" t="s">
        <v>601</v>
      </c>
      <c r="N3325" t="s">
        <v>602</v>
      </c>
      <c r="O3325" s="55">
        <v>446</v>
      </c>
      <c r="P3325" t="s">
        <v>20</v>
      </c>
      <c r="Q3325" t="s">
        <v>21</v>
      </c>
      <c r="R3325">
        <v>1553.5</v>
      </c>
      <c r="S3325" t="s">
        <v>684</v>
      </c>
      <c r="T3325" s="8"/>
      <c r="U3325" s="10">
        <v>-18.45092051991308</v>
      </c>
      <c r="V3325" s="10">
        <f t="shared" si="60"/>
        <v>-17.365864544442875</v>
      </c>
      <c r="W3325" s="10">
        <v>10.064483287617026</v>
      </c>
      <c r="X3325" s="20">
        <v>3.6636625367883204</v>
      </c>
      <c r="Y3325" s="11" t="s">
        <v>711</v>
      </c>
      <c r="Z3325" s="11" t="s">
        <v>701</v>
      </c>
      <c r="AA3325" t="s">
        <v>702</v>
      </c>
      <c r="AB3325"/>
    </row>
    <row r="3326" spans="1:28" hidden="1">
      <c r="A3326" s="34">
        <v>3325</v>
      </c>
      <c r="B3326" s="34"/>
      <c r="C3326" s="17">
        <v>2021</v>
      </c>
      <c r="D3326" s="32">
        <v>7</v>
      </c>
      <c r="E3326" s="32">
        <v>8</v>
      </c>
      <c r="F3326" s="18">
        <v>32</v>
      </c>
      <c r="G3326" s="21">
        <v>46.74</v>
      </c>
      <c r="H3326" s="17" t="s">
        <v>18</v>
      </c>
      <c r="I3326" s="18">
        <v>128</v>
      </c>
      <c r="J3326" s="21">
        <v>41.4</v>
      </c>
      <c r="K3326" s="17" t="s">
        <v>19</v>
      </c>
      <c r="L3326" s="17" t="s">
        <v>600</v>
      </c>
      <c r="M3326" s="17" t="s">
        <v>601</v>
      </c>
      <c r="N3326" s="17" t="s">
        <v>602</v>
      </c>
      <c r="O3326" s="58">
        <v>441</v>
      </c>
      <c r="P3326" s="17" t="s">
        <v>20</v>
      </c>
      <c r="Q3326" s="17" t="s">
        <v>21</v>
      </c>
      <c r="R3326" s="17">
        <v>1611</v>
      </c>
      <c r="S3326" s="17" t="s">
        <v>684</v>
      </c>
      <c r="U3326" s="10">
        <v>-17.9345316044563</v>
      </c>
      <c r="V3326" s="10">
        <f t="shared" si="60"/>
        <v>-17.9345316044563</v>
      </c>
      <c r="W3326" s="10">
        <v>12.47361047582066</v>
      </c>
      <c r="X3326" s="68">
        <v>3.1060778843489532</v>
      </c>
      <c r="Y3326" s="33" t="s">
        <v>561</v>
      </c>
      <c r="Z3326" s="33" t="s">
        <v>701</v>
      </c>
      <c r="AA3326" s="17" t="s">
        <v>702</v>
      </c>
    </row>
    <row r="3327" spans="1:28" s="1" customFormat="1" hidden="1">
      <c r="A3327" s="27">
        <v>3326</v>
      </c>
      <c r="B3327" s="27"/>
      <c r="C3327">
        <v>2021</v>
      </c>
      <c r="D3327" s="1">
        <v>7</v>
      </c>
      <c r="E3327" s="1">
        <v>8</v>
      </c>
      <c r="F3327" s="8">
        <v>32</v>
      </c>
      <c r="G3327" s="9">
        <v>46.74</v>
      </c>
      <c r="H3327" t="s">
        <v>18</v>
      </c>
      <c r="I3327" s="8">
        <v>128</v>
      </c>
      <c r="J3327" s="9">
        <v>41.4</v>
      </c>
      <c r="K3327" t="s">
        <v>19</v>
      </c>
      <c r="L3327" t="s">
        <v>600</v>
      </c>
      <c r="M3327" t="s">
        <v>601</v>
      </c>
      <c r="N3327" t="s">
        <v>602</v>
      </c>
      <c r="O3327" s="55">
        <v>441</v>
      </c>
      <c r="P3327" t="s">
        <v>20</v>
      </c>
      <c r="Q3327" t="s">
        <v>21</v>
      </c>
      <c r="R3327">
        <v>1611</v>
      </c>
      <c r="S3327" t="s">
        <v>684</v>
      </c>
      <c r="T3327" s="8"/>
      <c r="U3327" s="10">
        <v>-17.27593639823872</v>
      </c>
      <c r="V3327" s="10">
        <f t="shared" si="60"/>
        <v>-17.27593639823872</v>
      </c>
      <c r="W3327" s="10">
        <v>10.35822442187048</v>
      </c>
      <c r="X3327" s="20">
        <v>3.0244663441665427</v>
      </c>
      <c r="Y3327" s="11" t="s">
        <v>712</v>
      </c>
      <c r="Z3327" s="11" t="s">
        <v>701</v>
      </c>
      <c r="AA3327" t="s">
        <v>702</v>
      </c>
      <c r="AB3327"/>
    </row>
    <row r="3328" spans="1:28" s="1" customFormat="1" hidden="1">
      <c r="A3328" s="27">
        <v>3327</v>
      </c>
      <c r="B3328" s="27"/>
      <c r="C3328">
        <v>2021</v>
      </c>
      <c r="D3328" s="1">
        <v>7</v>
      </c>
      <c r="E3328" s="1">
        <v>8</v>
      </c>
      <c r="F3328" s="8">
        <v>32</v>
      </c>
      <c r="G3328" s="9">
        <v>46.74</v>
      </c>
      <c r="H3328" t="s">
        <v>18</v>
      </c>
      <c r="I3328" s="8">
        <v>128</v>
      </c>
      <c r="J3328" s="9">
        <v>41.4</v>
      </c>
      <c r="K3328" t="s">
        <v>19</v>
      </c>
      <c r="L3328" t="s">
        <v>600</v>
      </c>
      <c r="M3328" t="s">
        <v>601</v>
      </c>
      <c r="N3328" t="s">
        <v>602</v>
      </c>
      <c r="O3328" s="55">
        <v>441</v>
      </c>
      <c r="P3328" t="s">
        <v>20</v>
      </c>
      <c r="Q3328" t="s">
        <v>21</v>
      </c>
      <c r="R3328">
        <v>1611</v>
      </c>
      <c r="S3328" t="s">
        <v>684</v>
      </c>
      <c r="T3328" s="8"/>
      <c r="U3328" s="10">
        <v>-17.583155521157742</v>
      </c>
      <c r="V3328" s="10">
        <f t="shared" si="60"/>
        <v>-17.583155521157742</v>
      </c>
      <c r="W3328" s="10">
        <v>11.165420913025615</v>
      </c>
      <c r="X3328" s="20">
        <v>3.2994177808663427</v>
      </c>
      <c r="Y3328" s="11" t="s">
        <v>711</v>
      </c>
      <c r="Z3328" s="11" t="s">
        <v>701</v>
      </c>
      <c r="AA3328" t="s">
        <v>702</v>
      </c>
      <c r="AB3328"/>
    </row>
    <row r="3329" spans="1:28" hidden="1">
      <c r="A3329" s="34">
        <v>3328</v>
      </c>
      <c r="B3329" s="34"/>
      <c r="C3329" s="17">
        <v>2021</v>
      </c>
      <c r="D3329" s="32">
        <v>7</v>
      </c>
      <c r="E3329" s="32">
        <v>8</v>
      </c>
      <c r="F3329" s="18">
        <v>32</v>
      </c>
      <c r="G3329" s="21">
        <v>46.74</v>
      </c>
      <c r="H3329" s="17" t="s">
        <v>18</v>
      </c>
      <c r="I3329" s="18">
        <v>128</v>
      </c>
      <c r="J3329" s="21">
        <v>41.4</v>
      </c>
      <c r="K3329" s="17" t="s">
        <v>19</v>
      </c>
      <c r="L3329" s="17" t="s">
        <v>600</v>
      </c>
      <c r="M3329" s="17" t="s">
        <v>601</v>
      </c>
      <c r="N3329" s="17" t="s">
        <v>602</v>
      </c>
      <c r="O3329" s="58">
        <v>465</v>
      </c>
      <c r="P3329" s="17" t="s">
        <v>20</v>
      </c>
      <c r="Q3329" s="17" t="s">
        <v>21</v>
      </c>
      <c r="R3329" s="17">
        <v>1642.2</v>
      </c>
      <c r="S3329" s="17" t="s">
        <v>684</v>
      </c>
      <c r="U3329" s="10">
        <v>-17.77215497965711</v>
      </c>
      <c r="V3329" s="10">
        <f t="shared" si="60"/>
        <v>-17.77215497965711</v>
      </c>
      <c r="W3329" s="10">
        <v>12.214316229036667</v>
      </c>
      <c r="X3329" s="68">
        <v>3.0713104288028501</v>
      </c>
      <c r="Y3329" s="33" t="s">
        <v>561</v>
      </c>
      <c r="Z3329" s="33" t="s">
        <v>701</v>
      </c>
      <c r="AA3329" s="17" t="s">
        <v>702</v>
      </c>
    </row>
    <row r="3330" spans="1:28" s="1" customFormat="1" hidden="1">
      <c r="A3330" s="27">
        <v>3329</v>
      </c>
      <c r="B3330" s="27"/>
      <c r="C3330">
        <v>2021</v>
      </c>
      <c r="D3330" s="1">
        <v>7</v>
      </c>
      <c r="E3330" s="1">
        <v>8</v>
      </c>
      <c r="F3330" s="8">
        <v>32</v>
      </c>
      <c r="G3330" s="9">
        <v>46.74</v>
      </c>
      <c r="H3330" t="s">
        <v>18</v>
      </c>
      <c r="I3330" s="8">
        <v>128</v>
      </c>
      <c r="J3330" s="9">
        <v>41.4</v>
      </c>
      <c r="K3330" t="s">
        <v>19</v>
      </c>
      <c r="L3330" t="s">
        <v>600</v>
      </c>
      <c r="M3330" t="s">
        <v>601</v>
      </c>
      <c r="N3330" t="s">
        <v>602</v>
      </c>
      <c r="O3330" s="55">
        <v>465</v>
      </c>
      <c r="P3330" t="s">
        <v>20</v>
      </c>
      <c r="Q3330" t="s">
        <v>21</v>
      </c>
      <c r="R3330">
        <v>1642.2</v>
      </c>
      <c r="S3330" t="s">
        <v>684</v>
      </c>
      <c r="T3330" s="8"/>
      <c r="U3330" s="10">
        <v>-17.721613379924541</v>
      </c>
      <c r="V3330" s="10">
        <f t="shared" si="60"/>
        <v>-17.721613379924541</v>
      </c>
      <c r="W3330" s="10">
        <v>10.666470908485346</v>
      </c>
      <c r="X3330" s="20">
        <v>3.1701451612265679</v>
      </c>
      <c r="Y3330" s="11" t="s">
        <v>712</v>
      </c>
      <c r="Z3330" s="11" t="s">
        <v>701</v>
      </c>
      <c r="AA3330" t="s">
        <v>702</v>
      </c>
      <c r="AB3330"/>
    </row>
    <row r="3331" spans="1:28" s="1" customFormat="1" hidden="1">
      <c r="A3331" s="27">
        <v>3330</v>
      </c>
      <c r="B3331" s="27"/>
      <c r="C3331">
        <v>2021</v>
      </c>
      <c r="D3331" s="1">
        <v>7</v>
      </c>
      <c r="E3331" s="1">
        <v>8</v>
      </c>
      <c r="F3331" s="8">
        <v>32</v>
      </c>
      <c r="G3331" s="9">
        <v>46.74</v>
      </c>
      <c r="H3331" t="s">
        <v>18</v>
      </c>
      <c r="I3331" s="8">
        <v>128</v>
      </c>
      <c r="J3331" s="9">
        <v>41.4</v>
      </c>
      <c r="K3331" t="s">
        <v>19</v>
      </c>
      <c r="L3331" t="s">
        <v>600</v>
      </c>
      <c r="M3331" t="s">
        <v>601</v>
      </c>
      <c r="N3331" t="s">
        <v>602</v>
      </c>
      <c r="O3331" s="55">
        <v>465</v>
      </c>
      <c r="P3331" t="s">
        <v>20</v>
      </c>
      <c r="Q3331" t="s">
        <v>21</v>
      </c>
      <c r="R3331">
        <v>1642.2</v>
      </c>
      <c r="S3331" t="s">
        <v>684</v>
      </c>
      <c r="T3331" s="8"/>
      <c r="U3331" s="10">
        <v>-17.66483936704865</v>
      </c>
      <c r="V3331" s="10">
        <f t="shared" ref="V3331:V3394" si="61">IF(X3331&gt;3.3,U3331+(7.584*X3331-22.012)/(X3331+1.657),U3331)</f>
        <v>-17.66483936704865</v>
      </c>
      <c r="W3331" s="10">
        <v>10.620406415243183</v>
      </c>
      <c r="X3331" s="20">
        <v>3.1776078963742291</v>
      </c>
      <c r="Y3331" s="11" t="s">
        <v>711</v>
      </c>
      <c r="Z3331" s="11" t="s">
        <v>701</v>
      </c>
      <c r="AA3331" t="s">
        <v>702</v>
      </c>
      <c r="AB3331"/>
    </row>
    <row r="3332" spans="1:28" hidden="1">
      <c r="A3332" s="34">
        <v>3331</v>
      </c>
      <c r="B3332" s="34"/>
      <c r="C3332" s="17">
        <v>2021</v>
      </c>
      <c r="D3332" s="32">
        <v>7</v>
      </c>
      <c r="E3332" s="32">
        <v>8</v>
      </c>
      <c r="F3332" s="18">
        <v>32</v>
      </c>
      <c r="G3332" s="21">
        <v>46.74</v>
      </c>
      <c r="H3332" s="17" t="s">
        <v>18</v>
      </c>
      <c r="I3332" s="18">
        <v>128</v>
      </c>
      <c r="J3332" s="21">
        <v>41.4</v>
      </c>
      <c r="K3332" s="17" t="s">
        <v>19</v>
      </c>
      <c r="L3332" s="17" t="s">
        <v>600</v>
      </c>
      <c r="M3332" s="17" t="s">
        <v>601</v>
      </c>
      <c r="N3332" s="17" t="s">
        <v>602</v>
      </c>
      <c r="O3332" s="58">
        <v>436</v>
      </c>
      <c r="P3332" s="17" t="s">
        <v>20</v>
      </c>
      <c r="Q3332" s="17" t="s">
        <v>21</v>
      </c>
      <c r="R3332" s="17">
        <v>1465.8</v>
      </c>
      <c r="S3332" s="17" t="s">
        <v>684</v>
      </c>
      <c r="U3332" s="10">
        <v>-17.646657676214033</v>
      </c>
      <c r="V3332" s="10">
        <f t="shared" si="61"/>
        <v>-17.646657676214033</v>
      </c>
      <c r="W3332" s="10">
        <v>12.136573593286975</v>
      </c>
      <c r="X3332" s="68">
        <v>3.0358113409985958</v>
      </c>
      <c r="Y3332" s="33" t="s">
        <v>561</v>
      </c>
      <c r="Z3332" s="33" t="s">
        <v>701</v>
      </c>
      <c r="AA3332" s="17" t="s">
        <v>702</v>
      </c>
    </row>
    <row r="3333" spans="1:28" s="1" customFormat="1" hidden="1">
      <c r="A3333" s="27">
        <v>3332</v>
      </c>
      <c r="B3333" s="27"/>
      <c r="C3333">
        <v>2021</v>
      </c>
      <c r="D3333" s="1">
        <v>7</v>
      </c>
      <c r="E3333" s="1">
        <v>8</v>
      </c>
      <c r="F3333" s="8">
        <v>32</v>
      </c>
      <c r="G3333" s="9">
        <v>46.74</v>
      </c>
      <c r="H3333" t="s">
        <v>18</v>
      </c>
      <c r="I3333" s="8">
        <v>128</v>
      </c>
      <c r="J3333" s="9">
        <v>41.4</v>
      </c>
      <c r="K3333" t="s">
        <v>19</v>
      </c>
      <c r="L3333" t="s">
        <v>600</v>
      </c>
      <c r="M3333" t="s">
        <v>601</v>
      </c>
      <c r="N3333" t="s">
        <v>602</v>
      </c>
      <c r="O3333" s="55">
        <v>436</v>
      </c>
      <c r="P3333" t="s">
        <v>20</v>
      </c>
      <c r="Q3333" t="s">
        <v>21</v>
      </c>
      <c r="R3333">
        <v>1465.8</v>
      </c>
      <c r="S3333" t="s">
        <v>684</v>
      </c>
      <c r="T3333" s="8"/>
      <c r="U3333" s="10">
        <v>-17.32021907362283</v>
      </c>
      <c r="V3333" s="10">
        <f t="shared" si="61"/>
        <v>-17.32021907362283</v>
      </c>
      <c r="W3333" s="10">
        <v>10.055359185413231</v>
      </c>
      <c r="X3333" s="20">
        <v>3.0447762339230571</v>
      </c>
      <c r="Y3333" s="11" t="s">
        <v>712</v>
      </c>
      <c r="Z3333" s="11" t="s">
        <v>701</v>
      </c>
      <c r="AA3333" t="s">
        <v>702</v>
      </c>
      <c r="AB3333"/>
    </row>
    <row r="3334" spans="1:28" s="1" customFormat="1" hidden="1">
      <c r="A3334" s="27">
        <v>3333</v>
      </c>
      <c r="B3334" s="27"/>
      <c r="C3334">
        <v>2021</v>
      </c>
      <c r="D3334" s="1">
        <v>7</v>
      </c>
      <c r="E3334" s="1">
        <v>8</v>
      </c>
      <c r="F3334" s="8">
        <v>32</v>
      </c>
      <c r="G3334" s="9">
        <v>46.74</v>
      </c>
      <c r="H3334" t="s">
        <v>18</v>
      </c>
      <c r="I3334" s="8">
        <v>128</v>
      </c>
      <c r="J3334" s="9">
        <v>41.4</v>
      </c>
      <c r="K3334" t="s">
        <v>19</v>
      </c>
      <c r="L3334" t="s">
        <v>600</v>
      </c>
      <c r="M3334" t="s">
        <v>601</v>
      </c>
      <c r="N3334" t="s">
        <v>602</v>
      </c>
      <c r="O3334" s="55">
        <v>436</v>
      </c>
      <c r="P3334" t="s">
        <v>20</v>
      </c>
      <c r="Q3334" t="s">
        <v>21</v>
      </c>
      <c r="R3334">
        <v>1465.8</v>
      </c>
      <c r="S3334" t="s">
        <v>684</v>
      </c>
      <c r="T3334" s="8"/>
      <c r="U3334" s="10">
        <v>-18.021995875105453</v>
      </c>
      <c r="V3334" s="10">
        <f t="shared" si="61"/>
        <v>-17.379753863284062</v>
      </c>
      <c r="W3334" s="10">
        <v>10.260739199148411</v>
      </c>
      <c r="X3334" s="20">
        <v>3.3242580702014397</v>
      </c>
      <c r="Y3334" s="11" t="s">
        <v>711</v>
      </c>
      <c r="Z3334" s="11" t="s">
        <v>701</v>
      </c>
      <c r="AA3334" t="s">
        <v>702</v>
      </c>
      <c r="AB3334"/>
    </row>
    <row r="3335" spans="1:28" s="1" customFormat="1" hidden="1">
      <c r="A3335" s="27">
        <v>3334</v>
      </c>
      <c r="B3335" s="27"/>
      <c r="C3335">
        <v>2021</v>
      </c>
      <c r="D3335" s="1">
        <v>7</v>
      </c>
      <c r="E3335" s="1">
        <v>13</v>
      </c>
      <c r="F3335" s="8">
        <v>32</v>
      </c>
      <c r="G3335" s="9">
        <v>33.24</v>
      </c>
      <c r="H3335" t="s">
        <v>18</v>
      </c>
      <c r="I3335" s="8">
        <v>128</v>
      </c>
      <c r="J3335" s="9">
        <v>22.2</v>
      </c>
      <c r="K3335" t="s">
        <v>19</v>
      </c>
      <c r="L3335" t="s">
        <v>612</v>
      </c>
      <c r="M3335" t="s">
        <v>72</v>
      </c>
      <c r="N3335" t="s">
        <v>613</v>
      </c>
      <c r="O3335" s="55">
        <v>357</v>
      </c>
      <c r="P3335" t="s">
        <v>20</v>
      </c>
      <c r="Q3335" t="s">
        <v>21</v>
      </c>
      <c r="R3335">
        <v>757.9</v>
      </c>
      <c r="S3335" t="s">
        <v>684</v>
      </c>
      <c r="T3335" s="8"/>
      <c r="U3335" s="10">
        <v>-17.520835169471265</v>
      </c>
      <c r="V3335" s="10">
        <f t="shared" si="61"/>
        <v>-17.520835169471265</v>
      </c>
      <c r="W3335" s="10">
        <v>12.942734588224463</v>
      </c>
      <c r="X3335" s="20">
        <v>3.0247609596497482</v>
      </c>
      <c r="Y3335" s="11" t="s">
        <v>561</v>
      </c>
      <c r="Z3335" s="11" t="s">
        <v>701</v>
      </c>
      <c r="AA3335" t="s">
        <v>702</v>
      </c>
      <c r="AB3335"/>
    </row>
    <row r="3336" spans="1:28" s="1" customFormat="1" hidden="1">
      <c r="A3336" s="27">
        <v>3335</v>
      </c>
      <c r="B3336" s="27"/>
      <c r="C3336">
        <v>2021</v>
      </c>
      <c r="D3336" s="1">
        <v>7</v>
      </c>
      <c r="E3336" s="1">
        <v>13</v>
      </c>
      <c r="F3336" s="8">
        <v>32</v>
      </c>
      <c r="G3336" s="9">
        <v>33.24</v>
      </c>
      <c r="H3336" t="s">
        <v>18</v>
      </c>
      <c r="I3336" s="8">
        <v>128</v>
      </c>
      <c r="J3336" s="9">
        <v>22.2</v>
      </c>
      <c r="K3336" t="s">
        <v>19</v>
      </c>
      <c r="L3336" t="s">
        <v>612</v>
      </c>
      <c r="M3336" t="s">
        <v>72</v>
      </c>
      <c r="N3336" t="s">
        <v>613</v>
      </c>
      <c r="O3336" s="55">
        <v>380</v>
      </c>
      <c r="P3336" t="s">
        <v>20</v>
      </c>
      <c r="Q3336" t="s">
        <v>21</v>
      </c>
      <c r="R3336">
        <v>816.6</v>
      </c>
      <c r="S3336" t="s">
        <v>684</v>
      </c>
      <c r="T3336" s="8"/>
      <c r="U3336" s="10">
        <v>-17.628897746023579</v>
      </c>
      <c r="V3336" s="10">
        <f t="shared" si="61"/>
        <v>-17.628897746023579</v>
      </c>
      <c r="W3336" s="10">
        <v>12.704629740475665</v>
      </c>
      <c r="X3336" s="20">
        <v>3.0003514309784061</v>
      </c>
      <c r="Y3336" s="11" t="s">
        <v>561</v>
      </c>
      <c r="Z3336" s="11" t="s">
        <v>701</v>
      </c>
      <c r="AA3336" t="s">
        <v>702</v>
      </c>
      <c r="AB3336"/>
    </row>
    <row r="3337" spans="1:28" s="1" customFormat="1" hidden="1">
      <c r="A3337" s="27">
        <v>3336</v>
      </c>
      <c r="B3337" s="27"/>
      <c r="C3337">
        <v>2021</v>
      </c>
      <c r="D3337" s="1">
        <v>7</v>
      </c>
      <c r="E3337" s="1">
        <v>13</v>
      </c>
      <c r="F3337" s="8">
        <v>32</v>
      </c>
      <c r="G3337" s="9">
        <v>33.24</v>
      </c>
      <c r="H3337" t="s">
        <v>18</v>
      </c>
      <c r="I3337" s="8">
        <v>128</v>
      </c>
      <c r="J3337" s="9">
        <v>22.2</v>
      </c>
      <c r="K3337" t="s">
        <v>19</v>
      </c>
      <c r="L3337" t="s">
        <v>612</v>
      </c>
      <c r="M3337" t="s">
        <v>72</v>
      </c>
      <c r="N3337" t="s">
        <v>613</v>
      </c>
      <c r="O3337" s="55">
        <v>394</v>
      </c>
      <c r="P3337" t="s">
        <v>20</v>
      </c>
      <c r="Q3337" t="s">
        <v>21</v>
      </c>
      <c r="R3337">
        <v>888.8</v>
      </c>
      <c r="S3337" t="s">
        <v>684</v>
      </c>
      <c r="T3337" s="8"/>
      <c r="U3337" s="10">
        <v>-17.775453961030824</v>
      </c>
      <c r="V3337" s="10">
        <f t="shared" si="61"/>
        <v>-17.775453961030824</v>
      </c>
      <c r="W3337" s="10">
        <v>12.378951953421884</v>
      </c>
      <c r="X3337" s="20">
        <v>2.9999303637033523</v>
      </c>
      <c r="Y3337" s="11" t="s">
        <v>561</v>
      </c>
      <c r="Z3337" s="11" t="s">
        <v>701</v>
      </c>
      <c r="AA3337" t="s">
        <v>702</v>
      </c>
      <c r="AB3337"/>
    </row>
    <row r="3338" spans="1:28" s="1" customFormat="1" hidden="1">
      <c r="A3338" s="27">
        <v>3337</v>
      </c>
      <c r="B3338" s="27"/>
      <c r="C3338">
        <v>2021</v>
      </c>
      <c r="D3338" s="1">
        <v>7</v>
      </c>
      <c r="E3338" s="1">
        <v>13</v>
      </c>
      <c r="F3338" s="8">
        <v>32</v>
      </c>
      <c r="G3338" s="9">
        <v>33.24</v>
      </c>
      <c r="H3338" t="s">
        <v>18</v>
      </c>
      <c r="I3338" s="8">
        <v>128</v>
      </c>
      <c r="J3338" s="9">
        <v>22.2</v>
      </c>
      <c r="K3338" t="s">
        <v>19</v>
      </c>
      <c r="L3338" t="s">
        <v>612</v>
      </c>
      <c r="M3338" t="s">
        <v>72</v>
      </c>
      <c r="N3338" t="s">
        <v>613</v>
      </c>
      <c r="O3338" s="55">
        <v>378</v>
      </c>
      <c r="P3338" t="s">
        <v>20</v>
      </c>
      <c r="Q3338" t="s">
        <v>21</v>
      </c>
      <c r="R3338">
        <v>721.4</v>
      </c>
      <c r="S3338" t="s">
        <v>684</v>
      </c>
      <c r="T3338" s="8"/>
      <c r="U3338" s="10">
        <v>-17.627218111558339</v>
      </c>
      <c r="V3338" s="10">
        <f t="shared" si="61"/>
        <v>-17.627218111558339</v>
      </c>
      <c r="W3338" s="10">
        <v>12.662789392097917</v>
      </c>
      <c r="X3338" s="20">
        <v>2.9865023826361408</v>
      </c>
      <c r="Y3338" s="11" t="s">
        <v>561</v>
      </c>
      <c r="Z3338" s="11" t="s">
        <v>701</v>
      </c>
      <c r="AA3338" t="s">
        <v>702</v>
      </c>
      <c r="AB3338"/>
    </row>
    <row r="3339" spans="1:28" s="1" customFormat="1" hidden="1">
      <c r="A3339" s="27">
        <v>3338</v>
      </c>
      <c r="B3339" s="27"/>
      <c r="C3339">
        <v>2021</v>
      </c>
      <c r="D3339" s="1">
        <v>7</v>
      </c>
      <c r="E3339" s="1">
        <v>13</v>
      </c>
      <c r="F3339" s="8">
        <v>32</v>
      </c>
      <c r="G3339" s="9">
        <v>33.24</v>
      </c>
      <c r="H3339" t="s">
        <v>18</v>
      </c>
      <c r="I3339" s="8">
        <v>128</v>
      </c>
      <c r="J3339" s="9">
        <v>22.2</v>
      </c>
      <c r="K3339" t="s">
        <v>19</v>
      </c>
      <c r="L3339" t="s">
        <v>612</v>
      </c>
      <c r="M3339" t="s">
        <v>72</v>
      </c>
      <c r="N3339" t="s">
        <v>613</v>
      </c>
      <c r="O3339" s="55">
        <v>375</v>
      </c>
      <c r="P3339" t="s">
        <v>20</v>
      </c>
      <c r="Q3339" t="s">
        <v>21</v>
      </c>
      <c r="R3339">
        <v>765.9</v>
      </c>
      <c r="S3339" t="s">
        <v>684</v>
      </c>
      <c r="T3339" s="8"/>
      <c r="U3339" s="10">
        <v>-17.689161261564813</v>
      </c>
      <c r="V3339" s="10">
        <f t="shared" si="61"/>
        <v>-17.689161261564813</v>
      </c>
      <c r="W3339" s="10">
        <v>12.213933976724572</v>
      </c>
      <c r="X3339" s="20">
        <v>3.0108176877587933</v>
      </c>
      <c r="Y3339" s="11" t="s">
        <v>561</v>
      </c>
      <c r="Z3339" s="11" t="s">
        <v>701</v>
      </c>
      <c r="AA3339" t="s">
        <v>702</v>
      </c>
      <c r="AB3339"/>
    </row>
    <row r="3340" spans="1:28" s="1" customFormat="1" hidden="1">
      <c r="A3340" s="27">
        <v>3339</v>
      </c>
      <c r="B3340" s="27"/>
      <c r="C3340">
        <v>2021</v>
      </c>
      <c r="D3340" s="1">
        <v>7</v>
      </c>
      <c r="E3340" s="1">
        <v>13</v>
      </c>
      <c r="F3340" s="8">
        <v>32</v>
      </c>
      <c r="G3340" s="9">
        <v>33.24</v>
      </c>
      <c r="H3340" t="s">
        <v>18</v>
      </c>
      <c r="I3340" s="8">
        <v>128</v>
      </c>
      <c r="J3340" s="9">
        <v>22.2</v>
      </c>
      <c r="K3340" t="s">
        <v>19</v>
      </c>
      <c r="L3340" t="s">
        <v>612</v>
      </c>
      <c r="M3340" t="s">
        <v>72</v>
      </c>
      <c r="N3340" t="s">
        <v>613</v>
      </c>
      <c r="O3340" s="55">
        <v>388</v>
      </c>
      <c r="P3340" t="s">
        <v>20</v>
      </c>
      <c r="Q3340" t="s">
        <v>21</v>
      </c>
      <c r="R3340">
        <v>873.5</v>
      </c>
      <c r="S3340" t="s">
        <v>684</v>
      </c>
      <c r="T3340" s="8"/>
      <c r="U3340" s="10">
        <v>-17.652416462279316</v>
      </c>
      <c r="V3340" s="10">
        <f t="shared" si="61"/>
        <v>-17.652416462279316</v>
      </c>
      <c r="W3340" s="10">
        <v>12.373487391472455</v>
      </c>
      <c r="X3340" s="20">
        <v>2.9670085372600248</v>
      </c>
      <c r="Y3340" s="11" t="s">
        <v>561</v>
      </c>
      <c r="Z3340" s="11" t="s">
        <v>701</v>
      </c>
      <c r="AA3340" t="s">
        <v>702</v>
      </c>
      <c r="AB3340"/>
    </row>
    <row r="3341" spans="1:28" s="1" customFormat="1" hidden="1">
      <c r="A3341" s="27">
        <v>3340</v>
      </c>
      <c r="B3341" s="27"/>
      <c r="C3341">
        <v>2021</v>
      </c>
      <c r="D3341" s="1">
        <v>7</v>
      </c>
      <c r="E3341" s="1">
        <v>13</v>
      </c>
      <c r="F3341" s="8">
        <v>32</v>
      </c>
      <c r="G3341" s="9">
        <v>33.24</v>
      </c>
      <c r="H3341" t="s">
        <v>18</v>
      </c>
      <c r="I3341" s="8">
        <v>128</v>
      </c>
      <c r="J3341" s="9">
        <v>22.2</v>
      </c>
      <c r="K3341" t="s">
        <v>19</v>
      </c>
      <c r="L3341" t="s">
        <v>612</v>
      </c>
      <c r="M3341" t="s">
        <v>72</v>
      </c>
      <c r="N3341" t="s">
        <v>613</v>
      </c>
      <c r="O3341" s="55">
        <v>393</v>
      </c>
      <c r="P3341" t="s">
        <v>20</v>
      </c>
      <c r="Q3341" t="s">
        <v>21</v>
      </c>
      <c r="R3341">
        <v>890.1</v>
      </c>
      <c r="S3341" t="s">
        <v>684</v>
      </c>
      <c r="T3341" s="8"/>
      <c r="U3341" s="10">
        <v>-17.627703961583123</v>
      </c>
      <c r="V3341" s="10">
        <f t="shared" si="61"/>
        <v>-17.627703961583123</v>
      </c>
      <c r="W3341" s="10">
        <v>12.570421886264795</v>
      </c>
      <c r="X3341" s="20">
        <v>2.9673566399184899</v>
      </c>
      <c r="Y3341" s="11" t="s">
        <v>561</v>
      </c>
      <c r="Z3341" s="11" t="s">
        <v>701</v>
      </c>
      <c r="AA3341" t="s">
        <v>702</v>
      </c>
      <c r="AB3341"/>
    </row>
    <row r="3342" spans="1:28" s="1" customFormat="1" hidden="1">
      <c r="A3342" s="27">
        <v>3341</v>
      </c>
      <c r="B3342" s="27"/>
      <c r="C3342">
        <v>2021</v>
      </c>
      <c r="D3342" s="1">
        <v>7</v>
      </c>
      <c r="E3342" s="1">
        <v>13</v>
      </c>
      <c r="F3342" s="8">
        <v>32</v>
      </c>
      <c r="G3342" s="9">
        <v>33.24</v>
      </c>
      <c r="H3342" t="s">
        <v>18</v>
      </c>
      <c r="I3342" s="8">
        <v>128</v>
      </c>
      <c r="J3342" s="9">
        <v>22.2</v>
      </c>
      <c r="K3342" t="s">
        <v>19</v>
      </c>
      <c r="L3342" t="s">
        <v>612</v>
      </c>
      <c r="M3342" t="s">
        <v>72</v>
      </c>
      <c r="N3342" t="s">
        <v>613</v>
      </c>
      <c r="O3342" s="55">
        <v>346</v>
      </c>
      <c r="P3342" t="s">
        <v>20</v>
      </c>
      <c r="Q3342" t="s">
        <v>21</v>
      </c>
      <c r="R3342">
        <v>645.4</v>
      </c>
      <c r="S3342" t="s">
        <v>684</v>
      </c>
      <c r="T3342" s="8"/>
      <c r="U3342" s="10">
        <v>-17.769961730206486</v>
      </c>
      <c r="V3342" s="10">
        <f t="shared" si="61"/>
        <v>-17.769961730206486</v>
      </c>
      <c r="W3342" s="10">
        <v>12.072548965761952</v>
      </c>
      <c r="X3342" s="20">
        <v>2.9667488531580215</v>
      </c>
      <c r="Y3342" s="11" t="s">
        <v>561</v>
      </c>
      <c r="Z3342" s="11" t="s">
        <v>701</v>
      </c>
      <c r="AA3342" t="s">
        <v>702</v>
      </c>
      <c r="AB3342"/>
    </row>
    <row r="3343" spans="1:28" s="1" customFormat="1" hidden="1">
      <c r="A3343" s="27">
        <v>3342</v>
      </c>
      <c r="B3343" s="27"/>
      <c r="C3343">
        <v>2021</v>
      </c>
      <c r="D3343" s="1">
        <v>7</v>
      </c>
      <c r="E3343" s="1">
        <v>13</v>
      </c>
      <c r="F3343" s="8">
        <v>32</v>
      </c>
      <c r="G3343" s="9">
        <v>33.24</v>
      </c>
      <c r="H3343" t="s">
        <v>18</v>
      </c>
      <c r="I3343" s="8">
        <v>128</v>
      </c>
      <c r="J3343" s="9">
        <v>22.2</v>
      </c>
      <c r="K3343" t="s">
        <v>19</v>
      </c>
      <c r="L3343" t="s">
        <v>612</v>
      </c>
      <c r="M3343" t="s">
        <v>72</v>
      </c>
      <c r="N3343" t="s">
        <v>613</v>
      </c>
      <c r="O3343" s="55">
        <v>381</v>
      </c>
      <c r="P3343" t="s">
        <v>20</v>
      </c>
      <c r="Q3343" t="s">
        <v>21</v>
      </c>
      <c r="R3343">
        <v>841.1</v>
      </c>
      <c r="S3343" t="s">
        <v>684</v>
      </c>
      <c r="T3343" s="8"/>
      <c r="U3343" s="10">
        <v>-17.824909802377139</v>
      </c>
      <c r="V3343" s="10">
        <f t="shared" si="61"/>
        <v>-17.824909802377139</v>
      </c>
      <c r="W3343" s="10">
        <v>12.210419781361448</v>
      </c>
      <c r="X3343" s="20">
        <v>2.9835455176861512</v>
      </c>
      <c r="Y3343" s="11" t="s">
        <v>561</v>
      </c>
      <c r="Z3343" s="11" t="s">
        <v>701</v>
      </c>
      <c r="AA3343" t="s">
        <v>702</v>
      </c>
      <c r="AB3343"/>
    </row>
    <row r="3344" spans="1:28" s="1" customFormat="1" hidden="1">
      <c r="A3344" s="27">
        <v>3343</v>
      </c>
      <c r="B3344" s="27"/>
      <c r="C3344">
        <v>2021</v>
      </c>
      <c r="D3344" s="1">
        <v>7</v>
      </c>
      <c r="E3344" s="1">
        <v>13</v>
      </c>
      <c r="F3344" s="8">
        <v>32</v>
      </c>
      <c r="G3344" s="9">
        <v>33.24</v>
      </c>
      <c r="H3344" t="s">
        <v>18</v>
      </c>
      <c r="I3344" s="8">
        <v>128</v>
      </c>
      <c r="J3344" s="9">
        <v>22.2</v>
      </c>
      <c r="K3344" t="s">
        <v>19</v>
      </c>
      <c r="L3344" t="s">
        <v>612</v>
      </c>
      <c r="M3344" t="s">
        <v>72</v>
      </c>
      <c r="N3344" t="s">
        <v>613</v>
      </c>
      <c r="O3344" s="55">
        <v>393</v>
      </c>
      <c r="P3344" t="s">
        <v>20</v>
      </c>
      <c r="Q3344" t="s">
        <v>21</v>
      </c>
      <c r="R3344">
        <v>887.4</v>
      </c>
      <c r="S3344" t="s">
        <v>684</v>
      </c>
      <c r="T3344" s="8"/>
      <c r="U3344" s="10">
        <v>-17.692900642990857</v>
      </c>
      <c r="V3344" s="10">
        <f t="shared" si="61"/>
        <v>-17.692900642990857</v>
      </c>
      <c r="W3344" s="10">
        <v>12.364170598496415</v>
      </c>
      <c r="X3344" s="20">
        <v>3.0124251157125239</v>
      </c>
      <c r="Y3344" s="11" t="s">
        <v>561</v>
      </c>
      <c r="Z3344" s="11" t="s">
        <v>701</v>
      </c>
      <c r="AA3344" t="s">
        <v>702</v>
      </c>
      <c r="AB3344"/>
    </row>
    <row r="3345" spans="1:28" s="1" customFormat="1" hidden="1">
      <c r="A3345" s="27">
        <v>3344</v>
      </c>
      <c r="B3345" s="27"/>
      <c r="C3345">
        <v>2021</v>
      </c>
      <c r="D3345" s="1">
        <v>7</v>
      </c>
      <c r="E3345" s="1">
        <v>14</v>
      </c>
      <c r="F3345" s="8">
        <v>32</v>
      </c>
      <c r="G3345" s="9">
        <v>46.7</v>
      </c>
      <c r="H3345" t="s">
        <v>18</v>
      </c>
      <c r="I3345" s="8">
        <v>128</v>
      </c>
      <c r="J3345" s="9">
        <v>42</v>
      </c>
      <c r="K3345" t="s">
        <v>19</v>
      </c>
      <c r="L3345" t="s">
        <v>552</v>
      </c>
      <c r="M3345" t="s">
        <v>605</v>
      </c>
      <c r="N3345" t="s">
        <v>606</v>
      </c>
      <c r="O3345" s="55">
        <v>550</v>
      </c>
      <c r="P3345" t="s">
        <v>20</v>
      </c>
      <c r="Q3345" t="s">
        <v>21</v>
      </c>
      <c r="R3345">
        <v>3104.9</v>
      </c>
      <c r="S3345" t="s">
        <v>684</v>
      </c>
      <c r="T3345" s="8"/>
      <c r="U3345" s="10">
        <v>-16.568179843238781</v>
      </c>
      <c r="V3345" s="10">
        <f t="shared" si="61"/>
        <v>-16.568179843238781</v>
      </c>
      <c r="W3345" s="10">
        <v>12.913805616200795</v>
      </c>
      <c r="X3345" s="20">
        <v>2.9910077216833586</v>
      </c>
      <c r="Y3345" s="11" t="s">
        <v>561</v>
      </c>
      <c r="Z3345" s="11" t="s">
        <v>701</v>
      </c>
      <c r="AA3345" t="s">
        <v>702</v>
      </c>
      <c r="AB3345"/>
    </row>
    <row r="3346" spans="1:28" s="1" customFormat="1" hidden="1">
      <c r="A3346" s="27">
        <v>3345</v>
      </c>
      <c r="B3346" s="27"/>
      <c r="C3346">
        <v>2021</v>
      </c>
      <c r="D3346" s="1">
        <v>7</v>
      </c>
      <c r="E3346" s="1">
        <v>14</v>
      </c>
      <c r="F3346" s="8">
        <v>32</v>
      </c>
      <c r="G3346" s="9">
        <v>46.7</v>
      </c>
      <c r="H3346" t="s">
        <v>18</v>
      </c>
      <c r="I3346" s="8">
        <v>128</v>
      </c>
      <c r="J3346" s="9">
        <v>42</v>
      </c>
      <c r="K3346" t="s">
        <v>19</v>
      </c>
      <c r="L3346" t="s">
        <v>552</v>
      </c>
      <c r="M3346" t="s">
        <v>605</v>
      </c>
      <c r="N3346" t="s">
        <v>606</v>
      </c>
      <c r="O3346" s="55">
        <v>550</v>
      </c>
      <c r="P3346" t="s">
        <v>20</v>
      </c>
      <c r="Q3346" t="s">
        <v>21</v>
      </c>
      <c r="R3346">
        <v>3104.9</v>
      </c>
      <c r="S3346" t="s">
        <v>684</v>
      </c>
      <c r="T3346" s="8"/>
      <c r="U3346" s="10">
        <v>-15.649354460919325</v>
      </c>
      <c r="V3346" s="10">
        <f t="shared" si="61"/>
        <v>-15.649354460919325</v>
      </c>
      <c r="W3346" s="10">
        <v>10.901512915083918</v>
      </c>
      <c r="X3346" s="20">
        <v>2.8790412699739458</v>
      </c>
      <c r="Y3346" s="11" t="s">
        <v>712</v>
      </c>
      <c r="Z3346" s="11" t="s">
        <v>701</v>
      </c>
      <c r="AA3346" t="s">
        <v>702</v>
      </c>
      <c r="AB3346"/>
    </row>
    <row r="3347" spans="1:28" s="1" customFormat="1" hidden="1">
      <c r="A3347" s="27">
        <v>3346</v>
      </c>
      <c r="B3347" s="27"/>
      <c r="C3347">
        <v>2021</v>
      </c>
      <c r="D3347" s="1">
        <v>7</v>
      </c>
      <c r="E3347" s="1">
        <v>14</v>
      </c>
      <c r="F3347" s="8">
        <v>32</v>
      </c>
      <c r="G3347" s="9">
        <v>46.7</v>
      </c>
      <c r="H3347" t="s">
        <v>18</v>
      </c>
      <c r="I3347" s="8">
        <v>128</v>
      </c>
      <c r="J3347" s="9">
        <v>42</v>
      </c>
      <c r="K3347" t="s">
        <v>19</v>
      </c>
      <c r="L3347" t="s">
        <v>552</v>
      </c>
      <c r="M3347" t="s">
        <v>605</v>
      </c>
      <c r="N3347" t="s">
        <v>606</v>
      </c>
      <c r="O3347" s="55">
        <v>550</v>
      </c>
      <c r="P3347" t="s">
        <v>20</v>
      </c>
      <c r="Q3347" t="s">
        <v>21</v>
      </c>
      <c r="R3347">
        <v>3104.9</v>
      </c>
      <c r="S3347" t="s">
        <v>684</v>
      </c>
      <c r="T3347" s="8"/>
      <c r="U3347" s="10">
        <v>-16.118530021108548</v>
      </c>
      <c r="V3347" s="10">
        <f t="shared" si="61"/>
        <v>-15.437347051659135</v>
      </c>
      <c r="W3347" s="10">
        <v>12.173440689859113</v>
      </c>
      <c r="X3347" s="20">
        <v>3.3523589105666782</v>
      </c>
      <c r="Y3347" s="11" t="s">
        <v>711</v>
      </c>
      <c r="Z3347" s="11" t="s">
        <v>701</v>
      </c>
      <c r="AA3347" t="s">
        <v>702</v>
      </c>
      <c r="AB3347"/>
    </row>
    <row r="3348" spans="1:28" s="1" customFormat="1" hidden="1">
      <c r="A3348" s="27">
        <v>3347</v>
      </c>
      <c r="B3348" s="27"/>
      <c r="C3348">
        <v>2021</v>
      </c>
      <c r="D3348" s="1">
        <v>7</v>
      </c>
      <c r="E3348" s="1">
        <v>14</v>
      </c>
      <c r="F3348" s="8">
        <v>32</v>
      </c>
      <c r="G3348" s="9">
        <v>46.7</v>
      </c>
      <c r="H3348" t="s">
        <v>18</v>
      </c>
      <c r="I3348" s="8">
        <v>128</v>
      </c>
      <c r="J3348" s="9">
        <v>42</v>
      </c>
      <c r="K3348" t="s">
        <v>19</v>
      </c>
      <c r="L3348" t="s">
        <v>552</v>
      </c>
      <c r="M3348" t="s">
        <v>605</v>
      </c>
      <c r="N3348" t="s">
        <v>606</v>
      </c>
      <c r="O3348" s="55">
        <v>558</v>
      </c>
      <c r="P3348" t="s">
        <v>20</v>
      </c>
      <c r="Q3348" t="s">
        <v>21</v>
      </c>
      <c r="R3348">
        <v>2698.7</v>
      </c>
      <c r="S3348" t="s">
        <v>684</v>
      </c>
      <c r="T3348" s="8"/>
      <c r="U3348" s="10">
        <v>-16.676679554966874</v>
      </c>
      <c r="V3348" s="10">
        <f t="shared" si="61"/>
        <v>-16.676679554966874</v>
      </c>
      <c r="W3348" s="10">
        <v>12.8886105573861</v>
      </c>
      <c r="X3348" s="20">
        <v>2.9983001993041967</v>
      </c>
      <c r="Y3348" s="11" t="s">
        <v>561</v>
      </c>
      <c r="Z3348" s="11" t="s">
        <v>701</v>
      </c>
      <c r="AA3348" t="s">
        <v>702</v>
      </c>
      <c r="AB3348"/>
    </row>
    <row r="3349" spans="1:28" s="1" customFormat="1" hidden="1">
      <c r="A3349" s="27">
        <v>3348</v>
      </c>
      <c r="B3349" s="27"/>
      <c r="C3349">
        <v>2021</v>
      </c>
      <c r="D3349" s="1">
        <v>7</v>
      </c>
      <c r="E3349" s="1">
        <v>14</v>
      </c>
      <c r="F3349" s="8">
        <v>32</v>
      </c>
      <c r="G3349" s="9">
        <v>46.7</v>
      </c>
      <c r="H3349" t="s">
        <v>18</v>
      </c>
      <c r="I3349" s="8">
        <v>128</v>
      </c>
      <c r="J3349" s="9">
        <v>42</v>
      </c>
      <c r="K3349" t="s">
        <v>19</v>
      </c>
      <c r="L3349" t="s">
        <v>552</v>
      </c>
      <c r="M3349" t="s">
        <v>605</v>
      </c>
      <c r="N3349" t="s">
        <v>606</v>
      </c>
      <c r="O3349" s="55">
        <v>558</v>
      </c>
      <c r="P3349" t="s">
        <v>20</v>
      </c>
      <c r="Q3349" t="s">
        <v>21</v>
      </c>
      <c r="R3349">
        <v>2698.7</v>
      </c>
      <c r="S3349" t="s">
        <v>684</v>
      </c>
      <c r="T3349" s="8"/>
      <c r="U3349" s="10">
        <v>-15.739579845618623</v>
      </c>
      <c r="V3349" s="10">
        <f t="shared" si="61"/>
        <v>-15.739579845618623</v>
      </c>
      <c r="W3349" s="10">
        <v>10.523346723275651</v>
      </c>
      <c r="X3349" s="20">
        <v>2.8272164499313206</v>
      </c>
      <c r="Y3349" s="11" t="s">
        <v>712</v>
      </c>
      <c r="Z3349" s="11" t="s">
        <v>701</v>
      </c>
      <c r="AA3349" t="s">
        <v>702</v>
      </c>
      <c r="AB3349"/>
    </row>
    <row r="3350" spans="1:28" s="1" customFormat="1" hidden="1">
      <c r="A3350" s="27">
        <v>3349</v>
      </c>
      <c r="B3350" s="27"/>
      <c r="C3350">
        <v>2021</v>
      </c>
      <c r="D3350" s="1">
        <v>7</v>
      </c>
      <c r="E3350" s="1">
        <v>14</v>
      </c>
      <c r="F3350" s="8">
        <v>32</v>
      </c>
      <c r="G3350" s="9">
        <v>46.7</v>
      </c>
      <c r="H3350" t="s">
        <v>18</v>
      </c>
      <c r="I3350" s="8">
        <v>128</v>
      </c>
      <c r="J3350" s="9">
        <v>42</v>
      </c>
      <c r="K3350" t="s">
        <v>19</v>
      </c>
      <c r="L3350" t="s">
        <v>552</v>
      </c>
      <c r="M3350" t="s">
        <v>605</v>
      </c>
      <c r="N3350" t="s">
        <v>606</v>
      </c>
      <c r="O3350" s="55">
        <v>558</v>
      </c>
      <c r="P3350" t="s">
        <v>20</v>
      </c>
      <c r="Q3350" t="s">
        <v>21</v>
      </c>
      <c r="R3350">
        <v>2698.7</v>
      </c>
      <c r="S3350" t="s">
        <v>684</v>
      </c>
      <c r="T3350" s="8"/>
      <c r="U3350" s="10">
        <v>-16.129499280644737</v>
      </c>
      <c r="V3350" s="10">
        <f t="shared" si="61"/>
        <v>-16.129499280644737</v>
      </c>
      <c r="W3350" s="10">
        <v>12.356108292752173</v>
      </c>
      <c r="X3350" s="20">
        <v>3.189421342462563</v>
      </c>
      <c r="Y3350" s="11" t="s">
        <v>711</v>
      </c>
      <c r="Z3350" s="11" t="s">
        <v>701</v>
      </c>
      <c r="AA3350" t="s">
        <v>702</v>
      </c>
      <c r="AB3350"/>
    </row>
    <row r="3351" spans="1:28" s="1" customFormat="1" hidden="1">
      <c r="A3351" s="27">
        <v>3350</v>
      </c>
      <c r="B3351" s="27"/>
      <c r="C3351">
        <v>2021</v>
      </c>
      <c r="D3351" s="1">
        <v>7</v>
      </c>
      <c r="E3351" s="1">
        <v>14</v>
      </c>
      <c r="F3351" s="8">
        <v>32</v>
      </c>
      <c r="G3351" s="9">
        <v>46.7</v>
      </c>
      <c r="H3351" t="s">
        <v>18</v>
      </c>
      <c r="I3351" s="8">
        <v>128</v>
      </c>
      <c r="J3351" s="9">
        <v>42</v>
      </c>
      <c r="K3351" t="s">
        <v>19</v>
      </c>
      <c r="L3351" t="s">
        <v>552</v>
      </c>
      <c r="M3351" t="s">
        <v>605</v>
      </c>
      <c r="N3351" t="s">
        <v>606</v>
      </c>
      <c r="O3351" s="55">
        <v>496</v>
      </c>
      <c r="P3351" t="s">
        <v>20</v>
      </c>
      <c r="Q3351" t="s">
        <v>21</v>
      </c>
      <c r="R3351">
        <v>2275.4</v>
      </c>
      <c r="S3351" t="s">
        <v>684</v>
      </c>
      <c r="T3351" s="8"/>
      <c r="U3351" s="10">
        <v>-17.279938570929868</v>
      </c>
      <c r="V3351" s="10">
        <f t="shared" si="61"/>
        <v>-17.279938570929868</v>
      </c>
      <c r="W3351" s="10">
        <v>12.594968495622636</v>
      </c>
      <c r="X3351" s="20">
        <v>3.0128096473785715</v>
      </c>
      <c r="Y3351" s="11" t="s">
        <v>561</v>
      </c>
      <c r="Z3351" s="11" t="s">
        <v>701</v>
      </c>
      <c r="AA3351" t="s">
        <v>702</v>
      </c>
      <c r="AB3351"/>
    </row>
    <row r="3352" spans="1:28" s="1" customFormat="1" hidden="1">
      <c r="A3352" s="27">
        <v>3351</v>
      </c>
      <c r="B3352" s="27"/>
      <c r="C3352">
        <v>2021</v>
      </c>
      <c r="D3352" s="1">
        <v>7</v>
      </c>
      <c r="E3352" s="1">
        <v>14</v>
      </c>
      <c r="F3352" s="8">
        <v>32</v>
      </c>
      <c r="G3352" s="9">
        <v>46.7</v>
      </c>
      <c r="H3352" t="s">
        <v>18</v>
      </c>
      <c r="I3352" s="8">
        <v>128</v>
      </c>
      <c r="J3352" s="9">
        <v>42</v>
      </c>
      <c r="K3352" t="s">
        <v>19</v>
      </c>
      <c r="L3352" t="s">
        <v>552</v>
      </c>
      <c r="M3352" t="s">
        <v>605</v>
      </c>
      <c r="N3352" t="s">
        <v>606</v>
      </c>
      <c r="O3352" s="55">
        <v>496</v>
      </c>
      <c r="P3352" t="s">
        <v>20</v>
      </c>
      <c r="Q3352" t="s">
        <v>21</v>
      </c>
      <c r="R3352">
        <v>2275.4</v>
      </c>
      <c r="S3352" t="s">
        <v>684</v>
      </c>
      <c r="T3352" s="8"/>
      <c r="U3352" s="10">
        <v>-17.186551992685661</v>
      </c>
      <c r="V3352" s="10">
        <f t="shared" si="61"/>
        <v>-17.186551992685661</v>
      </c>
      <c r="W3352" s="10">
        <v>10.445380081917211</v>
      </c>
      <c r="X3352" s="20">
        <v>3.0944195426561398</v>
      </c>
      <c r="Y3352" s="11" t="s">
        <v>712</v>
      </c>
      <c r="Z3352" s="11" t="s">
        <v>701</v>
      </c>
      <c r="AA3352" t="s">
        <v>702</v>
      </c>
      <c r="AB3352"/>
    </row>
    <row r="3353" spans="1:28" s="1" customFormat="1" hidden="1">
      <c r="A3353" s="27">
        <v>3352</v>
      </c>
      <c r="B3353" s="27"/>
      <c r="C3353">
        <v>2021</v>
      </c>
      <c r="D3353" s="1">
        <v>7</v>
      </c>
      <c r="E3353" s="1">
        <v>14</v>
      </c>
      <c r="F3353" s="8">
        <v>32</v>
      </c>
      <c r="G3353" s="9">
        <v>46.7</v>
      </c>
      <c r="H3353" t="s">
        <v>18</v>
      </c>
      <c r="I3353" s="8">
        <v>128</v>
      </c>
      <c r="J3353" s="9">
        <v>42</v>
      </c>
      <c r="K3353" t="s">
        <v>19</v>
      </c>
      <c r="L3353" t="s">
        <v>552</v>
      </c>
      <c r="M3353" t="s">
        <v>605</v>
      </c>
      <c r="N3353" t="s">
        <v>606</v>
      </c>
      <c r="O3353" s="55">
        <v>496</v>
      </c>
      <c r="P3353" t="s">
        <v>20</v>
      </c>
      <c r="Q3353" t="s">
        <v>21</v>
      </c>
      <c r="R3353">
        <v>2275.4</v>
      </c>
      <c r="S3353" t="s">
        <v>684</v>
      </c>
      <c r="T3353" s="8"/>
      <c r="U3353" s="10">
        <v>-17.394824025838826</v>
      </c>
      <c r="V3353" s="10">
        <f t="shared" si="61"/>
        <v>-17.394824025838826</v>
      </c>
      <c r="W3353" s="10">
        <v>10.202711460117909</v>
      </c>
      <c r="X3353" s="20">
        <v>3.1731764220187197</v>
      </c>
      <c r="Y3353" s="11" t="s">
        <v>711</v>
      </c>
      <c r="Z3353" s="11" t="s">
        <v>701</v>
      </c>
      <c r="AA3353" t="s">
        <v>702</v>
      </c>
      <c r="AB3353"/>
    </row>
    <row r="3354" spans="1:28" s="1" customFormat="1" hidden="1">
      <c r="A3354" s="27">
        <v>3353</v>
      </c>
      <c r="B3354" s="27"/>
      <c r="C3354">
        <v>2021</v>
      </c>
      <c r="D3354" s="1">
        <v>7</v>
      </c>
      <c r="E3354" s="1">
        <v>14</v>
      </c>
      <c r="F3354" s="8">
        <v>32</v>
      </c>
      <c r="G3354" s="9">
        <v>46.7</v>
      </c>
      <c r="H3354" t="s">
        <v>18</v>
      </c>
      <c r="I3354" s="8">
        <v>128</v>
      </c>
      <c r="J3354" s="9">
        <v>42</v>
      </c>
      <c r="K3354" t="s">
        <v>19</v>
      </c>
      <c r="L3354" t="s">
        <v>552</v>
      </c>
      <c r="M3354" t="s">
        <v>605</v>
      </c>
      <c r="N3354" t="s">
        <v>606</v>
      </c>
      <c r="O3354" s="55">
        <v>472</v>
      </c>
      <c r="P3354" t="s">
        <v>20</v>
      </c>
      <c r="Q3354" t="s">
        <v>21</v>
      </c>
      <c r="R3354">
        <v>2113.6999999999998</v>
      </c>
      <c r="S3354" t="s">
        <v>684</v>
      </c>
      <c r="T3354" s="8"/>
      <c r="U3354" s="10">
        <v>-17.878992168041965</v>
      </c>
      <c r="V3354" s="10">
        <f t="shared" si="61"/>
        <v>-17.878992168041965</v>
      </c>
      <c r="W3354" s="10">
        <v>11.79828568770318</v>
      </c>
      <c r="X3354" s="20">
        <v>3.1246766003168465</v>
      </c>
      <c r="Y3354" s="11" t="s">
        <v>561</v>
      </c>
      <c r="Z3354" s="11" t="s">
        <v>701</v>
      </c>
      <c r="AA3354" t="s">
        <v>702</v>
      </c>
      <c r="AB3354"/>
    </row>
    <row r="3355" spans="1:28" s="1" customFormat="1" hidden="1">
      <c r="A3355" s="27">
        <v>3354</v>
      </c>
      <c r="B3355" s="27"/>
      <c r="C3355">
        <v>2021</v>
      </c>
      <c r="D3355" s="1">
        <v>7</v>
      </c>
      <c r="E3355" s="1">
        <v>14</v>
      </c>
      <c r="F3355" s="8">
        <v>32</v>
      </c>
      <c r="G3355" s="9">
        <v>46.7</v>
      </c>
      <c r="H3355" t="s">
        <v>18</v>
      </c>
      <c r="I3355" s="8">
        <v>128</v>
      </c>
      <c r="J3355" s="9">
        <v>42</v>
      </c>
      <c r="K3355" t="s">
        <v>19</v>
      </c>
      <c r="L3355" t="s">
        <v>552</v>
      </c>
      <c r="M3355" t="s">
        <v>605</v>
      </c>
      <c r="N3355" t="s">
        <v>606</v>
      </c>
      <c r="O3355" s="55">
        <v>472</v>
      </c>
      <c r="P3355" t="s">
        <v>20</v>
      </c>
      <c r="Q3355" t="s">
        <v>21</v>
      </c>
      <c r="R3355">
        <v>2113.6999999999998</v>
      </c>
      <c r="S3355" t="s">
        <v>684</v>
      </c>
      <c r="T3355" s="8"/>
      <c r="U3355" s="10">
        <v>-17.570446384811138</v>
      </c>
      <c r="V3355" s="10">
        <f t="shared" si="61"/>
        <v>-17.570446384811138</v>
      </c>
      <c r="W3355" s="10">
        <v>10.219035384497223</v>
      </c>
      <c r="X3355" s="20">
        <v>3.1239519522221504</v>
      </c>
      <c r="Y3355" s="11" t="s">
        <v>712</v>
      </c>
      <c r="Z3355" s="11" t="s">
        <v>701</v>
      </c>
      <c r="AA3355" t="s">
        <v>702</v>
      </c>
      <c r="AB3355"/>
    </row>
    <row r="3356" spans="1:28" s="1" customFormat="1" hidden="1">
      <c r="A3356" s="27">
        <v>3355</v>
      </c>
      <c r="B3356" s="27"/>
      <c r="C3356">
        <v>2021</v>
      </c>
      <c r="D3356" s="1">
        <v>7</v>
      </c>
      <c r="E3356" s="1">
        <v>14</v>
      </c>
      <c r="F3356" s="8">
        <v>32</v>
      </c>
      <c r="G3356" s="9">
        <v>46.7</v>
      </c>
      <c r="H3356" t="s">
        <v>18</v>
      </c>
      <c r="I3356" s="8">
        <v>128</v>
      </c>
      <c r="J3356" s="9">
        <v>42</v>
      </c>
      <c r="K3356" t="s">
        <v>19</v>
      </c>
      <c r="L3356" t="s">
        <v>552</v>
      </c>
      <c r="M3356" t="s">
        <v>605</v>
      </c>
      <c r="N3356" t="s">
        <v>606</v>
      </c>
      <c r="O3356" s="55">
        <v>472</v>
      </c>
      <c r="P3356" t="s">
        <v>20</v>
      </c>
      <c r="Q3356" t="s">
        <v>21</v>
      </c>
      <c r="R3356">
        <v>2113.6999999999998</v>
      </c>
      <c r="S3356" t="s">
        <v>684</v>
      </c>
      <c r="T3356" s="8"/>
      <c r="U3356" s="10">
        <v>-17.19155484451063</v>
      </c>
      <c r="V3356" s="10">
        <f t="shared" si="61"/>
        <v>-17.19155484451063</v>
      </c>
      <c r="W3356" s="10">
        <v>10.697024491954348</v>
      </c>
      <c r="X3356" s="20">
        <v>3.257563822467695</v>
      </c>
      <c r="Y3356" s="11" t="s">
        <v>711</v>
      </c>
      <c r="Z3356" s="11" t="s">
        <v>701</v>
      </c>
      <c r="AA3356" t="s">
        <v>702</v>
      </c>
      <c r="AB3356"/>
    </row>
    <row r="3357" spans="1:28" s="1" customFormat="1" hidden="1">
      <c r="A3357" s="27">
        <v>3356</v>
      </c>
      <c r="B3357" s="27"/>
      <c r="C3357">
        <v>2021</v>
      </c>
      <c r="D3357" s="1">
        <v>7</v>
      </c>
      <c r="E3357" s="1">
        <v>14</v>
      </c>
      <c r="F3357" s="8">
        <v>32</v>
      </c>
      <c r="G3357" s="9">
        <v>46.7</v>
      </c>
      <c r="H3357" t="s">
        <v>18</v>
      </c>
      <c r="I3357" s="8">
        <v>128</v>
      </c>
      <c r="J3357" s="9">
        <v>42</v>
      </c>
      <c r="K3357" t="s">
        <v>19</v>
      </c>
      <c r="L3357" t="s">
        <v>552</v>
      </c>
      <c r="M3357" t="s">
        <v>605</v>
      </c>
      <c r="N3357" t="s">
        <v>606</v>
      </c>
      <c r="O3357" s="55">
        <v>473</v>
      </c>
      <c r="P3357" t="s">
        <v>20</v>
      </c>
      <c r="Q3357" t="s">
        <v>21</v>
      </c>
      <c r="R3357">
        <v>2021.2</v>
      </c>
      <c r="S3357" t="s">
        <v>684</v>
      </c>
      <c r="T3357" s="8"/>
      <c r="U3357" s="10">
        <v>-17.269949719759552</v>
      </c>
      <c r="V3357" s="10">
        <f t="shared" si="61"/>
        <v>-17.269949719759552</v>
      </c>
      <c r="W3357" s="10">
        <v>12.151522387054627</v>
      </c>
      <c r="X3357" s="20">
        <v>3.0196653112187128</v>
      </c>
      <c r="Y3357" s="11" t="s">
        <v>561</v>
      </c>
      <c r="Z3357" s="11" t="s">
        <v>701</v>
      </c>
      <c r="AA3357" t="s">
        <v>702</v>
      </c>
      <c r="AB3357"/>
    </row>
    <row r="3358" spans="1:28" s="1" customFormat="1" hidden="1">
      <c r="A3358" s="27">
        <v>3357</v>
      </c>
      <c r="B3358" s="27"/>
      <c r="C3358">
        <v>2021</v>
      </c>
      <c r="D3358" s="1">
        <v>7</v>
      </c>
      <c r="E3358" s="1">
        <v>14</v>
      </c>
      <c r="F3358" s="8">
        <v>32</v>
      </c>
      <c r="G3358" s="9">
        <v>46.7</v>
      </c>
      <c r="H3358" t="s">
        <v>18</v>
      </c>
      <c r="I3358" s="8">
        <v>128</v>
      </c>
      <c r="J3358" s="9">
        <v>42</v>
      </c>
      <c r="K3358" t="s">
        <v>19</v>
      </c>
      <c r="L3358" t="s">
        <v>552</v>
      </c>
      <c r="M3358" t="s">
        <v>605</v>
      </c>
      <c r="N3358" t="s">
        <v>606</v>
      </c>
      <c r="O3358" s="55">
        <v>473</v>
      </c>
      <c r="P3358" t="s">
        <v>20</v>
      </c>
      <c r="Q3358" t="s">
        <v>21</v>
      </c>
      <c r="R3358">
        <v>2021.2</v>
      </c>
      <c r="S3358" t="s">
        <v>684</v>
      </c>
      <c r="T3358" s="8"/>
      <c r="U3358" s="10">
        <v>-18.204051386968299</v>
      </c>
      <c r="V3358" s="10">
        <f t="shared" si="61"/>
        <v>-18.204051386968299</v>
      </c>
      <c r="W3358" s="10">
        <v>10.0607965842482</v>
      </c>
      <c r="X3358" s="20">
        <v>3.2606176011443804</v>
      </c>
      <c r="Y3358" s="11" t="s">
        <v>712</v>
      </c>
      <c r="Z3358" s="11" t="s">
        <v>701</v>
      </c>
      <c r="AA3358" t="s">
        <v>702</v>
      </c>
      <c r="AB3358"/>
    </row>
    <row r="3359" spans="1:28" s="1" customFormat="1" hidden="1">
      <c r="A3359" s="27">
        <v>3358</v>
      </c>
      <c r="B3359" s="27"/>
      <c r="C3359">
        <v>2021</v>
      </c>
      <c r="D3359" s="1">
        <v>7</v>
      </c>
      <c r="E3359" s="1">
        <v>14</v>
      </c>
      <c r="F3359" s="8">
        <v>32</v>
      </c>
      <c r="G3359" s="9">
        <v>46.7</v>
      </c>
      <c r="H3359" t="s">
        <v>18</v>
      </c>
      <c r="I3359" s="8">
        <v>128</v>
      </c>
      <c r="J3359" s="9">
        <v>42</v>
      </c>
      <c r="K3359" t="s">
        <v>19</v>
      </c>
      <c r="L3359" t="s">
        <v>552</v>
      </c>
      <c r="M3359" t="s">
        <v>605</v>
      </c>
      <c r="N3359" t="s">
        <v>606</v>
      </c>
      <c r="O3359" s="55">
        <v>473</v>
      </c>
      <c r="P3359" t="s">
        <v>20</v>
      </c>
      <c r="Q3359" t="s">
        <v>21</v>
      </c>
      <c r="R3359">
        <v>2021.2</v>
      </c>
      <c r="S3359" t="s">
        <v>684</v>
      </c>
      <c r="T3359" s="8"/>
      <c r="U3359" s="10">
        <v>-17.76268742675736</v>
      </c>
      <c r="V3359" s="10">
        <f t="shared" si="61"/>
        <v>-17.76268742675736</v>
      </c>
      <c r="W3359" s="10">
        <v>9.2186861437625254</v>
      </c>
      <c r="X3359" s="20">
        <v>3.1204776866018271</v>
      </c>
      <c r="Y3359" s="11" t="s">
        <v>711</v>
      </c>
      <c r="Z3359" s="11" t="s">
        <v>701</v>
      </c>
      <c r="AA3359" t="s">
        <v>702</v>
      </c>
      <c r="AB3359"/>
    </row>
    <row r="3360" spans="1:28" s="1" customFormat="1" hidden="1">
      <c r="A3360" s="27">
        <v>3359</v>
      </c>
      <c r="B3360" s="27"/>
      <c r="C3360">
        <v>2021</v>
      </c>
      <c r="D3360" s="1">
        <v>7</v>
      </c>
      <c r="E3360" s="1">
        <v>14</v>
      </c>
      <c r="F3360" s="8">
        <v>32</v>
      </c>
      <c r="G3360" s="9">
        <v>46.7</v>
      </c>
      <c r="H3360" t="s">
        <v>18</v>
      </c>
      <c r="I3360" s="8">
        <v>128</v>
      </c>
      <c r="J3360" s="9">
        <v>42</v>
      </c>
      <c r="K3360" t="s">
        <v>19</v>
      </c>
      <c r="L3360" t="s">
        <v>552</v>
      </c>
      <c r="M3360" t="s">
        <v>605</v>
      </c>
      <c r="N3360" t="s">
        <v>606</v>
      </c>
      <c r="O3360" s="55">
        <v>506</v>
      </c>
      <c r="P3360" t="s">
        <v>20</v>
      </c>
      <c r="Q3360" t="s">
        <v>21</v>
      </c>
      <c r="R3360">
        <v>2544.6999999999998</v>
      </c>
      <c r="S3360" t="s">
        <v>684</v>
      </c>
      <c r="T3360" s="8"/>
      <c r="U3360" s="10">
        <v>-17.922504627450309</v>
      </c>
      <c r="V3360" s="10">
        <f t="shared" si="61"/>
        <v>-17.922504627450309</v>
      </c>
      <c r="W3360" s="10">
        <v>11.406308298155084</v>
      </c>
      <c r="X3360" s="20">
        <v>2.9924791395183319</v>
      </c>
      <c r="Y3360" s="11" t="s">
        <v>561</v>
      </c>
      <c r="Z3360" s="11" t="s">
        <v>701</v>
      </c>
      <c r="AA3360" t="s">
        <v>702</v>
      </c>
      <c r="AB3360"/>
    </row>
    <row r="3361" spans="1:28" s="1" customFormat="1" hidden="1">
      <c r="A3361" s="27">
        <v>3360</v>
      </c>
      <c r="B3361" s="27"/>
      <c r="C3361">
        <v>2021</v>
      </c>
      <c r="D3361" s="1">
        <v>7</v>
      </c>
      <c r="E3361" s="1">
        <v>14</v>
      </c>
      <c r="F3361" s="8">
        <v>32</v>
      </c>
      <c r="G3361" s="9">
        <v>46.7</v>
      </c>
      <c r="H3361" t="s">
        <v>18</v>
      </c>
      <c r="I3361" s="8">
        <v>128</v>
      </c>
      <c r="J3361" s="9">
        <v>42</v>
      </c>
      <c r="K3361" t="s">
        <v>19</v>
      </c>
      <c r="L3361" t="s">
        <v>552</v>
      </c>
      <c r="M3361" t="s">
        <v>605</v>
      </c>
      <c r="N3361" t="s">
        <v>606</v>
      </c>
      <c r="O3361" s="55">
        <v>506</v>
      </c>
      <c r="P3361" t="s">
        <v>20</v>
      </c>
      <c r="Q3361" t="s">
        <v>21</v>
      </c>
      <c r="R3361">
        <v>2544.6999999999998</v>
      </c>
      <c r="S3361" t="s">
        <v>684</v>
      </c>
      <c r="T3361" s="8"/>
      <c r="U3361" s="10">
        <v>-17.978272535269781</v>
      </c>
      <c r="V3361" s="10">
        <f t="shared" si="61"/>
        <v>-17.978272535269781</v>
      </c>
      <c r="W3361" s="10">
        <v>9.8466891581357689</v>
      </c>
      <c r="X3361" s="20">
        <v>3.0697300254300721</v>
      </c>
      <c r="Y3361" s="11" t="s">
        <v>712</v>
      </c>
      <c r="Z3361" s="11" t="s">
        <v>701</v>
      </c>
      <c r="AA3361" t="s">
        <v>702</v>
      </c>
      <c r="AB3361"/>
    </row>
    <row r="3362" spans="1:28" s="1" customFormat="1" hidden="1">
      <c r="A3362" s="27">
        <v>3361</v>
      </c>
      <c r="B3362" s="27"/>
      <c r="C3362">
        <v>2021</v>
      </c>
      <c r="D3362" s="1">
        <v>7</v>
      </c>
      <c r="E3362" s="1">
        <v>14</v>
      </c>
      <c r="F3362" s="8">
        <v>32</v>
      </c>
      <c r="G3362" s="9">
        <v>46.7</v>
      </c>
      <c r="H3362" t="s">
        <v>18</v>
      </c>
      <c r="I3362" s="8">
        <v>128</v>
      </c>
      <c r="J3362" s="9">
        <v>42</v>
      </c>
      <c r="K3362" t="s">
        <v>19</v>
      </c>
      <c r="L3362" t="s">
        <v>552</v>
      </c>
      <c r="M3362" t="s">
        <v>605</v>
      </c>
      <c r="N3362" t="s">
        <v>606</v>
      </c>
      <c r="O3362" s="55">
        <v>506</v>
      </c>
      <c r="P3362" t="s">
        <v>20</v>
      </c>
      <c r="Q3362" t="s">
        <v>21</v>
      </c>
      <c r="R3362">
        <v>2544.6999999999998</v>
      </c>
      <c r="S3362" t="s">
        <v>684</v>
      </c>
      <c r="T3362" s="8"/>
      <c r="U3362" s="10">
        <v>-18.049558578884092</v>
      </c>
      <c r="V3362" s="10">
        <f t="shared" si="61"/>
        <v>-18.049558578884092</v>
      </c>
      <c r="W3362" s="10">
        <v>9.0130689296212925</v>
      </c>
      <c r="X3362" s="20">
        <v>3.0861519774620088</v>
      </c>
      <c r="Y3362" s="11" t="s">
        <v>711</v>
      </c>
      <c r="Z3362" s="11" t="s">
        <v>701</v>
      </c>
      <c r="AA3362" t="s">
        <v>702</v>
      </c>
      <c r="AB3362"/>
    </row>
    <row r="3363" spans="1:28" s="1" customFormat="1" hidden="1">
      <c r="A3363" s="27">
        <v>3362</v>
      </c>
      <c r="B3363" s="27"/>
      <c r="C3363">
        <v>2021</v>
      </c>
      <c r="D3363" s="1">
        <v>7</v>
      </c>
      <c r="E3363" s="1">
        <v>21</v>
      </c>
      <c r="F3363" s="8">
        <v>32</v>
      </c>
      <c r="G3363" s="9">
        <v>52.2</v>
      </c>
      <c r="H3363" t="s">
        <v>18</v>
      </c>
      <c r="I3363" s="8">
        <v>128</v>
      </c>
      <c r="J3363" s="9">
        <v>50.4</v>
      </c>
      <c r="K3363" t="s">
        <v>19</v>
      </c>
      <c r="L3363" t="s">
        <v>552</v>
      </c>
      <c r="M3363" t="s">
        <v>605</v>
      </c>
      <c r="N3363" t="s">
        <v>606</v>
      </c>
      <c r="O3363" s="55">
        <v>584</v>
      </c>
      <c r="P3363" t="s">
        <v>20</v>
      </c>
      <c r="Q3363" t="s">
        <v>21</v>
      </c>
      <c r="R3363">
        <v>3644.9</v>
      </c>
      <c r="S3363" t="s">
        <v>684</v>
      </c>
      <c r="T3363" s="8"/>
      <c r="U3363" s="10">
        <v>-16.462608804909188</v>
      </c>
      <c r="V3363" s="10">
        <f t="shared" si="61"/>
        <v>-16.462608804909188</v>
      </c>
      <c r="W3363" s="10">
        <v>13.003898116310438</v>
      </c>
      <c r="X3363" s="20">
        <v>2.9857447910314372</v>
      </c>
      <c r="Y3363" s="11" t="s">
        <v>561</v>
      </c>
      <c r="Z3363" s="11" t="s">
        <v>701</v>
      </c>
      <c r="AA3363" t="s">
        <v>702</v>
      </c>
      <c r="AB3363"/>
    </row>
    <row r="3364" spans="1:28" s="1" customFormat="1" hidden="1">
      <c r="A3364" s="27">
        <v>3363</v>
      </c>
      <c r="B3364" s="27"/>
      <c r="C3364">
        <v>2021</v>
      </c>
      <c r="D3364" s="1">
        <v>7</v>
      </c>
      <c r="E3364" s="1">
        <v>21</v>
      </c>
      <c r="F3364" s="8">
        <v>32</v>
      </c>
      <c r="G3364" s="9">
        <v>52.2</v>
      </c>
      <c r="H3364" t="s">
        <v>18</v>
      </c>
      <c r="I3364" s="8">
        <v>128</v>
      </c>
      <c r="J3364" s="9">
        <v>50.4</v>
      </c>
      <c r="K3364" t="s">
        <v>19</v>
      </c>
      <c r="L3364" t="s">
        <v>552</v>
      </c>
      <c r="M3364" t="s">
        <v>605</v>
      </c>
      <c r="N3364" t="s">
        <v>606</v>
      </c>
      <c r="O3364" s="55">
        <v>584</v>
      </c>
      <c r="P3364" t="s">
        <v>20</v>
      </c>
      <c r="Q3364" t="s">
        <v>21</v>
      </c>
      <c r="R3364">
        <v>3644.9</v>
      </c>
      <c r="S3364" t="s">
        <v>684</v>
      </c>
      <c r="T3364" s="8"/>
      <c r="U3364" s="10">
        <v>-17.071752729284555</v>
      </c>
      <c r="V3364" s="10">
        <f t="shared" si="61"/>
        <v>-17.071752729284555</v>
      </c>
      <c r="W3364" s="10">
        <v>11.201453863737338</v>
      </c>
      <c r="X3364" s="20">
        <v>3.1296783513453614</v>
      </c>
      <c r="Y3364" s="11" t="s">
        <v>712</v>
      </c>
      <c r="Z3364" s="11" t="s">
        <v>701</v>
      </c>
      <c r="AA3364" t="s">
        <v>702</v>
      </c>
      <c r="AB3364"/>
    </row>
    <row r="3365" spans="1:28" s="1" customFormat="1" hidden="1">
      <c r="A3365" s="27">
        <v>3364</v>
      </c>
      <c r="B3365" s="27"/>
      <c r="C3365">
        <v>2021</v>
      </c>
      <c r="D3365" s="1">
        <v>7</v>
      </c>
      <c r="E3365" s="1">
        <v>21</v>
      </c>
      <c r="F3365" s="8">
        <v>32</v>
      </c>
      <c r="G3365" s="9">
        <v>52.2</v>
      </c>
      <c r="H3365" t="s">
        <v>18</v>
      </c>
      <c r="I3365" s="8">
        <v>128</v>
      </c>
      <c r="J3365" s="9">
        <v>50.4</v>
      </c>
      <c r="K3365" t="s">
        <v>19</v>
      </c>
      <c r="L3365" t="s">
        <v>552</v>
      </c>
      <c r="M3365" t="s">
        <v>605</v>
      </c>
      <c r="N3365" t="s">
        <v>606</v>
      </c>
      <c r="O3365" s="55">
        <v>584</v>
      </c>
      <c r="P3365" t="s">
        <v>20</v>
      </c>
      <c r="Q3365" t="s">
        <v>21</v>
      </c>
      <c r="R3365">
        <v>3644.9</v>
      </c>
      <c r="S3365" t="s">
        <v>684</v>
      </c>
      <c r="T3365" s="8"/>
      <c r="U3365" s="10">
        <v>-17.286222829632823</v>
      </c>
      <c r="V3365" s="10">
        <f t="shared" si="61"/>
        <v>-17.286222829632823</v>
      </c>
      <c r="W3365" s="10">
        <v>10.409264894171754</v>
      </c>
      <c r="X3365" s="20">
        <v>3.2192076137086092</v>
      </c>
      <c r="Y3365" s="11" t="s">
        <v>711</v>
      </c>
      <c r="Z3365" s="11" t="s">
        <v>701</v>
      </c>
      <c r="AA3365" t="s">
        <v>702</v>
      </c>
      <c r="AB3365"/>
    </row>
    <row r="3366" spans="1:28" s="1" customFormat="1" hidden="1">
      <c r="A3366" s="27">
        <v>3365</v>
      </c>
      <c r="B3366" s="27"/>
      <c r="C3366">
        <v>2021</v>
      </c>
      <c r="D3366" s="1">
        <v>7</v>
      </c>
      <c r="E3366" s="1">
        <v>21</v>
      </c>
      <c r="F3366" s="8">
        <v>32</v>
      </c>
      <c r="G3366" s="9">
        <v>52.2</v>
      </c>
      <c r="H3366" t="s">
        <v>18</v>
      </c>
      <c r="I3366" s="8">
        <v>128</v>
      </c>
      <c r="J3366" s="9">
        <v>50.4</v>
      </c>
      <c r="K3366" t="s">
        <v>19</v>
      </c>
      <c r="L3366" t="s">
        <v>552</v>
      </c>
      <c r="M3366" t="s">
        <v>605</v>
      </c>
      <c r="N3366" t="s">
        <v>606</v>
      </c>
      <c r="O3366" s="55">
        <v>556</v>
      </c>
      <c r="P3366" t="s">
        <v>20</v>
      </c>
      <c r="Q3366" t="s">
        <v>21</v>
      </c>
      <c r="R3366">
        <v>3260.2</v>
      </c>
      <c r="S3366" t="s">
        <v>684</v>
      </c>
      <c r="T3366" s="8"/>
      <c r="U3366" s="10">
        <v>-16.655058895727844</v>
      </c>
      <c r="V3366" s="10">
        <f t="shared" si="61"/>
        <v>-16.655058895727844</v>
      </c>
      <c r="W3366" s="10">
        <v>12.902233385720963</v>
      </c>
      <c r="X3366" s="20">
        <v>2.980815210396047</v>
      </c>
      <c r="Y3366" s="11" t="s">
        <v>561</v>
      </c>
      <c r="Z3366" s="11" t="s">
        <v>701</v>
      </c>
      <c r="AA3366" t="s">
        <v>702</v>
      </c>
      <c r="AB3366"/>
    </row>
    <row r="3367" spans="1:28" s="1" customFormat="1" hidden="1">
      <c r="A3367" s="27">
        <v>3366</v>
      </c>
      <c r="B3367" s="27"/>
      <c r="C3367">
        <v>2021</v>
      </c>
      <c r="D3367" s="1">
        <v>7</v>
      </c>
      <c r="E3367" s="1">
        <v>21</v>
      </c>
      <c r="F3367" s="8">
        <v>32</v>
      </c>
      <c r="G3367" s="9">
        <v>52.2</v>
      </c>
      <c r="H3367" t="s">
        <v>18</v>
      </c>
      <c r="I3367" s="8">
        <v>128</v>
      </c>
      <c r="J3367" s="9">
        <v>50.4</v>
      </c>
      <c r="K3367" t="s">
        <v>19</v>
      </c>
      <c r="L3367" t="s">
        <v>552</v>
      </c>
      <c r="M3367" t="s">
        <v>605</v>
      </c>
      <c r="N3367" t="s">
        <v>606</v>
      </c>
      <c r="O3367" s="55">
        <v>556</v>
      </c>
      <c r="P3367" t="s">
        <v>20</v>
      </c>
      <c r="Q3367" t="s">
        <v>21</v>
      </c>
      <c r="R3367">
        <v>3260.2</v>
      </c>
      <c r="S3367" t="s">
        <v>684</v>
      </c>
      <c r="T3367" s="8"/>
      <c r="U3367" s="10">
        <v>-17.519588604086266</v>
      </c>
      <c r="V3367" s="10">
        <f t="shared" si="61"/>
        <v>-17.519588604086266</v>
      </c>
      <c r="W3367" s="10">
        <v>10.333581173686165</v>
      </c>
      <c r="X3367" s="20">
        <v>3.0901663384379896</v>
      </c>
      <c r="Y3367" s="11" t="s">
        <v>712</v>
      </c>
      <c r="Z3367" s="11" t="s">
        <v>701</v>
      </c>
      <c r="AA3367" t="s">
        <v>702</v>
      </c>
      <c r="AB3367"/>
    </row>
    <row r="3368" spans="1:28" s="1" customFormat="1" hidden="1">
      <c r="A3368" s="27">
        <v>3367</v>
      </c>
      <c r="B3368" s="27"/>
      <c r="C3368">
        <v>2021</v>
      </c>
      <c r="D3368" s="1">
        <v>7</v>
      </c>
      <c r="E3368" s="1">
        <v>21</v>
      </c>
      <c r="F3368" s="8">
        <v>32</v>
      </c>
      <c r="G3368" s="9">
        <v>52.2</v>
      </c>
      <c r="H3368" t="s">
        <v>18</v>
      </c>
      <c r="I3368" s="8">
        <v>128</v>
      </c>
      <c r="J3368" s="9">
        <v>50.4</v>
      </c>
      <c r="K3368" t="s">
        <v>19</v>
      </c>
      <c r="L3368" t="s">
        <v>552</v>
      </c>
      <c r="M3368" t="s">
        <v>605</v>
      </c>
      <c r="N3368" t="s">
        <v>606</v>
      </c>
      <c r="O3368" s="55">
        <v>556</v>
      </c>
      <c r="P3368" t="s">
        <v>20</v>
      </c>
      <c r="Q3368" t="s">
        <v>21</v>
      </c>
      <c r="R3368">
        <v>3260.2</v>
      </c>
      <c r="S3368" t="s">
        <v>684</v>
      </c>
      <c r="T3368" s="8"/>
      <c r="U3368" s="10">
        <v>-17.476843872852868</v>
      </c>
      <c r="V3368" s="10">
        <f t="shared" si="61"/>
        <v>-16.778952576352427</v>
      </c>
      <c r="W3368" s="10">
        <v>10.037096782841054</v>
      </c>
      <c r="X3368" s="20">
        <v>3.3645135265620931</v>
      </c>
      <c r="Y3368" s="11" t="s">
        <v>711</v>
      </c>
      <c r="Z3368" s="11" t="s">
        <v>701</v>
      </c>
      <c r="AA3368" t="s">
        <v>702</v>
      </c>
      <c r="AB3368"/>
    </row>
    <row r="3369" spans="1:28" s="1" customFormat="1" hidden="1">
      <c r="A3369" s="27">
        <v>3368</v>
      </c>
      <c r="B3369" s="27"/>
      <c r="C3369">
        <v>2021</v>
      </c>
      <c r="D3369" s="1">
        <v>7</v>
      </c>
      <c r="E3369" s="1">
        <v>21</v>
      </c>
      <c r="F3369" s="8">
        <v>32</v>
      </c>
      <c r="G3369" s="9">
        <v>52.2</v>
      </c>
      <c r="H3369" t="s">
        <v>18</v>
      </c>
      <c r="I3369" s="8">
        <v>128</v>
      </c>
      <c r="J3369" s="9">
        <v>50.4</v>
      </c>
      <c r="K3369" t="s">
        <v>19</v>
      </c>
      <c r="L3369" t="s">
        <v>552</v>
      </c>
      <c r="M3369" t="s">
        <v>605</v>
      </c>
      <c r="N3369" t="s">
        <v>606</v>
      </c>
      <c r="O3369" s="55">
        <v>543</v>
      </c>
      <c r="P3369" t="s">
        <v>20</v>
      </c>
      <c r="Q3369" t="s">
        <v>21</v>
      </c>
      <c r="R3369">
        <v>3309.6</v>
      </c>
      <c r="S3369" t="s">
        <v>684</v>
      </c>
      <c r="T3369" s="8"/>
      <c r="U3369" s="10">
        <v>-17.024975475806087</v>
      </c>
      <c r="V3369" s="10">
        <f t="shared" si="61"/>
        <v>-17.024975475806087</v>
      </c>
      <c r="W3369" s="10">
        <v>12.512445859568597</v>
      </c>
      <c r="X3369" s="20">
        <v>3.0189897548641018</v>
      </c>
      <c r="Y3369" s="11" t="s">
        <v>561</v>
      </c>
      <c r="Z3369" s="11" t="s">
        <v>701</v>
      </c>
      <c r="AA3369" t="s">
        <v>702</v>
      </c>
      <c r="AB3369"/>
    </row>
    <row r="3370" spans="1:28" s="1" customFormat="1" hidden="1">
      <c r="A3370" s="27">
        <v>3369</v>
      </c>
      <c r="B3370" s="27"/>
      <c r="C3370">
        <v>2021</v>
      </c>
      <c r="D3370" s="1">
        <v>7</v>
      </c>
      <c r="E3370" s="1">
        <v>21</v>
      </c>
      <c r="F3370" s="8">
        <v>32</v>
      </c>
      <c r="G3370" s="9">
        <v>52.2</v>
      </c>
      <c r="H3370" t="s">
        <v>18</v>
      </c>
      <c r="I3370" s="8">
        <v>128</v>
      </c>
      <c r="J3370" s="9">
        <v>50.4</v>
      </c>
      <c r="K3370" t="s">
        <v>19</v>
      </c>
      <c r="L3370" t="s">
        <v>552</v>
      </c>
      <c r="M3370" t="s">
        <v>605</v>
      </c>
      <c r="N3370" t="s">
        <v>606</v>
      </c>
      <c r="O3370" s="55">
        <v>543</v>
      </c>
      <c r="P3370" t="s">
        <v>20</v>
      </c>
      <c r="Q3370" t="s">
        <v>21</v>
      </c>
      <c r="R3370">
        <v>3309.6</v>
      </c>
      <c r="S3370" t="s">
        <v>684</v>
      </c>
      <c r="T3370" s="8"/>
      <c r="U3370" s="10">
        <v>-18.216894469402998</v>
      </c>
      <c r="V3370" s="10">
        <f t="shared" si="61"/>
        <v>-17.549967441144755</v>
      </c>
      <c r="W3370" s="10">
        <v>10.72117614294007</v>
      </c>
      <c r="X3370" s="20">
        <v>3.3420347277329499</v>
      </c>
      <c r="Y3370" s="11" t="s">
        <v>712</v>
      </c>
      <c r="Z3370" s="11" t="s">
        <v>701</v>
      </c>
      <c r="AA3370" t="s">
        <v>702</v>
      </c>
      <c r="AB3370"/>
    </row>
    <row r="3371" spans="1:28" s="1" customFormat="1" hidden="1">
      <c r="A3371" s="27">
        <v>3370</v>
      </c>
      <c r="B3371" s="27"/>
      <c r="C3371">
        <v>2021</v>
      </c>
      <c r="D3371" s="1">
        <v>7</v>
      </c>
      <c r="E3371" s="1">
        <v>21</v>
      </c>
      <c r="F3371" s="8">
        <v>32</v>
      </c>
      <c r="G3371" s="9">
        <v>52.2</v>
      </c>
      <c r="H3371" t="s">
        <v>18</v>
      </c>
      <c r="I3371" s="8">
        <v>128</v>
      </c>
      <c r="J3371" s="9">
        <v>50.4</v>
      </c>
      <c r="K3371" t="s">
        <v>19</v>
      </c>
      <c r="L3371" t="s">
        <v>552</v>
      </c>
      <c r="M3371" t="s">
        <v>605</v>
      </c>
      <c r="N3371" t="s">
        <v>606</v>
      </c>
      <c r="O3371" s="55">
        <v>543</v>
      </c>
      <c r="P3371" t="s">
        <v>20</v>
      </c>
      <c r="Q3371" t="s">
        <v>21</v>
      </c>
      <c r="R3371">
        <v>3309.6</v>
      </c>
      <c r="S3371" t="s">
        <v>684</v>
      </c>
      <c r="T3371" s="8"/>
      <c r="U3371" s="10">
        <v>-17.600626751359403</v>
      </c>
      <c r="V3371" s="10">
        <f t="shared" si="61"/>
        <v>-16.936505088874238</v>
      </c>
      <c r="W3371" s="10">
        <v>10.203646398502247</v>
      </c>
      <c r="X3371" s="20">
        <v>3.3400080850320841</v>
      </c>
      <c r="Y3371" s="11" t="s">
        <v>711</v>
      </c>
      <c r="Z3371" s="11" t="s">
        <v>701</v>
      </c>
      <c r="AA3371" t="s">
        <v>702</v>
      </c>
      <c r="AB3371"/>
    </row>
    <row r="3372" spans="1:28" s="1" customFormat="1" hidden="1">
      <c r="A3372" s="27">
        <v>3371</v>
      </c>
      <c r="B3372" s="27"/>
      <c r="C3372">
        <v>2021</v>
      </c>
      <c r="D3372" s="1">
        <v>7</v>
      </c>
      <c r="E3372" s="1">
        <v>21</v>
      </c>
      <c r="F3372" s="8">
        <v>32</v>
      </c>
      <c r="G3372" s="9">
        <v>52.2</v>
      </c>
      <c r="H3372" t="s">
        <v>18</v>
      </c>
      <c r="I3372" s="8">
        <v>128</v>
      </c>
      <c r="J3372" s="9">
        <v>50.4</v>
      </c>
      <c r="K3372" t="s">
        <v>19</v>
      </c>
      <c r="L3372" t="s">
        <v>552</v>
      </c>
      <c r="M3372" t="s">
        <v>605</v>
      </c>
      <c r="N3372" t="s">
        <v>606</v>
      </c>
      <c r="O3372" s="55">
        <v>492</v>
      </c>
      <c r="P3372" t="s">
        <v>20</v>
      </c>
      <c r="Q3372" t="s">
        <v>21</v>
      </c>
      <c r="R3372">
        <v>2279.6999999999998</v>
      </c>
      <c r="S3372" t="s">
        <v>684</v>
      </c>
      <c r="T3372" s="8"/>
      <c r="U3372" s="10">
        <v>-17.218244073838395</v>
      </c>
      <c r="V3372" s="10">
        <f t="shared" si="61"/>
        <v>-17.218244073838395</v>
      </c>
      <c r="W3372" s="10">
        <v>12.301608611116238</v>
      </c>
      <c r="X3372" s="20">
        <v>3.0863887971480852</v>
      </c>
      <c r="Y3372" s="11" t="s">
        <v>561</v>
      </c>
      <c r="Z3372" s="11" t="s">
        <v>701</v>
      </c>
      <c r="AA3372" t="s">
        <v>702</v>
      </c>
      <c r="AB3372"/>
    </row>
    <row r="3373" spans="1:28" s="1" customFormat="1" hidden="1">
      <c r="A3373" s="27">
        <v>3372</v>
      </c>
      <c r="B3373" s="27"/>
      <c r="C3373">
        <v>2021</v>
      </c>
      <c r="D3373" s="1">
        <v>7</v>
      </c>
      <c r="E3373" s="1">
        <v>21</v>
      </c>
      <c r="F3373" s="8">
        <v>32</v>
      </c>
      <c r="G3373" s="9">
        <v>52.2</v>
      </c>
      <c r="H3373" t="s">
        <v>18</v>
      </c>
      <c r="I3373" s="8">
        <v>128</v>
      </c>
      <c r="J3373" s="9">
        <v>50.4</v>
      </c>
      <c r="K3373" t="s">
        <v>19</v>
      </c>
      <c r="L3373" t="s">
        <v>552</v>
      </c>
      <c r="M3373" t="s">
        <v>605</v>
      </c>
      <c r="N3373" t="s">
        <v>606</v>
      </c>
      <c r="O3373" s="55">
        <v>492</v>
      </c>
      <c r="P3373" t="s">
        <v>20</v>
      </c>
      <c r="Q3373" t="s">
        <v>21</v>
      </c>
      <c r="R3373">
        <v>2279.6999999999998</v>
      </c>
      <c r="S3373" t="s">
        <v>684</v>
      </c>
      <c r="T3373" s="8"/>
      <c r="U3373" s="10">
        <v>-17.769108715674317</v>
      </c>
      <c r="V3373" s="10">
        <f t="shared" si="61"/>
        <v>-17.769108715674317</v>
      </c>
      <c r="W3373" s="10">
        <v>10.047432343903331</v>
      </c>
      <c r="X3373" s="20">
        <v>3.1837348499741882</v>
      </c>
      <c r="Y3373" s="11" t="s">
        <v>712</v>
      </c>
      <c r="Z3373" s="11" t="s">
        <v>701</v>
      </c>
      <c r="AA3373" t="s">
        <v>702</v>
      </c>
      <c r="AB3373"/>
    </row>
    <row r="3374" spans="1:28" s="1" customFormat="1" hidden="1">
      <c r="A3374" s="27">
        <v>3373</v>
      </c>
      <c r="B3374" s="27"/>
      <c r="C3374">
        <v>2021</v>
      </c>
      <c r="D3374" s="1">
        <v>7</v>
      </c>
      <c r="E3374" s="1">
        <v>21</v>
      </c>
      <c r="F3374" s="8">
        <v>32</v>
      </c>
      <c r="G3374" s="9">
        <v>52.2</v>
      </c>
      <c r="H3374" t="s">
        <v>18</v>
      </c>
      <c r="I3374" s="8">
        <v>128</v>
      </c>
      <c r="J3374" s="9">
        <v>50.4</v>
      </c>
      <c r="K3374" t="s">
        <v>19</v>
      </c>
      <c r="L3374" t="s">
        <v>552</v>
      </c>
      <c r="M3374" t="s">
        <v>605</v>
      </c>
      <c r="N3374" t="s">
        <v>606</v>
      </c>
      <c r="O3374" s="55">
        <v>492</v>
      </c>
      <c r="P3374" t="s">
        <v>20</v>
      </c>
      <c r="Q3374" t="s">
        <v>21</v>
      </c>
      <c r="R3374">
        <v>2279.6999999999998</v>
      </c>
      <c r="S3374" t="s">
        <v>684</v>
      </c>
      <c r="T3374" s="8"/>
      <c r="U3374" s="10">
        <v>-17.680378032816812</v>
      </c>
      <c r="V3374" s="10">
        <f t="shared" si="61"/>
        <v>-17.680378032816812</v>
      </c>
      <c r="W3374" s="10">
        <v>9.4322097759589472</v>
      </c>
      <c r="X3374" s="20">
        <v>3.2126754057089504</v>
      </c>
      <c r="Y3374" s="11" t="s">
        <v>711</v>
      </c>
      <c r="Z3374" s="11" t="s">
        <v>701</v>
      </c>
      <c r="AA3374" t="s">
        <v>702</v>
      </c>
      <c r="AB3374"/>
    </row>
    <row r="3375" spans="1:28" s="1" customFormat="1" hidden="1">
      <c r="A3375" s="27">
        <v>3374</v>
      </c>
      <c r="B3375" s="27"/>
      <c r="C3375">
        <v>2021</v>
      </c>
      <c r="D3375" s="1">
        <v>7</v>
      </c>
      <c r="E3375" s="1">
        <v>21</v>
      </c>
      <c r="F3375" s="8">
        <v>32</v>
      </c>
      <c r="G3375" s="9">
        <v>52.2</v>
      </c>
      <c r="H3375" t="s">
        <v>18</v>
      </c>
      <c r="I3375" s="8">
        <v>128</v>
      </c>
      <c r="J3375" s="9">
        <v>50.4</v>
      </c>
      <c r="K3375" t="s">
        <v>19</v>
      </c>
      <c r="L3375" t="s">
        <v>552</v>
      </c>
      <c r="M3375" t="s">
        <v>605</v>
      </c>
      <c r="N3375" t="s">
        <v>606</v>
      </c>
      <c r="O3375" s="55">
        <v>494</v>
      </c>
      <c r="P3375" t="s">
        <v>20</v>
      </c>
      <c r="Q3375" t="s">
        <v>21</v>
      </c>
      <c r="R3375">
        <v>2194.5</v>
      </c>
      <c r="S3375" t="s">
        <v>684</v>
      </c>
      <c r="T3375" s="8"/>
      <c r="U3375" s="10">
        <v>-17.520006748013554</v>
      </c>
      <c r="V3375" s="10">
        <f t="shared" si="61"/>
        <v>-17.520006748013554</v>
      </c>
      <c r="W3375" s="10">
        <v>11.90569522089887</v>
      </c>
      <c r="X3375" s="20">
        <v>3.0455461742595555</v>
      </c>
      <c r="Y3375" s="11" t="s">
        <v>561</v>
      </c>
      <c r="Z3375" s="11" t="s">
        <v>701</v>
      </c>
      <c r="AA3375" t="s">
        <v>702</v>
      </c>
      <c r="AB3375"/>
    </row>
    <row r="3376" spans="1:28" s="1" customFormat="1" hidden="1">
      <c r="A3376" s="27">
        <v>3375</v>
      </c>
      <c r="B3376" s="27"/>
      <c r="C3376">
        <v>2021</v>
      </c>
      <c r="D3376" s="1">
        <v>7</v>
      </c>
      <c r="E3376" s="1">
        <v>21</v>
      </c>
      <c r="F3376" s="8">
        <v>32</v>
      </c>
      <c r="G3376" s="9">
        <v>52.2</v>
      </c>
      <c r="H3376" t="s">
        <v>18</v>
      </c>
      <c r="I3376" s="8">
        <v>128</v>
      </c>
      <c r="J3376" s="9">
        <v>50.4</v>
      </c>
      <c r="K3376" t="s">
        <v>19</v>
      </c>
      <c r="L3376" t="s">
        <v>552</v>
      </c>
      <c r="M3376" t="s">
        <v>605</v>
      </c>
      <c r="N3376" t="s">
        <v>606</v>
      </c>
      <c r="O3376" s="55">
        <v>494</v>
      </c>
      <c r="P3376" t="s">
        <v>20</v>
      </c>
      <c r="Q3376" t="s">
        <v>21</v>
      </c>
      <c r="R3376">
        <v>2194.5</v>
      </c>
      <c r="S3376" t="s">
        <v>684</v>
      </c>
      <c r="T3376" s="8"/>
      <c r="U3376" s="10">
        <v>-18.00941344784874</v>
      </c>
      <c r="V3376" s="10">
        <f t="shared" si="61"/>
        <v>-18.00941344784874</v>
      </c>
      <c r="W3376" s="10">
        <v>9.5015079876415527</v>
      </c>
      <c r="X3376" s="20">
        <v>3.1050584374988963</v>
      </c>
      <c r="Y3376" s="11" t="s">
        <v>712</v>
      </c>
      <c r="Z3376" s="11" t="s">
        <v>701</v>
      </c>
      <c r="AA3376" t="s">
        <v>702</v>
      </c>
      <c r="AB3376"/>
    </row>
    <row r="3377" spans="1:28" s="1" customFormat="1" hidden="1">
      <c r="A3377" s="27">
        <v>3376</v>
      </c>
      <c r="B3377" s="27"/>
      <c r="C3377">
        <v>2021</v>
      </c>
      <c r="D3377" s="1">
        <v>7</v>
      </c>
      <c r="E3377" s="1">
        <v>21</v>
      </c>
      <c r="F3377" s="8">
        <v>32</v>
      </c>
      <c r="G3377" s="9">
        <v>52.2</v>
      </c>
      <c r="H3377" t="s">
        <v>18</v>
      </c>
      <c r="I3377" s="8">
        <v>128</v>
      </c>
      <c r="J3377" s="9">
        <v>50.4</v>
      </c>
      <c r="K3377" t="s">
        <v>19</v>
      </c>
      <c r="L3377" t="s">
        <v>552</v>
      </c>
      <c r="M3377" t="s">
        <v>605</v>
      </c>
      <c r="N3377" t="s">
        <v>606</v>
      </c>
      <c r="O3377" s="55">
        <v>494</v>
      </c>
      <c r="P3377" t="s">
        <v>20</v>
      </c>
      <c r="Q3377" t="s">
        <v>21</v>
      </c>
      <c r="R3377">
        <v>2194.5</v>
      </c>
      <c r="S3377" t="s">
        <v>684</v>
      </c>
      <c r="T3377" s="8"/>
      <c r="U3377" s="10">
        <v>-17.981119211311817</v>
      </c>
      <c r="V3377" s="10">
        <f t="shared" si="61"/>
        <v>-17.355928798572027</v>
      </c>
      <c r="W3377" s="10">
        <v>9.1105675297057953</v>
      </c>
      <c r="X3377" s="20">
        <v>3.3120521872167163</v>
      </c>
      <c r="Y3377" s="11" t="s">
        <v>711</v>
      </c>
      <c r="Z3377" s="11" t="s">
        <v>701</v>
      </c>
      <c r="AA3377" t="s">
        <v>702</v>
      </c>
      <c r="AB3377"/>
    </row>
    <row r="3378" spans="1:28" s="1" customFormat="1" hidden="1">
      <c r="A3378" s="27">
        <v>3377</v>
      </c>
      <c r="B3378" s="27"/>
      <c r="C3378">
        <v>2021</v>
      </c>
      <c r="D3378" s="1">
        <v>7</v>
      </c>
      <c r="E3378" s="1">
        <v>21</v>
      </c>
      <c r="F3378" s="8">
        <v>32</v>
      </c>
      <c r="G3378" s="9">
        <v>52.2</v>
      </c>
      <c r="H3378" t="s">
        <v>18</v>
      </c>
      <c r="I3378" s="8">
        <v>128</v>
      </c>
      <c r="J3378" s="9">
        <v>50.4</v>
      </c>
      <c r="K3378" t="s">
        <v>19</v>
      </c>
      <c r="L3378" t="s">
        <v>552</v>
      </c>
      <c r="M3378" t="s">
        <v>605</v>
      </c>
      <c r="N3378" t="s">
        <v>606</v>
      </c>
      <c r="O3378" s="55">
        <v>449</v>
      </c>
      <c r="P3378" t="s">
        <v>20</v>
      </c>
      <c r="Q3378" t="s">
        <v>21</v>
      </c>
      <c r="R3378">
        <v>1734.2</v>
      </c>
      <c r="S3378" t="s">
        <v>684</v>
      </c>
      <c r="T3378" s="8"/>
      <c r="U3378" s="10">
        <v>-17.516183908420569</v>
      </c>
      <c r="V3378" s="10">
        <f t="shared" si="61"/>
        <v>-17.516183908420569</v>
      </c>
      <c r="W3378" s="10">
        <v>12.019705507800882</v>
      </c>
      <c r="X3378" s="20">
        <v>3.0160964704071467</v>
      </c>
      <c r="Y3378" s="11" t="s">
        <v>561</v>
      </c>
      <c r="Z3378" s="11" t="s">
        <v>701</v>
      </c>
      <c r="AA3378" t="s">
        <v>702</v>
      </c>
      <c r="AB3378"/>
    </row>
    <row r="3379" spans="1:28" s="1" customFormat="1" hidden="1">
      <c r="A3379" s="27">
        <v>3378</v>
      </c>
      <c r="B3379" s="27"/>
      <c r="C3379">
        <v>2021</v>
      </c>
      <c r="D3379" s="1">
        <v>7</v>
      </c>
      <c r="E3379" s="1">
        <v>21</v>
      </c>
      <c r="F3379" s="8">
        <v>32</v>
      </c>
      <c r="G3379" s="9">
        <v>52.2</v>
      </c>
      <c r="H3379" t="s">
        <v>18</v>
      </c>
      <c r="I3379" s="8">
        <v>128</v>
      </c>
      <c r="J3379" s="9">
        <v>50.4</v>
      </c>
      <c r="K3379" t="s">
        <v>19</v>
      </c>
      <c r="L3379" t="s">
        <v>552</v>
      </c>
      <c r="M3379" t="s">
        <v>605</v>
      </c>
      <c r="N3379" t="s">
        <v>606</v>
      </c>
      <c r="O3379" s="55">
        <v>449</v>
      </c>
      <c r="P3379" t="s">
        <v>20</v>
      </c>
      <c r="Q3379" t="s">
        <v>21</v>
      </c>
      <c r="R3379">
        <v>1734.2</v>
      </c>
      <c r="S3379" t="s">
        <v>684</v>
      </c>
      <c r="T3379" s="8"/>
      <c r="U3379" s="10">
        <v>-17.813060836451807</v>
      </c>
      <c r="V3379" s="10">
        <f t="shared" si="61"/>
        <v>-17.813060836451807</v>
      </c>
      <c r="W3379" s="10">
        <v>9.6517236674648164</v>
      </c>
      <c r="X3379" s="20">
        <v>3.0542436605122751</v>
      </c>
      <c r="Y3379" s="11" t="s">
        <v>712</v>
      </c>
      <c r="Z3379" s="11" t="s">
        <v>701</v>
      </c>
      <c r="AA3379" t="s">
        <v>702</v>
      </c>
      <c r="AB3379"/>
    </row>
    <row r="3380" spans="1:28" s="1" customFormat="1" hidden="1">
      <c r="A3380" s="27">
        <v>3379</v>
      </c>
      <c r="B3380" s="27"/>
      <c r="C3380">
        <v>2021</v>
      </c>
      <c r="D3380" s="1">
        <v>7</v>
      </c>
      <c r="E3380" s="1">
        <v>21</v>
      </c>
      <c r="F3380" s="8">
        <v>32</v>
      </c>
      <c r="G3380" s="9">
        <v>52.2</v>
      </c>
      <c r="H3380" t="s">
        <v>18</v>
      </c>
      <c r="I3380" s="8">
        <v>128</v>
      </c>
      <c r="J3380" s="9">
        <v>50.4</v>
      </c>
      <c r="K3380" t="s">
        <v>19</v>
      </c>
      <c r="L3380" t="s">
        <v>552</v>
      </c>
      <c r="M3380" t="s">
        <v>605</v>
      </c>
      <c r="N3380" t="s">
        <v>606</v>
      </c>
      <c r="O3380" s="55">
        <v>449</v>
      </c>
      <c r="P3380" t="s">
        <v>20</v>
      </c>
      <c r="Q3380" t="s">
        <v>21</v>
      </c>
      <c r="R3380">
        <v>1734.2</v>
      </c>
      <c r="S3380" t="s">
        <v>684</v>
      </c>
      <c r="T3380" s="8"/>
      <c r="U3380" s="10">
        <v>-18.150486687542941</v>
      </c>
      <c r="V3380" s="10">
        <f t="shared" si="61"/>
        <v>-17.50687395990526</v>
      </c>
      <c r="W3380" s="10">
        <v>8.8664301539402928</v>
      </c>
      <c r="X3380" s="20">
        <v>3.3252418610122256</v>
      </c>
      <c r="Y3380" s="11" t="s">
        <v>711</v>
      </c>
      <c r="Z3380" s="11" t="s">
        <v>701</v>
      </c>
      <c r="AA3380" t="s">
        <v>702</v>
      </c>
      <c r="AB3380"/>
    </row>
    <row r="3381" spans="1:28" s="1" customFormat="1">
      <c r="A3381" s="27">
        <v>3380</v>
      </c>
      <c r="B3381" s="27"/>
      <c r="C3381">
        <v>2021</v>
      </c>
      <c r="D3381" s="1">
        <v>8</v>
      </c>
      <c r="E3381" s="1">
        <v>4</v>
      </c>
      <c r="F3381" s="8">
        <v>40</v>
      </c>
      <c r="G3381" s="9">
        <v>53</v>
      </c>
      <c r="H3381" t="s">
        <v>18</v>
      </c>
      <c r="I3381" s="8">
        <v>141</v>
      </c>
      <c r="J3381" s="9">
        <v>40</v>
      </c>
      <c r="K3381" t="s">
        <v>19</v>
      </c>
      <c r="L3381" t="s">
        <v>51</v>
      </c>
      <c r="M3381" t="s">
        <v>27</v>
      </c>
      <c r="N3381" t="s">
        <v>52</v>
      </c>
      <c r="O3381" s="55">
        <v>332</v>
      </c>
      <c r="P3381" t="s">
        <v>20</v>
      </c>
      <c r="Q3381" t="s">
        <v>21</v>
      </c>
      <c r="R3381">
        <v>322.12</v>
      </c>
      <c r="S3381" t="s">
        <v>684</v>
      </c>
      <c r="T3381" s="8"/>
      <c r="U3381" s="10">
        <v>-18.58589357314262</v>
      </c>
      <c r="V3381" s="10">
        <f t="shared" si="61"/>
        <v>-18.58589357314262</v>
      </c>
      <c r="W3381" s="10">
        <v>11.533066804843651</v>
      </c>
      <c r="X3381" s="20">
        <v>2.9429036298134092</v>
      </c>
      <c r="Y3381" s="11" t="s">
        <v>561</v>
      </c>
      <c r="Z3381" s="11" t="s">
        <v>701</v>
      </c>
      <c r="AA3381" s="11" t="s">
        <v>703</v>
      </c>
      <c r="AB3381"/>
    </row>
    <row r="3382" spans="1:28" s="1" customFormat="1">
      <c r="A3382" s="27">
        <v>3381</v>
      </c>
      <c r="B3382" s="27"/>
      <c r="C3382">
        <v>2021</v>
      </c>
      <c r="D3382" s="1">
        <v>8</v>
      </c>
      <c r="E3382" s="1">
        <v>4</v>
      </c>
      <c r="F3382" s="8">
        <v>40</v>
      </c>
      <c r="G3382" s="9">
        <v>53</v>
      </c>
      <c r="H3382" t="s">
        <v>18</v>
      </c>
      <c r="I3382" s="8">
        <v>141</v>
      </c>
      <c r="J3382" s="9">
        <v>40</v>
      </c>
      <c r="K3382" t="s">
        <v>19</v>
      </c>
      <c r="L3382" t="s">
        <v>51</v>
      </c>
      <c r="M3382" t="s">
        <v>27</v>
      </c>
      <c r="N3382" t="s">
        <v>52</v>
      </c>
      <c r="O3382" s="55">
        <v>251</v>
      </c>
      <c r="P3382" t="s">
        <v>20</v>
      </c>
      <c r="Q3382" t="s">
        <v>21</v>
      </c>
      <c r="R3382">
        <v>152.72</v>
      </c>
      <c r="S3382" t="s">
        <v>684</v>
      </c>
      <c r="T3382" s="8"/>
      <c r="U3382" s="10">
        <v>-18.570542784815977</v>
      </c>
      <c r="V3382" s="10">
        <f t="shared" si="61"/>
        <v>-18.570542784815977</v>
      </c>
      <c r="W3382" s="10">
        <v>11.046279125454044</v>
      </c>
      <c r="X3382" s="20">
        <v>3.0259544519636536</v>
      </c>
      <c r="Y3382" s="11" t="s">
        <v>561</v>
      </c>
      <c r="Z3382" s="11" t="s">
        <v>701</v>
      </c>
      <c r="AA3382" s="11" t="s">
        <v>703</v>
      </c>
      <c r="AB3382"/>
    </row>
    <row r="3383" spans="1:28" s="1" customFormat="1">
      <c r="A3383" s="27">
        <v>3382</v>
      </c>
      <c r="B3383" s="27"/>
      <c r="C3383">
        <v>2021</v>
      </c>
      <c r="D3383" s="1">
        <v>8</v>
      </c>
      <c r="E3383" s="1">
        <v>4</v>
      </c>
      <c r="F3383" s="8">
        <v>40</v>
      </c>
      <c r="G3383" s="9">
        <v>53</v>
      </c>
      <c r="H3383" t="s">
        <v>18</v>
      </c>
      <c r="I3383" s="8">
        <v>141</v>
      </c>
      <c r="J3383" s="9">
        <v>40</v>
      </c>
      <c r="K3383" t="s">
        <v>19</v>
      </c>
      <c r="L3383" t="s">
        <v>51</v>
      </c>
      <c r="M3383" t="s">
        <v>27</v>
      </c>
      <c r="N3383" t="s">
        <v>52</v>
      </c>
      <c r="O3383" s="55">
        <v>298</v>
      </c>
      <c r="P3383" t="s">
        <v>20</v>
      </c>
      <c r="Q3383" t="s">
        <v>21</v>
      </c>
      <c r="R3383">
        <v>304.18</v>
      </c>
      <c r="S3383" t="s">
        <v>684</v>
      </c>
      <c r="T3383" s="8"/>
      <c r="U3383" s="10">
        <v>-17.99777447435514</v>
      </c>
      <c r="V3383" s="10">
        <f t="shared" si="61"/>
        <v>-17.99777447435514</v>
      </c>
      <c r="W3383" s="10">
        <v>11.626396214078039</v>
      </c>
      <c r="X3383" s="20">
        <v>3.0738546793504158</v>
      </c>
      <c r="Y3383" s="11" t="s">
        <v>561</v>
      </c>
      <c r="Z3383" s="11" t="s">
        <v>701</v>
      </c>
      <c r="AA3383" s="11" t="s">
        <v>703</v>
      </c>
      <c r="AB3383"/>
    </row>
    <row r="3384" spans="1:28" s="1" customFormat="1">
      <c r="A3384" s="27">
        <v>3383</v>
      </c>
      <c r="B3384" s="27"/>
      <c r="C3384">
        <v>2021</v>
      </c>
      <c r="D3384" s="1">
        <v>8</v>
      </c>
      <c r="E3384" s="1">
        <v>4</v>
      </c>
      <c r="F3384" s="8">
        <v>40</v>
      </c>
      <c r="G3384" s="9">
        <v>53</v>
      </c>
      <c r="H3384" t="s">
        <v>18</v>
      </c>
      <c r="I3384" s="8">
        <v>141</v>
      </c>
      <c r="J3384" s="9">
        <v>40</v>
      </c>
      <c r="K3384" t="s">
        <v>19</v>
      </c>
      <c r="L3384" t="s">
        <v>51</v>
      </c>
      <c r="M3384" t="s">
        <v>27</v>
      </c>
      <c r="N3384" t="s">
        <v>52</v>
      </c>
      <c r="O3384" s="55">
        <v>305</v>
      </c>
      <c r="P3384" t="s">
        <v>20</v>
      </c>
      <c r="Q3384" t="s">
        <v>21</v>
      </c>
      <c r="R3384">
        <v>308.88</v>
      </c>
      <c r="S3384" t="s">
        <v>684</v>
      </c>
      <c r="T3384" s="8"/>
      <c r="U3384" s="10">
        <v>-18.581469366081148</v>
      </c>
      <c r="V3384" s="10">
        <f t="shared" si="61"/>
        <v>-18.581469366081148</v>
      </c>
      <c r="W3384" s="10">
        <v>11.280339861498854</v>
      </c>
      <c r="X3384" s="20">
        <v>3.0174451813573602</v>
      </c>
      <c r="Y3384" s="11" t="s">
        <v>561</v>
      </c>
      <c r="Z3384" s="11" t="s">
        <v>701</v>
      </c>
      <c r="AA3384" s="11" t="s">
        <v>703</v>
      </c>
      <c r="AB3384"/>
    </row>
    <row r="3385" spans="1:28" s="1" customFormat="1">
      <c r="A3385" s="27">
        <v>3384</v>
      </c>
      <c r="B3385" s="27"/>
      <c r="C3385">
        <v>2021</v>
      </c>
      <c r="D3385" s="1">
        <v>8</v>
      </c>
      <c r="E3385" s="1">
        <v>4</v>
      </c>
      <c r="F3385" s="8">
        <v>40</v>
      </c>
      <c r="G3385" s="9">
        <v>53</v>
      </c>
      <c r="H3385" t="s">
        <v>18</v>
      </c>
      <c r="I3385" s="8">
        <v>141</v>
      </c>
      <c r="J3385" s="9">
        <v>40</v>
      </c>
      <c r="K3385" t="s">
        <v>19</v>
      </c>
      <c r="L3385" t="s">
        <v>51</v>
      </c>
      <c r="M3385" t="s">
        <v>27</v>
      </c>
      <c r="N3385" t="s">
        <v>52</v>
      </c>
      <c r="O3385" s="55">
        <v>288</v>
      </c>
      <c r="P3385" t="s">
        <v>20</v>
      </c>
      <c r="Q3385" t="s">
        <v>21</v>
      </c>
      <c r="R3385">
        <v>280.44</v>
      </c>
      <c r="S3385" t="s">
        <v>684</v>
      </c>
      <c r="T3385" s="8"/>
      <c r="U3385" s="10">
        <v>-17.96103034900684</v>
      </c>
      <c r="V3385" s="10">
        <f t="shared" si="61"/>
        <v>-17.96103034900684</v>
      </c>
      <c r="W3385" s="10">
        <v>11.795738303626257</v>
      </c>
      <c r="X3385" s="20">
        <v>3.1732986048590459</v>
      </c>
      <c r="Y3385" s="11" t="s">
        <v>561</v>
      </c>
      <c r="Z3385" s="11" t="s">
        <v>701</v>
      </c>
      <c r="AA3385" s="11" t="s">
        <v>703</v>
      </c>
      <c r="AB3385"/>
    </row>
    <row r="3386" spans="1:28" s="1" customFormat="1">
      <c r="A3386" s="27">
        <v>3385</v>
      </c>
      <c r="B3386" s="27"/>
      <c r="C3386">
        <v>2021</v>
      </c>
      <c r="D3386" s="1">
        <v>8</v>
      </c>
      <c r="E3386" s="1">
        <v>4</v>
      </c>
      <c r="F3386" s="8">
        <v>40</v>
      </c>
      <c r="G3386" s="9">
        <v>53</v>
      </c>
      <c r="H3386" t="s">
        <v>18</v>
      </c>
      <c r="I3386" s="8">
        <v>141</v>
      </c>
      <c r="J3386" s="9">
        <v>40</v>
      </c>
      <c r="K3386" t="s">
        <v>19</v>
      </c>
      <c r="L3386" t="s">
        <v>51</v>
      </c>
      <c r="M3386" t="s">
        <v>27</v>
      </c>
      <c r="N3386" t="s">
        <v>52</v>
      </c>
      <c r="O3386" s="55">
        <v>286</v>
      </c>
      <c r="P3386" t="s">
        <v>20</v>
      </c>
      <c r="Q3386" t="s">
        <v>21</v>
      </c>
      <c r="R3386">
        <v>230.11</v>
      </c>
      <c r="S3386" t="s">
        <v>684</v>
      </c>
      <c r="T3386" s="8"/>
      <c r="U3386" s="10">
        <v>-18.220624646432309</v>
      </c>
      <c r="V3386" s="10">
        <f t="shared" si="61"/>
        <v>-18.220624646432309</v>
      </c>
      <c r="W3386" s="10">
        <v>11.688388293487696</v>
      </c>
      <c r="X3386" s="20">
        <v>2.9942059538254124</v>
      </c>
      <c r="Y3386" s="11" t="s">
        <v>561</v>
      </c>
      <c r="Z3386" s="11" t="s">
        <v>701</v>
      </c>
      <c r="AA3386" s="11" t="s">
        <v>703</v>
      </c>
      <c r="AB3386"/>
    </row>
    <row r="3387" spans="1:28" s="1" customFormat="1">
      <c r="A3387" s="27">
        <v>3386</v>
      </c>
      <c r="B3387" s="27"/>
      <c r="C3387">
        <v>2021</v>
      </c>
      <c r="D3387" s="1">
        <v>8</v>
      </c>
      <c r="E3387" s="1">
        <v>2</v>
      </c>
      <c r="F3387" s="8">
        <v>40</v>
      </c>
      <c r="G3387" s="9">
        <v>35</v>
      </c>
      <c r="H3387" t="s">
        <v>18</v>
      </c>
      <c r="I3387" s="8">
        <v>141</v>
      </c>
      <c r="J3387" s="9">
        <v>57</v>
      </c>
      <c r="K3387" t="s">
        <v>19</v>
      </c>
      <c r="L3387" t="s">
        <v>23</v>
      </c>
      <c r="M3387" t="s">
        <v>24</v>
      </c>
      <c r="N3387" t="s">
        <v>25</v>
      </c>
      <c r="O3387" s="55">
        <v>184</v>
      </c>
      <c r="P3387" t="s">
        <v>20</v>
      </c>
      <c r="Q3387" t="s">
        <v>21</v>
      </c>
      <c r="R3387">
        <v>73.41</v>
      </c>
      <c r="S3387" t="s">
        <v>684</v>
      </c>
      <c r="T3387" s="8"/>
      <c r="U3387" s="10">
        <v>-18.300815511553139</v>
      </c>
      <c r="V3387" s="10">
        <f t="shared" si="61"/>
        <v>-18.300815511553139</v>
      </c>
      <c r="W3387" s="10">
        <v>9.4720759498952507</v>
      </c>
      <c r="X3387" s="20">
        <v>2.9931843412661441</v>
      </c>
      <c r="Y3387" s="11" t="s">
        <v>561</v>
      </c>
      <c r="Z3387" s="11" t="s">
        <v>701</v>
      </c>
      <c r="AA3387" s="11" t="s">
        <v>703</v>
      </c>
      <c r="AB3387"/>
    </row>
    <row r="3388" spans="1:28" s="1" customFormat="1">
      <c r="A3388" s="27">
        <v>3387</v>
      </c>
      <c r="B3388" s="27"/>
      <c r="C3388">
        <v>2021</v>
      </c>
      <c r="D3388" s="1">
        <v>8</v>
      </c>
      <c r="E3388" s="1">
        <v>2</v>
      </c>
      <c r="F3388" s="8">
        <v>40</v>
      </c>
      <c r="G3388" s="9">
        <v>35</v>
      </c>
      <c r="H3388" t="s">
        <v>18</v>
      </c>
      <c r="I3388" s="8">
        <v>141</v>
      </c>
      <c r="J3388" s="9">
        <v>57</v>
      </c>
      <c r="K3388" t="s">
        <v>19</v>
      </c>
      <c r="L3388" t="s">
        <v>23</v>
      </c>
      <c r="M3388" t="s">
        <v>24</v>
      </c>
      <c r="N3388" t="s">
        <v>25</v>
      </c>
      <c r="O3388" s="55">
        <v>176</v>
      </c>
      <c r="P3388" t="s">
        <v>20</v>
      </c>
      <c r="Q3388" t="s">
        <v>21</v>
      </c>
      <c r="R3388">
        <v>64.569999999999993</v>
      </c>
      <c r="S3388" t="s">
        <v>684</v>
      </c>
      <c r="T3388" s="8"/>
      <c r="U3388" s="10">
        <v>-18.476117388256121</v>
      </c>
      <c r="V3388" s="10">
        <f t="shared" si="61"/>
        <v>-18.476117388256121</v>
      </c>
      <c r="W3388" s="10">
        <v>9.5980495021174654</v>
      </c>
      <c r="X3388" s="20">
        <v>3.0036997111003516</v>
      </c>
      <c r="Y3388" s="11" t="s">
        <v>561</v>
      </c>
      <c r="Z3388" s="11" t="s">
        <v>701</v>
      </c>
      <c r="AA3388" s="11" t="s">
        <v>703</v>
      </c>
      <c r="AB3388"/>
    </row>
    <row r="3389" spans="1:28" s="1" customFormat="1">
      <c r="A3389" s="27">
        <v>3388</v>
      </c>
      <c r="B3389" s="27"/>
      <c r="C3389">
        <v>2021</v>
      </c>
      <c r="D3389" s="1">
        <v>8</v>
      </c>
      <c r="E3389" s="1">
        <v>2</v>
      </c>
      <c r="F3389" s="8">
        <v>40</v>
      </c>
      <c r="G3389" s="9">
        <v>35</v>
      </c>
      <c r="H3389" t="s">
        <v>18</v>
      </c>
      <c r="I3389" s="8">
        <v>141</v>
      </c>
      <c r="J3389" s="9">
        <v>57</v>
      </c>
      <c r="K3389" t="s">
        <v>19</v>
      </c>
      <c r="L3389" t="s">
        <v>23</v>
      </c>
      <c r="M3389" t="s">
        <v>24</v>
      </c>
      <c r="N3389" t="s">
        <v>25</v>
      </c>
      <c r="O3389" s="55">
        <v>182</v>
      </c>
      <c r="P3389" t="s">
        <v>20</v>
      </c>
      <c r="Q3389" t="s">
        <v>21</v>
      </c>
      <c r="R3389">
        <v>71.510000000000005</v>
      </c>
      <c r="S3389" t="s">
        <v>684</v>
      </c>
      <c r="T3389" s="8"/>
      <c r="U3389" s="10">
        <v>-18.493091911794405</v>
      </c>
      <c r="V3389" s="10">
        <f t="shared" si="61"/>
        <v>-18.493091911794405</v>
      </c>
      <c r="W3389" s="10">
        <v>9.1913430193541057</v>
      </c>
      <c r="X3389" s="20">
        <v>3.0368984992621986</v>
      </c>
      <c r="Y3389" s="11" t="s">
        <v>561</v>
      </c>
      <c r="Z3389" s="11" t="s">
        <v>701</v>
      </c>
      <c r="AA3389" s="11" t="s">
        <v>703</v>
      </c>
      <c r="AB3389"/>
    </row>
    <row r="3390" spans="1:28" s="1" customFormat="1">
      <c r="A3390" s="27">
        <v>3389</v>
      </c>
      <c r="B3390" s="27"/>
      <c r="C3390">
        <v>2021</v>
      </c>
      <c r="D3390" s="1">
        <v>8</v>
      </c>
      <c r="E3390" s="1">
        <v>2</v>
      </c>
      <c r="F3390" s="8">
        <v>40</v>
      </c>
      <c r="G3390" s="9">
        <v>35</v>
      </c>
      <c r="H3390" t="s">
        <v>18</v>
      </c>
      <c r="I3390" s="8">
        <v>141</v>
      </c>
      <c r="J3390" s="9">
        <v>57</v>
      </c>
      <c r="K3390" t="s">
        <v>19</v>
      </c>
      <c r="L3390" t="s">
        <v>23</v>
      </c>
      <c r="M3390" t="s">
        <v>24</v>
      </c>
      <c r="N3390" t="s">
        <v>25</v>
      </c>
      <c r="O3390" s="55">
        <v>137</v>
      </c>
      <c r="P3390" t="s">
        <v>20</v>
      </c>
      <c r="Q3390" t="s">
        <v>21</v>
      </c>
      <c r="R3390">
        <v>29.62</v>
      </c>
      <c r="S3390" t="s">
        <v>684</v>
      </c>
      <c r="T3390" s="8"/>
      <c r="U3390" s="10">
        <v>-18.019679308126765</v>
      </c>
      <c r="V3390" s="10">
        <f t="shared" si="61"/>
        <v>-18.019679308126765</v>
      </c>
      <c r="W3390" s="10">
        <v>10.844348936704851</v>
      </c>
      <c r="X3390" s="20">
        <v>3.1180003485563685</v>
      </c>
      <c r="Y3390" s="11" t="s">
        <v>561</v>
      </c>
      <c r="Z3390" s="11" t="s">
        <v>701</v>
      </c>
      <c r="AA3390" s="11" t="s">
        <v>703</v>
      </c>
      <c r="AB3390"/>
    </row>
    <row r="3391" spans="1:28" s="1" customFormat="1">
      <c r="A3391" s="27">
        <v>3390</v>
      </c>
      <c r="B3391" s="27"/>
      <c r="C3391">
        <v>2021</v>
      </c>
      <c r="D3391" s="1">
        <v>8</v>
      </c>
      <c r="E3391" s="1">
        <v>2</v>
      </c>
      <c r="F3391" s="8">
        <v>40</v>
      </c>
      <c r="G3391" s="9">
        <v>35</v>
      </c>
      <c r="H3391" t="s">
        <v>18</v>
      </c>
      <c r="I3391" s="8">
        <v>141</v>
      </c>
      <c r="J3391" s="9">
        <v>57</v>
      </c>
      <c r="K3391" t="s">
        <v>19</v>
      </c>
      <c r="L3391" t="s">
        <v>23</v>
      </c>
      <c r="M3391" t="s">
        <v>24</v>
      </c>
      <c r="N3391" t="s">
        <v>25</v>
      </c>
      <c r="O3391" s="55">
        <v>171</v>
      </c>
      <c r="P3391" t="s">
        <v>20</v>
      </c>
      <c r="Q3391" t="s">
        <v>21</v>
      </c>
      <c r="R3391">
        <v>57.1</v>
      </c>
      <c r="S3391" t="s">
        <v>684</v>
      </c>
      <c r="T3391" s="8"/>
      <c r="U3391" s="10">
        <v>-18.650598920655948</v>
      </c>
      <c r="V3391" s="10">
        <f t="shared" si="61"/>
        <v>-18.650598920655948</v>
      </c>
      <c r="W3391" s="10">
        <v>9.3132299871970528</v>
      </c>
      <c r="X3391" s="20">
        <v>3.0321692585220528</v>
      </c>
      <c r="Y3391" s="11" t="s">
        <v>561</v>
      </c>
      <c r="Z3391" s="11" t="s">
        <v>701</v>
      </c>
      <c r="AA3391" s="11" t="s">
        <v>703</v>
      </c>
      <c r="AB3391"/>
    </row>
    <row r="3392" spans="1:28" s="1" customFormat="1">
      <c r="A3392" s="27">
        <v>3391</v>
      </c>
      <c r="B3392" s="27"/>
      <c r="C3392">
        <v>2021</v>
      </c>
      <c r="D3392" s="1">
        <v>8</v>
      </c>
      <c r="E3392" s="1">
        <v>2</v>
      </c>
      <c r="F3392" s="8">
        <v>40</v>
      </c>
      <c r="G3392" s="9">
        <v>35</v>
      </c>
      <c r="H3392" t="s">
        <v>18</v>
      </c>
      <c r="I3392" s="8">
        <v>141</v>
      </c>
      <c r="J3392" s="9">
        <v>57</v>
      </c>
      <c r="K3392" t="s">
        <v>19</v>
      </c>
      <c r="L3392" t="s">
        <v>23</v>
      </c>
      <c r="M3392" t="s">
        <v>24</v>
      </c>
      <c r="N3392" t="s">
        <v>25</v>
      </c>
      <c r="O3392" s="55">
        <v>165</v>
      </c>
      <c r="P3392" t="s">
        <v>20</v>
      </c>
      <c r="Q3392" t="s">
        <v>21</v>
      </c>
      <c r="R3392">
        <v>56.53</v>
      </c>
      <c r="S3392" t="s">
        <v>684</v>
      </c>
      <c r="T3392" s="8"/>
      <c r="U3392" s="10">
        <v>-18.907542620947844</v>
      </c>
      <c r="V3392" s="10">
        <f t="shared" si="61"/>
        <v>-18.907542620947844</v>
      </c>
      <c r="W3392" s="10">
        <v>8.9802140355618878</v>
      </c>
      <c r="X3392" s="20">
        <v>3.0257297038721518</v>
      </c>
      <c r="Y3392" s="11" t="s">
        <v>561</v>
      </c>
      <c r="Z3392" s="11" t="s">
        <v>701</v>
      </c>
      <c r="AA3392" s="11" t="s">
        <v>703</v>
      </c>
      <c r="AB3392"/>
    </row>
    <row r="3393" spans="1:28" s="1" customFormat="1">
      <c r="A3393" s="27">
        <v>3392</v>
      </c>
      <c r="B3393" s="27"/>
      <c r="C3393">
        <v>2021</v>
      </c>
      <c r="D3393" s="1">
        <v>8</v>
      </c>
      <c r="E3393" s="1">
        <v>2</v>
      </c>
      <c r="F3393" s="8">
        <v>40</v>
      </c>
      <c r="G3393" s="9">
        <v>35</v>
      </c>
      <c r="H3393" t="s">
        <v>18</v>
      </c>
      <c r="I3393" s="8">
        <v>141</v>
      </c>
      <c r="J3393" s="9">
        <v>57</v>
      </c>
      <c r="K3393" t="s">
        <v>19</v>
      </c>
      <c r="L3393" t="s">
        <v>23</v>
      </c>
      <c r="M3393" t="s">
        <v>24</v>
      </c>
      <c r="N3393" t="s">
        <v>25</v>
      </c>
      <c r="O3393" s="55">
        <v>182</v>
      </c>
      <c r="P3393" t="s">
        <v>20</v>
      </c>
      <c r="Q3393" t="s">
        <v>21</v>
      </c>
      <c r="R3393">
        <v>70.260000000000005</v>
      </c>
      <c r="S3393" t="s">
        <v>684</v>
      </c>
      <c r="T3393" s="8"/>
      <c r="U3393" s="10">
        <v>-18.933135722569695</v>
      </c>
      <c r="V3393" s="10">
        <f t="shared" si="61"/>
        <v>-18.933135722569695</v>
      </c>
      <c r="W3393" s="10">
        <v>9.1962637909999341</v>
      </c>
      <c r="X3393" s="20">
        <v>3.0846867622424039</v>
      </c>
      <c r="Y3393" s="11" t="s">
        <v>561</v>
      </c>
      <c r="Z3393" s="11" t="s">
        <v>701</v>
      </c>
      <c r="AA3393" s="11" t="s">
        <v>703</v>
      </c>
      <c r="AB3393"/>
    </row>
    <row r="3394" spans="1:28" s="1" customFormat="1">
      <c r="A3394" s="27">
        <v>3393</v>
      </c>
      <c r="B3394" s="27"/>
      <c r="C3394">
        <v>2021</v>
      </c>
      <c r="D3394" s="1">
        <v>8</v>
      </c>
      <c r="E3394" s="1">
        <v>2</v>
      </c>
      <c r="F3394" s="8">
        <v>40</v>
      </c>
      <c r="G3394" s="9">
        <v>35</v>
      </c>
      <c r="H3394" t="s">
        <v>18</v>
      </c>
      <c r="I3394" s="8">
        <v>141</v>
      </c>
      <c r="J3394" s="9">
        <v>57</v>
      </c>
      <c r="K3394" t="s">
        <v>19</v>
      </c>
      <c r="L3394" t="s">
        <v>23</v>
      </c>
      <c r="M3394" t="s">
        <v>24</v>
      </c>
      <c r="N3394" t="s">
        <v>25</v>
      </c>
      <c r="O3394" s="55">
        <v>169</v>
      </c>
      <c r="P3394" t="s">
        <v>20</v>
      </c>
      <c r="Q3394" t="s">
        <v>21</v>
      </c>
      <c r="R3394">
        <v>58.13</v>
      </c>
      <c r="S3394" t="s">
        <v>684</v>
      </c>
      <c r="T3394" s="8"/>
      <c r="U3394" s="10">
        <v>-18.548198797411214</v>
      </c>
      <c r="V3394" s="10">
        <f t="shared" si="61"/>
        <v>-18.548198797411214</v>
      </c>
      <c r="W3394" s="10">
        <v>9.3649537298189678</v>
      </c>
      <c r="X3394" s="20">
        <v>3.1286292796054971</v>
      </c>
      <c r="Y3394" s="11" t="s">
        <v>561</v>
      </c>
      <c r="Z3394" s="11" t="s">
        <v>701</v>
      </c>
      <c r="AA3394" s="11" t="s">
        <v>703</v>
      </c>
      <c r="AB3394"/>
    </row>
    <row r="3395" spans="1:28" s="1" customFormat="1" hidden="1">
      <c r="A3395" s="27">
        <v>3394</v>
      </c>
      <c r="B3395" s="27"/>
      <c r="C3395">
        <v>2021</v>
      </c>
      <c r="D3395" s="1">
        <v>6</v>
      </c>
      <c r="E3395" s="1">
        <v>9</v>
      </c>
      <c r="F3395" s="8">
        <v>31</v>
      </c>
      <c r="G3395" s="9">
        <v>26.3</v>
      </c>
      <c r="H3395" t="s">
        <v>18</v>
      </c>
      <c r="I3395" s="8">
        <v>130</v>
      </c>
      <c r="J3395" s="9">
        <v>7.62</v>
      </c>
      <c r="K3395" t="s">
        <v>19</v>
      </c>
      <c r="L3395" t="s">
        <v>612</v>
      </c>
      <c r="M3395" t="s">
        <v>72</v>
      </c>
      <c r="N3395" t="s">
        <v>613</v>
      </c>
      <c r="O3395" s="55">
        <v>194</v>
      </c>
      <c r="P3395" t="s">
        <v>20</v>
      </c>
      <c r="Q3395" t="s">
        <v>21</v>
      </c>
      <c r="R3395">
        <v>109.16</v>
      </c>
      <c r="S3395" t="s">
        <v>684</v>
      </c>
      <c r="T3395" s="8"/>
      <c r="U3395" s="10">
        <v>-18.34690824600208</v>
      </c>
      <c r="V3395" s="10">
        <f t="shared" ref="V3395:V3458" si="62">IF(X3395&gt;3.3,U3395+(7.584*X3395-22.012)/(X3395+1.657),U3395)</f>
        <v>-18.34690824600208</v>
      </c>
      <c r="W3395" s="10">
        <v>11.817920043144346</v>
      </c>
      <c r="X3395" s="20">
        <v>3.0554141385113187</v>
      </c>
      <c r="Y3395" s="11" t="s">
        <v>561</v>
      </c>
      <c r="Z3395" s="11" t="s">
        <v>701</v>
      </c>
      <c r="AA3395" s="11" t="s">
        <v>702</v>
      </c>
      <c r="AB3395"/>
    </row>
    <row r="3396" spans="1:28" s="1" customFormat="1" hidden="1">
      <c r="A3396" s="27">
        <v>3395</v>
      </c>
      <c r="B3396" s="27"/>
      <c r="C3396">
        <v>2021</v>
      </c>
      <c r="D3396" s="1">
        <v>6</v>
      </c>
      <c r="E3396" s="1">
        <v>1</v>
      </c>
      <c r="F3396" s="8">
        <v>31</v>
      </c>
      <c r="G3396" s="9">
        <v>25.62</v>
      </c>
      <c r="H3396" t="s">
        <v>18</v>
      </c>
      <c r="I3396" s="8">
        <v>130</v>
      </c>
      <c r="J3396" s="9">
        <v>12.84</v>
      </c>
      <c r="K3396" t="s">
        <v>19</v>
      </c>
      <c r="L3396" t="s">
        <v>612</v>
      </c>
      <c r="M3396" t="s">
        <v>72</v>
      </c>
      <c r="N3396" t="s">
        <v>613</v>
      </c>
      <c r="O3396" s="55">
        <v>202</v>
      </c>
      <c r="P3396" t="s">
        <v>20</v>
      </c>
      <c r="Q3396" t="s">
        <v>21</v>
      </c>
      <c r="R3396">
        <v>109.01</v>
      </c>
      <c r="S3396" t="s">
        <v>684</v>
      </c>
      <c r="T3396" s="8"/>
      <c r="U3396" s="10">
        <v>-18.986429422370431</v>
      </c>
      <c r="V3396" s="10">
        <f t="shared" si="62"/>
        <v>-18.986429422370431</v>
      </c>
      <c r="W3396" s="10">
        <v>11.961895146903004</v>
      </c>
      <c r="X3396" s="20">
        <v>3.059369295967294</v>
      </c>
      <c r="Y3396" s="11" t="s">
        <v>561</v>
      </c>
      <c r="Z3396" s="11" t="s">
        <v>701</v>
      </c>
      <c r="AA3396" s="11" t="s">
        <v>702</v>
      </c>
      <c r="AB3396"/>
    </row>
    <row r="3397" spans="1:28" s="1" customFormat="1" hidden="1">
      <c r="A3397" s="27">
        <v>3396</v>
      </c>
      <c r="B3397" s="27"/>
      <c r="C3397">
        <v>2021</v>
      </c>
      <c r="D3397" s="1">
        <v>5</v>
      </c>
      <c r="E3397" s="1">
        <v>26</v>
      </c>
      <c r="F3397" s="8">
        <v>31</v>
      </c>
      <c r="G3397" s="9">
        <v>25.62</v>
      </c>
      <c r="H3397" t="s">
        <v>18</v>
      </c>
      <c r="I3397" s="8">
        <v>130</v>
      </c>
      <c r="J3397" s="9">
        <v>12.84</v>
      </c>
      <c r="K3397" t="s">
        <v>19</v>
      </c>
      <c r="L3397" t="s">
        <v>612</v>
      </c>
      <c r="M3397" t="s">
        <v>72</v>
      </c>
      <c r="N3397" t="s">
        <v>613</v>
      </c>
      <c r="O3397" s="55">
        <v>230</v>
      </c>
      <c r="P3397" t="s">
        <v>20</v>
      </c>
      <c r="Q3397" t="s">
        <v>21</v>
      </c>
      <c r="R3397">
        <v>313.3</v>
      </c>
      <c r="S3397" t="s">
        <v>684</v>
      </c>
      <c r="T3397" s="8"/>
      <c r="U3397" s="10">
        <v>-17.870611780249131</v>
      </c>
      <c r="V3397" s="10">
        <f t="shared" si="62"/>
        <v>-17.870611780249131</v>
      </c>
      <c r="W3397" s="10">
        <v>12.401461520021812</v>
      </c>
      <c r="X3397" s="20">
        <v>3.0360444992015987</v>
      </c>
      <c r="Y3397" s="11" t="s">
        <v>561</v>
      </c>
      <c r="Z3397" s="11" t="s">
        <v>701</v>
      </c>
      <c r="AA3397" s="11" t="s">
        <v>702</v>
      </c>
      <c r="AB3397"/>
    </row>
    <row r="3398" spans="1:28" s="1" customFormat="1" hidden="1">
      <c r="A3398" s="27">
        <v>3397</v>
      </c>
      <c r="B3398" s="27"/>
      <c r="C3398">
        <v>2021</v>
      </c>
      <c r="D3398" s="1">
        <v>6</v>
      </c>
      <c r="E3398" s="1">
        <v>24</v>
      </c>
      <c r="F3398" s="8">
        <v>31</v>
      </c>
      <c r="G3398" s="9">
        <v>25.62</v>
      </c>
      <c r="H3398" t="s">
        <v>18</v>
      </c>
      <c r="I3398" s="8">
        <v>130</v>
      </c>
      <c r="J3398" s="9">
        <v>12.84</v>
      </c>
      <c r="K3398" t="s">
        <v>19</v>
      </c>
      <c r="L3398" t="s">
        <v>612</v>
      </c>
      <c r="M3398" t="s">
        <v>72</v>
      </c>
      <c r="N3398" t="s">
        <v>613</v>
      </c>
      <c r="O3398" s="55">
        <v>334</v>
      </c>
      <c r="P3398" t="s">
        <v>20</v>
      </c>
      <c r="Q3398" t="s">
        <v>21</v>
      </c>
      <c r="R3398">
        <v>558.29999999999995</v>
      </c>
      <c r="S3398" t="s">
        <v>684</v>
      </c>
      <c r="T3398" s="8"/>
      <c r="U3398" s="10">
        <v>-17.785314719055776</v>
      </c>
      <c r="V3398" s="10">
        <f t="shared" si="62"/>
        <v>-17.785314719055776</v>
      </c>
      <c r="W3398" s="10">
        <v>12.453066905810671</v>
      </c>
      <c r="X3398" s="20">
        <v>3.0086033147571447</v>
      </c>
      <c r="Y3398" s="11" t="s">
        <v>561</v>
      </c>
      <c r="Z3398" s="11" t="s">
        <v>701</v>
      </c>
      <c r="AA3398" s="11" t="s">
        <v>702</v>
      </c>
      <c r="AB3398"/>
    </row>
    <row r="3399" spans="1:28" s="1" customFormat="1" hidden="1">
      <c r="A3399" s="27">
        <v>3398</v>
      </c>
      <c r="B3399" s="27"/>
      <c r="C3399">
        <v>2021</v>
      </c>
      <c r="D3399" s="1">
        <v>9</v>
      </c>
      <c r="E3399" s="1">
        <v>7</v>
      </c>
      <c r="F3399" s="8">
        <v>31</v>
      </c>
      <c r="G3399" s="9">
        <v>25.62</v>
      </c>
      <c r="H3399" t="s">
        <v>18</v>
      </c>
      <c r="I3399" s="8">
        <v>130</v>
      </c>
      <c r="J3399" s="9">
        <v>12.84</v>
      </c>
      <c r="K3399" t="s">
        <v>19</v>
      </c>
      <c r="L3399" t="s">
        <v>614</v>
      </c>
      <c r="M3399" t="s">
        <v>615</v>
      </c>
      <c r="N3399" t="s">
        <v>616</v>
      </c>
      <c r="O3399" s="55">
        <v>628</v>
      </c>
      <c r="P3399" t="s">
        <v>20</v>
      </c>
      <c r="Q3399" t="s">
        <v>650</v>
      </c>
      <c r="R3399">
        <v>1402.8</v>
      </c>
      <c r="S3399" t="s">
        <v>684</v>
      </c>
      <c r="T3399" s="8"/>
      <c r="U3399" s="10">
        <v>-16.684716787278209</v>
      </c>
      <c r="V3399" s="10">
        <f t="shared" si="62"/>
        <v>-16.684716787278209</v>
      </c>
      <c r="W3399" s="10">
        <v>12.576198114459496</v>
      </c>
      <c r="X3399" s="20">
        <v>2.9384772164491233</v>
      </c>
      <c r="Y3399" s="11" t="s">
        <v>561</v>
      </c>
      <c r="Z3399" s="11" t="s">
        <v>701</v>
      </c>
      <c r="AA3399" s="11" t="s">
        <v>702</v>
      </c>
      <c r="AB3399"/>
    </row>
    <row r="3400" spans="1:28" s="1" customFormat="1" hidden="1">
      <c r="A3400" s="27">
        <v>3399</v>
      </c>
      <c r="B3400" s="27"/>
      <c r="C3400">
        <v>2021</v>
      </c>
      <c r="D3400" s="1">
        <v>9</v>
      </c>
      <c r="E3400" s="1">
        <v>11</v>
      </c>
      <c r="F3400" s="8">
        <v>38</v>
      </c>
      <c r="G3400" s="9">
        <v>43.513399999999997</v>
      </c>
      <c r="H3400" t="s">
        <v>18</v>
      </c>
      <c r="I3400" s="8">
        <v>146</v>
      </c>
      <c r="J3400" s="9">
        <v>1.776</v>
      </c>
      <c r="K3400" t="s">
        <v>19</v>
      </c>
      <c r="L3400" s="28" t="s">
        <v>130</v>
      </c>
      <c r="M3400" s="28" t="s">
        <v>131</v>
      </c>
      <c r="N3400" t="s">
        <v>132</v>
      </c>
      <c r="O3400" s="55">
        <v>145.32</v>
      </c>
      <c r="P3400" t="s">
        <v>20</v>
      </c>
      <c r="Q3400" t="s">
        <v>35</v>
      </c>
      <c r="R3400">
        <v>120.71</v>
      </c>
      <c r="S3400" t="s">
        <v>684</v>
      </c>
      <c r="T3400" s="8"/>
      <c r="U3400" s="10">
        <v>-17.836019588362895</v>
      </c>
      <c r="V3400" s="10">
        <f t="shared" si="62"/>
        <v>-17.836019588362895</v>
      </c>
      <c r="W3400" s="10">
        <v>10.051583195769837</v>
      </c>
      <c r="X3400" s="20">
        <v>3.0640817997506362</v>
      </c>
      <c r="Y3400" s="11" t="s">
        <v>1200</v>
      </c>
      <c r="Z3400" s="11" t="s">
        <v>704</v>
      </c>
      <c r="AA3400" s="11" t="s">
        <v>702</v>
      </c>
      <c r="AB3400"/>
    </row>
    <row r="3401" spans="1:28" s="1" customFormat="1" hidden="1">
      <c r="A3401" s="27">
        <v>3400</v>
      </c>
      <c r="B3401" s="27"/>
      <c r="C3401">
        <v>2021</v>
      </c>
      <c r="D3401" s="1">
        <v>9</v>
      </c>
      <c r="E3401" s="1">
        <v>11</v>
      </c>
      <c r="F3401" s="8">
        <v>38</v>
      </c>
      <c r="G3401" s="9">
        <v>43.513399999999997</v>
      </c>
      <c r="H3401" t="s">
        <v>18</v>
      </c>
      <c r="I3401" s="8">
        <v>146</v>
      </c>
      <c r="J3401" s="9">
        <v>1.776</v>
      </c>
      <c r="K3401" t="s">
        <v>19</v>
      </c>
      <c r="L3401" s="28" t="s">
        <v>130</v>
      </c>
      <c r="M3401" s="28" t="s">
        <v>131</v>
      </c>
      <c r="N3401" t="s">
        <v>132</v>
      </c>
      <c r="O3401" s="55">
        <v>145.32</v>
      </c>
      <c r="P3401" t="s">
        <v>20</v>
      </c>
      <c r="Q3401" t="s">
        <v>35</v>
      </c>
      <c r="R3401">
        <v>120.71</v>
      </c>
      <c r="S3401" t="s">
        <v>684</v>
      </c>
      <c r="T3401" s="8"/>
      <c r="U3401" s="10">
        <v>-18.077144736598072</v>
      </c>
      <c r="V3401" s="10">
        <f t="shared" si="62"/>
        <v>-18.077144736598072</v>
      </c>
      <c r="W3401" s="10">
        <v>10.094609803020745</v>
      </c>
      <c r="X3401" s="20">
        <v>2.9357110218670344</v>
      </c>
      <c r="Y3401" s="11" t="s">
        <v>706</v>
      </c>
      <c r="Z3401" s="11" t="s">
        <v>704</v>
      </c>
      <c r="AA3401" s="11" t="s">
        <v>702</v>
      </c>
      <c r="AB3401"/>
    </row>
    <row r="3402" spans="1:28" s="1" customFormat="1" hidden="1">
      <c r="A3402" s="27">
        <v>3401</v>
      </c>
      <c r="B3402" s="27"/>
      <c r="C3402">
        <v>2021</v>
      </c>
      <c r="D3402" s="1">
        <v>9</v>
      </c>
      <c r="E3402" s="1">
        <v>11</v>
      </c>
      <c r="F3402" s="8">
        <v>38</v>
      </c>
      <c r="G3402" s="9">
        <v>43.513399999999997</v>
      </c>
      <c r="H3402" t="s">
        <v>18</v>
      </c>
      <c r="I3402" s="8">
        <v>146</v>
      </c>
      <c r="J3402" s="9">
        <v>1.776</v>
      </c>
      <c r="K3402" t="s">
        <v>19</v>
      </c>
      <c r="L3402" s="28" t="s">
        <v>130</v>
      </c>
      <c r="M3402" s="28" t="s">
        <v>131</v>
      </c>
      <c r="N3402" t="s">
        <v>132</v>
      </c>
      <c r="O3402" s="55">
        <v>145.32</v>
      </c>
      <c r="P3402" t="s">
        <v>20</v>
      </c>
      <c r="Q3402" t="s">
        <v>35</v>
      </c>
      <c r="R3402">
        <v>120.71</v>
      </c>
      <c r="S3402" t="s">
        <v>684</v>
      </c>
      <c r="T3402" s="8"/>
      <c r="U3402" s="10">
        <v>-18.121356897506388</v>
      </c>
      <c r="V3402" s="10">
        <f t="shared" si="62"/>
        <v>-18.121356897506388</v>
      </c>
      <c r="W3402" s="10">
        <v>9.670525260271674</v>
      </c>
      <c r="X3402" s="20">
        <v>3.0160012223871719</v>
      </c>
      <c r="Y3402" s="11" t="s">
        <v>1199</v>
      </c>
      <c r="Z3402" s="11" t="s">
        <v>704</v>
      </c>
      <c r="AA3402" s="11" t="s">
        <v>702</v>
      </c>
      <c r="AB3402"/>
    </row>
    <row r="3403" spans="1:28" s="1" customFormat="1" hidden="1">
      <c r="A3403" s="27">
        <v>3402</v>
      </c>
      <c r="B3403" s="27"/>
      <c r="C3403">
        <v>2021</v>
      </c>
      <c r="D3403" s="1">
        <v>9</v>
      </c>
      <c r="E3403" s="1">
        <v>11</v>
      </c>
      <c r="F3403" s="8">
        <v>38</v>
      </c>
      <c r="G3403" s="9">
        <v>43.513399999999997</v>
      </c>
      <c r="H3403" t="s">
        <v>18</v>
      </c>
      <c r="I3403" s="8">
        <v>146</v>
      </c>
      <c r="J3403" s="9">
        <v>1.776</v>
      </c>
      <c r="K3403" t="s">
        <v>19</v>
      </c>
      <c r="L3403" s="28" t="s">
        <v>130</v>
      </c>
      <c r="M3403" s="28" t="s">
        <v>131</v>
      </c>
      <c r="N3403" t="s">
        <v>132</v>
      </c>
      <c r="O3403" s="55">
        <v>132.78</v>
      </c>
      <c r="P3403" t="s">
        <v>20</v>
      </c>
      <c r="Q3403" t="s">
        <v>35</v>
      </c>
      <c r="R3403">
        <v>104.74</v>
      </c>
      <c r="S3403" t="s">
        <v>684</v>
      </c>
      <c r="T3403" s="8"/>
      <c r="U3403" s="10">
        <v>-17.755311183495472</v>
      </c>
      <c r="V3403" s="10">
        <f t="shared" si="62"/>
        <v>-17.755311183495472</v>
      </c>
      <c r="W3403" s="10">
        <v>9.5451413192366825</v>
      </c>
      <c r="X3403" s="20">
        <v>3.0534374854629887</v>
      </c>
      <c r="Y3403" s="11" t="s">
        <v>1200</v>
      </c>
      <c r="Z3403" s="11" t="s">
        <v>704</v>
      </c>
      <c r="AA3403" s="11" t="s">
        <v>702</v>
      </c>
      <c r="AB3403"/>
    </row>
    <row r="3404" spans="1:28" s="1" customFormat="1" hidden="1">
      <c r="A3404" s="27">
        <v>3403</v>
      </c>
      <c r="B3404" s="27"/>
      <c r="C3404">
        <v>2021</v>
      </c>
      <c r="D3404" s="1">
        <v>9</v>
      </c>
      <c r="E3404" s="1">
        <v>11</v>
      </c>
      <c r="F3404" s="8">
        <v>38</v>
      </c>
      <c r="G3404" s="9">
        <v>43.513399999999997</v>
      </c>
      <c r="H3404" t="s">
        <v>18</v>
      </c>
      <c r="I3404" s="8">
        <v>146</v>
      </c>
      <c r="J3404" s="9">
        <v>1.776</v>
      </c>
      <c r="K3404" t="s">
        <v>19</v>
      </c>
      <c r="L3404" s="28" t="s">
        <v>130</v>
      </c>
      <c r="M3404" s="28" t="s">
        <v>131</v>
      </c>
      <c r="N3404" t="s">
        <v>132</v>
      </c>
      <c r="O3404" s="55">
        <v>132.78</v>
      </c>
      <c r="P3404" t="s">
        <v>20</v>
      </c>
      <c r="Q3404" t="s">
        <v>35</v>
      </c>
      <c r="R3404">
        <v>104.74</v>
      </c>
      <c r="S3404" t="s">
        <v>684</v>
      </c>
      <c r="T3404" s="8"/>
      <c r="U3404" s="10">
        <v>-17.849959567534079</v>
      </c>
      <c r="V3404" s="10">
        <f t="shared" si="62"/>
        <v>-17.849959567534079</v>
      </c>
      <c r="W3404" s="10">
        <v>9.5252348636563369</v>
      </c>
      <c r="X3404" s="20">
        <v>2.911363321827547</v>
      </c>
      <c r="Y3404" s="11" t="s">
        <v>706</v>
      </c>
      <c r="Z3404" s="11" t="s">
        <v>704</v>
      </c>
      <c r="AA3404" s="11" t="s">
        <v>702</v>
      </c>
      <c r="AB3404"/>
    </row>
    <row r="3405" spans="1:28" s="1" customFormat="1" hidden="1">
      <c r="A3405" s="27">
        <v>3404</v>
      </c>
      <c r="B3405" s="27"/>
      <c r="C3405">
        <v>2021</v>
      </c>
      <c r="D3405" s="1">
        <v>9</v>
      </c>
      <c r="E3405" s="1">
        <v>11</v>
      </c>
      <c r="F3405" s="8">
        <v>38</v>
      </c>
      <c r="G3405" s="9">
        <v>43.513399999999997</v>
      </c>
      <c r="H3405" t="s">
        <v>18</v>
      </c>
      <c r="I3405" s="8">
        <v>146</v>
      </c>
      <c r="J3405" s="9">
        <v>1.776</v>
      </c>
      <c r="K3405" t="s">
        <v>19</v>
      </c>
      <c r="L3405" s="28" t="s">
        <v>130</v>
      </c>
      <c r="M3405" s="28" t="s">
        <v>131</v>
      </c>
      <c r="N3405" t="s">
        <v>132</v>
      </c>
      <c r="O3405" s="55">
        <v>132.78</v>
      </c>
      <c r="P3405" t="s">
        <v>20</v>
      </c>
      <c r="Q3405" t="s">
        <v>35</v>
      </c>
      <c r="R3405">
        <v>104.74</v>
      </c>
      <c r="S3405" t="s">
        <v>684</v>
      </c>
      <c r="T3405" s="8"/>
      <c r="U3405" s="10">
        <v>-18.073202579681102</v>
      </c>
      <c r="V3405" s="10">
        <f t="shared" si="62"/>
        <v>-18.073202579681102</v>
      </c>
      <c r="W3405" s="10">
        <v>9.0787528786771095</v>
      </c>
      <c r="X3405" s="20">
        <v>3.0194985623481458</v>
      </c>
      <c r="Y3405" s="11" t="s">
        <v>1199</v>
      </c>
      <c r="Z3405" s="11" t="s">
        <v>704</v>
      </c>
      <c r="AA3405" s="11" t="s">
        <v>702</v>
      </c>
      <c r="AB3405"/>
    </row>
    <row r="3406" spans="1:28" s="1" customFormat="1" hidden="1">
      <c r="A3406" s="27">
        <v>3405</v>
      </c>
      <c r="B3406" s="27"/>
      <c r="C3406">
        <v>2021</v>
      </c>
      <c r="D3406" s="1">
        <v>9</v>
      </c>
      <c r="E3406" s="1">
        <v>11</v>
      </c>
      <c r="F3406" s="8">
        <v>38</v>
      </c>
      <c r="G3406" s="9">
        <v>43.513399999999997</v>
      </c>
      <c r="H3406" t="s">
        <v>18</v>
      </c>
      <c r="I3406" s="8">
        <v>146</v>
      </c>
      <c r="J3406" s="9">
        <v>1.776</v>
      </c>
      <c r="K3406" t="s">
        <v>19</v>
      </c>
      <c r="L3406" s="28" t="s">
        <v>130</v>
      </c>
      <c r="M3406" s="28" t="s">
        <v>131</v>
      </c>
      <c r="N3406" t="s">
        <v>132</v>
      </c>
      <c r="O3406" s="55">
        <v>106.24</v>
      </c>
      <c r="P3406" t="s">
        <v>20</v>
      </c>
      <c r="Q3406" t="s">
        <v>35</v>
      </c>
      <c r="R3406">
        <v>48.04</v>
      </c>
      <c r="S3406" t="s">
        <v>684</v>
      </c>
      <c r="T3406" s="8"/>
      <c r="U3406" s="10">
        <v>-17.975727049987359</v>
      </c>
      <c r="V3406" s="10">
        <f t="shared" si="62"/>
        <v>-17.975727049987359</v>
      </c>
      <c r="W3406" s="10">
        <v>9.2312801874249057</v>
      </c>
      <c r="X3406" s="20">
        <v>3.033524117438009</v>
      </c>
      <c r="Y3406" s="11" t="s">
        <v>1200</v>
      </c>
      <c r="Z3406" s="11" t="s">
        <v>704</v>
      </c>
      <c r="AA3406" s="11" t="s">
        <v>702</v>
      </c>
      <c r="AB3406"/>
    </row>
    <row r="3407" spans="1:28" s="1" customFormat="1" hidden="1">
      <c r="A3407" s="27">
        <v>3406</v>
      </c>
      <c r="B3407" s="27"/>
      <c r="C3407">
        <v>2021</v>
      </c>
      <c r="D3407" s="1">
        <v>9</v>
      </c>
      <c r="E3407" s="1">
        <v>11</v>
      </c>
      <c r="F3407" s="8">
        <v>38</v>
      </c>
      <c r="G3407" s="9">
        <v>43.513399999999997</v>
      </c>
      <c r="H3407" t="s">
        <v>18</v>
      </c>
      <c r="I3407" s="8">
        <v>146</v>
      </c>
      <c r="J3407" s="9">
        <v>1.776</v>
      </c>
      <c r="K3407" t="s">
        <v>19</v>
      </c>
      <c r="L3407" s="28" t="s">
        <v>130</v>
      </c>
      <c r="M3407" s="28" t="s">
        <v>131</v>
      </c>
      <c r="N3407" t="s">
        <v>132</v>
      </c>
      <c r="O3407" s="55">
        <v>106.24</v>
      </c>
      <c r="P3407" t="s">
        <v>20</v>
      </c>
      <c r="Q3407" t="s">
        <v>35</v>
      </c>
      <c r="R3407">
        <v>48.04</v>
      </c>
      <c r="S3407" t="s">
        <v>684</v>
      </c>
      <c r="T3407" s="8"/>
      <c r="U3407" s="10">
        <v>-18.215754171554913</v>
      </c>
      <c r="V3407" s="10">
        <f t="shared" si="62"/>
        <v>-18.215754171554913</v>
      </c>
      <c r="W3407" s="10">
        <v>9.3628833258662301</v>
      </c>
      <c r="X3407" s="20">
        <v>2.9245524192390788</v>
      </c>
      <c r="Y3407" s="11" t="s">
        <v>706</v>
      </c>
      <c r="Z3407" s="11" t="s">
        <v>704</v>
      </c>
      <c r="AA3407" s="11" t="s">
        <v>702</v>
      </c>
      <c r="AB3407"/>
    </row>
    <row r="3408" spans="1:28" s="1" customFormat="1" hidden="1">
      <c r="A3408" s="27">
        <v>3407</v>
      </c>
      <c r="B3408" s="27"/>
      <c r="C3408">
        <v>2021</v>
      </c>
      <c r="D3408" s="1">
        <v>9</v>
      </c>
      <c r="E3408" s="1">
        <v>11</v>
      </c>
      <c r="F3408" s="8">
        <v>38</v>
      </c>
      <c r="G3408" s="9">
        <v>43.513399999999997</v>
      </c>
      <c r="H3408" t="s">
        <v>18</v>
      </c>
      <c r="I3408" s="8">
        <v>146</v>
      </c>
      <c r="J3408" s="9">
        <v>1.776</v>
      </c>
      <c r="K3408" t="s">
        <v>19</v>
      </c>
      <c r="L3408" s="28" t="s">
        <v>130</v>
      </c>
      <c r="M3408" s="28" t="s">
        <v>131</v>
      </c>
      <c r="N3408" t="s">
        <v>132</v>
      </c>
      <c r="O3408" s="55">
        <v>106.24</v>
      </c>
      <c r="P3408" t="s">
        <v>20</v>
      </c>
      <c r="Q3408" t="s">
        <v>35</v>
      </c>
      <c r="R3408">
        <v>48.04</v>
      </c>
      <c r="S3408" t="s">
        <v>684</v>
      </c>
      <c r="T3408" s="8"/>
      <c r="U3408" s="10">
        <v>-18.106368070899968</v>
      </c>
      <c r="V3408" s="10">
        <f t="shared" si="62"/>
        <v>-18.106368070899968</v>
      </c>
      <c r="W3408" s="10">
        <v>8.9588913210732208</v>
      </c>
      <c r="X3408" s="20">
        <v>2.9790886453020486</v>
      </c>
      <c r="Y3408" s="11" t="s">
        <v>1199</v>
      </c>
      <c r="Z3408" s="11" t="s">
        <v>704</v>
      </c>
      <c r="AA3408" s="11" t="s">
        <v>702</v>
      </c>
      <c r="AB3408"/>
    </row>
    <row r="3409" spans="1:28" s="1" customFormat="1" hidden="1">
      <c r="A3409" s="27">
        <v>3408</v>
      </c>
      <c r="B3409" s="27"/>
      <c r="C3409">
        <v>2021</v>
      </c>
      <c r="D3409" s="1">
        <v>9</v>
      </c>
      <c r="E3409" s="1">
        <v>11</v>
      </c>
      <c r="F3409" s="8">
        <v>38</v>
      </c>
      <c r="G3409" s="9">
        <v>43.513399999999997</v>
      </c>
      <c r="H3409" t="s">
        <v>18</v>
      </c>
      <c r="I3409" s="8">
        <v>146</v>
      </c>
      <c r="J3409" s="9">
        <v>1.776</v>
      </c>
      <c r="K3409" t="s">
        <v>19</v>
      </c>
      <c r="L3409" s="28" t="s">
        <v>130</v>
      </c>
      <c r="M3409" s="28" t="s">
        <v>131</v>
      </c>
      <c r="N3409" t="s">
        <v>132</v>
      </c>
      <c r="O3409" s="55">
        <v>87.4</v>
      </c>
      <c r="P3409" t="s">
        <v>20</v>
      </c>
      <c r="Q3409" t="s">
        <v>35</v>
      </c>
      <c r="R3409">
        <v>36.61</v>
      </c>
      <c r="S3409" t="s">
        <v>684</v>
      </c>
      <c r="T3409" s="8"/>
      <c r="U3409" s="10">
        <v>-18.34691062406144</v>
      </c>
      <c r="V3409" s="10">
        <f t="shared" si="62"/>
        <v>-18.34691062406144</v>
      </c>
      <c r="W3409" s="10">
        <v>9.420430177323512</v>
      </c>
      <c r="X3409" s="20">
        <v>3.0626867430433515</v>
      </c>
      <c r="Y3409" s="11" t="s">
        <v>1200</v>
      </c>
      <c r="Z3409" s="11" t="s">
        <v>704</v>
      </c>
      <c r="AA3409" s="11" t="s">
        <v>702</v>
      </c>
      <c r="AB3409"/>
    </row>
    <row r="3410" spans="1:28" s="1" customFormat="1" hidden="1">
      <c r="A3410" s="27">
        <v>3409</v>
      </c>
      <c r="B3410" s="27"/>
      <c r="C3410">
        <v>2021</v>
      </c>
      <c r="D3410" s="1">
        <v>9</v>
      </c>
      <c r="E3410" s="1">
        <v>11</v>
      </c>
      <c r="F3410" s="8">
        <v>38</v>
      </c>
      <c r="G3410" s="9">
        <v>43.513399999999997</v>
      </c>
      <c r="H3410" t="s">
        <v>18</v>
      </c>
      <c r="I3410" s="8">
        <v>146</v>
      </c>
      <c r="J3410" s="9">
        <v>1.776</v>
      </c>
      <c r="K3410" t="s">
        <v>19</v>
      </c>
      <c r="L3410" s="28" t="s">
        <v>130</v>
      </c>
      <c r="M3410" s="28" t="s">
        <v>131</v>
      </c>
      <c r="N3410" t="s">
        <v>132</v>
      </c>
      <c r="O3410" s="55">
        <v>87.4</v>
      </c>
      <c r="P3410" t="s">
        <v>20</v>
      </c>
      <c r="Q3410" t="s">
        <v>35</v>
      </c>
      <c r="R3410">
        <v>36.61</v>
      </c>
      <c r="S3410" t="s">
        <v>684</v>
      </c>
      <c r="T3410" s="8"/>
      <c r="U3410" s="10">
        <v>-18.478737529148418</v>
      </c>
      <c r="V3410" s="10">
        <f t="shared" si="62"/>
        <v>-18.478737529148418</v>
      </c>
      <c r="W3410" s="10">
        <v>9.4226851428187572</v>
      </c>
      <c r="X3410" s="20">
        <v>2.9315243259007171</v>
      </c>
      <c r="Y3410" s="11" t="s">
        <v>706</v>
      </c>
      <c r="Z3410" s="11" t="s">
        <v>704</v>
      </c>
      <c r="AA3410" s="11" t="s">
        <v>702</v>
      </c>
      <c r="AB3410"/>
    </row>
    <row r="3411" spans="1:28" s="1" customFormat="1" hidden="1">
      <c r="A3411" s="27">
        <v>3410</v>
      </c>
      <c r="B3411" s="27"/>
      <c r="C3411">
        <v>2021</v>
      </c>
      <c r="D3411" s="1">
        <v>9</v>
      </c>
      <c r="E3411" s="1">
        <v>11</v>
      </c>
      <c r="F3411" s="8">
        <v>38</v>
      </c>
      <c r="G3411" s="9">
        <v>43.513399999999997</v>
      </c>
      <c r="H3411" t="s">
        <v>18</v>
      </c>
      <c r="I3411" s="8">
        <v>146</v>
      </c>
      <c r="J3411" s="9">
        <v>1.776</v>
      </c>
      <c r="K3411" t="s">
        <v>19</v>
      </c>
      <c r="L3411" s="28" t="s">
        <v>130</v>
      </c>
      <c r="M3411" s="28" t="s">
        <v>131</v>
      </c>
      <c r="N3411" t="s">
        <v>132</v>
      </c>
      <c r="O3411" s="55">
        <v>87.4</v>
      </c>
      <c r="P3411" t="s">
        <v>20</v>
      </c>
      <c r="Q3411" t="s">
        <v>35</v>
      </c>
      <c r="R3411">
        <v>36.61</v>
      </c>
      <c r="S3411" t="s">
        <v>684</v>
      </c>
      <c r="T3411" s="8"/>
      <c r="U3411" s="10">
        <v>-18.48630571213349</v>
      </c>
      <c r="V3411" s="10">
        <f t="shared" si="62"/>
        <v>-18.48630571213349</v>
      </c>
      <c r="W3411" s="10">
        <v>9.0035526352074715</v>
      </c>
      <c r="X3411" s="20">
        <v>3.0193313167143274</v>
      </c>
      <c r="Y3411" s="11" t="s">
        <v>1199</v>
      </c>
      <c r="Z3411" s="11" t="s">
        <v>704</v>
      </c>
      <c r="AA3411" s="11" t="s">
        <v>702</v>
      </c>
      <c r="AB3411"/>
    </row>
    <row r="3412" spans="1:28" s="1" customFormat="1" hidden="1">
      <c r="A3412" s="27">
        <v>3411</v>
      </c>
      <c r="B3412" s="27"/>
      <c r="C3412">
        <v>2021</v>
      </c>
      <c r="D3412" s="1">
        <v>9</v>
      </c>
      <c r="E3412" s="1">
        <v>11</v>
      </c>
      <c r="F3412" s="8">
        <v>38</v>
      </c>
      <c r="G3412" s="9">
        <v>43.513399999999997</v>
      </c>
      <c r="H3412" t="s">
        <v>18</v>
      </c>
      <c r="I3412" s="8">
        <v>146</v>
      </c>
      <c r="J3412" s="9">
        <v>1.776</v>
      </c>
      <c r="K3412" t="s">
        <v>19</v>
      </c>
      <c r="L3412" s="28" t="s">
        <v>130</v>
      </c>
      <c r="M3412" s="28" t="s">
        <v>131</v>
      </c>
      <c r="N3412" t="s">
        <v>132</v>
      </c>
      <c r="O3412" s="55">
        <v>120.21</v>
      </c>
      <c r="P3412" t="s">
        <v>20</v>
      </c>
      <c r="Q3412" t="s">
        <v>35</v>
      </c>
      <c r="R3412">
        <v>86.91</v>
      </c>
      <c r="S3412" t="s">
        <v>684</v>
      </c>
      <c r="T3412" s="8"/>
      <c r="U3412" s="10">
        <v>-17.787170122887215</v>
      </c>
      <c r="V3412" s="10">
        <f t="shared" si="62"/>
        <v>-17.787170122887215</v>
      </c>
      <c r="W3412" s="10">
        <v>10.027351178943041</v>
      </c>
      <c r="X3412" s="20">
        <v>3.0749589501792136</v>
      </c>
      <c r="Y3412" s="11" t="s">
        <v>1200</v>
      </c>
      <c r="Z3412" s="11" t="s">
        <v>704</v>
      </c>
      <c r="AA3412" s="11" t="s">
        <v>702</v>
      </c>
      <c r="AB3412"/>
    </row>
    <row r="3413" spans="1:28" s="1" customFormat="1" hidden="1">
      <c r="A3413" s="27">
        <v>3412</v>
      </c>
      <c r="B3413" s="27"/>
      <c r="C3413">
        <v>2021</v>
      </c>
      <c r="D3413" s="1">
        <v>9</v>
      </c>
      <c r="E3413" s="1">
        <v>11</v>
      </c>
      <c r="F3413" s="8">
        <v>38</v>
      </c>
      <c r="G3413" s="9">
        <v>43.513399999999997</v>
      </c>
      <c r="H3413" t="s">
        <v>18</v>
      </c>
      <c r="I3413" s="8">
        <v>146</v>
      </c>
      <c r="J3413" s="9">
        <v>1.776</v>
      </c>
      <c r="K3413" t="s">
        <v>19</v>
      </c>
      <c r="L3413" s="28" t="s">
        <v>130</v>
      </c>
      <c r="M3413" s="28" t="s">
        <v>131</v>
      </c>
      <c r="N3413" t="s">
        <v>132</v>
      </c>
      <c r="O3413" s="55">
        <v>120.21</v>
      </c>
      <c r="P3413" t="s">
        <v>20</v>
      </c>
      <c r="Q3413" t="s">
        <v>35</v>
      </c>
      <c r="R3413">
        <v>86.91</v>
      </c>
      <c r="S3413" t="s">
        <v>684</v>
      </c>
      <c r="T3413" s="8"/>
      <c r="U3413" s="10">
        <v>-17.938963819676218</v>
      </c>
      <c r="V3413" s="10">
        <f t="shared" si="62"/>
        <v>-17.938963819676218</v>
      </c>
      <c r="W3413" s="10">
        <v>10.151217039848998</v>
      </c>
      <c r="X3413" s="20">
        <v>2.9187506454860088</v>
      </c>
      <c r="Y3413" s="11" t="s">
        <v>706</v>
      </c>
      <c r="Z3413" s="11" t="s">
        <v>704</v>
      </c>
      <c r="AA3413" s="11" t="s">
        <v>702</v>
      </c>
      <c r="AB3413"/>
    </row>
    <row r="3414" spans="1:28" s="1" customFormat="1" hidden="1">
      <c r="A3414" s="27">
        <v>3413</v>
      </c>
      <c r="B3414" s="27"/>
      <c r="C3414">
        <v>2021</v>
      </c>
      <c r="D3414" s="1">
        <v>9</v>
      </c>
      <c r="E3414" s="1">
        <v>11</v>
      </c>
      <c r="F3414" s="8">
        <v>38</v>
      </c>
      <c r="G3414" s="9">
        <v>43.513399999999997</v>
      </c>
      <c r="H3414" t="s">
        <v>18</v>
      </c>
      <c r="I3414" s="8">
        <v>146</v>
      </c>
      <c r="J3414" s="9">
        <v>1.776</v>
      </c>
      <c r="K3414" t="s">
        <v>19</v>
      </c>
      <c r="L3414" s="28" t="s">
        <v>130</v>
      </c>
      <c r="M3414" s="28" t="s">
        <v>131</v>
      </c>
      <c r="N3414" t="s">
        <v>132</v>
      </c>
      <c r="O3414" s="55">
        <v>120.21</v>
      </c>
      <c r="P3414" t="s">
        <v>20</v>
      </c>
      <c r="Q3414" t="s">
        <v>35</v>
      </c>
      <c r="R3414">
        <v>86.91</v>
      </c>
      <c r="S3414" t="s">
        <v>684</v>
      </c>
      <c r="T3414" s="8"/>
      <c r="U3414" s="10">
        <v>-17.955703753939666</v>
      </c>
      <c r="V3414" s="10">
        <f t="shared" si="62"/>
        <v>-17.955703753939666</v>
      </c>
      <c r="W3414" s="10">
        <v>9.6549098345693665</v>
      </c>
      <c r="X3414" s="20">
        <v>3.0282105100104562</v>
      </c>
      <c r="Y3414" s="11" t="s">
        <v>1199</v>
      </c>
      <c r="Z3414" s="11" t="s">
        <v>704</v>
      </c>
      <c r="AA3414" s="11" t="s">
        <v>702</v>
      </c>
      <c r="AB3414"/>
    </row>
    <row r="3415" spans="1:28" s="1" customFormat="1" hidden="1">
      <c r="A3415" s="27">
        <v>3414</v>
      </c>
      <c r="B3415" s="27"/>
      <c r="C3415">
        <v>2021</v>
      </c>
      <c r="D3415" s="1">
        <v>9</v>
      </c>
      <c r="E3415" s="1">
        <v>6</v>
      </c>
      <c r="F3415" s="8">
        <v>36</v>
      </c>
      <c r="G3415" s="9">
        <v>44.781100000000002</v>
      </c>
      <c r="H3415" t="s">
        <v>18</v>
      </c>
      <c r="I3415" s="8">
        <v>144</v>
      </c>
      <c r="J3415" s="9">
        <v>29.818899999999999</v>
      </c>
      <c r="K3415" t="s">
        <v>19</v>
      </c>
      <c r="L3415" s="28" t="s">
        <v>130</v>
      </c>
      <c r="M3415" s="28" t="s">
        <v>131</v>
      </c>
      <c r="N3415" t="s">
        <v>132</v>
      </c>
      <c r="O3415" s="55">
        <v>176.33</v>
      </c>
      <c r="P3415" t="s">
        <v>20</v>
      </c>
      <c r="Q3415" t="s">
        <v>35</v>
      </c>
      <c r="R3415">
        <v>231.58</v>
      </c>
      <c r="S3415" t="s">
        <v>684</v>
      </c>
      <c r="T3415" s="8"/>
      <c r="U3415" s="10">
        <v>-17.941389220333178</v>
      </c>
      <c r="V3415" s="10">
        <f t="shared" si="62"/>
        <v>-17.941389220333178</v>
      </c>
      <c r="W3415" s="10">
        <v>9.7725578748382489</v>
      </c>
      <c r="X3415" s="20">
        <v>3.1116178187553691</v>
      </c>
      <c r="Y3415" s="11" t="s">
        <v>1200</v>
      </c>
      <c r="Z3415" s="11" t="s">
        <v>704</v>
      </c>
      <c r="AA3415" s="11" t="s">
        <v>702</v>
      </c>
      <c r="AB3415"/>
    </row>
    <row r="3416" spans="1:28" s="1" customFormat="1" hidden="1">
      <c r="A3416" s="27">
        <v>3415</v>
      </c>
      <c r="B3416" s="27"/>
      <c r="C3416">
        <v>2021</v>
      </c>
      <c r="D3416" s="1">
        <v>9</v>
      </c>
      <c r="E3416" s="1">
        <v>6</v>
      </c>
      <c r="F3416" s="8">
        <v>36</v>
      </c>
      <c r="G3416" s="9">
        <v>44.781100000000002</v>
      </c>
      <c r="H3416" t="s">
        <v>18</v>
      </c>
      <c r="I3416" s="8">
        <v>144</v>
      </c>
      <c r="J3416" s="9">
        <v>29.818899999999999</v>
      </c>
      <c r="K3416" t="s">
        <v>19</v>
      </c>
      <c r="L3416" s="28" t="s">
        <v>130</v>
      </c>
      <c r="M3416" s="28" t="s">
        <v>131</v>
      </c>
      <c r="N3416" t="s">
        <v>132</v>
      </c>
      <c r="O3416" s="55">
        <v>176.33</v>
      </c>
      <c r="P3416" t="s">
        <v>20</v>
      </c>
      <c r="Q3416" t="s">
        <v>35</v>
      </c>
      <c r="R3416">
        <v>231.58</v>
      </c>
      <c r="S3416" t="s">
        <v>684</v>
      </c>
      <c r="T3416" s="8"/>
      <c r="U3416" s="10">
        <v>-18.071479715153249</v>
      </c>
      <c r="V3416" s="10">
        <f t="shared" si="62"/>
        <v>-18.071479715153249</v>
      </c>
      <c r="W3416" s="10">
        <v>9.9859523944470965</v>
      </c>
      <c r="X3416" s="20">
        <v>2.9159990169319654</v>
      </c>
      <c r="Y3416" s="11" t="s">
        <v>706</v>
      </c>
      <c r="Z3416" s="11" t="s">
        <v>704</v>
      </c>
      <c r="AA3416" s="11" t="s">
        <v>702</v>
      </c>
      <c r="AB3416"/>
    </row>
    <row r="3417" spans="1:28" s="1" customFormat="1" hidden="1">
      <c r="A3417" s="27">
        <v>3416</v>
      </c>
      <c r="B3417" s="27"/>
      <c r="C3417">
        <v>2021</v>
      </c>
      <c r="D3417" s="1">
        <v>9</v>
      </c>
      <c r="E3417" s="1">
        <v>6</v>
      </c>
      <c r="F3417" s="8">
        <v>36</v>
      </c>
      <c r="G3417" s="9">
        <v>44.781100000000002</v>
      </c>
      <c r="H3417" t="s">
        <v>18</v>
      </c>
      <c r="I3417" s="8">
        <v>144</v>
      </c>
      <c r="J3417" s="9">
        <v>29.818899999999999</v>
      </c>
      <c r="K3417" t="s">
        <v>19</v>
      </c>
      <c r="L3417" s="28" t="s">
        <v>130</v>
      </c>
      <c r="M3417" s="28" t="s">
        <v>131</v>
      </c>
      <c r="N3417" t="s">
        <v>132</v>
      </c>
      <c r="O3417" s="55">
        <v>176.33</v>
      </c>
      <c r="P3417" t="s">
        <v>20</v>
      </c>
      <c r="Q3417" t="s">
        <v>35</v>
      </c>
      <c r="R3417">
        <v>231.58</v>
      </c>
      <c r="S3417" t="s">
        <v>684</v>
      </c>
      <c r="T3417" s="8"/>
      <c r="U3417" s="10">
        <v>-18.113129407073661</v>
      </c>
      <c r="V3417" s="10">
        <f t="shared" si="62"/>
        <v>-18.113129407073661</v>
      </c>
      <c r="W3417" s="10">
        <v>9.3956922532116813</v>
      </c>
      <c r="X3417" s="20">
        <v>3.0160672813888216</v>
      </c>
      <c r="Y3417" s="11" t="s">
        <v>1199</v>
      </c>
      <c r="Z3417" s="11" t="s">
        <v>704</v>
      </c>
      <c r="AA3417" s="11" t="s">
        <v>702</v>
      </c>
      <c r="AB3417"/>
    </row>
    <row r="3418" spans="1:28" s="1" customFormat="1" hidden="1">
      <c r="A3418" s="27">
        <v>3417</v>
      </c>
      <c r="B3418" s="27"/>
      <c r="C3418">
        <v>2021</v>
      </c>
      <c r="D3418" s="1">
        <v>10</v>
      </c>
      <c r="E3418" s="1">
        <v>30</v>
      </c>
      <c r="F3418" s="8">
        <v>35</v>
      </c>
      <c r="G3418" s="9">
        <v>37.200000000000003</v>
      </c>
      <c r="H3418" t="s">
        <v>18</v>
      </c>
      <c r="I3418" s="8">
        <v>134</v>
      </c>
      <c r="J3418" s="9">
        <v>10.199999999999999</v>
      </c>
      <c r="K3418" t="s">
        <v>19</v>
      </c>
      <c r="L3418" s="28" t="s">
        <v>130</v>
      </c>
      <c r="M3418" s="28" t="s">
        <v>131</v>
      </c>
      <c r="N3418" t="s">
        <v>132</v>
      </c>
      <c r="O3418" s="55">
        <v>762</v>
      </c>
      <c r="P3418" t="s">
        <v>20</v>
      </c>
      <c r="Q3418" t="s">
        <v>35</v>
      </c>
      <c r="R3418">
        <v>15926.63</v>
      </c>
      <c r="S3418" t="s">
        <v>684</v>
      </c>
      <c r="T3418" s="8"/>
      <c r="U3418" s="10">
        <v>-16.494086799818806</v>
      </c>
      <c r="V3418" s="10">
        <f t="shared" si="62"/>
        <v>-16.494086799818806</v>
      </c>
      <c r="W3418" s="10">
        <v>13.04461745593883</v>
      </c>
      <c r="X3418" s="20">
        <v>3.0158605191222487</v>
      </c>
      <c r="Y3418" t="s">
        <v>1200</v>
      </c>
      <c r="Z3418" s="11" t="s">
        <v>704</v>
      </c>
      <c r="AA3418" s="11" t="s">
        <v>702</v>
      </c>
      <c r="AB3418"/>
    </row>
    <row r="3419" spans="1:28" s="1" customFormat="1" hidden="1">
      <c r="A3419" s="27">
        <v>3418</v>
      </c>
      <c r="B3419" s="27"/>
      <c r="C3419">
        <v>2021</v>
      </c>
      <c r="D3419" s="1">
        <v>10</v>
      </c>
      <c r="E3419" s="1">
        <v>30</v>
      </c>
      <c r="F3419" s="8">
        <v>35</v>
      </c>
      <c r="G3419" s="9">
        <v>37.200000000000003</v>
      </c>
      <c r="H3419" t="s">
        <v>18</v>
      </c>
      <c r="I3419" s="8">
        <v>134</v>
      </c>
      <c r="J3419" s="9">
        <v>10.199999999999999</v>
      </c>
      <c r="K3419" t="s">
        <v>19</v>
      </c>
      <c r="L3419" s="28" t="s">
        <v>130</v>
      </c>
      <c r="M3419" s="28" t="s">
        <v>131</v>
      </c>
      <c r="N3419" t="s">
        <v>132</v>
      </c>
      <c r="O3419" s="55">
        <v>762</v>
      </c>
      <c r="P3419" t="s">
        <v>20</v>
      </c>
      <c r="Q3419" t="s">
        <v>35</v>
      </c>
      <c r="R3419">
        <v>15926.63</v>
      </c>
      <c r="S3419" t="s">
        <v>684</v>
      </c>
      <c r="T3419" s="8"/>
      <c r="U3419" s="10">
        <v>-16.956572716282274</v>
      </c>
      <c r="V3419" s="10">
        <f t="shared" si="62"/>
        <v>-16.956572716282274</v>
      </c>
      <c r="W3419" s="10">
        <v>12.988202387057848</v>
      </c>
      <c r="X3419" s="20">
        <v>2.9100177793100563</v>
      </c>
      <c r="Y3419" t="s">
        <v>706</v>
      </c>
      <c r="Z3419" s="11" t="s">
        <v>704</v>
      </c>
      <c r="AA3419" s="11" t="s">
        <v>702</v>
      </c>
      <c r="AB3419"/>
    </row>
    <row r="3420" spans="1:28" s="1" customFormat="1" hidden="1">
      <c r="A3420" s="27">
        <v>3419</v>
      </c>
      <c r="B3420" s="27"/>
      <c r="C3420">
        <v>2021</v>
      </c>
      <c r="D3420" s="1">
        <v>10</v>
      </c>
      <c r="E3420" s="1">
        <v>30</v>
      </c>
      <c r="F3420" s="8">
        <v>35</v>
      </c>
      <c r="G3420" s="9">
        <v>37.200000000000003</v>
      </c>
      <c r="H3420" t="s">
        <v>18</v>
      </c>
      <c r="I3420" s="8">
        <v>134</v>
      </c>
      <c r="J3420" s="9">
        <v>10.199999999999999</v>
      </c>
      <c r="K3420" t="s">
        <v>19</v>
      </c>
      <c r="L3420" s="28" t="s">
        <v>130</v>
      </c>
      <c r="M3420" s="28" t="s">
        <v>131</v>
      </c>
      <c r="N3420" t="s">
        <v>132</v>
      </c>
      <c r="O3420" s="55">
        <v>762</v>
      </c>
      <c r="P3420" t="s">
        <v>20</v>
      </c>
      <c r="Q3420" t="s">
        <v>35</v>
      </c>
      <c r="R3420">
        <v>15926.63</v>
      </c>
      <c r="S3420" t="s">
        <v>684</v>
      </c>
      <c r="T3420" s="8"/>
      <c r="U3420" s="10">
        <v>-16.867585668639428</v>
      </c>
      <c r="V3420" s="10">
        <f t="shared" si="62"/>
        <v>-16.867585668639428</v>
      </c>
      <c r="W3420" s="10">
        <v>12.584904360625877</v>
      </c>
      <c r="X3420" s="20">
        <v>2.8851616512343359</v>
      </c>
      <c r="Y3420" t="s">
        <v>1199</v>
      </c>
      <c r="Z3420" s="11" t="s">
        <v>704</v>
      </c>
      <c r="AA3420" s="11" t="s">
        <v>702</v>
      </c>
      <c r="AB3420"/>
    </row>
    <row r="3421" spans="1:28" s="1" customFormat="1" hidden="1">
      <c r="A3421" s="27">
        <v>3420</v>
      </c>
      <c r="B3421" s="27"/>
      <c r="C3421">
        <v>2021</v>
      </c>
      <c r="D3421" s="1">
        <v>10</v>
      </c>
      <c r="E3421" s="1">
        <v>30</v>
      </c>
      <c r="F3421" s="8">
        <v>35</v>
      </c>
      <c r="G3421" s="9">
        <v>37.200000000000003</v>
      </c>
      <c r="H3421" t="s">
        <v>18</v>
      </c>
      <c r="I3421" s="8">
        <v>134</v>
      </c>
      <c r="J3421" s="9">
        <v>10.199999999999999</v>
      </c>
      <c r="K3421" t="s">
        <v>19</v>
      </c>
      <c r="L3421" s="28" t="s">
        <v>130</v>
      </c>
      <c r="M3421" s="28" t="s">
        <v>131</v>
      </c>
      <c r="N3421" t="s">
        <v>132</v>
      </c>
      <c r="O3421" s="55">
        <v>708</v>
      </c>
      <c r="P3421" t="s">
        <v>20</v>
      </c>
      <c r="Q3421" t="s">
        <v>35</v>
      </c>
      <c r="R3421">
        <v>11095.81</v>
      </c>
      <c r="S3421" t="s">
        <v>684</v>
      </c>
      <c r="T3421" s="8"/>
      <c r="U3421" s="10">
        <v>-16.816283250810198</v>
      </c>
      <c r="V3421" s="10">
        <f t="shared" si="62"/>
        <v>-16.816283250810198</v>
      </c>
      <c r="W3421" s="10">
        <v>12.868106589784642</v>
      </c>
      <c r="X3421" s="20">
        <v>3.0297606270874895</v>
      </c>
      <c r="Y3421" t="s">
        <v>1200</v>
      </c>
      <c r="Z3421" s="11" t="s">
        <v>704</v>
      </c>
      <c r="AA3421" s="11" t="s">
        <v>702</v>
      </c>
      <c r="AB3421"/>
    </row>
    <row r="3422" spans="1:28" s="1" customFormat="1" hidden="1">
      <c r="A3422" s="27">
        <v>3421</v>
      </c>
      <c r="B3422" s="27"/>
      <c r="C3422">
        <v>2021</v>
      </c>
      <c r="D3422" s="1">
        <v>10</v>
      </c>
      <c r="E3422" s="1">
        <v>30</v>
      </c>
      <c r="F3422" s="8">
        <v>35</v>
      </c>
      <c r="G3422" s="9">
        <v>37.200000000000003</v>
      </c>
      <c r="H3422" t="s">
        <v>18</v>
      </c>
      <c r="I3422" s="8">
        <v>134</v>
      </c>
      <c r="J3422" s="9">
        <v>10.199999999999999</v>
      </c>
      <c r="K3422" t="s">
        <v>19</v>
      </c>
      <c r="L3422" s="28" t="s">
        <v>130</v>
      </c>
      <c r="M3422" s="28" t="s">
        <v>131</v>
      </c>
      <c r="N3422" t="s">
        <v>132</v>
      </c>
      <c r="O3422" s="55">
        <v>708</v>
      </c>
      <c r="P3422" t="s">
        <v>20</v>
      </c>
      <c r="Q3422" t="s">
        <v>35</v>
      </c>
      <c r="R3422">
        <v>11095.81</v>
      </c>
      <c r="S3422" t="s">
        <v>684</v>
      </c>
      <c r="T3422" s="8"/>
      <c r="U3422" s="10">
        <v>-16.901324813148534</v>
      </c>
      <c r="V3422" s="10">
        <f t="shared" si="62"/>
        <v>-16.901324813148534</v>
      </c>
      <c r="W3422" s="10">
        <v>13.253518653390355</v>
      </c>
      <c r="X3422" s="20">
        <v>2.9028174124122654</v>
      </c>
      <c r="Y3422" t="s">
        <v>706</v>
      </c>
      <c r="Z3422" s="11" t="s">
        <v>704</v>
      </c>
      <c r="AA3422" s="11" t="s">
        <v>702</v>
      </c>
      <c r="AB3422"/>
    </row>
    <row r="3423" spans="1:28" s="1" customFormat="1" hidden="1">
      <c r="A3423" s="27">
        <v>3422</v>
      </c>
      <c r="B3423" s="27"/>
      <c r="C3423">
        <v>2021</v>
      </c>
      <c r="D3423" s="1">
        <v>10</v>
      </c>
      <c r="E3423" s="1">
        <v>30</v>
      </c>
      <c r="F3423" s="8">
        <v>35</v>
      </c>
      <c r="G3423" s="9">
        <v>37.200000000000003</v>
      </c>
      <c r="H3423" t="s">
        <v>18</v>
      </c>
      <c r="I3423" s="8">
        <v>134</v>
      </c>
      <c r="J3423" s="9">
        <v>10.199999999999999</v>
      </c>
      <c r="K3423" t="s">
        <v>19</v>
      </c>
      <c r="L3423" s="28" t="s">
        <v>130</v>
      </c>
      <c r="M3423" s="28" t="s">
        <v>131</v>
      </c>
      <c r="N3423" t="s">
        <v>132</v>
      </c>
      <c r="O3423" s="55">
        <v>708</v>
      </c>
      <c r="P3423" t="s">
        <v>20</v>
      </c>
      <c r="Q3423" t="s">
        <v>35</v>
      </c>
      <c r="R3423">
        <v>11095.81</v>
      </c>
      <c r="S3423" t="s">
        <v>684</v>
      </c>
      <c r="T3423" s="8"/>
      <c r="U3423" s="10">
        <v>-16.992992759870692</v>
      </c>
      <c r="V3423" s="10">
        <f t="shared" si="62"/>
        <v>-16.992992759870692</v>
      </c>
      <c r="W3423" s="10">
        <v>12.568875977310521</v>
      </c>
      <c r="X3423" s="20">
        <v>2.9246005308851082</v>
      </c>
      <c r="Y3423" t="s">
        <v>1199</v>
      </c>
      <c r="Z3423" s="11" t="s">
        <v>704</v>
      </c>
      <c r="AA3423" s="11" t="s">
        <v>702</v>
      </c>
      <c r="AB3423"/>
    </row>
    <row r="3424" spans="1:28" s="1" customFormat="1" hidden="1">
      <c r="A3424" s="27">
        <v>3423</v>
      </c>
      <c r="B3424" s="27"/>
      <c r="C3424">
        <v>2021</v>
      </c>
      <c r="D3424" s="1">
        <v>10</v>
      </c>
      <c r="E3424" s="1">
        <v>30</v>
      </c>
      <c r="F3424" s="8">
        <v>35</v>
      </c>
      <c r="G3424" s="9">
        <v>37.200000000000003</v>
      </c>
      <c r="H3424" t="s">
        <v>18</v>
      </c>
      <c r="I3424" s="8">
        <v>134</v>
      </c>
      <c r="J3424" s="9">
        <v>10.199999999999999</v>
      </c>
      <c r="K3424" t="s">
        <v>19</v>
      </c>
      <c r="L3424" s="28" t="s">
        <v>130</v>
      </c>
      <c r="M3424" s="28" t="s">
        <v>131</v>
      </c>
      <c r="N3424" t="s">
        <v>132</v>
      </c>
      <c r="O3424" s="55">
        <v>569</v>
      </c>
      <c r="P3424" t="s">
        <v>20</v>
      </c>
      <c r="Q3424" t="s">
        <v>35</v>
      </c>
      <c r="R3424">
        <v>7069.03</v>
      </c>
      <c r="S3424" t="s">
        <v>684</v>
      </c>
      <c r="T3424" s="8"/>
      <c r="U3424" s="10">
        <v>-16.788179921228132</v>
      </c>
      <c r="V3424" s="10">
        <f t="shared" si="62"/>
        <v>-16.788179921228132</v>
      </c>
      <c r="W3424" s="10">
        <v>12.670615925046848</v>
      </c>
      <c r="X3424" s="20">
        <v>3.0034581805640306</v>
      </c>
      <c r="Y3424" t="s">
        <v>1200</v>
      </c>
      <c r="Z3424" s="11" t="s">
        <v>704</v>
      </c>
      <c r="AA3424" s="11" t="s">
        <v>702</v>
      </c>
      <c r="AB3424"/>
    </row>
    <row r="3425" spans="1:28" s="1" customFormat="1" hidden="1">
      <c r="A3425" s="27">
        <v>3424</v>
      </c>
      <c r="B3425" s="27"/>
      <c r="C3425">
        <v>2021</v>
      </c>
      <c r="D3425" s="1">
        <v>10</v>
      </c>
      <c r="E3425" s="1">
        <v>30</v>
      </c>
      <c r="F3425" s="8">
        <v>35</v>
      </c>
      <c r="G3425" s="9">
        <v>37.200000000000003</v>
      </c>
      <c r="H3425" t="s">
        <v>18</v>
      </c>
      <c r="I3425" s="8">
        <v>134</v>
      </c>
      <c r="J3425" s="9">
        <v>10.199999999999999</v>
      </c>
      <c r="K3425" t="s">
        <v>19</v>
      </c>
      <c r="L3425" s="28" t="s">
        <v>130</v>
      </c>
      <c r="M3425" s="28" t="s">
        <v>131</v>
      </c>
      <c r="N3425" t="s">
        <v>132</v>
      </c>
      <c r="O3425" s="55">
        <v>569</v>
      </c>
      <c r="P3425" t="s">
        <v>20</v>
      </c>
      <c r="Q3425" t="s">
        <v>35</v>
      </c>
      <c r="R3425">
        <v>7069.03</v>
      </c>
      <c r="S3425" t="s">
        <v>684</v>
      </c>
      <c r="T3425" s="8"/>
      <c r="U3425" s="10">
        <v>-17.213942013261192</v>
      </c>
      <c r="V3425" s="10">
        <f t="shared" si="62"/>
        <v>-17.213942013261192</v>
      </c>
      <c r="W3425" s="10">
        <v>12.656909187180972</v>
      </c>
      <c r="X3425" s="20">
        <v>2.9203781196935972</v>
      </c>
      <c r="Y3425" t="s">
        <v>706</v>
      </c>
      <c r="Z3425" s="11" t="s">
        <v>704</v>
      </c>
      <c r="AA3425" s="11" t="s">
        <v>702</v>
      </c>
      <c r="AB3425"/>
    </row>
    <row r="3426" spans="1:28" s="1" customFormat="1" hidden="1">
      <c r="A3426" s="27">
        <v>3425</v>
      </c>
      <c r="B3426" s="27"/>
      <c r="C3426">
        <v>2021</v>
      </c>
      <c r="D3426" s="1">
        <v>10</v>
      </c>
      <c r="E3426" s="1">
        <v>30</v>
      </c>
      <c r="F3426" s="8">
        <v>35</v>
      </c>
      <c r="G3426" s="9">
        <v>37.200000000000003</v>
      </c>
      <c r="H3426" t="s">
        <v>18</v>
      </c>
      <c r="I3426" s="8">
        <v>134</v>
      </c>
      <c r="J3426" s="9">
        <v>10.199999999999999</v>
      </c>
      <c r="K3426" t="s">
        <v>19</v>
      </c>
      <c r="L3426" s="28" t="s">
        <v>130</v>
      </c>
      <c r="M3426" s="28" t="s">
        <v>131</v>
      </c>
      <c r="N3426" t="s">
        <v>132</v>
      </c>
      <c r="O3426" s="55">
        <v>569</v>
      </c>
      <c r="P3426" t="s">
        <v>20</v>
      </c>
      <c r="Q3426" t="s">
        <v>35</v>
      </c>
      <c r="R3426">
        <v>7069.03</v>
      </c>
      <c r="S3426" t="s">
        <v>684</v>
      </c>
      <c r="T3426" s="8"/>
      <c r="U3426" s="10">
        <v>-17.240249691937453</v>
      </c>
      <c r="V3426" s="10">
        <f t="shared" si="62"/>
        <v>-17.240249691937453</v>
      </c>
      <c r="W3426" s="10">
        <v>12.353644504006207</v>
      </c>
      <c r="X3426" s="20">
        <v>2.9589390080350286</v>
      </c>
      <c r="Y3426" t="s">
        <v>1199</v>
      </c>
      <c r="Z3426" s="11" t="s">
        <v>704</v>
      </c>
      <c r="AA3426" s="11" t="s">
        <v>702</v>
      </c>
      <c r="AB3426"/>
    </row>
    <row r="3427" spans="1:28" s="1" customFormat="1" hidden="1">
      <c r="A3427" s="27">
        <v>3426</v>
      </c>
      <c r="B3427" s="27"/>
      <c r="C3427">
        <v>2021</v>
      </c>
      <c r="D3427" s="1">
        <v>10</v>
      </c>
      <c r="E3427" s="1">
        <v>30</v>
      </c>
      <c r="F3427" s="8">
        <v>35</v>
      </c>
      <c r="G3427" s="9">
        <v>37.200000000000003</v>
      </c>
      <c r="H3427" t="s">
        <v>18</v>
      </c>
      <c r="I3427" s="8">
        <v>134</v>
      </c>
      <c r="J3427" s="9">
        <v>10.199999999999999</v>
      </c>
      <c r="K3427" t="s">
        <v>19</v>
      </c>
      <c r="L3427" s="28" t="s">
        <v>130</v>
      </c>
      <c r="M3427" s="28" t="s">
        <v>131</v>
      </c>
      <c r="N3427" t="s">
        <v>132</v>
      </c>
      <c r="O3427" s="55">
        <v>534</v>
      </c>
      <c r="P3427" t="s">
        <v>20</v>
      </c>
      <c r="Q3427" t="s">
        <v>35</v>
      </c>
      <c r="R3427">
        <v>5481.11</v>
      </c>
      <c r="S3427" t="s">
        <v>684</v>
      </c>
      <c r="T3427" s="8"/>
      <c r="U3427" s="10">
        <v>-16.835873616135078</v>
      </c>
      <c r="V3427" s="10">
        <f t="shared" si="62"/>
        <v>-16.835873616135078</v>
      </c>
      <c r="W3427" s="10">
        <v>13.280801042505072</v>
      </c>
      <c r="X3427" s="20">
        <v>2.9711858638780582</v>
      </c>
      <c r="Y3427" t="s">
        <v>1200</v>
      </c>
      <c r="Z3427" s="11" t="s">
        <v>704</v>
      </c>
      <c r="AA3427" s="11" t="s">
        <v>702</v>
      </c>
      <c r="AB3427"/>
    </row>
    <row r="3428" spans="1:28" s="1" customFormat="1" hidden="1">
      <c r="A3428" s="27">
        <v>3427</v>
      </c>
      <c r="B3428" s="27"/>
      <c r="C3428">
        <v>2021</v>
      </c>
      <c r="D3428" s="1">
        <v>10</v>
      </c>
      <c r="E3428" s="1">
        <v>30</v>
      </c>
      <c r="F3428" s="8">
        <v>35</v>
      </c>
      <c r="G3428" s="9">
        <v>37.200000000000003</v>
      </c>
      <c r="H3428" t="s">
        <v>18</v>
      </c>
      <c r="I3428" s="8">
        <v>134</v>
      </c>
      <c r="J3428" s="9">
        <v>10.199999999999999</v>
      </c>
      <c r="K3428" t="s">
        <v>19</v>
      </c>
      <c r="L3428" s="28" t="s">
        <v>130</v>
      </c>
      <c r="M3428" s="28" t="s">
        <v>131</v>
      </c>
      <c r="N3428" t="s">
        <v>132</v>
      </c>
      <c r="O3428" s="55">
        <v>534</v>
      </c>
      <c r="P3428" t="s">
        <v>20</v>
      </c>
      <c r="Q3428" t="s">
        <v>35</v>
      </c>
      <c r="R3428">
        <v>5481.11</v>
      </c>
      <c r="S3428" t="s">
        <v>684</v>
      </c>
      <c r="T3428" s="8"/>
      <c r="U3428" s="10">
        <v>-16.979627421778385</v>
      </c>
      <c r="V3428" s="10">
        <f t="shared" si="62"/>
        <v>-16.979627421778385</v>
      </c>
      <c r="W3428" s="10">
        <v>13.03078691226065</v>
      </c>
      <c r="X3428" s="20">
        <v>2.9199372375028467</v>
      </c>
      <c r="Y3428" t="s">
        <v>706</v>
      </c>
      <c r="Z3428" s="11" t="s">
        <v>704</v>
      </c>
      <c r="AA3428" s="11" t="s">
        <v>702</v>
      </c>
      <c r="AB3428"/>
    </row>
    <row r="3429" spans="1:28" s="1" customFormat="1" hidden="1">
      <c r="A3429" s="27">
        <v>3428</v>
      </c>
      <c r="B3429" s="27"/>
      <c r="C3429">
        <v>2021</v>
      </c>
      <c r="D3429" s="1">
        <v>10</v>
      </c>
      <c r="E3429" s="1">
        <v>30</v>
      </c>
      <c r="F3429" s="8">
        <v>35</v>
      </c>
      <c r="G3429" s="9">
        <v>37.200000000000003</v>
      </c>
      <c r="H3429" t="s">
        <v>18</v>
      </c>
      <c r="I3429" s="8">
        <v>134</v>
      </c>
      <c r="J3429" s="9">
        <v>10.199999999999999</v>
      </c>
      <c r="K3429" t="s">
        <v>19</v>
      </c>
      <c r="L3429" s="28" t="s">
        <v>130</v>
      </c>
      <c r="M3429" s="28" t="s">
        <v>131</v>
      </c>
      <c r="N3429" t="s">
        <v>132</v>
      </c>
      <c r="O3429" s="55">
        <v>534</v>
      </c>
      <c r="P3429" t="s">
        <v>20</v>
      </c>
      <c r="Q3429" t="s">
        <v>35</v>
      </c>
      <c r="R3429">
        <v>5481.11</v>
      </c>
      <c r="S3429" t="s">
        <v>684</v>
      </c>
      <c r="T3429" s="8"/>
      <c r="U3429" s="10">
        <v>-17.171601426370049</v>
      </c>
      <c r="V3429" s="10">
        <f t="shared" si="62"/>
        <v>-17.171601426370049</v>
      </c>
      <c r="W3429" s="10">
        <v>12.352434969308298</v>
      </c>
      <c r="X3429" s="20">
        <v>2.9527173269040352</v>
      </c>
      <c r="Y3429" t="s">
        <v>1199</v>
      </c>
      <c r="Z3429" s="11" t="s">
        <v>704</v>
      </c>
      <c r="AA3429" s="11" t="s">
        <v>702</v>
      </c>
      <c r="AB3429"/>
    </row>
    <row r="3430" spans="1:28" s="1" customFormat="1" hidden="1">
      <c r="A3430" s="27">
        <v>3429</v>
      </c>
      <c r="B3430" s="27"/>
      <c r="C3430">
        <v>2021</v>
      </c>
      <c r="D3430" s="1">
        <v>10</v>
      </c>
      <c r="E3430" s="1">
        <v>30</v>
      </c>
      <c r="F3430" s="8">
        <v>35</v>
      </c>
      <c r="G3430" s="9">
        <v>37.200000000000003</v>
      </c>
      <c r="H3430" t="s">
        <v>18</v>
      </c>
      <c r="I3430" s="8">
        <v>134</v>
      </c>
      <c r="J3430" s="9">
        <v>10.199999999999999</v>
      </c>
      <c r="K3430" t="s">
        <v>19</v>
      </c>
      <c r="L3430" s="28" t="s">
        <v>130</v>
      </c>
      <c r="M3430" s="28" t="s">
        <v>131</v>
      </c>
      <c r="N3430" t="s">
        <v>132</v>
      </c>
      <c r="O3430" s="55">
        <v>381</v>
      </c>
      <c r="P3430" t="s">
        <v>20</v>
      </c>
      <c r="Q3430" t="s">
        <v>35</v>
      </c>
      <c r="R3430">
        <v>2113.1999999999998</v>
      </c>
      <c r="S3430" t="s">
        <v>684</v>
      </c>
      <c r="T3430" s="8"/>
      <c r="U3430" s="10">
        <v>-16.960971365672943</v>
      </c>
      <c r="V3430" s="10">
        <f t="shared" si="62"/>
        <v>-16.960971365672943</v>
      </c>
      <c r="W3430" s="10">
        <v>12.697608388567522</v>
      </c>
      <c r="X3430" s="20">
        <v>3.0437472470800797</v>
      </c>
      <c r="Y3430" t="s">
        <v>1200</v>
      </c>
      <c r="Z3430" s="11" t="s">
        <v>704</v>
      </c>
      <c r="AA3430" s="11" t="s">
        <v>702</v>
      </c>
      <c r="AB3430"/>
    </row>
    <row r="3431" spans="1:28" s="1" customFormat="1" hidden="1">
      <c r="A3431" s="27">
        <v>3430</v>
      </c>
      <c r="B3431" s="27"/>
      <c r="C3431">
        <v>2021</v>
      </c>
      <c r="D3431" s="1">
        <v>10</v>
      </c>
      <c r="E3431" s="1">
        <v>30</v>
      </c>
      <c r="F3431" s="8">
        <v>35</v>
      </c>
      <c r="G3431" s="9">
        <v>37.200000000000003</v>
      </c>
      <c r="H3431" t="s">
        <v>18</v>
      </c>
      <c r="I3431" s="8">
        <v>134</v>
      </c>
      <c r="J3431" s="9">
        <v>10.199999999999999</v>
      </c>
      <c r="K3431" t="s">
        <v>19</v>
      </c>
      <c r="L3431" s="28" t="s">
        <v>130</v>
      </c>
      <c r="M3431" s="28" t="s">
        <v>131</v>
      </c>
      <c r="N3431" t="s">
        <v>132</v>
      </c>
      <c r="O3431" s="55">
        <v>381</v>
      </c>
      <c r="P3431" t="s">
        <v>20</v>
      </c>
      <c r="Q3431" t="s">
        <v>35</v>
      </c>
      <c r="R3431">
        <v>2113.1999999999998</v>
      </c>
      <c r="S3431" t="s">
        <v>684</v>
      </c>
      <c r="T3431" s="8"/>
      <c r="U3431" s="10">
        <v>-17.290175808718885</v>
      </c>
      <c r="V3431" s="10">
        <f t="shared" si="62"/>
        <v>-17.290175808718885</v>
      </c>
      <c r="W3431" s="10">
        <v>12.749565582604319</v>
      </c>
      <c r="X3431" s="20">
        <v>2.9210534966028723</v>
      </c>
      <c r="Y3431" t="s">
        <v>706</v>
      </c>
      <c r="Z3431" s="11" t="s">
        <v>704</v>
      </c>
      <c r="AA3431" s="11" t="s">
        <v>702</v>
      </c>
      <c r="AB3431"/>
    </row>
    <row r="3432" spans="1:28" s="1" customFormat="1" hidden="1">
      <c r="A3432" s="27">
        <v>3431</v>
      </c>
      <c r="B3432" s="27"/>
      <c r="C3432">
        <v>2021</v>
      </c>
      <c r="D3432" s="1">
        <v>10</v>
      </c>
      <c r="E3432" s="1">
        <v>30</v>
      </c>
      <c r="F3432" s="8">
        <v>35</v>
      </c>
      <c r="G3432" s="9">
        <v>37.200000000000003</v>
      </c>
      <c r="H3432" t="s">
        <v>18</v>
      </c>
      <c r="I3432" s="8">
        <v>134</v>
      </c>
      <c r="J3432" s="9">
        <v>10.199999999999999</v>
      </c>
      <c r="K3432" t="s">
        <v>19</v>
      </c>
      <c r="L3432" s="28" t="s">
        <v>130</v>
      </c>
      <c r="M3432" s="28" t="s">
        <v>131</v>
      </c>
      <c r="N3432" t="s">
        <v>132</v>
      </c>
      <c r="O3432" s="55">
        <v>381</v>
      </c>
      <c r="P3432" t="s">
        <v>20</v>
      </c>
      <c r="Q3432" t="s">
        <v>35</v>
      </c>
      <c r="R3432">
        <v>2113.1999999999998</v>
      </c>
      <c r="S3432" t="s">
        <v>684</v>
      </c>
      <c r="T3432" s="8"/>
      <c r="U3432" s="10">
        <v>-17.508627052248084</v>
      </c>
      <c r="V3432" s="10">
        <f t="shared" si="62"/>
        <v>-17.508627052248084</v>
      </c>
      <c r="W3432" s="10">
        <v>12.436358290738777</v>
      </c>
      <c r="X3432" s="20">
        <v>2.9828081669079385</v>
      </c>
      <c r="Y3432" t="s">
        <v>1199</v>
      </c>
      <c r="Z3432" s="11" t="s">
        <v>704</v>
      </c>
      <c r="AA3432" s="11" t="s">
        <v>702</v>
      </c>
      <c r="AB3432"/>
    </row>
    <row r="3433" spans="1:28" s="1" customFormat="1" hidden="1">
      <c r="A3433" s="27">
        <v>3432</v>
      </c>
      <c r="B3433" s="27"/>
      <c r="C3433">
        <v>2021</v>
      </c>
      <c r="D3433" s="1">
        <v>10</v>
      </c>
      <c r="E3433" s="1">
        <v>28</v>
      </c>
      <c r="F3433" s="8">
        <v>32</v>
      </c>
      <c r="G3433" s="9">
        <v>50.4</v>
      </c>
      <c r="H3433" t="s">
        <v>18</v>
      </c>
      <c r="I3433" s="8">
        <v>128</v>
      </c>
      <c r="J3433" s="9">
        <v>16.8</v>
      </c>
      <c r="K3433" t="s">
        <v>19</v>
      </c>
      <c r="L3433" s="28" t="s">
        <v>130</v>
      </c>
      <c r="M3433" s="28" t="s">
        <v>131</v>
      </c>
      <c r="N3433" t="s">
        <v>132</v>
      </c>
      <c r="O3433" s="55">
        <v>389</v>
      </c>
      <c r="P3433" t="s">
        <v>20</v>
      </c>
      <c r="Q3433" t="s">
        <v>35</v>
      </c>
      <c r="R3433">
        <v>2003.6</v>
      </c>
      <c r="S3433" t="s">
        <v>684</v>
      </c>
      <c r="T3433" s="8"/>
      <c r="U3433" s="10">
        <v>-17.034578658194505</v>
      </c>
      <c r="V3433" s="10">
        <f t="shared" si="62"/>
        <v>-17.034578658194505</v>
      </c>
      <c r="W3433" s="10">
        <v>11.777380197530714</v>
      </c>
      <c r="X3433" s="20">
        <v>3.0338336485332658</v>
      </c>
      <c r="Y3433" t="s">
        <v>1200</v>
      </c>
      <c r="Z3433" s="11" t="s">
        <v>704</v>
      </c>
      <c r="AA3433" s="11" t="s">
        <v>702</v>
      </c>
      <c r="AB3433"/>
    </row>
    <row r="3434" spans="1:28" s="1" customFormat="1" hidden="1">
      <c r="A3434" s="27">
        <v>3433</v>
      </c>
      <c r="B3434" s="27"/>
      <c r="C3434">
        <v>2021</v>
      </c>
      <c r="D3434" s="1">
        <v>10</v>
      </c>
      <c r="E3434" s="1">
        <v>28</v>
      </c>
      <c r="F3434" s="8">
        <v>32</v>
      </c>
      <c r="G3434" s="9">
        <v>50.4</v>
      </c>
      <c r="H3434" t="s">
        <v>18</v>
      </c>
      <c r="I3434" s="8">
        <v>128</v>
      </c>
      <c r="J3434" s="9">
        <v>16.8</v>
      </c>
      <c r="K3434" t="s">
        <v>19</v>
      </c>
      <c r="L3434" s="28" t="s">
        <v>130</v>
      </c>
      <c r="M3434" s="28" t="s">
        <v>131</v>
      </c>
      <c r="N3434" t="s">
        <v>132</v>
      </c>
      <c r="O3434" s="55">
        <v>389</v>
      </c>
      <c r="P3434" t="s">
        <v>20</v>
      </c>
      <c r="Q3434" t="s">
        <v>35</v>
      </c>
      <c r="R3434">
        <v>2003.6</v>
      </c>
      <c r="S3434" t="s">
        <v>684</v>
      </c>
      <c r="T3434" s="8"/>
      <c r="U3434" s="10">
        <v>-17.180417811044485</v>
      </c>
      <c r="V3434" s="10">
        <f t="shared" si="62"/>
        <v>-17.180417811044485</v>
      </c>
      <c r="W3434" s="10">
        <v>11.672494731863445</v>
      </c>
      <c r="X3434" s="20">
        <v>2.9683485203747049</v>
      </c>
      <c r="Y3434" t="s">
        <v>706</v>
      </c>
      <c r="Z3434" s="11" t="s">
        <v>704</v>
      </c>
      <c r="AA3434" s="11" t="s">
        <v>702</v>
      </c>
      <c r="AB3434"/>
    </row>
    <row r="3435" spans="1:28" s="1" customFormat="1" hidden="1">
      <c r="A3435" s="27">
        <v>3434</v>
      </c>
      <c r="B3435" s="27"/>
      <c r="C3435">
        <v>2021</v>
      </c>
      <c r="D3435" s="1">
        <v>10</v>
      </c>
      <c r="E3435" s="1">
        <v>28</v>
      </c>
      <c r="F3435" s="8">
        <v>32</v>
      </c>
      <c r="G3435" s="9">
        <v>50.4</v>
      </c>
      <c r="H3435" t="s">
        <v>18</v>
      </c>
      <c r="I3435" s="8">
        <v>128</v>
      </c>
      <c r="J3435" s="9">
        <v>16.8</v>
      </c>
      <c r="K3435" t="s">
        <v>19</v>
      </c>
      <c r="L3435" s="28" t="s">
        <v>130</v>
      </c>
      <c r="M3435" s="28" t="s">
        <v>131</v>
      </c>
      <c r="N3435" t="s">
        <v>132</v>
      </c>
      <c r="O3435" s="55">
        <v>389</v>
      </c>
      <c r="P3435" t="s">
        <v>20</v>
      </c>
      <c r="Q3435" t="s">
        <v>35</v>
      </c>
      <c r="R3435">
        <v>2003.6</v>
      </c>
      <c r="S3435" t="s">
        <v>684</v>
      </c>
      <c r="T3435" s="8"/>
      <c r="U3435" s="10">
        <v>-17.428799978981754</v>
      </c>
      <c r="V3435" s="10">
        <f t="shared" si="62"/>
        <v>-17.428799978981754</v>
      </c>
      <c r="W3435" s="10">
        <v>11.292586954838885</v>
      </c>
      <c r="X3435" s="20">
        <v>2.9741154776136254</v>
      </c>
      <c r="Y3435" t="s">
        <v>1199</v>
      </c>
      <c r="Z3435" s="11" t="s">
        <v>704</v>
      </c>
      <c r="AA3435" s="11" t="s">
        <v>702</v>
      </c>
      <c r="AB3435"/>
    </row>
    <row r="3436" spans="1:28" s="1" customFormat="1" hidden="1">
      <c r="A3436" s="27">
        <v>3435</v>
      </c>
      <c r="B3436" s="27"/>
      <c r="C3436">
        <v>2021</v>
      </c>
      <c r="D3436" s="1">
        <v>10</v>
      </c>
      <c r="E3436" s="1">
        <v>28</v>
      </c>
      <c r="F3436" s="8">
        <v>32</v>
      </c>
      <c r="G3436" s="9">
        <v>50.4</v>
      </c>
      <c r="H3436" t="s">
        <v>18</v>
      </c>
      <c r="I3436" s="8">
        <v>128</v>
      </c>
      <c r="J3436" s="9">
        <v>16.8</v>
      </c>
      <c r="K3436" t="s">
        <v>19</v>
      </c>
      <c r="L3436" s="28" t="s">
        <v>130</v>
      </c>
      <c r="M3436" s="28" t="s">
        <v>131</v>
      </c>
      <c r="N3436" t="s">
        <v>132</v>
      </c>
      <c r="O3436" s="55">
        <v>281</v>
      </c>
      <c r="P3436" t="s">
        <v>20</v>
      </c>
      <c r="Q3436" t="s">
        <v>35</v>
      </c>
      <c r="R3436">
        <v>453.35999999999996</v>
      </c>
      <c r="S3436" t="s">
        <v>684</v>
      </c>
      <c r="T3436" s="8"/>
      <c r="U3436" s="10">
        <v>-17.549029737387357</v>
      </c>
      <c r="V3436" s="10">
        <f t="shared" si="62"/>
        <v>-17.549029737387357</v>
      </c>
      <c r="W3436" s="10">
        <v>10.856745587530034</v>
      </c>
      <c r="X3436" s="20">
        <v>3.0931108242799432</v>
      </c>
      <c r="Y3436" t="s">
        <v>1200</v>
      </c>
      <c r="Z3436" s="11" t="s">
        <v>704</v>
      </c>
      <c r="AA3436" s="11" t="s">
        <v>702</v>
      </c>
      <c r="AB3436"/>
    </row>
    <row r="3437" spans="1:28" s="1" customFormat="1" hidden="1">
      <c r="A3437" s="27">
        <v>3436</v>
      </c>
      <c r="B3437" s="27"/>
      <c r="C3437">
        <v>2021</v>
      </c>
      <c r="D3437" s="1">
        <v>10</v>
      </c>
      <c r="E3437" s="1">
        <v>28</v>
      </c>
      <c r="F3437" s="8">
        <v>32</v>
      </c>
      <c r="G3437" s="9">
        <v>50.4</v>
      </c>
      <c r="H3437" t="s">
        <v>18</v>
      </c>
      <c r="I3437" s="8">
        <v>128</v>
      </c>
      <c r="J3437" s="9">
        <v>16.8</v>
      </c>
      <c r="K3437" t="s">
        <v>19</v>
      </c>
      <c r="L3437" s="28" t="s">
        <v>130</v>
      </c>
      <c r="M3437" s="28" t="s">
        <v>131</v>
      </c>
      <c r="N3437" t="s">
        <v>132</v>
      </c>
      <c r="O3437" s="55">
        <v>281</v>
      </c>
      <c r="P3437" t="s">
        <v>20</v>
      </c>
      <c r="Q3437" t="s">
        <v>35</v>
      </c>
      <c r="R3437">
        <v>453.35999999999996</v>
      </c>
      <c r="S3437" t="s">
        <v>684</v>
      </c>
      <c r="T3437" s="8"/>
      <c r="U3437" s="10">
        <v>-17.78490187062571</v>
      </c>
      <c r="V3437" s="10">
        <f t="shared" si="62"/>
        <v>-17.78490187062571</v>
      </c>
      <c r="W3437" s="10">
        <v>10.586606988502066</v>
      </c>
      <c r="X3437" s="20">
        <v>2.9033259333574275</v>
      </c>
      <c r="Y3437" t="s">
        <v>706</v>
      </c>
      <c r="Z3437" s="11" t="s">
        <v>704</v>
      </c>
      <c r="AA3437" s="11" t="s">
        <v>702</v>
      </c>
      <c r="AB3437"/>
    </row>
    <row r="3438" spans="1:28" s="1" customFormat="1" hidden="1">
      <c r="A3438" s="27">
        <v>3437</v>
      </c>
      <c r="B3438" s="27"/>
      <c r="C3438">
        <v>2021</v>
      </c>
      <c r="D3438" s="1">
        <v>10</v>
      </c>
      <c r="E3438" s="1">
        <v>28</v>
      </c>
      <c r="F3438" s="8">
        <v>32</v>
      </c>
      <c r="G3438" s="9">
        <v>50.4</v>
      </c>
      <c r="H3438" t="s">
        <v>18</v>
      </c>
      <c r="I3438" s="8">
        <v>128</v>
      </c>
      <c r="J3438" s="9">
        <v>16.8</v>
      </c>
      <c r="K3438" t="s">
        <v>19</v>
      </c>
      <c r="L3438" s="28" t="s">
        <v>130</v>
      </c>
      <c r="M3438" s="28" t="s">
        <v>131</v>
      </c>
      <c r="N3438" t="s">
        <v>132</v>
      </c>
      <c r="O3438" s="55">
        <v>281</v>
      </c>
      <c r="P3438" t="s">
        <v>20</v>
      </c>
      <c r="Q3438" t="s">
        <v>35</v>
      </c>
      <c r="R3438">
        <v>453.35999999999996</v>
      </c>
      <c r="S3438" t="s">
        <v>684</v>
      </c>
      <c r="T3438" s="8"/>
      <c r="U3438" s="10">
        <v>-17.850577690167327</v>
      </c>
      <c r="V3438" s="10">
        <f t="shared" si="62"/>
        <v>-17.850577690167327</v>
      </c>
      <c r="W3438" s="10">
        <v>10.157968701389498</v>
      </c>
      <c r="X3438" s="20">
        <v>2.9645107889230617</v>
      </c>
      <c r="Y3438" t="s">
        <v>1199</v>
      </c>
      <c r="Z3438" s="11" t="s">
        <v>704</v>
      </c>
      <c r="AA3438" s="11" t="s">
        <v>702</v>
      </c>
      <c r="AB3438"/>
    </row>
    <row r="3439" spans="1:28" s="1" customFormat="1" hidden="1">
      <c r="A3439" s="27">
        <v>3438</v>
      </c>
      <c r="B3439" s="27"/>
      <c r="C3439">
        <v>2021</v>
      </c>
      <c r="D3439" s="1">
        <v>10</v>
      </c>
      <c r="E3439" s="1">
        <v>28</v>
      </c>
      <c r="F3439" s="8">
        <v>32</v>
      </c>
      <c r="G3439" s="9">
        <v>50.4</v>
      </c>
      <c r="H3439" t="s">
        <v>18</v>
      </c>
      <c r="I3439" s="8">
        <v>128</v>
      </c>
      <c r="J3439" s="9">
        <v>16.8</v>
      </c>
      <c r="K3439" t="s">
        <v>19</v>
      </c>
      <c r="L3439" s="28" t="s">
        <v>130</v>
      </c>
      <c r="M3439" s="28" t="s">
        <v>131</v>
      </c>
      <c r="N3439" t="s">
        <v>132</v>
      </c>
      <c r="O3439" s="55">
        <v>246</v>
      </c>
      <c r="P3439" t="s">
        <v>20</v>
      </c>
      <c r="Q3439" t="s">
        <v>35</v>
      </c>
      <c r="R3439">
        <v>445.77</v>
      </c>
      <c r="S3439" t="s">
        <v>684</v>
      </c>
      <c r="T3439" s="8"/>
      <c r="U3439" s="10">
        <v>-17.548343701584667</v>
      </c>
      <c r="V3439" s="10">
        <f t="shared" si="62"/>
        <v>-17.548343701584667</v>
      </c>
      <c r="W3439" s="10">
        <v>10.873567625207682</v>
      </c>
      <c r="X3439" s="20">
        <v>3.0487131055454659</v>
      </c>
      <c r="Y3439" t="s">
        <v>1200</v>
      </c>
      <c r="Z3439" s="11" t="s">
        <v>704</v>
      </c>
      <c r="AA3439" s="11" t="s">
        <v>702</v>
      </c>
      <c r="AB3439"/>
    </row>
    <row r="3440" spans="1:28" s="1" customFormat="1" hidden="1">
      <c r="A3440" s="27">
        <v>3439</v>
      </c>
      <c r="B3440" s="27"/>
      <c r="C3440">
        <v>2021</v>
      </c>
      <c r="D3440" s="1">
        <v>10</v>
      </c>
      <c r="E3440" s="1">
        <v>28</v>
      </c>
      <c r="F3440" s="8">
        <v>32</v>
      </c>
      <c r="G3440" s="9">
        <v>50.4</v>
      </c>
      <c r="H3440" t="s">
        <v>18</v>
      </c>
      <c r="I3440" s="8">
        <v>128</v>
      </c>
      <c r="J3440" s="9">
        <v>16.8</v>
      </c>
      <c r="K3440" t="s">
        <v>19</v>
      </c>
      <c r="L3440" s="28" t="s">
        <v>130</v>
      </c>
      <c r="M3440" s="28" t="s">
        <v>131</v>
      </c>
      <c r="N3440" t="s">
        <v>132</v>
      </c>
      <c r="O3440" s="55">
        <v>246</v>
      </c>
      <c r="P3440" t="s">
        <v>20</v>
      </c>
      <c r="Q3440" t="s">
        <v>35</v>
      </c>
      <c r="R3440">
        <v>445.77</v>
      </c>
      <c r="S3440" t="s">
        <v>684</v>
      </c>
      <c r="T3440" s="8"/>
      <c r="U3440" s="10">
        <v>-17.752116498266879</v>
      </c>
      <c r="V3440" s="10">
        <f t="shared" si="62"/>
        <v>-17.752116498266879</v>
      </c>
      <c r="W3440" s="10">
        <v>10.766247873149618</v>
      </c>
      <c r="X3440" s="20">
        <v>2.8917424962948406</v>
      </c>
      <c r="Y3440" t="s">
        <v>706</v>
      </c>
      <c r="Z3440" s="11" t="s">
        <v>704</v>
      </c>
      <c r="AA3440" s="11" t="s">
        <v>702</v>
      </c>
      <c r="AB3440"/>
    </row>
    <row r="3441" spans="1:28" s="1" customFormat="1" hidden="1">
      <c r="A3441" s="27">
        <v>3440</v>
      </c>
      <c r="B3441" s="27"/>
      <c r="C3441">
        <v>2021</v>
      </c>
      <c r="D3441" s="1">
        <v>10</v>
      </c>
      <c r="E3441" s="1">
        <v>28</v>
      </c>
      <c r="F3441" s="8">
        <v>32</v>
      </c>
      <c r="G3441" s="9">
        <v>50.4</v>
      </c>
      <c r="H3441" t="s">
        <v>18</v>
      </c>
      <c r="I3441" s="8">
        <v>128</v>
      </c>
      <c r="J3441" s="9">
        <v>16.8</v>
      </c>
      <c r="K3441" t="s">
        <v>19</v>
      </c>
      <c r="L3441" s="28" t="s">
        <v>130</v>
      </c>
      <c r="M3441" s="28" t="s">
        <v>131</v>
      </c>
      <c r="N3441" t="s">
        <v>132</v>
      </c>
      <c r="O3441" s="55">
        <v>246</v>
      </c>
      <c r="P3441" t="s">
        <v>20</v>
      </c>
      <c r="Q3441" t="s">
        <v>35</v>
      </c>
      <c r="R3441">
        <v>445.77</v>
      </c>
      <c r="S3441" t="s">
        <v>684</v>
      </c>
      <c r="T3441" s="8"/>
      <c r="U3441" s="10">
        <v>-17.743299707291918</v>
      </c>
      <c r="V3441" s="10">
        <f t="shared" si="62"/>
        <v>-17.743299707291918</v>
      </c>
      <c r="W3441" s="10">
        <v>10.539297907066638</v>
      </c>
      <c r="X3441" s="20">
        <v>2.9869109260967899</v>
      </c>
      <c r="Y3441" t="s">
        <v>1199</v>
      </c>
      <c r="Z3441" s="11" t="s">
        <v>704</v>
      </c>
      <c r="AA3441" s="11" t="s">
        <v>702</v>
      </c>
      <c r="AB3441"/>
    </row>
    <row r="3442" spans="1:28" s="1" customFormat="1" hidden="1">
      <c r="A3442" s="27">
        <v>3441</v>
      </c>
      <c r="B3442" s="27"/>
      <c r="C3442">
        <v>2021</v>
      </c>
      <c r="D3442" s="1">
        <v>11</v>
      </c>
      <c r="E3442" s="1">
        <v>15</v>
      </c>
      <c r="F3442" s="8">
        <v>32</v>
      </c>
      <c r="G3442" s="9">
        <v>35.4</v>
      </c>
      <c r="H3442" t="s">
        <v>18</v>
      </c>
      <c r="I3442" s="8">
        <v>128</v>
      </c>
      <c r="J3442" s="9">
        <v>33</v>
      </c>
      <c r="K3442" t="s">
        <v>19</v>
      </c>
      <c r="L3442" s="28" t="s">
        <v>130</v>
      </c>
      <c r="M3442" s="28" t="s">
        <v>131</v>
      </c>
      <c r="N3442" t="s">
        <v>132</v>
      </c>
      <c r="O3442" s="55">
        <v>709</v>
      </c>
      <c r="P3442" t="s">
        <v>20</v>
      </c>
      <c r="Q3442" t="s">
        <v>35</v>
      </c>
      <c r="R3442">
        <v>11930</v>
      </c>
      <c r="S3442" t="s">
        <v>684</v>
      </c>
      <c r="T3442" s="8"/>
      <c r="U3442" s="10">
        <v>-16.863093818676433</v>
      </c>
      <c r="V3442" s="10">
        <f t="shared" si="62"/>
        <v>-16.863093818676433</v>
      </c>
      <c r="W3442" s="10">
        <v>12.560052395768087</v>
      </c>
      <c r="X3442" s="20">
        <v>3.0280708711998341</v>
      </c>
      <c r="Y3442" t="s">
        <v>1200</v>
      </c>
      <c r="Z3442" s="11" t="s">
        <v>704</v>
      </c>
      <c r="AA3442" s="11" t="s">
        <v>702</v>
      </c>
      <c r="AB3442"/>
    </row>
    <row r="3443" spans="1:28" s="1" customFormat="1" hidden="1">
      <c r="A3443" s="27">
        <v>3442</v>
      </c>
      <c r="B3443" s="27"/>
      <c r="C3443">
        <v>2021</v>
      </c>
      <c r="D3443" s="1">
        <v>11</v>
      </c>
      <c r="E3443" s="1">
        <v>15</v>
      </c>
      <c r="F3443" s="8">
        <v>32</v>
      </c>
      <c r="G3443" s="9">
        <v>35.4</v>
      </c>
      <c r="H3443" t="s">
        <v>18</v>
      </c>
      <c r="I3443" s="8">
        <v>128</v>
      </c>
      <c r="J3443" s="9">
        <v>33</v>
      </c>
      <c r="K3443" t="s">
        <v>19</v>
      </c>
      <c r="L3443" s="28" t="s">
        <v>130</v>
      </c>
      <c r="M3443" s="28" t="s">
        <v>131</v>
      </c>
      <c r="N3443" t="s">
        <v>132</v>
      </c>
      <c r="O3443" s="55">
        <v>709</v>
      </c>
      <c r="P3443" t="s">
        <v>20</v>
      </c>
      <c r="Q3443" t="s">
        <v>35</v>
      </c>
      <c r="R3443">
        <v>11930</v>
      </c>
      <c r="S3443" t="s">
        <v>684</v>
      </c>
      <c r="T3443" s="8"/>
      <c r="U3443" s="10">
        <v>-17.083929530970035</v>
      </c>
      <c r="V3443" s="10">
        <f t="shared" si="62"/>
        <v>-17.083929530970035</v>
      </c>
      <c r="W3443" s="10">
        <v>13.067072022930029</v>
      </c>
      <c r="X3443" s="20">
        <v>2.8870070125667278</v>
      </c>
      <c r="Y3443" t="s">
        <v>706</v>
      </c>
      <c r="Z3443" s="11" t="s">
        <v>704</v>
      </c>
      <c r="AA3443" s="11" t="s">
        <v>702</v>
      </c>
      <c r="AB3443"/>
    </row>
    <row r="3444" spans="1:28" s="1" customFormat="1" hidden="1">
      <c r="A3444" s="27">
        <v>3443</v>
      </c>
      <c r="B3444" s="27"/>
      <c r="C3444">
        <v>2021</v>
      </c>
      <c r="D3444" s="1">
        <v>11</v>
      </c>
      <c r="E3444" s="1">
        <v>15</v>
      </c>
      <c r="F3444" s="8">
        <v>32</v>
      </c>
      <c r="G3444" s="9">
        <v>35.4</v>
      </c>
      <c r="H3444" t="s">
        <v>18</v>
      </c>
      <c r="I3444" s="8">
        <v>128</v>
      </c>
      <c r="J3444" s="9">
        <v>33</v>
      </c>
      <c r="K3444" t="s">
        <v>19</v>
      </c>
      <c r="L3444" s="28" t="s">
        <v>130</v>
      </c>
      <c r="M3444" s="28" t="s">
        <v>131</v>
      </c>
      <c r="N3444" t="s">
        <v>132</v>
      </c>
      <c r="O3444" s="55">
        <v>709</v>
      </c>
      <c r="P3444" t="s">
        <v>20</v>
      </c>
      <c r="Q3444" t="s">
        <v>35</v>
      </c>
      <c r="R3444">
        <v>11930</v>
      </c>
      <c r="S3444" t="s">
        <v>684</v>
      </c>
      <c r="T3444" s="8"/>
      <c r="U3444" s="10">
        <v>-17.306441641261681</v>
      </c>
      <c r="V3444" s="10">
        <f t="shared" si="62"/>
        <v>-17.306441641261681</v>
      </c>
      <c r="W3444" s="10">
        <v>12.563286201988568</v>
      </c>
      <c r="X3444" s="20">
        <v>2.9542699403708808</v>
      </c>
      <c r="Y3444" t="s">
        <v>1199</v>
      </c>
      <c r="Z3444" s="11" t="s">
        <v>704</v>
      </c>
      <c r="AA3444" s="11" t="s">
        <v>702</v>
      </c>
      <c r="AB3444"/>
    </row>
    <row r="3445" spans="1:28" s="1" customFormat="1" hidden="1">
      <c r="A3445" s="27">
        <v>3444</v>
      </c>
      <c r="B3445" s="27"/>
      <c r="C3445">
        <v>2021</v>
      </c>
      <c r="D3445" s="1">
        <v>11</v>
      </c>
      <c r="E3445" s="1">
        <v>1</v>
      </c>
      <c r="F3445" s="8">
        <v>32</v>
      </c>
      <c r="G3445" s="9">
        <v>57</v>
      </c>
      <c r="H3445" t="s">
        <v>18</v>
      </c>
      <c r="I3445" s="8">
        <v>132</v>
      </c>
      <c r="J3445" s="9">
        <v>3</v>
      </c>
      <c r="K3445" t="s">
        <v>19</v>
      </c>
      <c r="L3445" s="28" t="s">
        <v>130</v>
      </c>
      <c r="M3445" s="28" t="s">
        <v>131</v>
      </c>
      <c r="N3445" t="s">
        <v>132</v>
      </c>
      <c r="O3445" s="55">
        <v>573</v>
      </c>
      <c r="P3445" t="s">
        <v>20</v>
      </c>
      <c r="Q3445" t="s">
        <v>35</v>
      </c>
      <c r="R3445">
        <v>7155</v>
      </c>
      <c r="S3445" t="s">
        <v>684</v>
      </c>
      <c r="T3445" s="8"/>
      <c r="U3445" s="10">
        <v>-16.366018640729749</v>
      </c>
      <c r="V3445" s="10">
        <f t="shared" si="62"/>
        <v>-16.366018640729749</v>
      </c>
      <c r="W3445" s="10">
        <v>13.428262903200796</v>
      </c>
      <c r="X3445" s="20">
        <v>2.9845809794113207</v>
      </c>
      <c r="Y3445" t="s">
        <v>1200</v>
      </c>
      <c r="Z3445" s="11" t="s">
        <v>704</v>
      </c>
      <c r="AA3445" s="11" t="s">
        <v>702</v>
      </c>
      <c r="AB3445"/>
    </row>
    <row r="3446" spans="1:28" s="1" customFormat="1" hidden="1">
      <c r="A3446" s="27">
        <v>3445</v>
      </c>
      <c r="B3446" s="27"/>
      <c r="C3446">
        <v>2021</v>
      </c>
      <c r="D3446" s="1">
        <v>11</v>
      </c>
      <c r="E3446" s="1">
        <v>1</v>
      </c>
      <c r="F3446" s="8">
        <v>32</v>
      </c>
      <c r="G3446" s="9">
        <v>57</v>
      </c>
      <c r="H3446" t="s">
        <v>18</v>
      </c>
      <c r="I3446" s="8">
        <v>132</v>
      </c>
      <c r="J3446" s="9">
        <v>3</v>
      </c>
      <c r="K3446" t="s">
        <v>19</v>
      </c>
      <c r="L3446" s="28" t="s">
        <v>130</v>
      </c>
      <c r="M3446" s="28" t="s">
        <v>131</v>
      </c>
      <c r="N3446" t="s">
        <v>132</v>
      </c>
      <c r="O3446" s="55">
        <v>573</v>
      </c>
      <c r="P3446" t="s">
        <v>20</v>
      </c>
      <c r="Q3446" t="s">
        <v>35</v>
      </c>
      <c r="R3446">
        <v>7155</v>
      </c>
      <c r="S3446" t="s">
        <v>684</v>
      </c>
      <c r="T3446" s="8"/>
      <c r="U3446" s="10">
        <v>-16.764580941363619</v>
      </c>
      <c r="V3446" s="10">
        <f t="shared" si="62"/>
        <v>-16.764580941363619</v>
      </c>
      <c r="W3446" s="10">
        <v>13.451683316019011</v>
      </c>
      <c r="X3446" s="20">
        <v>2.8929410182997159</v>
      </c>
      <c r="Y3446" t="s">
        <v>706</v>
      </c>
      <c r="Z3446" s="11" t="s">
        <v>704</v>
      </c>
      <c r="AA3446" s="11" t="s">
        <v>702</v>
      </c>
      <c r="AB3446"/>
    </row>
    <row r="3447" spans="1:28" s="1" customFormat="1" hidden="1">
      <c r="A3447" s="27">
        <v>3446</v>
      </c>
      <c r="B3447" s="27"/>
      <c r="C3447">
        <v>2021</v>
      </c>
      <c r="D3447" s="1">
        <v>11</v>
      </c>
      <c r="E3447" s="1">
        <v>1</v>
      </c>
      <c r="F3447" s="8">
        <v>32</v>
      </c>
      <c r="G3447" s="9">
        <v>57</v>
      </c>
      <c r="H3447" t="s">
        <v>18</v>
      </c>
      <c r="I3447" s="8">
        <v>132</v>
      </c>
      <c r="J3447" s="9">
        <v>3</v>
      </c>
      <c r="K3447" t="s">
        <v>19</v>
      </c>
      <c r="L3447" s="28" t="s">
        <v>130</v>
      </c>
      <c r="M3447" s="28" t="s">
        <v>131</v>
      </c>
      <c r="N3447" t="s">
        <v>132</v>
      </c>
      <c r="O3447" s="55">
        <v>573</v>
      </c>
      <c r="P3447" t="s">
        <v>20</v>
      </c>
      <c r="Q3447" t="s">
        <v>35</v>
      </c>
      <c r="R3447">
        <v>7155</v>
      </c>
      <c r="S3447" t="s">
        <v>684</v>
      </c>
      <c r="T3447" s="8"/>
      <c r="U3447" s="10">
        <v>-16.692139823933072</v>
      </c>
      <c r="V3447" s="10">
        <f t="shared" si="62"/>
        <v>-16.692139823933072</v>
      </c>
      <c r="W3447" s="10">
        <v>12.824665514501699</v>
      </c>
      <c r="X3447" s="20">
        <v>2.9289970347508234</v>
      </c>
      <c r="Y3447" t="s">
        <v>1199</v>
      </c>
      <c r="Z3447" s="11" t="s">
        <v>704</v>
      </c>
      <c r="AA3447" s="11" t="s">
        <v>702</v>
      </c>
      <c r="AB3447"/>
    </row>
    <row r="3448" spans="1:28" s="1" customFormat="1" hidden="1">
      <c r="A3448" s="27">
        <v>3447</v>
      </c>
      <c r="B3448" s="27"/>
      <c r="C3448">
        <v>2021</v>
      </c>
      <c r="D3448" s="1">
        <v>11</v>
      </c>
      <c r="E3448" s="1">
        <v>1</v>
      </c>
      <c r="F3448" s="8">
        <v>32</v>
      </c>
      <c r="G3448" s="9">
        <v>57</v>
      </c>
      <c r="H3448" t="s">
        <v>18</v>
      </c>
      <c r="I3448" s="8">
        <v>132</v>
      </c>
      <c r="J3448" s="9">
        <v>3</v>
      </c>
      <c r="K3448" t="s">
        <v>19</v>
      </c>
      <c r="L3448" s="28" t="s">
        <v>130</v>
      </c>
      <c r="M3448" s="28" t="s">
        <v>131</v>
      </c>
      <c r="N3448" t="s">
        <v>132</v>
      </c>
      <c r="O3448" s="55">
        <v>602</v>
      </c>
      <c r="P3448" t="s">
        <v>20</v>
      </c>
      <c r="Q3448" t="s">
        <v>35</v>
      </c>
      <c r="R3448">
        <v>8360</v>
      </c>
      <c r="S3448" t="s">
        <v>684</v>
      </c>
      <c r="T3448" s="8"/>
      <c r="U3448" s="10">
        <v>-16.576448413289466</v>
      </c>
      <c r="V3448" s="10">
        <f t="shared" si="62"/>
        <v>-16.576448413289466</v>
      </c>
      <c r="W3448" s="10">
        <v>12.78574117788833</v>
      </c>
      <c r="X3448" s="20">
        <v>3.0584187670004903</v>
      </c>
      <c r="Y3448" t="s">
        <v>1200</v>
      </c>
      <c r="Z3448" s="11" t="s">
        <v>704</v>
      </c>
      <c r="AA3448" s="11" t="s">
        <v>702</v>
      </c>
      <c r="AB3448"/>
    </row>
    <row r="3449" spans="1:28" s="1" customFormat="1" hidden="1">
      <c r="A3449" s="27">
        <v>3448</v>
      </c>
      <c r="B3449" s="27"/>
      <c r="C3449">
        <v>2021</v>
      </c>
      <c r="D3449" s="1">
        <v>11</v>
      </c>
      <c r="E3449" s="1">
        <v>1</v>
      </c>
      <c r="F3449" s="8">
        <v>32</v>
      </c>
      <c r="G3449" s="9">
        <v>57</v>
      </c>
      <c r="H3449" t="s">
        <v>18</v>
      </c>
      <c r="I3449" s="8">
        <v>132</v>
      </c>
      <c r="J3449" s="9">
        <v>3</v>
      </c>
      <c r="K3449" t="s">
        <v>19</v>
      </c>
      <c r="L3449" s="28" t="s">
        <v>130</v>
      </c>
      <c r="M3449" s="28" t="s">
        <v>131</v>
      </c>
      <c r="N3449" t="s">
        <v>132</v>
      </c>
      <c r="O3449" s="55">
        <v>602</v>
      </c>
      <c r="P3449" t="s">
        <v>20</v>
      </c>
      <c r="Q3449" t="s">
        <v>35</v>
      </c>
      <c r="R3449">
        <v>8360</v>
      </c>
      <c r="S3449" t="s">
        <v>684</v>
      </c>
      <c r="T3449" s="8"/>
      <c r="U3449" s="10">
        <v>-16.783319618688719</v>
      </c>
      <c r="V3449" s="10">
        <f t="shared" si="62"/>
        <v>-16.783319618688719</v>
      </c>
      <c r="W3449" s="10">
        <v>13.163417668543186</v>
      </c>
      <c r="X3449" s="20">
        <v>2.8825418048069817</v>
      </c>
      <c r="Y3449" t="s">
        <v>706</v>
      </c>
      <c r="Z3449" s="11" t="s">
        <v>704</v>
      </c>
      <c r="AA3449" s="11" t="s">
        <v>702</v>
      </c>
      <c r="AB3449"/>
    </row>
    <row r="3450" spans="1:28" s="1" customFormat="1" hidden="1">
      <c r="A3450" s="27">
        <v>3449</v>
      </c>
      <c r="B3450" s="27"/>
      <c r="C3450">
        <v>2021</v>
      </c>
      <c r="D3450" s="1">
        <v>11</v>
      </c>
      <c r="E3450" s="1">
        <v>1</v>
      </c>
      <c r="F3450" s="8">
        <v>32</v>
      </c>
      <c r="G3450" s="9">
        <v>57</v>
      </c>
      <c r="H3450" t="s">
        <v>18</v>
      </c>
      <c r="I3450" s="8">
        <v>132</v>
      </c>
      <c r="J3450" s="9">
        <v>3</v>
      </c>
      <c r="K3450" t="s">
        <v>19</v>
      </c>
      <c r="L3450" s="28" t="s">
        <v>130</v>
      </c>
      <c r="M3450" s="28" t="s">
        <v>131</v>
      </c>
      <c r="N3450" t="s">
        <v>132</v>
      </c>
      <c r="O3450" s="55">
        <v>602</v>
      </c>
      <c r="P3450" t="s">
        <v>20</v>
      </c>
      <c r="Q3450" t="s">
        <v>35</v>
      </c>
      <c r="R3450">
        <v>8360</v>
      </c>
      <c r="S3450" t="s">
        <v>684</v>
      </c>
      <c r="T3450" s="8"/>
      <c r="U3450" s="10">
        <v>-16.833159010381866</v>
      </c>
      <c r="V3450" s="10">
        <f t="shared" si="62"/>
        <v>-16.833159010381866</v>
      </c>
      <c r="W3450" s="10">
        <v>13.135312776575105</v>
      </c>
      <c r="X3450" s="20">
        <v>2.9046663962550201</v>
      </c>
      <c r="Y3450" t="s">
        <v>1199</v>
      </c>
      <c r="Z3450" s="11" t="s">
        <v>704</v>
      </c>
      <c r="AA3450" s="11" t="s">
        <v>702</v>
      </c>
      <c r="AB3450"/>
    </row>
    <row r="3451" spans="1:28" s="1" customFormat="1" hidden="1">
      <c r="A3451" s="27">
        <v>3450</v>
      </c>
      <c r="B3451" s="27"/>
      <c r="C3451">
        <v>2021</v>
      </c>
      <c r="D3451" s="1">
        <v>8</v>
      </c>
      <c r="E3451" s="1">
        <v>2</v>
      </c>
      <c r="F3451" s="8">
        <v>36</v>
      </c>
      <c r="G3451" s="9">
        <v>1.0249999999999999</v>
      </c>
      <c r="H3451" t="s">
        <v>18</v>
      </c>
      <c r="I3451" s="8">
        <v>148</v>
      </c>
      <c r="J3451" s="9">
        <v>4.774</v>
      </c>
      <c r="K3451" t="s">
        <v>19</v>
      </c>
      <c r="L3451" s="28" t="s">
        <v>130</v>
      </c>
      <c r="M3451" s="28" t="s">
        <v>131</v>
      </c>
      <c r="N3451" t="s">
        <v>132</v>
      </c>
      <c r="O3451" s="55">
        <v>53.82</v>
      </c>
      <c r="P3451" t="s">
        <v>20</v>
      </c>
      <c r="Q3451" t="s">
        <v>35</v>
      </c>
      <c r="R3451">
        <v>7.96</v>
      </c>
      <c r="S3451" t="s">
        <v>684</v>
      </c>
      <c r="T3451" s="8"/>
      <c r="U3451" s="10">
        <v>-18.218241178120849</v>
      </c>
      <c r="V3451" s="10">
        <f t="shared" si="62"/>
        <v>-18.218241178120849</v>
      </c>
      <c r="W3451" s="10">
        <v>8.2295467210596076</v>
      </c>
      <c r="X3451" s="20">
        <v>3.0441219027711046</v>
      </c>
      <c r="Y3451" t="s">
        <v>1200</v>
      </c>
      <c r="Z3451" s="11" t="s">
        <v>704</v>
      </c>
      <c r="AA3451" s="11" t="s">
        <v>702</v>
      </c>
      <c r="AB3451"/>
    </row>
    <row r="3452" spans="1:28" s="1" customFormat="1" hidden="1">
      <c r="A3452" s="27">
        <v>3451</v>
      </c>
      <c r="B3452" s="27"/>
      <c r="C3452">
        <v>2021</v>
      </c>
      <c r="D3452" s="1">
        <v>8</v>
      </c>
      <c r="E3452" s="1">
        <v>2</v>
      </c>
      <c r="F3452" s="8">
        <v>36</v>
      </c>
      <c r="G3452" s="9">
        <v>1.0249999999999999</v>
      </c>
      <c r="H3452" t="s">
        <v>18</v>
      </c>
      <c r="I3452" s="8">
        <v>148</v>
      </c>
      <c r="J3452" s="9">
        <v>4.774</v>
      </c>
      <c r="K3452" t="s">
        <v>19</v>
      </c>
      <c r="L3452" s="28" t="s">
        <v>130</v>
      </c>
      <c r="M3452" s="28" t="s">
        <v>131</v>
      </c>
      <c r="N3452" t="s">
        <v>132</v>
      </c>
      <c r="O3452" s="55">
        <v>53.82</v>
      </c>
      <c r="P3452" t="s">
        <v>20</v>
      </c>
      <c r="Q3452" t="s">
        <v>35</v>
      </c>
      <c r="R3452">
        <v>7.96</v>
      </c>
      <c r="S3452" t="s">
        <v>684</v>
      </c>
      <c r="T3452" s="8"/>
      <c r="U3452" s="10">
        <v>-18.358496214882134</v>
      </c>
      <c r="V3452" s="10">
        <f t="shared" si="62"/>
        <v>-18.358496214882134</v>
      </c>
      <c r="W3452" s="10">
        <v>8.3128239812178961</v>
      </c>
      <c r="X3452" s="20">
        <v>2.9193577642073905</v>
      </c>
      <c r="Y3452" t="s">
        <v>706</v>
      </c>
      <c r="Z3452" s="11" t="s">
        <v>704</v>
      </c>
      <c r="AA3452" s="11" t="s">
        <v>702</v>
      </c>
      <c r="AB3452"/>
    </row>
    <row r="3453" spans="1:28" s="1" customFormat="1" hidden="1">
      <c r="A3453" s="27">
        <v>3452</v>
      </c>
      <c r="B3453" s="27"/>
      <c r="C3453">
        <v>2021</v>
      </c>
      <c r="D3453" s="1">
        <v>8</v>
      </c>
      <c r="E3453" s="1">
        <v>2</v>
      </c>
      <c r="F3453" s="8">
        <v>36</v>
      </c>
      <c r="G3453" s="9">
        <v>1.0249999999999999</v>
      </c>
      <c r="H3453" t="s">
        <v>18</v>
      </c>
      <c r="I3453" s="8">
        <v>148</v>
      </c>
      <c r="J3453" s="9">
        <v>4.774</v>
      </c>
      <c r="K3453" t="s">
        <v>19</v>
      </c>
      <c r="L3453" s="28" t="s">
        <v>130</v>
      </c>
      <c r="M3453" s="28" t="s">
        <v>131</v>
      </c>
      <c r="N3453" t="s">
        <v>132</v>
      </c>
      <c r="O3453" s="55">
        <v>53.82</v>
      </c>
      <c r="P3453" t="s">
        <v>20</v>
      </c>
      <c r="Q3453" t="s">
        <v>35</v>
      </c>
      <c r="R3453">
        <v>7.96</v>
      </c>
      <c r="S3453" t="s">
        <v>684</v>
      </c>
      <c r="T3453" s="8"/>
      <c r="U3453" s="10">
        <v>-18.336789178019924</v>
      </c>
      <c r="V3453" s="10">
        <f t="shared" si="62"/>
        <v>-18.336789178019924</v>
      </c>
      <c r="W3453" s="10">
        <v>8.0660136160719382</v>
      </c>
      <c r="X3453" s="20">
        <v>3.0431171762406404</v>
      </c>
      <c r="Y3453" t="s">
        <v>1199</v>
      </c>
      <c r="Z3453" s="11" t="s">
        <v>704</v>
      </c>
      <c r="AA3453" s="11" t="s">
        <v>702</v>
      </c>
      <c r="AB3453"/>
    </row>
    <row r="3454" spans="1:28" s="1" customFormat="1" hidden="1">
      <c r="A3454" s="27">
        <v>3453</v>
      </c>
      <c r="B3454" s="27"/>
      <c r="C3454">
        <v>2021</v>
      </c>
      <c r="D3454" s="1">
        <v>8</v>
      </c>
      <c r="E3454" s="1">
        <v>2</v>
      </c>
      <c r="F3454" s="8">
        <v>36</v>
      </c>
      <c r="G3454" s="9">
        <v>1.0249999999999999</v>
      </c>
      <c r="H3454" t="s">
        <v>18</v>
      </c>
      <c r="I3454" s="8">
        <v>148</v>
      </c>
      <c r="J3454" s="9">
        <v>4.774</v>
      </c>
      <c r="K3454" t="s">
        <v>19</v>
      </c>
      <c r="L3454" s="28" t="s">
        <v>130</v>
      </c>
      <c r="M3454" s="28" t="s">
        <v>131</v>
      </c>
      <c r="N3454" t="s">
        <v>132</v>
      </c>
      <c r="O3454" s="55">
        <v>38.26</v>
      </c>
      <c r="P3454" t="s">
        <v>20</v>
      </c>
      <c r="Q3454" t="s">
        <v>35</v>
      </c>
      <c r="R3454">
        <v>3.26</v>
      </c>
      <c r="S3454" t="s">
        <v>684</v>
      </c>
      <c r="T3454" s="8"/>
      <c r="U3454" s="10">
        <v>-18.246698557467244</v>
      </c>
      <c r="V3454" s="10">
        <f t="shared" si="62"/>
        <v>-18.246698557467244</v>
      </c>
      <c r="W3454" s="10">
        <v>7.8507834413879056</v>
      </c>
      <c r="X3454" s="20">
        <v>3.0125976005371982</v>
      </c>
      <c r="Y3454" t="s">
        <v>1200</v>
      </c>
      <c r="Z3454" s="11" t="s">
        <v>704</v>
      </c>
      <c r="AA3454" s="11" t="s">
        <v>702</v>
      </c>
      <c r="AB3454"/>
    </row>
    <row r="3455" spans="1:28" s="1" customFormat="1" hidden="1">
      <c r="A3455" s="27">
        <v>3454</v>
      </c>
      <c r="B3455" s="27"/>
      <c r="C3455">
        <v>2021</v>
      </c>
      <c r="D3455" s="1">
        <v>8</v>
      </c>
      <c r="E3455" s="1">
        <v>2</v>
      </c>
      <c r="F3455" s="8">
        <v>36</v>
      </c>
      <c r="G3455" s="9">
        <v>1.0249999999999999</v>
      </c>
      <c r="H3455" t="s">
        <v>18</v>
      </c>
      <c r="I3455" s="8">
        <v>148</v>
      </c>
      <c r="J3455" s="9">
        <v>4.774</v>
      </c>
      <c r="K3455" t="s">
        <v>19</v>
      </c>
      <c r="L3455" s="28" t="s">
        <v>130</v>
      </c>
      <c r="M3455" s="28" t="s">
        <v>131</v>
      </c>
      <c r="N3455" t="s">
        <v>132</v>
      </c>
      <c r="O3455" s="55">
        <v>38.26</v>
      </c>
      <c r="P3455" t="s">
        <v>20</v>
      </c>
      <c r="Q3455" t="s">
        <v>35</v>
      </c>
      <c r="R3455">
        <v>3.26</v>
      </c>
      <c r="S3455" t="s">
        <v>684</v>
      </c>
      <c r="T3455" s="8"/>
      <c r="U3455" s="10">
        <v>-18.453653143616751</v>
      </c>
      <c r="V3455" s="10">
        <f t="shared" si="62"/>
        <v>-18.453653143616751</v>
      </c>
      <c r="W3455" s="10">
        <v>8.1480612358002009</v>
      </c>
      <c r="X3455" s="20">
        <v>2.950186666746033</v>
      </c>
      <c r="Y3455" t="s">
        <v>706</v>
      </c>
      <c r="Z3455" s="11" t="s">
        <v>704</v>
      </c>
      <c r="AA3455" s="11" t="s">
        <v>702</v>
      </c>
      <c r="AB3455"/>
    </row>
    <row r="3456" spans="1:28" s="1" customFormat="1" hidden="1">
      <c r="A3456" s="27">
        <v>3455</v>
      </c>
      <c r="B3456" s="27"/>
      <c r="C3456">
        <v>2021</v>
      </c>
      <c r="D3456" s="1">
        <v>8</v>
      </c>
      <c r="E3456" s="1">
        <v>2</v>
      </c>
      <c r="F3456" s="8">
        <v>36</v>
      </c>
      <c r="G3456" s="9">
        <v>1.0249999999999999</v>
      </c>
      <c r="H3456" t="s">
        <v>18</v>
      </c>
      <c r="I3456" s="8">
        <v>148</v>
      </c>
      <c r="J3456" s="9">
        <v>4.774</v>
      </c>
      <c r="K3456" t="s">
        <v>19</v>
      </c>
      <c r="L3456" s="28" t="s">
        <v>130</v>
      </c>
      <c r="M3456" s="28" t="s">
        <v>131</v>
      </c>
      <c r="N3456" t="s">
        <v>132</v>
      </c>
      <c r="O3456" s="55">
        <v>38.26</v>
      </c>
      <c r="P3456" t="s">
        <v>20</v>
      </c>
      <c r="Q3456" t="s">
        <v>35</v>
      </c>
      <c r="R3456">
        <v>3.26</v>
      </c>
      <c r="S3456" t="s">
        <v>684</v>
      </c>
      <c r="T3456" s="8"/>
      <c r="U3456" s="10">
        <v>-18.240038695529993</v>
      </c>
      <c r="V3456" s="10">
        <f t="shared" si="62"/>
        <v>-18.240038695529993</v>
      </c>
      <c r="W3456" s="10">
        <v>7.7983189067881717</v>
      </c>
      <c r="X3456" s="20">
        <v>3.016432044414568</v>
      </c>
      <c r="Y3456" t="s">
        <v>1199</v>
      </c>
      <c r="Z3456" s="11" t="s">
        <v>704</v>
      </c>
      <c r="AA3456" s="11" t="s">
        <v>702</v>
      </c>
      <c r="AB3456"/>
    </row>
    <row r="3457" spans="1:28" s="1" customFormat="1" hidden="1">
      <c r="A3457" s="27">
        <v>3456</v>
      </c>
      <c r="B3457" s="27"/>
      <c r="C3457">
        <v>2021</v>
      </c>
      <c r="D3457" s="1">
        <v>8</v>
      </c>
      <c r="E3457" s="1">
        <v>2</v>
      </c>
      <c r="F3457" s="8">
        <v>36</v>
      </c>
      <c r="G3457" s="9">
        <v>1.0249999999999999</v>
      </c>
      <c r="H3457" t="s">
        <v>18</v>
      </c>
      <c r="I3457" s="8">
        <v>148</v>
      </c>
      <c r="J3457" s="9">
        <v>4.774</v>
      </c>
      <c r="K3457" t="s">
        <v>19</v>
      </c>
      <c r="L3457" s="28" t="s">
        <v>130</v>
      </c>
      <c r="M3457" s="28" t="s">
        <v>131</v>
      </c>
      <c r="N3457" t="s">
        <v>132</v>
      </c>
      <c r="O3457" s="55">
        <v>34.369999999999997</v>
      </c>
      <c r="P3457" t="s">
        <v>20</v>
      </c>
      <c r="Q3457" t="s">
        <v>35</v>
      </c>
      <c r="R3457">
        <v>2.69</v>
      </c>
      <c r="S3457" t="s">
        <v>684</v>
      </c>
      <c r="T3457" s="8"/>
      <c r="U3457" s="10">
        <v>-18.449863114782428</v>
      </c>
      <c r="V3457" s="10">
        <f t="shared" si="62"/>
        <v>-18.449863114782428</v>
      </c>
      <c r="W3457" s="10">
        <v>7.8641824527868023</v>
      </c>
      <c r="X3457" s="20">
        <v>2.9844622854948972</v>
      </c>
      <c r="Y3457" t="s">
        <v>1200</v>
      </c>
      <c r="Z3457" s="11" t="s">
        <v>704</v>
      </c>
      <c r="AA3457" s="11" t="s">
        <v>702</v>
      </c>
      <c r="AB3457"/>
    </row>
    <row r="3458" spans="1:28" s="1" customFormat="1" hidden="1">
      <c r="A3458" s="27">
        <v>3457</v>
      </c>
      <c r="B3458" s="27"/>
      <c r="C3458">
        <v>2021</v>
      </c>
      <c r="D3458" s="1">
        <v>8</v>
      </c>
      <c r="E3458" s="1">
        <v>2</v>
      </c>
      <c r="F3458" s="8">
        <v>36</v>
      </c>
      <c r="G3458" s="9">
        <v>1.0249999999999999</v>
      </c>
      <c r="H3458" t="s">
        <v>18</v>
      </c>
      <c r="I3458" s="8">
        <v>148</v>
      </c>
      <c r="J3458" s="9">
        <v>4.774</v>
      </c>
      <c r="K3458" t="s">
        <v>19</v>
      </c>
      <c r="L3458" s="28" t="s">
        <v>130</v>
      </c>
      <c r="M3458" s="28" t="s">
        <v>131</v>
      </c>
      <c r="N3458" t="s">
        <v>132</v>
      </c>
      <c r="O3458" s="55">
        <v>34.369999999999997</v>
      </c>
      <c r="P3458" t="s">
        <v>20</v>
      </c>
      <c r="Q3458" t="s">
        <v>35</v>
      </c>
      <c r="R3458">
        <v>2.69</v>
      </c>
      <c r="S3458" t="s">
        <v>684</v>
      </c>
      <c r="T3458" s="8"/>
      <c r="U3458" s="10">
        <v>-18.563940769791671</v>
      </c>
      <c r="V3458" s="10">
        <f t="shared" si="62"/>
        <v>-18.563940769791671</v>
      </c>
      <c r="W3458" s="10">
        <v>8.1900702429941372</v>
      </c>
      <c r="X3458" s="20">
        <v>2.9650598709699714</v>
      </c>
      <c r="Y3458" t="s">
        <v>706</v>
      </c>
      <c r="Z3458" s="11" t="s">
        <v>704</v>
      </c>
      <c r="AA3458" s="11" t="s">
        <v>702</v>
      </c>
      <c r="AB3458"/>
    </row>
    <row r="3459" spans="1:28" s="1" customFormat="1" hidden="1">
      <c r="A3459" s="27">
        <v>3458</v>
      </c>
      <c r="B3459" s="27"/>
      <c r="C3459">
        <v>2021</v>
      </c>
      <c r="D3459" s="1">
        <v>8</v>
      </c>
      <c r="E3459" s="1">
        <v>2</v>
      </c>
      <c r="F3459" s="8">
        <v>36</v>
      </c>
      <c r="G3459" s="9">
        <v>1.0249999999999999</v>
      </c>
      <c r="H3459" t="s">
        <v>18</v>
      </c>
      <c r="I3459" s="8">
        <v>148</v>
      </c>
      <c r="J3459" s="9">
        <v>4.774</v>
      </c>
      <c r="K3459" t="s">
        <v>19</v>
      </c>
      <c r="L3459" s="28" t="s">
        <v>130</v>
      </c>
      <c r="M3459" s="28" t="s">
        <v>131</v>
      </c>
      <c r="N3459" t="s">
        <v>132</v>
      </c>
      <c r="O3459" s="55">
        <v>34.369999999999997</v>
      </c>
      <c r="P3459" t="s">
        <v>20</v>
      </c>
      <c r="Q3459" t="s">
        <v>35</v>
      </c>
      <c r="R3459">
        <v>2.69</v>
      </c>
      <c r="S3459" t="s">
        <v>684</v>
      </c>
      <c r="T3459" s="8"/>
      <c r="U3459" s="10">
        <v>-18.465970690990357</v>
      </c>
      <c r="V3459" s="10">
        <f t="shared" ref="V3459:V3522" si="63">IF(X3459&gt;3.3,U3459+(7.584*X3459-22.012)/(X3459+1.657),U3459)</f>
        <v>-18.465970690990357</v>
      </c>
      <c r="W3459" s="10">
        <v>7.999792295161118</v>
      </c>
      <c r="X3459" s="20">
        <v>3.0317309746812682</v>
      </c>
      <c r="Y3459" t="s">
        <v>1199</v>
      </c>
      <c r="Z3459" s="11" t="s">
        <v>704</v>
      </c>
      <c r="AA3459" s="11" t="s">
        <v>702</v>
      </c>
      <c r="AB3459"/>
    </row>
    <row r="3460" spans="1:28" s="1" customFormat="1" hidden="1">
      <c r="A3460" s="27">
        <v>3459</v>
      </c>
      <c r="B3460" s="27"/>
      <c r="C3460">
        <v>2021</v>
      </c>
      <c r="D3460" s="1">
        <v>6</v>
      </c>
      <c r="E3460" s="1">
        <v>14</v>
      </c>
      <c r="F3460" s="8">
        <v>28</v>
      </c>
      <c r="G3460" s="9">
        <v>47.496000000000002</v>
      </c>
      <c r="H3460" t="s">
        <v>18</v>
      </c>
      <c r="I3460" s="8">
        <v>127</v>
      </c>
      <c r="J3460" s="9">
        <v>14.568</v>
      </c>
      <c r="K3460" t="s">
        <v>19</v>
      </c>
      <c r="L3460" s="28" t="s">
        <v>130</v>
      </c>
      <c r="M3460" s="28" t="s">
        <v>131</v>
      </c>
      <c r="N3460" t="s">
        <v>132</v>
      </c>
      <c r="O3460" s="55">
        <v>39.32</v>
      </c>
      <c r="P3460" t="s">
        <v>20</v>
      </c>
      <c r="Q3460" t="s">
        <v>35</v>
      </c>
      <c r="R3460">
        <v>4.8099999999999996</v>
      </c>
      <c r="S3460" t="s">
        <v>684</v>
      </c>
      <c r="T3460" s="8"/>
      <c r="U3460" s="10">
        <v>-18.295658730514948</v>
      </c>
      <c r="V3460" s="10">
        <f t="shared" si="63"/>
        <v>-18.295658730514948</v>
      </c>
      <c r="W3460" s="10">
        <v>7.1780921662043697</v>
      </c>
      <c r="X3460" s="20">
        <v>2.9992818445324718</v>
      </c>
      <c r="Y3460" t="s">
        <v>706</v>
      </c>
      <c r="Z3460" s="11" t="s">
        <v>704</v>
      </c>
      <c r="AA3460" s="11" t="s">
        <v>702</v>
      </c>
      <c r="AB3460"/>
    </row>
    <row r="3461" spans="1:28" s="1" customFormat="1" hidden="1">
      <c r="A3461" s="27">
        <v>3460</v>
      </c>
      <c r="B3461" s="27"/>
      <c r="C3461">
        <v>2021</v>
      </c>
      <c r="D3461" s="1">
        <v>6</v>
      </c>
      <c r="E3461" s="1">
        <v>14</v>
      </c>
      <c r="F3461" s="8">
        <v>28</v>
      </c>
      <c r="G3461" s="9">
        <v>47.496000000000002</v>
      </c>
      <c r="H3461" t="s">
        <v>18</v>
      </c>
      <c r="I3461" s="8">
        <v>127</v>
      </c>
      <c r="J3461" s="9">
        <v>14.568</v>
      </c>
      <c r="K3461" t="s">
        <v>19</v>
      </c>
      <c r="L3461" s="28" t="s">
        <v>130</v>
      </c>
      <c r="M3461" s="28" t="s">
        <v>131</v>
      </c>
      <c r="N3461" t="s">
        <v>132</v>
      </c>
      <c r="O3461" s="55">
        <v>33.22</v>
      </c>
      <c r="P3461" t="s">
        <v>20</v>
      </c>
      <c r="Q3461" t="s">
        <v>35</v>
      </c>
      <c r="R3461">
        <v>4.16</v>
      </c>
      <c r="S3461" t="s">
        <v>684</v>
      </c>
      <c r="T3461" s="8"/>
      <c r="U3461" s="10">
        <v>-18.18122248820821</v>
      </c>
      <c r="V3461" s="10">
        <f t="shared" si="63"/>
        <v>-18.18122248820821</v>
      </c>
      <c r="W3461" s="10">
        <v>6.9284387424843157</v>
      </c>
      <c r="X3461" s="20">
        <v>2.9847029230288702</v>
      </c>
      <c r="Y3461" t="s">
        <v>706</v>
      </c>
      <c r="Z3461" s="11" t="s">
        <v>704</v>
      </c>
      <c r="AA3461" s="11" t="s">
        <v>702</v>
      </c>
      <c r="AB3461"/>
    </row>
    <row r="3462" spans="1:28" s="1" customFormat="1" hidden="1">
      <c r="A3462" s="27">
        <v>3461</v>
      </c>
      <c r="B3462" s="27"/>
      <c r="C3462">
        <v>2021</v>
      </c>
      <c r="D3462" s="1">
        <v>11</v>
      </c>
      <c r="E3462" s="1">
        <v>16</v>
      </c>
      <c r="F3462" s="8">
        <v>34</v>
      </c>
      <c r="G3462" s="9">
        <v>57</v>
      </c>
      <c r="H3462" t="s">
        <v>18</v>
      </c>
      <c r="I3462" s="8">
        <v>132</v>
      </c>
      <c r="J3462" s="9">
        <v>3</v>
      </c>
      <c r="K3462" t="s">
        <v>19</v>
      </c>
      <c r="L3462" t="s">
        <v>130</v>
      </c>
      <c r="M3462" t="s">
        <v>131</v>
      </c>
      <c r="N3462" t="s">
        <v>132</v>
      </c>
      <c r="O3462" s="55">
        <v>656</v>
      </c>
      <c r="P3462" t="s">
        <v>20</v>
      </c>
      <c r="Q3462" t="s">
        <v>35</v>
      </c>
      <c r="R3462">
        <v>9940</v>
      </c>
      <c r="S3462" t="s">
        <v>684</v>
      </c>
      <c r="T3462" s="8"/>
      <c r="U3462" s="10">
        <v>-16.292025859499965</v>
      </c>
      <c r="V3462" s="10">
        <f t="shared" si="63"/>
        <v>-16.292025859499965</v>
      </c>
      <c r="W3462" s="11">
        <v>12.948212955537297</v>
      </c>
      <c r="X3462" s="20">
        <v>3.0537107042088665</v>
      </c>
      <c r="Y3462" s="10" t="s">
        <v>1200</v>
      </c>
      <c r="Z3462" s="11" t="s">
        <v>704</v>
      </c>
      <c r="AA3462" s="11" t="s">
        <v>702</v>
      </c>
    </row>
    <row r="3463" spans="1:28" s="1" customFormat="1" hidden="1">
      <c r="A3463" s="27">
        <v>3462</v>
      </c>
      <c r="B3463" s="27"/>
      <c r="C3463">
        <v>2021</v>
      </c>
      <c r="D3463" s="1">
        <v>11</v>
      </c>
      <c r="E3463" s="1">
        <v>16</v>
      </c>
      <c r="F3463" s="8">
        <v>34</v>
      </c>
      <c r="G3463" s="9">
        <v>57</v>
      </c>
      <c r="H3463" t="s">
        <v>18</v>
      </c>
      <c r="I3463" s="8">
        <v>132</v>
      </c>
      <c r="J3463" s="9">
        <v>3</v>
      </c>
      <c r="K3463" t="s">
        <v>19</v>
      </c>
      <c r="L3463" t="s">
        <v>130</v>
      </c>
      <c r="M3463" t="s">
        <v>131</v>
      </c>
      <c r="N3463" t="s">
        <v>132</v>
      </c>
      <c r="O3463" s="55">
        <v>656</v>
      </c>
      <c r="P3463" t="s">
        <v>20</v>
      </c>
      <c r="Q3463" t="s">
        <v>35</v>
      </c>
      <c r="R3463">
        <v>9940</v>
      </c>
      <c r="S3463" t="s">
        <v>684</v>
      </c>
      <c r="T3463" s="8"/>
      <c r="U3463" s="10">
        <v>-16.498288317188869</v>
      </c>
      <c r="V3463" s="10">
        <f t="shared" si="63"/>
        <v>-16.498288317188869</v>
      </c>
      <c r="W3463" s="11">
        <v>13.356796928363345</v>
      </c>
      <c r="X3463" s="20">
        <v>2.8708551205598649</v>
      </c>
      <c r="Y3463" s="10" t="s">
        <v>706</v>
      </c>
      <c r="Z3463" s="11" t="s">
        <v>704</v>
      </c>
      <c r="AA3463" s="11" t="s">
        <v>702</v>
      </c>
    </row>
    <row r="3464" spans="1:28" s="1" customFormat="1" hidden="1">
      <c r="A3464" s="27">
        <v>3463</v>
      </c>
      <c r="B3464" s="27"/>
      <c r="C3464">
        <v>2021</v>
      </c>
      <c r="D3464" s="1">
        <v>11</v>
      </c>
      <c r="E3464" s="1">
        <v>16</v>
      </c>
      <c r="F3464" s="8">
        <v>34</v>
      </c>
      <c r="G3464" s="9">
        <v>57</v>
      </c>
      <c r="H3464" t="s">
        <v>18</v>
      </c>
      <c r="I3464" s="8">
        <v>132</v>
      </c>
      <c r="J3464" s="9">
        <v>3</v>
      </c>
      <c r="K3464" t="s">
        <v>19</v>
      </c>
      <c r="L3464" t="s">
        <v>130</v>
      </c>
      <c r="M3464" t="s">
        <v>131</v>
      </c>
      <c r="N3464" t="s">
        <v>132</v>
      </c>
      <c r="O3464" s="55">
        <v>656</v>
      </c>
      <c r="P3464" t="s">
        <v>20</v>
      </c>
      <c r="Q3464" t="s">
        <v>35</v>
      </c>
      <c r="R3464">
        <v>9940</v>
      </c>
      <c r="S3464" t="s">
        <v>684</v>
      </c>
      <c r="T3464" s="8"/>
      <c r="U3464" s="10">
        <v>-16.724801107619772</v>
      </c>
      <c r="V3464" s="10">
        <f t="shared" si="63"/>
        <v>-16.724801107619772</v>
      </c>
      <c r="W3464" s="11">
        <v>12.830531496812233</v>
      </c>
      <c r="X3464" s="20">
        <v>2.9583414966203314</v>
      </c>
      <c r="Y3464" s="10" t="s">
        <v>1199</v>
      </c>
      <c r="Z3464" s="11" t="s">
        <v>704</v>
      </c>
      <c r="AA3464" s="11" t="s">
        <v>702</v>
      </c>
    </row>
    <row r="3465" spans="1:28" s="1" customFormat="1" hidden="1">
      <c r="A3465" s="27">
        <v>3464</v>
      </c>
      <c r="B3465" s="27"/>
      <c r="C3465">
        <v>2021</v>
      </c>
      <c r="D3465" s="1">
        <v>11</v>
      </c>
      <c r="E3465" s="1">
        <v>16</v>
      </c>
      <c r="F3465" s="8">
        <v>34</v>
      </c>
      <c r="G3465" s="9">
        <v>57</v>
      </c>
      <c r="H3465" t="s">
        <v>18</v>
      </c>
      <c r="I3465" s="8">
        <v>132</v>
      </c>
      <c r="J3465" s="9">
        <v>3</v>
      </c>
      <c r="K3465" t="s">
        <v>19</v>
      </c>
      <c r="L3465" t="s">
        <v>130</v>
      </c>
      <c r="M3465" t="s">
        <v>131</v>
      </c>
      <c r="N3465" t="s">
        <v>132</v>
      </c>
      <c r="O3465" s="55">
        <v>638</v>
      </c>
      <c r="P3465" t="s">
        <v>20</v>
      </c>
      <c r="Q3465" t="s">
        <v>35</v>
      </c>
      <c r="R3465">
        <v>9845</v>
      </c>
      <c r="S3465" t="s">
        <v>684</v>
      </c>
      <c r="T3465" s="8"/>
      <c r="U3465" s="10">
        <v>-16.103244748430118</v>
      </c>
      <c r="V3465" s="10">
        <f t="shared" si="63"/>
        <v>-16.103244748430118</v>
      </c>
      <c r="W3465" s="11">
        <v>13.662942316030255</v>
      </c>
      <c r="X3465" s="20">
        <v>3.0506606245631716</v>
      </c>
      <c r="Y3465" s="10" t="s">
        <v>1200</v>
      </c>
      <c r="Z3465" s="11" t="s">
        <v>704</v>
      </c>
      <c r="AA3465" s="11" t="s">
        <v>702</v>
      </c>
    </row>
    <row r="3466" spans="1:28" s="1" customFormat="1" hidden="1">
      <c r="A3466" s="27">
        <v>3465</v>
      </c>
      <c r="B3466" s="27"/>
      <c r="C3466">
        <v>2021</v>
      </c>
      <c r="D3466" s="1">
        <v>11</v>
      </c>
      <c r="E3466" s="1">
        <v>16</v>
      </c>
      <c r="F3466" s="8">
        <v>34</v>
      </c>
      <c r="G3466" s="9">
        <v>57</v>
      </c>
      <c r="H3466" t="s">
        <v>18</v>
      </c>
      <c r="I3466" s="8">
        <v>132</v>
      </c>
      <c r="J3466" s="9">
        <v>3</v>
      </c>
      <c r="K3466" t="s">
        <v>19</v>
      </c>
      <c r="L3466" t="s">
        <v>130</v>
      </c>
      <c r="M3466" t="s">
        <v>131</v>
      </c>
      <c r="N3466" t="s">
        <v>132</v>
      </c>
      <c r="O3466" s="55">
        <v>638</v>
      </c>
      <c r="P3466" t="s">
        <v>20</v>
      </c>
      <c r="Q3466" t="s">
        <v>35</v>
      </c>
      <c r="R3466">
        <v>9845</v>
      </c>
      <c r="S3466" t="s">
        <v>684</v>
      </c>
      <c r="T3466" s="8"/>
      <c r="U3466" s="10">
        <v>-16.64490367153126</v>
      </c>
      <c r="V3466" s="10">
        <f t="shared" si="63"/>
        <v>-16.64490367153126</v>
      </c>
      <c r="W3466" s="11">
        <v>14.011146274400021</v>
      </c>
      <c r="X3466" s="20">
        <v>2.8840183134403183</v>
      </c>
      <c r="Y3466" s="10" t="s">
        <v>706</v>
      </c>
      <c r="Z3466" s="11" t="s">
        <v>704</v>
      </c>
      <c r="AA3466" s="11" t="s">
        <v>702</v>
      </c>
    </row>
    <row r="3467" spans="1:28" s="1" customFormat="1" hidden="1">
      <c r="A3467" s="27">
        <v>3466</v>
      </c>
      <c r="B3467" s="27"/>
      <c r="C3467">
        <v>2021</v>
      </c>
      <c r="D3467" s="1">
        <v>11</v>
      </c>
      <c r="E3467" s="1">
        <v>16</v>
      </c>
      <c r="F3467" s="8">
        <v>34</v>
      </c>
      <c r="G3467" s="9">
        <v>57</v>
      </c>
      <c r="H3467" t="s">
        <v>18</v>
      </c>
      <c r="I3467" s="8">
        <v>132</v>
      </c>
      <c r="J3467" s="9">
        <v>3</v>
      </c>
      <c r="K3467" t="s">
        <v>19</v>
      </c>
      <c r="L3467" t="s">
        <v>130</v>
      </c>
      <c r="M3467" t="s">
        <v>131</v>
      </c>
      <c r="N3467" t="s">
        <v>132</v>
      </c>
      <c r="O3467" s="55">
        <v>638</v>
      </c>
      <c r="P3467" t="s">
        <v>20</v>
      </c>
      <c r="Q3467" t="s">
        <v>35</v>
      </c>
      <c r="R3467">
        <v>9845</v>
      </c>
      <c r="S3467" t="s">
        <v>684</v>
      </c>
      <c r="T3467" s="8"/>
      <c r="U3467" s="10">
        <v>-16.609275680546805</v>
      </c>
      <c r="V3467" s="10">
        <f t="shared" si="63"/>
        <v>-16.609275680546805</v>
      </c>
      <c r="W3467" s="11">
        <v>13.424937882175868</v>
      </c>
      <c r="X3467" s="20">
        <v>2.9154840531206858</v>
      </c>
      <c r="Y3467" s="10" t="s">
        <v>1199</v>
      </c>
      <c r="Z3467" s="11" t="s">
        <v>704</v>
      </c>
      <c r="AA3467" s="11" t="s">
        <v>702</v>
      </c>
    </row>
    <row r="3468" spans="1:28" s="1" customFormat="1" hidden="1">
      <c r="A3468" s="27">
        <v>3467</v>
      </c>
      <c r="B3468" s="27"/>
      <c r="C3468">
        <v>2021</v>
      </c>
      <c r="D3468" s="1">
        <v>11</v>
      </c>
      <c r="E3468" s="1">
        <v>17</v>
      </c>
      <c r="F3468" s="8">
        <v>34</v>
      </c>
      <c r="G3468" s="9">
        <v>43.8</v>
      </c>
      <c r="H3468" t="s">
        <v>18</v>
      </c>
      <c r="I3468" s="8">
        <v>131</v>
      </c>
      <c r="J3468" s="9">
        <v>49.8</v>
      </c>
      <c r="K3468" t="s">
        <v>19</v>
      </c>
      <c r="L3468" t="s">
        <v>130</v>
      </c>
      <c r="M3468" t="s">
        <v>131</v>
      </c>
      <c r="N3468" t="s">
        <v>132</v>
      </c>
      <c r="O3468" s="55">
        <v>666</v>
      </c>
      <c r="P3468" t="s">
        <v>20</v>
      </c>
      <c r="Q3468" t="s">
        <v>35</v>
      </c>
      <c r="R3468">
        <v>9815</v>
      </c>
      <c r="S3468" t="s">
        <v>684</v>
      </c>
      <c r="T3468" s="8"/>
      <c r="U3468" s="10">
        <v>-16.114645102549279</v>
      </c>
      <c r="V3468" s="10">
        <f t="shared" si="63"/>
        <v>-16.114645102549279</v>
      </c>
      <c r="W3468" s="11">
        <v>13.715549771943033</v>
      </c>
      <c r="X3468" s="20">
        <v>3.0716775674548171</v>
      </c>
      <c r="Y3468" s="10" t="s">
        <v>1200</v>
      </c>
      <c r="Z3468" s="11" t="s">
        <v>704</v>
      </c>
      <c r="AA3468" s="11" t="s">
        <v>702</v>
      </c>
    </row>
    <row r="3469" spans="1:28" s="1" customFormat="1" hidden="1">
      <c r="A3469" s="27">
        <v>3468</v>
      </c>
      <c r="B3469" s="27"/>
      <c r="C3469">
        <v>2021</v>
      </c>
      <c r="D3469" s="1">
        <v>11</v>
      </c>
      <c r="E3469" s="1">
        <v>17</v>
      </c>
      <c r="F3469" s="8">
        <v>34</v>
      </c>
      <c r="G3469" s="9">
        <v>43.8</v>
      </c>
      <c r="H3469" t="s">
        <v>18</v>
      </c>
      <c r="I3469" s="8">
        <v>131</v>
      </c>
      <c r="J3469" s="9">
        <v>49.8</v>
      </c>
      <c r="K3469" t="s">
        <v>19</v>
      </c>
      <c r="L3469" t="s">
        <v>130</v>
      </c>
      <c r="M3469" t="s">
        <v>131</v>
      </c>
      <c r="N3469" t="s">
        <v>132</v>
      </c>
      <c r="O3469" s="55">
        <v>666</v>
      </c>
      <c r="P3469" t="s">
        <v>20</v>
      </c>
      <c r="Q3469" t="s">
        <v>35</v>
      </c>
      <c r="R3469">
        <v>9815</v>
      </c>
      <c r="S3469" t="s">
        <v>684</v>
      </c>
      <c r="T3469" s="8"/>
      <c r="U3469" s="10">
        <v>-16.576743957779453</v>
      </c>
      <c r="V3469" s="10">
        <f t="shared" si="63"/>
        <v>-16.576743957779453</v>
      </c>
      <c r="W3469" s="11">
        <v>13.872155550505914</v>
      </c>
      <c r="X3469" s="20">
        <v>2.9243790558502094</v>
      </c>
      <c r="Y3469" s="10" t="s">
        <v>706</v>
      </c>
      <c r="Z3469" s="11" t="s">
        <v>704</v>
      </c>
      <c r="AA3469" s="11" t="s">
        <v>702</v>
      </c>
    </row>
    <row r="3470" spans="1:28" s="1" customFormat="1" hidden="1">
      <c r="A3470" s="27">
        <v>3469</v>
      </c>
      <c r="B3470" s="27"/>
      <c r="C3470">
        <v>2021</v>
      </c>
      <c r="D3470" s="1">
        <v>11</v>
      </c>
      <c r="E3470" s="1">
        <v>17</v>
      </c>
      <c r="F3470" s="8">
        <v>34</v>
      </c>
      <c r="G3470" s="9">
        <v>43.8</v>
      </c>
      <c r="H3470" t="s">
        <v>18</v>
      </c>
      <c r="I3470" s="8">
        <v>131</v>
      </c>
      <c r="J3470" s="9">
        <v>49.8</v>
      </c>
      <c r="K3470" t="s">
        <v>19</v>
      </c>
      <c r="L3470" t="s">
        <v>130</v>
      </c>
      <c r="M3470" t="s">
        <v>131</v>
      </c>
      <c r="N3470" t="s">
        <v>132</v>
      </c>
      <c r="O3470" s="55">
        <v>666</v>
      </c>
      <c r="P3470" t="s">
        <v>20</v>
      </c>
      <c r="Q3470" t="s">
        <v>35</v>
      </c>
      <c r="R3470">
        <v>9815</v>
      </c>
      <c r="S3470" t="s">
        <v>684</v>
      </c>
      <c r="T3470" s="8"/>
      <c r="U3470" s="10">
        <v>-16.791329362305454</v>
      </c>
      <c r="V3470" s="10">
        <f t="shared" si="63"/>
        <v>-16.791329362305454</v>
      </c>
      <c r="W3470" s="11">
        <v>13.261715598222327</v>
      </c>
      <c r="X3470" s="20">
        <v>2.9502397150632027</v>
      </c>
      <c r="Y3470" s="10" t="s">
        <v>1199</v>
      </c>
      <c r="Z3470" s="11" t="s">
        <v>704</v>
      </c>
      <c r="AA3470" s="11" t="s">
        <v>702</v>
      </c>
    </row>
    <row r="3471" spans="1:28" s="1" customFormat="1" hidden="1">
      <c r="A3471" s="27">
        <v>3470</v>
      </c>
      <c r="B3471" s="27"/>
      <c r="C3471">
        <v>2021</v>
      </c>
      <c r="D3471" s="1">
        <v>11</v>
      </c>
      <c r="E3471" s="1">
        <v>17</v>
      </c>
      <c r="F3471" s="8">
        <v>34</v>
      </c>
      <c r="G3471" s="9">
        <v>43.8</v>
      </c>
      <c r="H3471" t="s">
        <v>18</v>
      </c>
      <c r="I3471" s="8">
        <v>131</v>
      </c>
      <c r="J3471" s="9">
        <v>49.8</v>
      </c>
      <c r="K3471" t="s">
        <v>19</v>
      </c>
      <c r="L3471" t="s">
        <v>130</v>
      </c>
      <c r="M3471" t="s">
        <v>131</v>
      </c>
      <c r="N3471" t="s">
        <v>132</v>
      </c>
      <c r="O3471" s="55">
        <v>678</v>
      </c>
      <c r="P3471" t="s">
        <v>20</v>
      </c>
      <c r="Q3471" t="s">
        <v>35</v>
      </c>
      <c r="R3471">
        <v>10490</v>
      </c>
      <c r="S3471" t="s">
        <v>684</v>
      </c>
      <c r="T3471" s="8"/>
      <c r="U3471" s="10">
        <v>-16.167822976086125</v>
      </c>
      <c r="V3471" s="10">
        <f t="shared" si="63"/>
        <v>-16.167822976086125</v>
      </c>
      <c r="W3471" s="11">
        <v>13.178331801758363</v>
      </c>
      <c r="X3471" s="20">
        <v>3.0370158878619691</v>
      </c>
      <c r="Y3471" s="10" t="s">
        <v>1200</v>
      </c>
      <c r="Z3471" s="11" t="s">
        <v>704</v>
      </c>
      <c r="AA3471" s="11" t="s">
        <v>702</v>
      </c>
    </row>
    <row r="3472" spans="1:28" s="1" customFormat="1" hidden="1">
      <c r="A3472" s="27">
        <v>3471</v>
      </c>
      <c r="B3472" s="27"/>
      <c r="C3472">
        <v>2021</v>
      </c>
      <c r="D3472" s="1">
        <v>11</v>
      </c>
      <c r="E3472" s="1">
        <v>17</v>
      </c>
      <c r="F3472" s="8">
        <v>34</v>
      </c>
      <c r="G3472" s="9">
        <v>43.8</v>
      </c>
      <c r="H3472" t="s">
        <v>18</v>
      </c>
      <c r="I3472" s="8">
        <v>131</v>
      </c>
      <c r="J3472" s="9">
        <v>49.8</v>
      </c>
      <c r="K3472" t="s">
        <v>19</v>
      </c>
      <c r="L3472" t="s">
        <v>130</v>
      </c>
      <c r="M3472" t="s">
        <v>131</v>
      </c>
      <c r="N3472" t="s">
        <v>132</v>
      </c>
      <c r="O3472" s="55">
        <v>678</v>
      </c>
      <c r="P3472" t="s">
        <v>20</v>
      </c>
      <c r="Q3472" t="s">
        <v>35</v>
      </c>
      <c r="R3472">
        <v>10490</v>
      </c>
      <c r="S3472" t="s">
        <v>684</v>
      </c>
      <c r="T3472" s="8"/>
      <c r="U3472" s="10">
        <v>-16.573672792243705</v>
      </c>
      <c r="V3472" s="10">
        <f t="shared" si="63"/>
        <v>-16.573672792243705</v>
      </c>
      <c r="W3472" s="11">
        <v>13.739331793968882</v>
      </c>
      <c r="X3472" s="20">
        <v>2.9098544438219811</v>
      </c>
      <c r="Y3472" s="10" t="s">
        <v>706</v>
      </c>
      <c r="Z3472" s="11" t="s">
        <v>704</v>
      </c>
      <c r="AA3472" s="11" t="s">
        <v>702</v>
      </c>
    </row>
    <row r="3473" spans="1:27" s="1" customFormat="1" hidden="1">
      <c r="A3473" s="27">
        <v>3472</v>
      </c>
      <c r="B3473" s="27"/>
      <c r="C3473">
        <v>2021</v>
      </c>
      <c r="D3473" s="1">
        <v>11</v>
      </c>
      <c r="E3473" s="1">
        <v>17</v>
      </c>
      <c r="F3473" s="8">
        <v>34</v>
      </c>
      <c r="G3473" s="9">
        <v>43.8</v>
      </c>
      <c r="H3473" t="s">
        <v>18</v>
      </c>
      <c r="I3473" s="8">
        <v>131</v>
      </c>
      <c r="J3473" s="9">
        <v>49.8</v>
      </c>
      <c r="K3473" t="s">
        <v>19</v>
      </c>
      <c r="L3473" t="s">
        <v>130</v>
      </c>
      <c r="M3473" t="s">
        <v>131</v>
      </c>
      <c r="N3473" t="s">
        <v>132</v>
      </c>
      <c r="O3473" s="55">
        <v>678</v>
      </c>
      <c r="P3473" t="s">
        <v>20</v>
      </c>
      <c r="Q3473" t="s">
        <v>35</v>
      </c>
      <c r="R3473">
        <v>10490</v>
      </c>
      <c r="S3473" t="s">
        <v>684</v>
      </c>
      <c r="T3473" s="8"/>
      <c r="U3473" s="10">
        <v>-16.966146162172038</v>
      </c>
      <c r="V3473" s="10">
        <f t="shared" si="63"/>
        <v>-16.966146162172038</v>
      </c>
      <c r="W3473" s="11">
        <v>13.224912838665832</v>
      </c>
      <c r="X3473" s="20">
        <v>3.0127686060027528</v>
      </c>
      <c r="Y3473" s="10" t="s">
        <v>1199</v>
      </c>
      <c r="Z3473" s="11" t="s">
        <v>704</v>
      </c>
      <c r="AA3473" s="11" t="s">
        <v>702</v>
      </c>
    </row>
    <row r="3474" spans="1:27" s="1" customFormat="1" hidden="1">
      <c r="A3474" s="27">
        <v>3473</v>
      </c>
      <c r="B3474" s="27"/>
      <c r="C3474">
        <v>2021</v>
      </c>
      <c r="D3474" s="1">
        <v>11</v>
      </c>
      <c r="E3474" s="1">
        <v>17</v>
      </c>
      <c r="F3474" s="8">
        <v>34</v>
      </c>
      <c r="G3474" s="9">
        <v>43.8</v>
      </c>
      <c r="H3474" t="s">
        <v>18</v>
      </c>
      <c r="I3474" s="8">
        <v>131</v>
      </c>
      <c r="J3474" s="9">
        <v>49.8</v>
      </c>
      <c r="K3474" t="s">
        <v>19</v>
      </c>
      <c r="L3474" t="s">
        <v>130</v>
      </c>
      <c r="M3474" t="s">
        <v>131</v>
      </c>
      <c r="N3474" t="s">
        <v>132</v>
      </c>
      <c r="O3474" s="55">
        <v>636</v>
      </c>
      <c r="P3474" t="s">
        <v>20</v>
      </c>
      <c r="Q3474" t="s">
        <v>35</v>
      </c>
      <c r="R3474">
        <v>8580</v>
      </c>
      <c r="S3474" t="s">
        <v>684</v>
      </c>
      <c r="T3474" s="8"/>
      <c r="U3474" s="10">
        <v>-16.196942440084207</v>
      </c>
      <c r="V3474" s="10">
        <f t="shared" si="63"/>
        <v>-16.196942440084207</v>
      </c>
      <c r="W3474" s="11">
        <v>13.677124534440786</v>
      </c>
      <c r="X3474" s="20">
        <v>3.0529462007601191</v>
      </c>
      <c r="Y3474" s="10" t="s">
        <v>1200</v>
      </c>
      <c r="Z3474" s="11" t="s">
        <v>704</v>
      </c>
      <c r="AA3474" s="11" t="s">
        <v>702</v>
      </c>
    </row>
    <row r="3475" spans="1:27" s="1" customFormat="1" hidden="1">
      <c r="A3475" s="27">
        <v>3474</v>
      </c>
      <c r="B3475" s="27"/>
      <c r="C3475">
        <v>2021</v>
      </c>
      <c r="D3475" s="1">
        <v>11</v>
      </c>
      <c r="E3475" s="1">
        <v>17</v>
      </c>
      <c r="F3475" s="8">
        <v>34</v>
      </c>
      <c r="G3475" s="9">
        <v>43.8</v>
      </c>
      <c r="H3475" t="s">
        <v>18</v>
      </c>
      <c r="I3475" s="8">
        <v>131</v>
      </c>
      <c r="J3475" s="9">
        <v>49.8</v>
      </c>
      <c r="K3475" t="s">
        <v>19</v>
      </c>
      <c r="L3475" t="s">
        <v>130</v>
      </c>
      <c r="M3475" t="s">
        <v>131</v>
      </c>
      <c r="N3475" t="s">
        <v>132</v>
      </c>
      <c r="O3475" s="55">
        <v>636</v>
      </c>
      <c r="P3475" t="s">
        <v>20</v>
      </c>
      <c r="Q3475" t="s">
        <v>35</v>
      </c>
      <c r="R3475">
        <v>8580</v>
      </c>
      <c r="S3475" t="s">
        <v>684</v>
      </c>
      <c r="T3475" s="8"/>
      <c r="U3475" s="10">
        <v>-16.606899925521994</v>
      </c>
      <c r="V3475" s="10">
        <f t="shared" si="63"/>
        <v>-16.606899925521994</v>
      </c>
      <c r="W3475" s="11">
        <v>13.784586255155235</v>
      </c>
      <c r="X3475" s="20">
        <v>2.9151130138623524</v>
      </c>
      <c r="Y3475" s="10" t="s">
        <v>706</v>
      </c>
      <c r="Z3475" s="11" t="s">
        <v>704</v>
      </c>
      <c r="AA3475" s="11" t="s">
        <v>702</v>
      </c>
    </row>
    <row r="3476" spans="1:27" s="1" customFormat="1" hidden="1">
      <c r="A3476" s="27">
        <v>3475</v>
      </c>
      <c r="B3476" s="27"/>
      <c r="C3476">
        <v>2021</v>
      </c>
      <c r="D3476" s="1">
        <v>11</v>
      </c>
      <c r="E3476" s="1">
        <v>17</v>
      </c>
      <c r="F3476" s="8">
        <v>34</v>
      </c>
      <c r="G3476" s="9">
        <v>43.8</v>
      </c>
      <c r="H3476" t="s">
        <v>18</v>
      </c>
      <c r="I3476" s="8">
        <v>131</v>
      </c>
      <c r="J3476" s="9">
        <v>49.8</v>
      </c>
      <c r="K3476" t="s">
        <v>19</v>
      </c>
      <c r="L3476" t="s">
        <v>130</v>
      </c>
      <c r="M3476" t="s">
        <v>131</v>
      </c>
      <c r="N3476" t="s">
        <v>132</v>
      </c>
      <c r="O3476" s="55">
        <v>636</v>
      </c>
      <c r="P3476" t="s">
        <v>20</v>
      </c>
      <c r="Q3476" t="s">
        <v>35</v>
      </c>
      <c r="R3476">
        <v>8580</v>
      </c>
      <c r="S3476" t="s">
        <v>684</v>
      </c>
      <c r="T3476" s="8"/>
      <c r="U3476" s="10">
        <v>-16.710734380693125</v>
      </c>
      <c r="V3476" s="10">
        <f t="shared" si="63"/>
        <v>-16.710734380693125</v>
      </c>
      <c r="W3476" s="11">
        <v>13.641472486037824</v>
      </c>
      <c r="X3476" s="20">
        <v>2.9400980906360106</v>
      </c>
      <c r="Y3476" s="10" t="s">
        <v>1199</v>
      </c>
      <c r="Z3476" s="11" t="s">
        <v>704</v>
      </c>
      <c r="AA3476" s="11" t="s">
        <v>702</v>
      </c>
    </row>
    <row r="3477" spans="1:27" s="1" customFormat="1" hidden="1">
      <c r="A3477" s="27">
        <v>3476</v>
      </c>
      <c r="B3477" s="27"/>
      <c r="C3477">
        <v>2021</v>
      </c>
      <c r="D3477" s="1">
        <v>11</v>
      </c>
      <c r="E3477" s="1">
        <v>18</v>
      </c>
      <c r="F3477" s="8">
        <v>34</v>
      </c>
      <c r="G3477" s="9">
        <v>55.2</v>
      </c>
      <c r="H3477" t="s">
        <v>18</v>
      </c>
      <c r="I3477" s="8">
        <v>132</v>
      </c>
      <c r="J3477" s="9">
        <v>4.2</v>
      </c>
      <c r="K3477" t="s">
        <v>19</v>
      </c>
      <c r="L3477" t="s">
        <v>130</v>
      </c>
      <c r="M3477" t="s">
        <v>131</v>
      </c>
      <c r="N3477" t="s">
        <v>132</v>
      </c>
      <c r="O3477" s="55">
        <v>677</v>
      </c>
      <c r="P3477" t="s">
        <v>20</v>
      </c>
      <c r="Q3477" t="s">
        <v>35</v>
      </c>
      <c r="R3477">
        <v>9585</v>
      </c>
      <c r="S3477" t="s">
        <v>684</v>
      </c>
      <c r="T3477" s="8"/>
      <c r="U3477" s="10">
        <v>-16.490679267483781</v>
      </c>
      <c r="V3477" s="10">
        <f t="shared" si="63"/>
        <v>-16.490679267483781</v>
      </c>
      <c r="W3477" s="11">
        <v>14.084923112243366</v>
      </c>
      <c r="X3477" s="20">
        <v>2.9605284981962678</v>
      </c>
      <c r="Y3477" s="10" t="s">
        <v>1200</v>
      </c>
      <c r="Z3477" s="11" t="s">
        <v>704</v>
      </c>
      <c r="AA3477" s="11" t="s">
        <v>702</v>
      </c>
    </row>
    <row r="3478" spans="1:27" s="1" customFormat="1" hidden="1">
      <c r="A3478" s="27">
        <v>3477</v>
      </c>
      <c r="B3478" s="27"/>
      <c r="C3478">
        <v>2021</v>
      </c>
      <c r="D3478" s="1">
        <v>11</v>
      </c>
      <c r="E3478" s="1">
        <v>18</v>
      </c>
      <c r="F3478" s="8">
        <v>34</v>
      </c>
      <c r="G3478" s="9">
        <v>55.2</v>
      </c>
      <c r="H3478" t="s">
        <v>18</v>
      </c>
      <c r="I3478" s="8">
        <v>132</v>
      </c>
      <c r="J3478" s="9">
        <v>4.2</v>
      </c>
      <c r="K3478" t="s">
        <v>19</v>
      </c>
      <c r="L3478" t="s">
        <v>130</v>
      </c>
      <c r="M3478" t="s">
        <v>131</v>
      </c>
      <c r="N3478" t="s">
        <v>132</v>
      </c>
      <c r="O3478" s="55">
        <v>677</v>
      </c>
      <c r="P3478" t="s">
        <v>20</v>
      </c>
      <c r="Q3478" t="s">
        <v>35</v>
      </c>
      <c r="R3478">
        <v>9585</v>
      </c>
      <c r="S3478" t="s">
        <v>684</v>
      </c>
      <c r="T3478" s="8"/>
      <c r="U3478" s="10">
        <v>-16.712721485276795</v>
      </c>
      <c r="V3478" s="10">
        <f t="shared" si="63"/>
        <v>-16.712721485276795</v>
      </c>
      <c r="W3478" s="11">
        <v>13.74032321312697</v>
      </c>
      <c r="X3478" s="20">
        <v>2.8746275504678387</v>
      </c>
      <c r="Y3478" s="10" t="s">
        <v>706</v>
      </c>
      <c r="Z3478" s="11" t="s">
        <v>704</v>
      </c>
      <c r="AA3478" s="11" t="s">
        <v>702</v>
      </c>
    </row>
    <row r="3479" spans="1:27" s="1" customFormat="1" hidden="1">
      <c r="A3479" s="27">
        <v>3478</v>
      </c>
      <c r="B3479" s="27"/>
      <c r="C3479">
        <v>2021</v>
      </c>
      <c r="D3479" s="1">
        <v>11</v>
      </c>
      <c r="E3479" s="1">
        <v>18</v>
      </c>
      <c r="F3479" s="8">
        <v>34</v>
      </c>
      <c r="G3479" s="9">
        <v>55.2</v>
      </c>
      <c r="H3479" t="s">
        <v>18</v>
      </c>
      <c r="I3479" s="8">
        <v>132</v>
      </c>
      <c r="J3479" s="9">
        <v>4.2</v>
      </c>
      <c r="K3479" t="s">
        <v>19</v>
      </c>
      <c r="L3479" t="s">
        <v>130</v>
      </c>
      <c r="M3479" t="s">
        <v>131</v>
      </c>
      <c r="N3479" t="s">
        <v>132</v>
      </c>
      <c r="O3479" s="55">
        <v>677</v>
      </c>
      <c r="P3479" t="s">
        <v>20</v>
      </c>
      <c r="Q3479" t="s">
        <v>35</v>
      </c>
      <c r="R3479">
        <v>9585</v>
      </c>
      <c r="S3479" t="s">
        <v>684</v>
      </c>
      <c r="T3479" s="8"/>
      <c r="U3479" s="10">
        <v>-16.797920870522319</v>
      </c>
      <c r="V3479" s="10">
        <f t="shared" si="63"/>
        <v>-16.797920870522319</v>
      </c>
      <c r="W3479" s="11">
        <v>12.659556810335163</v>
      </c>
      <c r="X3479" s="20">
        <v>2.9302137183063106</v>
      </c>
      <c r="Y3479" s="10" t="s">
        <v>1199</v>
      </c>
      <c r="Z3479" s="11" t="s">
        <v>704</v>
      </c>
      <c r="AA3479" s="11" t="s">
        <v>702</v>
      </c>
    </row>
    <row r="3480" spans="1:27" s="1" customFormat="1" hidden="1">
      <c r="A3480" s="27">
        <v>3479</v>
      </c>
      <c r="B3480" s="27"/>
      <c r="C3480">
        <v>2021</v>
      </c>
      <c r="D3480" s="1">
        <v>11</v>
      </c>
      <c r="E3480" s="1">
        <v>25</v>
      </c>
      <c r="F3480" s="8">
        <v>32</v>
      </c>
      <c r="G3480" s="9">
        <v>45.6</v>
      </c>
      <c r="H3480" t="s">
        <v>18</v>
      </c>
      <c r="I3480" s="8">
        <v>128</v>
      </c>
      <c r="J3480" s="9">
        <v>42.96</v>
      </c>
      <c r="K3480" t="s">
        <v>19</v>
      </c>
      <c r="L3480" t="s">
        <v>130</v>
      </c>
      <c r="M3480" t="s">
        <v>131</v>
      </c>
      <c r="N3480" t="s">
        <v>132</v>
      </c>
      <c r="O3480" s="55">
        <v>671</v>
      </c>
      <c r="P3480" t="s">
        <v>20</v>
      </c>
      <c r="Q3480" t="s">
        <v>35</v>
      </c>
      <c r="R3480">
        <v>9595</v>
      </c>
      <c r="S3480" t="s">
        <v>684</v>
      </c>
      <c r="T3480" s="8"/>
      <c r="U3480" s="10">
        <v>-16.16724245870072</v>
      </c>
      <c r="V3480" s="10">
        <f t="shared" si="63"/>
        <v>-16.16724245870072</v>
      </c>
      <c r="W3480" s="11">
        <v>12.737792826573665</v>
      </c>
      <c r="X3480" s="20">
        <v>3.1400942543785115</v>
      </c>
      <c r="Y3480" s="10" t="s">
        <v>1200</v>
      </c>
      <c r="Z3480" s="11" t="s">
        <v>704</v>
      </c>
      <c r="AA3480" s="11" t="s">
        <v>702</v>
      </c>
    </row>
    <row r="3481" spans="1:27" s="1" customFormat="1" hidden="1">
      <c r="A3481" s="27">
        <v>3480</v>
      </c>
      <c r="B3481" s="27"/>
      <c r="C3481">
        <v>2021</v>
      </c>
      <c r="D3481" s="1">
        <v>11</v>
      </c>
      <c r="E3481" s="1">
        <v>25</v>
      </c>
      <c r="F3481" s="8">
        <v>32</v>
      </c>
      <c r="G3481" s="9">
        <v>45.6</v>
      </c>
      <c r="H3481" t="s">
        <v>18</v>
      </c>
      <c r="I3481" s="8">
        <v>128</v>
      </c>
      <c r="J3481" s="9">
        <v>42.96</v>
      </c>
      <c r="K3481" t="s">
        <v>19</v>
      </c>
      <c r="L3481" t="s">
        <v>130</v>
      </c>
      <c r="M3481" t="s">
        <v>131</v>
      </c>
      <c r="N3481" t="s">
        <v>132</v>
      </c>
      <c r="O3481" s="55">
        <v>671</v>
      </c>
      <c r="P3481" t="s">
        <v>20</v>
      </c>
      <c r="Q3481" t="s">
        <v>35</v>
      </c>
      <c r="R3481">
        <v>9595</v>
      </c>
      <c r="S3481" t="s">
        <v>684</v>
      </c>
      <c r="T3481" s="8"/>
      <c r="U3481" s="10">
        <v>-16.723801990360105</v>
      </c>
      <c r="V3481" s="10">
        <f t="shared" si="63"/>
        <v>-16.723801990360105</v>
      </c>
      <c r="W3481" s="11">
        <v>13.889793726732014</v>
      </c>
      <c r="X3481" s="20">
        <v>2.9202924290750603</v>
      </c>
      <c r="Y3481" s="10" t="s">
        <v>706</v>
      </c>
      <c r="Z3481" s="11" t="s">
        <v>704</v>
      </c>
      <c r="AA3481" s="11" t="s">
        <v>702</v>
      </c>
    </row>
    <row r="3482" spans="1:27" s="1" customFormat="1" hidden="1">
      <c r="A3482" s="27">
        <v>3481</v>
      </c>
      <c r="B3482" s="27"/>
      <c r="C3482">
        <v>2021</v>
      </c>
      <c r="D3482" s="1">
        <v>11</v>
      </c>
      <c r="E3482" s="1">
        <v>25</v>
      </c>
      <c r="F3482" s="8">
        <v>32</v>
      </c>
      <c r="G3482" s="9">
        <v>45.6</v>
      </c>
      <c r="H3482" t="s">
        <v>18</v>
      </c>
      <c r="I3482" s="8">
        <v>128</v>
      </c>
      <c r="J3482" s="9">
        <v>42.96</v>
      </c>
      <c r="K3482" t="s">
        <v>19</v>
      </c>
      <c r="L3482" t="s">
        <v>130</v>
      </c>
      <c r="M3482" t="s">
        <v>131</v>
      </c>
      <c r="N3482" t="s">
        <v>132</v>
      </c>
      <c r="O3482" s="55">
        <v>671</v>
      </c>
      <c r="P3482" t="s">
        <v>20</v>
      </c>
      <c r="Q3482" t="s">
        <v>35</v>
      </c>
      <c r="R3482">
        <v>9595</v>
      </c>
      <c r="S3482" t="s">
        <v>684</v>
      </c>
      <c r="T3482" s="8"/>
      <c r="U3482" s="10">
        <v>-16.943831495166645</v>
      </c>
      <c r="V3482" s="10">
        <f t="shared" si="63"/>
        <v>-16.943831495166645</v>
      </c>
      <c r="W3482" s="11">
        <v>13.456285076160423</v>
      </c>
      <c r="X3482" s="20">
        <v>2.9746237273637433</v>
      </c>
      <c r="Y3482" s="10" t="s">
        <v>1199</v>
      </c>
      <c r="Z3482" s="11" t="s">
        <v>704</v>
      </c>
      <c r="AA3482" s="11" t="s">
        <v>702</v>
      </c>
    </row>
    <row r="3483" spans="1:27" s="1" customFormat="1" hidden="1">
      <c r="A3483" s="27">
        <v>3482</v>
      </c>
      <c r="B3483" s="27"/>
      <c r="C3483">
        <v>2021</v>
      </c>
      <c r="D3483" s="1">
        <v>11</v>
      </c>
      <c r="E3483" s="1">
        <v>25</v>
      </c>
      <c r="F3483" s="8">
        <v>33</v>
      </c>
      <c r="G3483" s="9">
        <v>0.84</v>
      </c>
      <c r="H3483" t="s">
        <v>18</v>
      </c>
      <c r="I3483" s="8">
        <v>129</v>
      </c>
      <c r="J3483" s="9">
        <v>40.08</v>
      </c>
      <c r="K3483" t="s">
        <v>19</v>
      </c>
      <c r="L3483" t="s">
        <v>130</v>
      </c>
      <c r="M3483" t="s">
        <v>131</v>
      </c>
      <c r="N3483" t="s">
        <v>132</v>
      </c>
      <c r="O3483" s="55">
        <v>645</v>
      </c>
      <c r="P3483" t="s">
        <v>20</v>
      </c>
      <c r="Q3483" t="s">
        <v>35</v>
      </c>
      <c r="R3483">
        <v>10055</v>
      </c>
      <c r="S3483" t="s">
        <v>684</v>
      </c>
      <c r="T3483" s="8"/>
      <c r="U3483" s="10">
        <v>-16.943807953398469</v>
      </c>
      <c r="V3483" s="10">
        <f t="shared" si="63"/>
        <v>-16.943807953398469</v>
      </c>
      <c r="W3483" s="11">
        <v>12.516474877593955</v>
      </c>
      <c r="X3483" s="20">
        <v>3.1001878540296066</v>
      </c>
      <c r="Y3483" s="10" t="s">
        <v>1200</v>
      </c>
      <c r="Z3483" s="11" t="s">
        <v>704</v>
      </c>
      <c r="AA3483" s="11" t="s">
        <v>702</v>
      </c>
    </row>
    <row r="3484" spans="1:27" s="1" customFormat="1" hidden="1">
      <c r="A3484" s="27">
        <v>3483</v>
      </c>
      <c r="B3484" s="27"/>
      <c r="C3484">
        <v>2021</v>
      </c>
      <c r="D3484" s="1">
        <v>11</v>
      </c>
      <c r="E3484" s="1">
        <v>25</v>
      </c>
      <c r="F3484" s="8">
        <v>33</v>
      </c>
      <c r="G3484" s="9">
        <v>0.84</v>
      </c>
      <c r="H3484" t="s">
        <v>18</v>
      </c>
      <c r="I3484" s="8">
        <v>129</v>
      </c>
      <c r="J3484" s="9">
        <v>40.08</v>
      </c>
      <c r="K3484" t="s">
        <v>19</v>
      </c>
      <c r="L3484" t="s">
        <v>130</v>
      </c>
      <c r="M3484" t="s">
        <v>131</v>
      </c>
      <c r="N3484" t="s">
        <v>132</v>
      </c>
      <c r="O3484" s="55">
        <v>645</v>
      </c>
      <c r="P3484" t="s">
        <v>20</v>
      </c>
      <c r="Q3484" t="s">
        <v>35</v>
      </c>
      <c r="R3484">
        <v>10055</v>
      </c>
      <c r="S3484" t="s">
        <v>684</v>
      </c>
      <c r="T3484" s="8"/>
      <c r="U3484" s="10">
        <v>-17.261122791149987</v>
      </c>
      <c r="V3484" s="10">
        <f t="shared" si="63"/>
        <v>-17.261122791149987</v>
      </c>
      <c r="W3484" s="11">
        <v>13.214910924555127</v>
      </c>
      <c r="X3484" s="20">
        <v>2.8892956132450633</v>
      </c>
      <c r="Y3484" s="10" t="s">
        <v>706</v>
      </c>
      <c r="Z3484" s="11" t="s">
        <v>704</v>
      </c>
      <c r="AA3484" s="11" t="s">
        <v>702</v>
      </c>
    </row>
    <row r="3485" spans="1:27" s="1" customFormat="1" hidden="1">
      <c r="A3485" s="27">
        <v>3484</v>
      </c>
      <c r="B3485" s="27"/>
      <c r="C3485">
        <v>2021</v>
      </c>
      <c r="D3485" s="1">
        <v>11</v>
      </c>
      <c r="E3485" s="1">
        <v>25</v>
      </c>
      <c r="F3485" s="8">
        <v>33</v>
      </c>
      <c r="G3485" s="9">
        <v>0.84</v>
      </c>
      <c r="H3485" t="s">
        <v>18</v>
      </c>
      <c r="I3485" s="8">
        <v>129</v>
      </c>
      <c r="J3485" s="9">
        <v>40.08</v>
      </c>
      <c r="K3485" t="s">
        <v>19</v>
      </c>
      <c r="L3485" t="s">
        <v>130</v>
      </c>
      <c r="M3485" t="s">
        <v>131</v>
      </c>
      <c r="N3485" t="s">
        <v>132</v>
      </c>
      <c r="O3485" s="55">
        <v>645</v>
      </c>
      <c r="P3485" t="s">
        <v>20</v>
      </c>
      <c r="Q3485" t="s">
        <v>35</v>
      </c>
      <c r="R3485">
        <v>10055</v>
      </c>
      <c r="S3485" t="s">
        <v>684</v>
      </c>
      <c r="T3485" s="8"/>
      <c r="U3485" s="10">
        <v>-17.234176118971842</v>
      </c>
      <c r="V3485" s="10">
        <f t="shared" si="63"/>
        <v>-17.234176118971842</v>
      </c>
      <c r="W3485" s="11">
        <v>12.623767465720752</v>
      </c>
      <c r="X3485" s="20">
        <v>2.8812673455790372</v>
      </c>
      <c r="Y3485" s="10" t="s">
        <v>1199</v>
      </c>
      <c r="Z3485" s="11" t="s">
        <v>704</v>
      </c>
      <c r="AA3485" s="11" t="s">
        <v>702</v>
      </c>
    </row>
    <row r="3486" spans="1:27" s="1" customFormat="1" hidden="1">
      <c r="A3486" s="27">
        <v>3485</v>
      </c>
      <c r="B3486" s="27"/>
      <c r="C3486">
        <v>2021</v>
      </c>
      <c r="D3486" s="1">
        <v>11</v>
      </c>
      <c r="E3486" s="1">
        <v>25</v>
      </c>
      <c r="F3486" s="8">
        <v>32</v>
      </c>
      <c r="G3486" s="9">
        <v>45.6</v>
      </c>
      <c r="H3486" t="s">
        <v>18</v>
      </c>
      <c r="I3486" s="8">
        <v>128</v>
      </c>
      <c r="J3486" s="9">
        <v>42.96</v>
      </c>
      <c r="K3486" t="s">
        <v>19</v>
      </c>
      <c r="L3486" t="s">
        <v>130</v>
      </c>
      <c r="M3486" t="s">
        <v>131</v>
      </c>
      <c r="N3486" t="s">
        <v>132</v>
      </c>
      <c r="O3486" s="55">
        <v>679</v>
      </c>
      <c r="P3486" t="s">
        <v>20</v>
      </c>
      <c r="Q3486" t="s">
        <v>35</v>
      </c>
      <c r="R3486">
        <v>11705</v>
      </c>
      <c r="S3486" t="s">
        <v>684</v>
      </c>
      <c r="T3486" s="8"/>
      <c r="U3486" s="10">
        <v>-16.856686029213641</v>
      </c>
      <c r="V3486" s="10">
        <f t="shared" si="63"/>
        <v>-16.856686029213641</v>
      </c>
      <c r="W3486" s="11">
        <v>13.083518690076518</v>
      </c>
      <c r="X3486" s="20">
        <v>3.020279451708836</v>
      </c>
      <c r="Y3486" s="10" t="s">
        <v>1200</v>
      </c>
      <c r="Z3486" s="11" t="s">
        <v>704</v>
      </c>
      <c r="AA3486" s="11" t="s">
        <v>702</v>
      </c>
    </row>
    <row r="3487" spans="1:27" s="1" customFormat="1" hidden="1">
      <c r="A3487" s="27">
        <v>3486</v>
      </c>
      <c r="B3487" s="27"/>
      <c r="C3487">
        <v>2021</v>
      </c>
      <c r="D3487" s="1">
        <v>11</v>
      </c>
      <c r="E3487" s="1">
        <v>25</v>
      </c>
      <c r="F3487" s="8">
        <v>32</v>
      </c>
      <c r="G3487" s="9">
        <v>45.6</v>
      </c>
      <c r="H3487" t="s">
        <v>18</v>
      </c>
      <c r="I3487" s="8">
        <v>128</v>
      </c>
      <c r="J3487" s="9">
        <v>42.96</v>
      </c>
      <c r="K3487" t="s">
        <v>19</v>
      </c>
      <c r="L3487" t="s">
        <v>130</v>
      </c>
      <c r="M3487" t="s">
        <v>131</v>
      </c>
      <c r="N3487" t="s">
        <v>132</v>
      </c>
      <c r="O3487" s="55">
        <v>679</v>
      </c>
      <c r="P3487" t="s">
        <v>20</v>
      </c>
      <c r="Q3487" t="s">
        <v>35</v>
      </c>
      <c r="R3487">
        <v>11705</v>
      </c>
      <c r="S3487" t="s">
        <v>684</v>
      </c>
      <c r="T3487" s="8"/>
      <c r="U3487" s="10">
        <v>-17.320911285059839</v>
      </c>
      <c r="V3487" s="10">
        <f t="shared" si="63"/>
        <v>-17.320911285059839</v>
      </c>
      <c r="W3487" s="11">
        <v>13.36238139188421</v>
      </c>
      <c r="X3487" s="20">
        <v>2.869833291178383</v>
      </c>
      <c r="Y3487" s="10" t="s">
        <v>706</v>
      </c>
      <c r="Z3487" s="11" t="s">
        <v>704</v>
      </c>
      <c r="AA3487" s="11" t="s">
        <v>702</v>
      </c>
    </row>
    <row r="3488" spans="1:27" s="1" customFormat="1" hidden="1">
      <c r="A3488" s="27">
        <v>3487</v>
      </c>
      <c r="B3488" s="27"/>
      <c r="C3488">
        <v>2021</v>
      </c>
      <c r="D3488" s="1">
        <v>11</v>
      </c>
      <c r="E3488" s="1">
        <v>25</v>
      </c>
      <c r="F3488" s="8">
        <v>32</v>
      </c>
      <c r="G3488" s="9">
        <v>45.6</v>
      </c>
      <c r="H3488" t="s">
        <v>18</v>
      </c>
      <c r="I3488" s="8">
        <v>128</v>
      </c>
      <c r="J3488" s="9">
        <v>42.96</v>
      </c>
      <c r="K3488" t="s">
        <v>19</v>
      </c>
      <c r="L3488" t="s">
        <v>130</v>
      </c>
      <c r="M3488" t="s">
        <v>131</v>
      </c>
      <c r="N3488" t="s">
        <v>132</v>
      </c>
      <c r="O3488" s="55">
        <v>679</v>
      </c>
      <c r="P3488" t="s">
        <v>20</v>
      </c>
      <c r="Q3488" t="s">
        <v>35</v>
      </c>
      <c r="R3488">
        <v>11705</v>
      </c>
      <c r="S3488" t="s">
        <v>684</v>
      </c>
      <c r="T3488" s="8"/>
      <c r="U3488" s="10">
        <v>-17.40110224715545</v>
      </c>
      <c r="V3488" s="10">
        <f t="shared" si="63"/>
        <v>-17.40110224715545</v>
      </c>
      <c r="W3488" s="11">
        <v>12.990080918454396</v>
      </c>
      <c r="X3488" s="20">
        <v>2.9241861360334189</v>
      </c>
      <c r="Y3488" s="10" t="s">
        <v>1199</v>
      </c>
      <c r="Z3488" s="11" t="s">
        <v>704</v>
      </c>
      <c r="AA3488" s="11" t="s">
        <v>702</v>
      </c>
    </row>
    <row r="3489" spans="1:27" s="1" customFormat="1">
      <c r="A3489" s="27">
        <v>3488</v>
      </c>
      <c r="B3489" s="27"/>
      <c r="C3489">
        <v>2021</v>
      </c>
      <c r="D3489" s="1">
        <v>10</v>
      </c>
      <c r="E3489" s="1">
        <v>4</v>
      </c>
      <c r="F3489" s="8">
        <v>36</v>
      </c>
      <c r="G3489" s="9">
        <v>13.2</v>
      </c>
      <c r="H3489" t="s">
        <v>18</v>
      </c>
      <c r="I3489" s="8">
        <v>133</v>
      </c>
      <c r="J3489" s="9">
        <v>38.4</v>
      </c>
      <c r="K3489" t="s">
        <v>19</v>
      </c>
      <c r="L3489" t="s">
        <v>26</v>
      </c>
      <c r="M3489" t="s">
        <v>27</v>
      </c>
      <c r="N3489" t="s">
        <v>28</v>
      </c>
      <c r="O3489" s="55">
        <v>98.2</v>
      </c>
      <c r="P3489" t="s">
        <v>20</v>
      </c>
      <c r="Q3489" t="s">
        <v>22</v>
      </c>
      <c r="R3489">
        <v>8.7200000000000006</v>
      </c>
      <c r="S3489" t="s">
        <v>684</v>
      </c>
      <c r="T3489" s="8"/>
      <c r="U3489" s="10">
        <v>-19.181285633148171</v>
      </c>
      <c r="V3489" s="10">
        <f t="shared" si="63"/>
        <v>-19.181285633148171</v>
      </c>
      <c r="W3489" s="11">
        <v>9.5915916424874492</v>
      </c>
      <c r="X3489" s="20">
        <v>2.9973983172855498</v>
      </c>
      <c r="Y3489" s="10" t="s">
        <v>724</v>
      </c>
      <c r="Z3489" s="11" t="s">
        <v>701</v>
      </c>
      <c r="AA3489" t="s">
        <v>703</v>
      </c>
    </row>
    <row r="3490" spans="1:27" s="1" customFormat="1">
      <c r="A3490" s="27">
        <v>3489</v>
      </c>
      <c r="B3490" s="27"/>
      <c r="C3490">
        <v>2021</v>
      </c>
      <c r="D3490" s="1">
        <v>10</v>
      </c>
      <c r="E3490" s="1">
        <v>4</v>
      </c>
      <c r="F3490" s="8">
        <v>36</v>
      </c>
      <c r="G3490" s="9">
        <v>13.2</v>
      </c>
      <c r="H3490" t="s">
        <v>18</v>
      </c>
      <c r="I3490" s="8">
        <v>133</v>
      </c>
      <c r="J3490" s="9">
        <v>38.4</v>
      </c>
      <c r="K3490" t="s">
        <v>19</v>
      </c>
      <c r="L3490" t="s">
        <v>26</v>
      </c>
      <c r="M3490" t="s">
        <v>27</v>
      </c>
      <c r="N3490" t="s">
        <v>28</v>
      </c>
      <c r="O3490" s="55">
        <v>98.7</v>
      </c>
      <c r="P3490" t="s">
        <v>20</v>
      </c>
      <c r="Q3490" t="s">
        <v>22</v>
      </c>
      <c r="R3490">
        <v>7.6</v>
      </c>
      <c r="S3490" t="s">
        <v>684</v>
      </c>
      <c r="T3490" s="8"/>
      <c r="U3490" s="10">
        <v>-19.530487352415154</v>
      </c>
      <c r="V3490" s="10">
        <f t="shared" si="63"/>
        <v>-19.530487352415154</v>
      </c>
      <c r="W3490" s="11">
        <v>9.4961645540661053</v>
      </c>
      <c r="X3490" s="20">
        <v>3.0295969546029204</v>
      </c>
      <c r="Y3490" s="10" t="s">
        <v>724</v>
      </c>
      <c r="Z3490" s="11" t="s">
        <v>701</v>
      </c>
      <c r="AA3490" t="s">
        <v>703</v>
      </c>
    </row>
    <row r="3491" spans="1:27" s="1" customFormat="1">
      <c r="A3491" s="27">
        <v>3490</v>
      </c>
      <c r="B3491" s="27"/>
      <c r="C3491">
        <v>2021</v>
      </c>
      <c r="D3491" s="1">
        <v>10</v>
      </c>
      <c r="E3491" s="1">
        <v>4</v>
      </c>
      <c r="F3491" s="8">
        <v>36</v>
      </c>
      <c r="G3491" s="9">
        <v>13.2</v>
      </c>
      <c r="H3491" t="s">
        <v>18</v>
      </c>
      <c r="I3491" s="8">
        <v>133</v>
      </c>
      <c r="J3491" s="9">
        <v>38.4</v>
      </c>
      <c r="K3491" t="s">
        <v>19</v>
      </c>
      <c r="L3491" t="s">
        <v>26</v>
      </c>
      <c r="M3491" t="s">
        <v>27</v>
      </c>
      <c r="N3491" t="s">
        <v>28</v>
      </c>
      <c r="O3491" s="55">
        <v>96.2</v>
      </c>
      <c r="P3491" t="s">
        <v>20</v>
      </c>
      <c r="Q3491" t="s">
        <v>22</v>
      </c>
      <c r="R3491">
        <v>7.68</v>
      </c>
      <c r="S3491" t="s">
        <v>684</v>
      </c>
      <c r="T3491" s="8"/>
      <c r="U3491" s="10">
        <v>-19.519580615040645</v>
      </c>
      <c r="V3491" s="10">
        <f t="shared" si="63"/>
        <v>-19.519580615040645</v>
      </c>
      <c r="W3491" s="11">
        <v>8.9839233738160367</v>
      </c>
      <c r="X3491" s="20">
        <v>3.0327539117705204</v>
      </c>
      <c r="Y3491" s="10" t="s">
        <v>724</v>
      </c>
      <c r="Z3491" s="11" t="s">
        <v>701</v>
      </c>
      <c r="AA3491" t="s">
        <v>703</v>
      </c>
    </row>
    <row r="3492" spans="1:27" s="1" customFormat="1">
      <c r="A3492" s="27">
        <v>3491</v>
      </c>
      <c r="B3492" s="27"/>
      <c r="C3492">
        <v>2021</v>
      </c>
      <c r="D3492" s="1">
        <v>10</v>
      </c>
      <c r="E3492" s="1">
        <v>4</v>
      </c>
      <c r="F3492" s="8">
        <v>36</v>
      </c>
      <c r="G3492" s="9">
        <v>13.2</v>
      </c>
      <c r="H3492" t="s">
        <v>18</v>
      </c>
      <c r="I3492" s="8">
        <v>133</v>
      </c>
      <c r="J3492" s="9">
        <v>38.4</v>
      </c>
      <c r="K3492" t="s">
        <v>19</v>
      </c>
      <c r="L3492" t="s">
        <v>26</v>
      </c>
      <c r="M3492" t="s">
        <v>27</v>
      </c>
      <c r="N3492" t="s">
        <v>28</v>
      </c>
      <c r="O3492" s="55">
        <v>91.4</v>
      </c>
      <c r="P3492" t="s">
        <v>20</v>
      </c>
      <c r="Q3492" t="s">
        <v>22</v>
      </c>
      <c r="R3492">
        <v>6.75</v>
      </c>
      <c r="S3492" t="s">
        <v>684</v>
      </c>
      <c r="T3492" s="8"/>
      <c r="U3492" s="10">
        <v>-19.496838696827762</v>
      </c>
      <c r="V3492" s="10">
        <f t="shared" si="63"/>
        <v>-19.496838696827762</v>
      </c>
      <c r="W3492" s="11">
        <v>9.1577492466137969</v>
      </c>
      <c r="X3492" s="20">
        <v>3.0014199930555661</v>
      </c>
      <c r="Y3492" s="10" t="s">
        <v>724</v>
      </c>
      <c r="Z3492" s="11" t="s">
        <v>701</v>
      </c>
      <c r="AA3492" t="s">
        <v>703</v>
      </c>
    </row>
    <row r="3493" spans="1:27" s="1" customFormat="1">
      <c r="A3493" s="27">
        <v>3492</v>
      </c>
      <c r="B3493" s="27"/>
      <c r="C3493">
        <v>2021</v>
      </c>
      <c r="D3493" s="1">
        <v>10</v>
      </c>
      <c r="E3493" s="1">
        <v>4</v>
      </c>
      <c r="F3493" s="8">
        <v>36</v>
      </c>
      <c r="G3493" s="9">
        <v>13.2</v>
      </c>
      <c r="H3493" t="s">
        <v>18</v>
      </c>
      <c r="I3493" s="8">
        <v>133</v>
      </c>
      <c r="J3493" s="9">
        <v>38.4</v>
      </c>
      <c r="K3493" t="s">
        <v>19</v>
      </c>
      <c r="L3493" t="s">
        <v>26</v>
      </c>
      <c r="M3493" t="s">
        <v>27</v>
      </c>
      <c r="N3493" t="s">
        <v>28</v>
      </c>
      <c r="O3493" s="55">
        <v>101.1</v>
      </c>
      <c r="P3493" t="s">
        <v>20</v>
      </c>
      <c r="Q3493" t="s">
        <v>22</v>
      </c>
      <c r="R3493">
        <v>9.18</v>
      </c>
      <c r="S3493" t="s">
        <v>684</v>
      </c>
      <c r="T3493" s="8"/>
      <c r="U3493" s="10">
        <v>-19.277007879855468</v>
      </c>
      <c r="V3493" s="10">
        <f t="shared" si="63"/>
        <v>-19.277007879855468</v>
      </c>
      <c r="W3493" s="11">
        <v>9.2139395482178603</v>
      </c>
      <c r="X3493" s="20">
        <v>3.004318733815329</v>
      </c>
      <c r="Y3493" s="10" t="s">
        <v>724</v>
      </c>
      <c r="Z3493" s="11" t="s">
        <v>701</v>
      </c>
      <c r="AA3493" t="s">
        <v>703</v>
      </c>
    </row>
    <row r="3494" spans="1:27" s="1" customFormat="1">
      <c r="A3494" s="27">
        <v>3493</v>
      </c>
      <c r="B3494" s="27"/>
      <c r="C3494">
        <v>2021</v>
      </c>
      <c r="D3494" s="1">
        <v>10</v>
      </c>
      <c r="E3494" s="1">
        <v>8</v>
      </c>
      <c r="F3494" s="8">
        <v>36</v>
      </c>
      <c r="G3494" s="9">
        <v>29.4</v>
      </c>
      <c r="H3494" t="s">
        <v>18</v>
      </c>
      <c r="I3494" s="8">
        <v>133</v>
      </c>
      <c r="J3494" s="9">
        <v>10.8</v>
      </c>
      <c r="K3494" t="s">
        <v>19</v>
      </c>
      <c r="L3494" t="s">
        <v>26</v>
      </c>
      <c r="M3494" t="s">
        <v>27</v>
      </c>
      <c r="N3494" t="s">
        <v>28</v>
      </c>
      <c r="O3494" s="55">
        <v>103.2</v>
      </c>
      <c r="P3494" t="s">
        <v>20</v>
      </c>
      <c r="Q3494" t="s">
        <v>22</v>
      </c>
      <c r="R3494">
        <v>10.4</v>
      </c>
      <c r="S3494" t="s">
        <v>684</v>
      </c>
      <c r="T3494" s="8"/>
      <c r="U3494" s="10">
        <v>-19.475750457805738</v>
      </c>
      <c r="V3494" s="10">
        <f t="shared" si="63"/>
        <v>-19.475750457805738</v>
      </c>
      <c r="W3494" s="11">
        <v>8.9439294469390109</v>
      </c>
      <c r="X3494" s="20">
        <v>3.0420143049208477</v>
      </c>
      <c r="Y3494" s="10" t="s">
        <v>724</v>
      </c>
      <c r="Z3494" s="11" t="s">
        <v>701</v>
      </c>
      <c r="AA3494" t="s">
        <v>703</v>
      </c>
    </row>
    <row r="3495" spans="1:27" s="1" customFormat="1">
      <c r="A3495" s="27">
        <v>3494</v>
      </c>
      <c r="B3495" s="27"/>
      <c r="C3495">
        <v>2021</v>
      </c>
      <c r="D3495" s="1">
        <v>10</v>
      </c>
      <c r="E3495" s="1">
        <v>8</v>
      </c>
      <c r="F3495" s="8">
        <v>36</v>
      </c>
      <c r="G3495" s="9">
        <v>29.4</v>
      </c>
      <c r="H3495" t="s">
        <v>18</v>
      </c>
      <c r="I3495" s="8">
        <v>133</v>
      </c>
      <c r="J3495" s="9">
        <v>10.8</v>
      </c>
      <c r="K3495" t="s">
        <v>19</v>
      </c>
      <c r="L3495" t="s">
        <v>26</v>
      </c>
      <c r="M3495" t="s">
        <v>27</v>
      </c>
      <c r="N3495" t="s">
        <v>28</v>
      </c>
      <c r="O3495" s="55">
        <v>119.3</v>
      </c>
      <c r="P3495" t="s">
        <v>20</v>
      </c>
      <c r="Q3495" t="s">
        <v>22</v>
      </c>
      <c r="R3495">
        <v>16.72</v>
      </c>
      <c r="S3495" t="s">
        <v>684</v>
      </c>
      <c r="T3495" s="8"/>
      <c r="U3495" s="10">
        <v>-18.524513726285196</v>
      </c>
      <c r="V3495" s="10">
        <f t="shared" si="63"/>
        <v>-18.524513726285196</v>
      </c>
      <c r="W3495" s="11">
        <v>10.108239625990542</v>
      </c>
      <c r="X3495" s="20">
        <v>3.0193297215845623</v>
      </c>
      <c r="Y3495" s="10" t="s">
        <v>724</v>
      </c>
      <c r="Z3495" s="11" t="s">
        <v>701</v>
      </c>
      <c r="AA3495" t="s">
        <v>703</v>
      </c>
    </row>
    <row r="3496" spans="1:27" s="1" customFormat="1">
      <c r="A3496" s="27">
        <v>3495</v>
      </c>
      <c r="B3496" s="27"/>
      <c r="C3496">
        <v>2021</v>
      </c>
      <c r="D3496" s="1">
        <v>10</v>
      </c>
      <c r="E3496" s="1">
        <v>8</v>
      </c>
      <c r="F3496" s="8">
        <v>36</v>
      </c>
      <c r="G3496" s="9">
        <v>29.4</v>
      </c>
      <c r="H3496" t="s">
        <v>18</v>
      </c>
      <c r="I3496" s="8">
        <v>133</v>
      </c>
      <c r="J3496" s="9">
        <v>10.8</v>
      </c>
      <c r="K3496" t="s">
        <v>19</v>
      </c>
      <c r="L3496" t="s">
        <v>26</v>
      </c>
      <c r="M3496" t="s">
        <v>27</v>
      </c>
      <c r="N3496" t="s">
        <v>28</v>
      </c>
      <c r="O3496" s="55">
        <v>126.5</v>
      </c>
      <c r="P3496" t="s">
        <v>20</v>
      </c>
      <c r="Q3496" t="s">
        <v>22</v>
      </c>
      <c r="R3496">
        <v>17.05</v>
      </c>
      <c r="S3496" t="s">
        <v>684</v>
      </c>
      <c r="T3496" s="8"/>
      <c r="U3496" s="10">
        <v>-19.083313288321325</v>
      </c>
      <c r="V3496" s="10">
        <f t="shared" si="63"/>
        <v>-19.083313288321325</v>
      </c>
      <c r="W3496" s="11">
        <v>9.8159547483158889</v>
      </c>
      <c r="X3496" s="20">
        <v>3.0143941796072764</v>
      </c>
      <c r="Y3496" s="10" t="s">
        <v>724</v>
      </c>
      <c r="Z3496" s="11" t="s">
        <v>701</v>
      </c>
      <c r="AA3496" t="s">
        <v>703</v>
      </c>
    </row>
    <row r="3497" spans="1:27" s="1" customFormat="1">
      <c r="A3497" s="27">
        <v>3496</v>
      </c>
      <c r="B3497" s="27"/>
      <c r="C3497">
        <v>2021</v>
      </c>
      <c r="D3497" s="1">
        <v>10</v>
      </c>
      <c r="E3497" s="1">
        <v>8</v>
      </c>
      <c r="F3497" s="8">
        <v>36</v>
      </c>
      <c r="G3497" s="9">
        <v>29.4</v>
      </c>
      <c r="H3497" t="s">
        <v>18</v>
      </c>
      <c r="I3497" s="8">
        <v>133</v>
      </c>
      <c r="J3497" s="9">
        <v>10.8</v>
      </c>
      <c r="K3497" t="s">
        <v>19</v>
      </c>
      <c r="L3497" t="s">
        <v>26</v>
      </c>
      <c r="M3497" t="s">
        <v>27</v>
      </c>
      <c r="N3497" t="s">
        <v>28</v>
      </c>
      <c r="O3497" s="55">
        <v>123.8</v>
      </c>
      <c r="P3497" t="s">
        <v>20</v>
      </c>
      <c r="Q3497" t="s">
        <v>22</v>
      </c>
      <c r="R3497">
        <v>18.739999999999998</v>
      </c>
      <c r="S3497" t="s">
        <v>684</v>
      </c>
      <c r="T3497" s="8"/>
      <c r="U3497" s="10">
        <v>-19.313704286324164</v>
      </c>
      <c r="V3497" s="10">
        <f t="shared" si="63"/>
        <v>-19.313704286324164</v>
      </c>
      <c r="W3497" s="11">
        <v>9.7161895023259586</v>
      </c>
      <c r="X3497" s="20">
        <v>3.0143864804879525</v>
      </c>
      <c r="Y3497" s="10" t="s">
        <v>724</v>
      </c>
      <c r="Z3497" s="11" t="s">
        <v>701</v>
      </c>
      <c r="AA3497" t="s">
        <v>703</v>
      </c>
    </row>
    <row r="3498" spans="1:27" s="1" customFormat="1">
      <c r="A3498" s="27">
        <v>3497</v>
      </c>
      <c r="B3498" s="27"/>
      <c r="C3498">
        <v>2021</v>
      </c>
      <c r="D3498" s="1">
        <v>10</v>
      </c>
      <c r="E3498" s="1">
        <v>8</v>
      </c>
      <c r="F3498" s="8">
        <v>36</v>
      </c>
      <c r="G3498" s="9">
        <v>29.4</v>
      </c>
      <c r="H3498" t="s">
        <v>18</v>
      </c>
      <c r="I3498" s="8">
        <v>133</v>
      </c>
      <c r="J3498" s="9">
        <v>10.8</v>
      </c>
      <c r="K3498" t="s">
        <v>19</v>
      </c>
      <c r="L3498" t="s">
        <v>26</v>
      </c>
      <c r="M3498" t="s">
        <v>27</v>
      </c>
      <c r="N3498" t="s">
        <v>28</v>
      </c>
      <c r="O3498" s="55">
        <v>115.3</v>
      </c>
      <c r="P3498" t="s">
        <v>20</v>
      </c>
      <c r="Q3498" t="s">
        <v>22</v>
      </c>
      <c r="R3498">
        <v>15.43</v>
      </c>
      <c r="S3498" t="s">
        <v>684</v>
      </c>
      <c r="T3498" s="8"/>
      <c r="U3498" s="10">
        <v>-19.706746722115483</v>
      </c>
      <c r="V3498" s="10">
        <f t="shared" si="63"/>
        <v>-19.706746722115483</v>
      </c>
      <c r="W3498" s="11">
        <v>8.9524180489226293</v>
      </c>
      <c r="X3498" s="20">
        <v>3.0092396923055387</v>
      </c>
      <c r="Y3498" s="10" t="s">
        <v>724</v>
      </c>
      <c r="Z3498" s="11" t="s">
        <v>701</v>
      </c>
      <c r="AA3498" t="s">
        <v>703</v>
      </c>
    </row>
    <row r="3499" spans="1:27" s="1" customFormat="1" hidden="1">
      <c r="A3499" s="27">
        <v>3498</v>
      </c>
      <c r="B3499" s="27"/>
      <c r="C3499">
        <v>2021</v>
      </c>
      <c r="D3499" s="1">
        <v>11</v>
      </c>
      <c r="E3499" s="1">
        <v>18</v>
      </c>
      <c r="F3499" s="8">
        <v>34</v>
      </c>
      <c r="G3499" s="9">
        <v>55.2</v>
      </c>
      <c r="H3499" t="s">
        <v>18</v>
      </c>
      <c r="I3499" s="8">
        <v>132</v>
      </c>
      <c r="J3499" s="9">
        <v>4.2</v>
      </c>
      <c r="K3499" t="s">
        <v>19</v>
      </c>
      <c r="L3499" t="s">
        <v>130</v>
      </c>
      <c r="M3499" t="s">
        <v>131</v>
      </c>
      <c r="N3499" t="s">
        <v>132</v>
      </c>
      <c r="O3499" s="55">
        <v>625</v>
      </c>
      <c r="P3499" t="s">
        <v>20</v>
      </c>
      <c r="Q3499" t="s">
        <v>35</v>
      </c>
      <c r="R3499">
        <v>11550</v>
      </c>
      <c r="S3499" t="s">
        <v>684</v>
      </c>
      <c r="T3499" s="8"/>
      <c r="U3499" s="10">
        <v>-16.566623405112175</v>
      </c>
      <c r="V3499" s="10">
        <f t="shared" si="63"/>
        <v>-16.566623405112175</v>
      </c>
      <c r="W3499" s="11">
        <v>13.061625700151918</v>
      </c>
      <c r="X3499" s="20">
        <v>3.0483797310988354</v>
      </c>
      <c r="Y3499" s="10" t="s">
        <v>1200</v>
      </c>
      <c r="Z3499" s="11" t="s">
        <v>704</v>
      </c>
      <c r="AA3499" t="s">
        <v>702</v>
      </c>
    </row>
    <row r="3500" spans="1:27" s="1" customFormat="1" hidden="1">
      <c r="A3500" s="27">
        <v>3499</v>
      </c>
      <c r="B3500" s="27"/>
      <c r="C3500">
        <v>2021</v>
      </c>
      <c r="D3500" s="1">
        <v>11</v>
      </c>
      <c r="E3500" s="1">
        <v>18</v>
      </c>
      <c r="F3500" s="8">
        <v>34</v>
      </c>
      <c r="G3500" s="9">
        <v>55.2</v>
      </c>
      <c r="H3500" t="s">
        <v>18</v>
      </c>
      <c r="I3500" s="8">
        <v>132</v>
      </c>
      <c r="J3500" s="9">
        <v>4.2</v>
      </c>
      <c r="K3500" t="s">
        <v>19</v>
      </c>
      <c r="L3500" t="s">
        <v>130</v>
      </c>
      <c r="M3500" t="s">
        <v>131</v>
      </c>
      <c r="N3500" t="s">
        <v>132</v>
      </c>
      <c r="O3500" s="55">
        <v>625</v>
      </c>
      <c r="P3500" t="s">
        <v>20</v>
      </c>
      <c r="Q3500" t="s">
        <v>35</v>
      </c>
      <c r="R3500">
        <v>11550</v>
      </c>
      <c r="S3500" t="s">
        <v>684</v>
      </c>
      <c r="T3500" s="8"/>
      <c r="U3500" s="10">
        <v>-16.968016218257734</v>
      </c>
      <c r="V3500" s="10">
        <f t="shared" si="63"/>
        <v>-16.968016218257734</v>
      </c>
      <c r="W3500" s="11">
        <v>13.514672257912759</v>
      </c>
      <c r="X3500" s="20">
        <v>2.968847408561138</v>
      </c>
      <c r="Y3500" s="10" t="s">
        <v>706</v>
      </c>
      <c r="Z3500" s="11" t="s">
        <v>704</v>
      </c>
      <c r="AA3500" t="s">
        <v>702</v>
      </c>
    </row>
    <row r="3501" spans="1:27" s="1" customFormat="1" hidden="1">
      <c r="A3501" s="27">
        <v>3500</v>
      </c>
      <c r="B3501" s="27"/>
      <c r="C3501">
        <v>2021</v>
      </c>
      <c r="D3501" s="1">
        <v>11</v>
      </c>
      <c r="E3501" s="1">
        <v>18</v>
      </c>
      <c r="F3501" s="8">
        <v>34</v>
      </c>
      <c r="G3501" s="9">
        <v>55.2</v>
      </c>
      <c r="H3501" t="s">
        <v>18</v>
      </c>
      <c r="I3501" s="8">
        <v>132</v>
      </c>
      <c r="J3501" s="9">
        <v>4.2</v>
      </c>
      <c r="K3501" t="s">
        <v>19</v>
      </c>
      <c r="L3501" t="s">
        <v>130</v>
      </c>
      <c r="M3501" t="s">
        <v>131</v>
      </c>
      <c r="N3501" t="s">
        <v>132</v>
      </c>
      <c r="O3501" s="55">
        <v>625</v>
      </c>
      <c r="P3501" t="s">
        <v>20</v>
      </c>
      <c r="Q3501" t="s">
        <v>35</v>
      </c>
      <c r="R3501">
        <v>11550</v>
      </c>
      <c r="S3501" t="s">
        <v>684</v>
      </c>
      <c r="T3501" s="8"/>
      <c r="U3501" s="10">
        <v>-17.041401607520314</v>
      </c>
      <c r="V3501" s="10">
        <f t="shared" si="63"/>
        <v>-17.041401607520314</v>
      </c>
      <c r="W3501" s="11">
        <v>13.066064559124014</v>
      </c>
      <c r="X3501" s="20">
        <v>2.9370337319144708</v>
      </c>
      <c r="Y3501" s="10" t="s">
        <v>1199</v>
      </c>
      <c r="Z3501" s="11" t="s">
        <v>704</v>
      </c>
      <c r="AA3501" t="s">
        <v>702</v>
      </c>
    </row>
    <row r="3502" spans="1:27" s="1" customFormat="1" hidden="1">
      <c r="A3502" s="27">
        <v>3501</v>
      </c>
      <c r="B3502" s="27"/>
      <c r="C3502">
        <v>2021</v>
      </c>
      <c r="D3502" s="1">
        <v>12</v>
      </c>
      <c r="E3502" s="1">
        <v>6</v>
      </c>
      <c r="F3502" s="8">
        <v>32</v>
      </c>
      <c r="G3502" s="9">
        <v>47.4</v>
      </c>
      <c r="H3502" t="s">
        <v>18</v>
      </c>
      <c r="I3502" s="8">
        <v>128</v>
      </c>
      <c r="J3502" s="9">
        <v>46.2</v>
      </c>
      <c r="K3502" t="s">
        <v>19</v>
      </c>
      <c r="L3502" t="s">
        <v>130</v>
      </c>
      <c r="M3502" t="s">
        <v>131</v>
      </c>
      <c r="N3502" t="s">
        <v>132</v>
      </c>
      <c r="O3502" s="55">
        <v>656</v>
      </c>
      <c r="P3502" t="s">
        <v>20</v>
      </c>
      <c r="Q3502" t="s">
        <v>35</v>
      </c>
      <c r="R3502">
        <v>10740</v>
      </c>
      <c r="S3502" t="s">
        <v>684</v>
      </c>
      <c r="T3502" s="8"/>
      <c r="U3502" s="10">
        <v>-16.202513694161279</v>
      </c>
      <c r="V3502" s="10">
        <f t="shared" si="63"/>
        <v>-16.202513694161279</v>
      </c>
      <c r="W3502" s="11">
        <v>13.978152753829725</v>
      </c>
      <c r="X3502" s="20">
        <v>2.9996722261510964</v>
      </c>
      <c r="Y3502" s="10" t="s">
        <v>1200</v>
      </c>
      <c r="Z3502" s="11" t="s">
        <v>704</v>
      </c>
      <c r="AA3502" t="s">
        <v>702</v>
      </c>
    </row>
    <row r="3503" spans="1:27" s="1" customFormat="1" hidden="1">
      <c r="A3503" s="27">
        <v>3502</v>
      </c>
      <c r="B3503" s="27"/>
      <c r="C3503">
        <v>2021</v>
      </c>
      <c r="D3503" s="1">
        <v>12</v>
      </c>
      <c r="E3503" s="1">
        <v>6</v>
      </c>
      <c r="F3503" s="8">
        <v>32</v>
      </c>
      <c r="G3503" s="9">
        <v>47.4</v>
      </c>
      <c r="H3503" t="s">
        <v>18</v>
      </c>
      <c r="I3503" s="8">
        <v>128</v>
      </c>
      <c r="J3503" s="9">
        <v>46.2</v>
      </c>
      <c r="K3503" t="s">
        <v>19</v>
      </c>
      <c r="L3503" t="s">
        <v>130</v>
      </c>
      <c r="M3503" t="s">
        <v>131</v>
      </c>
      <c r="N3503" t="s">
        <v>132</v>
      </c>
      <c r="O3503" s="55">
        <v>656</v>
      </c>
      <c r="P3503" t="s">
        <v>20</v>
      </c>
      <c r="Q3503" t="s">
        <v>35</v>
      </c>
      <c r="R3503">
        <v>10740</v>
      </c>
      <c r="S3503" t="s">
        <v>684</v>
      </c>
      <c r="T3503" s="8"/>
      <c r="U3503" s="10">
        <v>-16.422656035352265</v>
      </c>
      <c r="V3503" s="10">
        <f t="shared" si="63"/>
        <v>-16.422656035352265</v>
      </c>
      <c r="W3503" s="11">
        <v>14.143494508349521</v>
      </c>
      <c r="X3503" s="20">
        <v>2.8778686598611909</v>
      </c>
      <c r="Y3503" s="10" t="s">
        <v>706</v>
      </c>
      <c r="Z3503" s="11" t="s">
        <v>704</v>
      </c>
      <c r="AA3503" t="s">
        <v>702</v>
      </c>
    </row>
    <row r="3504" spans="1:27" s="1" customFormat="1" hidden="1">
      <c r="A3504" s="27">
        <v>3503</v>
      </c>
      <c r="B3504" s="27"/>
      <c r="C3504">
        <v>2021</v>
      </c>
      <c r="D3504" s="1">
        <v>12</v>
      </c>
      <c r="E3504" s="1">
        <v>6</v>
      </c>
      <c r="F3504" s="8">
        <v>32</v>
      </c>
      <c r="G3504" s="9">
        <v>47.4</v>
      </c>
      <c r="H3504" t="s">
        <v>18</v>
      </c>
      <c r="I3504" s="8">
        <v>128</v>
      </c>
      <c r="J3504" s="9">
        <v>46.2</v>
      </c>
      <c r="K3504" t="s">
        <v>19</v>
      </c>
      <c r="L3504" t="s">
        <v>130</v>
      </c>
      <c r="M3504" t="s">
        <v>131</v>
      </c>
      <c r="N3504" t="s">
        <v>132</v>
      </c>
      <c r="O3504" s="55">
        <v>656</v>
      </c>
      <c r="P3504" t="s">
        <v>20</v>
      </c>
      <c r="Q3504" t="s">
        <v>35</v>
      </c>
      <c r="R3504">
        <v>10740</v>
      </c>
      <c r="S3504" t="s">
        <v>684</v>
      </c>
      <c r="T3504" s="8"/>
      <c r="U3504" s="10">
        <v>-16.300687959606531</v>
      </c>
      <c r="V3504" s="10">
        <f t="shared" si="63"/>
        <v>-16.300687959606531</v>
      </c>
      <c r="W3504" s="11">
        <v>13.260646043784538</v>
      </c>
      <c r="X3504" s="20">
        <v>2.9112697280569977</v>
      </c>
      <c r="Y3504" s="10" t="s">
        <v>1199</v>
      </c>
      <c r="Z3504" s="11" t="s">
        <v>704</v>
      </c>
      <c r="AA3504" t="s">
        <v>702</v>
      </c>
    </row>
    <row r="3505" spans="1:28" s="1" customFormat="1" hidden="1">
      <c r="A3505" s="27">
        <v>3504</v>
      </c>
      <c r="B3505" s="27"/>
      <c r="C3505">
        <v>2021</v>
      </c>
      <c r="D3505" s="1">
        <v>12</v>
      </c>
      <c r="E3505" s="1">
        <v>6</v>
      </c>
      <c r="F3505" s="8">
        <v>32</v>
      </c>
      <c r="G3505" s="9">
        <v>47.9</v>
      </c>
      <c r="H3505" t="s">
        <v>18</v>
      </c>
      <c r="I3505" s="8">
        <v>128</v>
      </c>
      <c r="J3505" s="9">
        <v>38.4</v>
      </c>
      <c r="K3505" t="s">
        <v>19</v>
      </c>
      <c r="L3505" t="s">
        <v>130</v>
      </c>
      <c r="M3505" t="s">
        <v>131</v>
      </c>
      <c r="N3505" t="s">
        <v>132</v>
      </c>
      <c r="O3505" s="55">
        <v>629</v>
      </c>
      <c r="P3505" t="s">
        <v>20</v>
      </c>
      <c r="Q3505" t="s">
        <v>35</v>
      </c>
      <c r="R3505">
        <v>10060</v>
      </c>
      <c r="S3505" t="s">
        <v>684</v>
      </c>
      <c r="T3505" s="8"/>
      <c r="U3505" s="10">
        <v>-16.494448765562222</v>
      </c>
      <c r="V3505" s="10">
        <f t="shared" si="63"/>
        <v>-16.494448765562222</v>
      </c>
      <c r="W3505" s="11">
        <v>13.489907380266146</v>
      </c>
      <c r="X3505" s="20">
        <v>2.9716737768546038</v>
      </c>
      <c r="Y3505" s="10" t="s">
        <v>1200</v>
      </c>
      <c r="Z3505" s="11" t="s">
        <v>704</v>
      </c>
      <c r="AA3505" t="s">
        <v>702</v>
      </c>
    </row>
    <row r="3506" spans="1:28" s="1" customFormat="1" hidden="1">
      <c r="A3506" s="27">
        <v>3505</v>
      </c>
      <c r="B3506" s="27"/>
      <c r="C3506">
        <v>2021</v>
      </c>
      <c r="D3506" s="1">
        <v>12</v>
      </c>
      <c r="E3506" s="1">
        <v>6</v>
      </c>
      <c r="F3506" s="8">
        <v>32</v>
      </c>
      <c r="G3506" s="9">
        <v>47.9</v>
      </c>
      <c r="H3506" t="s">
        <v>18</v>
      </c>
      <c r="I3506" s="8">
        <v>128</v>
      </c>
      <c r="J3506" s="9">
        <v>38.4</v>
      </c>
      <c r="K3506" t="s">
        <v>19</v>
      </c>
      <c r="L3506" t="s">
        <v>130</v>
      </c>
      <c r="M3506" t="s">
        <v>131</v>
      </c>
      <c r="N3506" t="s">
        <v>132</v>
      </c>
      <c r="O3506" s="55">
        <v>629</v>
      </c>
      <c r="P3506" t="s">
        <v>20</v>
      </c>
      <c r="Q3506" t="s">
        <v>35</v>
      </c>
      <c r="R3506">
        <v>10060</v>
      </c>
      <c r="S3506" t="s">
        <v>684</v>
      </c>
      <c r="T3506" s="8"/>
      <c r="U3506" s="10">
        <v>-16.782156394257726</v>
      </c>
      <c r="V3506" s="10">
        <f t="shared" si="63"/>
        <v>-16.782156394257726</v>
      </c>
      <c r="W3506" s="11">
        <v>13.602455965195944</v>
      </c>
      <c r="X3506" s="20">
        <v>2.8117630872963062</v>
      </c>
      <c r="Y3506" s="10" t="s">
        <v>706</v>
      </c>
      <c r="Z3506" s="11" t="s">
        <v>704</v>
      </c>
      <c r="AA3506" t="s">
        <v>702</v>
      </c>
    </row>
    <row r="3507" spans="1:28" s="1" customFormat="1" hidden="1">
      <c r="A3507" s="27">
        <v>3506</v>
      </c>
      <c r="B3507" s="27"/>
      <c r="C3507">
        <v>2021</v>
      </c>
      <c r="D3507" s="1">
        <v>12</v>
      </c>
      <c r="E3507" s="1">
        <v>6</v>
      </c>
      <c r="F3507" s="8">
        <v>32</v>
      </c>
      <c r="G3507" s="9">
        <v>47.9</v>
      </c>
      <c r="H3507" t="s">
        <v>18</v>
      </c>
      <c r="I3507" s="8">
        <v>128</v>
      </c>
      <c r="J3507" s="9">
        <v>38.4</v>
      </c>
      <c r="K3507" t="s">
        <v>19</v>
      </c>
      <c r="L3507" t="s">
        <v>130</v>
      </c>
      <c r="M3507" t="s">
        <v>131</v>
      </c>
      <c r="N3507" t="s">
        <v>132</v>
      </c>
      <c r="O3507" s="55">
        <v>629</v>
      </c>
      <c r="P3507" t="s">
        <v>20</v>
      </c>
      <c r="Q3507" t="s">
        <v>35</v>
      </c>
      <c r="R3507">
        <v>10060</v>
      </c>
      <c r="S3507" t="s">
        <v>684</v>
      </c>
      <c r="T3507" s="8"/>
      <c r="U3507" s="10">
        <v>-16.874302495259862</v>
      </c>
      <c r="V3507" s="10">
        <f t="shared" si="63"/>
        <v>-16.874302495259862</v>
      </c>
      <c r="W3507" s="11">
        <v>12.970180842577649</v>
      </c>
      <c r="X3507" s="20">
        <v>2.9437590729468246</v>
      </c>
      <c r="Y3507" s="10" t="s">
        <v>1199</v>
      </c>
      <c r="Z3507" s="11" t="s">
        <v>704</v>
      </c>
      <c r="AA3507" t="s">
        <v>702</v>
      </c>
    </row>
    <row r="3508" spans="1:28" hidden="1">
      <c r="A3508" s="34">
        <v>3507</v>
      </c>
      <c r="B3508" s="34"/>
      <c r="C3508" s="17">
        <v>2021</v>
      </c>
      <c r="D3508" s="32">
        <v>12</v>
      </c>
      <c r="E3508" s="32">
        <v>17</v>
      </c>
      <c r="F3508" s="18">
        <v>32</v>
      </c>
      <c r="G3508" s="21">
        <v>37.200000000000003</v>
      </c>
      <c r="H3508" s="17" t="s">
        <v>18</v>
      </c>
      <c r="I3508" s="18">
        <v>128</v>
      </c>
      <c r="J3508" s="21">
        <v>47.7</v>
      </c>
      <c r="K3508" s="17" t="s">
        <v>19</v>
      </c>
      <c r="L3508" s="17" t="s">
        <v>600</v>
      </c>
      <c r="M3508" s="17" t="s">
        <v>601</v>
      </c>
      <c r="N3508" s="17" t="s">
        <v>602</v>
      </c>
      <c r="O3508" s="58">
        <v>556</v>
      </c>
      <c r="P3508" s="17" t="s">
        <v>20</v>
      </c>
      <c r="Q3508" s="17" t="s">
        <v>21</v>
      </c>
      <c r="R3508" s="17">
        <v>3256.7</v>
      </c>
      <c r="S3508" s="17" t="s">
        <v>684</v>
      </c>
      <c r="U3508" s="10">
        <v>-16.63053732016261</v>
      </c>
      <c r="V3508" s="10">
        <f t="shared" si="63"/>
        <v>-16.63053732016261</v>
      </c>
      <c r="W3508" s="33">
        <v>13.769084436323027</v>
      </c>
      <c r="X3508" s="68">
        <v>3.0060929050048144</v>
      </c>
      <c r="Y3508" s="10" t="s">
        <v>561</v>
      </c>
      <c r="Z3508" s="33" t="s">
        <v>701</v>
      </c>
      <c r="AA3508" s="17" t="s">
        <v>702</v>
      </c>
      <c r="AB3508" s="32"/>
    </row>
    <row r="3509" spans="1:28" hidden="1">
      <c r="A3509" s="34">
        <v>3508</v>
      </c>
      <c r="B3509" s="34"/>
      <c r="C3509" s="17">
        <v>2021</v>
      </c>
      <c r="D3509" s="32">
        <v>12</v>
      </c>
      <c r="E3509" s="32">
        <v>17</v>
      </c>
      <c r="F3509" s="18">
        <v>32</v>
      </c>
      <c r="G3509" s="21">
        <v>37.200000000000003</v>
      </c>
      <c r="H3509" s="17" t="s">
        <v>18</v>
      </c>
      <c r="I3509" s="18">
        <v>128</v>
      </c>
      <c r="J3509" s="21">
        <v>47.7</v>
      </c>
      <c r="K3509" s="17" t="s">
        <v>19</v>
      </c>
      <c r="L3509" s="17" t="s">
        <v>600</v>
      </c>
      <c r="M3509" s="17" t="s">
        <v>601</v>
      </c>
      <c r="N3509" s="17" t="s">
        <v>602</v>
      </c>
      <c r="O3509" s="58">
        <v>580</v>
      </c>
      <c r="P3509" s="17" t="s">
        <v>20</v>
      </c>
      <c r="Q3509" s="17" t="s">
        <v>21</v>
      </c>
      <c r="R3509" s="17">
        <v>3707.4</v>
      </c>
      <c r="S3509" s="17" t="s">
        <v>684</v>
      </c>
      <c r="U3509" s="10">
        <v>-16.746061592737043</v>
      </c>
      <c r="V3509" s="10">
        <f t="shared" si="63"/>
        <v>-16.746061592737043</v>
      </c>
      <c r="W3509" s="33">
        <v>13.190074194162104</v>
      </c>
      <c r="X3509" s="68">
        <v>2.9894165610502021</v>
      </c>
      <c r="Y3509" s="10" t="s">
        <v>561</v>
      </c>
      <c r="Z3509" s="33" t="s">
        <v>701</v>
      </c>
      <c r="AA3509" s="17" t="s">
        <v>702</v>
      </c>
      <c r="AB3509" s="32"/>
    </row>
    <row r="3510" spans="1:28" s="1" customFormat="1" hidden="1">
      <c r="A3510" s="27">
        <v>3509</v>
      </c>
      <c r="B3510" s="27"/>
      <c r="C3510">
        <v>2021</v>
      </c>
      <c r="D3510" s="1">
        <v>12</v>
      </c>
      <c r="F3510" s="8">
        <v>27</v>
      </c>
      <c r="G3510" s="9">
        <v>6.9</v>
      </c>
      <c r="H3510" t="s">
        <v>18</v>
      </c>
      <c r="I3510" s="8">
        <v>142</v>
      </c>
      <c r="J3510" s="9">
        <v>11.64</v>
      </c>
      <c r="K3510" t="s">
        <v>19</v>
      </c>
      <c r="L3510" t="s">
        <v>48</v>
      </c>
      <c r="M3510" t="s">
        <v>175</v>
      </c>
      <c r="N3510" t="s">
        <v>725</v>
      </c>
      <c r="O3510" s="55">
        <v>318</v>
      </c>
      <c r="P3510" t="s">
        <v>20</v>
      </c>
      <c r="Q3510" t="s">
        <v>21</v>
      </c>
      <c r="R3510">
        <v>408.9</v>
      </c>
      <c r="S3510" t="s">
        <v>684</v>
      </c>
      <c r="T3510" s="8"/>
      <c r="U3510" s="10">
        <v>-17.870194296874942</v>
      </c>
      <c r="V3510" s="10">
        <f t="shared" si="63"/>
        <v>-17.870194296874942</v>
      </c>
      <c r="W3510" s="11">
        <v>8.8027947520922307</v>
      </c>
      <c r="X3510" s="20">
        <v>2.996123466284367</v>
      </c>
      <c r="Y3510" s="10" t="s">
        <v>561</v>
      </c>
      <c r="Z3510" s="11" t="s">
        <v>701</v>
      </c>
      <c r="AA3510" t="s">
        <v>703</v>
      </c>
    </row>
    <row r="3511" spans="1:28" s="1" customFormat="1" hidden="1">
      <c r="A3511" s="27">
        <v>3510</v>
      </c>
      <c r="B3511" s="27"/>
      <c r="C3511">
        <v>2021</v>
      </c>
      <c r="D3511" s="1">
        <v>12</v>
      </c>
      <c r="F3511" s="8">
        <v>27</v>
      </c>
      <c r="G3511" s="9">
        <v>6.9</v>
      </c>
      <c r="H3511" t="s">
        <v>18</v>
      </c>
      <c r="I3511" s="8">
        <v>142</v>
      </c>
      <c r="J3511" s="9">
        <v>11.64</v>
      </c>
      <c r="K3511" t="s">
        <v>19</v>
      </c>
      <c r="L3511" t="s">
        <v>48</v>
      </c>
      <c r="M3511" t="s">
        <v>175</v>
      </c>
      <c r="N3511" t="s">
        <v>725</v>
      </c>
      <c r="O3511" s="55">
        <v>304</v>
      </c>
      <c r="P3511" t="s">
        <v>20</v>
      </c>
      <c r="Q3511" t="s">
        <v>21</v>
      </c>
      <c r="R3511">
        <v>378.4</v>
      </c>
      <c r="S3511" t="s">
        <v>684</v>
      </c>
      <c r="T3511" s="8"/>
      <c r="U3511" s="10">
        <v>-17.933145919667233</v>
      </c>
      <c r="V3511" s="10">
        <f t="shared" si="63"/>
        <v>-17.933145919667233</v>
      </c>
      <c r="W3511" s="11">
        <v>8.7989305871812586</v>
      </c>
      <c r="X3511" s="20">
        <v>2.9812933215817989</v>
      </c>
      <c r="Y3511" s="10" t="s">
        <v>561</v>
      </c>
      <c r="Z3511" s="11" t="s">
        <v>701</v>
      </c>
      <c r="AA3511" t="s">
        <v>703</v>
      </c>
    </row>
    <row r="3512" spans="1:28" s="1" customFormat="1" hidden="1">
      <c r="A3512" s="27">
        <v>3511</v>
      </c>
      <c r="B3512" s="27"/>
      <c r="C3512">
        <v>2021</v>
      </c>
      <c r="D3512" s="1">
        <v>12</v>
      </c>
      <c r="F3512" s="8">
        <v>27</v>
      </c>
      <c r="G3512" s="9">
        <v>6.9</v>
      </c>
      <c r="H3512" t="s">
        <v>18</v>
      </c>
      <c r="I3512" s="8">
        <v>142</v>
      </c>
      <c r="J3512" s="9">
        <v>11.64</v>
      </c>
      <c r="K3512" t="s">
        <v>19</v>
      </c>
      <c r="L3512" t="s">
        <v>48</v>
      </c>
      <c r="M3512" t="s">
        <v>175</v>
      </c>
      <c r="N3512" t="s">
        <v>725</v>
      </c>
      <c r="O3512" s="55">
        <v>237</v>
      </c>
      <c r="P3512" t="s">
        <v>20</v>
      </c>
      <c r="Q3512" t="s">
        <v>21</v>
      </c>
      <c r="R3512">
        <v>144.1</v>
      </c>
      <c r="S3512" t="s">
        <v>684</v>
      </c>
      <c r="T3512" s="8"/>
      <c r="U3512" s="10">
        <v>-18.051109890020463</v>
      </c>
      <c r="V3512" s="10">
        <f t="shared" si="63"/>
        <v>-18.051109890020463</v>
      </c>
      <c r="W3512" s="11">
        <v>7.5251851346435323</v>
      </c>
      <c r="X3512" s="20">
        <v>2.934607052341633</v>
      </c>
      <c r="Y3512" s="10" t="s">
        <v>561</v>
      </c>
      <c r="Z3512" s="11" t="s">
        <v>701</v>
      </c>
      <c r="AA3512" t="s">
        <v>703</v>
      </c>
    </row>
    <row r="3513" spans="1:28" s="1" customFormat="1" hidden="1">
      <c r="A3513" s="27">
        <v>3512</v>
      </c>
      <c r="B3513" s="27"/>
      <c r="C3513">
        <v>2021</v>
      </c>
      <c r="D3513" s="1">
        <v>12</v>
      </c>
      <c r="F3513" s="8">
        <v>27</v>
      </c>
      <c r="G3513" s="9">
        <v>6.9</v>
      </c>
      <c r="H3513" t="s">
        <v>18</v>
      </c>
      <c r="I3513" s="8">
        <v>142</v>
      </c>
      <c r="J3513" s="9">
        <v>11.64</v>
      </c>
      <c r="K3513" t="s">
        <v>19</v>
      </c>
      <c r="L3513" t="s">
        <v>48</v>
      </c>
      <c r="M3513" t="s">
        <v>175</v>
      </c>
      <c r="N3513" t="s">
        <v>725</v>
      </c>
      <c r="O3513" s="55">
        <v>280</v>
      </c>
      <c r="P3513" t="s">
        <v>20</v>
      </c>
      <c r="Q3513" t="s">
        <v>21</v>
      </c>
      <c r="R3513">
        <v>263.89999999999998</v>
      </c>
      <c r="S3513" t="s">
        <v>684</v>
      </c>
      <c r="T3513" s="8"/>
      <c r="U3513" s="10">
        <v>-18.017689831864914</v>
      </c>
      <c r="V3513" s="10">
        <f t="shared" si="63"/>
        <v>-18.017689831864914</v>
      </c>
      <c r="W3513" s="11">
        <v>7.6325805388647661</v>
      </c>
      <c r="X3513" s="20">
        <v>2.9569843681884573</v>
      </c>
      <c r="Y3513" s="10" t="s">
        <v>561</v>
      </c>
      <c r="Z3513" s="11" t="s">
        <v>701</v>
      </c>
      <c r="AA3513" t="s">
        <v>703</v>
      </c>
    </row>
    <row r="3514" spans="1:28" s="1" customFormat="1" hidden="1">
      <c r="A3514" s="27">
        <v>3513</v>
      </c>
      <c r="B3514" s="27"/>
      <c r="C3514">
        <v>2021</v>
      </c>
      <c r="D3514" s="1">
        <v>12</v>
      </c>
      <c r="F3514" s="8">
        <v>27</v>
      </c>
      <c r="G3514" s="9">
        <v>6.9</v>
      </c>
      <c r="H3514" t="s">
        <v>18</v>
      </c>
      <c r="I3514" s="8">
        <v>142</v>
      </c>
      <c r="J3514" s="9">
        <v>11.64</v>
      </c>
      <c r="K3514" t="s">
        <v>19</v>
      </c>
      <c r="L3514" t="s">
        <v>48</v>
      </c>
      <c r="M3514" t="s">
        <v>175</v>
      </c>
      <c r="N3514" t="s">
        <v>725</v>
      </c>
      <c r="O3514" s="55">
        <v>247</v>
      </c>
      <c r="P3514" t="s">
        <v>20</v>
      </c>
      <c r="Q3514" t="s">
        <v>21</v>
      </c>
      <c r="R3514">
        <v>168.3</v>
      </c>
      <c r="S3514" t="s">
        <v>684</v>
      </c>
      <c r="T3514" s="8"/>
      <c r="U3514" s="10">
        <v>-17.581733420962539</v>
      </c>
      <c r="V3514" s="10">
        <f t="shared" si="63"/>
        <v>-17.581733420962539</v>
      </c>
      <c r="W3514" s="11">
        <v>7.0646622425819796</v>
      </c>
      <c r="X3514" s="20">
        <v>2.9493408358880142</v>
      </c>
      <c r="Y3514" s="10" t="s">
        <v>561</v>
      </c>
      <c r="Z3514" s="11" t="s">
        <v>701</v>
      </c>
      <c r="AA3514" t="s">
        <v>703</v>
      </c>
    </row>
    <row r="3515" spans="1:28" s="1" customFormat="1" hidden="1">
      <c r="A3515" s="27">
        <v>3514</v>
      </c>
      <c r="B3515" s="27"/>
      <c r="C3515">
        <v>2021</v>
      </c>
      <c r="D3515" s="1">
        <v>12</v>
      </c>
      <c r="F3515" s="8">
        <v>27</v>
      </c>
      <c r="G3515" s="9">
        <v>6.9</v>
      </c>
      <c r="H3515" t="s">
        <v>18</v>
      </c>
      <c r="I3515" s="8">
        <v>142</v>
      </c>
      <c r="J3515" s="9">
        <v>11.64</v>
      </c>
      <c r="K3515" t="s">
        <v>19</v>
      </c>
      <c r="L3515" t="s">
        <v>48</v>
      </c>
      <c r="M3515" t="s">
        <v>175</v>
      </c>
      <c r="N3515" t="s">
        <v>725</v>
      </c>
      <c r="O3515" s="55">
        <v>244</v>
      </c>
      <c r="P3515" t="s">
        <v>20</v>
      </c>
      <c r="Q3515" t="s">
        <v>21</v>
      </c>
      <c r="R3515">
        <v>156.69999999999999</v>
      </c>
      <c r="S3515" t="s">
        <v>684</v>
      </c>
      <c r="T3515" s="8"/>
      <c r="U3515" s="10">
        <v>-17.942411399520811</v>
      </c>
      <c r="V3515" s="10">
        <f t="shared" si="63"/>
        <v>-17.942411399520811</v>
      </c>
      <c r="W3515" s="11">
        <v>7.5618464121211124</v>
      </c>
      <c r="X3515" s="20">
        <v>2.9615215421400936</v>
      </c>
      <c r="Y3515" s="10" t="s">
        <v>561</v>
      </c>
      <c r="Z3515" s="11" t="s">
        <v>701</v>
      </c>
      <c r="AA3515" t="s">
        <v>703</v>
      </c>
    </row>
    <row r="3516" spans="1:28" s="1" customFormat="1" hidden="1">
      <c r="A3516" s="27">
        <v>3515</v>
      </c>
      <c r="B3516" s="27"/>
      <c r="C3516">
        <v>2021</v>
      </c>
      <c r="D3516" s="1">
        <v>12</v>
      </c>
      <c r="F3516" s="8">
        <v>27</v>
      </c>
      <c r="G3516" s="9">
        <v>6.9</v>
      </c>
      <c r="H3516" t="s">
        <v>18</v>
      </c>
      <c r="I3516" s="8">
        <v>142</v>
      </c>
      <c r="J3516" s="9">
        <v>11.64</v>
      </c>
      <c r="K3516" t="s">
        <v>19</v>
      </c>
      <c r="L3516" t="s">
        <v>48</v>
      </c>
      <c r="M3516" t="s">
        <v>175</v>
      </c>
      <c r="N3516" t="s">
        <v>725</v>
      </c>
      <c r="O3516" s="55">
        <v>245</v>
      </c>
      <c r="P3516" t="s">
        <v>20</v>
      </c>
      <c r="Q3516" t="s">
        <v>21</v>
      </c>
      <c r="R3516">
        <v>168.5</v>
      </c>
      <c r="S3516" t="s">
        <v>684</v>
      </c>
      <c r="T3516" s="8"/>
      <c r="U3516" s="10">
        <v>-17.750877544475866</v>
      </c>
      <c r="V3516" s="10">
        <f t="shared" si="63"/>
        <v>-17.750877544475866</v>
      </c>
      <c r="W3516" s="11">
        <v>7.3050904463885127</v>
      </c>
      <c r="X3516" s="20">
        <v>2.9746305835200464</v>
      </c>
      <c r="Y3516" s="10" t="s">
        <v>561</v>
      </c>
      <c r="Z3516" s="11" t="s">
        <v>701</v>
      </c>
      <c r="AA3516" t="s">
        <v>703</v>
      </c>
    </row>
    <row r="3517" spans="1:28" s="1" customFormat="1" hidden="1">
      <c r="A3517" s="27">
        <v>3516</v>
      </c>
      <c r="B3517" s="27"/>
      <c r="C3517">
        <v>2021</v>
      </c>
      <c r="D3517" s="1">
        <v>12</v>
      </c>
      <c r="F3517" s="8">
        <v>27</v>
      </c>
      <c r="G3517" s="9">
        <v>6.9</v>
      </c>
      <c r="H3517" t="s">
        <v>18</v>
      </c>
      <c r="I3517" s="8">
        <v>142</v>
      </c>
      <c r="J3517" s="9">
        <v>11.64</v>
      </c>
      <c r="K3517" t="s">
        <v>19</v>
      </c>
      <c r="L3517" t="s">
        <v>48</v>
      </c>
      <c r="M3517" t="s">
        <v>175</v>
      </c>
      <c r="N3517" t="s">
        <v>725</v>
      </c>
      <c r="O3517" s="55">
        <v>242</v>
      </c>
      <c r="P3517" t="s">
        <v>20</v>
      </c>
      <c r="Q3517" t="s">
        <v>21</v>
      </c>
      <c r="R3517">
        <v>165</v>
      </c>
      <c r="S3517" t="s">
        <v>684</v>
      </c>
      <c r="T3517" s="8"/>
      <c r="U3517" s="10">
        <v>-17.600663033985832</v>
      </c>
      <c r="V3517" s="10">
        <f t="shared" si="63"/>
        <v>-17.600663033985832</v>
      </c>
      <c r="W3517" s="11">
        <v>6.8827249208214853</v>
      </c>
      <c r="X3517" s="20">
        <v>2.9789684319882888</v>
      </c>
      <c r="Y3517" s="10" t="s">
        <v>561</v>
      </c>
      <c r="Z3517" s="11" t="s">
        <v>701</v>
      </c>
      <c r="AA3517" t="s">
        <v>703</v>
      </c>
    </row>
    <row r="3518" spans="1:28" s="1" customFormat="1" hidden="1">
      <c r="A3518" s="27">
        <v>3517</v>
      </c>
      <c r="B3518" s="27"/>
      <c r="C3518">
        <v>2021</v>
      </c>
      <c r="D3518" s="1">
        <v>12</v>
      </c>
      <c r="F3518" s="8">
        <v>27</v>
      </c>
      <c r="G3518" s="9">
        <v>6.9</v>
      </c>
      <c r="H3518" t="s">
        <v>18</v>
      </c>
      <c r="I3518" s="8">
        <v>142</v>
      </c>
      <c r="J3518" s="9">
        <v>11.64</v>
      </c>
      <c r="K3518" t="s">
        <v>19</v>
      </c>
      <c r="L3518" t="s">
        <v>48</v>
      </c>
      <c r="M3518" t="s">
        <v>175</v>
      </c>
      <c r="N3518" t="s">
        <v>725</v>
      </c>
      <c r="O3518" s="55">
        <v>238</v>
      </c>
      <c r="P3518" t="s">
        <v>20</v>
      </c>
      <c r="Q3518" t="s">
        <v>21</v>
      </c>
      <c r="R3518">
        <v>142.6</v>
      </c>
      <c r="S3518" t="s">
        <v>684</v>
      </c>
      <c r="T3518" s="8"/>
      <c r="U3518" s="10">
        <v>-17.609267649793974</v>
      </c>
      <c r="V3518" s="10">
        <f t="shared" si="63"/>
        <v>-17.609267649793974</v>
      </c>
      <c r="W3518" s="11">
        <v>6.8937840744746319</v>
      </c>
      <c r="X3518" s="20">
        <v>2.9368736658161754</v>
      </c>
      <c r="Y3518" s="10" t="s">
        <v>561</v>
      </c>
      <c r="Z3518" s="11" t="s">
        <v>701</v>
      </c>
      <c r="AA3518" t="s">
        <v>703</v>
      </c>
    </row>
    <row r="3519" spans="1:28" s="1" customFormat="1" hidden="1">
      <c r="A3519" s="27">
        <v>3518</v>
      </c>
      <c r="B3519" s="27"/>
      <c r="C3519">
        <v>2021</v>
      </c>
      <c r="D3519" s="1">
        <v>12</v>
      </c>
      <c r="F3519" s="8">
        <v>27</v>
      </c>
      <c r="G3519" s="9">
        <v>6.9</v>
      </c>
      <c r="H3519" t="s">
        <v>18</v>
      </c>
      <c r="I3519" s="8">
        <v>142</v>
      </c>
      <c r="J3519" s="9">
        <v>11.64</v>
      </c>
      <c r="K3519" t="s">
        <v>19</v>
      </c>
      <c r="L3519" t="s">
        <v>48</v>
      </c>
      <c r="M3519" t="s">
        <v>175</v>
      </c>
      <c r="N3519" t="s">
        <v>725</v>
      </c>
      <c r="O3519" s="55">
        <v>234</v>
      </c>
      <c r="P3519" t="s">
        <v>20</v>
      </c>
      <c r="Q3519" t="s">
        <v>21</v>
      </c>
      <c r="R3519">
        <v>131.4</v>
      </c>
      <c r="S3519" t="s">
        <v>684</v>
      </c>
      <c r="T3519" s="8"/>
      <c r="U3519" s="10">
        <v>-17.896321099293921</v>
      </c>
      <c r="V3519" s="10">
        <f t="shared" si="63"/>
        <v>-17.896321099293921</v>
      </c>
      <c r="W3519" s="11">
        <v>7.7510970431573556</v>
      </c>
      <c r="X3519" s="20">
        <v>2.9638520787250737</v>
      </c>
      <c r="Y3519" s="10" t="s">
        <v>561</v>
      </c>
      <c r="Z3519" s="11" t="s">
        <v>701</v>
      </c>
      <c r="AA3519" t="s">
        <v>703</v>
      </c>
    </row>
    <row r="3520" spans="1:28" s="1" customFormat="1" hidden="1">
      <c r="A3520" s="27">
        <v>3519</v>
      </c>
      <c r="B3520" s="27"/>
      <c r="C3520">
        <v>2021</v>
      </c>
      <c r="D3520" s="1">
        <v>12</v>
      </c>
      <c r="F3520" s="8">
        <v>26</v>
      </c>
      <c r="G3520" s="9">
        <v>59.88</v>
      </c>
      <c r="H3520" t="s">
        <v>18</v>
      </c>
      <c r="I3520" s="8">
        <v>142</v>
      </c>
      <c r="J3520" s="9">
        <v>23.16</v>
      </c>
      <c r="K3520" t="s">
        <v>19</v>
      </c>
      <c r="L3520" t="s">
        <v>130</v>
      </c>
      <c r="M3520" t="s">
        <v>131</v>
      </c>
      <c r="N3520" t="s">
        <v>132</v>
      </c>
      <c r="O3520" s="55">
        <v>700.95366000000001</v>
      </c>
      <c r="P3520" t="s">
        <v>20</v>
      </c>
      <c r="Q3520" t="s">
        <v>35</v>
      </c>
      <c r="R3520"/>
      <c r="S3520" t="s">
        <v>684</v>
      </c>
      <c r="T3520" s="8"/>
      <c r="U3520" s="10">
        <v>-17.77542110787682</v>
      </c>
      <c r="V3520" s="10">
        <f t="shared" si="63"/>
        <v>-17.77542110787682</v>
      </c>
      <c r="W3520" s="11">
        <v>11.052501253447069</v>
      </c>
      <c r="X3520" s="20">
        <v>2.8943086337375239</v>
      </c>
      <c r="Y3520" s="10" t="s">
        <v>1199</v>
      </c>
      <c r="Z3520" s="11" t="s">
        <v>704</v>
      </c>
      <c r="AA3520" t="s">
        <v>702</v>
      </c>
    </row>
    <row r="3521" spans="1:27" s="1" customFormat="1" hidden="1">
      <c r="A3521" s="27">
        <v>3520</v>
      </c>
      <c r="B3521" s="27"/>
      <c r="C3521">
        <v>2021</v>
      </c>
      <c r="D3521" s="1">
        <v>12</v>
      </c>
      <c r="F3521" s="8">
        <v>26</v>
      </c>
      <c r="G3521" s="9">
        <v>59.88</v>
      </c>
      <c r="H3521" t="s">
        <v>18</v>
      </c>
      <c r="I3521" s="8">
        <v>142</v>
      </c>
      <c r="J3521" s="9">
        <v>23.16</v>
      </c>
      <c r="K3521" t="s">
        <v>19</v>
      </c>
      <c r="L3521" t="s">
        <v>130</v>
      </c>
      <c r="M3521" t="s">
        <v>131</v>
      </c>
      <c r="N3521" t="s">
        <v>132</v>
      </c>
      <c r="O3521" s="55">
        <v>729.55684999999994</v>
      </c>
      <c r="P3521" t="s">
        <v>20</v>
      </c>
      <c r="Q3521" t="s">
        <v>35</v>
      </c>
      <c r="R3521"/>
      <c r="S3521" t="s">
        <v>684</v>
      </c>
      <c r="T3521" s="8"/>
      <c r="U3521" s="10">
        <v>-17.948603033965988</v>
      </c>
      <c r="V3521" s="10">
        <f t="shared" si="63"/>
        <v>-17.948603033965988</v>
      </c>
      <c r="W3521" s="11">
        <v>11.128893447941536</v>
      </c>
      <c r="X3521" s="20">
        <v>2.8696200723849334</v>
      </c>
      <c r="Y3521" s="10" t="s">
        <v>1199</v>
      </c>
      <c r="Z3521" s="11" t="s">
        <v>704</v>
      </c>
      <c r="AA3521" t="s">
        <v>702</v>
      </c>
    </row>
    <row r="3522" spans="1:27" s="1" customFormat="1" hidden="1">
      <c r="A3522" s="27">
        <v>3521</v>
      </c>
      <c r="B3522" s="27"/>
      <c r="C3522">
        <v>2021</v>
      </c>
      <c r="D3522" s="1">
        <v>12</v>
      </c>
      <c r="F3522" s="8">
        <v>26</v>
      </c>
      <c r="G3522" s="9">
        <v>59.88</v>
      </c>
      <c r="H3522" t="s">
        <v>18</v>
      </c>
      <c r="I3522" s="8">
        <v>142</v>
      </c>
      <c r="J3522" s="9">
        <v>23.16</v>
      </c>
      <c r="K3522" t="s">
        <v>19</v>
      </c>
      <c r="L3522" t="s">
        <v>130</v>
      </c>
      <c r="M3522" t="s">
        <v>131</v>
      </c>
      <c r="N3522" t="s">
        <v>132</v>
      </c>
      <c r="O3522" s="55">
        <v>745.39498000000003</v>
      </c>
      <c r="P3522" t="s">
        <v>20</v>
      </c>
      <c r="Q3522" t="s">
        <v>35</v>
      </c>
      <c r="R3522"/>
      <c r="S3522" t="s">
        <v>684</v>
      </c>
      <c r="T3522" s="8"/>
      <c r="U3522" s="10">
        <v>-17.667999226583312</v>
      </c>
      <c r="V3522" s="10">
        <f t="shared" si="63"/>
        <v>-17.667999226583312</v>
      </c>
      <c r="W3522" s="11">
        <v>10.37045262501197</v>
      </c>
      <c r="X3522" s="20">
        <v>2.9014092074288951</v>
      </c>
      <c r="Y3522" s="10" t="s">
        <v>1199</v>
      </c>
      <c r="Z3522" s="11" t="s">
        <v>704</v>
      </c>
      <c r="AA3522" t="s">
        <v>702</v>
      </c>
    </row>
    <row r="3523" spans="1:27" s="1" customFormat="1" hidden="1">
      <c r="A3523" s="27">
        <v>3522</v>
      </c>
      <c r="B3523" s="27"/>
      <c r="C3523">
        <v>2021</v>
      </c>
      <c r="D3523" s="1">
        <v>12</v>
      </c>
      <c r="F3523" s="8">
        <v>26</v>
      </c>
      <c r="G3523" s="9">
        <v>59.88</v>
      </c>
      <c r="H3523" t="s">
        <v>18</v>
      </c>
      <c r="I3523" s="8">
        <v>142</v>
      </c>
      <c r="J3523" s="9">
        <v>23.16</v>
      </c>
      <c r="K3523" t="s">
        <v>19</v>
      </c>
      <c r="L3523" t="s">
        <v>130</v>
      </c>
      <c r="M3523" t="s">
        <v>131</v>
      </c>
      <c r="N3523" t="s">
        <v>132</v>
      </c>
      <c r="O3523" s="55">
        <v>643.27449999999999</v>
      </c>
      <c r="P3523" t="s">
        <v>20</v>
      </c>
      <c r="Q3523" t="s">
        <v>35</v>
      </c>
      <c r="R3523"/>
      <c r="S3523" t="s">
        <v>684</v>
      </c>
      <c r="T3523" s="8"/>
      <c r="U3523" s="10">
        <v>-17.774851808940991</v>
      </c>
      <c r="V3523" s="10">
        <f t="shared" ref="V3523:V3586" si="64">IF(X3523&gt;3.3,U3523+(7.584*X3523-22.012)/(X3523+1.657),U3523)</f>
        <v>-17.774851808940991</v>
      </c>
      <c r="W3523" s="11">
        <v>10.232556436250375</v>
      </c>
      <c r="X3523" s="20">
        <v>2.8984714177945468</v>
      </c>
      <c r="Y3523" s="10" t="s">
        <v>1199</v>
      </c>
      <c r="Z3523" s="11" t="s">
        <v>704</v>
      </c>
      <c r="AA3523" t="s">
        <v>702</v>
      </c>
    </row>
    <row r="3524" spans="1:27" s="1" customFormat="1" hidden="1">
      <c r="A3524" s="27">
        <v>3523</v>
      </c>
      <c r="B3524" s="27"/>
      <c r="C3524">
        <v>2021</v>
      </c>
      <c r="D3524" s="1">
        <v>12</v>
      </c>
      <c r="F3524" s="8">
        <v>26</v>
      </c>
      <c r="G3524" s="9">
        <v>59.88</v>
      </c>
      <c r="H3524" t="s">
        <v>18</v>
      </c>
      <c r="I3524" s="8">
        <v>142</v>
      </c>
      <c r="J3524" s="9">
        <v>23.16</v>
      </c>
      <c r="K3524" t="s">
        <v>19</v>
      </c>
      <c r="L3524" t="s">
        <v>130</v>
      </c>
      <c r="M3524" t="s">
        <v>131</v>
      </c>
      <c r="N3524" t="s">
        <v>132</v>
      </c>
      <c r="O3524" s="55">
        <v>727.66572999999994</v>
      </c>
      <c r="P3524" t="s">
        <v>20</v>
      </c>
      <c r="Q3524" t="s">
        <v>35</v>
      </c>
      <c r="R3524"/>
      <c r="S3524" t="s">
        <v>684</v>
      </c>
      <c r="T3524" s="8"/>
      <c r="U3524" s="10">
        <v>-17.851292620935457</v>
      </c>
      <c r="V3524" s="10">
        <f t="shared" si="64"/>
        <v>-17.851292620935457</v>
      </c>
      <c r="W3524" s="11">
        <v>11.347687672661245</v>
      </c>
      <c r="X3524" s="20">
        <v>2.907993532919134</v>
      </c>
      <c r="Y3524" s="10" t="s">
        <v>1199</v>
      </c>
      <c r="Z3524" s="11" t="s">
        <v>704</v>
      </c>
      <c r="AA3524" t="s">
        <v>702</v>
      </c>
    </row>
    <row r="3525" spans="1:27" s="1" customFormat="1" hidden="1">
      <c r="A3525" s="27">
        <v>3524</v>
      </c>
      <c r="B3525" s="27"/>
      <c r="C3525">
        <v>2021</v>
      </c>
      <c r="D3525" s="1">
        <v>12</v>
      </c>
      <c r="F3525" s="8">
        <v>26</v>
      </c>
      <c r="G3525" s="9">
        <v>59.88</v>
      </c>
      <c r="H3525" t="s">
        <v>18</v>
      </c>
      <c r="I3525" s="8">
        <v>142</v>
      </c>
      <c r="J3525" s="9">
        <v>23.16</v>
      </c>
      <c r="K3525" t="s">
        <v>19</v>
      </c>
      <c r="L3525" t="s">
        <v>130</v>
      </c>
      <c r="M3525" t="s">
        <v>131</v>
      </c>
      <c r="N3525" t="s">
        <v>132</v>
      </c>
      <c r="O3525" s="55">
        <v>674.47798</v>
      </c>
      <c r="P3525" t="s">
        <v>20</v>
      </c>
      <c r="Q3525" t="s">
        <v>35</v>
      </c>
      <c r="R3525"/>
      <c r="S3525" t="s">
        <v>684</v>
      </c>
      <c r="T3525" s="8"/>
      <c r="U3525" s="10">
        <v>-17.834540382229751</v>
      </c>
      <c r="V3525" s="10">
        <f t="shared" si="64"/>
        <v>-17.834540382229751</v>
      </c>
      <c r="W3525" s="11">
        <v>10.895611213741271</v>
      </c>
      <c r="X3525" s="20">
        <v>2.8955854789177464</v>
      </c>
      <c r="Y3525" s="10" t="s">
        <v>1199</v>
      </c>
      <c r="Z3525" s="11" t="s">
        <v>704</v>
      </c>
      <c r="AA3525" t="s">
        <v>702</v>
      </c>
    </row>
    <row r="3526" spans="1:27" s="1" customFormat="1" hidden="1">
      <c r="A3526" s="27">
        <v>3525</v>
      </c>
      <c r="B3526" s="27"/>
      <c r="C3526">
        <v>2021</v>
      </c>
      <c r="D3526" s="1">
        <v>12</v>
      </c>
      <c r="F3526" s="8">
        <v>26</v>
      </c>
      <c r="G3526" s="9">
        <v>59.88</v>
      </c>
      <c r="H3526" t="s">
        <v>18</v>
      </c>
      <c r="I3526" s="8">
        <v>142</v>
      </c>
      <c r="J3526" s="9">
        <v>23.16</v>
      </c>
      <c r="K3526" t="s">
        <v>19</v>
      </c>
      <c r="L3526" t="s">
        <v>130</v>
      </c>
      <c r="M3526" t="s">
        <v>131</v>
      </c>
      <c r="N3526" t="s">
        <v>132</v>
      </c>
      <c r="O3526" s="55">
        <v>805.20164999999997</v>
      </c>
      <c r="P3526" t="s">
        <v>20</v>
      </c>
      <c r="Q3526" t="s">
        <v>35</v>
      </c>
      <c r="R3526"/>
      <c r="S3526" t="s">
        <v>684</v>
      </c>
      <c r="T3526" s="8"/>
      <c r="U3526" s="10">
        <v>-17.801431756297905</v>
      </c>
      <c r="V3526" s="10">
        <f t="shared" si="64"/>
        <v>-17.801431756297905</v>
      </c>
      <c r="W3526" s="11">
        <v>11.057187154020959</v>
      </c>
      <c r="X3526" s="20">
        <v>2.9025050083612856</v>
      </c>
      <c r="Y3526" s="10" t="s">
        <v>1199</v>
      </c>
      <c r="Z3526" s="11" t="s">
        <v>704</v>
      </c>
      <c r="AA3526" t="s">
        <v>702</v>
      </c>
    </row>
    <row r="3527" spans="1:27" s="1" customFormat="1" hidden="1">
      <c r="A3527" s="27">
        <v>3526</v>
      </c>
      <c r="B3527" s="27"/>
      <c r="C3527">
        <v>2021</v>
      </c>
      <c r="D3527" s="1">
        <v>12</v>
      </c>
      <c r="F3527" s="8">
        <v>26</v>
      </c>
      <c r="G3527" s="9">
        <v>59.88</v>
      </c>
      <c r="H3527" t="s">
        <v>18</v>
      </c>
      <c r="I3527" s="8">
        <v>142</v>
      </c>
      <c r="J3527" s="9">
        <v>23.16</v>
      </c>
      <c r="K3527" t="s">
        <v>19</v>
      </c>
      <c r="L3527" t="s">
        <v>130</v>
      </c>
      <c r="M3527" t="s">
        <v>131</v>
      </c>
      <c r="N3527" t="s">
        <v>132</v>
      </c>
      <c r="O3527" s="55">
        <v>705.68146000000002</v>
      </c>
      <c r="P3527" t="s">
        <v>20</v>
      </c>
      <c r="Q3527" t="s">
        <v>35</v>
      </c>
      <c r="R3527"/>
      <c r="S3527" t="s">
        <v>684</v>
      </c>
      <c r="T3527" s="8"/>
      <c r="U3527" s="10">
        <v>-17.777727029921877</v>
      </c>
      <c r="V3527" s="10">
        <f t="shared" si="64"/>
        <v>-17.777727029921877</v>
      </c>
      <c r="W3527" s="11">
        <v>10.075588774738932</v>
      </c>
      <c r="X3527" s="20">
        <v>2.9254477673828512</v>
      </c>
      <c r="Y3527" s="10" t="s">
        <v>1199</v>
      </c>
      <c r="Z3527" s="11" t="s">
        <v>704</v>
      </c>
      <c r="AA3527" t="s">
        <v>702</v>
      </c>
    </row>
    <row r="3528" spans="1:27" s="1" customFormat="1" hidden="1">
      <c r="A3528" s="27">
        <v>3527</v>
      </c>
      <c r="B3528" s="27"/>
      <c r="C3528">
        <v>2021</v>
      </c>
      <c r="D3528" s="1">
        <v>12</v>
      </c>
      <c r="F3528" s="8">
        <v>26</v>
      </c>
      <c r="G3528" s="9">
        <v>59.88</v>
      </c>
      <c r="H3528" t="s">
        <v>18</v>
      </c>
      <c r="I3528" s="8">
        <v>142</v>
      </c>
      <c r="J3528" s="9">
        <v>23.16</v>
      </c>
      <c r="K3528" t="s">
        <v>19</v>
      </c>
      <c r="L3528" t="s">
        <v>130</v>
      </c>
      <c r="M3528" t="s">
        <v>131</v>
      </c>
      <c r="N3528" t="s">
        <v>132</v>
      </c>
      <c r="O3528" s="55">
        <v>720.81042000000002</v>
      </c>
      <c r="P3528" t="s">
        <v>20</v>
      </c>
      <c r="Q3528" t="s">
        <v>35</v>
      </c>
      <c r="R3528"/>
      <c r="S3528" t="s">
        <v>684</v>
      </c>
      <c r="T3528" s="8"/>
      <c r="U3528" s="10">
        <v>-17.894149137328416</v>
      </c>
      <c r="V3528" s="10">
        <f t="shared" si="64"/>
        <v>-17.894149137328416</v>
      </c>
      <c r="W3528" s="11">
        <v>11.068123882945528</v>
      </c>
      <c r="X3528" s="20">
        <v>2.908137953538124</v>
      </c>
      <c r="Y3528" s="10" t="s">
        <v>1199</v>
      </c>
      <c r="Z3528" s="11" t="s">
        <v>704</v>
      </c>
      <c r="AA3528" t="s">
        <v>702</v>
      </c>
    </row>
    <row r="3529" spans="1:27" s="1" customFormat="1" hidden="1">
      <c r="A3529" s="27">
        <v>3528</v>
      </c>
      <c r="B3529" s="27"/>
      <c r="C3529">
        <v>2021</v>
      </c>
      <c r="D3529" s="1">
        <v>12</v>
      </c>
      <c r="F3529" s="8">
        <v>26</v>
      </c>
      <c r="G3529" s="9">
        <v>59.88</v>
      </c>
      <c r="H3529" t="s">
        <v>18</v>
      </c>
      <c r="I3529" s="8">
        <v>142</v>
      </c>
      <c r="J3529" s="9">
        <v>23.16</v>
      </c>
      <c r="K3529" t="s">
        <v>19</v>
      </c>
      <c r="L3529" t="s">
        <v>130</v>
      </c>
      <c r="M3529" t="s">
        <v>131</v>
      </c>
      <c r="N3529" t="s">
        <v>132</v>
      </c>
      <c r="O3529" s="55">
        <v>685.11553000000004</v>
      </c>
      <c r="P3529" t="s">
        <v>20</v>
      </c>
      <c r="Q3529" t="s">
        <v>35</v>
      </c>
      <c r="R3529"/>
      <c r="S3529" t="s">
        <v>684</v>
      </c>
      <c r="T3529" s="8"/>
      <c r="U3529" s="10">
        <v>-17.598305949644875</v>
      </c>
      <c r="V3529" s="10">
        <f t="shared" si="64"/>
        <v>-17.598305949644875</v>
      </c>
      <c r="W3529" s="11">
        <v>9.8080704686377196</v>
      </c>
      <c r="X3529" s="20">
        <v>2.9055713533772645</v>
      </c>
      <c r="Y3529" s="10" t="s">
        <v>1199</v>
      </c>
      <c r="Z3529" s="11" t="s">
        <v>704</v>
      </c>
      <c r="AA3529" t="s">
        <v>702</v>
      </c>
    </row>
    <row r="3530" spans="1:27" s="1" customFormat="1" hidden="1">
      <c r="A3530" s="27">
        <v>3529</v>
      </c>
      <c r="B3530" s="27"/>
      <c r="C3530">
        <v>2021</v>
      </c>
      <c r="D3530" s="1">
        <v>12</v>
      </c>
      <c r="F3530" s="8">
        <v>26</v>
      </c>
      <c r="G3530" s="9">
        <v>59.88</v>
      </c>
      <c r="H3530" t="s">
        <v>18</v>
      </c>
      <c r="I3530" s="8">
        <v>142</v>
      </c>
      <c r="J3530" s="9">
        <v>23.16</v>
      </c>
      <c r="K3530" t="s">
        <v>19</v>
      </c>
      <c r="L3530" t="s">
        <v>130</v>
      </c>
      <c r="M3530" t="s">
        <v>131</v>
      </c>
      <c r="N3530" t="s">
        <v>132</v>
      </c>
      <c r="O3530" s="55">
        <v>610.41629</v>
      </c>
      <c r="P3530" t="s">
        <v>20</v>
      </c>
      <c r="Q3530" t="s">
        <v>35</v>
      </c>
      <c r="R3530"/>
      <c r="S3530" t="s">
        <v>684</v>
      </c>
      <c r="T3530" s="8"/>
      <c r="U3530" s="10">
        <v>-17.391016641591442</v>
      </c>
      <c r="V3530" s="10">
        <f t="shared" si="64"/>
        <v>-17.391016641591442</v>
      </c>
      <c r="W3530" s="11">
        <v>9.4667928707216795</v>
      </c>
      <c r="X3530" s="20">
        <v>2.913948752361621</v>
      </c>
      <c r="Y3530" s="10" t="s">
        <v>1199</v>
      </c>
      <c r="Z3530" s="11" t="s">
        <v>704</v>
      </c>
      <c r="AA3530" t="s">
        <v>702</v>
      </c>
    </row>
    <row r="3531" spans="1:27" s="1" customFormat="1" hidden="1">
      <c r="A3531" s="27">
        <v>3530</v>
      </c>
      <c r="B3531" s="27"/>
      <c r="C3531">
        <v>2021</v>
      </c>
      <c r="D3531" s="1">
        <v>12</v>
      </c>
      <c r="F3531" s="8">
        <v>26</v>
      </c>
      <c r="G3531" s="9">
        <v>59.88</v>
      </c>
      <c r="H3531" t="s">
        <v>18</v>
      </c>
      <c r="I3531" s="8">
        <v>142</v>
      </c>
      <c r="J3531" s="9">
        <v>23.16</v>
      </c>
      <c r="K3531" t="s">
        <v>19</v>
      </c>
      <c r="L3531" t="s">
        <v>130</v>
      </c>
      <c r="M3531" t="s">
        <v>131</v>
      </c>
      <c r="N3531" t="s">
        <v>132</v>
      </c>
      <c r="O3531" s="55">
        <v>612.54379999999992</v>
      </c>
      <c r="P3531" t="s">
        <v>20</v>
      </c>
      <c r="Q3531" t="s">
        <v>35</v>
      </c>
      <c r="R3531"/>
      <c r="S3531" t="s">
        <v>684</v>
      </c>
      <c r="T3531" s="8"/>
      <c r="U3531" s="10">
        <v>-17.795606767846412</v>
      </c>
      <c r="V3531" s="10">
        <f t="shared" si="64"/>
        <v>-17.795606767846412</v>
      </c>
      <c r="W3531" s="11">
        <v>10.19120409406673</v>
      </c>
      <c r="X3531" s="20">
        <v>2.9382207384096266</v>
      </c>
      <c r="Y3531" s="10" t="s">
        <v>1199</v>
      </c>
      <c r="Z3531" s="11" t="s">
        <v>704</v>
      </c>
      <c r="AA3531" t="s">
        <v>702</v>
      </c>
    </row>
    <row r="3532" spans="1:27" s="1" customFormat="1" hidden="1">
      <c r="A3532" s="27">
        <v>3531</v>
      </c>
      <c r="B3532" s="27"/>
      <c r="C3532">
        <v>2021</v>
      </c>
      <c r="D3532" s="1">
        <v>12</v>
      </c>
      <c r="F3532" s="8">
        <v>26</v>
      </c>
      <c r="G3532" s="9">
        <v>59.88</v>
      </c>
      <c r="H3532" t="s">
        <v>18</v>
      </c>
      <c r="I3532" s="8">
        <v>142</v>
      </c>
      <c r="J3532" s="9">
        <v>23.16</v>
      </c>
      <c r="K3532" t="s">
        <v>19</v>
      </c>
      <c r="L3532" t="s">
        <v>130</v>
      </c>
      <c r="M3532" t="s">
        <v>131</v>
      </c>
      <c r="N3532" t="s">
        <v>132</v>
      </c>
      <c r="O3532" s="55">
        <v>727.19295</v>
      </c>
      <c r="P3532" t="s">
        <v>20</v>
      </c>
      <c r="Q3532" t="s">
        <v>35</v>
      </c>
      <c r="R3532"/>
      <c r="S3532" t="s">
        <v>684</v>
      </c>
      <c r="T3532" s="8"/>
      <c r="U3532" s="10">
        <v>-17.59332034312764</v>
      </c>
      <c r="V3532" s="10">
        <f t="shared" si="64"/>
        <v>-17.59332034312764</v>
      </c>
      <c r="W3532" s="11">
        <v>10.644202200078251</v>
      </c>
      <c r="X3532" s="20">
        <v>2.8695001814561079</v>
      </c>
      <c r="Y3532" s="10" t="s">
        <v>1199</v>
      </c>
      <c r="Z3532" s="11" t="s">
        <v>704</v>
      </c>
      <c r="AA3532" t="s">
        <v>702</v>
      </c>
    </row>
    <row r="3533" spans="1:27" s="1" customFormat="1" hidden="1">
      <c r="A3533" s="27">
        <v>3532</v>
      </c>
      <c r="B3533" s="27"/>
      <c r="C3533">
        <v>2021</v>
      </c>
      <c r="D3533" s="1">
        <v>12</v>
      </c>
      <c r="F3533" s="8">
        <v>26</v>
      </c>
      <c r="G3533" s="9">
        <v>59.88</v>
      </c>
      <c r="H3533" t="s">
        <v>18</v>
      </c>
      <c r="I3533" s="8">
        <v>142</v>
      </c>
      <c r="J3533" s="9">
        <v>23.16</v>
      </c>
      <c r="K3533" t="s">
        <v>19</v>
      </c>
      <c r="L3533" t="s">
        <v>130</v>
      </c>
      <c r="M3533" t="s">
        <v>131</v>
      </c>
      <c r="N3533" t="s">
        <v>132</v>
      </c>
      <c r="O3533" s="55">
        <v>669.75018</v>
      </c>
      <c r="P3533" t="s">
        <v>20</v>
      </c>
      <c r="Q3533" t="s">
        <v>35</v>
      </c>
      <c r="R3533"/>
      <c r="S3533" t="s">
        <v>684</v>
      </c>
      <c r="T3533" s="8"/>
      <c r="U3533" s="10">
        <v>-17.522136942328771</v>
      </c>
      <c r="V3533" s="10">
        <f t="shared" si="64"/>
        <v>-17.522136942328771</v>
      </c>
      <c r="W3533" s="11">
        <v>9.9004985105991068</v>
      </c>
      <c r="X3533" s="20">
        <v>2.8600679223142875</v>
      </c>
      <c r="Y3533" s="10" t="s">
        <v>1199</v>
      </c>
      <c r="Z3533" s="11" t="s">
        <v>704</v>
      </c>
      <c r="AA3533" t="s">
        <v>702</v>
      </c>
    </row>
    <row r="3534" spans="1:27" s="1" customFormat="1" hidden="1">
      <c r="A3534" s="27">
        <v>3533</v>
      </c>
      <c r="B3534" s="27"/>
      <c r="C3534">
        <v>2021</v>
      </c>
      <c r="D3534" s="1">
        <v>12</v>
      </c>
      <c r="F3534" s="8">
        <v>26</v>
      </c>
      <c r="G3534" s="9">
        <v>59.88</v>
      </c>
      <c r="H3534" t="s">
        <v>18</v>
      </c>
      <c r="I3534" s="8">
        <v>142</v>
      </c>
      <c r="J3534" s="9">
        <v>23.16</v>
      </c>
      <c r="K3534" t="s">
        <v>19</v>
      </c>
      <c r="L3534" t="s">
        <v>130</v>
      </c>
      <c r="M3534" t="s">
        <v>131</v>
      </c>
      <c r="N3534" t="s">
        <v>132</v>
      </c>
      <c r="O3534" s="55">
        <v>648.23869000000002</v>
      </c>
      <c r="P3534" t="s">
        <v>20</v>
      </c>
      <c r="Q3534" t="s">
        <v>35</v>
      </c>
      <c r="R3534"/>
      <c r="S3534" t="s">
        <v>684</v>
      </c>
      <c r="T3534" s="8"/>
      <c r="U3534" s="10">
        <v>-17.306561739983376</v>
      </c>
      <c r="V3534" s="10">
        <f t="shared" si="64"/>
        <v>-17.306561739983376</v>
      </c>
      <c r="W3534" s="11">
        <v>10.293468856910323</v>
      </c>
      <c r="X3534" s="20">
        <v>2.9198134616410254</v>
      </c>
      <c r="Y3534" s="10" t="s">
        <v>1199</v>
      </c>
      <c r="Z3534" s="11" t="s">
        <v>704</v>
      </c>
      <c r="AA3534" t="s">
        <v>702</v>
      </c>
    </row>
    <row r="3535" spans="1:27" s="1" customFormat="1" hidden="1">
      <c r="A3535" s="27">
        <v>3534</v>
      </c>
      <c r="B3535" s="27"/>
      <c r="C3535">
        <v>2021</v>
      </c>
      <c r="D3535" s="1">
        <v>12</v>
      </c>
      <c r="F3535" s="8">
        <v>26</v>
      </c>
      <c r="G3535" s="9">
        <v>59.88</v>
      </c>
      <c r="H3535" t="s">
        <v>18</v>
      </c>
      <c r="I3535" s="8">
        <v>142</v>
      </c>
      <c r="J3535" s="9">
        <v>23.16</v>
      </c>
      <c r="K3535" t="s">
        <v>19</v>
      </c>
      <c r="L3535" t="s">
        <v>130</v>
      </c>
      <c r="M3535" t="s">
        <v>131</v>
      </c>
      <c r="N3535" t="s">
        <v>132</v>
      </c>
      <c r="O3535" s="55">
        <v>708.99091999999996</v>
      </c>
      <c r="P3535" t="s">
        <v>20</v>
      </c>
      <c r="Q3535" t="s">
        <v>35</v>
      </c>
      <c r="R3535"/>
      <c r="S3535" t="s">
        <v>684</v>
      </c>
      <c r="T3535" s="8"/>
      <c r="U3535" s="10">
        <v>-17.316385598186052</v>
      </c>
      <c r="V3535" s="10">
        <f t="shared" si="64"/>
        <v>-17.316385598186052</v>
      </c>
      <c r="W3535" s="11">
        <v>10.008465762495396</v>
      </c>
      <c r="X3535" s="20">
        <v>2.9352663388822711</v>
      </c>
      <c r="Y3535" s="10" t="s">
        <v>1199</v>
      </c>
      <c r="Z3535" s="11" t="s">
        <v>704</v>
      </c>
      <c r="AA3535" t="s">
        <v>702</v>
      </c>
    </row>
    <row r="3536" spans="1:27" s="1" customFormat="1" hidden="1">
      <c r="A3536" s="27">
        <v>3535</v>
      </c>
      <c r="B3536" s="27"/>
      <c r="C3536">
        <v>2021</v>
      </c>
      <c r="D3536" s="1">
        <v>12</v>
      </c>
      <c r="F3536" s="8">
        <v>26</v>
      </c>
      <c r="G3536" s="9">
        <v>59.88</v>
      </c>
      <c r="H3536" t="s">
        <v>18</v>
      </c>
      <c r="I3536" s="8">
        <v>142</v>
      </c>
      <c r="J3536" s="9">
        <v>23.16</v>
      </c>
      <c r="K3536" t="s">
        <v>19</v>
      </c>
      <c r="L3536" t="s">
        <v>130</v>
      </c>
      <c r="M3536" t="s">
        <v>131</v>
      </c>
      <c r="N3536" t="s">
        <v>132</v>
      </c>
      <c r="O3536" s="55">
        <v>718.68290999999999</v>
      </c>
      <c r="P3536" t="s">
        <v>20</v>
      </c>
      <c r="Q3536" t="s">
        <v>35</v>
      </c>
      <c r="R3536"/>
      <c r="S3536" t="s">
        <v>684</v>
      </c>
      <c r="T3536" s="8"/>
      <c r="U3536" s="10">
        <v>-17.593864142688858</v>
      </c>
      <c r="V3536" s="10">
        <f t="shared" si="64"/>
        <v>-17.593864142688858</v>
      </c>
      <c r="W3536" s="11">
        <v>10.885219630311649</v>
      </c>
      <c r="X3536" s="20">
        <v>2.894730134948611</v>
      </c>
      <c r="Y3536" s="10" t="s">
        <v>1199</v>
      </c>
      <c r="Z3536" s="11" t="s">
        <v>704</v>
      </c>
      <c r="AA3536" t="s">
        <v>702</v>
      </c>
    </row>
    <row r="3537" spans="1:27" s="1" customFormat="1" hidden="1">
      <c r="A3537" s="27">
        <v>3536</v>
      </c>
      <c r="B3537" s="27"/>
      <c r="C3537">
        <v>2021</v>
      </c>
      <c r="D3537" s="1">
        <v>12</v>
      </c>
      <c r="F3537" s="8">
        <v>26</v>
      </c>
      <c r="G3537" s="9">
        <v>59.88</v>
      </c>
      <c r="H3537" t="s">
        <v>18</v>
      </c>
      <c r="I3537" s="8">
        <v>142</v>
      </c>
      <c r="J3537" s="9">
        <v>23.16</v>
      </c>
      <c r="K3537" t="s">
        <v>19</v>
      </c>
      <c r="L3537" t="s">
        <v>130</v>
      </c>
      <c r="M3537" t="s">
        <v>131</v>
      </c>
      <c r="N3537" t="s">
        <v>132</v>
      </c>
      <c r="O3537" s="55">
        <v>744.68580999999995</v>
      </c>
      <c r="P3537" t="s">
        <v>20</v>
      </c>
      <c r="Q3537" t="s">
        <v>35</v>
      </c>
      <c r="R3537"/>
      <c r="S3537" t="s">
        <v>684</v>
      </c>
      <c r="T3537" s="8"/>
      <c r="U3537" s="10">
        <v>-17.752430339798597</v>
      </c>
      <c r="V3537" s="10">
        <f t="shared" si="64"/>
        <v>-17.752430339798597</v>
      </c>
      <c r="W3537" s="11">
        <v>11.107797154179424</v>
      </c>
      <c r="X3537" s="20">
        <v>2.8884727432787907</v>
      </c>
      <c r="Y3537" s="10" t="s">
        <v>1199</v>
      </c>
      <c r="Z3537" s="11" t="s">
        <v>704</v>
      </c>
      <c r="AA3537" t="s">
        <v>702</v>
      </c>
    </row>
    <row r="3538" spans="1:27" s="1" customFormat="1" hidden="1">
      <c r="A3538" s="27">
        <v>3537</v>
      </c>
      <c r="B3538" s="27"/>
      <c r="C3538">
        <v>2021</v>
      </c>
      <c r="D3538" s="1">
        <v>12</v>
      </c>
      <c r="F3538" s="8">
        <v>33</v>
      </c>
      <c r="G3538" s="9">
        <v>11.4</v>
      </c>
      <c r="H3538" t="s">
        <v>18</v>
      </c>
      <c r="I3538" s="8">
        <v>139</v>
      </c>
      <c r="J3538" s="9">
        <v>47.4</v>
      </c>
      <c r="K3538" t="s">
        <v>19</v>
      </c>
      <c r="L3538" t="s">
        <v>48</v>
      </c>
      <c r="M3538" t="s">
        <v>175</v>
      </c>
      <c r="N3538" t="s">
        <v>725</v>
      </c>
      <c r="O3538" s="55">
        <v>339</v>
      </c>
      <c r="P3538" t="s">
        <v>20</v>
      </c>
      <c r="Q3538" t="s">
        <v>21</v>
      </c>
      <c r="R3538">
        <v>544.1</v>
      </c>
      <c r="S3538" t="s">
        <v>684</v>
      </c>
      <c r="T3538" s="8"/>
      <c r="U3538" s="10">
        <v>-17.924156180466984</v>
      </c>
      <c r="V3538" s="10">
        <f t="shared" si="64"/>
        <v>-17.924156180466984</v>
      </c>
      <c r="W3538" s="11">
        <v>9.1852053176752779</v>
      </c>
      <c r="X3538" s="20">
        <v>2.9860143876938294</v>
      </c>
      <c r="Y3538" s="10" t="s">
        <v>561</v>
      </c>
      <c r="Z3538" s="11" t="s">
        <v>701</v>
      </c>
      <c r="AA3538" t="s">
        <v>703</v>
      </c>
    </row>
    <row r="3539" spans="1:27" s="1" customFormat="1" hidden="1">
      <c r="A3539" s="27">
        <v>3538</v>
      </c>
      <c r="B3539" s="27"/>
      <c r="C3539">
        <v>2021</v>
      </c>
      <c r="D3539" s="1">
        <v>12</v>
      </c>
      <c r="F3539" s="8">
        <v>33</v>
      </c>
      <c r="G3539" s="9">
        <v>11.4</v>
      </c>
      <c r="H3539" t="s">
        <v>18</v>
      </c>
      <c r="I3539" s="8">
        <v>139</v>
      </c>
      <c r="J3539" s="9">
        <v>47.4</v>
      </c>
      <c r="K3539" t="s">
        <v>19</v>
      </c>
      <c r="L3539" t="s">
        <v>48</v>
      </c>
      <c r="M3539" t="s">
        <v>175</v>
      </c>
      <c r="N3539" t="s">
        <v>725</v>
      </c>
      <c r="O3539" s="55">
        <v>346</v>
      </c>
      <c r="P3539" t="s">
        <v>20</v>
      </c>
      <c r="Q3539" t="s">
        <v>21</v>
      </c>
      <c r="R3539">
        <v>573.79999999999995</v>
      </c>
      <c r="S3539" t="s">
        <v>684</v>
      </c>
      <c r="T3539" s="8"/>
      <c r="U3539" s="10">
        <v>-18.098191915626209</v>
      </c>
      <c r="V3539" s="10">
        <f t="shared" si="64"/>
        <v>-18.098191915626209</v>
      </c>
      <c r="W3539" s="11">
        <v>9.4747176131053035</v>
      </c>
      <c r="X3539" s="20">
        <v>3.0137364430603628</v>
      </c>
      <c r="Y3539" s="10" t="s">
        <v>561</v>
      </c>
      <c r="Z3539" s="11" t="s">
        <v>701</v>
      </c>
      <c r="AA3539" t="s">
        <v>703</v>
      </c>
    </row>
    <row r="3540" spans="1:27" s="1" customFormat="1" hidden="1">
      <c r="A3540" s="27">
        <v>3539</v>
      </c>
      <c r="B3540" s="27"/>
      <c r="C3540">
        <v>2021</v>
      </c>
      <c r="D3540" s="1">
        <v>12</v>
      </c>
      <c r="F3540" s="8">
        <v>33</v>
      </c>
      <c r="G3540" s="9">
        <v>11.4</v>
      </c>
      <c r="H3540" t="s">
        <v>18</v>
      </c>
      <c r="I3540" s="8">
        <v>139</v>
      </c>
      <c r="J3540" s="9">
        <v>47.4</v>
      </c>
      <c r="K3540" t="s">
        <v>19</v>
      </c>
      <c r="L3540" t="s">
        <v>48</v>
      </c>
      <c r="M3540" t="s">
        <v>175</v>
      </c>
      <c r="N3540" t="s">
        <v>725</v>
      </c>
      <c r="O3540" s="55">
        <v>306</v>
      </c>
      <c r="P3540" t="s">
        <v>20</v>
      </c>
      <c r="Q3540" t="s">
        <v>21</v>
      </c>
      <c r="R3540">
        <v>378</v>
      </c>
      <c r="S3540" t="s">
        <v>684</v>
      </c>
      <c r="T3540" s="8"/>
      <c r="U3540" s="10">
        <v>-18.378610304216174</v>
      </c>
      <c r="V3540" s="10">
        <f t="shared" si="64"/>
        <v>-18.378610304216174</v>
      </c>
      <c r="W3540" s="11">
        <v>8.9591991772853277</v>
      </c>
      <c r="X3540" s="20">
        <v>3.0007320890398055</v>
      </c>
      <c r="Y3540" s="10" t="s">
        <v>561</v>
      </c>
      <c r="Z3540" s="11" t="s">
        <v>701</v>
      </c>
      <c r="AA3540" t="s">
        <v>703</v>
      </c>
    </row>
    <row r="3541" spans="1:27" s="1" customFormat="1" hidden="1">
      <c r="A3541" s="27">
        <v>3540</v>
      </c>
      <c r="B3541" s="27"/>
      <c r="C3541">
        <v>2021</v>
      </c>
      <c r="D3541" s="1">
        <v>12</v>
      </c>
      <c r="F3541" s="8">
        <v>33</v>
      </c>
      <c r="G3541" s="9">
        <v>11.4</v>
      </c>
      <c r="H3541" t="s">
        <v>18</v>
      </c>
      <c r="I3541" s="8">
        <v>139</v>
      </c>
      <c r="J3541" s="9">
        <v>47.4</v>
      </c>
      <c r="K3541" t="s">
        <v>19</v>
      </c>
      <c r="L3541" t="s">
        <v>48</v>
      </c>
      <c r="M3541" t="s">
        <v>175</v>
      </c>
      <c r="N3541" t="s">
        <v>725</v>
      </c>
      <c r="O3541" s="55">
        <v>316</v>
      </c>
      <c r="P3541" t="s">
        <v>20</v>
      </c>
      <c r="Q3541" t="s">
        <v>21</v>
      </c>
      <c r="R3541">
        <v>462.6</v>
      </c>
      <c r="S3541" t="s">
        <v>684</v>
      </c>
      <c r="T3541" s="8"/>
      <c r="U3541" s="10">
        <v>-17.959079205873596</v>
      </c>
      <c r="V3541" s="10">
        <f t="shared" si="64"/>
        <v>-17.959079205873596</v>
      </c>
      <c r="W3541" s="11">
        <v>9.4955271393746337</v>
      </c>
      <c r="X3541" s="20">
        <v>3.0171561797860162</v>
      </c>
      <c r="Y3541" s="10" t="s">
        <v>561</v>
      </c>
      <c r="Z3541" s="11" t="s">
        <v>701</v>
      </c>
      <c r="AA3541" t="s">
        <v>703</v>
      </c>
    </row>
    <row r="3542" spans="1:27" s="1" customFormat="1" hidden="1">
      <c r="A3542" s="27">
        <v>3541</v>
      </c>
      <c r="B3542" s="27"/>
      <c r="C3542">
        <v>2021</v>
      </c>
      <c r="D3542" s="1">
        <v>12</v>
      </c>
      <c r="F3542" s="8">
        <v>33</v>
      </c>
      <c r="G3542" s="9">
        <v>11.4</v>
      </c>
      <c r="H3542" t="s">
        <v>18</v>
      </c>
      <c r="I3542" s="8">
        <v>139</v>
      </c>
      <c r="J3542" s="9">
        <v>47.4</v>
      </c>
      <c r="K3542" t="s">
        <v>19</v>
      </c>
      <c r="L3542" t="s">
        <v>48</v>
      </c>
      <c r="M3542" t="s">
        <v>175</v>
      </c>
      <c r="N3542" t="s">
        <v>725</v>
      </c>
      <c r="O3542" s="55">
        <v>324</v>
      </c>
      <c r="P3542" t="s">
        <v>20</v>
      </c>
      <c r="Q3542" t="s">
        <v>21</v>
      </c>
      <c r="R3542">
        <v>492</v>
      </c>
      <c r="S3542" t="s">
        <v>684</v>
      </c>
      <c r="T3542" s="8"/>
      <c r="U3542" s="10">
        <v>-17.935516804060143</v>
      </c>
      <c r="V3542" s="10">
        <f t="shared" si="64"/>
        <v>-17.935516804060143</v>
      </c>
      <c r="W3542" s="11">
        <v>9.654815611705212</v>
      </c>
      <c r="X3542" s="20">
        <v>2.9608370491430174</v>
      </c>
      <c r="Y3542" s="10" t="s">
        <v>561</v>
      </c>
      <c r="Z3542" s="11" t="s">
        <v>701</v>
      </c>
      <c r="AA3542" t="s">
        <v>703</v>
      </c>
    </row>
    <row r="3543" spans="1:27" s="1" customFormat="1" hidden="1">
      <c r="A3543" s="27">
        <v>3542</v>
      </c>
      <c r="B3543" s="27"/>
      <c r="C3543">
        <v>2021</v>
      </c>
      <c r="D3543" s="1">
        <v>12</v>
      </c>
      <c r="F3543" s="8">
        <v>33</v>
      </c>
      <c r="G3543" s="9">
        <v>11.4</v>
      </c>
      <c r="H3543" t="s">
        <v>18</v>
      </c>
      <c r="I3543" s="8">
        <v>139</v>
      </c>
      <c r="J3543" s="9">
        <v>47.4</v>
      </c>
      <c r="K3543" t="s">
        <v>19</v>
      </c>
      <c r="L3543" t="s">
        <v>48</v>
      </c>
      <c r="M3543" t="s">
        <v>175</v>
      </c>
      <c r="N3543" t="s">
        <v>725</v>
      </c>
      <c r="O3543" s="55">
        <v>330</v>
      </c>
      <c r="P3543" t="s">
        <v>20</v>
      </c>
      <c r="Q3543" t="s">
        <v>21</v>
      </c>
      <c r="R3543">
        <v>448.2</v>
      </c>
      <c r="S3543" t="s">
        <v>684</v>
      </c>
      <c r="T3543" s="8"/>
      <c r="U3543" s="10">
        <v>-18.021840737520805</v>
      </c>
      <c r="V3543" s="10">
        <f t="shared" si="64"/>
        <v>-18.021840737520805</v>
      </c>
      <c r="W3543" s="11">
        <v>9.2965403878095945</v>
      </c>
      <c r="X3543" s="20">
        <v>2.9684524479887688</v>
      </c>
      <c r="Y3543" s="10" t="s">
        <v>561</v>
      </c>
      <c r="Z3543" s="11" t="s">
        <v>701</v>
      </c>
      <c r="AA3543" t="s">
        <v>703</v>
      </c>
    </row>
    <row r="3544" spans="1:27" s="1" customFormat="1" hidden="1">
      <c r="A3544" s="27">
        <v>3543</v>
      </c>
      <c r="B3544" s="27"/>
      <c r="C3544">
        <v>2021</v>
      </c>
      <c r="D3544" s="1">
        <v>12</v>
      </c>
      <c r="F3544" s="8">
        <v>33</v>
      </c>
      <c r="G3544" s="9">
        <v>11.4</v>
      </c>
      <c r="H3544" t="s">
        <v>18</v>
      </c>
      <c r="I3544" s="8">
        <v>139</v>
      </c>
      <c r="J3544" s="9">
        <v>47.4</v>
      </c>
      <c r="K3544" t="s">
        <v>19</v>
      </c>
      <c r="L3544" t="s">
        <v>48</v>
      </c>
      <c r="M3544" t="s">
        <v>175</v>
      </c>
      <c r="N3544" t="s">
        <v>725</v>
      </c>
      <c r="O3544" s="55">
        <v>318</v>
      </c>
      <c r="P3544" t="s">
        <v>20</v>
      </c>
      <c r="Q3544" t="s">
        <v>21</v>
      </c>
      <c r="R3544">
        <v>459.2</v>
      </c>
      <c r="S3544" t="s">
        <v>684</v>
      </c>
      <c r="T3544" s="8"/>
      <c r="U3544" s="10">
        <v>-18.043103777873029</v>
      </c>
      <c r="V3544" s="10">
        <f t="shared" si="64"/>
        <v>-18.043103777873029</v>
      </c>
      <c r="W3544" s="11">
        <v>9.1323659019194974</v>
      </c>
      <c r="X3544" s="20">
        <v>2.9710079703600885</v>
      </c>
      <c r="Y3544" s="10" t="s">
        <v>561</v>
      </c>
      <c r="Z3544" s="11" t="s">
        <v>701</v>
      </c>
      <c r="AA3544" t="s">
        <v>703</v>
      </c>
    </row>
    <row r="3545" spans="1:27" s="1" customFormat="1" hidden="1">
      <c r="A3545" s="27">
        <v>3544</v>
      </c>
      <c r="B3545" s="27"/>
      <c r="C3545">
        <v>2021</v>
      </c>
      <c r="D3545" s="1">
        <v>12</v>
      </c>
      <c r="F3545" s="8">
        <v>33</v>
      </c>
      <c r="G3545" s="9">
        <v>11.4</v>
      </c>
      <c r="H3545" t="s">
        <v>18</v>
      </c>
      <c r="I3545" s="8">
        <v>139</v>
      </c>
      <c r="J3545" s="9">
        <v>47.4</v>
      </c>
      <c r="K3545" t="s">
        <v>19</v>
      </c>
      <c r="L3545" t="s">
        <v>48</v>
      </c>
      <c r="M3545" t="s">
        <v>175</v>
      </c>
      <c r="N3545" t="s">
        <v>725</v>
      </c>
      <c r="O3545" s="55">
        <v>317</v>
      </c>
      <c r="P3545" t="s">
        <v>20</v>
      </c>
      <c r="Q3545" t="s">
        <v>21</v>
      </c>
      <c r="R3545">
        <v>476</v>
      </c>
      <c r="S3545" t="s">
        <v>684</v>
      </c>
      <c r="T3545" s="8"/>
      <c r="U3545" s="10">
        <v>-17.870854477102881</v>
      </c>
      <c r="V3545" s="10">
        <f t="shared" si="64"/>
        <v>-17.870854477102881</v>
      </c>
      <c r="W3545" s="11">
        <v>9.6809996264311948</v>
      </c>
      <c r="X3545" s="20">
        <v>2.9321187398662265</v>
      </c>
      <c r="Y3545" s="10" t="s">
        <v>561</v>
      </c>
      <c r="Z3545" s="11" t="s">
        <v>701</v>
      </c>
      <c r="AA3545" t="s">
        <v>703</v>
      </c>
    </row>
    <row r="3546" spans="1:27" s="1" customFormat="1" hidden="1">
      <c r="A3546" s="27">
        <v>3545</v>
      </c>
      <c r="B3546" s="27"/>
      <c r="C3546">
        <v>2021</v>
      </c>
      <c r="D3546" s="1">
        <v>12</v>
      </c>
      <c r="F3546" s="8">
        <v>33</v>
      </c>
      <c r="G3546" s="9">
        <v>11.4</v>
      </c>
      <c r="H3546" t="s">
        <v>18</v>
      </c>
      <c r="I3546" s="8">
        <v>139</v>
      </c>
      <c r="J3546" s="9">
        <v>47.4</v>
      </c>
      <c r="K3546" t="s">
        <v>19</v>
      </c>
      <c r="L3546" t="s">
        <v>48</v>
      </c>
      <c r="M3546" t="s">
        <v>175</v>
      </c>
      <c r="N3546" t="s">
        <v>725</v>
      </c>
      <c r="O3546" s="55">
        <v>323</v>
      </c>
      <c r="P3546" t="s">
        <v>20</v>
      </c>
      <c r="Q3546" t="s">
        <v>21</v>
      </c>
      <c r="R3546">
        <v>486.1</v>
      </c>
      <c r="S3546" t="s">
        <v>684</v>
      </c>
      <c r="T3546" s="8"/>
      <c r="U3546" s="10">
        <v>-18.048122902110805</v>
      </c>
      <c r="V3546" s="10">
        <f t="shared" si="64"/>
        <v>-18.048122902110805</v>
      </c>
      <c r="W3546" s="11">
        <v>9.3129806670417636</v>
      </c>
      <c r="X3546" s="20">
        <v>2.9536747069164639</v>
      </c>
      <c r="Y3546" s="10" t="s">
        <v>561</v>
      </c>
      <c r="Z3546" s="11" t="s">
        <v>701</v>
      </c>
      <c r="AA3546" t="s">
        <v>703</v>
      </c>
    </row>
    <row r="3547" spans="1:27" s="1" customFormat="1" hidden="1">
      <c r="A3547" s="27">
        <v>3546</v>
      </c>
      <c r="B3547" s="27"/>
      <c r="C3547">
        <v>2021</v>
      </c>
      <c r="D3547" s="1">
        <v>12</v>
      </c>
      <c r="F3547" s="8">
        <v>33</v>
      </c>
      <c r="G3547" s="9">
        <v>11.4</v>
      </c>
      <c r="H3547" t="s">
        <v>18</v>
      </c>
      <c r="I3547" s="8">
        <v>139</v>
      </c>
      <c r="J3547" s="9">
        <v>47.4</v>
      </c>
      <c r="K3547" t="s">
        <v>19</v>
      </c>
      <c r="L3547" t="s">
        <v>48</v>
      </c>
      <c r="M3547" t="s">
        <v>175</v>
      </c>
      <c r="N3547" t="s">
        <v>725</v>
      </c>
      <c r="O3547" s="55">
        <v>318</v>
      </c>
      <c r="P3547" t="s">
        <v>20</v>
      </c>
      <c r="Q3547" t="s">
        <v>21</v>
      </c>
      <c r="R3547">
        <v>443.4</v>
      </c>
      <c r="S3547" t="s">
        <v>684</v>
      </c>
      <c r="T3547" s="8"/>
      <c r="U3547" s="10">
        <v>-18.020162969113724</v>
      </c>
      <c r="V3547" s="10">
        <f t="shared" si="64"/>
        <v>-18.020162969113724</v>
      </c>
      <c r="W3547" s="11">
        <v>8.9321952723246465</v>
      </c>
      <c r="X3547" s="20">
        <v>2.9539155421794856</v>
      </c>
      <c r="Y3547" s="10" t="s">
        <v>561</v>
      </c>
      <c r="Z3547" s="11" t="s">
        <v>701</v>
      </c>
      <c r="AA3547" t="s">
        <v>703</v>
      </c>
    </row>
    <row r="3548" spans="1:27" s="1" customFormat="1" hidden="1">
      <c r="A3548" s="27">
        <v>3547</v>
      </c>
      <c r="B3548" s="27"/>
      <c r="C3548">
        <v>2011</v>
      </c>
      <c r="D3548" s="1">
        <v>9</v>
      </c>
      <c r="E3548" s="1">
        <v>15</v>
      </c>
      <c r="F3548" s="8">
        <v>38</v>
      </c>
      <c r="G3548" s="9">
        <v>1.8</v>
      </c>
      <c r="H3548" t="s">
        <v>18</v>
      </c>
      <c r="I3548" s="8">
        <v>170</v>
      </c>
      <c r="J3548" s="9">
        <v>49.2</v>
      </c>
      <c r="K3548" t="s">
        <v>19</v>
      </c>
      <c r="L3548" t="s">
        <v>96</v>
      </c>
      <c r="M3548" t="s">
        <v>721</v>
      </c>
      <c r="N3548" t="s">
        <v>726</v>
      </c>
      <c r="O3548" s="55">
        <v>63.5</v>
      </c>
      <c r="P3548" t="s">
        <v>20</v>
      </c>
      <c r="Q3548" t="s">
        <v>31</v>
      </c>
      <c r="R3548">
        <v>3.49</v>
      </c>
      <c r="S3548" t="s">
        <v>684</v>
      </c>
      <c r="T3548" s="8"/>
      <c r="U3548" s="10">
        <v>-19.961018674705258</v>
      </c>
      <c r="V3548" s="10">
        <f t="shared" si="64"/>
        <v>-19.961018674705258</v>
      </c>
      <c r="W3548" s="11">
        <v>9.6716936856972868</v>
      </c>
      <c r="X3548" s="20">
        <v>3.1348844201966473</v>
      </c>
      <c r="Y3548" s="10" t="s">
        <v>561</v>
      </c>
      <c r="Z3548" s="11" t="s">
        <v>701</v>
      </c>
      <c r="AA3548" t="s">
        <v>703</v>
      </c>
    </row>
    <row r="3549" spans="1:27" s="1" customFormat="1" hidden="1">
      <c r="A3549" s="27">
        <v>3548</v>
      </c>
      <c r="B3549" s="27"/>
      <c r="C3549">
        <v>2011</v>
      </c>
      <c r="D3549" s="1">
        <v>9</v>
      </c>
      <c r="E3549" s="1">
        <v>15</v>
      </c>
      <c r="F3549" s="8">
        <v>38</v>
      </c>
      <c r="G3549" s="9">
        <v>1.8</v>
      </c>
      <c r="H3549" t="s">
        <v>18</v>
      </c>
      <c r="I3549" s="8">
        <v>170</v>
      </c>
      <c r="J3549" s="9">
        <v>49.2</v>
      </c>
      <c r="K3549" t="s">
        <v>19</v>
      </c>
      <c r="L3549" t="s">
        <v>96</v>
      </c>
      <c r="M3549" t="s">
        <v>721</v>
      </c>
      <c r="N3549" t="s">
        <v>726</v>
      </c>
      <c r="O3549" s="55">
        <v>53.1</v>
      </c>
      <c r="P3549" t="s">
        <v>20</v>
      </c>
      <c r="Q3549" t="s">
        <v>31</v>
      </c>
      <c r="R3549">
        <v>1.75</v>
      </c>
      <c r="S3549" t="s">
        <v>684</v>
      </c>
      <c r="T3549" s="8"/>
      <c r="U3549" s="10">
        <v>-20.125441565863643</v>
      </c>
      <c r="V3549" s="10">
        <f t="shared" si="64"/>
        <v>-20.125441565863643</v>
      </c>
      <c r="W3549" s="11">
        <v>9.1713370706701198</v>
      </c>
      <c r="X3549" s="20">
        <v>3.1480098593119079</v>
      </c>
      <c r="Y3549" s="10" t="s">
        <v>561</v>
      </c>
      <c r="Z3549" s="11" t="s">
        <v>701</v>
      </c>
      <c r="AA3549" t="s">
        <v>703</v>
      </c>
    </row>
    <row r="3550" spans="1:27" s="1" customFormat="1" hidden="1">
      <c r="A3550" s="27">
        <v>3549</v>
      </c>
      <c r="B3550" s="27"/>
      <c r="C3550">
        <v>2011</v>
      </c>
      <c r="D3550" s="1">
        <v>9</v>
      </c>
      <c r="E3550" s="1">
        <v>15</v>
      </c>
      <c r="F3550" s="8">
        <v>38</v>
      </c>
      <c r="G3550" s="9">
        <v>1.8</v>
      </c>
      <c r="H3550" t="s">
        <v>18</v>
      </c>
      <c r="I3550" s="8">
        <v>170</v>
      </c>
      <c r="J3550" s="9">
        <v>49.2</v>
      </c>
      <c r="K3550" t="s">
        <v>19</v>
      </c>
      <c r="L3550" t="s">
        <v>96</v>
      </c>
      <c r="M3550" t="s">
        <v>721</v>
      </c>
      <c r="N3550" t="s">
        <v>726</v>
      </c>
      <c r="O3550" s="55">
        <v>50.2</v>
      </c>
      <c r="P3550" t="s">
        <v>20</v>
      </c>
      <c r="Q3550" t="s">
        <v>31</v>
      </c>
      <c r="R3550">
        <v>1.7</v>
      </c>
      <c r="S3550" t="s">
        <v>684</v>
      </c>
      <c r="T3550" s="8"/>
      <c r="U3550" s="10">
        <v>-19.847825931758045</v>
      </c>
      <c r="V3550" s="10">
        <f t="shared" si="64"/>
        <v>-19.847825931758045</v>
      </c>
      <c r="W3550" s="11">
        <v>10.890590996463313</v>
      </c>
      <c r="X3550" s="20">
        <v>3.1420721140934473</v>
      </c>
      <c r="Y3550" s="10" t="s">
        <v>561</v>
      </c>
      <c r="Z3550" s="11" t="s">
        <v>701</v>
      </c>
      <c r="AA3550" t="s">
        <v>703</v>
      </c>
    </row>
    <row r="3551" spans="1:27" s="1" customFormat="1" hidden="1">
      <c r="A3551" s="27">
        <v>3550</v>
      </c>
      <c r="B3551" s="27"/>
      <c r="C3551">
        <v>2011</v>
      </c>
      <c r="D3551" s="1">
        <v>9</v>
      </c>
      <c r="E3551" s="1">
        <v>15</v>
      </c>
      <c r="F3551" s="8">
        <v>38</v>
      </c>
      <c r="G3551" s="9">
        <v>1.8</v>
      </c>
      <c r="H3551" t="s">
        <v>18</v>
      </c>
      <c r="I3551" s="8">
        <v>170</v>
      </c>
      <c r="J3551" s="9">
        <v>49.2</v>
      </c>
      <c r="K3551" t="s">
        <v>19</v>
      </c>
      <c r="L3551" t="s">
        <v>45</v>
      </c>
      <c r="M3551" t="s">
        <v>722</v>
      </c>
      <c r="N3551" t="s">
        <v>727</v>
      </c>
      <c r="O3551" s="55">
        <v>91.7</v>
      </c>
      <c r="P3551" t="s">
        <v>20</v>
      </c>
      <c r="Q3551" t="s">
        <v>31</v>
      </c>
      <c r="R3551">
        <v>10.61</v>
      </c>
      <c r="S3551" t="s">
        <v>684</v>
      </c>
      <c r="T3551" s="8"/>
      <c r="U3551" s="10">
        <v>-19.709460685621949</v>
      </c>
      <c r="V3551" s="10">
        <f t="shared" si="64"/>
        <v>-19.709460685621949</v>
      </c>
      <c r="W3551" s="11">
        <v>11.690937028448417</v>
      </c>
      <c r="X3551" s="20">
        <v>3.1543310777247995</v>
      </c>
      <c r="Y3551" s="10" t="s">
        <v>561</v>
      </c>
      <c r="Z3551" s="11" t="s">
        <v>701</v>
      </c>
      <c r="AA3551" t="s">
        <v>703</v>
      </c>
    </row>
    <row r="3552" spans="1:27" s="1" customFormat="1" hidden="1">
      <c r="A3552" s="27">
        <v>3551</v>
      </c>
      <c r="B3552" s="27"/>
      <c r="C3552">
        <v>2011</v>
      </c>
      <c r="D3552" s="1">
        <v>9</v>
      </c>
      <c r="E3552" s="1">
        <v>15</v>
      </c>
      <c r="F3552" s="8">
        <v>38</v>
      </c>
      <c r="G3552" s="9">
        <v>1.8</v>
      </c>
      <c r="H3552" t="s">
        <v>18</v>
      </c>
      <c r="I3552" s="8">
        <v>170</v>
      </c>
      <c r="J3552" s="9">
        <v>49.2</v>
      </c>
      <c r="K3552" t="s">
        <v>19</v>
      </c>
      <c r="L3552" t="s">
        <v>45</v>
      </c>
      <c r="M3552" t="s">
        <v>722</v>
      </c>
      <c r="N3552" t="s">
        <v>727</v>
      </c>
      <c r="O3552" s="55">
        <v>89.8</v>
      </c>
      <c r="P3552" t="s">
        <v>20</v>
      </c>
      <c r="Q3552" t="s">
        <v>31</v>
      </c>
      <c r="R3552">
        <v>10.74</v>
      </c>
      <c r="S3552" t="s">
        <v>684</v>
      </c>
      <c r="T3552" s="8"/>
      <c r="U3552" s="10">
        <v>-19.677337024711566</v>
      </c>
      <c r="V3552" s="10">
        <f t="shared" si="64"/>
        <v>-19.677337024711566</v>
      </c>
      <c r="W3552" s="11">
        <v>11.922083709383513</v>
      </c>
      <c r="X3552" s="20">
        <v>3.1749119583960455</v>
      </c>
      <c r="Y3552" s="10" t="s">
        <v>561</v>
      </c>
      <c r="Z3552" s="11" t="s">
        <v>701</v>
      </c>
      <c r="AA3552" t="s">
        <v>703</v>
      </c>
    </row>
    <row r="3553" spans="1:27" s="1" customFormat="1" hidden="1">
      <c r="A3553" s="27">
        <v>3552</v>
      </c>
      <c r="B3553" s="27"/>
      <c r="C3553">
        <v>2011</v>
      </c>
      <c r="D3553" s="1">
        <v>9</v>
      </c>
      <c r="E3553" s="1">
        <v>15</v>
      </c>
      <c r="F3553" s="8">
        <v>38</v>
      </c>
      <c r="G3553" s="9">
        <v>1.8</v>
      </c>
      <c r="H3553" t="s">
        <v>18</v>
      </c>
      <c r="I3553" s="8">
        <v>170</v>
      </c>
      <c r="J3553" s="9">
        <v>49.2</v>
      </c>
      <c r="K3553" t="s">
        <v>19</v>
      </c>
      <c r="L3553" t="s">
        <v>45</v>
      </c>
      <c r="M3553" t="s">
        <v>722</v>
      </c>
      <c r="N3553" t="s">
        <v>727</v>
      </c>
      <c r="O3553" s="55">
        <v>85.3</v>
      </c>
      <c r="P3553" t="s">
        <v>20</v>
      </c>
      <c r="Q3553" t="s">
        <v>31</v>
      </c>
      <c r="R3553">
        <v>9.7200000000000006</v>
      </c>
      <c r="S3553" t="s">
        <v>684</v>
      </c>
      <c r="T3553" s="8"/>
      <c r="U3553" s="10">
        <v>-19.786750276972047</v>
      </c>
      <c r="V3553" s="10">
        <f t="shared" si="64"/>
        <v>-19.786750276972047</v>
      </c>
      <c r="W3553" s="11">
        <v>11.35517289361314</v>
      </c>
      <c r="X3553" s="20">
        <v>3.1455605477386981</v>
      </c>
      <c r="Y3553" s="10" t="s">
        <v>561</v>
      </c>
      <c r="Z3553" s="11" t="s">
        <v>701</v>
      </c>
      <c r="AA3553" t="s">
        <v>703</v>
      </c>
    </row>
    <row r="3554" spans="1:27" s="1" customFormat="1" hidden="1">
      <c r="A3554" s="27">
        <v>3553</v>
      </c>
      <c r="B3554" s="27"/>
      <c r="C3554">
        <v>2011</v>
      </c>
      <c r="D3554" s="1">
        <v>9</v>
      </c>
      <c r="E3554" s="1">
        <v>15</v>
      </c>
      <c r="F3554" s="8">
        <v>38</v>
      </c>
      <c r="G3554" s="9">
        <v>1.8</v>
      </c>
      <c r="H3554" t="s">
        <v>18</v>
      </c>
      <c r="I3554" s="8">
        <v>170</v>
      </c>
      <c r="J3554" s="9">
        <v>49.2</v>
      </c>
      <c r="K3554" t="s">
        <v>19</v>
      </c>
      <c r="L3554" t="s">
        <v>106</v>
      </c>
      <c r="M3554" t="s">
        <v>720</v>
      </c>
      <c r="N3554" t="s">
        <v>107</v>
      </c>
      <c r="O3554" s="55">
        <v>58.5</v>
      </c>
      <c r="P3554" t="s">
        <v>20</v>
      </c>
      <c r="Q3554" t="s">
        <v>31</v>
      </c>
      <c r="R3554">
        <v>1.83</v>
      </c>
      <c r="S3554" t="s">
        <v>684</v>
      </c>
      <c r="T3554" s="8"/>
      <c r="U3554" s="10">
        <v>-21.017377413003643</v>
      </c>
      <c r="V3554" s="10">
        <f t="shared" si="64"/>
        <v>-21.017377413003643</v>
      </c>
      <c r="W3554" s="11">
        <v>8.0321596808998184</v>
      </c>
      <c r="X3554" s="20">
        <v>3.2020791240417013</v>
      </c>
      <c r="Y3554" s="10" t="s">
        <v>561</v>
      </c>
      <c r="Z3554" s="11" t="s">
        <v>701</v>
      </c>
      <c r="AA3554" t="s">
        <v>703</v>
      </c>
    </row>
    <row r="3555" spans="1:27" s="1" customFormat="1" hidden="1">
      <c r="A3555" s="27">
        <v>3554</v>
      </c>
      <c r="B3555" s="27"/>
      <c r="C3555">
        <v>2011</v>
      </c>
      <c r="D3555" s="1">
        <v>9</v>
      </c>
      <c r="E3555" s="1">
        <v>15</v>
      </c>
      <c r="F3555" s="8">
        <v>38</v>
      </c>
      <c r="G3555" s="9">
        <v>1.8</v>
      </c>
      <c r="H3555" t="s">
        <v>18</v>
      </c>
      <c r="I3555" s="8">
        <v>170</v>
      </c>
      <c r="J3555" s="9">
        <v>49.2</v>
      </c>
      <c r="K3555" t="s">
        <v>19</v>
      </c>
      <c r="L3555" t="s">
        <v>106</v>
      </c>
      <c r="M3555" t="s">
        <v>720</v>
      </c>
      <c r="N3555" t="s">
        <v>107</v>
      </c>
      <c r="O3555" s="55">
        <v>55.9</v>
      </c>
      <c r="P3555" t="s">
        <v>20</v>
      </c>
      <c r="Q3555" t="s">
        <v>31</v>
      </c>
      <c r="R3555">
        <v>2.14</v>
      </c>
      <c r="S3555" t="s">
        <v>684</v>
      </c>
      <c r="T3555" s="8"/>
      <c r="U3555" s="10">
        <v>-20.315954791513597</v>
      </c>
      <c r="V3555" s="10">
        <f t="shared" si="64"/>
        <v>-20.315954791513597</v>
      </c>
      <c r="W3555" s="11">
        <v>9.4784820043537934</v>
      </c>
      <c r="X3555" s="20">
        <v>3.2073899315804231</v>
      </c>
      <c r="Y3555" s="10" t="s">
        <v>561</v>
      </c>
      <c r="Z3555" s="11" t="s">
        <v>701</v>
      </c>
      <c r="AA3555" t="s">
        <v>703</v>
      </c>
    </row>
    <row r="3556" spans="1:27" s="1" customFormat="1" hidden="1">
      <c r="A3556" s="27">
        <v>3555</v>
      </c>
      <c r="B3556" s="27"/>
      <c r="C3556">
        <v>2011</v>
      </c>
      <c r="D3556" s="1">
        <v>9</v>
      </c>
      <c r="E3556" s="1">
        <v>15</v>
      </c>
      <c r="F3556" s="8">
        <v>38</v>
      </c>
      <c r="G3556" s="9">
        <v>1.8</v>
      </c>
      <c r="H3556" t="s">
        <v>18</v>
      </c>
      <c r="I3556" s="8">
        <v>170</v>
      </c>
      <c r="J3556" s="9">
        <v>49.2</v>
      </c>
      <c r="K3556" t="s">
        <v>19</v>
      </c>
      <c r="L3556" t="s">
        <v>106</v>
      </c>
      <c r="M3556" t="s">
        <v>720</v>
      </c>
      <c r="N3556" t="s">
        <v>107</v>
      </c>
      <c r="O3556" s="55">
        <v>60</v>
      </c>
      <c r="P3556" t="s">
        <v>20</v>
      </c>
      <c r="Q3556" t="s">
        <v>31</v>
      </c>
      <c r="R3556">
        <v>2.38</v>
      </c>
      <c r="S3556" t="s">
        <v>684</v>
      </c>
      <c r="T3556" s="8"/>
      <c r="U3556" s="10">
        <v>-20.721745558215975</v>
      </c>
      <c r="V3556" s="10">
        <f t="shared" si="64"/>
        <v>-20.721745558215975</v>
      </c>
      <c r="W3556" s="11">
        <v>10.003020459502331</v>
      </c>
      <c r="X3556" s="20">
        <v>3.1956165042933242</v>
      </c>
      <c r="Y3556" s="10" t="s">
        <v>561</v>
      </c>
      <c r="Z3556" s="11" t="s">
        <v>701</v>
      </c>
      <c r="AA3556" t="s">
        <v>703</v>
      </c>
    </row>
    <row r="3557" spans="1:27" s="1" customFormat="1" hidden="1">
      <c r="A3557" s="27">
        <v>3556</v>
      </c>
      <c r="B3557" s="27"/>
      <c r="C3557">
        <v>2011</v>
      </c>
      <c r="D3557" s="1">
        <v>9</v>
      </c>
      <c r="E3557" s="1">
        <v>15</v>
      </c>
      <c r="F3557" s="8">
        <v>38</v>
      </c>
      <c r="G3557" s="9">
        <v>1.8</v>
      </c>
      <c r="H3557" t="s">
        <v>18</v>
      </c>
      <c r="I3557" s="8">
        <v>170</v>
      </c>
      <c r="J3557" s="9">
        <v>49.2</v>
      </c>
      <c r="K3557" t="s">
        <v>19</v>
      </c>
      <c r="L3557" t="s">
        <v>96</v>
      </c>
      <c r="M3557" t="s">
        <v>104</v>
      </c>
      <c r="N3557" t="s">
        <v>105</v>
      </c>
      <c r="O3557" s="55">
        <v>76.3</v>
      </c>
      <c r="P3557" t="s">
        <v>20</v>
      </c>
      <c r="Q3557" t="s">
        <v>31</v>
      </c>
      <c r="R3557">
        <v>7.22</v>
      </c>
      <c r="S3557" t="s">
        <v>684</v>
      </c>
      <c r="T3557" s="8"/>
      <c r="U3557" s="10">
        <v>-19.790289982203351</v>
      </c>
      <c r="V3557" s="10">
        <f t="shared" si="64"/>
        <v>-19.790289982203351</v>
      </c>
      <c r="W3557" s="11">
        <v>10.945067704522945</v>
      </c>
      <c r="X3557" s="20">
        <v>3.0844469679697246</v>
      </c>
      <c r="Y3557" s="10" t="s">
        <v>561</v>
      </c>
      <c r="Z3557" s="11" t="s">
        <v>701</v>
      </c>
      <c r="AA3557" t="s">
        <v>703</v>
      </c>
    </row>
    <row r="3558" spans="1:27" s="1" customFormat="1" hidden="1">
      <c r="A3558" s="27">
        <v>3557</v>
      </c>
      <c r="B3558" s="27"/>
      <c r="C3558">
        <v>2011</v>
      </c>
      <c r="D3558" s="1">
        <v>9</v>
      </c>
      <c r="E3558" s="1">
        <v>15</v>
      </c>
      <c r="F3558" s="8">
        <v>38</v>
      </c>
      <c r="G3558" s="9">
        <v>1.8</v>
      </c>
      <c r="H3558" t="s">
        <v>18</v>
      </c>
      <c r="I3558" s="8">
        <v>170</v>
      </c>
      <c r="J3558" s="9">
        <v>49.2</v>
      </c>
      <c r="K3558" t="s">
        <v>19</v>
      </c>
      <c r="L3558" t="s">
        <v>96</v>
      </c>
      <c r="M3558" t="s">
        <v>104</v>
      </c>
      <c r="N3558" t="s">
        <v>105</v>
      </c>
      <c r="O3558" s="55">
        <v>63.4</v>
      </c>
      <c r="P3558" t="s">
        <v>20</v>
      </c>
      <c r="Q3558" t="s">
        <v>31</v>
      </c>
      <c r="R3558">
        <v>3.81</v>
      </c>
      <c r="S3558" t="s">
        <v>684</v>
      </c>
      <c r="T3558" s="8"/>
      <c r="U3558" s="10">
        <v>-19.716812393023051</v>
      </c>
      <c r="V3558" s="10">
        <f t="shared" si="64"/>
        <v>-19.716812393023051</v>
      </c>
      <c r="W3558" s="11">
        <v>10.969626248338161</v>
      </c>
      <c r="X3558" s="20">
        <v>3.1459191341006454</v>
      </c>
      <c r="Y3558" s="10" t="s">
        <v>561</v>
      </c>
      <c r="Z3558" s="11" t="s">
        <v>701</v>
      </c>
      <c r="AA3558" t="s">
        <v>703</v>
      </c>
    </row>
    <row r="3559" spans="1:27" s="1" customFormat="1" hidden="1">
      <c r="A3559" s="27">
        <v>3558</v>
      </c>
      <c r="B3559" s="27"/>
      <c r="C3559">
        <v>2011</v>
      </c>
      <c r="D3559" s="1">
        <v>9</v>
      </c>
      <c r="E3559" s="1">
        <v>15</v>
      </c>
      <c r="F3559" s="8">
        <v>38</v>
      </c>
      <c r="G3559" s="9">
        <v>1.8</v>
      </c>
      <c r="H3559" t="s">
        <v>18</v>
      </c>
      <c r="I3559" s="8">
        <v>170</v>
      </c>
      <c r="J3559" s="9">
        <v>49.2</v>
      </c>
      <c r="K3559" t="s">
        <v>19</v>
      </c>
      <c r="L3559" t="s">
        <v>96</v>
      </c>
      <c r="M3559" t="s">
        <v>104</v>
      </c>
      <c r="N3559" t="s">
        <v>105</v>
      </c>
      <c r="O3559" s="55">
        <v>53.5</v>
      </c>
      <c r="P3559" t="s">
        <v>20</v>
      </c>
      <c r="Q3559" t="s">
        <v>31</v>
      </c>
      <c r="R3559">
        <v>1.53</v>
      </c>
      <c r="S3559" t="s">
        <v>684</v>
      </c>
      <c r="T3559" s="8"/>
      <c r="U3559" s="10">
        <v>-20.107819819604241</v>
      </c>
      <c r="V3559" s="10">
        <f t="shared" si="64"/>
        <v>-20.107819819604241</v>
      </c>
      <c r="W3559" s="11">
        <v>10.792448510497305</v>
      </c>
      <c r="X3559" s="20">
        <v>3.1657144619821551</v>
      </c>
      <c r="Y3559" s="10" t="s">
        <v>561</v>
      </c>
      <c r="Z3559" s="11" t="s">
        <v>701</v>
      </c>
      <c r="AA3559" t="s">
        <v>703</v>
      </c>
    </row>
    <row r="3560" spans="1:27" s="1" customFormat="1" hidden="1">
      <c r="A3560" s="27">
        <v>3559</v>
      </c>
      <c r="B3560" s="27"/>
      <c r="C3560">
        <v>2011</v>
      </c>
      <c r="D3560" s="1">
        <v>9</v>
      </c>
      <c r="E3560" s="1">
        <v>15</v>
      </c>
      <c r="F3560" s="8">
        <v>38</v>
      </c>
      <c r="G3560" s="9">
        <v>1.8</v>
      </c>
      <c r="H3560" t="s">
        <v>18</v>
      </c>
      <c r="I3560" s="8">
        <v>170</v>
      </c>
      <c r="J3560" s="9">
        <v>49.2</v>
      </c>
      <c r="K3560" t="s">
        <v>19</v>
      </c>
      <c r="L3560" t="s">
        <v>148</v>
      </c>
      <c r="M3560" t="s">
        <v>728</v>
      </c>
      <c r="N3560" t="s">
        <v>150</v>
      </c>
      <c r="O3560" s="55">
        <v>167.8</v>
      </c>
      <c r="P3560" t="s">
        <v>20</v>
      </c>
      <c r="Q3560" t="s">
        <v>31</v>
      </c>
      <c r="R3560">
        <v>25.58</v>
      </c>
      <c r="S3560" t="s">
        <v>684</v>
      </c>
      <c r="T3560" s="8"/>
      <c r="U3560" s="10">
        <v>-19.364615961128802</v>
      </c>
      <c r="V3560" s="10">
        <f t="shared" si="64"/>
        <v>-19.364615961128802</v>
      </c>
      <c r="W3560" s="11">
        <v>11.32211353203857</v>
      </c>
      <c r="X3560" s="20">
        <v>3.1042878210375133</v>
      </c>
      <c r="Y3560" s="10" t="s">
        <v>561</v>
      </c>
      <c r="Z3560" s="11" t="s">
        <v>701</v>
      </c>
      <c r="AA3560" t="s">
        <v>703</v>
      </c>
    </row>
    <row r="3561" spans="1:27" s="1" customFormat="1" hidden="1">
      <c r="A3561" s="27">
        <v>3560</v>
      </c>
      <c r="B3561" s="27"/>
      <c r="C3561">
        <v>2011</v>
      </c>
      <c r="D3561" s="1">
        <v>9</v>
      </c>
      <c r="E3561" s="1">
        <v>15</v>
      </c>
      <c r="F3561" s="8">
        <v>38</v>
      </c>
      <c r="G3561" s="9">
        <v>1.8</v>
      </c>
      <c r="H3561" t="s">
        <v>18</v>
      </c>
      <c r="I3561" s="8">
        <v>170</v>
      </c>
      <c r="J3561" s="9">
        <v>49.2</v>
      </c>
      <c r="K3561" t="s">
        <v>19</v>
      </c>
      <c r="L3561" t="s">
        <v>148</v>
      </c>
      <c r="M3561" t="s">
        <v>728</v>
      </c>
      <c r="N3561" t="s">
        <v>150</v>
      </c>
      <c r="O3561" s="55">
        <v>145.6</v>
      </c>
      <c r="P3561" t="s">
        <v>20</v>
      </c>
      <c r="Q3561" t="s">
        <v>31</v>
      </c>
      <c r="R3561">
        <v>14.42</v>
      </c>
      <c r="S3561" t="s">
        <v>684</v>
      </c>
      <c r="T3561" s="8"/>
      <c r="U3561" s="10">
        <v>-19.492696906203204</v>
      </c>
      <c r="V3561" s="10">
        <f t="shared" si="64"/>
        <v>-19.492696906203204</v>
      </c>
      <c r="W3561" s="11">
        <v>10.983401480810533</v>
      </c>
      <c r="X3561" s="20">
        <v>3.0508969495338736</v>
      </c>
      <c r="Y3561" s="10" t="s">
        <v>561</v>
      </c>
      <c r="Z3561" s="11" t="s">
        <v>701</v>
      </c>
      <c r="AA3561" t="s">
        <v>703</v>
      </c>
    </row>
    <row r="3562" spans="1:27" s="1" customFormat="1" hidden="1">
      <c r="A3562" s="27">
        <v>3561</v>
      </c>
      <c r="B3562" s="27"/>
      <c r="C3562">
        <v>2011</v>
      </c>
      <c r="D3562" s="1">
        <v>9</v>
      </c>
      <c r="E3562" s="1">
        <v>15</v>
      </c>
      <c r="F3562" s="8">
        <v>38</v>
      </c>
      <c r="G3562" s="9">
        <v>1.8</v>
      </c>
      <c r="H3562" t="s">
        <v>18</v>
      </c>
      <c r="I3562" s="8">
        <v>170</v>
      </c>
      <c r="J3562" s="9">
        <v>49.2</v>
      </c>
      <c r="K3562" t="s">
        <v>19</v>
      </c>
      <c r="L3562" t="s">
        <v>148</v>
      </c>
      <c r="M3562" t="s">
        <v>728</v>
      </c>
      <c r="N3562" t="s">
        <v>150</v>
      </c>
      <c r="O3562" s="55">
        <v>141.69999999999999</v>
      </c>
      <c r="P3562" t="s">
        <v>20</v>
      </c>
      <c r="Q3562" t="s">
        <v>31</v>
      </c>
      <c r="R3562">
        <v>10.78</v>
      </c>
      <c r="S3562" t="s">
        <v>684</v>
      </c>
      <c r="T3562" s="8"/>
      <c r="U3562" s="10">
        <v>-19.802718022784443</v>
      </c>
      <c r="V3562" s="10">
        <f t="shared" si="64"/>
        <v>-19.802718022784443</v>
      </c>
      <c r="W3562" s="11">
        <v>10.369190417245134</v>
      </c>
      <c r="X3562" s="20">
        <v>3.0215874266692855</v>
      </c>
      <c r="Y3562" s="10" t="s">
        <v>561</v>
      </c>
      <c r="Z3562" s="11" t="s">
        <v>701</v>
      </c>
      <c r="AA3562" t="s">
        <v>703</v>
      </c>
    </row>
    <row r="3563" spans="1:27" s="1" customFormat="1" hidden="1">
      <c r="A3563" s="27">
        <v>3562</v>
      </c>
      <c r="B3563" s="27"/>
      <c r="C3563">
        <v>2022</v>
      </c>
      <c r="D3563" s="1">
        <v>1</v>
      </c>
      <c r="E3563" s="1">
        <v>5</v>
      </c>
      <c r="F3563" s="8">
        <v>32</v>
      </c>
      <c r="G3563" s="9">
        <v>37.200000000000003</v>
      </c>
      <c r="H3563" t="s">
        <v>18</v>
      </c>
      <c r="I3563" s="8">
        <v>128</v>
      </c>
      <c r="J3563" s="9">
        <v>34.799999999999997</v>
      </c>
      <c r="K3563" t="s">
        <v>19</v>
      </c>
      <c r="L3563" t="s">
        <v>130</v>
      </c>
      <c r="M3563" t="s">
        <v>131</v>
      </c>
      <c r="N3563" t="s">
        <v>132</v>
      </c>
      <c r="O3563" s="55">
        <v>707</v>
      </c>
      <c r="P3563" t="s">
        <v>20</v>
      </c>
      <c r="Q3563" t="s">
        <v>35</v>
      </c>
      <c r="R3563">
        <v>12675</v>
      </c>
      <c r="S3563" t="s">
        <v>684</v>
      </c>
      <c r="T3563" s="8"/>
      <c r="U3563" s="10">
        <v>-16.65119729923709</v>
      </c>
      <c r="V3563" s="10">
        <f t="shared" si="64"/>
        <v>-16.65119729923709</v>
      </c>
      <c r="W3563" s="11">
        <v>12.75485864272486</v>
      </c>
      <c r="X3563" s="20">
        <v>3.0265685970720466</v>
      </c>
      <c r="Y3563" s="10" t="s">
        <v>1200</v>
      </c>
      <c r="Z3563" s="11" t="s">
        <v>704</v>
      </c>
      <c r="AA3563" t="s">
        <v>702</v>
      </c>
    </row>
    <row r="3564" spans="1:27" s="1" customFormat="1" hidden="1">
      <c r="A3564" s="27">
        <v>3563</v>
      </c>
      <c r="B3564" s="27"/>
      <c r="C3564">
        <v>2022</v>
      </c>
      <c r="D3564" s="1">
        <v>1</v>
      </c>
      <c r="E3564" s="1">
        <v>5</v>
      </c>
      <c r="F3564" s="8">
        <v>32</v>
      </c>
      <c r="G3564" s="9">
        <v>37.200000000000003</v>
      </c>
      <c r="H3564" t="s">
        <v>18</v>
      </c>
      <c r="I3564" s="8">
        <v>128</v>
      </c>
      <c r="J3564" s="9">
        <v>34.799999999999997</v>
      </c>
      <c r="K3564" t="s">
        <v>19</v>
      </c>
      <c r="L3564" t="s">
        <v>130</v>
      </c>
      <c r="M3564" t="s">
        <v>131</v>
      </c>
      <c r="N3564" t="s">
        <v>132</v>
      </c>
      <c r="O3564" s="55">
        <v>707</v>
      </c>
      <c r="P3564" t="s">
        <v>20</v>
      </c>
      <c r="Q3564" t="s">
        <v>35</v>
      </c>
      <c r="R3564">
        <v>12675</v>
      </c>
      <c r="S3564" t="s">
        <v>684</v>
      </c>
      <c r="T3564" s="8"/>
      <c r="U3564" s="10">
        <v>-17.263835481680974</v>
      </c>
      <c r="V3564" s="10">
        <f t="shared" si="64"/>
        <v>-17.263835481680974</v>
      </c>
      <c r="W3564" s="11">
        <v>12.964519177683254</v>
      </c>
      <c r="X3564" s="20">
        <v>2.8871766849550768</v>
      </c>
      <c r="Y3564" s="10" t="s">
        <v>706</v>
      </c>
      <c r="Z3564" s="11" t="s">
        <v>704</v>
      </c>
      <c r="AA3564" t="s">
        <v>702</v>
      </c>
    </row>
    <row r="3565" spans="1:27" s="1" customFormat="1" hidden="1">
      <c r="A3565" s="27">
        <v>3564</v>
      </c>
      <c r="B3565" s="27"/>
      <c r="C3565">
        <v>2022</v>
      </c>
      <c r="D3565" s="1">
        <v>1</v>
      </c>
      <c r="E3565" s="1">
        <v>5</v>
      </c>
      <c r="F3565" s="8">
        <v>32</v>
      </c>
      <c r="G3565" s="9">
        <v>37.200000000000003</v>
      </c>
      <c r="H3565" t="s">
        <v>18</v>
      </c>
      <c r="I3565" s="8">
        <v>128</v>
      </c>
      <c r="J3565" s="9">
        <v>34.799999999999997</v>
      </c>
      <c r="K3565" t="s">
        <v>19</v>
      </c>
      <c r="L3565" t="s">
        <v>130</v>
      </c>
      <c r="M3565" t="s">
        <v>131</v>
      </c>
      <c r="N3565" t="s">
        <v>132</v>
      </c>
      <c r="O3565" s="55">
        <v>707</v>
      </c>
      <c r="P3565" t="s">
        <v>20</v>
      </c>
      <c r="Q3565" t="s">
        <v>35</v>
      </c>
      <c r="R3565">
        <v>12675</v>
      </c>
      <c r="S3565" t="s">
        <v>684</v>
      </c>
      <c r="T3565" s="8"/>
      <c r="U3565" s="10">
        <v>-17.165548108192326</v>
      </c>
      <c r="V3565" s="10">
        <f t="shared" si="64"/>
        <v>-17.165548108192326</v>
      </c>
      <c r="W3565" s="11">
        <v>12.365463740397564</v>
      </c>
      <c r="X3565" s="20">
        <v>2.9068342135142795</v>
      </c>
      <c r="Y3565" s="10" t="s">
        <v>1199</v>
      </c>
      <c r="Z3565" s="11" t="s">
        <v>704</v>
      </c>
      <c r="AA3565" t="s">
        <v>702</v>
      </c>
    </row>
    <row r="3566" spans="1:27" s="1" customFormat="1" hidden="1">
      <c r="A3566" s="27">
        <v>3565</v>
      </c>
      <c r="B3566" s="27"/>
      <c r="C3566">
        <v>2022</v>
      </c>
      <c r="D3566" s="1">
        <v>1</v>
      </c>
      <c r="E3566" s="1">
        <v>5</v>
      </c>
      <c r="F3566" s="8">
        <v>32</v>
      </c>
      <c r="G3566" s="9">
        <v>37.200000000000003</v>
      </c>
      <c r="H3566" t="s">
        <v>18</v>
      </c>
      <c r="I3566" s="8">
        <v>128</v>
      </c>
      <c r="J3566" s="9">
        <v>34.799999999999997</v>
      </c>
      <c r="K3566" t="s">
        <v>19</v>
      </c>
      <c r="L3566" t="s">
        <v>130</v>
      </c>
      <c r="M3566" t="s">
        <v>131</v>
      </c>
      <c r="N3566" t="s">
        <v>132</v>
      </c>
      <c r="O3566" s="55">
        <v>733</v>
      </c>
      <c r="P3566" t="s">
        <v>20</v>
      </c>
      <c r="Q3566" t="s">
        <v>35</v>
      </c>
      <c r="R3566">
        <v>12775</v>
      </c>
      <c r="S3566" t="s">
        <v>684</v>
      </c>
      <c r="T3566" s="8"/>
      <c r="U3566" s="10">
        <v>-16.453837936223778</v>
      </c>
      <c r="V3566" s="10">
        <f t="shared" si="64"/>
        <v>-16.453837936223778</v>
      </c>
      <c r="W3566" s="11">
        <v>12.818680676144607</v>
      </c>
      <c r="X3566" s="20">
        <v>3.0811316594256137</v>
      </c>
      <c r="Y3566" s="10" t="s">
        <v>1200</v>
      </c>
      <c r="Z3566" s="11" t="s">
        <v>704</v>
      </c>
      <c r="AA3566" t="s">
        <v>702</v>
      </c>
    </row>
    <row r="3567" spans="1:27" s="1" customFormat="1" hidden="1">
      <c r="A3567" s="27">
        <v>3566</v>
      </c>
      <c r="B3567" s="27"/>
      <c r="C3567">
        <v>2022</v>
      </c>
      <c r="D3567" s="1">
        <v>1</v>
      </c>
      <c r="E3567" s="1">
        <v>5</v>
      </c>
      <c r="F3567" s="8">
        <v>32</v>
      </c>
      <c r="G3567" s="9">
        <v>37.200000000000003</v>
      </c>
      <c r="H3567" t="s">
        <v>18</v>
      </c>
      <c r="I3567" s="8">
        <v>128</v>
      </c>
      <c r="J3567" s="9">
        <v>34.799999999999997</v>
      </c>
      <c r="K3567" t="s">
        <v>19</v>
      </c>
      <c r="L3567" t="s">
        <v>130</v>
      </c>
      <c r="M3567" t="s">
        <v>131</v>
      </c>
      <c r="N3567" t="s">
        <v>132</v>
      </c>
      <c r="O3567" s="55">
        <v>733</v>
      </c>
      <c r="P3567" t="s">
        <v>20</v>
      </c>
      <c r="Q3567" t="s">
        <v>35</v>
      </c>
      <c r="R3567">
        <v>12775</v>
      </c>
      <c r="S3567" t="s">
        <v>684</v>
      </c>
      <c r="T3567" s="8"/>
      <c r="U3567" s="10">
        <v>-16.810441327429945</v>
      </c>
      <c r="V3567" s="10">
        <f t="shared" si="64"/>
        <v>-16.810441327429945</v>
      </c>
      <c r="W3567" s="11">
        <v>13.217749609267278</v>
      </c>
      <c r="X3567" s="20">
        <v>2.8602324579282343</v>
      </c>
      <c r="Y3567" s="10" t="s">
        <v>706</v>
      </c>
      <c r="Z3567" s="11" t="s">
        <v>704</v>
      </c>
      <c r="AA3567" t="s">
        <v>702</v>
      </c>
    </row>
    <row r="3568" spans="1:27" s="1" customFormat="1" hidden="1">
      <c r="A3568" s="27">
        <v>3567</v>
      </c>
      <c r="B3568" s="27"/>
      <c r="C3568">
        <v>2022</v>
      </c>
      <c r="D3568" s="1">
        <v>1</v>
      </c>
      <c r="E3568" s="1">
        <v>5</v>
      </c>
      <c r="F3568" s="8">
        <v>32</v>
      </c>
      <c r="G3568" s="9">
        <v>37.200000000000003</v>
      </c>
      <c r="H3568" t="s">
        <v>18</v>
      </c>
      <c r="I3568" s="8">
        <v>128</v>
      </c>
      <c r="J3568" s="9">
        <v>34.799999999999997</v>
      </c>
      <c r="K3568" t="s">
        <v>19</v>
      </c>
      <c r="L3568" t="s">
        <v>130</v>
      </c>
      <c r="M3568" t="s">
        <v>131</v>
      </c>
      <c r="N3568" t="s">
        <v>132</v>
      </c>
      <c r="O3568" s="55">
        <v>733</v>
      </c>
      <c r="P3568" t="s">
        <v>20</v>
      </c>
      <c r="Q3568" t="s">
        <v>35</v>
      </c>
      <c r="R3568">
        <v>12775</v>
      </c>
      <c r="S3568" t="s">
        <v>684</v>
      </c>
      <c r="T3568" s="8"/>
      <c r="U3568" s="10">
        <v>-16.905193922395036</v>
      </c>
      <c r="V3568" s="10">
        <f t="shared" si="64"/>
        <v>-16.905193922395036</v>
      </c>
      <c r="W3568" s="11">
        <v>12.59097163688206</v>
      </c>
      <c r="X3568" s="20">
        <v>2.9078800573102224</v>
      </c>
      <c r="Y3568" s="10" t="s">
        <v>1199</v>
      </c>
      <c r="Z3568" s="11" t="s">
        <v>704</v>
      </c>
      <c r="AA3568" t="s">
        <v>702</v>
      </c>
    </row>
    <row r="3569" spans="1:27" s="1" customFormat="1" hidden="1">
      <c r="A3569" s="27">
        <v>3568</v>
      </c>
      <c r="B3569" s="27"/>
      <c r="C3569">
        <v>2022</v>
      </c>
      <c r="D3569" s="1">
        <v>1</v>
      </c>
      <c r="E3569" s="1">
        <v>5</v>
      </c>
      <c r="F3569" s="8">
        <v>32</v>
      </c>
      <c r="G3569" s="9">
        <v>54.6</v>
      </c>
      <c r="H3569" t="s">
        <v>18</v>
      </c>
      <c r="I3569" s="8">
        <v>129</v>
      </c>
      <c r="J3569" s="9">
        <v>38.4</v>
      </c>
      <c r="K3569" t="s">
        <v>19</v>
      </c>
      <c r="L3569" t="s">
        <v>130</v>
      </c>
      <c r="M3569" t="s">
        <v>131</v>
      </c>
      <c r="N3569" t="s">
        <v>132</v>
      </c>
      <c r="O3569" s="55">
        <v>740</v>
      </c>
      <c r="P3569" t="s">
        <v>20</v>
      </c>
      <c r="Q3569" t="s">
        <v>35</v>
      </c>
      <c r="R3569">
        <v>12830</v>
      </c>
      <c r="S3569" t="s">
        <v>684</v>
      </c>
      <c r="T3569" s="8"/>
      <c r="U3569" s="10">
        <v>-16.254963833181105</v>
      </c>
      <c r="V3569" s="10">
        <f t="shared" si="64"/>
        <v>-16.254963833181105</v>
      </c>
      <c r="W3569" s="11">
        <v>14.104859345718024</v>
      </c>
      <c r="X3569" s="20">
        <v>2.9424269079914223</v>
      </c>
      <c r="Y3569" s="10" t="s">
        <v>1200</v>
      </c>
      <c r="Z3569" s="11" t="s">
        <v>704</v>
      </c>
      <c r="AA3569" t="s">
        <v>702</v>
      </c>
    </row>
    <row r="3570" spans="1:27" s="1" customFormat="1" hidden="1">
      <c r="A3570" s="27">
        <v>3569</v>
      </c>
      <c r="B3570" s="27"/>
      <c r="C3570">
        <v>2022</v>
      </c>
      <c r="D3570" s="1">
        <v>1</v>
      </c>
      <c r="E3570" s="1">
        <v>5</v>
      </c>
      <c r="F3570" s="8">
        <v>32</v>
      </c>
      <c r="G3570" s="9">
        <v>54.6</v>
      </c>
      <c r="H3570" t="s">
        <v>18</v>
      </c>
      <c r="I3570" s="8">
        <v>129</v>
      </c>
      <c r="J3570" s="9">
        <v>38.4</v>
      </c>
      <c r="K3570" t="s">
        <v>19</v>
      </c>
      <c r="L3570" t="s">
        <v>130</v>
      </c>
      <c r="M3570" t="s">
        <v>131</v>
      </c>
      <c r="N3570" t="s">
        <v>132</v>
      </c>
      <c r="O3570" s="55">
        <v>740</v>
      </c>
      <c r="P3570" t="s">
        <v>20</v>
      </c>
      <c r="Q3570" t="s">
        <v>35</v>
      </c>
      <c r="R3570">
        <v>12830</v>
      </c>
      <c r="S3570" t="s">
        <v>684</v>
      </c>
      <c r="T3570" s="8"/>
      <c r="U3570" s="10">
        <v>-16.473452468927803</v>
      </c>
      <c r="V3570" s="10">
        <f t="shared" si="64"/>
        <v>-16.473452468927803</v>
      </c>
      <c r="W3570" s="11">
        <v>14.148750078476276</v>
      </c>
      <c r="X3570" s="20">
        <v>2.8972531303148625</v>
      </c>
      <c r="Y3570" s="10" t="s">
        <v>706</v>
      </c>
      <c r="Z3570" s="11" t="s">
        <v>704</v>
      </c>
      <c r="AA3570" t="s">
        <v>702</v>
      </c>
    </row>
    <row r="3571" spans="1:27" s="1" customFormat="1" hidden="1">
      <c r="A3571" s="27">
        <v>3570</v>
      </c>
      <c r="B3571" s="27"/>
      <c r="C3571">
        <v>2022</v>
      </c>
      <c r="D3571" s="1">
        <v>1</v>
      </c>
      <c r="E3571" s="1">
        <v>5</v>
      </c>
      <c r="F3571" s="8">
        <v>32</v>
      </c>
      <c r="G3571" s="9">
        <v>54.6</v>
      </c>
      <c r="H3571" t="s">
        <v>18</v>
      </c>
      <c r="I3571" s="8">
        <v>129</v>
      </c>
      <c r="J3571" s="9">
        <v>38.4</v>
      </c>
      <c r="K3571" t="s">
        <v>19</v>
      </c>
      <c r="L3571" t="s">
        <v>130</v>
      </c>
      <c r="M3571" t="s">
        <v>131</v>
      </c>
      <c r="N3571" t="s">
        <v>132</v>
      </c>
      <c r="O3571" s="55">
        <v>740</v>
      </c>
      <c r="P3571" t="s">
        <v>20</v>
      </c>
      <c r="Q3571" t="s">
        <v>35</v>
      </c>
      <c r="R3571">
        <v>12830</v>
      </c>
      <c r="S3571" t="s">
        <v>684</v>
      </c>
      <c r="T3571" s="8"/>
      <c r="U3571" s="10">
        <v>-16.645272945521402</v>
      </c>
      <c r="V3571" s="10">
        <f t="shared" si="64"/>
        <v>-16.645272945521402</v>
      </c>
      <c r="W3571" s="11">
        <v>13.272067280021869</v>
      </c>
      <c r="X3571" s="20">
        <v>2.941927224988353</v>
      </c>
      <c r="Y3571" s="10" t="s">
        <v>1199</v>
      </c>
      <c r="Z3571" s="11" t="s">
        <v>704</v>
      </c>
      <c r="AA3571" t="s">
        <v>702</v>
      </c>
    </row>
    <row r="3572" spans="1:27" s="1" customFormat="1" hidden="1">
      <c r="A3572" s="27">
        <v>3571</v>
      </c>
      <c r="B3572" s="27"/>
      <c r="C3572">
        <v>2022</v>
      </c>
      <c r="D3572" s="1">
        <v>1</v>
      </c>
      <c r="E3572" s="1">
        <v>5</v>
      </c>
      <c r="F3572" s="8">
        <v>33</v>
      </c>
      <c r="G3572" s="9">
        <v>43.8</v>
      </c>
      <c r="H3572" t="s">
        <v>18</v>
      </c>
      <c r="I3572" s="8">
        <v>129</v>
      </c>
      <c r="J3572" s="9">
        <v>35.4</v>
      </c>
      <c r="K3572" t="s">
        <v>19</v>
      </c>
      <c r="L3572" t="s">
        <v>552</v>
      </c>
      <c r="M3572" t="s">
        <v>605</v>
      </c>
      <c r="N3572" t="s">
        <v>606</v>
      </c>
      <c r="O3572" s="55">
        <v>776</v>
      </c>
      <c r="P3572" t="s">
        <v>20</v>
      </c>
      <c r="Q3572" t="s">
        <v>21</v>
      </c>
      <c r="R3572">
        <v>8425</v>
      </c>
      <c r="S3572" t="s">
        <v>684</v>
      </c>
      <c r="T3572" s="8"/>
      <c r="U3572" s="10">
        <v>-16.543045459657041</v>
      </c>
      <c r="V3572" s="10">
        <f t="shared" si="64"/>
        <v>-16.543045459657041</v>
      </c>
      <c r="W3572" s="11">
        <v>13.31259509377613</v>
      </c>
      <c r="X3572" s="20">
        <v>3.039546235720016</v>
      </c>
      <c r="Y3572" s="10" t="s">
        <v>561</v>
      </c>
      <c r="Z3572" s="11" t="s">
        <v>701</v>
      </c>
      <c r="AA3572" t="s">
        <v>702</v>
      </c>
    </row>
    <row r="3573" spans="1:27" s="1" customFormat="1" hidden="1">
      <c r="A3573" s="27">
        <v>3572</v>
      </c>
      <c r="B3573" s="27"/>
      <c r="C3573">
        <v>2022</v>
      </c>
      <c r="D3573" s="1">
        <v>1</v>
      </c>
      <c r="E3573" s="1">
        <v>5</v>
      </c>
      <c r="F3573" s="8">
        <v>33</v>
      </c>
      <c r="G3573" s="9">
        <v>43.8</v>
      </c>
      <c r="H3573" t="s">
        <v>18</v>
      </c>
      <c r="I3573" s="8">
        <v>129</v>
      </c>
      <c r="J3573" s="9">
        <v>35.4</v>
      </c>
      <c r="K3573" t="s">
        <v>19</v>
      </c>
      <c r="L3573" t="s">
        <v>552</v>
      </c>
      <c r="M3573" t="s">
        <v>605</v>
      </c>
      <c r="N3573" t="s">
        <v>606</v>
      </c>
      <c r="O3573" s="55">
        <v>730</v>
      </c>
      <c r="P3573" t="s">
        <v>20</v>
      </c>
      <c r="Q3573" t="s">
        <v>21</v>
      </c>
      <c r="R3573">
        <v>6895</v>
      </c>
      <c r="S3573" t="s">
        <v>684</v>
      </c>
      <c r="T3573" s="8"/>
      <c r="U3573" s="10">
        <v>-16.444906148941627</v>
      </c>
      <c r="V3573" s="10">
        <f t="shared" si="64"/>
        <v>-16.444906148941627</v>
      </c>
      <c r="W3573" s="11">
        <v>13.310222087457843</v>
      </c>
      <c r="X3573" s="20">
        <v>3.0179616986480009</v>
      </c>
      <c r="Y3573" s="10" t="s">
        <v>561</v>
      </c>
      <c r="Z3573" s="11" t="s">
        <v>701</v>
      </c>
      <c r="AA3573" t="s">
        <v>702</v>
      </c>
    </row>
    <row r="3574" spans="1:27" s="1" customFormat="1" hidden="1">
      <c r="A3574" s="27">
        <v>3573</v>
      </c>
      <c r="B3574" s="27"/>
      <c r="C3574">
        <v>2022</v>
      </c>
      <c r="D3574" s="1">
        <v>1</v>
      </c>
      <c r="E3574" s="1">
        <v>5</v>
      </c>
      <c r="F3574" s="8">
        <v>33</v>
      </c>
      <c r="G3574" s="9">
        <v>43.8</v>
      </c>
      <c r="H3574" t="s">
        <v>18</v>
      </c>
      <c r="I3574" s="8">
        <v>129</v>
      </c>
      <c r="J3574" s="9">
        <v>35.4</v>
      </c>
      <c r="K3574" t="s">
        <v>19</v>
      </c>
      <c r="L3574" t="s">
        <v>552</v>
      </c>
      <c r="M3574" t="s">
        <v>605</v>
      </c>
      <c r="N3574" t="s">
        <v>606</v>
      </c>
      <c r="O3574" s="55">
        <v>726</v>
      </c>
      <c r="P3574" t="s">
        <v>20</v>
      </c>
      <c r="Q3574" t="s">
        <v>21</v>
      </c>
      <c r="R3574">
        <v>6820</v>
      </c>
      <c r="S3574" t="s">
        <v>684</v>
      </c>
      <c r="T3574" s="8"/>
      <c r="U3574" s="10">
        <v>-16.398322097741868</v>
      </c>
      <c r="V3574" s="10">
        <f t="shared" si="64"/>
        <v>-16.398322097741868</v>
      </c>
      <c r="W3574" s="11">
        <v>12.885245026959703</v>
      </c>
      <c r="X3574" s="20">
        <v>2.9306008059454198</v>
      </c>
      <c r="Y3574" s="10" t="s">
        <v>561</v>
      </c>
      <c r="Z3574" s="11" t="s">
        <v>701</v>
      </c>
      <c r="AA3574" t="s">
        <v>702</v>
      </c>
    </row>
    <row r="3575" spans="1:27" s="1" customFormat="1" hidden="1">
      <c r="A3575" s="27">
        <v>3574</v>
      </c>
      <c r="B3575" s="27"/>
      <c r="C3575">
        <v>2011</v>
      </c>
      <c r="D3575" s="1">
        <v>9</v>
      </c>
      <c r="E3575" s="1">
        <v>14</v>
      </c>
      <c r="F3575" s="8">
        <v>37</v>
      </c>
      <c r="G3575" s="9">
        <v>40.799999999999997</v>
      </c>
      <c r="H3575" t="s">
        <v>18</v>
      </c>
      <c r="I3575" s="8">
        <v>171</v>
      </c>
      <c r="J3575" s="9">
        <v>3.6</v>
      </c>
      <c r="K3575" t="s">
        <v>19</v>
      </c>
      <c r="L3575" t="s">
        <v>96</v>
      </c>
      <c r="M3575" t="s">
        <v>104</v>
      </c>
      <c r="N3575" t="s">
        <v>105</v>
      </c>
      <c r="O3575" s="55">
        <v>54.7</v>
      </c>
      <c r="P3575" t="s">
        <v>20</v>
      </c>
      <c r="Q3575" t="s">
        <v>31</v>
      </c>
      <c r="R3575">
        <v>2.5</v>
      </c>
      <c r="S3575" t="s">
        <v>684</v>
      </c>
      <c r="T3575" s="8"/>
      <c r="U3575" s="10">
        <v>-19.715320925742169</v>
      </c>
      <c r="V3575" s="10">
        <f t="shared" si="64"/>
        <v>-19.715320925742169</v>
      </c>
      <c r="W3575" s="11">
        <v>10.907018378534909</v>
      </c>
      <c r="X3575" s="20">
        <v>3.0547583403716283</v>
      </c>
      <c r="Y3575" s="10" t="s">
        <v>561</v>
      </c>
      <c r="Z3575" s="11" t="s">
        <v>701</v>
      </c>
      <c r="AA3575" t="s">
        <v>703</v>
      </c>
    </row>
    <row r="3576" spans="1:27" s="1" customFormat="1" hidden="1">
      <c r="A3576" s="27">
        <v>3575</v>
      </c>
      <c r="B3576" s="27"/>
      <c r="C3576">
        <v>2011</v>
      </c>
      <c r="D3576" s="1">
        <v>9</v>
      </c>
      <c r="E3576" s="1">
        <v>14</v>
      </c>
      <c r="F3576" s="8">
        <v>37</v>
      </c>
      <c r="G3576" s="9">
        <v>40.799999999999997</v>
      </c>
      <c r="H3576" t="s">
        <v>18</v>
      </c>
      <c r="I3576" s="8">
        <v>171</v>
      </c>
      <c r="J3576" s="9">
        <v>3.6</v>
      </c>
      <c r="K3576" t="s">
        <v>19</v>
      </c>
      <c r="L3576" t="s">
        <v>96</v>
      </c>
      <c r="M3576" t="s">
        <v>104</v>
      </c>
      <c r="N3576" t="s">
        <v>105</v>
      </c>
      <c r="O3576" s="55">
        <v>53.9</v>
      </c>
      <c r="P3576" t="s">
        <v>20</v>
      </c>
      <c r="Q3576" t="s">
        <v>31</v>
      </c>
      <c r="R3576">
        <v>2.17</v>
      </c>
      <c r="S3576" t="s">
        <v>684</v>
      </c>
      <c r="T3576" s="8"/>
      <c r="U3576" s="10">
        <v>-20.456952116646903</v>
      </c>
      <c r="V3576" s="10">
        <f t="shared" si="64"/>
        <v>-20.456952116646903</v>
      </c>
      <c r="W3576" s="11">
        <v>9.5815574617616335</v>
      </c>
      <c r="X3576" s="20">
        <v>3.1600941388065404</v>
      </c>
      <c r="Y3576" s="10" t="s">
        <v>561</v>
      </c>
      <c r="Z3576" s="11" t="s">
        <v>701</v>
      </c>
      <c r="AA3576" t="s">
        <v>703</v>
      </c>
    </row>
    <row r="3577" spans="1:27" s="1" customFormat="1" hidden="1">
      <c r="A3577" s="27">
        <v>3576</v>
      </c>
      <c r="B3577" s="27"/>
      <c r="C3577">
        <v>2011</v>
      </c>
      <c r="D3577" s="1">
        <v>9</v>
      </c>
      <c r="E3577" s="1">
        <v>14</v>
      </c>
      <c r="F3577" s="8">
        <v>37</v>
      </c>
      <c r="G3577" s="9">
        <v>40.799999999999997</v>
      </c>
      <c r="H3577" t="s">
        <v>18</v>
      </c>
      <c r="I3577" s="8">
        <v>171</v>
      </c>
      <c r="J3577" s="9">
        <v>3.6</v>
      </c>
      <c r="K3577" t="s">
        <v>19</v>
      </c>
      <c r="L3577" t="s">
        <v>96</v>
      </c>
      <c r="M3577" t="s">
        <v>104</v>
      </c>
      <c r="N3577" t="s">
        <v>105</v>
      </c>
      <c r="O3577" s="55">
        <v>57.9</v>
      </c>
      <c r="P3577" t="s">
        <v>20</v>
      </c>
      <c r="Q3577" t="s">
        <v>31</v>
      </c>
      <c r="R3577">
        <v>2.4900000000000002</v>
      </c>
      <c r="S3577" t="s">
        <v>684</v>
      </c>
      <c r="T3577" s="8"/>
      <c r="U3577" s="10">
        <v>-20.571469026683264</v>
      </c>
      <c r="V3577" s="10">
        <f t="shared" si="64"/>
        <v>-20.571469026683264</v>
      </c>
      <c r="W3577" s="11">
        <v>10.990298433674935</v>
      </c>
      <c r="X3577" s="20">
        <v>3.1356191364319326</v>
      </c>
      <c r="Y3577" s="10" t="s">
        <v>561</v>
      </c>
      <c r="Z3577" s="11" t="s">
        <v>701</v>
      </c>
      <c r="AA3577" t="s">
        <v>703</v>
      </c>
    </row>
    <row r="3578" spans="1:27" s="1" customFormat="1" hidden="1">
      <c r="A3578" s="27">
        <v>3577</v>
      </c>
      <c r="B3578" s="27"/>
      <c r="C3578">
        <v>2011</v>
      </c>
      <c r="D3578" s="1">
        <v>9</v>
      </c>
      <c r="E3578" s="1">
        <v>14</v>
      </c>
      <c r="F3578" s="8">
        <v>37</v>
      </c>
      <c r="G3578" s="9">
        <v>40.799999999999997</v>
      </c>
      <c r="H3578" t="s">
        <v>18</v>
      </c>
      <c r="I3578" s="8">
        <v>171</v>
      </c>
      <c r="J3578" s="9">
        <v>3.6</v>
      </c>
      <c r="K3578" t="s">
        <v>19</v>
      </c>
      <c r="L3578" t="s">
        <v>45</v>
      </c>
      <c r="M3578" t="s">
        <v>722</v>
      </c>
      <c r="N3578" t="s">
        <v>727</v>
      </c>
      <c r="O3578" s="55">
        <v>85.2</v>
      </c>
      <c r="P3578" t="s">
        <v>20</v>
      </c>
      <c r="Q3578" t="s">
        <v>31</v>
      </c>
      <c r="R3578">
        <v>10.43</v>
      </c>
      <c r="S3578" t="s">
        <v>684</v>
      </c>
      <c r="T3578" s="8"/>
      <c r="U3578" s="10">
        <v>-19.652883096715438</v>
      </c>
      <c r="V3578" s="10">
        <f t="shared" si="64"/>
        <v>-19.652883096715438</v>
      </c>
      <c r="W3578" s="11">
        <v>11.506228436913922</v>
      </c>
      <c r="X3578" s="20">
        <v>3.1371655325022663</v>
      </c>
      <c r="Y3578" s="10" t="s">
        <v>561</v>
      </c>
      <c r="Z3578" s="11" t="s">
        <v>701</v>
      </c>
      <c r="AA3578" t="s">
        <v>703</v>
      </c>
    </row>
    <row r="3579" spans="1:27" s="1" customFormat="1" hidden="1">
      <c r="A3579" s="27">
        <v>3578</v>
      </c>
      <c r="B3579" s="27"/>
      <c r="C3579">
        <v>2011</v>
      </c>
      <c r="D3579" s="1">
        <v>9</v>
      </c>
      <c r="E3579" s="1">
        <v>14</v>
      </c>
      <c r="F3579" s="8">
        <v>37</v>
      </c>
      <c r="G3579" s="9">
        <v>40.799999999999997</v>
      </c>
      <c r="H3579" t="s">
        <v>18</v>
      </c>
      <c r="I3579" s="8">
        <v>171</v>
      </c>
      <c r="J3579" s="9">
        <v>3.6</v>
      </c>
      <c r="K3579" t="s">
        <v>19</v>
      </c>
      <c r="L3579" t="s">
        <v>45</v>
      </c>
      <c r="M3579" t="s">
        <v>722</v>
      </c>
      <c r="N3579" t="s">
        <v>727</v>
      </c>
      <c r="O3579" s="55">
        <v>82.9</v>
      </c>
      <c r="P3579" t="s">
        <v>20</v>
      </c>
      <c r="Q3579" t="s">
        <v>31</v>
      </c>
      <c r="R3579">
        <v>8.82</v>
      </c>
      <c r="S3579" t="s">
        <v>684</v>
      </c>
      <c r="T3579" s="8"/>
      <c r="U3579" s="10">
        <v>-19.756626821387556</v>
      </c>
      <c r="V3579" s="10">
        <f t="shared" si="64"/>
        <v>-19.756626821387556</v>
      </c>
      <c r="W3579" s="11">
        <v>10.968602318248109</v>
      </c>
      <c r="X3579" s="20">
        <v>3.1712219482475748</v>
      </c>
      <c r="Y3579" s="10" t="s">
        <v>561</v>
      </c>
      <c r="Z3579" s="11" t="s">
        <v>701</v>
      </c>
      <c r="AA3579" t="s">
        <v>703</v>
      </c>
    </row>
    <row r="3580" spans="1:27" s="1" customFormat="1" hidden="1">
      <c r="A3580" s="27">
        <v>3579</v>
      </c>
      <c r="B3580" s="27"/>
      <c r="C3580">
        <v>2011</v>
      </c>
      <c r="D3580" s="1">
        <v>9</v>
      </c>
      <c r="E3580" s="1">
        <v>14</v>
      </c>
      <c r="F3580" s="8">
        <v>37</v>
      </c>
      <c r="G3580" s="9">
        <v>40.799999999999997</v>
      </c>
      <c r="H3580" t="s">
        <v>18</v>
      </c>
      <c r="I3580" s="8">
        <v>171</v>
      </c>
      <c r="J3580" s="9">
        <v>3.6</v>
      </c>
      <c r="K3580" t="s">
        <v>19</v>
      </c>
      <c r="L3580" t="s">
        <v>91</v>
      </c>
      <c r="M3580" t="s">
        <v>92</v>
      </c>
      <c r="N3580" t="s">
        <v>93</v>
      </c>
      <c r="O3580" s="55">
        <v>62.9</v>
      </c>
      <c r="P3580" t="s">
        <v>20</v>
      </c>
      <c r="Q3580" t="s">
        <v>31</v>
      </c>
      <c r="R3580">
        <v>3.94</v>
      </c>
      <c r="S3580" t="s">
        <v>684</v>
      </c>
      <c r="T3580" s="8"/>
      <c r="U3580" s="10">
        <v>-19.877598587802726</v>
      </c>
      <c r="V3580" s="10">
        <f t="shared" si="64"/>
        <v>-19.877598587802726</v>
      </c>
      <c r="W3580" s="11">
        <v>10.976747480072065</v>
      </c>
      <c r="X3580" s="20">
        <v>3.2197816000675425</v>
      </c>
      <c r="Y3580" s="10" t="s">
        <v>561</v>
      </c>
      <c r="Z3580" s="11" t="s">
        <v>701</v>
      </c>
      <c r="AA3580" t="s">
        <v>703</v>
      </c>
    </row>
    <row r="3581" spans="1:27" s="1" customFormat="1" hidden="1">
      <c r="A3581" s="27">
        <v>3580</v>
      </c>
      <c r="B3581" s="27"/>
      <c r="C3581">
        <v>2011</v>
      </c>
      <c r="D3581" s="1">
        <v>9</v>
      </c>
      <c r="E3581" s="1">
        <v>14</v>
      </c>
      <c r="F3581" s="8">
        <v>37</v>
      </c>
      <c r="G3581" s="9">
        <v>40.799999999999997</v>
      </c>
      <c r="H3581" t="s">
        <v>18</v>
      </c>
      <c r="I3581" s="8">
        <v>171</v>
      </c>
      <c r="J3581" s="9">
        <v>3.6</v>
      </c>
      <c r="K3581" t="s">
        <v>19</v>
      </c>
      <c r="L3581" t="s">
        <v>91</v>
      </c>
      <c r="M3581" t="s">
        <v>92</v>
      </c>
      <c r="N3581" t="s">
        <v>93</v>
      </c>
      <c r="O3581" s="55">
        <v>61.4</v>
      </c>
      <c r="P3581" t="s">
        <v>20</v>
      </c>
      <c r="Q3581" t="s">
        <v>31</v>
      </c>
      <c r="R3581">
        <v>3.93</v>
      </c>
      <c r="S3581" t="s">
        <v>684</v>
      </c>
      <c r="T3581" s="8"/>
      <c r="U3581" s="10">
        <v>-19.688274477015323</v>
      </c>
      <c r="V3581" s="10">
        <f t="shared" si="64"/>
        <v>-19.688274477015323</v>
      </c>
      <c r="W3581" s="11">
        <v>10.391375894097356</v>
      </c>
      <c r="X3581" s="20">
        <v>3.1681794639333649</v>
      </c>
      <c r="Y3581" s="10" t="s">
        <v>561</v>
      </c>
      <c r="Z3581" s="11" t="s">
        <v>701</v>
      </c>
      <c r="AA3581" t="s">
        <v>703</v>
      </c>
    </row>
    <row r="3582" spans="1:27" s="1" customFormat="1" hidden="1">
      <c r="A3582" s="27">
        <v>3581</v>
      </c>
      <c r="B3582" s="27"/>
      <c r="C3582">
        <v>2011</v>
      </c>
      <c r="D3582" s="1">
        <v>9</v>
      </c>
      <c r="E3582" s="1">
        <v>14</v>
      </c>
      <c r="F3582" s="8">
        <v>37</v>
      </c>
      <c r="G3582" s="9">
        <v>40.799999999999997</v>
      </c>
      <c r="H3582" t="s">
        <v>18</v>
      </c>
      <c r="I3582" s="8">
        <v>171</v>
      </c>
      <c r="J3582" s="9">
        <v>3.6</v>
      </c>
      <c r="K3582" t="s">
        <v>19</v>
      </c>
      <c r="L3582" t="s">
        <v>91</v>
      </c>
      <c r="M3582" t="s">
        <v>92</v>
      </c>
      <c r="N3582" t="s">
        <v>93</v>
      </c>
      <c r="O3582" s="55">
        <v>55.4</v>
      </c>
      <c r="P3582" t="s">
        <v>20</v>
      </c>
      <c r="Q3582" t="s">
        <v>31</v>
      </c>
      <c r="R3582">
        <v>2.88</v>
      </c>
      <c r="S3582" t="s">
        <v>684</v>
      </c>
      <c r="T3582" s="8"/>
      <c r="U3582" s="10">
        <v>-19.803759945359108</v>
      </c>
      <c r="V3582" s="10">
        <f t="shared" si="64"/>
        <v>-19.803759945359108</v>
      </c>
      <c r="W3582" s="11">
        <v>10.442844440329512</v>
      </c>
      <c r="X3582" s="20">
        <v>3.1844484062583791</v>
      </c>
      <c r="Y3582" s="10" t="s">
        <v>561</v>
      </c>
      <c r="Z3582" s="11" t="s">
        <v>701</v>
      </c>
      <c r="AA3582" t="s">
        <v>703</v>
      </c>
    </row>
    <row r="3583" spans="1:27" s="1" customFormat="1" hidden="1">
      <c r="A3583" s="27">
        <v>3582</v>
      </c>
      <c r="B3583" s="27"/>
      <c r="C3583">
        <v>2011</v>
      </c>
      <c r="D3583" s="1">
        <v>9</v>
      </c>
      <c r="E3583" s="1">
        <v>7</v>
      </c>
      <c r="F3583" s="8">
        <v>37</v>
      </c>
      <c r="G3583" s="9">
        <v>9</v>
      </c>
      <c r="H3583" t="s">
        <v>18</v>
      </c>
      <c r="I3583" s="8">
        <v>174</v>
      </c>
      <c r="J3583" s="9">
        <v>9.6</v>
      </c>
      <c r="K3583" t="s">
        <v>19</v>
      </c>
      <c r="L3583" t="s">
        <v>96</v>
      </c>
      <c r="M3583" t="s">
        <v>721</v>
      </c>
      <c r="N3583" t="s">
        <v>726</v>
      </c>
      <c r="O3583" s="55">
        <v>68.7</v>
      </c>
      <c r="P3583" t="s">
        <v>20</v>
      </c>
      <c r="Q3583" t="s">
        <v>31</v>
      </c>
      <c r="R3583">
        <v>3.65</v>
      </c>
      <c r="S3583" t="s">
        <v>684</v>
      </c>
      <c r="T3583" s="8"/>
      <c r="U3583" s="10">
        <v>-20.147754634420316</v>
      </c>
      <c r="V3583" s="10">
        <f t="shared" si="64"/>
        <v>-20.147754634420316</v>
      </c>
      <c r="W3583" s="11">
        <v>8.4803874028227746</v>
      </c>
      <c r="X3583" s="20">
        <v>3.135399158558354</v>
      </c>
      <c r="Y3583" s="10" t="s">
        <v>561</v>
      </c>
      <c r="Z3583" s="11" t="s">
        <v>701</v>
      </c>
      <c r="AA3583" t="s">
        <v>703</v>
      </c>
    </row>
    <row r="3584" spans="1:27" s="1" customFormat="1" hidden="1">
      <c r="A3584" s="27">
        <v>3583</v>
      </c>
      <c r="B3584" s="27"/>
      <c r="C3584">
        <v>2011</v>
      </c>
      <c r="D3584" s="1">
        <v>9</v>
      </c>
      <c r="E3584" s="1">
        <v>7</v>
      </c>
      <c r="F3584" s="8">
        <v>37</v>
      </c>
      <c r="G3584" s="9">
        <v>9</v>
      </c>
      <c r="H3584" t="s">
        <v>18</v>
      </c>
      <c r="I3584" s="8">
        <v>174</v>
      </c>
      <c r="J3584" s="9">
        <v>9.6</v>
      </c>
      <c r="K3584" t="s">
        <v>19</v>
      </c>
      <c r="L3584" t="s">
        <v>96</v>
      </c>
      <c r="M3584" t="s">
        <v>721</v>
      </c>
      <c r="N3584" t="s">
        <v>726</v>
      </c>
      <c r="O3584" s="55">
        <v>46.6</v>
      </c>
      <c r="P3584" t="s">
        <v>20</v>
      </c>
      <c r="Q3584" t="s">
        <v>31</v>
      </c>
      <c r="R3584">
        <v>1.1599999999999999</v>
      </c>
      <c r="S3584" t="s">
        <v>684</v>
      </c>
      <c r="T3584" s="8"/>
      <c r="U3584" s="10">
        <v>-19.131154436575248</v>
      </c>
      <c r="V3584" s="10">
        <f t="shared" si="64"/>
        <v>-19.131154436575248</v>
      </c>
      <c r="W3584" s="11">
        <v>8.106592043011311</v>
      </c>
      <c r="X3584" s="20">
        <v>3.1354569349740107</v>
      </c>
      <c r="Y3584" s="10" t="s">
        <v>561</v>
      </c>
      <c r="Z3584" s="11" t="s">
        <v>701</v>
      </c>
      <c r="AA3584" t="s">
        <v>703</v>
      </c>
    </row>
    <row r="3585" spans="1:27" s="1" customFormat="1" hidden="1">
      <c r="A3585" s="27">
        <v>3584</v>
      </c>
      <c r="B3585" s="27"/>
      <c r="C3585">
        <v>2011</v>
      </c>
      <c r="D3585" s="1">
        <v>9</v>
      </c>
      <c r="E3585" s="1">
        <v>7</v>
      </c>
      <c r="F3585" s="8">
        <v>37</v>
      </c>
      <c r="G3585" s="9">
        <v>9</v>
      </c>
      <c r="H3585" t="s">
        <v>18</v>
      </c>
      <c r="I3585" s="8">
        <v>174</v>
      </c>
      <c r="J3585" s="9">
        <v>9.6</v>
      </c>
      <c r="K3585" t="s">
        <v>19</v>
      </c>
      <c r="L3585" t="s">
        <v>96</v>
      </c>
      <c r="M3585" t="s">
        <v>721</v>
      </c>
      <c r="N3585" t="s">
        <v>726</v>
      </c>
      <c r="O3585" s="55">
        <v>38.299999999999997</v>
      </c>
      <c r="P3585" t="s">
        <v>20</v>
      </c>
      <c r="Q3585" t="s">
        <v>31</v>
      </c>
      <c r="R3585">
        <v>0.68</v>
      </c>
      <c r="S3585" t="s">
        <v>684</v>
      </c>
      <c r="T3585" s="8"/>
      <c r="U3585" s="10">
        <v>-19.325269075648325</v>
      </c>
      <c r="V3585" s="10">
        <f t="shared" si="64"/>
        <v>-19.325269075648325</v>
      </c>
      <c r="W3585" s="11">
        <v>7.7902543260869912</v>
      </c>
      <c r="X3585" s="20">
        <v>3.1962590286610153</v>
      </c>
      <c r="Y3585" s="10" t="s">
        <v>561</v>
      </c>
      <c r="Z3585" s="11" t="s">
        <v>701</v>
      </c>
      <c r="AA3585" t="s">
        <v>703</v>
      </c>
    </row>
    <row r="3586" spans="1:27" s="1" customFormat="1" hidden="1">
      <c r="A3586" s="27">
        <v>3585</v>
      </c>
      <c r="B3586" s="27"/>
      <c r="C3586">
        <v>2011</v>
      </c>
      <c r="D3586" s="1">
        <v>9</v>
      </c>
      <c r="E3586" s="1">
        <v>7</v>
      </c>
      <c r="F3586" s="8">
        <v>37</v>
      </c>
      <c r="G3586" s="9">
        <v>9</v>
      </c>
      <c r="H3586" t="s">
        <v>18</v>
      </c>
      <c r="I3586" s="8">
        <v>174</v>
      </c>
      <c r="J3586" s="9">
        <v>9.6</v>
      </c>
      <c r="K3586" t="s">
        <v>19</v>
      </c>
      <c r="L3586" t="s">
        <v>91</v>
      </c>
      <c r="M3586" t="s">
        <v>174</v>
      </c>
      <c r="N3586" t="s">
        <v>729</v>
      </c>
      <c r="O3586" s="55">
        <v>65.7</v>
      </c>
      <c r="P3586" t="s">
        <v>20</v>
      </c>
      <c r="Q3586" t="s">
        <v>31</v>
      </c>
      <c r="R3586">
        <v>3.3</v>
      </c>
      <c r="S3586" t="s">
        <v>684</v>
      </c>
      <c r="T3586" s="8"/>
      <c r="U3586" s="10">
        <v>-19.375897426659044</v>
      </c>
      <c r="V3586" s="10">
        <f t="shared" si="64"/>
        <v>-19.375897426659044</v>
      </c>
      <c r="W3586" s="11">
        <v>8.8392800058706804</v>
      </c>
      <c r="X3586" s="20">
        <v>3.1134960678810635</v>
      </c>
      <c r="Y3586" s="10" t="s">
        <v>561</v>
      </c>
      <c r="Z3586" s="11" t="s">
        <v>701</v>
      </c>
      <c r="AA3586" t="s">
        <v>703</v>
      </c>
    </row>
    <row r="3587" spans="1:27" s="1" customFormat="1" hidden="1">
      <c r="A3587" s="27">
        <v>3586</v>
      </c>
      <c r="B3587" s="27"/>
      <c r="C3587">
        <v>2011</v>
      </c>
      <c r="D3587" s="1">
        <v>9</v>
      </c>
      <c r="E3587" s="1">
        <v>7</v>
      </c>
      <c r="F3587" s="8">
        <v>37</v>
      </c>
      <c r="G3587" s="9">
        <v>9</v>
      </c>
      <c r="H3587" t="s">
        <v>18</v>
      </c>
      <c r="I3587" s="8">
        <v>174</v>
      </c>
      <c r="J3587" s="9">
        <v>9.6</v>
      </c>
      <c r="K3587" t="s">
        <v>19</v>
      </c>
      <c r="L3587" t="s">
        <v>91</v>
      </c>
      <c r="M3587" t="s">
        <v>174</v>
      </c>
      <c r="N3587" t="s">
        <v>729</v>
      </c>
      <c r="O3587" s="55">
        <v>64</v>
      </c>
      <c r="P3587" t="s">
        <v>20</v>
      </c>
      <c r="Q3587" t="s">
        <v>31</v>
      </c>
      <c r="R3587">
        <v>3.04</v>
      </c>
      <c r="S3587" t="s">
        <v>684</v>
      </c>
      <c r="T3587" s="8"/>
      <c r="U3587" s="10">
        <v>-19.368726918190646</v>
      </c>
      <c r="V3587" s="10">
        <f t="shared" ref="V3587:V3650" si="65">IF(X3587&gt;3.3,U3587+(7.584*X3587-22.012)/(X3587+1.657),U3587)</f>
        <v>-19.368726918190646</v>
      </c>
      <c r="W3587" s="11">
        <v>8.72400363831124</v>
      </c>
      <c r="X3587" s="20">
        <v>3.1163332229079281</v>
      </c>
      <c r="Y3587" s="10" t="s">
        <v>561</v>
      </c>
      <c r="Z3587" s="11" t="s">
        <v>701</v>
      </c>
      <c r="AA3587" t="s">
        <v>703</v>
      </c>
    </row>
    <row r="3588" spans="1:27" s="1" customFormat="1">
      <c r="A3588" s="27">
        <v>3587</v>
      </c>
      <c r="B3588" s="27"/>
      <c r="C3588">
        <v>2021</v>
      </c>
      <c r="D3588" s="1">
        <v>11</v>
      </c>
      <c r="E3588" s="1">
        <v>6</v>
      </c>
      <c r="F3588" s="8">
        <v>32</v>
      </c>
      <c r="G3588" s="9">
        <v>43.8</v>
      </c>
      <c r="H3588" t="s">
        <v>18</v>
      </c>
      <c r="I3588" s="8">
        <v>129</v>
      </c>
      <c r="J3588" s="9">
        <v>47.4</v>
      </c>
      <c r="K3588" t="s">
        <v>19</v>
      </c>
      <c r="L3588" t="s">
        <v>26</v>
      </c>
      <c r="M3588" t="s">
        <v>27</v>
      </c>
      <c r="N3588" t="s">
        <v>28</v>
      </c>
      <c r="O3588" s="55">
        <v>50.4</v>
      </c>
      <c r="P3588" t="s">
        <v>20</v>
      </c>
      <c r="Q3588" t="s">
        <v>22</v>
      </c>
      <c r="R3588">
        <v>1.1599999999999999</v>
      </c>
      <c r="S3588" t="s">
        <v>684</v>
      </c>
      <c r="T3588" s="8"/>
      <c r="U3588" s="10">
        <v>-18.138704308976308</v>
      </c>
      <c r="V3588" s="10">
        <f t="shared" si="65"/>
        <v>-18.138704308976308</v>
      </c>
      <c r="W3588" s="11">
        <v>11.719052964468503</v>
      </c>
      <c r="X3588" s="20">
        <v>2.9847459734879811</v>
      </c>
      <c r="Y3588" s="10" t="s">
        <v>561</v>
      </c>
      <c r="Z3588" s="11" t="s">
        <v>701</v>
      </c>
      <c r="AA3588" t="s">
        <v>703</v>
      </c>
    </row>
    <row r="3589" spans="1:27" s="1" customFormat="1">
      <c r="A3589" s="27">
        <v>3588</v>
      </c>
      <c r="B3589" s="27"/>
      <c r="C3589">
        <v>2021</v>
      </c>
      <c r="D3589" s="1">
        <v>11</v>
      </c>
      <c r="E3589" s="1">
        <v>6</v>
      </c>
      <c r="F3589" s="8">
        <v>32</v>
      </c>
      <c r="G3589" s="9">
        <v>43.8</v>
      </c>
      <c r="H3589" t="s">
        <v>18</v>
      </c>
      <c r="I3589" s="8">
        <v>129</v>
      </c>
      <c r="J3589" s="9">
        <v>47.4</v>
      </c>
      <c r="K3589" t="s">
        <v>19</v>
      </c>
      <c r="L3589" t="s">
        <v>26</v>
      </c>
      <c r="M3589" t="s">
        <v>27</v>
      </c>
      <c r="N3589" t="s">
        <v>28</v>
      </c>
      <c r="O3589" s="55">
        <v>53.4</v>
      </c>
      <c r="P3589" t="s">
        <v>20</v>
      </c>
      <c r="Q3589" t="s">
        <v>22</v>
      </c>
      <c r="R3589">
        <v>1.54</v>
      </c>
      <c r="S3589" t="s">
        <v>684</v>
      </c>
      <c r="T3589" s="8"/>
      <c r="U3589" s="10">
        <v>-18.191182599473098</v>
      </c>
      <c r="V3589" s="10">
        <f t="shared" si="65"/>
        <v>-18.191182599473098</v>
      </c>
      <c r="W3589" s="11">
        <v>11.43883508475354</v>
      </c>
      <c r="X3589" s="20">
        <v>3.0243224560779116</v>
      </c>
      <c r="Y3589" s="10" t="s">
        <v>561</v>
      </c>
      <c r="Z3589" s="11" t="s">
        <v>701</v>
      </c>
      <c r="AA3589" t="s">
        <v>703</v>
      </c>
    </row>
    <row r="3590" spans="1:27" s="1" customFormat="1">
      <c r="A3590" s="27">
        <v>3589</v>
      </c>
      <c r="B3590" s="27"/>
      <c r="C3590">
        <v>2021</v>
      </c>
      <c r="D3590" s="1">
        <v>11</v>
      </c>
      <c r="E3590" s="1">
        <v>6</v>
      </c>
      <c r="F3590" s="8">
        <v>32</v>
      </c>
      <c r="G3590" s="9">
        <v>43.8</v>
      </c>
      <c r="H3590" t="s">
        <v>18</v>
      </c>
      <c r="I3590" s="8">
        <v>129</v>
      </c>
      <c r="J3590" s="9">
        <v>47.4</v>
      </c>
      <c r="K3590" t="s">
        <v>19</v>
      </c>
      <c r="L3590" t="s">
        <v>26</v>
      </c>
      <c r="M3590" t="s">
        <v>27</v>
      </c>
      <c r="N3590" t="s">
        <v>28</v>
      </c>
      <c r="O3590" s="55">
        <v>47.2</v>
      </c>
      <c r="P3590" t="s">
        <v>20</v>
      </c>
      <c r="Q3590" t="s">
        <v>22</v>
      </c>
      <c r="R3590">
        <v>0.98</v>
      </c>
      <c r="S3590" t="s">
        <v>684</v>
      </c>
      <c r="T3590" s="8"/>
      <c r="U3590" s="10">
        <v>-18.05249450339263</v>
      </c>
      <c r="V3590" s="10">
        <f t="shared" si="65"/>
        <v>-18.05249450339263</v>
      </c>
      <c r="W3590" s="11">
        <v>12.047622928045397</v>
      </c>
      <c r="X3590" s="20">
        <v>3.0098947002446508</v>
      </c>
      <c r="Y3590" s="10" t="s">
        <v>561</v>
      </c>
      <c r="Z3590" s="11" t="s">
        <v>701</v>
      </c>
      <c r="AA3590" t="s">
        <v>703</v>
      </c>
    </row>
    <row r="3591" spans="1:27" s="1" customFormat="1">
      <c r="A3591" s="27">
        <v>3590</v>
      </c>
      <c r="B3591" s="27"/>
      <c r="C3591">
        <v>2021</v>
      </c>
      <c r="D3591" s="1">
        <v>11</v>
      </c>
      <c r="E3591" s="1">
        <v>6</v>
      </c>
      <c r="F3591" s="8">
        <v>32</v>
      </c>
      <c r="G3591" s="9">
        <v>43.8</v>
      </c>
      <c r="H3591" t="s">
        <v>18</v>
      </c>
      <c r="I3591" s="8">
        <v>129</v>
      </c>
      <c r="J3591" s="9">
        <v>47.4</v>
      </c>
      <c r="K3591" t="s">
        <v>19</v>
      </c>
      <c r="L3591" t="s">
        <v>26</v>
      </c>
      <c r="M3591" t="s">
        <v>27</v>
      </c>
      <c r="N3591" t="s">
        <v>28</v>
      </c>
      <c r="O3591" s="55">
        <v>53.7</v>
      </c>
      <c r="P3591" t="s">
        <v>20</v>
      </c>
      <c r="Q3591" t="s">
        <v>22</v>
      </c>
      <c r="R3591">
        <v>1.56</v>
      </c>
      <c r="S3591" t="s">
        <v>684</v>
      </c>
      <c r="T3591" s="8"/>
      <c r="U3591" s="10">
        <v>-18.191345689791021</v>
      </c>
      <c r="V3591" s="10">
        <f t="shared" si="65"/>
        <v>-18.191345689791021</v>
      </c>
      <c r="W3591" s="11">
        <v>11.258037911165896</v>
      </c>
      <c r="X3591" s="20">
        <v>2.9981823241129746</v>
      </c>
      <c r="Y3591" s="10" t="s">
        <v>561</v>
      </c>
      <c r="Z3591" s="11" t="s">
        <v>701</v>
      </c>
      <c r="AA3591" t="s">
        <v>703</v>
      </c>
    </row>
    <row r="3592" spans="1:27" s="1" customFormat="1">
      <c r="A3592" s="27">
        <v>3591</v>
      </c>
      <c r="B3592" s="27"/>
      <c r="C3592">
        <v>2021</v>
      </c>
      <c r="D3592" s="1">
        <v>11</v>
      </c>
      <c r="E3592" s="1">
        <v>6</v>
      </c>
      <c r="F3592" s="8">
        <v>32</v>
      </c>
      <c r="G3592" s="9">
        <v>43.8</v>
      </c>
      <c r="H3592" t="s">
        <v>18</v>
      </c>
      <c r="I3592" s="8">
        <v>129</v>
      </c>
      <c r="J3592" s="9">
        <v>47.4</v>
      </c>
      <c r="K3592" t="s">
        <v>19</v>
      </c>
      <c r="L3592" t="s">
        <v>26</v>
      </c>
      <c r="M3592" t="s">
        <v>27</v>
      </c>
      <c r="N3592" t="s">
        <v>28</v>
      </c>
      <c r="O3592" s="55">
        <v>45.5</v>
      </c>
      <c r="P3592" t="s">
        <v>20</v>
      </c>
      <c r="Q3592" t="s">
        <v>22</v>
      </c>
      <c r="R3592">
        <v>0.95</v>
      </c>
      <c r="S3592" t="s">
        <v>684</v>
      </c>
      <c r="T3592" s="8"/>
      <c r="U3592" s="10">
        <v>-17.712965763220222</v>
      </c>
      <c r="V3592" s="10">
        <f t="shared" si="65"/>
        <v>-17.712965763220222</v>
      </c>
      <c r="W3592" s="11">
        <v>11.696071571003326</v>
      </c>
      <c r="X3592" s="20">
        <v>3.0186455190065522</v>
      </c>
      <c r="Y3592" s="10" t="s">
        <v>561</v>
      </c>
      <c r="Z3592" s="11" t="s">
        <v>701</v>
      </c>
      <c r="AA3592" t="s">
        <v>703</v>
      </c>
    </row>
    <row r="3593" spans="1:27" s="1" customFormat="1">
      <c r="A3593" s="27">
        <v>3592</v>
      </c>
      <c r="B3593" s="27"/>
      <c r="C3593">
        <v>2021</v>
      </c>
      <c r="D3593" s="1">
        <v>11</v>
      </c>
      <c r="E3593" s="1">
        <v>30</v>
      </c>
      <c r="F3593" s="8">
        <v>32</v>
      </c>
      <c r="G3593" s="9">
        <v>39.6</v>
      </c>
      <c r="H3593" t="s">
        <v>18</v>
      </c>
      <c r="I3593" s="8">
        <v>129</v>
      </c>
      <c r="J3593" s="9">
        <v>46.2</v>
      </c>
      <c r="K3593" t="s">
        <v>19</v>
      </c>
      <c r="L3593" t="s">
        <v>26</v>
      </c>
      <c r="M3593" t="s">
        <v>27</v>
      </c>
      <c r="N3593" t="s">
        <v>28</v>
      </c>
      <c r="O3593" s="55">
        <v>52.7</v>
      </c>
      <c r="P3593" t="s">
        <v>20</v>
      </c>
      <c r="Q3593" t="s">
        <v>22</v>
      </c>
      <c r="R3593">
        <v>1.43</v>
      </c>
      <c r="S3593" t="s">
        <v>684</v>
      </c>
      <c r="T3593" s="8"/>
      <c r="U3593" s="10">
        <v>-17.307807535768291</v>
      </c>
      <c r="V3593" s="10">
        <f t="shared" si="65"/>
        <v>-17.307807535768291</v>
      </c>
      <c r="W3593" s="11">
        <v>10.533932409957746</v>
      </c>
      <c r="X3593" s="20">
        <v>3.096389202075946</v>
      </c>
      <c r="Y3593" s="10" t="s">
        <v>561</v>
      </c>
      <c r="Z3593" s="11" t="s">
        <v>701</v>
      </c>
      <c r="AA3593" t="s">
        <v>703</v>
      </c>
    </row>
    <row r="3594" spans="1:27" s="1" customFormat="1">
      <c r="A3594" s="27">
        <v>3593</v>
      </c>
      <c r="B3594" s="27"/>
      <c r="C3594">
        <v>2021</v>
      </c>
      <c r="D3594" s="1">
        <v>11</v>
      </c>
      <c r="E3594" s="1">
        <v>30</v>
      </c>
      <c r="F3594" s="8">
        <v>32</v>
      </c>
      <c r="G3594" s="9">
        <v>39.6</v>
      </c>
      <c r="H3594" t="s">
        <v>18</v>
      </c>
      <c r="I3594" s="8">
        <v>129</v>
      </c>
      <c r="J3594" s="9">
        <v>46.2</v>
      </c>
      <c r="K3594" t="s">
        <v>19</v>
      </c>
      <c r="L3594" t="s">
        <v>26</v>
      </c>
      <c r="M3594" t="s">
        <v>27</v>
      </c>
      <c r="N3594" t="s">
        <v>28</v>
      </c>
      <c r="O3594" s="55">
        <v>44.8</v>
      </c>
      <c r="P3594" t="s">
        <v>20</v>
      </c>
      <c r="Q3594" t="s">
        <v>22</v>
      </c>
      <c r="R3594">
        <v>0.82</v>
      </c>
      <c r="S3594" t="s">
        <v>684</v>
      </c>
      <c r="T3594" s="8"/>
      <c r="U3594" s="10">
        <v>-16.948194082878917</v>
      </c>
      <c r="V3594" s="10">
        <f t="shared" si="65"/>
        <v>-16.948194082878917</v>
      </c>
      <c r="W3594" s="11">
        <v>10.090528270152403</v>
      </c>
      <c r="X3594" s="20">
        <v>3.0770246527934342</v>
      </c>
      <c r="Y3594" s="10" t="s">
        <v>561</v>
      </c>
      <c r="Z3594" s="11" t="s">
        <v>701</v>
      </c>
      <c r="AA3594" t="s">
        <v>703</v>
      </c>
    </row>
    <row r="3595" spans="1:27" s="1" customFormat="1">
      <c r="A3595" s="27">
        <v>3594</v>
      </c>
      <c r="B3595" s="27"/>
      <c r="C3595">
        <v>2021</v>
      </c>
      <c r="D3595" s="1">
        <v>11</v>
      </c>
      <c r="E3595" s="1">
        <v>30</v>
      </c>
      <c r="F3595" s="8">
        <v>32</v>
      </c>
      <c r="G3595" s="9">
        <v>39.6</v>
      </c>
      <c r="H3595" t="s">
        <v>18</v>
      </c>
      <c r="I3595" s="8">
        <v>129</v>
      </c>
      <c r="J3595" s="9">
        <v>46.2</v>
      </c>
      <c r="K3595" t="s">
        <v>19</v>
      </c>
      <c r="L3595" t="s">
        <v>26</v>
      </c>
      <c r="M3595" t="s">
        <v>27</v>
      </c>
      <c r="N3595" t="s">
        <v>28</v>
      </c>
      <c r="O3595" s="55">
        <v>57.2</v>
      </c>
      <c r="P3595" t="s">
        <v>20</v>
      </c>
      <c r="Q3595" t="s">
        <v>22</v>
      </c>
      <c r="R3595">
        <v>1.82</v>
      </c>
      <c r="S3595" t="s">
        <v>684</v>
      </c>
      <c r="T3595" s="8"/>
      <c r="U3595" s="10">
        <v>-17.054832774732592</v>
      </c>
      <c r="V3595" s="10">
        <f t="shared" si="65"/>
        <v>-17.054832774732592</v>
      </c>
      <c r="W3595" s="11">
        <v>10.206864130619973</v>
      </c>
      <c r="X3595" s="20">
        <v>3.0197568533091901</v>
      </c>
      <c r="Y3595" s="10" t="s">
        <v>561</v>
      </c>
      <c r="Z3595" s="11" t="s">
        <v>701</v>
      </c>
      <c r="AA3595" t="s">
        <v>703</v>
      </c>
    </row>
    <row r="3596" spans="1:27" s="1" customFormat="1">
      <c r="A3596" s="27">
        <v>3595</v>
      </c>
      <c r="B3596" s="27"/>
      <c r="C3596">
        <v>2021</v>
      </c>
      <c r="D3596" s="1">
        <v>11</v>
      </c>
      <c r="E3596" s="1">
        <v>30</v>
      </c>
      <c r="F3596" s="8">
        <v>32</v>
      </c>
      <c r="G3596" s="9">
        <v>39.6</v>
      </c>
      <c r="H3596" t="s">
        <v>18</v>
      </c>
      <c r="I3596" s="8">
        <v>129</v>
      </c>
      <c r="J3596" s="9">
        <v>46.2</v>
      </c>
      <c r="K3596" t="s">
        <v>19</v>
      </c>
      <c r="L3596" t="s">
        <v>26</v>
      </c>
      <c r="M3596" t="s">
        <v>27</v>
      </c>
      <c r="N3596" t="s">
        <v>28</v>
      </c>
      <c r="O3596" s="55">
        <v>52.5</v>
      </c>
      <c r="P3596" t="s">
        <v>20</v>
      </c>
      <c r="Q3596" t="s">
        <v>22</v>
      </c>
      <c r="R3596">
        <v>1.45</v>
      </c>
      <c r="S3596" t="s">
        <v>684</v>
      </c>
      <c r="T3596" s="8"/>
      <c r="U3596" s="10">
        <v>-16.856520604623945</v>
      </c>
      <c r="V3596" s="10">
        <f t="shared" si="65"/>
        <v>-16.856520604623945</v>
      </c>
      <c r="W3596" s="11">
        <v>10.388812684258085</v>
      </c>
      <c r="X3596" s="20">
        <v>3.0577755760903385</v>
      </c>
      <c r="Y3596" s="10" t="s">
        <v>561</v>
      </c>
      <c r="Z3596" s="11" t="s">
        <v>701</v>
      </c>
      <c r="AA3596" t="s">
        <v>703</v>
      </c>
    </row>
    <row r="3597" spans="1:27" s="1" customFormat="1">
      <c r="A3597" s="27">
        <v>3596</v>
      </c>
      <c r="B3597" s="27"/>
      <c r="C3597">
        <v>2021</v>
      </c>
      <c r="D3597" s="1">
        <v>11</v>
      </c>
      <c r="E3597" s="1">
        <v>30</v>
      </c>
      <c r="F3597" s="8">
        <v>32</v>
      </c>
      <c r="G3597" s="9">
        <v>39.6</v>
      </c>
      <c r="H3597" t="s">
        <v>18</v>
      </c>
      <c r="I3597" s="8">
        <v>129</v>
      </c>
      <c r="J3597" s="9">
        <v>46.2</v>
      </c>
      <c r="K3597" t="s">
        <v>19</v>
      </c>
      <c r="L3597" t="s">
        <v>26</v>
      </c>
      <c r="M3597" t="s">
        <v>27</v>
      </c>
      <c r="N3597" t="s">
        <v>28</v>
      </c>
      <c r="O3597" s="55">
        <v>59.7</v>
      </c>
      <c r="P3597" t="s">
        <v>20</v>
      </c>
      <c r="Q3597" t="s">
        <v>22</v>
      </c>
      <c r="R3597">
        <v>2.2200000000000002</v>
      </c>
      <c r="S3597" t="s">
        <v>684</v>
      </c>
      <c r="T3597" s="8"/>
      <c r="U3597" s="10">
        <v>-16.893614502769676</v>
      </c>
      <c r="V3597" s="10">
        <f t="shared" si="65"/>
        <v>-16.893614502769676</v>
      </c>
      <c r="W3597" s="11">
        <v>10.58440152117463</v>
      </c>
      <c r="X3597" s="20">
        <v>3.0801673968297054</v>
      </c>
      <c r="Y3597" s="10" t="s">
        <v>561</v>
      </c>
      <c r="Z3597" s="11" t="s">
        <v>701</v>
      </c>
      <c r="AA3597" t="s">
        <v>703</v>
      </c>
    </row>
    <row r="3598" spans="1:27" s="1" customFormat="1" hidden="1">
      <c r="A3598" s="27">
        <v>3597</v>
      </c>
      <c r="B3598" s="27"/>
      <c r="C3598">
        <v>2021</v>
      </c>
      <c r="D3598" s="1">
        <v>12</v>
      </c>
      <c r="E3598" s="1">
        <v>15</v>
      </c>
      <c r="F3598" s="8">
        <v>25</v>
      </c>
      <c r="G3598" s="9">
        <v>28.8</v>
      </c>
      <c r="H3598" t="s">
        <v>18</v>
      </c>
      <c r="I3598" s="8">
        <v>130</v>
      </c>
      <c r="J3598" s="9">
        <v>13.8</v>
      </c>
      <c r="K3598" t="s">
        <v>19</v>
      </c>
      <c r="L3598" t="s">
        <v>130</v>
      </c>
      <c r="M3598" t="s">
        <v>131</v>
      </c>
      <c r="N3598" t="s">
        <v>132</v>
      </c>
      <c r="O3598" s="55">
        <v>680</v>
      </c>
      <c r="P3598" t="s">
        <v>20</v>
      </c>
      <c r="Q3598" t="s">
        <v>35</v>
      </c>
      <c r="R3598">
        <v>10402</v>
      </c>
      <c r="S3598" t="s">
        <v>684</v>
      </c>
      <c r="T3598" s="8"/>
      <c r="U3598" s="10">
        <v>-16.868043620801142</v>
      </c>
      <c r="V3598" s="10">
        <f t="shared" si="65"/>
        <v>-16.868043620801142</v>
      </c>
      <c r="W3598" s="11">
        <v>9.9396400722201292</v>
      </c>
      <c r="X3598" s="20">
        <v>2.9241300768605671</v>
      </c>
      <c r="Y3598" s="10" t="s">
        <v>1200</v>
      </c>
      <c r="Z3598" s="11" t="s">
        <v>704</v>
      </c>
      <c r="AA3598" t="s">
        <v>702</v>
      </c>
    </row>
    <row r="3599" spans="1:27" s="1" customFormat="1" hidden="1">
      <c r="A3599" s="27">
        <v>3598</v>
      </c>
      <c r="B3599" s="27"/>
      <c r="C3599">
        <v>2021</v>
      </c>
      <c r="D3599" s="1">
        <v>12</v>
      </c>
      <c r="E3599" s="1">
        <v>15</v>
      </c>
      <c r="F3599" s="8">
        <v>25</v>
      </c>
      <c r="G3599" s="9">
        <v>28.8</v>
      </c>
      <c r="H3599" t="s">
        <v>18</v>
      </c>
      <c r="I3599" s="8">
        <v>130</v>
      </c>
      <c r="J3599" s="9">
        <v>13.8</v>
      </c>
      <c r="K3599" t="s">
        <v>19</v>
      </c>
      <c r="L3599" t="s">
        <v>130</v>
      </c>
      <c r="M3599" t="s">
        <v>131</v>
      </c>
      <c r="N3599" t="s">
        <v>132</v>
      </c>
      <c r="O3599" s="55">
        <v>680</v>
      </c>
      <c r="P3599" t="s">
        <v>20</v>
      </c>
      <c r="Q3599" t="s">
        <v>35</v>
      </c>
      <c r="R3599">
        <v>10402</v>
      </c>
      <c r="S3599" t="s">
        <v>684</v>
      </c>
      <c r="T3599" s="8"/>
      <c r="U3599" s="10">
        <v>-17.334070838924056</v>
      </c>
      <c r="V3599" s="10">
        <f t="shared" si="65"/>
        <v>-17.334070838924056</v>
      </c>
      <c r="W3599" s="11">
        <v>10.439985783364774</v>
      </c>
      <c r="X3599" s="20">
        <v>2.9005244871606255</v>
      </c>
      <c r="Y3599" s="10" t="s">
        <v>706</v>
      </c>
      <c r="Z3599" s="11" t="s">
        <v>704</v>
      </c>
      <c r="AA3599" t="s">
        <v>702</v>
      </c>
    </row>
    <row r="3600" spans="1:27" s="1" customFormat="1" hidden="1">
      <c r="A3600" s="27">
        <v>3599</v>
      </c>
      <c r="B3600" s="27"/>
      <c r="C3600">
        <v>2021</v>
      </c>
      <c r="D3600" s="1">
        <v>12</v>
      </c>
      <c r="E3600" s="1">
        <v>15</v>
      </c>
      <c r="F3600" s="8">
        <v>25</v>
      </c>
      <c r="G3600" s="9">
        <v>28.8</v>
      </c>
      <c r="H3600" t="s">
        <v>18</v>
      </c>
      <c r="I3600" s="8">
        <v>130</v>
      </c>
      <c r="J3600" s="9">
        <v>13.8</v>
      </c>
      <c r="K3600" t="s">
        <v>19</v>
      </c>
      <c r="L3600" t="s">
        <v>130</v>
      </c>
      <c r="M3600" t="s">
        <v>131</v>
      </c>
      <c r="N3600" t="s">
        <v>132</v>
      </c>
      <c r="O3600" s="55">
        <v>680</v>
      </c>
      <c r="P3600" t="s">
        <v>20</v>
      </c>
      <c r="Q3600" t="s">
        <v>35</v>
      </c>
      <c r="R3600">
        <v>10402</v>
      </c>
      <c r="S3600" t="s">
        <v>684</v>
      </c>
      <c r="T3600" s="8"/>
      <c r="U3600" s="10">
        <v>-17.340567631385568</v>
      </c>
      <c r="V3600" s="10">
        <f t="shared" si="65"/>
        <v>-17.340567631385568</v>
      </c>
      <c r="W3600" s="11">
        <v>10.222726245485564</v>
      </c>
      <c r="X3600" s="20">
        <v>2.9417491152941433</v>
      </c>
      <c r="Y3600" s="10" t="s">
        <v>1199</v>
      </c>
      <c r="Z3600" s="11" t="s">
        <v>704</v>
      </c>
      <c r="AA3600" t="s">
        <v>702</v>
      </c>
    </row>
    <row r="3601" spans="1:27" s="1" customFormat="1" hidden="1">
      <c r="A3601" s="27">
        <v>3600</v>
      </c>
      <c r="B3601" s="27"/>
      <c r="C3601">
        <v>2021</v>
      </c>
      <c r="D3601" s="1">
        <v>12</v>
      </c>
      <c r="E3601" s="1">
        <v>15</v>
      </c>
      <c r="F3601" s="8">
        <v>25</v>
      </c>
      <c r="G3601" s="9">
        <v>28.8</v>
      </c>
      <c r="H3601" t="s">
        <v>18</v>
      </c>
      <c r="I3601" s="8">
        <v>130</v>
      </c>
      <c r="J3601" s="9">
        <v>13.8</v>
      </c>
      <c r="K3601" t="s">
        <v>19</v>
      </c>
      <c r="L3601" t="s">
        <v>130</v>
      </c>
      <c r="M3601" t="s">
        <v>131</v>
      </c>
      <c r="N3601" t="s">
        <v>132</v>
      </c>
      <c r="O3601" s="55">
        <v>723</v>
      </c>
      <c r="P3601" t="s">
        <v>20</v>
      </c>
      <c r="Q3601" t="s">
        <v>35</v>
      </c>
      <c r="R3601">
        <v>12621</v>
      </c>
      <c r="S3601" t="s">
        <v>684</v>
      </c>
      <c r="T3601" s="8"/>
      <c r="U3601" s="10">
        <v>-16.611695463460556</v>
      </c>
      <c r="V3601" s="10">
        <f t="shared" si="65"/>
        <v>-16.611695463460556</v>
      </c>
      <c r="W3601" s="11">
        <v>9.9323638319572236</v>
      </c>
      <c r="X3601" s="20">
        <v>2.929947175102706</v>
      </c>
      <c r="Y3601" s="10" t="s">
        <v>1200</v>
      </c>
      <c r="Z3601" s="11" t="s">
        <v>704</v>
      </c>
      <c r="AA3601" t="s">
        <v>702</v>
      </c>
    </row>
    <row r="3602" spans="1:27" s="1" customFormat="1" hidden="1">
      <c r="A3602" s="27">
        <v>3601</v>
      </c>
      <c r="B3602" s="27"/>
      <c r="C3602">
        <v>2021</v>
      </c>
      <c r="D3602" s="1">
        <v>12</v>
      </c>
      <c r="E3602" s="1">
        <v>15</v>
      </c>
      <c r="F3602" s="8">
        <v>25</v>
      </c>
      <c r="G3602" s="9">
        <v>28.8</v>
      </c>
      <c r="H3602" t="s">
        <v>18</v>
      </c>
      <c r="I3602" s="8">
        <v>130</v>
      </c>
      <c r="J3602" s="9">
        <v>13.8</v>
      </c>
      <c r="K3602" t="s">
        <v>19</v>
      </c>
      <c r="L3602" t="s">
        <v>130</v>
      </c>
      <c r="M3602" t="s">
        <v>131</v>
      </c>
      <c r="N3602" t="s">
        <v>132</v>
      </c>
      <c r="O3602" s="55">
        <v>723</v>
      </c>
      <c r="P3602" t="s">
        <v>20</v>
      </c>
      <c r="Q3602" t="s">
        <v>35</v>
      </c>
      <c r="R3602">
        <v>12621</v>
      </c>
      <c r="S3602" t="s">
        <v>684</v>
      </c>
      <c r="T3602" s="8"/>
      <c r="U3602" s="10">
        <v>-16.926498521205268</v>
      </c>
      <c r="V3602" s="10">
        <f t="shared" si="65"/>
        <v>-16.926498521205268</v>
      </c>
      <c r="W3602" s="11">
        <v>10.115983102180767</v>
      </c>
      <c r="X3602" s="20">
        <v>2.8805345169737326</v>
      </c>
      <c r="Y3602" s="10" t="s">
        <v>706</v>
      </c>
      <c r="Z3602" s="11" t="s">
        <v>704</v>
      </c>
      <c r="AA3602" t="s">
        <v>702</v>
      </c>
    </row>
    <row r="3603" spans="1:27" s="1" customFormat="1" hidden="1">
      <c r="A3603" s="27">
        <v>3602</v>
      </c>
      <c r="B3603" s="27"/>
      <c r="C3603">
        <v>2021</v>
      </c>
      <c r="D3603" s="1">
        <v>12</v>
      </c>
      <c r="E3603" s="1">
        <v>15</v>
      </c>
      <c r="F3603" s="8">
        <v>25</v>
      </c>
      <c r="G3603" s="9">
        <v>28.8</v>
      </c>
      <c r="H3603" t="s">
        <v>18</v>
      </c>
      <c r="I3603" s="8">
        <v>130</v>
      </c>
      <c r="J3603" s="9">
        <v>13.8</v>
      </c>
      <c r="K3603" t="s">
        <v>19</v>
      </c>
      <c r="L3603" t="s">
        <v>130</v>
      </c>
      <c r="M3603" t="s">
        <v>131</v>
      </c>
      <c r="N3603" t="s">
        <v>132</v>
      </c>
      <c r="O3603" s="55">
        <v>723</v>
      </c>
      <c r="P3603" t="s">
        <v>20</v>
      </c>
      <c r="Q3603" t="s">
        <v>35</v>
      </c>
      <c r="R3603">
        <v>12621</v>
      </c>
      <c r="S3603" t="s">
        <v>684</v>
      </c>
      <c r="T3603" s="8"/>
      <c r="U3603" s="10">
        <v>-17.234599832168623</v>
      </c>
      <c r="V3603" s="10">
        <f t="shared" si="65"/>
        <v>-17.234599832168623</v>
      </c>
      <c r="W3603" s="11">
        <v>10.21164912261173</v>
      </c>
      <c r="X3603" s="20">
        <v>2.9702911706534127</v>
      </c>
      <c r="Y3603" s="10" t="s">
        <v>1199</v>
      </c>
      <c r="Z3603" s="11" t="s">
        <v>704</v>
      </c>
      <c r="AA3603" t="s">
        <v>702</v>
      </c>
    </row>
    <row r="3604" spans="1:27" s="1" customFormat="1" hidden="1">
      <c r="A3604" s="27">
        <v>3603</v>
      </c>
      <c r="B3604" s="27"/>
      <c r="C3604">
        <v>2021</v>
      </c>
      <c r="D3604" s="1">
        <v>12</v>
      </c>
      <c r="E3604" s="1">
        <v>15</v>
      </c>
      <c r="F3604" s="8">
        <v>25</v>
      </c>
      <c r="G3604" s="9">
        <v>28.8</v>
      </c>
      <c r="H3604" t="s">
        <v>18</v>
      </c>
      <c r="I3604" s="8">
        <v>130</v>
      </c>
      <c r="J3604" s="9">
        <v>13.8</v>
      </c>
      <c r="K3604" t="s">
        <v>19</v>
      </c>
      <c r="L3604" t="s">
        <v>130</v>
      </c>
      <c r="M3604" t="s">
        <v>131</v>
      </c>
      <c r="N3604" t="s">
        <v>132</v>
      </c>
      <c r="O3604" s="55">
        <v>724</v>
      </c>
      <c r="P3604" t="s">
        <v>20</v>
      </c>
      <c r="Q3604" t="s">
        <v>35</v>
      </c>
      <c r="R3604">
        <v>13968</v>
      </c>
      <c r="S3604" t="s">
        <v>684</v>
      </c>
      <c r="T3604" s="8"/>
      <c r="U3604" s="10">
        <v>-16.946348713328902</v>
      </c>
      <c r="V3604" s="10">
        <f t="shared" si="65"/>
        <v>-16.946348713328902</v>
      </c>
      <c r="W3604" s="11">
        <v>10.642074254672828</v>
      </c>
      <c r="X3604" s="20">
        <v>2.9169000165123813</v>
      </c>
      <c r="Y3604" s="10" t="s">
        <v>1200</v>
      </c>
      <c r="Z3604" s="11" t="s">
        <v>704</v>
      </c>
      <c r="AA3604" t="s">
        <v>702</v>
      </c>
    </row>
    <row r="3605" spans="1:27" s="1" customFormat="1" hidden="1">
      <c r="A3605" s="27">
        <v>3604</v>
      </c>
      <c r="B3605" s="27"/>
      <c r="C3605">
        <v>2021</v>
      </c>
      <c r="D3605" s="1">
        <v>12</v>
      </c>
      <c r="E3605" s="1">
        <v>15</v>
      </c>
      <c r="F3605" s="8">
        <v>25</v>
      </c>
      <c r="G3605" s="9">
        <v>28.8</v>
      </c>
      <c r="H3605" t="s">
        <v>18</v>
      </c>
      <c r="I3605" s="8">
        <v>130</v>
      </c>
      <c r="J3605" s="9">
        <v>13.8</v>
      </c>
      <c r="K3605" t="s">
        <v>19</v>
      </c>
      <c r="L3605" t="s">
        <v>130</v>
      </c>
      <c r="M3605" t="s">
        <v>131</v>
      </c>
      <c r="N3605" t="s">
        <v>132</v>
      </c>
      <c r="O3605" s="55">
        <v>724</v>
      </c>
      <c r="P3605" t="s">
        <v>20</v>
      </c>
      <c r="Q3605" t="s">
        <v>35</v>
      </c>
      <c r="R3605">
        <v>13968</v>
      </c>
      <c r="S3605" t="s">
        <v>684</v>
      </c>
      <c r="T3605" s="8"/>
      <c r="U3605" s="10">
        <v>-17.214521493966572</v>
      </c>
      <c r="V3605" s="10">
        <f t="shared" si="65"/>
        <v>-17.214521493966572</v>
      </c>
      <c r="W3605" s="11">
        <v>10.644097340496494</v>
      </c>
      <c r="X3605" s="20">
        <v>2.890782641626823</v>
      </c>
      <c r="Y3605" s="10" t="s">
        <v>706</v>
      </c>
      <c r="Z3605" s="11" t="s">
        <v>704</v>
      </c>
      <c r="AA3605" t="s">
        <v>702</v>
      </c>
    </row>
    <row r="3606" spans="1:27" s="1" customFormat="1" hidden="1">
      <c r="A3606" s="27">
        <v>3605</v>
      </c>
      <c r="B3606" s="27"/>
      <c r="C3606">
        <v>2021</v>
      </c>
      <c r="D3606" s="1">
        <v>12</v>
      </c>
      <c r="E3606" s="1">
        <v>15</v>
      </c>
      <c r="F3606" s="8">
        <v>25</v>
      </c>
      <c r="G3606" s="9">
        <v>28.8</v>
      </c>
      <c r="H3606" t="s">
        <v>18</v>
      </c>
      <c r="I3606" s="8">
        <v>130</v>
      </c>
      <c r="J3606" s="9">
        <v>13.8</v>
      </c>
      <c r="K3606" t="s">
        <v>19</v>
      </c>
      <c r="L3606" t="s">
        <v>130</v>
      </c>
      <c r="M3606" t="s">
        <v>131</v>
      </c>
      <c r="N3606" t="s">
        <v>132</v>
      </c>
      <c r="O3606" s="55">
        <v>724</v>
      </c>
      <c r="P3606" t="s">
        <v>20</v>
      </c>
      <c r="Q3606" t="s">
        <v>35</v>
      </c>
      <c r="R3606">
        <v>13968</v>
      </c>
      <c r="S3606" t="s">
        <v>684</v>
      </c>
      <c r="T3606" s="8"/>
      <c r="U3606" s="10">
        <v>-17.781811205458787</v>
      </c>
      <c r="V3606" s="10">
        <f t="shared" si="65"/>
        <v>-17.781811205458787</v>
      </c>
      <c r="W3606" s="11">
        <v>10.96594254116299</v>
      </c>
      <c r="X3606" s="20">
        <v>2.9671750563969095</v>
      </c>
      <c r="Y3606" s="10" t="s">
        <v>1199</v>
      </c>
      <c r="Z3606" s="11" t="s">
        <v>704</v>
      </c>
      <c r="AA3606" t="s">
        <v>702</v>
      </c>
    </row>
    <row r="3607" spans="1:27" s="1" customFormat="1">
      <c r="A3607" s="27">
        <v>3606</v>
      </c>
      <c r="B3607" s="27"/>
      <c r="C3607">
        <v>2021</v>
      </c>
      <c r="D3607" s="1">
        <v>5</v>
      </c>
      <c r="E3607" s="1">
        <v>29</v>
      </c>
      <c r="F3607" s="8">
        <v>38</v>
      </c>
      <c r="G3607" s="9">
        <v>20.135100000000108</v>
      </c>
      <c r="H3607" t="s">
        <v>18</v>
      </c>
      <c r="I3607" s="8">
        <v>146</v>
      </c>
      <c r="J3607" s="9">
        <v>29.747699999999213</v>
      </c>
      <c r="K3607" t="s">
        <v>19</v>
      </c>
      <c r="L3607" t="s">
        <v>23</v>
      </c>
      <c r="M3607" t="s">
        <v>24</v>
      </c>
      <c r="N3607" t="s">
        <v>25</v>
      </c>
      <c r="O3607" s="55">
        <v>71</v>
      </c>
      <c r="P3607" t="s">
        <v>20</v>
      </c>
      <c r="Q3607" t="s">
        <v>22</v>
      </c>
      <c r="R3607">
        <v>3.7</v>
      </c>
      <c r="S3607" t="s">
        <v>684</v>
      </c>
      <c r="T3607" s="8"/>
      <c r="U3607" s="10">
        <v>-19.632352223440932</v>
      </c>
      <c r="V3607" s="10">
        <f t="shared" si="65"/>
        <v>-19.632352223440932</v>
      </c>
      <c r="W3607" s="10">
        <v>6.7906807351611436</v>
      </c>
      <c r="X3607" s="20">
        <v>3.1151621214880252</v>
      </c>
      <c r="Y3607" s="11" t="s">
        <v>730</v>
      </c>
      <c r="Z3607" s="11" t="s">
        <v>701</v>
      </c>
      <c r="AA3607" t="s">
        <v>703</v>
      </c>
    </row>
    <row r="3608" spans="1:27" s="1" customFormat="1">
      <c r="A3608" s="27">
        <v>3607</v>
      </c>
      <c r="B3608" s="27"/>
      <c r="C3608">
        <v>2021</v>
      </c>
      <c r="D3608" s="1">
        <v>5</v>
      </c>
      <c r="E3608" s="1">
        <v>29</v>
      </c>
      <c r="F3608" s="8">
        <v>38</v>
      </c>
      <c r="G3608" s="9">
        <v>20.135100000000108</v>
      </c>
      <c r="H3608" t="s">
        <v>18</v>
      </c>
      <c r="I3608" s="8">
        <v>146</v>
      </c>
      <c r="J3608" s="9">
        <v>29.747699999999213</v>
      </c>
      <c r="K3608" t="s">
        <v>19</v>
      </c>
      <c r="L3608" t="s">
        <v>23</v>
      </c>
      <c r="M3608" t="s">
        <v>24</v>
      </c>
      <c r="N3608" t="s">
        <v>25</v>
      </c>
      <c r="O3608" s="55">
        <v>78</v>
      </c>
      <c r="P3608" t="s">
        <v>20</v>
      </c>
      <c r="Q3608" t="s">
        <v>22</v>
      </c>
      <c r="R3608">
        <v>4.8</v>
      </c>
      <c r="S3608" t="s">
        <v>684</v>
      </c>
      <c r="T3608" s="8"/>
      <c r="U3608" s="10">
        <v>-19.427572189406376</v>
      </c>
      <c r="V3608" s="10">
        <f t="shared" si="65"/>
        <v>-19.427572189406376</v>
      </c>
      <c r="W3608" s="10">
        <v>7.0121247369964772</v>
      </c>
      <c r="X3608" s="20">
        <v>3.0876553180592317</v>
      </c>
      <c r="Y3608" s="11" t="s">
        <v>730</v>
      </c>
      <c r="Z3608" s="11" t="s">
        <v>701</v>
      </c>
      <c r="AA3608" t="s">
        <v>703</v>
      </c>
    </row>
    <row r="3609" spans="1:27" s="1" customFormat="1">
      <c r="A3609" s="27">
        <v>3608</v>
      </c>
      <c r="B3609" s="27"/>
      <c r="C3609">
        <v>2021</v>
      </c>
      <c r="D3609" s="1">
        <v>5</v>
      </c>
      <c r="E3609" s="1">
        <v>29</v>
      </c>
      <c r="F3609" s="8">
        <v>38</v>
      </c>
      <c r="G3609" s="9">
        <v>20.135100000000108</v>
      </c>
      <c r="H3609" t="s">
        <v>18</v>
      </c>
      <c r="I3609" s="8">
        <v>146</v>
      </c>
      <c r="J3609" s="9">
        <v>29.747699999999213</v>
      </c>
      <c r="K3609" t="s">
        <v>19</v>
      </c>
      <c r="L3609" t="s">
        <v>23</v>
      </c>
      <c r="M3609" t="s">
        <v>24</v>
      </c>
      <c r="N3609" t="s">
        <v>25</v>
      </c>
      <c r="O3609" s="55">
        <v>66</v>
      </c>
      <c r="P3609" t="s">
        <v>20</v>
      </c>
      <c r="Q3609" t="s">
        <v>22</v>
      </c>
      <c r="R3609">
        <v>2.7</v>
      </c>
      <c r="S3609" t="s">
        <v>684</v>
      </c>
      <c r="T3609" s="8"/>
      <c r="U3609" s="10">
        <v>-19.53047506515162</v>
      </c>
      <c r="V3609" s="10">
        <f t="shared" si="65"/>
        <v>-19.53047506515162</v>
      </c>
      <c r="W3609" s="10">
        <v>7.0826103418065456</v>
      </c>
      <c r="X3609" s="20">
        <v>3.1625374641942221</v>
      </c>
      <c r="Y3609" s="11" t="s">
        <v>730</v>
      </c>
      <c r="Z3609" s="11" t="s">
        <v>701</v>
      </c>
      <c r="AA3609" t="s">
        <v>703</v>
      </c>
    </row>
    <row r="3610" spans="1:27" s="1" customFormat="1">
      <c r="A3610" s="27">
        <v>3609</v>
      </c>
      <c r="B3610" s="27"/>
      <c r="C3610">
        <v>2021</v>
      </c>
      <c r="D3610" s="1">
        <v>5</v>
      </c>
      <c r="E3610" s="1">
        <v>29</v>
      </c>
      <c r="F3610" s="8">
        <v>38</v>
      </c>
      <c r="G3610" s="9">
        <v>20.135100000000108</v>
      </c>
      <c r="H3610" t="s">
        <v>18</v>
      </c>
      <c r="I3610" s="8">
        <v>146</v>
      </c>
      <c r="J3610" s="9">
        <v>29.747699999999213</v>
      </c>
      <c r="K3610" t="s">
        <v>19</v>
      </c>
      <c r="L3610" t="s">
        <v>23</v>
      </c>
      <c r="M3610" t="s">
        <v>24</v>
      </c>
      <c r="N3610" t="s">
        <v>25</v>
      </c>
      <c r="O3610" s="55">
        <v>68</v>
      </c>
      <c r="P3610" t="s">
        <v>20</v>
      </c>
      <c r="Q3610" t="s">
        <v>22</v>
      </c>
      <c r="R3610">
        <v>3</v>
      </c>
      <c r="S3610" t="s">
        <v>684</v>
      </c>
      <c r="T3610" s="8"/>
      <c r="U3610" s="10">
        <v>-19.550578674612311</v>
      </c>
      <c r="V3610" s="10">
        <f t="shared" si="65"/>
        <v>-19.550578674612311</v>
      </c>
      <c r="W3610" s="10">
        <v>6.9210196861174822</v>
      </c>
      <c r="X3610" s="20">
        <v>3.1772134400102998</v>
      </c>
      <c r="Y3610" s="11" t="s">
        <v>730</v>
      </c>
      <c r="Z3610" s="11" t="s">
        <v>701</v>
      </c>
      <c r="AA3610" t="s">
        <v>703</v>
      </c>
    </row>
    <row r="3611" spans="1:27" s="1" customFormat="1">
      <c r="A3611" s="27">
        <v>3610</v>
      </c>
      <c r="B3611" s="27"/>
      <c r="C3611">
        <v>2021</v>
      </c>
      <c r="D3611" s="1">
        <v>5</v>
      </c>
      <c r="E3611" s="1">
        <v>29</v>
      </c>
      <c r="F3611" s="8">
        <v>38</v>
      </c>
      <c r="G3611" s="9">
        <v>20.135100000000108</v>
      </c>
      <c r="H3611" t="s">
        <v>18</v>
      </c>
      <c r="I3611" s="8">
        <v>146</v>
      </c>
      <c r="J3611" s="9">
        <v>29.747699999999213</v>
      </c>
      <c r="K3611" t="s">
        <v>19</v>
      </c>
      <c r="L3611" t="s">
        <v>23</v>
      </c>
      <c r="M3611" t="s">
        <v>24</v>
      </c>
      <c r="N3611" t="s">
        <v>25</v>
      </c>
      <c r="O3611" s="55">
        <v>68</v>
      </c>
      <c r="P3611" t="s">
        <v>20</v>
      </c>
      <c r="Q3611" t="s">
        <v>22</v>
      </c>
      <c r="R3611">
        <v>3.5</v>
      </c>
      <c r="S3611" t="s">
        <v>684</v>
      </c>
      <c r="T3611" s="8"/>
      <c r="U3611" s="10">
        <v>-19.255326909275862</v>
      </c>
      <c r="V3611" s="10">
        <f t="shared" si="65"/>
        <v>-19.255326909275862</v>
      </c>
      <c r="W3611" s="10">
        <v>6.8625779835771219</v>
      </c>
      <c r="X3611" s="20">
        <v>3.0968863076151081</v>
      </c>
      <c r="Y3611" s="11" t="s">
        <v>730</v>
      </c>
      <c r="Z3611" s="11" t="s">
        <v>701</v>
      </c>
      <c r="AA3611" t="s">
        <v>703</v>
      </c>
    </row>
    <row r="3612" spans="1:27" s="1" customFormat="1">
      <c r="A3612" s="27">
        <v>3611</v>
      </c>
      <c r="B3612" s="27"/>
      <c r="C3612">
        <v>2021</v>
      </c>
      <c r="D3612" s="1">
        <v>5</v>
      </c>
      <c r="E3612" s="1">
        <v>30</v>
      </c>
      <c r="F3612" s="8">
        <v>38</v>
      </c>
      <c r="G3612" s="9">
        <v>55.138949999999909</v>
      </c>
      <c r="H3612" t="s">
        <v>18</v>
      </c>
      <c r="I3612" s="8">
        <v>150</v>
      </c>
      <c r="J3612" s="9">
        <v>8.9576999999997042</v>
      </c>
      <c r="K3612" t="s">
        <v>19</v>
      </c>
      <c r="L3612" t="s">
        <v>23</v>
      </c>
      <c r="M3612" t="s">
        <v>24</v>
      </c>
      <c r="N3612" t="s">
        <v>25</v>
      </c>
      <c r="O3612" s="55">
        <v>73</v>
      </c>
      <c r="P3612" t="s">
        <v>20</v>
      </c>
      <c r="Q3612" t="s">
        <v>22</v>
      </c>
      <c r="R3612">
        <v>3.8</v>
      </c>
      <c r="S3612" t="s">
        <v>684</v>
      </c>
      <c r="T3612" s="8"/>
      <c r="U3612" s="10">
        <v>-20.08954517853121</v>
      </c>
      <c r="V3612" s="10">
        <f t="shared" si="65"/>
        <v>-20.08954517853121</v>
      </c>
      <c r="W3612" s="10">
        <v>6.0006882754862607</v>
      </c>
      <c r="X3612" s="20">
        <v>3.1085523653105502</v>
      </c>
      <c r="Y3612" s="11" t="s">
        <v>730</v>
      </c>
      <c r="Z3612" s="11" t="s">
        <v>701</v>
      </c>
      <c r="AA3612" t="s">
        <v>703</v>
      </c>
    </row>
    <row r="3613" spans="1:27" s="1" customFormat="1">
      <c r="A3613" s="27">
        <v>3612</v>
      </c>
      <c r="B3613" s="27"/>
      <c r="C3613">
        <v>2021</v>
      </c>
      <c r="D3613" s="1">
        <v>5</v>
      </c>
      <c r="E3613" s="1">
        <v>30</v>
      </c>
      <c r="F3613" s="8">
        <v>38</v>
      </c>
      <c r="G3613" s="9">
        <v>55.138949999999909</v>
      </c>
      <c r="H3613" t="s">
        <v>18</v>
      </c>
      <c r="I3613" s="8">
        <v>150</v>
      </c>
      <c r="J3613" s="9">
        <v>8.9576999999997042</v>
      </c>
      <c r="K3613" t="s">
        <v>19</v>
      </c>
      <c r="L3613" t="s">
        <v>23</v>
      </c>
      <c r="M3613" t="s">
        <v>24</v>
      </c>
      <c r="N3613" t="s">
        <v>25</v>
      </c>
      <c r="O3613" s="55">
        <v>75</v>
      </c>
      <c r="P3613" t="s">
        <v>20</v>
      </c>
      <c r="Q3613" t="s">
        <v>22</v>
      </c>
      <c r="R3613">
        <v>4.2</v>
      </c>
      <c r="S3613" t="s">
        <v>684</v>
      </c>
      <c r="T3613" s="8"/>
      <c r="U3613" s="10">
        <v>-19.965556093855451</v>
      </c>
      <c r="V3613" s="10">
        <f t="shared" si="65"/>
        <v>-19.965556093855451</v>
      </c>
      <c r="W3613" s="10">
        <v>6.3281730589118794</v>
      </c>
      <c r="X3613" s="20">
        <v>3.0732790531092711</v>
      </c>
      <c r="Y3613" s="11" t="s">
        <v>730</v>
      </c>
      <c r="Z3613" s="11" t="s">
        <v>701</v>
      </c>
      <c r="AA3613" t="s">
        <v>703</v>
      </c>
    </row>
    <row r="3614" spans="1:27" s="1" customFormat="1">
      <c r="A3614" s="27">
        <v>3613</v>
      </c>
      <c r="B3614" s="27"/>
      <c r="C3614">
        <v>2021</v>
      </c>
      <c r="D3614" s="1">
        <v>5</v>
      </c>
      <c r="E3614" s="1">
        <v>30</v>
      </c>
      <c r="F3614" s="8">
        <v>38</v>
      </c>
      <c r="G3614" s="9">
        <v>55.138949999999909</v>
      </c>
      <c r="H3614" t="s">
        <v>18</v>
      </c>
      <c r="I3614" s="8">
        <v>150</v>
      </c>
      <c r="J3614" s="9">
        <v>8.9576999999997042</v>
      </c>
      <c r="K3614" t="s">
        <v>19</v>
      </c>
      <c r="L3614" t="s">
        <v>23</v>
      </c>
      <c r="M3614" t="s">
        <v>24</v>
      </c>
      <c r="N3614" t="s">
        <v>25</v>
      </c>
      <c r="O3614" s="55">
        <v>66</v>
      </c>
      <c r="P3614" t="s">
        <v>20</v>
      </c>
      <c r="Q3614" t="s">
        <v>22</v>
      </c>
      <c r="R3614">
        <v>2.7</v>
      </c>
      <c r="S3614" t="s">
        <v>684</v>
      </c>
      <c r="T3614" s="8"/>
      <c r="U3614" s="10">
        <v>-19.966218105057468</v>
      </c>
      <c r="V3614" s="10">
        <f t="shared" si="65"/>
        <v>-19.966218105057468</v>
      </c>
      <c r="W3614" s="10">
        <v>6.8534407369016206</v>
      </c>
      <c r="X3614" s="20">
        <v>3.0616142991221422</v>
      </c>
      <c r="Y3614" s="11" t="s">
        <v>730</v>
      </c>
      <c r="Z3614" s="11" t="s">
        <v>701</v>
      </c>
      <c r="AA3614" t="s">
        <v>703</v>
      </c>
    </row>
    <row r="3615" spans="1:27" s="1" customFormat="1">
      <c r="A3615" s="27">
        <v>3614</v>
      </c>
      <c r="B3615" s="27"/>
      <c r="C3615">
        <v>2021</v>
      </c>
      <c r="D3615" s="1">
        <v>5</v>
      </c>
      <c r="E3615" s="1">
        <v>30</v>
      </c>
      <c r="F3615" s="8">
        <v>38</v>
      </c>
      <c r="G3615" s="9">
        <v>55.138949999999909</v>
      </c>
      <c r="H3615" t="s">
        <v>18</v>
      </c>
      <c r="I3615" s="8">
        <v>150</v>
      </c>
      <c r="J3615" s="9">
        <v>8.9576999999997042</v>
      </c>
      <c r="K3615" t="s">
        <v>19</v>
      </c>
      <c r="L3615" t="s">
        <v>23</v>
      </c>
      <c r="M3615" t="s">
        <v>24</v>
      </c>
      <c r="N3615" t="s">
        <v>25</v>
      </c>
      <c r="O3615" s="55">
        <v>68</v>
      </c>
      <c r="P3615" t="s">
        <v>20</v>
      </c>
      <c r="Q3615" t="s">
        <v>22</v>
      </c>
      <c r="R3615">
        <v>2.8</v>
      </c>
      <c r="S3615" t="s">
        <v>684</v>
      </c>
      <c r="T3615" s="8"/>
      <c r="U3615" s="10">
        <v>-19.982553200853403</v>
      </c>
      <c r="V3615" s="10">
        <f t="shared" si="65"/>
        <v>-19.982553200853403</v>
      </c>
      <c r="W3615" s="10">
        <v>6.5594422795354905</v>
      </c>
      <c r="X3615" s="20">
        <v>3.1053809169345032</v>
      </c>
      <c r="Y3615" s="11" t="s">
        <v>730</v>
      </c>
      <c r="Z3615" s="11" t="s">
        <v>701</v>
      </c>
      <c r="AA3615" t="s">
        <v>703</v>
      </c>
    </row>
    <row r="3616" spans="1:27" s="1" customFormat="1">
      <c r="A3616" s="27">
        <v>3615</v>
      </c>
      <c r="B3616" s="27"/>
      <c r="C3616">
        <v>2021</v>
      </c>
      <c r="D3616" s="1">
        <v>5</v>
      </c>
      <c r="E3616" s="1">
        <v>30</v>
      </c>
      <c r="F3616" s="8">
        <v>38</v>
      </c>
      <c r="G3616" s="9">
        <v>55.138949999999909</v>
      </c>
      <c r="H3616" t="s">
        <v>18</v>
      </c>
      <c r="I3616" s="8">
        <v>150</v>
      </c>
      <c r="J3616" s="9">
        <v>8.9576999999997042</v>
      </c>
      <c r="K3616" t="s">
        <v>19</v>
      </c>
      <c r="L3616" t="s">
        <v>23</v>
      </c>
      <c r="M3616" t="s">
        <v>24</v>
      </c>
      <c r="N3616" t="s">
        <v>25</v>
      </c>
      <c r="O3616" s="55">
        <v>68</v>
      </c>
      <c r="P3616" t="s">
        <v>20</v>
      </c>
      <c r="Q3616" t="s">
        <v>22</v>
      </c>
      <c r="R3616">
        <v>2.9</v>
      </c>
      <c r="S3616" t="s">
        <v>684</v>
      </c>
      <c r="T3616" s="8"/>
      <c r="U3616" s="10">
        <v>-19.429375778026213</v>
      </c>
      <c r="V3616" s="10">
        <f t="shared" si="65"/>
        <v>-19.429375778026213</v>
      </c>
      <c r="W3616" s="10">
        <v>6.4712595026100876</v>
      </c>
      <c r="X3616" s="20">
        <v>3.0445036263342287</v>
      </c>
      <c r="Y3616" s="11" t="s">
        <v>730</v>
      </c>
      <c r="Z3616" s="11" t="s">
        <v>701</v>
      </c>
      <c r="AA3616" t="s">
        <v>703</v>
      </c>
    </row>
    <row r="3617" spans="1:27" s="1" customFormat="1">
      <c r="A3617" s="27">
        <v>3616</v>
      </c>
      <c r="B3617" s="27"/>
      <c r="C3617">
        <v>2021</v>
      </c>
      <c r="D3617" s="1">
        <v>5</v>
      </c>
      <c r="E3617" s="1">
        <v>31</v>
      </c>
      <c r="F3617" s="8">
        <v>38</v>
      </c>
      <c r="G3617" s="9">
        <v>18.290700000000015</v>
      </c>
      <c r="H3617" t="s">
        <v>18</v>
      </c>
      <c r="I3617" s="8">
        <v>153</v>
      </c>
      <c r="J3617" s="9">
        <v>19.849500000000262</v>
      </c>
      <c r="K3617" t="s">
        <v>19</v>
      </c>
      <c r="L3617" t="s">
        <v>23</v>
      </c>
      <c r="M3617" t="s">
        <v>24</v>
      </c>
      <c r="N3617" t="s">
        <v>25</v>
      </c>
      <c r="O3617" s="55">
        <v>80</v>
      </c>
      <c r="P3617" t="s">
        <v>20</v>
      </c>
      <c r="Q3617" t="s">
        <v>22</v>
      </c>
      <c r="R3617">
        <v>4.9000000000000004</v>
      </c>
      <c r="S3617" t="s">
        <v>684</v>
      </c>
      <c r="T3617" s="8"/>
      <c r="U3617" s="10">
        <v>-19.384944306738703</v>
      </c>
      <c r="V3617" s="10">
        <f t="shared" si="65"/>
        <v>-19.384944306738703</v>
      </c>
      <c r="W3617" s="10">
        <v>7.8622628245836257</v>
      </c>
      <c r="X3617" s="20">
        <v>3.0455878321444585</v>
      </c>
      <c r="Y3617" s="11" t="s">
        <v>730</v>
      </c>
      <c r="Z3617" s="11" t="s">
        <v>701</v>
      </c>
      <c r="AA3617" t="s">
        <v>703</v>
      </c>
    </row>
    <row r="3618" spans="1:27" s="1" customFormat="1">
      <c r="A3618" s="27">
        <v>3617</v>
      </c>
      <c r="B3618" s="27"/>
      <c r="C3618">
        <v>2021</v>
      </c>
      <c r="D3618" s="1">
        <v>5</v>
      </c>
      <c r="E3618" s="1">
        <v>31</v>
      </c>
      <c r="F3618" s="8">
        <v>38</v>
      </c>
      <c r="G3618" s="9">
        <v>18.290700000000015</v>
      </c>
      <c r="H3618" t="s">
        <v>18</v>
      </c>
      <c r="I3618" s="8">
        <v>153</v>
      </c>
      <c r="J3618" s="9">
        <v>19.849500000000262</v>
      </c>
      <c r="K3618" t="s">
        <v>19</v>
      </c>
      <c r="L3618" t="s">
        <v>23</v>
      </c>
      <c r="M3618" t="s">
        <v>24</v>
      </c>
      <c r="N3618" t="s">
        <v>25</v>
      </c>
      <c r="O3618" s="55">
        <v>86</v>
      </c>
      <c r="P3618" t="s">
        <v>20</v>
      </c>
      <c r="Q3618" t="s">
        <v>22</v>
      </c>
      <c r="R3618">
        <v>6</v>
      </c>
      <c r="S3618" t="s">
        <v>684</v>
      </c>
      <c r="T3618" s="8"/>
      <c r="U3618" s="10">
        <v>-19.210272992117471</v>
      </c>
      <c r="V3618" s="10">
        <f t="shared" si="65"/>
        <v>-19.210272992117471</v>
      </c>
      <c r="W3618" s="10">
        <v>8.5086811872690351</v>
      </c>
      <c r="X3618" s="20">
        <v>3.0771547085104887</v>
      </c>
      <c r="Y3618" s="11" t="s">
        <v>730</v>
      </c>
      <c r="Z3618" s="11" t="s">
        <v>701</v>
      </c>
      <c r="AA3618" t="s">
        <v>703</v>
      </c>
    </row>
    <row r="3619" spans="1:27" s="1" customFormat="1">
      <c r="A3619" s="27">
        <v>3618</v>
      </c>
      <c r="B3619" s="27"/>
      <c r="C3619">
        <v>2021</v>
      </c>
      <c r="D3619" s="1">
        <v>5</v>
      </c>
      <c r="E3619" s="1">
        <v>31</v>
      </c>
      <c r="F3619" s="8">
        <v>38</v>
      </c>
      <c r="G3619" s="9">
        <v>18.290700000000015</v>
      </c>
      <c r="H3619" t="s">
        <v>18</v>
      </c>
      <c r="I3619" s="8">
        <v>153</v>
      </c>
      <c r="J3619" s="9">
        <v>19.849500000000262</v>
      </c>
      <c r="K3619" t="s">
        <v>19</v>
      </c>
      <c r="L3619" t="s">
        <v>23</v>
      </c>
      <c r="M3619" t="s">
        <v>24</v>
      </c>
      <c r="N3619" t="s">
        <v>25</v>
      </c>
      <c r="O3619" s="55">
        <v>83</v>
      </c>
      <c r="P3619" t="s">
        <v>20</v>
      </c>
      <c r="Q3619" t="s">
        <v>22</v>
      </c>
      <c r="R3619">
        <v>6</v>
      </c>
      <c r="S3619" t="s">
        <v>684</v>
      </c>
      <c r="T3619" s="8"/>
      <c r="U3619" s="10">
        <v>-19.257556268443501</v>
      </c>
      <c r="V3619" s="10">
        <f t="shared" si="65"/>
        <v>-19.257556268443501</v>
      </c>
      <c r="W3619" s="10">
        <v>7.267186113611297</v>
      </c>
      <c r="X3619" s="20">
        <v>3.0324205754660172</v>
      </c>
      <c r="Y3619" s="11" t="s">
        <v>730</v>
      </c>
      <c r="Z3619" s="11" t="s">
        <v>701</v>
      </c>
      <c r="AA3619" t="s">
        <v>703</v>
      </c>
    </row>
    <row r="3620" spans="1:27" s="1" customFormat="1">
      <c r="A3620" s="27">
        <v>3619</v>
      </c>
      <c r="B3620" s="27"/>
      <c r="C3620">
        <v>2021</v>
      </c>
      <c r="D3620" s="1">
        <v>5</v>
      </c>
      <c r="E3620" s="1">
        <v>31</v>
      </c>
      <c r="F3620" s="8">
        <v>38</v>
      </c>
      <c r="G3620" s="9">
        <v>18.290700000000015</v>
      </c>
      <c r="H3620" t="s">
        <v>18</v>
      </c>
      <c r="I3620" s="8">
        <v>153</v>
      </c>
      <c r="J3620" s="9">
        <v>19.849500000000262</v>
      </c>
      <c r="K3620" t="s">
        <v>19</v>
      </c>
      <c r="L3620" t="s">
        <v>23</v>
      </c>
      <c r="M3620" t="s">
        <v>24</v>
      </c>
      <c r="N3620" t="s">
        <v>25</v>
      </c>
      <c r="O3620" s="55">
        <v>78</v>
      </c>
      <c r="P3620" t="s">
        <v>20</v>
      </c>
      <c r="Q3620" t="s">
        <v>22</v>
      </c>
      <c r="R3620">
        <v>4.8</v>
      </c>
      <c r="S3620" t="s">
        <v>684</v>
      </c>
      <c r="T3620" s="8"/>
      <c r="U3620" s="10">
        <v>-18.92701603789277</v>
      </c>
      <c r="V3620" s="10">
        <f t="shared" si="65"/>
        <v>-18.92701603789277</v>
      </c>
      <c r="W3620" s="10">
        <v>8.218538251428475</v>
      </c>
      <c r="X3620" s="20">
        <v>3.0048275593989651</v>
      </c>
      <c r="Y3620" s="11" t="s">
        <v>730</v>
      </c>
      <c r="Z3620" s="11" t="s">
        <v>701</v>
      </c>
      <c r="AA3620" t="s">
        <v>703</v>
      </c>
    </row>
    <row r="3621" spans="1:27" s="1" customFormat="1">
      <c r="A3621" s="27">
        <v>3620</v>
      </c>
      <c r="B3621" s="27"/>
      <c r="C3621">
        <v>2021</v>
      </c>
      <c r="D3621" s="1">
        <v>5</v>
      </c>
      <c r="E3621" s="1">
        <v>31</v>
      </c>
      <c r="F3621" s="8">
        <v>38</v>
      </c>
      <c r="G3621" s="9">
        <v>18.290700000000015</v>
      </c>
      <c r="H3621" t="s">
        <v>18</v>
      </c>
      <c r="I3621" s="8">
        <v>153</v>
      </c>
      <c r="J3621" s="9">
        <v>19.849500000000262</v>
      </c>
      <c r="K3621" t="s">
        <v>19</v>
      </c>
      <c r="L3621" t="s">
        <v>23</v>
      </c>
      <c r="M3621" t="s">
        <v>24</v>
      </c>
      <c r="N3621" t="s">
        <v>25</v>
      </c>
      <c r="O3621" s="55">
        <v>87</v>
      </c>
      <c r="P3621" t="s">
        <v>20</v>
      </c>
      <c r="Q3621" t="s">
        <v>22</v>
      </c>
      <c r="R3621">
        <v>6</v>
      </c>
      <c r="S3621" t="s">
        <v>684</v>
      </c>
      <c r="T3621" s="8"/>
      <c r="U3621" s="10">
        <v>-18.844935877917866</v>
      </c>
      <c r="V3621" s="10">
        <f t="shared" si="65"/>
        <v>-18.844935877917866</v>
      </c>
      <c r="W3621" s="10">
        <v>8.4406771633314701</v>
      </c>
      <c r="X3621" s="20">
        <v>2.9806835451985725</v>
      </c>
      <c r="Y3621" s="11" t="s">
        <v>730</v>
      </c>
      <c r="Z3621" s="11" t="s">
        <v>701</v>
      </c>
      <c r="AA3621" t="s">
        <v>703</v>
      </c>
    </row>
    <row r="3622" spans="1:27" s="1" customFormat="1">
      <c r="A3622" s="27">
        <v>3621</v>
      </c>
      <c r="B3622" s="27"/>
      <c r="C3622">
        <v>2021</v>
      </c>
      <c r="D3622" s="1">
        <v>6</v>
      </c>
      <c r="E3622" s="1">
        <v>26</v>
      </c>
      <c r="F3622" s="8">
        <v>40</v>
      </c>
      <c r="G3622" s="9">
        <v>9.6999999999999993</v>
      </c>
      <c r="H3622" t="s">
        <v>18</v>
      </c>
      <c r="I3622" s="8">
        <v>178</v>
      </c>
      <c r="J3622" s="9">
        <v>58.4</v>
      </c>
      <c r="K3622" t="s">
        <v>19</v>
      </c>
      <c r="L3622" t="s">
        <v>23</v>
      </c>
      <c r="M3622" t="s">
        <v>24</v>
      </c>
      <c r="N3622" t="s">
        <v>25</v>
      </c>
      <c r="O3622" s="55">
        <v>103</v>
      </c>
      <c r="P3622" t="s">
        <v>20</v>
      </c>
      <c r="Q3622" t="s">
        <v>22</v>
      </c>
      <c r="R3622">
        <v>10.3</v>
      </c>
      <c r="S3622" t="s">
        <v>684</v>
      </c>
      <c r="T3622" s="8"/>
      <c r="U3622" s="10">
        <v>-19.199887722176602</v>
      </c>
      <c r="V3622" s="10">
        <f t="shared" si="65"/>
        <v>-19.199887722176602</v>
      </c>
      <c r="W3622" s="10">
        <v>8.6330516217852544</v>
      </c>
      <c r="X3622" s="20">
        <v>3.0321969119767864</v>
      </c>
      <c r="Y3622" s="11" t="s">
        <v>730</v>
      </c>
      <c r="Z3622" s="11" t="s">
        <v>701</v>
      </c>
      <c r="AA3622" t="s">
        <v>703</v>
      </c>
    </row>
    <row r="3623" spans="1:27" s="1" customFormat="1">
      <c r="A3623" s="27">
        <v>3622</v>
      </c>
      <c r="B3623" s="27"/>
      <c r="C3623">
        <v>2021</v>
      </c>
      <c r="D3623" s="1">
        <v>6</v>
      </c>
      <c r="E3623" s="1">
        <v>26</v>
      </c>
      <c r="F3623" s="8">
        <v>40</v>
      </c>
      <c r="G3623" s="9">
        <v>9.6999999999999993</v>
      </c>
      <c r="H3623" t="s">
        <v>18</v>
      </c>
      <c r="I3623" s="8">
        <v>178</v>
      </c>
      <c r="J3623" s="9">
        <v>58.4</v>
      </c>
      <c r="K3623" t="s">
        <v>19</v>
      </c>
      <c r="L3623" t="s">
        <v>23</v>
      </c>
      <c r="M3623" t="s">
        <v>24</v>
      </c>
      <c r="N3623" t="s">
        <v>25</v>
      </c>
      <c r="O3623" s="55">
        <v>109</v>
      </c>
      <c r="P3623" t="s">
        <v>20</v>
      </c>
      <c r="Q3623" t="s">
        <v>22</v>
      </c>
      <c r="R3623">
        <v>11.7</v>
      </c>
      <c r="S3623" t="s">
        <v>684</v>
      </c>
      <c r="T3623" s="8"/>
      <c r="U3623" s="10">
        <v>-19.935629747994902</v>
      </c>
      <c r="V3623" s="10">
        <f t="shared" si="65"/>
        <v>-19.935629747994902</v>
      </c>
      <c r="W3623" s="10">
        <v>8.6223885860295564</v>
      </c>
      <c r="X3623" s="20">
        <v>3.0596938017484123</v>
      </c>
      <c r="Y3623" s="11" t="s">
        <v>730</v>
      </c>
      <c r="Z3623" s="11" t="s">
        <v>701</v>
      </c>
      <c r="AA3623" t="s">
        <v>703</v>
      </c>
    </row>
    <row r="3624" spans="1:27" s="1" customFormat="1">
      <c r="A3624" s="27">
        <v>3623</v>
      </c>
      <c r="B3624" s="27"/>
      <c r="C3624">
        <v>2021</v>
      </c>
      <c r="D3624" s="1">
        <v>6</v>
      </c>
      <c r="E3624" s="1">
        <v>26</v>
      </c>
      <c r="F3624" s="8">
        <v>40</v>
      </c>
      <c r="G3624" s="9">
        <v>9.6999999999999993</v>
      </c>
      <c r="H3624" t="s">
        <v>18</v>
      </c>
      <c r="I3624" s="8">
        <v>178</v>
      </c>
      <c r="J3624" s="9">
        <v>58.4</v>
      </c>
      <c r="K3624" t="s">
        <v>19</v>
      </c>
      <c r="L3624" t="s">
        <v>23</v>
      </c>
      <c r="M3624" t="s">
        <v>24</v>
      </c>
      <c r="N3624" t="s">
        <v>25</v>
      </c>
      <c r="O3624" s="55">
        <v>115</v>
      </c>
      <c r="P3624" t="s">
        <v>20</v>
      </c>
      <c r="Q3624" t="s">
        <v>22</v>
      </c>
      <c r="R3624">
        <v>14.8</v>
      </c>
      <c r="S3624" t="s">
        <v>684</v>
      </c>
      <c r="T3624" s="8"/>
      <c r="U3624" s="10">
        <v>-19.657498698611768</v>
      </c>
      <c r="V3624" s="10">
        <f t="shared" si="65"/>
        <v>-19.657498698611768</v>
      </c>
      <c r="W3624" s="10">
        <v>9.6584894996144559</v>
      </c>
      <c r="X3624" s="20">
        <v>3.0233743276664544</v>
      </c>
      <c r="Y3624" s="11" t="s">
        <v>730</v>
      </c>
      <c r="Z3624" s="11" t="s">
        <v>701</v>
      </c>
      <c r="AA3624" t="s">
        <v>703</v>
      </c>
    </row>
    <row r="3625" spans="1:27" s="1" customFormat="1">
      <c r="A3625" s="27">
        <v>3624</v>
      </c>
      <c r="B3625" s="27"/>
      <c r="C3625">
        <v>2021</v>
      </c>
      <c r="D3625" s="1">
        <v>6</v>
      </c>
      <c r="E3625" s="1">
        <v>26</v>
      </c>
      <c r="F3625" s="8">
        <v>40</v>
      </c>
      <c r="G3625" s="9">
        <v>9.6999999999999993</v>
      </c>
      <c r="H3625" t="s">
        <v>18</v>
      </c>
      <c r="I3625" s="8">
        <v>178</v>
      </c>
      <c r="J3625" s="9">
        <v>58.4</v>
      </c>
      <c r="K3625" t="s">
        <v>19</v>
      </c>
      <c r="L3625" t="s">
        <v>23</v>
      </c>
      <c r="M3625" t="s">
        <v>24</v>
      </c>
      <c r="N3625" t="s">
        <v>25</v>
      </c>
      <c r="O3625" s="55">
        <v>101</v>
      </c>
      <c r="P3625" t="s">
        <v>20</v>
      </c>
      <c r="Q3625" t="s">
        <v>22</v>
      </c>
      <c r="R3625">
        <v>9.1</v>
      </c>
      <c r="S3625" t="s">
        <v>684</v>
      </c>
      <c r="T3625" s="8"/>
      <c r="U3625" s="10">
        <v>-19.724583038668381</v>
      </c>
      <c r="V3625" s="10">
        <f t="shared" si="65"/>
        <v>-19.724583038668381</v>
      </c>
      <c r="W3625" s="10">
        <v>8.5636664616776041</v>
      </c>
      <c r="X3625" s="20">
        <v>3.0597877600636836</v>
      </c>
      <c r="Y3625" s="11" t="s">
        <v>730</v>
      </c>
      <c r="Z3625" s="11" t="s">
        <v>701</v>
      </c>
      <c r="AA3625" t="s">
        <v>703</v>
      </c>
    </row>
    <row r="3626" spans="1:27" s="1" customFormat="1">
      <c r="A3626" s="27">
        <v>3625</v>
      </c>
      <c r="B3626" s="27"/>
      <c r="C3626">
        <v>2021</v>
      </c>
      <c r="D3626" s="1">
        <v>6</v>
      </c>
      <c r="E3626" s="1">
        <v>26</v>
      </c>
      <c r="F3626" s="8">
        <v>40</v>
      </c>
      <c r="G3626" s="9">
        <v>9.6999999999999993</v>
      </c>
      <c r="H3626" t="s">
        <v>18</v>
      </c>
      <c r="I3626" s="8">
        <v>178</v>
      </c>
      <c r="J3626" s="9">
        <v>58.4</v>
      </c>
      <c r="K3626" t="s">
        <v>19</v>
      </c>
      <c r="L3626" t="s">
        <v>23</v>
      </c>
      <c r="M3626" t="s">
        <v>24</v>
      </c>
      <c r="N3626" t="s">
        <v>25</v>
      </c>
      <c r="O3626" s="55">
        <v>97</v>
      </c>
      <c r="P3626" t="s">
        <v>20</v>
      </c>
      <c r="Q3626" t="s">
        <v>22</v>
      </c>
      <c r="R3626">
        <v>8.5</v>
      </c>
      <c r="S3626" t="s">
        <v>684</v>
      </c>
      <c r="T3626" s="8"/>
      <c r="U3626" s="10">
        <v>-18.441021783689557</v>
      </c>
      <c r="V3626" s="10">
        <f t="shared" si="65"/>
        <v>-18.441021783689557</v>
      </c>
      <c r="W3626" s="10">
        <v>10.032849442721309</v>
      </c>
      <c r="X3626" s="20">
        <v>3.0832344190789134</v>
      </c>
      <c r="Y3626" s="11" t="s">
        <v>730</v>
      </c>
      <c r="Z3626" s="11" t="s">
        <v>701</v>
      </c>
      <c r="AA3626" t="s">
        <v>703</v>
      </c>
    </row>
    <row r="3627" spans="1:27" s="1" customFormat="1">
      <c r="A3627" s="27">
        <v>3626</v>
      </c>
      <c r="B3627" s="27"/>
      <c r="C3627">
        <v>2021</v>
      </c>
      <c r="D3627" s="1">
        <v>6</v>
      </c>
      <c r="E3627" s="1">
        <v>26</v>
      </c>
      <c r="F3627" s="8">
        <v>39</v>
      </c>
      <c r="G3627" s="9">
        <v>39.299999999999997</v>
      </c>
      <c r="H3627" t="s">
        <v>18</v>
      </c>
      <c r="I3627" s="8">
        <v>178</v>
      </c>
      <c r="J3627" s="9">
        <v>55.2</v>
      </c>
      <c r="K3627" t="s">
        <v>19</v>
      </c>
      <c r="L3627" t="s">
        <v>23</v>
      </c>
      <c r="M3627" t="s">
        <v>24</v>
      </c>
      <c r="N3627" t="s">
        <v>25</v>
      </c>
      <c r="O3627" s="55">
        <v>110</v>
      </c>
      <c r="P3627" t="s">
        <v>20</v>
      </c>
      <c r="Q3627" t="s">
        <v>22</v>
      </c>
      <c r="R3627">
        <v>12</v>
      </c>
      <c r="S3627" t="s">
        <v>684</v>
      </c>
      <c r="T3627" s="8"/>
      <c r="U3627" s="10">
        <v>-19.758354212729945</v>
      </c>
      <c r="V3627" s="10">
        <f t="shared" si="65"/>
        <v>-19.758354212729945</v>
      </c>
      <c r="W3627" s="10">
        <v>8.6282667358279657</v>
      </c>
      <c r="X3627" s="20">
        <v>3.0007525675149287</v>
      </c>
      <c r="Y3627" s="11" t="s">
        <v>730</v>
      </c>
      <c r="Z3627" s="11" t="s">
        <v>701</v>
      </c>
      <c r="AA3627" t="s">
        <v>703</v>
      </c>
    </row>
    <row r="3628" spans="1:27" s="1" customFormat="1">
      <c r="A3628" s="27">
        <v>3627</v>
      </c>
      <c r="B3628" s="27"/>
      <c r="C3628">
        <v>2021</v>
      </c>
      <c r="D3628" s="1">
        <v>6</v>
      </c>
      <c r="E3628" s="1">
        <v>26</v>
      </c>
      <c r="F3628" s="8">
        <v>39</v>
      </c>
      <c r="G3628" s="9">
        <v>39.299999999999997</v>
      </c>
      <c r="H3628" t="s">
        <v>18</v>
      </c>
      <c r="I3628" s="8">
        <v>178</v>
      </c>
      <c r="J3628" s="9">
        <v>55.2</v>
      </c>
      <c r="K3628" t="s">
        <v>19</v>
      </c>
      <c r="L3628" t="s">
        <v>23</v>
      </c>
      <c r="M3628" t="s">
        <v>24</v>
      </c>
      <c r="N3628" t="s">
        <v>25</v>
      </c>
      <c r="O3628" s="55">
        <v>111</v>
      </c>
      <c r="P3628" t="s">
        <v>20</v>
      </c>
      <c r="Q3628" t="s">
        <v>22</v>
      </c>
      <c r="R3628">
        <v>12.7</v>
      </c>
      <c r="S3628" t="s">
        <v>684</v>
      </c>
      <c r="T3628" s="8"/>
      <c r="U3628" s="10">
        <v>-19.683051285390814</v>
      </c>
      <c r="V3628" s="10">
        <f t="shared" si="65"/>
        <v>-19.683051285390814</v>
      </c>
      <c r="W3628" s="10">
        <v>8.6147443111534159</v>
      </c>
      <c r="X3628" s="20">
        <v>3.0146596648024451</v>
      </c>
      <c r="Y3628" s="11" t="s">
        <v>730</v>
      </c>
      <c r="Z3628" s="11" t="s">
        <v>701</v>
      </c>
      <c r="AA3628" t="s">
        <v>703</v>
      </c>
    </row>
    <row r="3629" spans="1:27" s="1" customFormat="1">
      <c r="A3629" s="27">
        <v>3628</v>
      </c>
      <c r="B3629" s="27"/>
      <c r="C3629">
        <v>2021</v>
      </c>
      <c r="D3629" s="1">
        <v>6</v>
      </c>
      <c r="E3629" s="1">
        <v>26</v>
      </c>
      <c r="F3629" s="8">
        <v>39</v>
      </c>
      <c r="G3629" s="9">
        <v>39.299999999999997</v>
      </c>
      <c r="H3629" t="s">
        <v>18</v>
      </c>
      <c r="I3629" s="8">
        <v>178</v>
      </c>
      <c r="J3629" s="9">
        <v>55.2</v>
      </c>
      <c r="K3629" t="s">
        <v>19</v>
      </c>
      <c r="L3629" t="s">
        <v>23</v>
      </c>
      <c r="M3629" t="s">
        <v>24</v>
      </c>
      <c r="N3629" t="s">
        <v>25</v>
      </c>
      <c r="O3629" s="55">
        <v>101</v>
      </c>
      <c r="P3629" t="s">
        <v>20</v>
      </c>
      <c r="Q3629" t="s">
        <v>22</v>
      </c>
      <c r="R3629">
        <v>9.9</v>
      </c>
      <c r="S3629" t="s">
        <v>684</v>
      </c>
      <c r="T3629" s="8"/>
      <c r="U3629" s="10">
        <v>-19.652477962365563</v>
      </c>
      <c r="V3629" s="10">
        <f t="shared" si="65"/>
        <v>-19.652477962365563</v>
      </c>
      <c r="W3629" s="10">
        <v>8.0964950316039506</v>
      </c>
      <c r="X3629" s="20">
        <v>3.0346954218218731</v>
      </c>
      <c r="Y3629" s="11" t="s">
        <v>730</v>
      </c>
      <c r="Z3629" s="11" t="s">
        <v>701</v>
      </c>
      <c r="AA3629" t="s">
        <v>703</v>
      </c>
    </row>
    <row r="3630" spans="1:27" s="1" customFormat="1">
      <c r="A3630" s="27">
        <v>3629</v>
      </c>
      <c r="B3630" s="27"/>
      <c r="C3630">
        <v>2021</v>
      </c>
      <c r="D3630" s="1">
        <v>6</v>
      </c>
      <c r="E3630" s="1">
        <v>26</v>
      </c>
      <c r="F3630" s="8">
        <v>39</v>
      </c>
      <c r="G3630" s="9">
        <v>39.299999999999997</v>
      </c>
      <c r="H3630" t="s">
        <v>18</v>
      </c>
      <c r="I3630" s="8">
        <v>178</v>
      </c>
      <c r="J3630" s="9">
        <v>55.2</v>
      </c>
      <c r="K3630" t="s">
        <v>19</v>
      </c>
      <c r="L3630" t="s">
        <v>23</v>
      </c>
      <c r="M3630" t="s">
        <v>24</v>
      </c>
      <c r="N3630" t="s">
        <v>25</v>
      </c>
      <c r="O3630" s="55">
        <v>100</v>
      </c>
      <c r="P3630" t="s">
        <v>20</v>
      </c>
      <c r="Q3630" t="s">
        <v>22</v>
      </c>
      <c r="R3630">
        <v>9</v>
      </c>
      <c r="S3630" t="s">
        <v>684</v>
      </c>
      <c r="T3630" s="8"/>
      <c r="U3630" s="10">
        <v>-19.039715212487611</v>
      </c>
      <c r="V3630" s="10">
        <f t="shared" si="65"/>
        <v>-19.039715212487611</v>
      </c>
      <c r="W3630" s="10">
        <v>9.1837894876121702</v>
      </c>
      <c r="X3630" s="20">
        <v>3.0177592184063502</v>
      </c>
      <c r="Y3630" s="11" t="s">
        <v>730</v>
      </c>
      <c r="Z3630" s="11" t="s">
        <v>701</v>
      </c>
      <c r="AA3630" t="s">
        <v>703</v>
      </c>
    </row>
    <row r="3631" spans="1:27" s="1" customFormat="1">
      <c r="A3631" s="27">
        <v>3630</v>
      </c>
      <c r="B3631" s="27"/>
      <c r="C3631">
        <v>2021</v>
      </c>
      <c r="D3631" s="1">
        <v>6</v>
      </c>
      <c r="E3631" s="1">
        <v>26</v>
      </c>
      <c r="F3631" s="8">
        <v>39</v>
      </c>
      <c r="G3631" s="9">
        <v>39.299999999999997</v>
      </c>
      <c r="H3631" t="s">
        <v>18</v>
      </c>
      <c r="I3631" s="8">
        <v>178</v>
      </c>
      <c r="J3631" s="9">
        <v>55.2</v>
      </c>
      <c r="K3631" t="s">
        <v>19</v>
      </c>
      <c r="L3631" t="s">
        <v>23</v>
      </c>
      <c r="M3631" t="s">
        <v>24</v>
      </c>
      <c r="N3631" t="s">
        <v>25</v>
      </c>
      <c r="O3631" s="55">
        <v>99</v>
      </c>
      <c r="P3631" t="s">
        <v>20</v>
      </c>
      <c r="Q3631" t="s">
        <v>22</v>
      </c>
      <c r="R3631">
        <v>9</v>
      </c>
      <c r="S3631" t="s">
        <v>684</v>
      </c>
      <c r="T3631" s="8"/>
      <c r="U3631" s="10">
        <v>-19.647373264586005</v>
      </c>
      <c r="V3631" s="10">
        <f t="shared" si="65"/>
        <v>-19.647373264586005</v>
      </c>
      <c r="W3631" s="10">
        <v>9.2553574572811552</v>
      </c>
      <c r="X3631" s="20">
        <v>3.02277331381435</v>
      </c>
      <c r="Y3631" s="11" t="s">
        <v>730</v>
      </c>
      <c r="Z3631" s="11" t="s">
        <v>701</v>
      </c>
      <c r="AA3631" t="s">
        <v>703</v>
      </c>
    </row>
    <row r="3632" spans="1:27" s="1" customFormat="1">
      <c r="A3632" s="27">
        <v>3631</v>
      </c>
      <c r="B3632" s="27"/>
      <c r="C3632">
        <v>2021</v>
      </c>
      <c r="D3632" s="1">
        <v>7</v>
      </c>
      <c r="E3632" s="1">
        <v>3</v>
      </c>
      <c r="F3632" s="8">
        <v>42</v>
      </c>
      <c r="G3632" s="9">
        <v>34.799999999999997</v>
      </c>
      <c r="H3632" t="s">
        <v>18</v>
      </c>
      <c r="I3632" s="8">
        <v>172</v>
      </c>
      <c r="J3632" s="9">
        <v>54.5</v>
      </c>
      <c r="K3632" t="s">
        <v>19</v>
      </c>
      <c r="L3632" t="s">
        <v>23</v>
      </c>
      <c r="M3632" t="s">
        <v>24</v>
      </c>
      <c r="N3632" t="s">
        <v>25</v>
      </c>
      <c r="O3632" s="55">
        <v>147</v>
      </c>
      <c r="P3632" t="s">
        <v>20</v>
      </c>
      <c r="Q3632" t="s">
        <v>22</v>
      </c>
      <c r="R3632">
        <v>37.1</v>
      </c>
      <c r="S3632" t="s">
        <v>684</v>
      </c>
      <c r="T3632" s="8"/>
      <c r="U3632" s="10">
        <v>-20.105541365005955</v>
      </c>
      <c r="V3632" s="10">
        <f t="shared" si="65"/>
        <v>-20.105541365005955</v>
      </c>
      <c r="W3632" s="10">
        <v>7.4345052840105961</v>
      </c>
      <c r="X3632" s="20">
        <v>3.088302861019026</v>
      </c>
      <c r="Y3632" s="11" t="s">
        <v>730</v>
      </c>
      <c r="Z3632" s="11" t="s">
        <v>701</v>
      </c>
      <c r="AA3632" t="s">
        <v>703</v>
      </c>
    </row>
    <row r="3633" spans="1:27" s="1" customFormat="1">
      <c r="A3633" s="27">
        <v>3632</v>
      </c>
      <c r="B3633" s="27"/>
      <c r="C3633">
        <v>2021</v>
      </c>
      <c r="D3633" s="1">
        <v>7</v>
      </c>
      <c r="E3633" s="1">
        <v>3</v>
      </c>
      <c r="F3633" s="8">
        <v>42</v>
      </c>
      <c r="G3633" s="9">
        <v>34.799999999999997</v>
      </c>
      <c r="H3633" t="s">
        <v>18</v>
      </c>
      <c r="I3633" s="8">
        <v>172</v>
      </c>
      <c r="J3633" s="9">
        <v>54.5</v>
      </c>
      <c r="K3633" t="s">
        <v>19</v>
      </c>
      <c r="L3633" t="s">
        <v>23</v>
      </c>
      <c r="M3633" t="s">
        <v>24</v>
      </c>
      <c r="N3633" t="s">
        <v>25</v>
      </c>
      <c r="O3633" s="55">
        <v>146</v>
      </c>
      <c r="P3633" t="s">
        <v>20</v>
      </c>
      <c r="Q3633" t="s">
        <v>22</v>
      </c>
      <c r="R3633">
        <v>33.200000000000003</v>
      </c>
      <c r="S3633" t="s">
        <v>684</v>
      </c>
      <c r="T3633" s="8"/>
      <c r="U3633" s="10">
        <v>-19.924340579810305</v>
      </c>
      <c r="V3633" s="10">
        <f t="shared" si="65"/>
        <v>-19.924340579810305</v>
      </c>
      <c r="W3633" s="10">
        <v>6.8700512213900309</v>
      </c>
      <c r="X3633" s="20">
        <v>3.0580771497473926</v>
      </c>
      <c r="Y3633" s="11" t="s">
        <v>730</v>
      </c>
      <c r="Z3633" s="11" t="s">
        <v>701</v>
      </c>
      <c r="AA3633" t="s">
        <v>703</v>
      </c>
    </row>
    <row r="3634" spans="1:27" s="1" customFormat="1">
      <c r="A3634" s="27">
        <v>3633</v>
      </c>
      <c r="B3634" s="27"/>
      <c r="C3634">
        <v>2021</v>
      </c>
      <c r="D3634" s="1">
        <v>7</v>
      </c>
      <c r="E3634" s="1">
        <v>3</v>
      </c>
      <c r="F3634" s="8">
        <v>42</v>
      </c>
      <c r="G3634" s="9">
        <v>34.799999999999997</v>
      </c>
      <c r="H3634" t="s">
        <v>18</v>
      </c>
      <c r="I3634" s="8">
        <v>172</v>
      </c>
      <c r="J3634" s="9">
        <v>54.5</v>
      </c>
      <c r="K3634" t="s">
        <v>19</v>
      </c>
      <c r="L3634" t="s">
        <v>23</v>
      </c>
      <c r="M3634" t="s">
        <v>24</v>
      </c>
      <c r="N3634" t="s">
        <v>25</v>
      </c>
      <c r="O3634" s="55">
        <v>142</v>
      </c>
      <c r="P3634" t="s">
        <v>20</v>
      </c>
      <c r="Q3634" t="s">
        <v>22</v>
      </c>
      <c r="R3634">
        <v>34.200000000000003</v>
      </c>
      <c r="S3634" t="s">
        <v>684</v>
      </c>
      <c r="T3634" s="8"/>
      <c r="U3634" s="10">
        <v>-20.079045505844807</v>
      </c>
      <c r="V3634" s="10">
        <f t="shared" si="65"/>
        <v>-20.079045505844807</v>
      </c>
      <c r="W3634" s="10">
        <v>7.0201169068411717</v>
      </c>
      <c r="X3634" s="20">
        <v>3.0880375204568167</v>
      </c>
      <c r="Y3634" s="11" t="s">
        <v>730</v>
      </c>
      <c r="Z3634" s="11" t="s">
        <v>701</v>
      </c>
      <c r="AA3634" t="s">
        <v>703</v>
      </c>
    </row>
    <row r="3635" spans="1:27" s="1" customFormat="1">
      <c r="A3635" s="27">
        <v>3634</v>
      </c>
      <c r="B3635" s="27"/>
      <c r="C3635">
        <v>2021</v>
      </c>
      <c r="D3635" s="1">
        <v>7</v>
      </c>
      <c r="E3635" s="1">
        <v>3</v>
      </c>
      <c r="F3635" s="8">
        <v>42</v>
      </c>
      <c r="G3635" s="9">
        <v>34.799999999999997</v>
      </c>
      <c r="H3635" t="s">
        <v>18</v>
      </c>
      <c r="I3635" s="8">
        <v>172</v>
      </c>
      <c r="J3635" s="9">
        <v>54.5</v>
      </c>
      <c r="K3635" t="s">
        <v>19</v>
      </c>
      <c r="L3635" t="s">
        <v>23</v>
      </c>
      <c r="M3635" t="s">
        <v>24</v>
      </c>
      <c r="N3635" t="s">
        <v>25</v>
      </c>
      <c r="O3635" s="55">
        <v>143</v>
      </c>
      <c r="P3635" t="s">
        <v>20</v>
      </c>
      <c r="Q3635" t="s">
        <v>22</v>
      </c>
      <c r="R3635">
        <v>32.700000000000003</v>
      </c>
      <c r="S3635" t="s">
        <v>684</v>
      </c>
      <c r="T3635" s="8"/>
      <c r="U3635" s="10">
        <v>-20.328942544173991</v>
      </c>
      <c r="V3635" s="10">
        <f t="shared" si="65"/>
        <v>-20.328942544173991</v>
      </c>
      <c r="W3635" s="10">
        <v>6.8781240258355183</v>
      </c>
      <c r="X3635" s="20">
        <v>3.0435065365126666</v>
      </c>
      <c r="Y3635" s="11" t="s">
        <v>730</v>
      </c>
      <c r="Z3635" s="11" t="s">
        <v>701</v>
      </c>
      <c r="AA3635" t="s">
        <v>703</v>
      </c>
    </row>
    <row r="3636" spans="1:27" s="1" customFormat="1">
      <c r="A3636" s="27">
        <v>3635</v>
      </c>
      <c r="B3636" s="27"/>
      <c r="C3636">
        <v>2021</v>
      </c>
      <c r="D3636" s="1">
        <v>7</v>
      </c>
      <c r="E3636" s="1">
        <v>3</v>
      </c>
      <c r="F3636" s="8">
        <v>42</v>
      </c>
      <c r="G3636" s="9">
        <v>34.799999999999997</v>
      </c>
      <c r="H3636" t="s">
        <v>18</v>
      </c>
      <c r="I3636" s="8">
        <v>172</v>
      </c>
      <c r="J3636" s="9">
        <v>54.5</v>
      </c>
      <c r="K3636" t="s">
        <v>19</v>
      </c>
      <c r="L3636" t="s">
        <v>23</v>
      </c>
      <c r="M3636" t="s">
        <v>24</v>
      </c>
      <c r="N3636" t="s">
        <v>25</v>
      </c>
      <c r="O3636" s="55">
        <v>144</v>
      </c>
      <c r="P3636" t="s">
        <v>20</v>
      </c>
      <c r="Q3636" t="s">
        <v>22</v>
      </c>
      <c r="R3636">
        <v>34.4</v>
      </c>
      <c r="S3636" t="s">
        <v>684</v>
      </c>
      <c r="T3636" s="8"/>
      <c r="U3636" s="10">
        <v>-20.347051382888239</v>
      </c>
      <c r="V3636" s="10">
        <f t="shared" si="65"/>
        <v>-20.347051382888239</v>
      </c>
      <c r="W3636" s="10">
        <v>6.8311418949049729</v>
      </c>
      <c r="X3636" s="20">
        <v>3.0949518187807663</v>
      </c>
      <c r="Y3636" s="11" t="s">
        <v>730</v>
      </c>
      <c r="Z3636" s="11" t="s">
        <v>701</v>
      </c>
      <c r="AA3636" t="s">
        <v>703</v>
      </c>
    </row>
    <row r="3637" spans="1:27" s="1" customFormat="1">
      <c r="A3637" s="27">
        <v>3636</v>
      </c>
      <c r="B3637" s="27"/>
      <c r="C3637">
        <v>2021</v>
      </c>
      <c r="D3637" s="1">
        <v>9</v>
      </c>
      <c r="E3637" s="1">
        <v>28</v>
      </c>
      <c r="F3637" s="8">
        <v>47</v>
      </c>
      <c r="G3637" s="9">
        <v>18.449999999999847</v>
      </c>
      <c r="H3637" t="s">
        <v>18</v>
      </c>
      <c r="I3637" s="8">
        <v>179</v>
      </c>
      <c r="J3637" s="9">
        <v>5.1000000000004775</v>
      </c>
      <c r="K3637" t="s">
        <v>19</v>
      </c>
      <c r="L3637" t="s">
        <v>23</v>
      </c>
      <c r="M3637" t="s">
        <v>24</v>
      </c>
      <c r="N3637" t="s">
        <v>25</v>
      </c>
      <c r="O3637" s="55">
        <v>124</v>
      </c>
      <c r="P3637" t="s">
        <v>20</v>
      </c>
      <c r="Q3637" t="s">
        <v>22</v>
      </c>
      <c r="R3637">
        <v>21</v>
      </c>
      <c r="S3637" t="s">
        <v>684</v>
      </c>
      <c r="T3637" s="8"/>
      <c r="U3637" s="10">
        <v>-19.620656435098166</v>
      </c>
      <c r="V3637" s="10">
        <f t="shared" si="65"/>
        <v>-19.620656435098166</v>
      </c>
      <c r="W3637" s="10">
        <v>7.8171072756210673</v>
      </c>
      <c r="X3637" s="20">
        <v>3.1045272438888483</v>
      </c>
      <c r="Y3637" s="11" t="s">
        <v>730</v>
      </c>
      <c r="Z3637" s="11" t="s">
        <v>701</v>
      </c>
      <c r="AA3637" t="s">
        <v>703</v>
      </c>
    </row>
    <row r="3638" spans="1:27" s="1" customFormat="1">
      <c r="A3638" s="27">
        <v>3637</v>
      </c>
      <c r="B3638" s="27"/>
      <c r="C3638">
        <v>2021</v>
      </c>
      <c r="D3638" s="1">
        <v>9</v>
      </c>
      <c r="E3638" s="1">
        <v>28</v>
      </c>
      <c r="F3638" s="8">
        <v>47</v>
      </c>
      <c r="G3638" s="9">
        <v>18.449999999999847</v>
      </c>
      <c r="H3638" t="s">
        <v>18</v>
      </c>
      <c r="I3638" s="8">
        <v>179</v>
      </c>
      <c r="J3638" s="9">
        <v>5.1000000000004775</v>
      </c>
      <c r="K3638" t="s">
        <v>19</v>
      </c>
      <c r="L3638" t="s">
        <v>23</v>
      </c>
      <c r="M3638" t="s">
        <v>24</v>
      </c>
      <c r="N3638" t="s">
        <v>25</v>
      </c>
      <c r="O3638" s="55">
        <v>120</v>
      </c>
      <c r="P3638" t="s">
        <v>20</v>
      </c>
      <c r="Q3638" t="s">
        <v>22</v>
      </c>
      <c r="R3638">
        <v>19.399999999999999</v>
      </c>
      <c r="S3638" t="s">
        <v>684</v>
      </c>
      <c r="T3638" s="8"/>
      <c r="U3638" s="10">
        <v>-19.347086604109659</v>
      </c>
      <c r="V3638" s="10">
        <f t="shared" si="65"/>
        <v>-19.347086604109659</v>
      </c>
      <c r="W3638" s="10">
        <v>9.13204816939888</v>
      </c>
      <c r="X3638" s="20">
        <v>3.0711979683495936</v>
      </c>
      <c r="Y3638" s="11" t="s">
        <v>730</v>
      </c>
      <c r="Z3638" s="11" t="s">
        <v>701</v>
      </c>
      <c r="AA3638" t="s">
        <v>703</v>
      </c>
    </row>
    <row r="3639" spans="1:27" s="1" customFormat="1">
      <c r="A3639" s="27">
        <v>3638</v>
      </c>
      <c r="B3639" s="27"/>
      <c r="C3639">
        <v>2021</v>
      </c>
      <c r="D3639" s="1">
        <v>9</v>
      </c>
      <c r="E3639" s="1">
        <v>28</v>
      </c>
      <c r="F3639" s="8">
        <v>47</v>
      </c>
      <c r="G3639" s="9">
        <v>18.449999999999847</v>
      </c>
      <c r="H3639" t="s">
        <v>18</v>
      </c>
      <c r="I3639" s="8">
        <v>179</v>
      </c>
      <c r="J3639" s="9">
        <v>5.1000000000004775</v>
      </c>
      <c r="K3639" t="s">
        <v>19</v>
      </c>
      <c r="L3639" t="s">
        <v>23</v>
      </c>
      <c r="M3639" t="s">
        <v>24</v>
      </c>
      <c r="N3639" t="s">
        <v>25</v>
      </c>
      <c r="O3639" s="55">
        <v>118</v>
      </c>
      <c r="P3639" t="s">
        <v>20</v>
      </c>
      <c r="Q3639" t="s">
        <v>22</v>
      </c>
      <c r="R3639">
        <v>21.3</v>
      </c>
      <c r="S3639" t="s">
        <v>684</v>
      </c>
      <c r="T3639" s="8"/>
      <c r="U3639" s="10">
        <v>-19.112390651575559</v>
      </c>
      <c r="V3639" s="10">
        <f t="shared" si="65"/>
        <v>-19.112390651575559</v>
      </c>
      <c r="W3639" s="10">
        <v>9.271853484265149</v>
      </c>
      <c r="X3639" s="20">
        <v>3.1458738143054621</v>
      </c>
      <c r="Y3639" s="11" t="s">
        <v>730</v>
      </c>
      <c r="Z3639" s="11" t="s">
        <v>701</v>
      </c>
      <c r="AA3639" t="s">
        <v>703</v>
      </c>
    </row>
    <row r="3640" spans="1:27" s="1" customFormat="1">
      <c r="A3640" s="27">
        <v>3639</v>
      </c>
      <c r="B3640" s="27"/>
      <c r="C3640">
        <v>2021</v>
      </c>
      <c r="D3640" s="1">
        <v>9</v>
      </c>
      <c r="E3640" s="1">
        <v>28</v>
      </c>
      <c r="F3640" s="8">
        <v>47</v>
      </c>
      <c r="G3640" s="9">
        <v>18.449999999999847</v>
      </c>
      <c r="H3640" t="s">
        <v>18</v>
      </c>
      <c r="I3640" s="8">
        <v>179</v>
      </c>
      <c r="J3640" s="9">
        <v>5.1000000000004775</v>
      </c>
      <c r="K3640" t="s">
        <v>19</v>
      </c>
      <c r="L3640" t="s">
        <v>23</v>
      </c>
      <c r="M3640" t="s">
        <v>24</v>
      </c>
      <c r="N3640" t="s">
        <v>25</v>
      </c>
      <c r="O3640" s="55">
        <v>115</v>
      </c>
      <c r="P3640" t="s">
        <v>20</v>
      </c>
      <c r="Q3640" t="s">
        <v>22</v>
      </c>
      <c r="R3640">
        <v>17.5</v>
      </c>
      <c r="S3640" t="s">
        <v>684</v>
      </c>
      <c r="T3640" s="8"/>
      <c r="U3640" s="10">
        <v>-19.546649237909595</v>
      </c>
      <c r="V3640" s="10">
        <f t="shared" si="65"/>
        <v>-19.546649237909595</v>
      </c>
      <c r="W3640" s="10">
        <v>8.1000572664551029</v>
      </c>
      <c r="X3640" s="20">
        <v>3.1217856752535265</v>
      </c>
      <c r="Y3640" s="11" t="s">
        <v>730</v>
      </c>
      <c r="Z3640" s="11" t="s">
        <v>701</v>
      </c>
      <c r="AA3640" t="s">
        <v>703</v>
      </c>
    </row>
    <row r="3641" spans="1:27" s="1" customFormat="1">
      <c r="A3641" s="27">
        <v>3640</v>
      </c>
      <c r="B3641" s="27"/>
      <c r="C3641">
        <v>2021</v>
      </c>
      <c r="D3641" s="1">
        <v>9</v>
      </c>
      <c r="E3641" s="1">
        <v>28</v>
      </c>
      <c r="F3641" s="8">
        <v>47</v>
      </c>
      <c r="G3641" s="9">
        <v>18.449999999999847</v>
      </c>
      <c r="H3641" t="s">
        <v>18</v>
      </c>
      <c r="I3641" s="8">
        <v>179</v>
      </c>
      <c r="J3641" s="9">
        <v>5.1000000000004775</v>
      </c>
      <c r="K3641" t="s">
        <v>19</v>
      </c>
      <c r="L3641" t="s">
        <v>23</v>
      </c>
      <c r="M3641" t="s">
        <v>24</v>
      </c>
      <c r="N3641" t="s">
        <v>25</v>
      </c>
      <c r="O3641" s="55">
        <v>124</v>
      </c>
      <c r="P3641" t="s">
        <v>20</v>
      </c>
      <c r="Q3641" t="s">
        <v>22</v>
      </c>
      <c r="R3641">
        <v>21.8</v>
      </c>
      <c r="S3641" t="s">
        <v>684</v>
      </c>
      <c r="T3641" s="8"/>
      <c r="U3641" s="10">
        <v>-19.153674897416746</v>
      </c>
      <c r="V3641" s="10">
        <f t="shared" si="65"/>
        <v>-19.153674897416746</v>
      </c>
      <c r="W3641" s="10">
        <v>9.2570490396700702</v>
      </c>
      <c r="X3641" s="20">
        <v>3.133326653841316</v>
      </c>
      <c r="Y3641" s="11" t="s">
        <v>730</v>
      </c>
      <c r="Z3641" s="11" t="s">
        <v>701</v>
      </c>
      <c r="AA3641" t="s">
        <v>703</v>
      </c>
    </row>
    <row r="3642" spans="1:27" s="1" customFormat="1">
      <c r="A3642" s="27">
        <v>3641</v>
      </c>
      <c r="B3642" s="27"/>
      <c r="C3642">
        <v>2021</v>
      </c>
      <c r="D3642" s="1">
        <v>9</v>
      </c>
      <c r="E3642" s="1">
        <v>23</v>
      </c>
      <c r="F3642" s="8">
        <v>44</v>
      </c>
      <c r="G3642" s="9">
        <v>41.349999999999909</v>
      </c>
      <c r="H3642" t="s">
        <v>18</v>
      </c>
      <c r="I3642" s="8">
        <v>161</v>
      </c>
      <c r="J3642" s="9">
        <v>27.550000000000523</v>
      </c>
      <c r="K3642" t="s">
        <v>19</v>
      </c>
      <c r="L3642" t="s">
        <v>23</v>
      </c>
      <c r="M3642" t="s">
        <v>24</v>
      </c>
      <c r="N3642" t="s">
        <v>25</v>
      </c>
      <c r="O3642" s="55">
        <v>122</v>
      </c>
      <c r="P3642" t="s">
        <v>20</v>
      </c>
      <c r="Q3642" t="s">
        <v>22</v>
      </c>
      <c r="R3642">
        <v>21.9</v>
      </c>
      <c r="S3642" t="s">
        <v>684</v>
      </c>
      <c r="T3642" s="8"/>
      <c r="U3642" s="10">
        <v>-19.285333202629502</v>
      </c>
      <c r="V3642" s="10">
        <f t="shared" si="65"/>
        <v>-19.285333202629502</v>
      </c>
      <c r="W3642" s="10">
        <v>8.6130450205213656</v>
      </c>
      <c r="X3642" s="20">
        <v>3.1206679472398031</v>
      </c>
      <c r="Y3642" s="11" t="s">
        <v>730</v>
      </c>
      <c r="Z3642" s="11" t="s">
        <v>701</v>
      </c>
      <c r="AA3642" t="s">
        <v>703</v>
      </c>
    </row>
    <row r="3643" spans="1:27" s="1" customFormat="1">
      <c r="A3643" s="27">
        <v>3642</v>
      </c>
      <c r="B3643" s="27"/>
      <c r="C3643">
        <v>2021</v>
      </c>
      <c r="D3643" s="1">
        <v>9</v>
      </c>
      <c r="E3643" s="1">
        <v>23</v>
      </c>
      <c r="F3643" s="8">
        <v>44</v>
      </c>
      <c r="G3643" s="9">
        <v>41.349999999999909</v>
      </c>
      <c r="H3643" t="s">
        <v>18</v>
      </c>
      <c r="I3643" s="8">
        <v>161</v>
      </c>
      <c r="J3643" s="9">
        <v>27.550000000000523</v>
      </c>
      <c r="K3643" t="s">
        <v>19</v>
      </c>
      <c r="L3643" t="s">
        <v>23</v>
      </c>
      <c r="M3643" t="s">
        <v>24</v>
      </c>
      <c r="N3643" t="s">
        <v>25</v>
      </c>
      <c r="O3643" s="55">
        <v>124</v>
      </c>
      <c r="P3643" t="s">
        <v>20</v>
      </c>
      <c r="Q3643" t="s">
        <v>22</v>
      </c>
      <c r="R3643">
        <v>23</v>
      </c>
      <c r="S3643" t="s">
        <v>684</v>
      </c>
      <c r="T3643" s="8"/>
      <c r="U3643" s="10">
        <v>-19.258871916351925</v>
      </c>
      <c r="V3643" s="10">
        <f t="shared" si="65"/>
        <v>-19.258871916351925</v>
      </c>
      <c r="W3643" s="10">
        <v>10.063425651195702</v>
      </c>
      <c r="X3643" s="20">
        <v>3.0834453629686194</v>
      </c>
      <c r="Y3643" s="11" t="s">
        <v>730</v>
      </c>
      <c r="Z3643" s="11" t="s">
        <v>701</v>
      </c>
      <c r="AA3643" t="s">
        <v>703</v>
      </c>
    </row>
    <row r="3644" spans="1:27" s="1" customFormat="1">
      <c r="A3644" s="27">
        <v>3643</v>
      </c>
      <c r="B3644" s="27"/>
      <c r="C3644">
        <v>2021</v>
      </c>
      <c r="D3644" s="1">
        <v>9</v>
      </c>
      <c r="E3644" s="1">
        <v>23</v>
      </c>
      <c r="F3644" s="8">
        <v>44</v>
      </c>
      <c r="G3644" s="9">
        <v>41.349999999999909</v>
      </c>
      <c r="H3644" t="s">
        <v>18</v>
      </c>
      <c r="I3644" s="8">
        <v>161</v>
      </c>
      <c r="J3644" s="9">
        <v>27.550000000000523</v>
      </c>
      <c r="K3644" t="s">
        <v>19</v>
      </c>
      <c r="L3644" t="s">
        <v>23</v>
      </c>
      <c r="M3644" t="s">
        <v>24</v>
      </c>
      <c r="N3644" t="s">
        <v>25</v>
      </c>
      <c r="O3644" s="55">
        <v>121</v>
      </c>
      <c r="P3644" t="s">
        <v>20</v>
      </c>
      <c r="Q3644" t="s">
        <v>22</v>
      </c>
      <c r="R3644">
        <v>20.6</v>
      </c>
      <c r="S3644" t="s">
        <v>684</v>
      </c>
      <c r="T3644" s="8"/>
      <c r="U3644" s="10">
        <v>-19.145818543039326</v>
      </c>
      <c r="V3644" s="10">
        <f t="shared" si="65"/>
        <v>-19.145818543039326</v>
      </c>
      <c r="W3644" s="10">
        <v>8.7542106686745846</v>
      </c>
      <c r="X3644" s="20">
        <v>3.09296031504502</v>
      </c>
      <c r="Y3644" s="11" t="s">
        <v>730</v>
      </c>
      <c r="Z3644" s="11" t="s">
        <v>701</v>
      </c>
      <c r="AA3644" t="s">
        <v>703</v>
      </c>
    </row>
    <row r="3645" spans="1:27" s="1" customFormat="1">
      <c r="A3645" s="27">
        <v>3644</v>
      </c>
      <c r="B3645" s="27"/>
      <c r="C3645">
        <v>2021</v>
      </c>
      <c r="D3645" s="1">
        <v>9</v>
      </c>
      <c r="E3645" s="1">
        <v>23</v>
      </c>
      <c r="F3645" s="8">
        <v>44</v>
      </c>
      <c r="G3645" s="9">
        <v>41.349999999999909</v>
      </c>
      <c r="H3645" t="s">
        <v>18</v>
      </c>
      <c r="I3645" s="8">
        <v>161</v>
      </c>
      <c r="J3645" s="9">
        <v>27.550000000000523</v>
      </c>
      <c r="K3645" t="s">
        <v>19</v>
      </c>
      <c r="L3645" t="s">
        <v>23</v>
      </c>
      <c r="M3645" t="s">
        <v>24</v>
      </c>
      <c r="N3645" t="s">
        <v>25</v>
      </c>
      <c r="O3645" s="55">
        <v>119</v>
      </c>
      <c r="P3645" t="s">
        <v>20</v>
      </c>
      <c r="Q3645" t="s">
        <v>22</v>
      </c>
      <c r="R3645">
        <v>21</v>
      </c>
      <c r="S3645" t="s">
        <v>684</v>
      </c>
      <c r="T3645" s="8"/>
      <c r="U3645" s="10">
        <v>-19.526183454953852</v>
      </c>
      <c r="V3645" s="10">
        <f t="shared" si="65"/>
        <v>-19.526183454953852</v>
      </c>
      <c r="W3645" s="10">
        <v>10.420035154130293</v>
      </c>
      <c r="X3645" s="20">
        <v>3.1333182333348959</v>
      </c>
      <c r="Y3645" s="11" t="s">
        <v>730</v>
      </c>
      <c r="Z3645" s="11" t="s">
        <v>701</v>
      </c>
      <c r="AA3645" t="s">
        <v>703</v>
      </c>
    </row>
    <row r="3646" spans="1:27" s="1" customFormat="1">
      <c r="A3646" s="27">
        <v>3645</v>
      </c>
      <c r="B3646" s="27"/>
      <c r="C3646">
        <v>2021</v>
      </c>
      <c r="D3646" s="1">
        <v>9</v>
      </c>
      <c r="E3646" s="1">
        <v>23</v>
      </c>
      <c r="F3646" s="8">
        <v>44</v>
      </c>
      <c r="G3646" s="9">
        <v>41.349999999999909</v>
      </c>
      <c r="H3646" t="s">
        <v>18</v>
      </c>
      <c r="I3646" s="8">
        <v>161</v>
      </c>
      <c r="J3646" s="9">
        <v>27.550000000000523</v>
      </c>
      <c r="K3646" t="s">
        <v>19</v>
      </c>
      <c r="L3646" t="s">
        <v>23</v>
      </c>
      <c r="M3646" t="s">
        <v>24</v>
      </c>
      <c r="N3646" t="s">
        <v>25</v>
      </c>
      <c r="O3646" s="55">
        <v>119</v>
      </c>
      <c r="P3646" t="s">
        <v>20</v>
      </c>
      <c r="Q3646" t="s">
        <v>22</v>
      </c>
      <c r="R3646">
        <v>19.899999999999999</v>
      </c>
      <c r="S3646" t="s">
        <v>684</v>
      </c>
      <c r="T3646" s="8"/>
      <c r="U3646" s="10">
        <v>-19.403969079526284</v>
      </c>
      <c r="V3646" s="10">
        <f t="shared" si="65"/>
        <v>-19.403969079526284</v>
      </c>
      <c r="W3646" s="10">
        <v>9.3824285499667361</v>
      </c>
      <c r="X3646" s="20">
        <v>3.1030849787327908</v>
      </c>
      <c r="Y3646" s="11" t="s">
        <v>730</v>
      </c>
      <c r="Z3646" s="11" t="s">
        <v>701</v>
      </c>
      <c r="AA3646" t="s">
        <v>703</v>
      </c>
    </row>
    <row r="3647" spans="1:27" s="1" customFormat="1">
      <c r="A3647" s="27">
        <v>3646</v>
      </c>
      <c r="B3647" s="27"/>
      <c r="C3647">
        <v>2021</v>
      </c>
      <c r="D3647" s="1">
        <v>9</v>
      </c>
      <c r="E3647" s="1">
        <v>15</v>
      </c>
      <c r="F3647" s="8">
        <v>41</v>
      </c>
      <c r="G3647" s="9">
        <v>24.150000000000205</v>
      </c>
      <c r="H3647" t="s">
        <v>18</v>
      </c>
      <c r="I3647" s="8">
        <v>146</v>
      </c>
      <c r="J3647" s="9">
        <v>29.400000000000546</v>
      </c>
      <c r="K3647" t="s">
        <v>19</v>
      </c>
      <c r="L3647" t="s">
        <v>23</v>
      </c>
      <c r="M3647" t="s">
        <v>24</v>
      </c>
      <c r="N3647" t="s">
        <v>25</v>
      </c>
      <c r="O3647" s="55">
        <v>114</v>
      </c>
      <c r="P3647" t="s">
        <v>20</v>
      </c>
      <c r="Q3647" t="s">
        <v>22</v>
      </c>
      <c r="R3647">
        <v>18.2</v>
      </c>
      <c r="S3647" t="s">
        <v>684</v>
      </c>
      <c r="T3647" s="8"/>
      <c r="U3647" s="10">
        <v>-19.715469669939864</v>
      </c>
      <c r="V3647" s="10">
        <f t="shared" si="65"/>
        <v>-19.715469669939864</v>
      </c>
      <c r="W3647" s="10">
        <v>8.3802486910571936</v>
      </c>
      <c r="X3647" s="20">
        <v>3.0887713341023617</v>
      </c>
      <c r="Y3647" s="11" t="s">
        <v>730</v>
      </c>
      <c r="Z3647" s="11" t="s">
        <v>701</v>
      </c>
      <c r="AA3647" t="s">
        <v>703</v>
      </c>
    </row>
    <row r="3648" spans="1:27" s="1" customFormat="1">
      <c r="A3648" s="27">
        <v>3647</v>
      </c>
      <c r="B3648" s="27"/>
      <c r="C3648">
        <v>2021</v>
      </c>
      <c r="D3648" s="1">
        <v>9</v>
      </c>
      <c r="E3648" s="1">
        <v>15</v>
      </c>
      <c r="F3648" s="8">
        <v>41</v>
      </c>
      <c r="G3648" s="9">
        <v>24.150000000000205</v>
      </c>
      <c r="H3648" t="s">
        <v>18</v>
      </c>
      <c r="I3648" s="8">
        <v>146</v>
      </c>
      <c r="J3648" s="9">
        <v>29.400000000000546</v>
      </c>
      <c r="K3648" t="s">
        <v>19</v>
      </c>
      <c r="L3648" t="s">
        <v>23</v>
      </c>
      <c r="M3648" t="s">
        <v>24</v>
      </c>
      <c r="N3648" t="s">
        <v>25</v>
      </c>
      <c r="O3648" s="55">
        <v>114</v>
      </c>
      <c r="P3648" t="s">
        <v>20</v>
      </c>
      <c r="Q3648" t="s">
        <v>22</v>
      </c>
      <c r="R3648">
        <v>17.899999999999999</v>
      </c>
      <c r="S3648" t="s">
        <v>684</v>
      </c>
      <c r="T3648" s="8"/>
      <c r="U3648" s="10">
        <v>-19.231256205588402</v>
      </c>
      <c r="V3648" s="10">
        <f t="shared" si="65"/>
        <v>-19.231256205588402</v>
      </c>
      <c r="W3648" s="10">
        <v>8.3836758458564233</v>
      </c>
      <c r="X3648" s="20">
        <v>3.0677072138026276</v>
      </c>
      <c r="Y3648" s="11" t="s">
        <v>730</v>
      </c>
      <c r="Z3648" s="11" t="s">
        <v>701</v>
      </c>
      <c r="AA3648" t="s">
        <v>703</v>
      </c>
    </row>
    <row r="3649" spans="1:27" s="1" customFormat="1">
      <c r="A3649" s="27">
        <v>3648</v>
      </c>
      <c r="B3649" s="27"/>
      <c r="C3649">
        <v>2021</v>
      </c>
      <c r="D3649" s="1">
        <v>9</v>
      </c>
      <c r="E3649" s="1">
        <v>15</v>
      </c>
      <c r="F3649" s="8">
        <v>41</v>
      </c>
      <c r="G3649" s="9">
        <v>24.150000000000205</v>
      </c>
      <c r="H3649" t="s">
        <v>18</v>
      </c>
      <c r="I3649" s="8">
        <v>146</v>
      </c>
      <c r="J3649" s="9">
        <v>29.400000000000546</v>
      </c>
      <c r="K3649" t="s">
        <v>19</v>
      </c>
      <c r="L3649" t="s">
        <v>23</v>
      </c>
      <c r="M3649" t="s">
        <v>24</v>
      </c>
      <c r="N3649" t="s">
        <v>25</v>
      </c>
      <c r="O3649" s="55">
        <v>114</v>
      </c>
      <c r="P3649" t="s">
        <v>20</v>
      </c>
      <c r="Q3649" t="s">
        <v>22</v>
      </c>
      <c r="R3649">
        <v>16.600000000000001</v>
      </c>
      <c r="S3649" t="s">
        <v>684</v>
      </c>
      <c r="T3649" s="8"/>
      <c r="U3649" s="10">
        <v>-19.937632515853132</v>
      </c>
      <c r="V3649" s="10">
        <f t="shared" si="65"/>
        <v>-19.937632515853132</v>
      </c>
      <c r="W3649" s="10">
        <v>8.164675725628511</v>
      </c>
      <c r="X3649" s="20">
        <v>3.0752787496809115</v>
      </c>
      <c r="Y3649" s="11" t="s">
        <v>730</v>
      </c>
      <c r="Z3649" s="11" t="s">
        <v>701</v>
      </c>
      <c r="AA3649" t="s">
        <v>703</v>
      </c>
    </row>
    <row r="3650" spans="1:27" s="1" customFormat="1">
      <c r="A3650" s="27">
        <v>3649</v>
      </c>
      <c r="B3650" s="27"/>
      <c r="C3650">
        <v>2021</v>
      </c>
      <c r="D3650" s="1">
        <v>9</v>
      </c>
      <c r="E3650" s="1">
        <v>15</v>
      </c>
      <c r="F3650" s="8">
        <v>41</v>
      </c>
      <c r="G3650" s="9">
        <v>24.150000000000205</v>
      </c>
      <c r="H3650" t="s">
        <v>18</v>
      </c>
      <c r="I3650" s="8">
        <v>146</v>
      </c>
      <c r="J3650" s="9">
        <v>29.400000000000546</v>
      </c>
      <c r="K3650" t="s">
        <v>19</v>
      </c>
      <c r="L3650" t="s">
        <v>23</v>
      </c>
      <c r="M3650" t="s">
        <v>24</v>
      </c>
      <c r="N3650" t="s">
        <v>25</v>
      </c>
      <c r="O3650" s="55">
        <v>110</v>
      </c>
      <c r="P3650" t="s">
        <v>20</v>
      </c>
      <c r="Q3650" t="s">
        <v>22</v>
      </c>
      <c r="R3650">
        <v>16.3</v>
      </c>
      <c r="S3650" t="s">
        <v>684</v>
      </c>
      <c r="T3650" s="8"/>
      <c r="U3650" s="10">
        <v>-18.952650664304059</v>
      </c>
      <c r="V3650" s="10">
        <f t="shared" si="65"/>
        <v>-18.952650664304059</v>
      </c>
      <c r="W3650" s="10">
        <v>8.8379313196264331</v>
      </c>
      <c r="X3650" s="20">
        <v>3.0742380433580414</v>
      </c>
      <c r="Y3650" s="11" t="s">
        <v>730</v>
      </c>
      <c r="Z3650" s="11" t="s">
        <v>701</v>
      </c>
      <c r="AA3650" t="s">
        <v>703</v>
      </c>
    </row>
    <row r="3651" spans="1:27" s="1" customFormat="1">
      <c r="A3651" s="27">
        <v>3650</v>
      </c>
      <c r="B3651" s="27"/>
      <c r="C3651">
        <v>2021</v>
      </c>
      <c r="D3651" s="1">
        <v>9</v>
      </c>
      <c r="E3651" s="1">
        <v>15</v>
      </c>
      <c r="F3651" s="8">
        <v>41</v>
      </c>
      <c r="G3651" s="9">
        <v>24.150000000000205</v>
      </c>
      <c r="H3651" t="s">
        <v>18</v>
      </c>
      <c r="I3651" s="8">
        <v>146</v>
      </c>
      <c r="J3651" s="9">
        <v>29.400000000000546</v>
      </c>
      <c r="K3651" t="s">
        <v>19</v>
      </c>
      <c r="L3651" t="s">
        <v>23</v>
      </c>
      <c r="M3651" t="s">
        <v>24</v>
      </c>
      <c r="N3651" t="s">
        <v>25</v>
      </c>
      <c r="O3651" s="55">
        <v>130</v>
      </c>
      <c r="P3651" t="s">
        <v>20</v>
      </c>
      <c r="Q3651" t="s">
        <v>22</v>
      </c>
      <c r="R3651">
        <v>28</v>
      </c>
      <c r="S3651" t="s">
        <v>684</v>
      </c>
      <c r="T3651" s="8"/>
      <c r="U3651" s="10">
        <v>-17.812504498791551</v>
      </c>
      <c r="V3651" s="10">
        <f t="shared" ref="V3651:V3693" si="66">IF(X3651&gt;3.3,U3651+(7.584*X3651-22.012)/(X3651+1.657),U3651)</f>
        <v>-17.812504498791551</v>
      </c>
      <c r="W3651" s="10">
        <v>9.9926981977812641</v>
      </c>
      <c r="X3651" s="20">
        <v>3.0411022245804884</v>
      </c>
      <c r="Y3651" s="11" t="s">
        <v>730</v>
      </c>
      <c r="Z3651" s="11" t="s">
        <v>701</v>
      </c>
      <c r="AA3651" t="s">
        <v>703</v>
      </c>
    </row>
    <row r="3652" spans="1:27" s="1" customFormat="1">
      <c r="A3652" s="27">
        <v>3651</v>
      </c>
      <c r="B3652" s="27"/>
      <c r="C3652">
        <v>2021</v>
      </c>
      <c r="D3652" s="1">
        <v>9</v>
      </c>
      <c r="E3652" s="1">
        <v>25</v>
      </c>
      <c r="F3652" s="8">
        <v>47</v>
      </c>
      <c r="G3652" s="9">
        <v>21.749999999999829</v>
      </c>
      <c r="H3652" t="s">
        <v>18</v>
      </c>
      <c r="I3652" s="8">
        <v>168</v>
      </c>
      <c r="J3652" s="9">
        <v>22.349999999998431</v>
      </c>
      <c r="K3652" t="s">
        <v>19</v>
      </c>
      <c r="L3652" t="s">
        <v>23</v>
      </c>
      <c r="M3652" t="s">
        <v>24</v>
      </c>
      <c r="N3652" t="s">
        <v>25</v>
      </c>
      <c r="O3652" s="55">
        <v>120</v>
      </c>
      <c r="P3652" t="s">
        <v>20</v>
      </c>
      <c r="Q3652" t="s">
        <v>22</v>
      </c>
      <c r="R3652">
        <v>18.7</v>
      </c>
      <c r="S3652" t="s">
        <v>684</v>
      </c>
      <c r="T3652" s="8"/>
      <c r="U3652" s="10">
        <v>-19.111910563988104</v>
      </c>
      <c r="V3652" s="10">
        <f t="shared" si="66"/>
        <v>-19.111910563988104</v>
      </c>
      <c r="W3652" s="10">
        <v>8.4007977251625938</v>
      </c>
      <c r="X3652" s="20">
        <v>3.047455649174708</v>
      </c>
      <c r="Y3652" s="11" t="s">
        <v>730</v>
      </c>
      <c r="Z3652" s="11" t="s">
        <v>701</v>
      </c>
      <c r="AA3652" t="s">
        <v>703</v>
      </c>
    </row>
    <row r="3653" spans="1:27" s="1" customFormat="1">
      <c r="A3653" s="27">
        <v>3652</v>
      </c>
      <c r="B3653" s="27"/>
      <c r="C3653">
        <v>2021</v>
      </c>
      <c r="D3653" s="1">
        <v>9</v>
      </c>
      <c r="E3653" s="1">
        <v>25</v>
      </c>
      <c r="F3653" s="8">
        <v>47</v>
      </c>
      <c r="G3653" s="9">
        <v>21.749999999999829</v>
      </c>
      <c r="H3653" t="s">
        <v>18</v>
      </c>
      <c r="I3653" s="8">
        <v>168</v>
      </c>
      <c r="J3653" s="9">
        <v>22.349999999998431</v>
      </c>
      <c r="K3653" t="s">
        <v>19</v>
      </c>
      <c r="L3653" t="s">
        <v>23</v>
      </c>
      <c r="M3653" t="s">
        <v>24</v>
      </c>
      <c r="N3653" t="s">
        <v>25</v>
      </c>
      <c r="O3653" s="55">
        <v>117</v>
      </c>
      <c r="P3653" t="s">
        <v>20</v>
      </c>
      <c r="Q3653" t="s">
        <v>22</v>
      </c>
      <c r="R3653">
        <v>18.3</v>
      </c>
      <c r="S3653" t="s">
        <v>684</v>
      </c>
      <c r="T3653" s="8"/>
      <c r="U3653" s="10">
        <v>-19.651690855668988</v>
      </c>
      <c r="V3653" s="10">
        <f t="shared" si="66"/>
        <v>-19.651690855668988</v>
      </c>
      <c r="W3653" s="10">
        <v>7.6694773256210915</v>
      </c>
      <c r="X3653" s="20">
        <v>3.0979467175059527</v>
      </c>
      <c r="Y3653" s="11" t="s">
        <v>730</v>
      </c>
      <c r="Z3653" s="11" t="s">
        <v>701</v>
      </c>
      <c r="AA3653" t="s">
        <v>703</v>
      </c>
    </row>
    <row r="3654" spans="1:27" s="1" customFormat="1">
      <c r="A3654" s="27">
        <v>3653</v>
      </c>
      <c r="B3654" s="27"/>
      <c r="C3654">
        <v>2021</v>
      </c>
      <c r="D3654" s="1">
        <v>9</v>
      </c>
      <c r="E3654" s="1">
        <v>25</v>
      </c>
      <c r="F3654" s="8">
        <v>47</v>
      </c>
      <c r="G3654" s="9">
        <v>21.749999999999829</v>
      </c>
      <c r="H3654" t="s">
        <v>18</v>
      </c>
      <c r="I3654" s="8">
        <v>168</v>
      </c>
      <c r="J3654" s="9">
        <v>22.349999999998431</v>
      </c>
      <c r="K3654" t="s">
        <v>19</v>
      </c>
      <c r="L3654" t="s">
        <v>23</v>
      </c>
      <c r="M3654" t="s">
        <v>24</v>
      </c>
      <c r="N3654" t="s">
        <v>25</v>
      </c>
      <c r="O3654" s="55">
        <v>116</v>
      </c>
      <c r="P3654" t="s">
        <v>20</v>
      </c>
      <c r="Q3654" t="s">
        <v>22</v>
      </c>
      <c r="R3654">
        <v>18.100000000000001</v>
      </c>
      <c r="S3654" t="s">
        <v>684</v>
      </c>
      <c r="T3654" s="8"/>
      <c r="U3654" s="10">
        <v>-19.721511991971269</v>
      </c>
      <c r="V3654" s="10">
        <f t="shared" si="66"/>
        <v>-19.721511991971269</v>
      </c>
      <c r="W3654" s="10">
        <v>6.7675405921870739</v>
      </c>
      <c r="X3654" s="20">
        <v>3.1098190071745266</v>
      </c>
      <c r="Y3654" s="11" t="s">
        <v>730</v>
      </c>
      <c r="Z3654" s="11" t="s">
        <v>701</v>
      </c>
      <c r="AA3654" t="s">
        <v>703</v>
      </c>
    </row>
    <row r="3655" spans="1:27" s="1" customFormat="1">
      <c r="A3655" s="27">
        <v>3654</v>
      </c>
      <c r="B3655" s="27"/>
      <c r="C3655">
        <v>2021</v>
      </c>
      <c r="D3655" s="1">
        <v>9</v>
      </c>
      <c r="E3655" s="1">
        <v>25</v>
      </c>
      <c r="F3655" s="8">
        <v>47</v>
      </c>
      <c r="G3655" s="9">
        <v>21.749999999999829</v>
      </c>
      <c r="H3655" t="s">
        <v>18</v>
      </c>
      <c r="I3655" s="8">
        <v>168</v>
      </c>
      <c r="J3655" s="9">
        <v>22.349999999998431</v>
      </c>
      <c r="K3655" t="s">
        <v>19</v>
      </c>
      <c r="L3655" t="s">
        <v>23</v>
      </c>
      <c r="M3655" t="s">
        <v>24</v>
      </c>
      <c r="N3655" t="s">
        <v>25</v>
      </c>
      <c r="O3655" s="55">
        <v>119</v>
      </c>
      <c r="P3655" t="s">
        <v>20</v>
      </c>
      <c r="Q3655" t="s">
        <v>22</v>
      </c>
      <c r="R3655">
        <v>17.2</v>
      </c>
      <c r="S3655" t="s">
        <v>684</v>
      </c>
      <c r="T3655" s="8"/>
      <c r="U3655" s="10">
        <v>-19.52938006925417</v>
      </c>
      <c r="V3655" s="10">
        <f t="shared" si="66"/>
        <v>-19.52938006925417</v>
      </c>
      <c r="W3655" s="10">
        <v>7.1651904633203163</v>
      </c>
      <c r="X3655" s="20">
        <v>3.0751253967010364</v>
      </c>
      <c r="Y3655" s="11" t="s">
        <v>730</v>
      </c>
      <c r="Z3655" s="11" t="s">
        <v>701</v>
      </c>
      <c r="AA3655" t="s">
        <v>703</v>
      </c>
    </row>
    <row r="3656" spans="1:27" s="1" customFormat="1">
      <c r="A3656" s="27">
        <v>3655</v>
      </c>
      <c r="B3656" s="27"/>
      <c r="C3656">
        <v>2021</v>
      </c>
      <c r="D3656" s="1">
        <v>9</v>
      </c>
      <c r="E3656" s="1">
        <v>25</v>
      </c>
      <c r="F3656" s="8">
        <v>47</v>
      </c>
      <c r="G3656" s="9">
        <v>21.749999999999829</v>
      </c>
      <c r="H3656" t="s">
        <v>18</v>
      </c>
      <c r="I3656" s="8">
        <v>168</v>
      </c>
      <c r="J3656" s="9">
        <v>22.349999999998431</v>
      </c>
      <c r="K3656" t="s">
        <v>19</v>
      </c>
      <c r="L3656" t="s">
        <v>23</v>
      </c>
      <c r="M3656" t="s">
        <v>24</v>
      </c>
      <c r="N3656" t="s">
        <v>25</v>
      </c>
      <c r="O3656" s="55">
        <v>129</v>
      </c>
      <c r="P3656" t="s">
        <v>20</v>
      </c>
      <c r="Q3656" t="s">
        <v>22</v>
      </c>
      <c r="R3656">
        <v>21.3</v>
      </c>
      <c r="S3656" t="s">
        <v>684</v>
      </c>
      <c r="T3656" s="8"/>
      <c r="U3656" s="10">
        <v>-19.166536227286976</v>
      </c>
      <c r="V3656" s="10">
        <f t="shared" si="66"/>
        <v>-19.166536227286976</v>
      </c>
      <c r="W3656" s="10">
        <v>8.2320673033398215</v>
      </c>
      <c r="X3656" s="20">
        <v>3.027730815385663</v>
      </c>
      <c r="Y3656" s="11" t="s">
        <v>730</v>
      </c>
      <c r="Z3656" s="11" t="s">
        <v>701</v>
      </c>
      <c r="AA3656" t="s">
        <v>703</v>
      </c>
    </row>
    <row r="3657" spans="1:27" s="1" customFormat="1">
      <c r="A3657" s="27">
        <v>3656</v>
      </c>
      <c r="B3657" s="27"/>
      <c r="C3657">
        <v>2021</v>
      </c>
      <c r="D3657" s="1">
        <v>10</v>
      </c>
      <c r="E3657" s="1">
        <v>1</v>
      </c>
      <c r="F3657" s="8">
        <v>33</v>
      </c>
      <c r="G3657" s="9">
        <v>15</v>
      </c>
      <c r="H3657" t="s">
        <v>18</v>
      </c>
      <c r="I3657" s="8">
        <v>128</v>
      </c>
      <c r="J3657" s="9">
        <v>45</v>
      </c>
      <c r="K3657" t="s">
        <v>19</v>
      </c>
      <c r="L3657" t="s">
        <v>23</v>
      </c>
      <c r="M3657" t="s">
        <v>24</v>
      </c>
      <c r="N3657" t="s">
        <v>25</v>
      </c>
      <c r="O3657" s="55">
        <v>211</v>
      </c>
      <c r="P3657" t="s">
        <v>20</v>
      </c>
      <c r="Q3657" t="s">
        <v>22</v>
      </c>
      <c r="R3657">
        <v>118.51</v>
      </c>
      <c r="S3657" t="s">
        <v>684</v>
      </c>
      <c r="T3657" s="8"/>
      <c r="U3657" s="10">
        <v>-18.816361044699278</v>
      </c>
      <c r="V3657" s="10">
        <f t="shared" si="66"/>
        <v>-18.816361044699278</v>
      </c>
      <c r="W3657" s="10">
        <v>9.4760098330647669</v>
      </c>
      <c r="X3657" s="20">
        <v>3.0305045256428023</v>
      </c>
      <c r="Y3657" s="11" t="s">
        <v>730</v>
      </c>
      <c r="Z3657" s="11" t="s">
        <v>701</v>
      </c>
      <c r="AA3657" t="s">
        <v>703</v>
      </c>
    </row>
    <row r="3658" spans="1:27" s="1" customFormat="1">
      <c r="A3658" s="27">
        <v>3657</v>
      </c>
      <c r="B3658" s="27"/>
      <c r="C3658">
        <v>2021</v>
      </c>
      <c r="D3658" s="1">
        <v>10</v>
      </c>
      <c r="E3658" s="1">
        <v>1</v>
      </c>
      <c r="F3658" s="8">
        <v>32</v>
      </c>
      <c r="G3658" s="9">
        <v>45</v>
      </c>
      <c r="H3658" t="s">
        <v>18</v>
      </c>
      <c r="I3658" s="8">
        <v>129</v>
      </c>
      <c r="J3658" s="9">
        <v>15</v>
      </c>
      <c r="K3658" t="s">
        <v>19</v>
      </c>
      <c r="L3658" t="s">
        <v>23</v>
      </c>
      <c r="M3658" t="s">
        <v>24</v>
      </c>
      <c r="N3658" t="s">
        <v>25</v>
      </c>
      <c r="O3658" s="55">
        <v>215</v>
      </c>
      <c r="P3658" t="s">
        <v>20</v>
      </c>
      <c r="Q3658" t="s">
        <v>22</v>
      </c>
      <c r="R3658">
        <v>119.38</v>
      </c>
      <c r="S3658" t="s">
        <v>684</v>
      </c>
      <c r="T3658" s="8"/>
      <c r="U3658" s="10">
        <v>-18.522803518132854</v>
      </c>
      <c r="V3658" s="10">
        <f t="shared" si="66"/>
        <v>-18.522803518132854</v>
      </c>
      <c r="W3658" s="10">
        <v>9.5620006870676395</v>
      </c>
      <c r="X3658" s="20">
        <v>3.0370698635287399</v>
      </c>
      <c r="Y3658" s="11" t="s">
        <v>730</v>
      </c>
      <c r="Z3658" s="11" t="s">
        <v>701</v>
      </c>
      <c r="AA3658" t="s">
        <v>703</v>
      </c>
    </row>
    <row r="3659" spans="1:27" s="1" customFormat="1">
      <c r="A3659" s="27">
        <v>3658</v>
      </c>
      <c r="B3659" s="27"/>
      <c r="C3659">
        <v>2021</v>
      </c>
      <c r="D3659" s="1">
        <v>10</v>
      </c>
      <c r="E3659" s="1">
        <v>29</v>
      </c>
      <c r="F3659" s="8">
        <v>32</v>
      </c>
      <c r="G3659" s="9">
        <v>45</v>
      </c>
      <c r="H3659" t="s">
        <v>18</v>
      </c>
      <c r="I3659" s="8">
        <v>129</v>
      </c>
      <c r="J3659" s="9">
        <v>15</v>
      </c>
      <c r="K3659" t="s">
        <v>19</v>
      </c>
      <c r="L3659" t="s">
        <v>23</v>
      </c>
      <c r="M3659" t="s">
        <v>24</v>
      </c>
      <c r="N3659" t="s">
        <v>25</v>
      </c>
      <c r="O3659" s="55">
        <v>208</v>
      </c>
      <c r="P3659" t="s">
        <v>20</v>
      </c>
      <c r="Q3659" t="s">
        <v>22</v>
      </c>
      <c r="R3659">
        <v>119.66</v>
      </c>
      <c r="S3659" t="s">
        <v>684</v>
      </c>
      <c r="T3659" s="8"/>
      <c r="U3659" s="10">
        <v>-18.334021474152195</v>
      </c>
      <c r="V3659" s="10">
        <f t="shared" si="66"/>
        <v>-18.334021474152195</v>
      </c>
      <c r="W3659" s="10">
        <v>9.2084572925814054</v>
      </c>
      <c r="X3659" s="20">
        <v>3.0327352455016094</v>
      </c>
      <c r="Y3659" s="11" t="s">
        <v>730</v>
      </c>
      <c r="Z3659" s="11" t="s">
        <v>701</v>
      </c>
      <c r="AA3659" t="s">
        <v>703</v>
      </c>
    </row>
    <row r="3660" spans="1:27" s="1" customFormat="1">
      <c r="A3660" s="27">
        <v>3659</v>
      </c>
      <c r="B3660" s="27"/>
      <c r="C3660">
        <v>2021</v>
      </c>
      <c r="D3660" s="1">
        <v>10</v>
      </c>
      <c r="E3660" s="1">
        <v>29</v>
      </c>
      <c r="F3660" s="8">
        <v>32</v>
      </c>
      <c r="G3660" s="9">
        <v>45</v>
      </c>
      <c r="H3660" t="s">
        <v>18</v>
      </c>
      <c r="I3660" s="8">
        <v>129</v>
      </c>
      <c r="J3660" s="9">
        <v>15</v>
      </c>
      <c r="K3660" t="s">
        <v>19</v>
      </c>
      <c r="L3660" t="s">
        <v>23</v>
      </c>
      <c r="M3660" t="s">
        <v>24</v>
      </c>
      <c r="N3660" t="s">
        <v>25</v>
      </c>
      <c r="O3660" s="55">
        <v>215</v>
      </c>
      <c r="P3660" t="s">
        <v>20</v>
      </c>
      <c r="Q3660" t="s">
        <v>22</v>
      </c>
      <c r="R3660">
        <v>128.38999999999999</v>
      </c>
      <c r="S3660" t="s">
        <v>684</v>
      </c>
      <c r="T3660" s="8"/>
      <c r="U3660" s="10">
        <v>-18.857028889352986</v>
      </c>
      <c r="V3660" s="10">
        <f t="shared" si="66"/>
        <v>-18.857028889352986</v>
      </c>
      <c r="W3660" s="10">
        <v>9.2249152764214681</v>
      </c>
      <c r="X3660" s="20">
        <v>3.0008826395888342</v>
      </c>
      <c r="Y3660" s="11" t="s">
        <v>730</v>
      </c>
      <c r="Z3660" s="11" t="s">
        <v>701</v>
      </c>
      <c r="AA3660" t="s">
        <v>703</v>
      </c>
    </row>
    <row r="3661" spans="1:27" s="1" customFormat="1">
      <c r="A3661" s="27">
        <v>3660</v>
      </c>
      <c r="B3661" s="27"/>
      <c r="C3661">
        <v>2021</v>
      </c>
      <c r="D3661" s="1">
        <v>11</v>
      </c>
      <c r="E3661" s="1">
        <v>18</v>
      </c>
      <c r="F3661" s="8">
        <v>32</v>
      </c>
      <c r="G3661" s="9">
        <v>45</v>
      </c>
      <c r="H3661" t="s">
        <v>18</v>
      </c>
      <c r="I3661" s="8">
        <v>129</v>
      </c>
      <c r="J3661" s="9">
        <v>15</v>
      </c>
      <c r="K3661" t="s">
        <v>19</v>
      </c>
      <c r="L3661" t="s">
        <v>23</v>
      </c>
      <c r="M3661" t="s">
        <v>24</v>
      </c>
      <c r="N3661" t="s">
        <v>25</v>
      </c>
      <c r="O3661" s="55">
        <v>204</v>
      </c>
      <c r="P3661" t="s">
        <v>20</v>
      </c>
      <c r="Q3661" t="s">
        <v>22</v>
      </c>
      <c r="R3661">
        <v>114.39</v>
      </c>
      <c r="S3661" t="s">
        <v>684</v>
      </c>
      <c r="T3661" s="8"/>
      <c r="U3661" s="10">
        <v>-18.727882026739874</v>
      </c>
      <c r="V3661" s="10">
        <f t="shared" si="66"/>
        <v>-18.727882026739874</v>
      </c>
      <c r="W3661" s="10">
        <v>9.5076069469168587</v>
      </c>
      <c r="X3661" s="20">
        <v>3.0062771061226843</v>
      </c>
      <c r="Y3661" s="11" t="s">
        <v>730</v>
      </c>
      <c r="Z3661" s="11" t="s">
        <v>701</v>
      </c>
      <c r="AA3661" t="s">
        <v>703</v>
      </c>
    </row>
    <row r="3662" spans="1:27" s="1" customFormat="1">
      <c r="A3662" s="27">
        <v>3661</v>
      </c>
      <c r="B3662" s="27"/>
      <c r="C3662">
        <v>2021</v>
      </c>
      <c r="D3662" s="1">
        <v>10</v>
      </c>
      <c r="E3662" s="1">
        <v>27</v>
      </c>
      <c r="F3662" s="8">
        <v>32</v>
      </c>
      <c r="G3662" s="9">
        <v>7.5</v>
      </c>
      <c r="H3662" t="s">
        <v>18</v>
      </c>
      <c r="I3662" s="8">
        <v>127</v>
      </c>
      <c r="J3662" s="9">
        <v>52.5</v>
      </c>
      <c r="K3662" t="s">
        <v>19</v>
      </c>
      <c r="L3662" t="s">
        <v>69</v>
      </c>
      <c r="M3662" t="s">
        <v>27</v>
      </c>
      <c r="N3662" t="s">
        <v>70</v>
      </c>
      <c r="O3662" s="55">
        <v>322</v>
      </c>
      <c r="P3662" t="s">
        <v>20</v>
      </c>
      <c r="Q3662" t="s">
        <v>21</v>
      </c>
      <c r="R3662">
        <v>432.72</v>
      </c>
      <c r="S3662" t="s">
        <v>684</v>
      </c>
      <c r="T3662" s="8"/>
      <c r="U3662" s="10">
        <v>-17.786586207621394</v>
      </c>
      <c r="V3662" s="10">
        <f t="shared" si="66"/>
        <v>-17.786586207621394</v>
      </c>
      <c r="W3662" s="10">
        <v>12.588964843313901</v>
      </c>
      <c r="X3662" s="20">
        <v>2.9810127321142761</v>
      </c>
      <c r="Y3662" s="11" t="s">
        <v>730</v>
      </c>
      <c r="Z3662" s="11" t="s">
        <v>701</v>
      </c>
      <c r="AA3662" t="s">
        <v>703</v>
      </c>
    </row>
    <row r="3663" spans="1:27" s="1" customFormat="1">
      <c r="A3663" s="27">
        <v>3662</v>
      </c>
      <c r="B3663" s="27"/>
      <c r="C3663">
        <v>2021</v>
      </c>
      <c r="D3663" s="1">
        <v>10</v>
      </c>
      <c r="E3663" s="1">
        <v>27</v>
      </c>
      <c r="F3663" s="8">
        <v>32</v>
      </c>
      <c r="G3663" s="9">
        <v>7.5</v>
      </c>
      <c r="H3663" t="s">
        <v>18</v>
      </c>
      <c r="I3663" s="8">
        <v>127</v>
      </c>
      <c r="J3663" s="9">
        <v>52.5</v>
      </c>
      <c r="K3663" t="s">
        <v>19</v>
      </c>
      <c r="L3663" t="s">
        <v>69</v>
      </c>
      <c r="M3663" t="s">
        <v>27</v>
      </c>
      <c r="N3663" t="s">
        <v>70</v>
      </c>
      <c r="O3663" s="55">
        <v>327</v>
      </c>
      <c r="P3663" t="s">
        <v>20</v>
      </c>
      <c r="Q3663" t="s">
        <v>21</v>
      </c>
      <c r="R3663">
        <v>444.16</v>
      </c>
      <c r="S3663" t="s">
        <v>684</v>
      </c>
      <c r="T3663" s="8"/>
      <c r="U3663" s="10">
        <v>-17.505057147411261</v>
      </c>
      <c r="V3663" s="10">
        <f t="shared" si="66"/>
        <v>-17.505057147411261</v>
      </c>
      <c r="W3663" s="10">
        <v>12.236767806363405</v>
      </c>
      <c r="X3663" s="20">
        <v>2.983277407452877</v>
      </c>
      <c r="Y3663" s="11" t="s">
        <v>730</v>
      </c>
      <c r="Z3663" s="11" t="s">
        <v>701</v>
      </c>
      <c r="AA3663" t="s">
        <v>703</v>
      </c>
    </row>
    <row r="3664" spans="1:27" s="1" customFormat="1">
      <c r="A3664" s="27">
        <v>3663</v>
      </c>
      <c r="B3664" s="27"/>
      <c r="C3664">
        <v>2021</v>
      </c>
      <c r="D3664" s="1">
        <v>10</v>
      </c>
      <c r="E3664" s="1">
        <v>27</v>
      </c>
      <c r="F3664" s="8">
        <v>32</v>
      </c>
      <c r="G3664" s="9">
        <v>7.5</v>
      </c>
      <c r="H3664" t="s">
        <v>18</v>
      </c>
      <c r="I3664" s="8">
        <v>127</v>
      </c>
      <c r="J3664" s="9">
        <v>52.5</v>
      </c>
      <c r="K3664" t="s">
        <v>19</v>
      </c>
      <c r="L3664" t="s">
        <v>69</v>
      </c>
      <c r="M3664" t="s">
        <v>27</v>
      </c>
      <c r="N3664" t="s">
        <v>70</v>
      </c>
      <c r="O3664" s="55">
        <v>325</v>
      </c>
      <c r="P3664" t="s">
        <v>20</v>
      </c>
      <c r="Q3664" t="s">
        <v>21</v>
      </c>
      <c r="R3664">
        <v>479.94</v>
      </c>
      <c r="S3664" t="s">
        <v>684</v>
      </c>
      <c r="T3664" s="8"/>
      <c r="U3664" s="10">
        <v>-17.504200745419435</v>
      </c>
      <c r="V3664" s="10">
        <f t="shared" si="66"/>
        <v>-17.504200745419435</v>
      </c>
      <c r="W3664" s="10">
        <v>12.596063271669584</v>
      </c>
      <c r="X3664" s="20">
        <v>2.954300908749603</v>
      </c>
      <c r="Y3664" s="11" t="s">
        <v>730</v>
      </c>
      <c r="Z3664" s="11" t="s">
        <v>701</v>
      </c>
      <c r="AA3664" t="s">
        <v>703</v>
      </c>
    </row>
    <row r="3665" spans="1:28" s="1" customFormat="1">
      <c r="A3665" s="27">
        <v>3664</v>
      </c>
      <c r="B3665" s="27"/>
      <c r="C3665">
        <v>2021</v>
      </c>
      <c r="D3665" s="1">
        <v>10</v>
      </c>
      <c r="E3665" s="1">
        <v>27</v>
      </c>
      <c r="F3665" s="8">
        <v>32</v>
      </c>
      <c r="G3665" s="9">
        <v>7.5</v>
      </c>
      <c r="H3665" t="s">
        <v>18</v>
      </c>
      <c r="I3665" s="8">
        <v>127</v>
      </c>
      <c r="J3665" s="9">
        <v>52.5</v>
      </c>
      <c r="K3665" t="s">
        <v>19</v>
      </c>
      <c r="L3665" t="s">
        <v>69</v>
      </c>
      <c r="M3665" t="s">
        <v>27</v>
      </c>
      <c r="N3665" t="s">
        <v>70</v>
      </c>
      <c r="O3665" s="55">
        <v>321</v>
      </c>
      <c r="P3665" t="s">
        <v>20</v>
      </c>
      <c r="Q3665" t="s">
        <v>21</v>
      </c>
      <c r="R3665">
        <v>414.08</v>
      </c>
      <c r="S3665" t="s">
        <v>684</v>
      </c>
      <c r="T3665" s="8"/>
      <c r="U3665" s="10">
        <v>-17.651692383680601</v>
      </c>
      <c r="V3665" s="10">
        <f t="shared" si="66"/>
        <v>-17.651692383680601</v>
      </c>
      <c r="W3665" s="10">
        <v>12.725964670249434</v>
      </c>
      <c r="X3665" s="20">
        <v>3.0182277962100397</v>
      </c>
      <c r="Y3665" s="11" t="s">
        <v>730</v>
      </c>
      <c r="Z3665" s="11" t="s">
        <v>701</v>
      </c>
      <c r="AA3665" t="s">
        <v>703</v>
      </c>
    </row>
    <row r="3666" spans="1:28" s="1" customFormat="1">
      <c r="A3666" s="27">
        <v>3665</v>
      </c>
      <c r="B3666" s="27"/>
      <c r="C3666">
        <v>2021</v>
      </c>
      <c r="D3666" s="1">
        <v>10</v>
      </c>
      <c r="E3666" s="1">
        <v>27</v>
      </c>
      <c r="F3666" s="8">
        <v>32</v>
      </c>
      <c r="G3666" s="9">
        <v>7.5</v>
      </c>
      <c r="H3666" t="s">
        <v>18</v>
      </c>
      <c r="I3666" s="8">
        <v>127</v>
      </c>
      <c r="J3666" s="9">
        <v>52.5</v>
      </c>
      <c r="K3666" t="s">
        <v>19</v>
      </c>
      <c r="L3666" t="s">
        <v>69</v>
      </c>
      <c r="M3666" t="s">
        <v>27</v>
      </c>
      <c r="N3666" t="s">
        <v>70</v>
      </c>
      <c r="O3666" s="55">
        <v>335</v>
      </c>
      <c r="P3666" t="s">
        <v>20</v>
      </c>
      <c r="Q3666" t="s">
        <v>21</v>
      </c>
      <c r="R3666">
        <v>492.41</v>
      </c>
      <c r="S3666" t="s">
        <v>684</v>
      </c>
      <c r="T3666" s="8"/>
      <c r="U3666" s="10">
        <v>-17.671759171549795</v>
      </c>
      <c r="V3666" s="10">
        <f t="shared" si="66"/>
        <v>-17.671759171549795</v>
      </c>
      <c r="W3666" s="10">
        <v>12.260771396582035</v>
      </c>
      <c r="X3666" s="20">
        <v>2.9766269727427779</v>
      </c>
      <c r="Y3666" s="11" t="s">
        <v>730</v>
      </c>
      <c r="Z3666" s="11" t="s">
        <v>701</v>
      </c>
      <c r="AA3666" t="s">
        <v>703</v>
      </c>
    </row>
    <row r="3667" spans="1:28" s="1" customFormat="1" hidden="1">
      <c r="A3667" s="27">
        <v>3666</v>
      </c>
      <c r="B3667" s="27"/>
      <c r="C3667">
        <v>2021</v>
      </c>
      <c r="D3667" s="1">
        <v>12</v>
      </c>
      <c r="E3667" s="1">
        <v>22</v>
      </c>
      <c r="F3667" s="8">
        <v>31</v>
      </c>
      <c r="G3667" s="9">
        <v>45</v>
      </c>
      <c r="H3667" t="s">
        <v>18</v>
      </c>
      <c r="I3667" s="8">
        <v>128</v>
      </c>
      <c r="J3667" s="9">
        <v>15</v>
      </c>
      <c r="K3667" t="s">
        <v>19</v>
      </c>
      <c r="L3667" t="s">
        <v>48</v>
      </c>
      <c r="M3667" t="s">
        <v>731</v>
      </c>
      <c r="N3667" t="s">
        <v>732</v>
      </c>
      <c r="O3667" s="55">
        <v>456</v>
      </c>
      <c r="P3667" t="s">
        <v>20</v>
      </c>
      <c r="Q3667" t="s">
        <v>21</v>
      </c>
      <c r="R3667">
        <v>1064.55</v>
      </c>
      <c r="S3667" t="s">
        <v>684</v>
      </c>
      <c r="T3667" s="8"/>
      <c r="U3667" s="10">
        <v>-17.802575883493404</v>
      </c>
      <c r="V3667" s="10">
        <f t="shared" si="66"/>
        <v>-17.802575883493404</v>
      </c>
      <c r="W3667" s="10">
        <v>11.341006329837299</v>
      </c>
      <c r="X3667" s="20">
        <v>2.970423658254806</v>
      </c>
      <c r="Y3667" s="11" t="s">
        <v>730</v>
      </c>
      <c r="Z3667" s="11" t="s">
        <v>701</v>
      </c>
      <c r="AA3667" t="s">
        <v>703</v>
      </c>
    </row>
    <row r="3668" spans="1:28" s="1" customFormat="1" hidden="1">
      <c r="A3668" s="27">
        <v>3667</v>
      </c>
      <c r="B3668" s="27"/>
      <c r="C3668">
        <v>2021</v>
      </c>
      <c r="D3668" s="1">
        <v>12</v>
      </c>
      <c r="E3668" s="1">
        <v>22</v>
      </c>
      <c r="F3668" s="8">
        <v>31</v>
      </c>
      <c r="G3668" s="9">
        <v>45</v>
      </c>
      <c r="H3668" t="s">
        <v>18</v>
      </c>
      <c r="I3668" s="8">
        <v>128</v>
      </c>
      <c r="J3668" s="9">
        <v>15</v>
      </c>
      <c r="K3668" t="s">
        <v>19</v>
      </c>
      <c r="L3668" t="s">
        <v>48</v>
      </c>
      <c r="M3668" t="s">
        <v>731</v>
      </c>
      <c r="N3668" t="s">
        <v>732</v>
      </c>
      <c r="O3668" s="55">
        <v>448</v>
      </c>
      <c r="P3668" t="s">
        <v>20</v>
      </c>
      <c r="Q3668" t="s">
        <v>21</v>
      </c>
      <c r="R3668">
        <v>1038.6500000000001</v>
      </c>
      <c r="S3668" t="s">
        <v>684</v>
      </c>
      <c r="T3668" s="8"/>
      <c r="U3668" s="10">
        <v>-17.646994177136516</v>
      </c>
      <c r="V3668" s="10">
        <f t="shared" si="66"/>
        <v>-17.646994177136516</v>
      </c>
      <c r="W3668" s="10">
        <v>10.889096196040208</v>
      </c>
      <c r="X3668" s="20">
        <v>2.9422060155697332</v>
      </c>
      <c r="Y3668" s="11" t="s">
        <v>730</v>
      </c>
      <c r="Z3668" s="11" t="s">
        <v>701</v>
      </c>
      <c r="AA3668" t="s">
        <v>703</v>
      </c>
    </row>
    <row r="3669" spans="1:28" s="1" customFormat="1" hidden="1">
      <c r="A3669" s="27">
        <v>3668</v>
      </c>
      <c r="B3669" s="27"/>
      <c r="C3669">
        <v>2021</v>
      </c>
      <c r="D3669" s="1">
        <v>12</v>
      </c>
      <c r="E3669" s="1">
        <v>22</v>
      </c>
      <c r="F3669" s="8">
        <v>31</v>
      </c>
      <c r="G3669" s="9">
        <v>45</v>
      </c>
      <c r="H3669" t="s">
        <v>18</v>
      </c>
      <c r="I3669" s="8">
        <v>128</v>
      </c>
      <c r="J3669" s="9">
        <v>15</v>
      </c>
      <c r="K3669" t="s">
        <v>19</v>
      </c>
      <c r="L3669" t="s">
        <v>48</v>
      </c>
      <c r="M3669" t="s">
        <v>731</v>
      </c>
      <c r="N3669" t="s">
        <v>732</v>
      </c>
      <c r="O3669" s="55">
        <v>434</v>
      </c>
      <c r="P3669" t="s">
        <v>20</v>
      </c>
      <c r="Q3669" t="s">
        <v>21</v>
      </c>
      <c r="R3669">
        <v>924.7</v>
      </c>
      <c r="S3669" t="s">
        <v>684</v>
      </c>
      <c r="T3669" s="8"/>
      <c r="U3669" s="10">
        <v>-17.857440644676448</v>
      </c>
      <c r="V3669" s="10">
        <f t="shared" si="66"/>
        <v>-17.857440644676448</v>
      </c>
      <c r="W3669" s="10">
        <v>10.933261933360335</v>
      </c>
      <c r="X3669" s="20">
        <v>2.9590520610690301</v>
      </c>
      <c r="Y3669" s="11" t="s">
        <v>730</v>
      </c>
      <c r="Z3669" s="11" t="s">
        <v>701</v>
      </c>
      <c r="AA3669" t="s">
        <v>703</v>
      </c>
    </row>
    <row r="3670" spans="1:28" s="1" customFormat="1" hidden="1">
      <c r="A3670" s="27">
        <v>3669</v>
      </c>
      <c r="B3670" s="27"/>
      <c r="C3670">
        <v>2021</v>
      </c>
      <c r="D3670" s="1">
        <v>12</v>
      </c>
      <c r="E3670" s="1">
        <v>22</v>
      </c>
      <c r="F3670" s="8">
        <v>31</v>
      </c>
      <c r="G3670" s="9">
        <v>45</v>
      </c>
      <c r="H3670" t="s">
        <v>18</v>
      </c>
      <c r="I3670" s="8">
        <v>128</v>
      </c>
      <c r="J3670" s="9">
        <v>15</v>
      </c>
      <c r="K3670" t="s">
        <v>19</v>
      </c>
      <c r="L3670" t="s">
        <v>48</v>
      </c>
      <c r="M3670" t="s">
        <v>731</v>
      </c>
      <c r="N3670" t="s">
        <v>732</v>
      </c>
      <c r="O3670" s="55">
        <v>447</v>
      </c>
      <c r="P3670" t="s">
        <v>20</v>
      </c>
      <c r="Q3670" t="s">
        <v>21</v>
      </c>
      <c r="R3670">
        <v>1183.5899999999999</v>
      </c>
      <c r="S3670" t="s">
        <v>684</v>
      </c>
      <c r="T3670" s="8"/>
      <c r="U3670" s="10">
        <v>-17.721700454447678</v>
      </c>
      <c r="V3670" s="10">
        <f t="shared" si="66"/>
        <v>-17.721700454447678</v>
      </c>
      <c r="W3670" s="10">
        <v>11.256058869596201</v>
      </c>
      <c r="X3670" s="20">
        <v>2.9567906145990395</v>
      </c>
      <c r="Y3670" s="11" t="s">
        <v>730</v>
      </c>
      <c r="Z3670" s="11" t="s">
        <v>701</v>
      </c>
      <c r="AA3670" t="s">
        <v>703</v>
      </c>
    </row>
    <row r="3671" spans="1:28" s="1" customFormat="1" hidden="1">
      <c r="A3671" s="27">
        <v>3670</v>
      </c>
      <c r="B3671" s="27"/>
      <c r="C3671">
        <v>2021</v>
      </c>
      <c r="D3671" s="1">
        <v>12</v>
      </c>
      <c r="E3671" s="1">
        <v>22</v>
      </c>
      <c r="F3671" s="8">
        <v>31</v>
      </c>
      <c r="G3671" s="9">
        <v>45</v>
      </c>
      <c r="H3671" t="s">
        <v>18</v>
      </c>
      <c r="I3671" s="8">
        <v>128</v>
      </c>
      <c r="J3671" s="9">
        <v>15</v>
      </c>
      <c r="K3671" t="s">
        <v>19</v>
      </c>
      <c r="L3671" t="s">
        <v>48</v>
      </c>
      <c r="M3671" t="s">
        <v>731</v>
      </c>
      <c r="N3671" t="s">
        <v>732</v>
      </c>
      <c r="O3671" s="55">
        <v>452</v>
      </c>
      <c r="P3671" t="s">
        <v>20</v>
      </c>
      <c r="Q3671" t="s">
        <v>21</v>
      </c>
      <c r="R3671">
        <v>1022.94</v>
      </c>
      <c r="S3671" t="s">
        <v>684</v>
      </c>
      <c r="T3671" s="8"/>
      <c r="U3671" s="10">
        <v>-17.842447947633033</v>
      </c>
      <c r="V3671" s="10">
        <f t="shared" si="66"/>
        <v>-17.842447947633033</v>
      </c>
      <c r="W3671" s="10">
        <v>10.881064756726502</v>
      </c>
      <c r="X3671" s="20">
        <v>2.9694190690423992</v>
      </c>
      <c r="Y3671" s="11" t="s">
        <v>730</v>
      </c>
      <c r="Z3671" s="11" t="s">
        <v>701</v>
      </c>
      <c r="AA3671" t="s">
        <v>703</v>
      </c>
    </row>
    <row r="3672" spans="1:28" s="1" customFormat="1" hidden="1">
      <c r="A3672" s="27">
        <v>3671</v>
      </c>
      <c r="B3672" s="27"/>
      <c r="C3672">
        <v>2021</v>
      </c>
      <c r="D3672" s="1">
        <v>4</v>
      </c>
      <c r="E3672" s="1">
        <v>23</v>
      </c>
      <c r="F3672" s="8" t="s">
        <v>733</v>
      </c>
      <c r="G3672" s="9" t="s">
        <v>733</v>
      </c>
      <c r="H3672" t="s">
        <v>733</v>
      </c>
      <c r="I3672" s="8" t="s">
        <v>733</v>
      </c>
      <c r="J3672" s="9" t="s">
        <v>733</v>
      </c>
      <c r="K3672" t="s">
        <v>733</v>
      </c>
      <c r="L3672" t="s">
        <v>552</v>
      </c>
      <c r="M3672" t="s">
        <v>72</v>
      </c>
      <c r="N3672" t="s">
        <v>734</v>
      </c>
      <c r="O3672" s="55">
        <v>113.8</v>
      </c>
      <c r="P3672" t="s">
        <v>735</v>
      </c>
      <c r="Q3672" t="s">
        <v>21</v>
      </c>
      <c r="R3672">
        <v>41.5</v>
      </c>
      <c r="S3672" t="s">
        <v>736</v>
      </c>
      <c r="T3672" s="8"/>
      <c r="U3672" s="10">
        <v>-17.319202642015536</v>
      </c>
      <c r="V3672" s="10">
        <f t="shared" si="66"/>
        <v>-17.319202642015536</v>
      </c>
      <c r="W3672" s="10">
        <v>12.843615837680609</v>
      </c>
      <c r="X3672" s="20">
        <v>2.9862710061500688</v>
      </c>
      <c r="Y3672" s="11" t="s">
        <v>730</v>
      </c>
      <c r="Z3672" s="11" t="s">
        <v>701</v>
      </c>
      <c r="AA3672" s="11" t="s">
        <v>744</v>
      </c>
      <c r="AB3672" s="1" t="s">
        <v>745</v>
      </c>
    </row>
    <row r="3673" spans="1:28" s="1" customFormat="1" hidden="1">
      <c r="A3673" s="27">
        <v>3672</v>
      </c>
      <c r="B3673" s="27"/>
      <c r="C3673">
        <v>2021</v>
      </c>
      <c r="D3673" s="1">
        <v>4</v>
      </c>
      <c r="E3673" s="1">
        <v>26</v>
      </c>
      <c r="F3673" s="8" t="s">
        <v>733</v>
      </c>
      <c r="G3673" s="9" t="s">
        <v>733</v>
      </c>
      <c r="H3673" t="s">
        <v>733</v>
      </c>
      <c r="I3673" s="8" t="s">
        <v>733</v>
      </c>
      <c r="J3673" s="9" t="s">
        <v>733</v>
      </c>
      <c r="K3673" t="s">
        <v>733</v>
      </c>
      <c r="L3673" t="s">
        <v>552</v>
      </c>
      <c r="M3673" t="s">
        <v>72</v>
      </c>
      <c r="N3673" t="s">
        <v>734</v>
      </c>
      <c r="O3673" s="55">
        <v>114.8</v>
      </c>
      <c r="P3673" t="s">
        <v>735</v>
      </c>
      <c r="Q3673" t="s">
        <v>21</v>
      </c>
      <c r="R3673">
        <v>40.6</v>
      </c>
      <c r="S3673" t="s">
        <v>736</v>
      </c>
      <c r="T3673" s="8"/>
      <c r="U3673" s="10">
        <v>-17.226494563097713</v>
      </c>
      <c r="V3673" s="10">
        <f t="shared" si="66"/>
        <v>-17.226494563097713</v>
      </c>
      <c r="W3673" s="10">
        <v>12.888166264596888</v>
      </c>
      <c r="X3673" s="20">
        <v>3.0261425354576073</v>
      </c>
      <c r="Y3673" s="11" t="s">
        <v>730</v>
      </c>
      <c r="Z3673" s="11" t="s">
        <v>701</v>
      </c>
      <c r="AA3673" s="11" t="s">
        <v>744</v>
      </c>
      <c r="AB3673" s="1" t="s">
        <v>745</v>
      </c>
    </row>
    <row r="3674" spans="1:28" s="1" customFormat="1" hidden="1">
      <c r="A3674" s="27">
        <v>3673</v>
      </c>
      <c r="B3674" s="27"/>
      <c r="C3674">
        <v>2021</v>
      </c>
      <c r="D3674" s="1">
        <v>4</v>
      </c>
      <c r="E3674" s="1">
        <v>27</v>
      </c>
      <c r="F3674" s="8" t="s">
        <v>733</v>
      </c>
      <c r="G3674" s="9" t="s">
        <v>733</v>
      </c>
      <c r="H3674" t="s">
        <v>733</v>
      </c>
      <c r="I3674" s="8" t="s">
        <v>733</v>
      </c>
      <c r="J3674" s="9" t="s">
        <v>733</v>
      </c>
      <c r="K3674" t="s">
        <v>733</v>
      </c>
      <c r="L3674" t="s">
        <v>552</v>
      </c>
      <c r="M3674" t="s">
        <v>72</v>
      </c>
      <c r="N3674" t="s">
        <v>734</v>
      </c>
      <c r="O3674" s="55">
        <v>117.3</v>
      </c>
      <c r="P3674" t="s">
        <v>735</v>
      </c>
      <c r="Q3674" t="s">
        <v>21</v>
      </c>
      <c r="R3674">
        <v>42.6</v>
      </c>
      <c r="S3674" t="s">
        <v>736</v>
      </c>
      <c r="T3674" s="8"/>
      <c r="U3674" s="10">
        <v>-17.152335029445801</v>
      </c>
      <c r="V3674" s="10">
        <f t="shared" si="66"/>
        <v>-17.152335029445801</v>
      </c>
      <c r="W3674" s="10">
        <v>13.106574445299715</v>
      </c>
      <c r="X3674" s="20">
        <v>3.029507251485128</v>
      </c>
      <c r="Y3674" s="11" t="s">
        <v>730</v>
      </c>
      <c r="Z3674" s="11" t="s">
        <v>701</v>
      </c>
      <c r="AA3674" s="11" t="s">
        <v>744</v>
      </c>
      <c r="AB3674" s="1" t="s">
        <v>745</v>
      </c>
    </row>
    <row r="3675" spans="1:28" s="1" customFormat="1" hidden="1">
      <c r="A3675" s="27">
        <v>3674</v>
      </c>
      <c r="B3675" s="27"/>
      <c r="C3675">
        <v>2021</v>
      </c>
      <c r="D3675" s="1">
        <v>4</v>
      </c>
      <c r="E3675" s="1">
        <v>27</v>
      </c>
      <c r="F3675" s="8" t="s">
        <v>733</v>
      </c>
      <c r="G3675" s="9" t="s">
        <v>733</v>
      </c>
      <c r="H3675" t="s">
        <v>733</v>
      </c>
      <c r="I3675" s="8" t="s">
        <v>733</v>
      </c>
      <c r="J3675" s="9" t="s">
        <v>733</v>
      </c>
      <c r="K3675" t="s">
        <v>733</v>
      </c>
      <c r="L3675" t="s">
        <v>552</v>
      </c>
      <c r="M3675" t="s">
        <v>72</v>
      </c>
      <c r="N3675" t="s">
        <v>734</v>
      </c>
      <c r="O3675" s="55">
        <v>119.6</v>
      </c>
      <c r="P3675" t="s">
        <v>735</v>
      </c>
      <c r="Q3675" t="s">
        <v>21</v>
      </c>
      <c r="R3675">
        <v>41.4</v>
      </c>
      <c r="S3675" t="s">
        <v>736</v>
      </c>
      <c r="T3675" s="8"/>
      <c r="U3675" s="10">
        <v>-17.024513560288895</v>
      </c>
      <c r="V3675" s="10">
        <f t="shared" si="66"/>
        <v>-17.024513560288895</v>
      </c>
      <c r="W3675" s="10">
        <v>12.954349177725966</v>
      </c>
      <c r="X3675" s="20">
        <v>2.9831695850748234</v>
      </c>
      <c r="Y3675" s="11" t="s">
        <v>730</v>
      </c>
      <c r="Z3675" s="11" t="s">
        <v>701</v>
      </c>
      <c r="AA3675" s="11" t="s">
        <v>744</v>
      </c>
      <c r="AB3675" s="1" t="s">
        <v>745</v>
      </c>
    </row>
    <row r="3676" spans="1:28" s="1" customFormat="1" hidden="1">
      <c r="A3676" s="27">
        <v>3675</v>
      </c>
      <c r="B3676" s="27"/>
      <c r="C3676">
        <v>2021</v>
      </c>
      <c r="D3676" s="1">
        <v>4</v>
      </c>
      <c r="E3676" s="1">
        <v>28</v>
      </c>
      <c r="F3676" s="8" t="s">
        <v>733</v>
      </c>
      <c r="G3676" s="9" t="s">
        <v>733</v>
      </c>
      <c r="H3676" t="s">
        <v>733</v>
      </c>
      <c r="I3676" s="8" t="s">
        <v>733</v>
      </c>
      <c r="J3676" s="9" t="s">
        <v>733</v>
      </c>
      <c r="K3676" t="s">
        <v>733</v>
      </c>
      <c r="L3676" t="s">
        <v>552</v>
      </c>
      <c r="M3676" t="s">
        <v>72</v>
      </c>
      <c r="N3676" t="s">
        <v>734</v>
      </c>
      <c r="O3676" s="55">
        <v>119.8</v>
      </c>
      <c r="P3676" t="s">
        <v>735</v>
      </c>
      <c r="Q3676" t="s">
        <v>21</v>
      </c>
      <c r="R3676">
        <v>41</v>
      </c>
      <c r="S3676" t="s">
        <v>736</v>
      </c>
      <c r="T3676" s="8"/>
      <c r="U3676" s="10">
        <v>-17.055402698936767</v>
      </c>
      <c r="V3676" s="10">
        <f t="shared" si="66"/>
        <v>-17.055402698936767</v>
      </c>
      <c r="W3676" s="10">
        <v>12.87596048986423</v>
      </c>
      <c r="X3676" s="20">
        <v>2.9932493711099482</v>
      </c>
      <c r="Y3676" s="11" t="s">
        <v>730</v>
      </c>
      <c r="Z3676" s="11" t="s">
        <v>701</v>
      </c>
      <c r="AA3676" s="11" t="s">
        <v>744</v>
      </c>
      <c r="AB3676" s="1" t="s">
        <v>745</v>
      </c>
    </row>
    <row r="3677" spans="1:28" s="1" customFormat="1" hidden="1">
      <c r="A3677" s="27">
        <v>3676</v>
      </c>
      <c r="B3677" s="27"/>
      <c r="C3677">
        <v>2021</v>
      </c>
      <c r="D3677" s="1">
        <v>6</v>
      </c>
      <c r="E3677" s="1">
        <v>23</v>
      </c>
      <c r="F3677" s="8" t="s">
        <v>733</v>
      </c>
      <c r="G3677" s="9" t="s">
        <v>733</v>
      </c>
      <c r="H3677" t="s">
        <v>733</v>
      </c>
      <c r="I3677" s="8" t="s">
        <v>733</v>
      </c>
      <c r="J3677" s="9" t="s">
        <v>733</v>
      </c>
      <c r="K3677" t="s">
        <v>733</v>
      </c>
      <c r="L3677" t="s">
        <v>552</v>
      </c>
      <c r="M3677" t="s">
        <v>72</v>
      </c>
      <c r="N3677" t="s">
        <v>734</v>
      </c>
      <c r="O3677" s="55">
        <v>80</v>
      </c>
      <c r="P3677" t="s">
        <v>20</v>
      </c>
      <c r="Q3677" t="s">
        <v>21</v>
      </c>
      <c r="R3677">
        <v>5.94</v>
      </c>
      <c r="S3677" t="s">
        <v>684</v>
      </c>
      <c r="T3677" s="8"/>
      <c r="U3677" s="10">
        <v>-16.510820675758158</v>
      </c>
      <c r="V3677" s="10">
        <f t="shared" si="66"/>
        <v>-16.510820675758158</v>
      </c>
      <c r="W3677" s="10">
        <v>17.277285254228218</v>
      </c>
      <c r="X3677" s="20">
        <v>2.93907477082193</v>
      </c>
      <c r="Y3677" s="11" t="s">
        <v>730</v>
      </c>
      <c r="Z3677" s="11" t="s">
        <v>701</v>
      </c>
      <c r="AA3677" s="11" t="s">
        <v>744</v>
      </c>
      <c r="AB3677" s="1" t="s">
        <v>745</v>
      </c>
    </row>
    <row r="3678" spans="1:28" s="1" customFormat="1" hidden="1">
      <c r="A3678" s="27">
        <v>3677</v>
      </c>
      <c r="B3678" s="27"/>
      <c r="C3678">
        <v>2021</v>
      </c>
      <c r="D3678" s="1">
        <v>6</v>
      </c>
      <c r="E3678" s="1">
        <v>23</v>
      </c>
      <c r="F3678" s="8" t="s">
        <v>733</v>
      </c>
      <c r="G3678" s="9" t="s">
        <v>733</v>
      </c>
      <c r="H3678" t="s">
        <v>733</v>
      </c>
      <c r="I3678" s="8" t="s">
        <v>733</v>
      </c>
      <c r="J3678" s="9" t="s">
        <v>733</v>
      </c>
      <c r="K3678" t="s">
        <v>733</v>
      </c>
      <c r="L3678" t="s">
        <v>552</v>
      </c>
      <c r="M3678" t="s">
        <v>72</v>
      </c>
      <c r="N3678" t="s">
        <v>734</v>
      </c>
      <c r="O3678" s="55">
        <v>66</v>
      </c>
      <c r="P3678" t="s">
        <v>20</v>
      </c>
      <c r="Q3678" t="s">
        <v>21</v>
      </c>
      <c r="R3678">
        <v>3.4299999999999997</v>
      </c>
      <c r="S3678" t="s">
        <v>684</v>
      </c>
      <c r="T3678" s="8"/>
      <c r="U3678" s="10">
        <v>-16.421793096901666</v>
      </c>
      <c r="V3678" s="10">
        <f t="shared" si="66"/>
        <v>-16.421793096901666</v>
      </c>
      <c r="W3678" s="10">
        <v>17.228138153462957</v>
      </c>
      <c r="X3678" s="20">
        <v>2.9487495160500443</v>
      </c>
      <c r="Y3678" s="11" t="s">
        <v>730</v>
      </c>
      <c r="Z3678" s="11" t="s">
        <v>701</v>
      </c>
      <c r="AA3678" s="11" t="s">
        <v>744</v>
      </c>
      <c r="AB3678" s="1" t="s">
        <v>745</v>
      </c>
    </row>
    <row r="3679" spans="1:28" s="1" customFormat="1" hidden="1">
      <c r="A3679" s="27">
        <v>3678</v>
      </c>
      <c r="B3679" s="27"/>
      <c r="C3679">
        <v>2021</v>
      </c>
      <c r="D3679" s="1">
        <v>6</v>
      </c>
      <c r="E3679" s="1">
        <v>23</v>
      </c>
      <c r="F3679" s="8" t="s">
        <v>733</v>
      </c>
      <c r="G3679" s="9" t="s">
        <v>733</v>
      </c>
      <c r="H3679" t="s">
        <v>733</v>
      </c>
      <c r="I3679" s="8" t="s">
        <v>733</v>
      </c>
      <c r="J3679" s="9" t="s">
        <v>733</v>
      </c>
      <c r="K3679" t="s">
        <v>733</v>
      </c>
      <c r="L3679" t="s">
        <v>552</v>
      </c>
      <c r="M3679" t="s">
        <v>72</v>
      </c>
      <c r="N3679" t="s">
        <v>734</v>
      </c>
      <c r="O3679" s="55">
        <v>69</v>
      </c>
      <c r="P3679" t="s">
        <v>20</v>
      </c>
      <c r="Q3679" t="s">
        <v>21</v>
      </c>
      <c r="R3679">
        <v>3.7100000000000004</v>
      </c>
      <c r="S3679" t="s">
        <v>684</v>
      </c>
      <c r="T3679" s="8"/>
      <c r="U3679" s="10">
        <v>-16.343152566787325</v>
      </c>
      <c r="V3679" s="10">
        <f t="shared" si="66"/>
        <v>-16.343152566787325</v>
      </c>
      <c r="W3679" s="10">
        <v>17.164847947986512</v>
      </c>
      <c r="X3679" s="20">
        <v>2.9572048914332352</v>
      </c>
      <c r="Y3679" s="11" t="s">
        <v>730</v>
      </c>
      <c r="Z3679" s="11" t="s">
        <v>701</v>
      </c>
      <c r="AA3679" s="11" t="s">
        <v>744</v>
      </c>
      <c r="AB3679" s="1" t="s">
        <v>745</v>
      </c>
    </row>
    <row r="3680" spans="1:28" s="1" customFormat="1" hidden="1">
      <c r="A3680" s="27">
        <v>3679</v>
      </c>
      <c r="B3680" s="27"/>
      <c r="C3680">
        <v>2021</v>
      </c>
      <c r="D3680" s="1">
        <v>6</v>
      </c>
      <c r="E3680" s="1">
        <v>23</v>
      </c>
      <c r="F3680" s="8" t="s">
        <v>733</v>
      </c>
      <c r="G3680" s="9" t="s">
        <v>733</v>
      </c>
      <c r="H3680" t="s">
        <v>733</v>
      </c>
      <c r="I3680" s="8" t="s">
        <v>733</v>
      </c>
      <c r="J3680" s="9" t="s">
        <v>733</v>
      </c>
      <c r="K3680" t="s">
        <v>733</v>
      </c>
      <c r="L3680" t="s">
        <v>552</v>
      </c>
      <c r="M3680" t="s">
        <v>72</v>
      </c>
      <c r="N3680" t="s">
        <v>734</v>
      </c>
      <c r="O3680" s="55">
        <v>74</v>
      </c>
      <c r="P3680" t="s">
        <v>20</v>
      </c>
      <c r="Q3680" t="s">
        <v>21</v>
      </c>
      <c r="R3680">
        <v>4.6499999999999995</v>
      </c>
      <c r="S3680" t="s">
        <v>684</v>
      </c>
      <c r="T3680" s="8"/>
      <c r="U3680" s="10">
        <v>-16.366713350411569</v>
      </c>
      <c r="V3680" s="10">
        <f t="shared" si="66"/>
        <v>-16.366713350411569</v>
      </c>
      <c r="W3680" s="10">
        <v>17.358141770991878</v>
      </c>
      <c r="X3680" s="20">
        <v>2.9466373844253066</v>
      </c>
      <c r="Y3680" s="11" t="s">
        <v>730</v>
      </c>
      <c r="Z3680" s="11" t="s">
        <v>701</v>
      </c>
      <c r="AA3680" s="11" t="s">
        <v>744</v>
      </c>
      <c r="AB3680" s="1" t="s">
        <v>745</v>
      </c>
    </row>
    <row r="3681" spans="1:29" s="1" customFormat="1" hidden="1">
      <c r="A3681" s="27">
        <v>3680</v>
      </c>
      <c r="B3681" s="27"/>
      <c r="C3681">
        <v>2021</v>
      </c>
      <c r="D3681" s="1">
        <v>6</v>
      </c>
      <c r="E3681" s="1">
        <v>23</v>
      </c>
      <c r="F3681" s="8" t="s">
        <v>733</v>
      </c>
      <c r="G3681" s="9" t="s">
        <v>733</v>
      </c>
      <c r="H3681" t="s">
        <v>733</v>
      </c>
      <c r="I3681" s="8" t="s">
        <v>733</v>
      </c>
      <c r="J3681" s="9" t="s">
        <v>733</v>
      </c>
      <c r="K3681" t="s">
        <v>733</v>
      </c>
      <c r="L3681" t="s">
        <v>552</v>
      </c>
      <c r="M3681" t="s">
        <v>72</v>
      </c>
      <c r="N3681" t="s">
        <v>734</v>
      </c>
      <c r="O3681" s="55">
        <v>77</v>
      </c>
      <c r="P3681" t="s">
        <v>20</v>
      </c>
      <c r="Q3681" t="s">
        <v>21</v>
      </c>
      <c r="R3681">
        <v>5.54</v>
      </c>
      <c r="S3681" t="s">
        <v>684</v>
      </c>
      <c r="T3681" s="8"/>
      <c r="U3681" s="10">
        <v>-16.402395343185805</v>
      </c>
      <c r="V3681" s="10">
        <f t="shared" si="66"/>
        <v>-16.402395343185805</v>
      </c>
      <c r="W3681" s="10">
        <v>17.156069705982642</v>
      </c>
      <c r="X3681" s="20">
        <v>2.9293782379315263</v>
      </c>
      <c r="Y3681" s="11" t="s">
        <v>730</v>
      </c>
      <c r="Z3681" s="11" t="s">
        <v>701</v>
      </c>
      <c r="AA3681" s="11" t="s">
        <v>744</v>
      </c>
      <c r="AB3681" s="1" t="s">
        <v>745</v>
      </c>
    </row>
    <row r="3682" spans="1:29" s="1" customFormat="1">
      <c r="A3682" s="27">
        <v>3681</v>
      </c>
      <c r="B3682" s="27"/>
      <c r="C3682">
        <v>2021</v>
      </c>
      <c r="D3682" s="1">
        <v>5</v>
      </c>
      <c r="E3682" s="1">
        <v>14</v>
      </c>
      <c r="F3682" s="8" t="s">
        <v>733</v>
      </c>
      <c r="G3682" s="9" t="s">
        <v>733</v>
      </c>
      <c r="H3682" t="s">
        <v>733</v>
      </c>
      <c r="I3682" s="8" t="s">
        <v>733</v>
      </c>
      <c r="J3682" s="9" t="s">
        <v>733</v>
      </c>
      <c r="K3682" t="s">
        <v>733</v>
      </c>
      <c r="L3682" t="s">
        <v>51</v>
      </c>
      <c r="M3682" t="s">
        <v>27</v>
      </c>
      <c r="N3682" t="s">
        <v>52</v>
      </c>
      <c r="O3682" s="55" t="s">
        <v>733</v>
      </c>
      <c r="P3682" t="s">
        <v>733</v>
      </c>
      <c r="Q3682" t="s">
        <v>733</v>
      </c>
      <c r="R3682" t="s">
        <v>733</v>
      </c>
      <c r="S3682" t="s">
        <v>733</v>
      </c>
      <c r="T3682" s="8"/>
      <c r="U3682" s="10">
        <v>-18.351354876648642</v>
      </c>
      <c r="V3682" s="10">
        <f t="shared" si="66"/>
        <v>-18.351354876648642</v>
      </c>
      <c r="W3682" s="10">
        <v>10.272165906357282</v>
      </c>
      <c r="X3682" s="20">
        <v>2.9977332335271227</v>
      </c>
      <c r="Y3682" s="11" t="s">
        <v>730</v>
      </c>
      <c r="Z3682" s="11" t="s">
        <v>701</v>
      </c>
      <c r="AA3682" s="11" t="s">
        <v>744</v>
      </c>
      <c r="AB3682" s="1" t="s">
        <v>745</v>
      </c>
    </row>
    <row r="3683" spans="1:29" s="1" customFormat="1">
      <c r="A3683" s="27">
        <v>3682</v>
      </c>
      <c r="B3683" s="27"/>
      <c r="C3683">
        <v>2021</v>
      </c>
      <c r="D3683" s="1">
        <v>5</v>
      </c>
      <c r="E3683" s="1">
        <v>14</v>
      </c>
      <c r="F3683" s="8" t="s">
        <v>733</v>
      </c>
      <c r="G3683" s="9" t="s">
        <v>733</v>
      </c>
      <c r="H3683" t="s">
        <v>733</v>
      </c>
      <c r="I3683" s="8" t="s">
        <v>733</v>
      </c>
      <c r="J3683" s="9" t="s">
        <v>733</v>
      </c>
      <c r="K3683" t="s">
        <v>733</v>
      </c>
      <c r="L3683" t="s">
        <v>51</v>
      </c>
      <c r="M3683" t="s">
        <v>27</v>
      </c>
      <c r="N3683" t="s">
        <v>52</v>
      </c>
      <c r="O3683" s="55" t="s">
        <v>733</v>
      </c>
      <c r="P3683" t="s">
        <v>733</v>
      </c>
      <c r="Q3683" t="s">
        <v>733</v>
      </c>
      <c r="R3683" t="s">
        <v>733</v>
      </c>
      <c r="S3683" t="s">
        <v>733</v>
      </c>
      <c r="T3683" s="8"/>
      <c r="U3683" s="10">
        <v>-17.905777493973343</v>
      </c>
      <c r="V3683" s="10">
        <f t="shared" si="66"/>
        <v>-17.905777493973343</v>
      </c>
      <c r="W3683" s="10">
        <v>10.782240410808404</v>
      </c>
      <c r="X3683" s="20">
        <v>3.0055650143265451</v>
      </c>
      <c r="Y3683" s="11" t="s">
        <v>730</v>
      </c>
      <c r="Z3683" s="11" t="s">
        <v>701</v>
      </c>
      <c r="AA3683" s="11" t="s">
        <v>744</v>
      </c>
      <c r="AB3683" s="1" t="s">
        <v>745</v>
      </c>
    </row>
    <row r="3684" spans="1:29" s="1" customFormat="1">
      <c r="A3684" s="27">
        <v>3683</v>
      </c>
      <c r="B3684" s="27"/>
      <c r="C3684">
        <v>2021</v>
      </c>
      <c r="D3684" s="1">
        <v>5</v>
      </c>
      <c r="E3684" s="1">
        <v>14</v>
      </c>
      <c r="F3684" s="8" t="s">
        <v>733</v>
      </c>
      <c r="G3684" s="9" t="s">
        <v>733</v>
      </c>
      <c r="H3684" t="s">
        <v>733</v>
      </c>
      <c r="I3684" s="8" t="s">
        <v>733</v>
      </c>
      <c r="J3684" s="9" t="s">
        <v>733</v>
      </c>
      <c r="K3684" t="s">
        <v>733</v>
      </c>
      <c r="L3684" t="s">
        <v>51</v>
      </c>
      <c r="M3684" t="s">
        <v>27</v>
      </c>
      <c r="N3684" t="s">
        <v>52</v>
      </c>
      <c r="O3684" s="55" t="s">
        <v>733</v>
      </c>
      <c r="P3684" t="s">
        <v>733</v>
      </c>
      <c r="Q3684" t="s">
        <v>733</v>
      </c>
      <c r="R3684" t="s">
        <v>733</v>
      </c>
      <c r="S3684" t="s">
        <v>733</v>
      </c>
      <c r="T3684" s="8"/>
      <c r="U3684" s="10">
        <v>-17.694194598446831</v>
      </c>
      <c r="V3684" s="10">
        <f t="shared" si="66"/>
        <v>-17.694194598446831</v>
      </c>
      <c r="W3684" s="10">
        <v>11.124348561471841</v>
      </c>
      <c r="X3684" s="20">
        <v>2.9967145652167915</v>
      </c>
      <c r="Y3684" s="11" t="s">
        <v>730</v>
      </c>
      <c r="Z3684" s="11" t="s">
        <v>701</v>
      </c>
      <c r="AA3684" s="11" t="s">
        <v>744</v>
      </c>
      <c r="AB3684" s="1" t="s">
        <v>745</v>
      </c>
    </row>
    <row r="3685" spans="1:29" s="1" customFormat="1">
      <c r="A3685" s="27">
        <v>3684</v>
      </c>
      <c r="B3685" s="27"/>
      <c r="C3685">
        <v>2021</v>
      </c>
      <c r="D3685" s="1">
        <v>5</v>
      </c>
      <c r="E3685" s="1">
        <v>14</v>
      </c>
      <c r="F3685" s="8" t="s">
        <v>733</v>
      </c>
      <c r="G3685" s="9" t="s">
        <v>733</v>
      </c>
      <c r="H3685" t="s">
        <v>733</v>
      </c>
      <c r="I3685" s="8" t="s">
        <v>733</v>
      </c>
      <c r="J3685" s="9" t="s">
        <v>733</v>
      </c>
      <c r="K3685" t="s">
        <v>733</v>
      </c>
      <c r="L3685" t="s">
        <v>51</v>
      </c>
      <c r="M3685" t="s">
        <v>27</v>
      </c>
      <c r="N3685" t="s">
        <v>52</v>
      </c>
      <c r="O3685" s="55" t="s">
        <v>733</v>
      </c>
      <c r="P3685" t="s">
        <v>733</v>
      </c>
      <c r="Q3685" t="s">
        <v>733</v>
      </c>
      <c r="R3685" t="s">
        <v>733</v>
      </c>
      <c r="S3685" t="s">
        <v>733</v>
      </c>
      <c r="T3685" s="8"/>
      <c r="U3685" s="10">
        <v>-18.329287276566539</v>
      </c>
      <c r="V3685" s="10">
        <f t="shared" si="66"/>
        <v>-18.329287276566539</v>
      </c>
      <c r="W3685" s="10">
        <v>11.090826053403735</v>
      </c>
      <c r="X3685" s="20">
        <v>3.0175417237843623</v>
      </c>
      <c r="Y3685" s="11" t="s">
        <v>730</v>
      </c>
      <c r="Z3685" s="11" t="s">
        <v>701</v>
      </c>
      <c r="AA3685" s="11" t="s">
        <v>744</v>
      </c>
      <c r="AB3685" s="1" t="s">
        <v>745</v>
      </c>
    </row>
    <row r="3686" spans="1:29" s="1" customFormat="1">
      <c r="A3686" s="27">
        <v>3685</v>
      </c>
      <c r="B3686" s="27"/>
      <c r="C3686">
        <v>2021</v>
      </c>
      <c r="D3686" s="1">
        <v>5</v>
      </c>
      <c r="E3686" s="1">
        <v>14</v>
      </c>
      <c r="F3686" s="8" t="s">
        <v>733</v>
      </c>
      <c r="G3686" s="9" t="s">
        <v>733</v>
      </c>
      <c r="H3686" t="s">
        <v>733</v>
      </c>
      <c r="I3686" s="8" t="s">
        <v>733</v>
      </c>
      <c r="J3686" s="9" t="s">
        <v>733</v>
      </c>
      <c r="K3686" t="s">
        <v>733</v>
      </c>
      <c r="L3686" t="s">
        <v>51</v>
      </c>
      <c r="M3686" t="s">
        <v>27</v>
      </c>
      <c r="N3686" t="s">
        <v>52</v>
      </c>
      <c r="O3686" s="55" t="s">
        <v>733</v>
      </c>
      <c r="P3686" t="s">
        <v>733</v>
      </c>
      <c r="Q3686" t="s">
        <v>733</v>
      </c>
      <c r="R3686" t="s">
        <v>733</v>
      </c>
      <c r="S3686" t="s">
        <v>733</v>
      </c>
      <c r="T3686" s="8"/>
      <c r="U3686" s="10">
        <v>-17.517370788078015</v>
      </c>
      <c r="V3686" s="10">
        <f t="shared" si="66"/>
        <v>-17.517370788078015</v>
      </c>
      <c r="W3686" s="10">
        <v>11.201783453666254</v>
      </c>
      <c r="X3686" s="20">
        <v>2.9898898908453426</v>
      </c>
      <c r="Y3686" s="11" t="s">
        <v>730</v>
      </c>
      <c r="Z3686" s="11" t="s">
        <v>701</v>
      </c>
      <c r="AA3686" s="11" t="s">
        <v>744</v>
      </c>
      <c r="AB3686" s="1" t="s">
        <v>745</v>
      </c>
    </row>
    <row r="3687" spans="1:29" s="1" customFormat="1" hidden="1">
      <c r="A3687" s="27">
        <v>3686</v>
      </c>
      <c r="B3687" s="27"/>
      <c r="C3687">
        <v>2021</v>
      </c>
      <c r="D3687" s="1">
        <v>6</v>
      </c>
      <c r="E3687" s="1">
        <v>23</v>
      </c>
      <c r="F3687" s="8" t="s">
        <v>733</v>
      </c>
      <c r="G3687" s="9" t="s">
        <v>733</v>
      </c>
      <c r="H3687" t="s">
        <v>733</v>
      </c>
      <c r="I3687" s="8" t="s">
        <v>733</v>
      </c>
      <c r="J3687" s="9" t="s">
        <v>733</v>
      </c>
      <c r="K3687" t="s">
        <v>733</v>
      </c>
      <c r="L3687" t="s">
        <v>737</v>
      </c>
      <c r="M3687" t="s">
        <v>737</v>
      </c>
      <c r="N3687" t="s">
        <v>738</v>
      </c>
      <c r="O3687" s="55" t="s">
        <v>733</v>
      </c>
      <c r="P3687" t="s">
        <v>733</v>
      </c>
      <c r="Q3687" t="s">
        <v>733</v>
      </c>
      <c r="R3687" t="s">
        <v>733</v>
      </c>
      <c r="S3687" t="s">
        <v>739</v>
      </c>
      <c r="T3687" s="8"/>
      <c r="U3687" s="10">
        <v>-18.518007047889732</v>
      </c>
      <c r="V3687" s="10">
        <f t="shared" si="66"/>
        <v>-17.329063585996717</v>
      </c>
      <c r="W3687" s="10">
        <v>16.131560412053481</v>
      </c>
      <c r="X3687" s="20">
        <v>3.7500965274430111</v>
      </c>
      <c r="Y3687" s="11" t="s">
        <v>733</v>
      </c>
      <c r="Z3687" s="11" t="s">
        <v>744</v>
      </c>
      <c r="AA3687" s="11" t="s">
        <v>744</v>
      </c>
      <c r="AB3687" s="1" t="s">
        <v>745</v>
      </c>
    </row>
    <row r="3688" spans="1:29" s="1" customFormat="1">
      <c r="A3688" s="27">
        <v>3687</v>
      </c>
      <c r="B3688" s="27"/>
      <c r="C3688">
        <v>2017</v>
      </c>
      <c r="D3688" s="1">
        <v>3</v>
      </c>
      <c r="E3688" s="1">
        <v>20</v>
      </c>
      <c r="F3688" s="8" t="s">
        <v>733</v>
      </c>
      <c r="G3688" s="9" t="s">
        <v>733</v>
      </c>
      <c r="H3688" t="s">
        <v>733</v>
      </c>
      <c r="I3688" s="8" t="s">
        <v>733</v>
      </c>
      <c r="J3688" s="9" t="s">
        <v>733</v>
      </c>
      <c r="K3688" t="s">
        <v>733</v>
      </c>
      <c r="L3688" t="s">
        <v>23</v>
      </c>
      <c r="M3688" t="s">
        <v>24</v>
      </c>
      <c r="N3688" t="s">
        <v>25</v>
      </c>
      <c r="O3688" s="55">
        <v>26.29</v>
      </c>
      <c r="P3688" t="s">
        <v>20</v>
      </c>
      <c r="Q3688" t="s">
        <v>31</v>
      </c>
      <c r="R3688">
        <v>89.5</v>
      </c>
      <c r="S3688" t="s">
        <v>740</v>
      </c>
      <c r="T3688" s="8"/>
      <c r="U3688" s="10">
        <v>-16.971095791570949</v>
      </c>
      <c r="V3688" s="10">
        <f t="shared" si="66"/>
        <v>-16.971095791570949</v>
      </c>
      <c r="W3688" s="10">
        <v>8.721425592933846</v>
      </c>
      <c r="X3688" s="20">
        <v>3.0771604678663902</v>
      </c>
      <c r="Y3688" s="11" t="s">
        <v>730</v>
      </c>
      <c r="Z3688" s="11" t="s">
        <v>701</v>
      </c>
      <c r="AA3688" s="11" t="s">
        <v>744</v>
      </c>
      <c r="AB3688" s="1" t="s">
        <v>745</v>
      </c>
    </row>
    <row r="3689" spans="1:29" s="1" customFormat="1">
      <c r="A3689" s="27">
        <v>3688</v>
      </c>
      <c r="B3689" s="27"/>
      <c r="C3689">
        <v>2017</v>
      </c>
      <c r="D3689" s="1">
        <v>3</v>
      </c>
      <c r="E3689" s="1">
        <v>20</v>
      </c>
      <c r="F3689" s="8" t="s">
        <v>733</v>
      </c>
      <c r="G3689" s="9" t="s">
        <v>733</v>
      </c>
      <c r="H3689" t="s">
        <v>733</v>
      </c>
      <c r="I3689" s="8" t="s">
        <v>733</v>
      </c>
      <c r="J3689" s="9" t="s">
        <v>733</v>
      </c>
      <c r="K3689" t="s">
        <v>733</v>
      </c>
      <c r="L3689" t="s">
        <v>23</v>
      </c>
      <c r="M3689" t="s">
        <v>24</v>
      </c>
      <c r="N3689" t="s">
        <v>25</v>
      </c>
      <c r="O3689" s="55">
        <v>32.28</v>
      </c>
      <c r="P3689" t="s">
        <v>20</v>
      </c>
      <c r="Q3689" t="s">
        <v>31</v>
      </c>
      <c r="R3689">
        <v>201.4</v>
      </c>
      <c r="S3689" t="s">
        <v>740</v>
      </c>
      <c r="T3689" s="8"/>
      <c r="U3689" s="10">
        <v>-16.069424269677594</v>
      </c>
      <c r="V3689" s="10">
        <f t="shared" si="66"/>
        <v>-16.069424269677594</v>
      </c>
      <c r="W3689" s="10">
        <v>7.9862852804156121</v>
      </c>
      <c r="X3689" s="20">
        <v>3.0775409240720561</v>
      </c>
      <c r="Y3689" s="11" t="s">
        <v>730</v>
      </c>
      <c r="Z3689" s="11" t="s">
        <v>701</v>
      </c>
      <c r="AA3689" s="11" t="s">
        <v>744</v>
      </c>
      <c r="AB3689" s="1" t="s">
        <v>745</v>
      </c>
    </row>
    <row r="3690" spans="1:29" s="1" customFormat="1">
      <c r="A3690" s="27">
        <v>3689</v>
      </c>
      <c r="B3690" s="27"/>
      <c r="C3690">
        <v>2017</v>
      </c>
      <c r="D3690" s="1">
        <v>3</v>
      </c>
      <c r="E3690" s="1">
        <v>20</v>
      </c>
      <c r="F3690" s="8" t="s">
        <v>733</v>
      </c>
      <c r="G3690" s="9" t="s">
        <v>733</v>
      </c>
      <c r="H3690" t="s">
        <v>733</v>
      </c>
      <c r="I3690" s="8" t="s">
        <v>733</v>
      </c>
      <c r="J3690" s="9" t="s">
        <v>733</v>
      </c>
      <c r="K3690" t="s">
        <v>733</v>
      </c>
      <c r="L3690" t="s">
        <v>23</v>
      </c>
      <c r="M3690" t="s">
        <v>24</v>
      </c>
      <c r="N3690" t="s">
        <v>25</v>
      </c>
      <c r="O3690" s="55">
        <v>32.590000000000003</v>
      </c>
      <c r="P3690" t="s">
        <v>20</v>
      </c>
      <c r="Q3690" t="s">
        <v>31</v>
      </c>
      <c r="R3690">
        <v>261.7</v>
      </c>
      <c r="S3690" t="s">
        <v>740</v>
      </c>
      <c r="T3690" s="8"/>
      <c r="U3690" s="10">
        <v>-18.315154187575938</v>
      </c>
      <c r="V3690" s="10">
        <f t="shared" si="66"/>
        <v>-18.315154187575938</v>
      </c>
      <c r="W3690" s="10">
        <v>8.9578938897613103</v>
      </c>
      <c r="X3690" s="20">
        <v>3.0943389701466213</v>
      </c>
      <c r="Y3690" s="11" t="s">
        <v>730</v>
      </c>
      <c r="Z3690" s="11" t="s">
        <v>701</v>
      </c>
      <c r="AA3690" s="11" t="s">
        <v>744</v>
      </c>
      <c r="AB3690" s="1" t="s">
        <v>745</v>
      </c>
    </row>
    <row r="3691" spans="1:29" s="1" customFormat="1">
      <c r="A3691" s="27">
        <v>3690</v>
      </c>
      <c r="B3691" s="27"/>
      <c r="C3691">
        <v>2017</v>
      </c>
      <c r="D3691" s="1">
        <v>3</v>
      </c>
      <c r="E3691" s="1">
        <v>20</v>
      </c>
      <c r="F3691" s="8" t="s">
        <v>733</v>
      </c>
      <c r="G3691" s="9" t="s">
        <v>733</v>
      </c>
      <c r="H3691" t="s">
        <v>733</v>
      </c>
      <c r="I3691" s="8" t="s">
        <v>733</v>
      </c>
      <c r="J3691" s="9" t="s">
        <v>733</v>
      </c>
      <c r="K3691" t="s">
        <v>733</v>
      </c>
      <c r="L3691" t="s">
        <v>23</v>
      </c>
      <c r="M3691" t="s">
        <v>24</v>
      </c>
      <c r="N3691" t="s">
        <v>25</v>
      </c>
      <c r="O3691" s="55">
        <v>33.369999999999997</v>
      </c>
      <c r="P3691" t="s">
        <v>20</v>
      </c>
      <c r="Q3691" t="s">
        <v>31</v>
      </c>
      <c r="R3691">
        <v>283.89999999999998</v>
      </c>
      <c r="S3691" t="s">
        <v>740</v>
      </c>
      <c r="T3691" s="8"/>
      <c r="U3691" s="10">
        <v>-16.79887731429519</v>
      </c>
      <c r="V3691" s="10">
        <f t="shared" si="66"/>
        <v>-16.79887731429519</v>
      </c>
      <c r="W3691" s="10">
        <v>8.4108911716077106</v>
      </c>
      <c r="X3691" s="20">
        <v>3.0988982259225466</v>
      </c>
      <c r="Y3691" s="11" t="s">
        <v>730</v>
      </c>
      <c r="Z3691" s="11" t="s">
        <v>701</v>
      </c>
      <c r="AA3691" s="11" t="s">
        <v>744</v>
      </c>
      <c r="AB3691" s="1" t="s">
        <v>745</v>
      </c>
    </row>
    <row r="3692" spans="1:29" s="1" customFormat="1">
      <c r="A3692" s="27">
        <v>3691</v>
      </c>
      <c r="B3692" s="27"/>
      <c r="C3692">
        <v>2017</v>
      </c>
      <c r="D3692" s="1">
        <v>3</v>
      </c>
      <c r="E3692" s="1">
        <v>20</v>
      </c>
      <c r="F3692" s="8" t="s">
        <v>733</v>
      </c>
      <c r="G3692" s="9" t="s">
        <v>733</v>
      </c>
      <c r="H3692" t="s">
        <v>733</v>
      </c>
      <c r="I3692" s="8" t="s">
        <v>733</v>
      </c>
      <c r="J3692" s="9" t="s">
        <v>733</v>
      </c>
      <c r="K3692" t="s">
        <v>733</v>
      </c>
      <c r="L3692" t="s">
        <v>23</v>
      </c>
      <c r="M3692" t="s">
        <v>24</v>
      </c>
      <c r="N3692" t="s">
        <v>25</v>
      </c>
      <c r="O3692" s="55">
        <v>35.090000000000003</v>
      </c>
      <c r="P3692" t="s">
        <v>20</v>
      </c>
      <c r="Q3692" t="s">
        <v>31</v>
      </c>
      <c r="R3692">
        <v>353.3</v>
      </c>
      <c r="S3692" t="s">
        <v>740</v>
      </c>
      <c r="T3692" s="8"/>
      <c r="U3692" s="10">
        <v>-16.270945949879241</v>
      </c>
      <c r="V3692" s="10">
        <f t="shared" si="66"/>
        <v>-16.270945949879241</v>
      </c>
      <c r="W3692" s="10">
        <v>7.78189210145527</v>
      </c>
      <c r="X3692" s="20">
        <v>3.0785301259652598</v>
      </c>
      <c r="Y3692" s="11" t="s">
        <v>730</v>
      </c>
      <c r="Z3692" s="11" t="s">
        <v>701</v>
      </c>
      <c r="AA3692" s="11" t="s">
        <v>744</v>
      </c>
      <c r="AB3692" s="1" t="s">
        <v>745</v>
      </c>
    </row>
    <row r="3693" spans="1:29" s="1" customFormat="1" hidden="1">
      <c r="A3693" s="27">
        <v>3692</v>
      </c>
      <c r="B3693" s="27"/>
      <c r="C3693">
        <v>2021</v>
      </c>
      <c r="D3693" s="1">
        <v>12</v>
      </c>
      <c r="E3693" s="1">
        <v>27</v>
      </c>
      <c r="F3693" s="8" t="s">
        <v>733</v>
      </c>
      <c r="G3693" s="9" t="s">
        <v>733</v>
      </c>
      <c r="H3693" t="s">
        <v>733</v>
      </c>
      <c r="I3693" s="8" t="s">
        <v>733</v>
      </c>
      <c r="J3693" s="9" t="s">
        <v>733</v>
      </c>
      <c r="K3693" t="s">
        <v>733</v>
      </c>
      <c r="L3693" t="s">
        <v>741</v>
      </c>
      <c r="M3693" t="s">
        <v>741</v>
      </c>
      <c r="N3693" t="s">
        <v>742</v>
      </c>
      <c r="O3693" s="55" t="s">
        <v>733</v>
      </c>
      <c r="P3693" t="s">
        <v>733</v>
      </c>
      <c r="Q3693" t="s">
        <v>733</v>
      </c>
      <c r="R3693" t="s">
        <v>733</v>
      </c>
      <c r="S3693" t="s">
        <v>739</v>
      </c>
      <c r="T3693" s="8"/>
      <c r="U3693" s="10">
        <v>-17.26484334463472</v>
      </c>
      <c r="V3693" s="10">
        <f t="shared" si="66"/>
        <v>-17.26484334463472</v>
      </c>
      <c r="W3693" s="10">
        <v>12.066958902477404</v>
      </c>
      <c r="X3693" s="20">
        <v>3.042142251280771</v>
      </c>
      <c r="Y3693" s="11" t="s">
        <v>743</v>
      </c>
      <c r="Z3693" s="11" t="s">
        <v>744</v>
      </c>
      <c r="AA3693" s="11" t="s">
        <v>744</v>
      </c>
      <c r="AB3693" s="1" t="s">
        <v>745</v>
      </c>
    </row>
    <row r="3694" spans="1:29" s="1" customFormat="1" hidden="1">
      <c r="A3694" s="27">
        <v>3693</v>
      </c>
      <c r="B3694" s="27"/>
      <c r="C3694">
        <v>2006</v>
      </c>
      <c r="D3694" s="1">
        <v>4</v>
      </c>
      <c r="F3694">
        <v>37</v>
      </c>
      <c r="G3694">
        <v>20.220000000000198</v>
      </c>
      <c r="H3694" t="s">
        <v>680</v>
      </c>
      <c r="I3694">
        <v>137</v>
      </c>
      <c r="J3694">
        <v>19.80000000000075</v>
      </c>
      <c r="K3694" t="s">
        <v>165</v>
      </c>
      <c r="L3694" t="s">
        <v>746</v>
      </c>
      <c r="M3694" t="s">
        <v>747</v>
      </c>
      <c r="N3694" t="s">
        <v>762</v>
      </c>
      <c r="O3694" s="55"/>
      <c r="P3694"/>
      <c r="Q3694"/>
      <c r="R3694">
        <v>0.90200000000000002</v>
      </c>
      <c r="S3694" t="s">
        <v>169</v>
      </c>
      <c r="T3694" s="8" t="s">
        <v>710</v>
      </c>
      <c r="U3694" s="10">
        <v>-20.2</v>
      </c>
      <c r="V3694" s="10">
        <f xml:space="preserve"> 6.3*(( X3694-4.2)/(X3694)) +U3694</f>
        <v>-19.520362102045333</v>
      </c>
      <c r="W3694" s="10">
        <v>6.3</v>
      </c>
      <c r="X3694" s="20">
        <v>4.7078817199999996</v>
      </c>
      <c r="Y3694" s="11"/>
      <c r="Z3694" s="11" t="s">
        <v>774</v>
      </c>
      <c r="AA3694" s="11" t="s">
        <v>773</v>
      </c>
      <c r="AB3694" t="s">
        <v>777</v>
      </c>
      <c r="AC3694" s="1" t="s">
        <v>788</v>
      </c>
    </row>
    <row r="3695" spans="1:29" s="1" customFormat="1" hidden="1">
      <c r="A3695" s="27">
        <v>3694</v>
      </c>
      <c r="B3695" s="27"/>
      <c r="C3695">
        <v>2006</v>
      </c>
      <c r="D3695" s="1">
        <v>4</v>
      </c>
      <c r="F3695">
        <v>35</v>
      </c>
      <c r="G3695">
        <v>40.200000000000102</v>
      </c>
      <c r="H3695" t="s">
        <v>680</v>
      </c>
      <c r="I3695">
        <v>135</v>
      </c>
      <c r="J3695">
        <v>34.80000000000075</v>
      </c>
      <c r="K3695" t="s">
        <v>165</v>
      </c>
      <c r="L3695" t="s">
        <v>746</v>
      </c>
      <c r="M3695" t="s">
        <v>747</v>
      </c>
      <c r="N3695" t="s">
        <v>762</v>
      </c>
      <c r="O3695" s="55"/>
      <c r="P3695"/>
      <c r="Q3695"/>
      <c r="R3695">
        <v>0.89400000000000002</v>
      </c>
      <c r="S3695" t="s">
        <v>169</v>
      </c>
      <c r="T3695" s="8" t="s">
        <v>710</v>
      </c>
      <c r="U3695" s="10">
        <v>-19.100000000000001</v>
      </c>
      <c r="V3695" s="10">
        <f t="shared" ref="V3695:V3758" si="67" xml:space="preserve"> 6.3*(( X3695-4.2)/(X3695)) +U3695</f>
        <v>-17.955923915579504</v>
      </c>
      <c r="W3695" s="10">
        <v>6.6</v>
      </c>
      <c r="X3695" s="20">
        <v>5.1319609120000003</v>
      </c>
      <c r="Y3695" s="11"/>
      <c r="Z3695" s="11" t="s">
        <v>774</v>
      </c>
      <c r="AA3695" s="11" t="s">
        <v>773</v>
      </c>
      <c r="AB3695" t="s">
        <v>777</v>
      </c>
      <c r="AC3695" s="1" t="s">
        <v>788</v>
      </c>
    </row>
    <row r="3696" spans="1:29" s="1" customFormat="1" hidden="1">
      <c r="A3696" s="27">
        <v>3695</v>
      </c>
      <c r="B3696" s="27"/>
      <c r="C3696">
        <v>2006</v>
      </c>
      <c r="D3696" s="1">
        <v>4</v>
      </c>
      <c r="F3696">
        <v>37</v>
      </c>
      <c r="G3696">
        <v>30.300000000000153</v>
      </c>
      <c r="H3696" t="s">
        <v>680</v>
      </c>
      <c r="I3696">
        <v>136</v>
      </c>
      <c r="J3696">
        <v>59.879999999999427</v>
      </c>
      <c r="K3696" t="s">
        <v>165</v>
      </c>
      <c r="L3696" t="s">
        <v>746</v>
      </c>
      <c r="M3696" t="s">
        <v>747</v>
      </c>
      <c r="N3696" t="s">
        <v>762</v>
      </c>
      <c r="O3696" s="55"/>
      <c r="P3696"/>
      <c r="Q3696"/>
      <c r="R3696">
        <v>0.73399999999999999</v>
      </c>
      <c r="S3696" t="s">
        <v>169</v>
      </c>
      <c r="T3696" s="8" t="s">
        <v>780</v>
      </c>
      <c r="U3696" s="10">
        <v>-20.3</v>
      </c>
      <c r="V3696" s="10">
        <f t="shared" si="67"/>
        <v>-18.562068965517241</v>
      </c>
      <c r="W3696" s="10">
        <v>6.8</v>
      </c>
      <c r="X3696" s="20">
        <v>5.8</v>
      </c>
      <c r="Y3696" s="11"/>
      <c r="Z3696" s="11" t="s">
        <v>774</v>
      </c>
      <c r="AA3696" s="11" t="s">
        <v>773</v>
      </c>
      <c r="AB3696" t="s">
        <v>777</v>
      </c>
      <c r="AC3696" s="1" t="s">
        <v>788</v>
      </c>
    </row>
    <row r="3697" spans="1:29" s="1" customFormat="1" hidden="1">
      <c r="A3697" s="27">
        <v>3696</v>
      </c>
      <c r="B3697" s="27"/>
      <c r="C3697">
        <v>2006</v>
      </c>
      <c r="D3697" s="1">
        <v>4</v>
      </c>
      <c r="F3697">
        <v>37</v>
      </c>
      <c r="G3697">
        <v>30.199999799999802</v>
      </c>
      <c r="H3697" t="s">
        <v>680</v>
      </c>
      <c r="I3697">
        <v>136</v>
      </c>
      <c r="J3697">
        <v>59.800001999999495</v>
      </c>
      <c r="K3697" t="s">
        <v>165</v>
      </c>
      <c r="L3697" t="s">
        <v>665</v>
      </c>
      <c r="M3697" t="s">
        <v>748</v>
      </c>
      <c r="N3697" t="s">
        <v>779</v>
      </c>
      <c r="O3697" s="55"/>
      <c r="P3697"/>
      <c r="Q3697"/>
      <c r="R3697">
        <v>7.3120000000000003</v>
      </c>
      <c r="S3697" t="s">
        <v>169</v>
      </c>
      <c r="T3697" s="8" t="s">
        <v>780</v>
      </c>
      <c r="U3697" s="10" t="s">
        <v>710</v>
      </c>
      <c r="V3697" s="10" t="s">
        <v>710</v>
      </c>
      <c r="W3697" s="10" t="s">
        <v>710</v>
      </c>
      <c r="X3697" s="20">
        <v>4.5</v>
      </c>
      <c r="Y3697" s="11"/>
      <c r="Z3697" s="11" t="s">
        <v>774</v>
      </c>
      <c r="AA3697" s="11" t="s">
        <v>773</v>
      </c>
      <c r="AB3697" t="s">
        <v>777</v>
      </c>
      <c r="AC3697" s="1" t="s">
        <v>788</v>
      </c>
    </row>
    <row r="3698" spans="1:29" s="1" customFormat="1" hidden="1">
      <c r="A3698" s="27">
        <v>3697</v>
      </c>
      <c r="B3698" s="27"/>
      <c r="C3698">
        <v>2006</v>
      </c>
      <c r="D3698" s="1">
        <v>4</v>
      </c>
      <c r="F3698">
        <v>37</v>
      </c>
      <c r="G3698">
        <v>30.199999799999802</v>
      </c>
      <c r="H3698" t="s">
        <v>680</v>
      </c>
      <c r="I3698">
        <v>136</v>
      </c>
      <c r="J3698">
        <v>59.800001999999495</v>
      </c>
      <c r="K3698" t="s">
        <v>165</v>
      </c>
      <c r="L3698" t="s">
        <v>665</v>
      </c>
      <c r="M3698" t="s">
        <v>748</v>
      </c>
      <c r="N3698" t="s">
        <v>779</v>
      </c>
      <c r="O3698" s="55"/>
      <c r="P3698"/>
      <c r="Q3698"/>
      <c r="R3698">
        <v>7.34</v>
      </c>
      <c r="S3698" t="s">
        <v>169</v>
      </c>
      <c r="T3698" s="8" t="s">
        <v>780</v>
      </c>
      <c r="U3698" s="10" t="s">
        <v>710</v>
      </c>
      <c r="V3698" s="10" t="s">
        <v>710</v>
      </c>
      <c r="W3698" s="10" t="s">
        <v>710</v>
      </c>
      <c r="X3698" s="20">
        <v>4.7</v>
      </c>
      <c r="Y3698" s="11"/>
      <c r="Z3698" s="11" t="s">
        <v>774</v>
      </c>
      <c r="AA3698" s="11" t="s">
        <v>773</v>
      </c>
      <c r="AB3698" t="s">
        <v>777</v>
      </c>
      <c r="AC3698" s="1" t="s">
        <v>788</v>
      </c>
    </row>
    <row r="3699" spans="1:29" s="1" customFormat="1" hidden="1">
      <c r="A3699" s="27">
        <v>3698</v>
      </c>
      <c r="B3699" s="27"/>
      <c r="C3699">
        <v>2006</v>
      </c>
      <c r="D3699" s="1">
        <v>4</v>
      </c>
      <c r="F3699">
        <v>37</v>
      </c>
      <c r="G3699">
        <v>30.199999799999802</v>
      </c>
      <c r="H3699" t="s">
        <v>680</v>
      </c>
      <c r="I3699">
        <v>136</v>
      </c>
      <c r="J3699">
        <v>59.800001999999495</v>
      </c>
      <c r="K3699" t="s">
        <v>165</v>
      </c>
      <c r="L3699" t="s">
        <v>665</v>
      </c>
      <c r="M3699" t="s">
        <v>748</v>
      </c>
      <c r="N3699" t="s">
        <v>779</v>
      </c>
      <c r="O3699" s="55"/>
      <c r="P3699"/>
      <c r="Q3699"/>
      <c r="R3699">
        <v>6.8920000000000003</v>
      </c>
      <c r="S3699" t="s">
        <v>169</v>
      </c>
      <c r="T3699" s="8" t="s">
        <v>780</v>
      </c>
      <c r="U3699" s="10" t="s">
        <v>710</v>
      </c>
      <c r="V3699" s="10" t="s">
        <v>710</v>
      </c>
      <c r="W3699" s="10" t="s">
        <v>710</v>
      </c>
      <c r="X3699" s="20">
        <v>4.7</v>
      </c>
      <c r="Y3699" s="11"/>
      <c r="Z3699" s="11" t="s">
        <v>774</v>
      </c>
      <c r="AA3699" s="11" t="s">
        <v>773</v>
      </c>
      <c r="AB3699" t="s">
        <v>777</v>
      </c>
      <c r="AC3699" s="1" t="s">
        <v>788</v>
      </c>
    </row>
    <row r="3700" spans="1:29" s="1" customFormat="1" hidden="1">
      <c r="A3700" s="27">
        <v>3699</v>
      </c>
      <c r="B3700" s="27"/>
      <c r="C3700">
        <v>2006</v>
      </c>
      <c r="D3700" s="1">
        <v>4</v>
      </c>
      <c r="F3700">
        <v>37</v>
      </c>
      <c r="G3700">
        <v>30.199999799999802</v>
      </c>
      <c r="H3700" t="s">
        <v>680</v>
      </c>
      <c r="I3700">
        <v>136</v>
      </c>
      <c r="J3700">
        <v>59.800001999999495</v>
      </c>
      <c r="K3700" t="s">
        <v>165</v>
      </c>
      <c r="L3700" t="s">
        <v>665</v>
      </c>
      <c r="M3700" t="s">
        <v>748</v>
      </c>
      <c r="N3700" t="s">
        <v>779</v>
      </c>
      <c r="O3700" s="55"/>
      <c r="P3700"/>
      <c r="Q3700"/>
      <c r="R3700">
        <v>6.9660000000000002</v>
      </c>
      <c r="S3700" t="s">
        <v>169</v>
      </c>
      <c r="T3700" s="8" t="s">
        <v>781</v>
      </c>
      <c r="U3700" s="10" t="s">
        <v>710</v>
      </c>
      <c r="V3700" s="10" t="s">
        <v>710</v>
      </c>
      <c r="W3700" s="10" t="s">
        <v>710</v>
      </c>
      <c r="X3700" s="20">
        <v>4.2</v>
      </c>
      <c r="Y3700" s="11"/>
      <c r="Z3700" s="11" t="s">
        <v>774</v>
      </c>
      <c r="AA3700" s="11" t="s">
        <v>773</v>
      </c>
      <c r="AB3700" t="s">
        <v>777</v>
      </c>
      <c r="AC3700" s="1" t="s">
        <v>788</v>
      </c>
    </row>
    <row r="3701" spans="1:29" s="1" customFormat="1" hidden="1">
      <c r="A3701" s="27">
        <v>3700</v>
      </c>
      <c r="B3701" s="27"/>
      <c r="C3701">
        <v>2006</v>
      </c>
      <c r="D3701" s="1">
        <v>4</v>
      </c>
      <c r="F3701">
        <v>37</v>
      </c>
      <c r="G3701">
        <v>30.199999799999802</v>
      </c>
      <c r="H3701" t="s">
        <v>680</v>
      </c>
      <c r="I3701">
        <v>136</v>
      </c>
      <c r="J3701">
        <v>59.800001999999495</v>
      </c>
      <c r="K3701" t="s">
        <v>165</v>
      </c>
      <c r="L3701" t="s">
        <v>665</v>
      </c>
      <c r="M3701" t="s">
        <v>748</v>
      </c>
      <c r="N3701" t="s">
        <v>779</v>
      </c>
      <c r="O3701" s="55"/>
      <c r="P3701"/>
      <c r="Q3701"/>
      <c r="R3701">
        <v>8.7970000000000006</v>
      </c>
      <c r="S3701" t="s">
        <v>169</v>
      </c>
      <c r="T3701" s="8" t="s">
        <v>781</v>
      </c>
      <c r="U3701" s="10" t="s">
        <v>710</v>
      </c>
      <c r="V3701" s="10" t="s">
        <v>710</v>
      </c>
      <c r="W3701" s="10" t="s">
        <v>710</v>
      </c>
      <c r="X3701" s="20">
        <v>4.0999999999999996</v>
      </c>
      <c r="Y3701" s="11"/>
      <c r="Z3701" s="11" t="s">
        <v>774</v>
      </c>
      <c r="AA3701" s="11" t="s">
        <v>773</v>
      </c>
      <c r="AB3701" t="s">
        <v>777</v>
      </c>
      <c r="AC3701" s="1" t="s">
        <v>788</v>
      </c>
    </row>
    <row r="3702" spans="1:29" s="1" customFormat="1" hidden="1">
      <c r="A3702" s="27">
        <v>3701</v>
      </c>
      <c r="B3702" s="27"/>
      <c r="C3702">
        <v>2006</v>
      </c>
      <c r="D3702" s="1">
        <v>4</v>
      </c>
      <c r="F3702">
        <v>37</v>
      </c>
      <c r="G3702">
        <v>30.199999799999802</v>
      </c>
      <c r="H3702" t="s">
        <v>680</v>
      </c>
      <c r="I3702">
        <v>136</v>
      </c>
      <c r="J3702">
        <v>59.800001999999495</v>
      </c>
      <c r="K3702" t="s">
        <v>165</v>
      </c>
      <c r="L3702" t="s">
        <v>665</v>
      </c>
      <c r="M3702" t="s">
        <v>748</v>
      </c>
      <c r="N3702" t="s">
        <v>779</v>
      </c>
      <c r="O3702" s="55"/>
      <c r="P3702"/>
      <c r="Q3702"/>
      <c r="R3702">
        <v>7.4059999999999997</v>
      </c>
      <c r="S3702" t="s">
        <v>169</v>
      </c>
      <c r="T3702" s="8" t="s">
        <v>780</v>
      </c>
      <c r="U3702" s="10" t="s">
        <v>710</v>
      </c>
      <c r="V3702" s="10" t="s">
        <v>710</v>
      </c>
      <c r="W3702" s="10" t="s">
        <v>710</v>
      </c>
      <c r="X3702" s="20">
        <v>4.4000000000000004</v>
      </c>
      <c r="Y3702" s="11"/>
      <c r="Z3702" s="11" t="s">
        <v>774</v>
      </c>
      <c r="AA3702" s="11" t="s">
        <v>773</v>
      </c>
      <c r="AB3702" t="s">
        <v>777</v>
      </c>
      <c r="AC3702" s="1" t="s">
        <v>788</v>
      </c>
    </row>
    <row r="3703" spans="1:29" s="1" customFormat="1" hidden="1">
      <c r="A3703" s="27">
        <v>3702</v>
      </c>
      <c r="B3703" s="27"/>
      <c r="C3703">
        <v>2006</v>
      </c>
      <c r="D3703" s="1">
        <v>4</v>
      </c>
      <c r="F3703">
        <v>37</v>
      </c>
      <c r="G3703">
        <v>30.199999799999802</v>
      </c>
      <c r="H3703" t="s">
        <v>680</v>
      </c>
      <c r="I3703">
        <v>136</v>
      </c>
      <c r="J3703">
        <v>59.800001999999495</v>
      </c>
      <c r="K3703" t="s">
        <v>165</v>
      </c>
      <c r="L3703" t="s">
        <v>749</v>
      </c>
      <c r="M3703" t="s">
        <v>37</v>
      </c>
      <c r="N3703" t="s">
        <v>778</v>
      </c>
      <c r="O3703" s="55"/>
      <c r="P3703"/>
      <c r="Q3703"/>
      <c r="R3703">
        <v>1.4850000000000001</v>
      </c>
      <c r="S3703" t="s">
        <v>169</v>
      </c>
      <c r="T3703" s="8" t="s">
        <v>710</v>
      </c>
      <c r="U3703" s="10">
        <v>-20.8</v>
      </c>
      <c r="V3703" s="10">
        <f t="shared" si="67"/>
        <v>-18.175000000000001</v>
      </c>
      <c r="W3703" s="10">
        <v>6.6</v>
      </c>
      <c r="X3703" s="20">
        <v>7.2</v>
      </c>
      <c r="Y3703" s="11"/>
      <c r="Z3703" s="11" t="s">
        <v>774</v>
      </c>
      <c r="AA3703" s="11" t="s">
        <v>773</v>
      </c>
      <c r="AB3703" t="s">
        <v>777</v>
      </c>
      <c r="AC3703" s="1" t="s">
        <v>788</v>
      </c>
    </row>
    <row r="3704" spans="1:29" s="1" customFormat="1" hidden="1">
      <c r="A3704" s="27">
        <v>3703</v>
      </c>
      <c r="B3704" s="27"/>
      <c r="C3704">
        <v>2006</v>
      </c>
      <c r="D3704" s="1">
        <v>4</v>
      </c>
      <c r="F3704">
        <v>37</v>
      </c>
      <c r="G3704">
        <v>30.199999799999802</v>
      </c>
      <c r="H3704" t="s">
        <v>680</v>
      </c>
      <c r="I3704">
        <v>136</v>
      </c>
      <c r="J3704">
        <v>59.800001999999495</v>
      </c>
      <c r="K3704" t="s">
        <v>165</v>
      </c>
      <c r="L3704" t="s">
        <v>749</v>
      </c>
      <c r="M3704" t="s">
        <v>37</v>
      </c>
      <c r="N3704" t="s">
        <v>778</v>
      </c>
      <c r="O3704" s="55"/>
      <c r="P3704"/>
      <c r="Q3704"/>
      <c r="R3704">
        <v>1.296</v>
      </c>
      <c r="S3704" t="s">
        <v>169</v>
      </c>
      <c r="T3704" s="8" t="s">
        <v>710</v>
      </c>
      <c r="U3704" s="10">
        <v>-21.5</v>
      </c>
      <c r="V3704" s="10">
        <f t="shared" si="67"/>
        <v>-18.636363636363637</v>
      </c>
      <c r="W3704" s="10">
        <v>6.2</v>
      </c>
      <c r="X3704" s="20">
        <v>7.7</v>
      </c>
      <c r="Y3704" s="11"/>
      <c r="Z3704" s="11" t="s">
        <v>774</v>
      </c>
      <c r="AA3704" s="11" t="s">
        <v>773</v>
      </c>
      <c r="AB3704" t="s">
        <v>777</v>
      </c>
      <c r="AC3704" s="1" t="s">
        <v>788</v>
      </c>
    </row>
    <row r="3705" spans="1:29" s="1" customFormat="1" hidden="1">
      <c r="A3705" s="27">
        <v>3704</v>
      </c>
      <c r="B3705" s="27"/>
      <c r="C3705">
        <v>2006</v>
      </c>
      <c r="D3705" s="1">
        <v>4</v>
      </c>
      <c r="F3705">
        <v>37</v>
      </c>
      <c r="G3705">
        <v>30.199999799999802</v>
      </c>
      <c r="H3705" t="s">
        <v>680</v>
      </c>
      <c r="I3705">
        <v>136</v>
      </c>
      <c r="J3705">
        <v>59.800001999999495</v>
      </c>
      <c r="K3705" t="s">
        <v>165</v>
      </c>
      <c r="L3705" t="s">
        <v>749</v>
      </c>
      <c r="M3705" t="s">
        <v>37</v>
      </c>
      <c r="N3705" t="s">
        <v>778</v>
      </c>
      <c r="O3705" s="55"/>
      <c r="P3705"/>
      <c r="Q3705"/>
      <c r="R3705">
        <v>0.85199999999999998</v>
      </c>
      <c r="S3705" t="s">
        <v>169</v>
      </c>
      <c r="T3705" s="8" t="s">
        <v>710</v>
      </c>
      <c r="U3705" s="10">
        <v>-21.8</v>
      </c>
      <c r="V3705" s="10">
        <f t="shared" si="67"/>
        <v>-18.936363636363637</v>
      </c>
      <c r="W3705" s="10">
        <v>6</v>
      </c>
      <c r="X3705" s="20">
        <v>7.7</v>
      </c>
      <c r="Y3705" s="11"/>
      <c r="Z3705" s="11" t="s">
        <v>774</v>
      </c>
      <c r="AA3705" s="11" t="s">
        <v>773</v>
      </c>
      <c r="AB3705" t="s">
        <v>777</v>
      </c>
      <c r="AC3705" s="1" t="s">
        <v>788</v>
      </c>
    </row>
    <row r="3706" spans="1:29" s="1" customFormat="1" hidden="1">
      <c r="A3706" s="27">
        <v>3705</v>
      </c>
      <c r="B3706" s="27"/>
      <c r="C3706">
        <v>2006</v>
      </c>
      <c r="D3706" s="1">
        <v>6</v>
      </c>
      <c r="F3706">
        <v>37</v>
      </c>
      <c r="G3706">
        <v>20.220000000000198</v>
      </c>
      <c r="H3706" t="s">
        <v>680</v>
      </c>
      <c r="I3706">
        <v>137</v>
      </c>
      <c r="J3706">
        <v>19.80000000000075</v>
      </c>
      <c r="K3706" t="s">
        <v>165</v>
      </c>
      <c r="L3706" t="s">
        <v>746</v>
      </c>
      <c r="M3706" t="s">
        <v>747</v>
      </c>
      <c r="N3706" t="s">
        <v>762</v>
      </c>
      <c r="O3706" s="55"/>
      <c r="P3706"/>
      <c r="Q3706"/>
      <c r="R3706">
        <v>0.95599999999999996</v>
      </c>
      <c r="S3706" t="s">
        <v>169</v>
      </c>
      <c r="T3706" s="8" t="s">
        <v>710</v>
      </c>
      <c r="U3706" s="10">
        <v>-23.1</v>
      </c>
      <c r="V3706" s="10">
        <f t="shared" si="67"/>
        <v>-23.80835921674765</v>
      </c>
      <c r="W3706" s="10">
        <v>7</v>
      </c>
      <c r="X3706" s="20">
        <v>3.7754914070000001</v>
      </c>
      <c r="Y3706" s="11"/>
      <c r="Z3706" s="11" t="s">
        <v>774</v>
      </c>
      <c r="AA3706" s="11" t="s">
        <v>773</v>
      </c>
      <c r="AB3706" t="s">
        <v>777</v>
      </c>
      <c r="AC3706" s="1" t="s">
        <v>788</v>
      </c>
    </row>
    <row r="3707" spans="1:29" s="1" customFormat="1" hidden="1">
      <c r="A3707" s="27">
        <v>3706</v>
      </c>
      <c r="B3707" s="27"/>
      <c r="C3707">
        <v>2006</v>
      </c>
      <c r="D3707" s="1">
        <v>6</v>
      </c>
      <c r="F3707">
        <v>36</v>
      </c>
      <c r="G3707">
        <v>50.400000000000205</v>
      </c>
      <c r="H3707" t="s">
        <v>680</v>
      </c>
      <c r="I3707">
        <v>137</v>
      </c>
      <c r="J3707">
        <v>4.9799999999999045</v>
      </c>
      <c r="K3707" t="s">
        <v>165</v>
      </c>
      <c r="L3707" t="s">
        <v>746</v>
      </c>
      <c r="M3707" t="s">
        <v>747</v>
      </c>
      <c r="N3707" t="s">
        <v>762</v>
      </c>
      <c r="O3707" s="55"/>
      <c r="P3707"/>
      <c r="Q3707"/>
      <c r="R3707">
        <v>0.91400000000000003</v>
      </c>
      <c r="S3707" t="s">
        <v>169</v>
      </c>
      <c r="T3707" s="8" t="s">
        <v>710</v>
      </c>
      <c r="U3707" s="10">
        <v>-22.9</v>
      </c>
      <c r="V3707" s="10">
        <f t="shared" si="67"/>
        <v>-23.520955762406611</v>
      </c>
      <c r="W3707" s="10">
        <v>7</v>
      </c>
      <c r="X3707" s="20">
        <v>3.8231713809999999</v>
      </c>
      <c r="Y3707" s="11"/>
      <c r="Z3707" s="11" t="s">
        <v>774</v>
      </c>
      <c r="AA3707" s="11" t="s">
        <v>773</v>
      </c>
      <c r="AB3707" t="s">
        <v>777</v>
      </c>
      <c r="AC3707" s="1" t="s">
        <v>788</v>
      </c>
    </row>
    <row r="3708" spans="1:29" s="1" customFormat="1" hidden="1">
      <c r="A3708" s="27">
        <v>3707</v>
      </c>
      <c r="B3708" s="27"/>
      <c r="C3708">
        <v>2006</v>
      </c>
      <c r="D3708" s="1">
        <v>6</v>
      </c>
      <c r="F3708">
        <v>35</v>
      </c>
      <c r="G3708">
        <v>40.200000000000102</v>
      </c>
      <c r="H3708" t="s">
        <v>680</v>
      </c>
      <c r="I3708">
        <v>135</v>
      </c>
      <c r="J3708">
        <v>34.80000000000075</v>
      </c>
      <c r="K3708" t="s">
        <v>165</v>
      </c>
      <c r="L3708" t="s">
        <v>746</v>
      </c>
      <c r="M3708" t="s">
        <v>747</v>
      </c>
      <c r="N3708" t="s">
        <v>762</v>
      </c>
      <c r="O3708" s="55"/>
      <c r="P3708"/>
      <c r="Q3708"/>
      <c r="R3708">
        <v>0.90800000000000003</v>
      </c>
      <c r="S3708" t="s">
        <v>169</v>
      </c>
      <c r="T3708" s="8" t="s">
        <v>710</v>
      </c>
      <c r="U3708" s="10">
        <v>-20.2</v>
      </c>
      <c r="V3708" s="10">
        <f t="shared" si="67"/>
        <v>-20.989470262532151</v>
      </c>
      <c r="W3708" s="10">
        <v>7.2</v>
      </c>
      <c r="X3708" s="20">
        <v>3.7322957880000001</v>
      </c>
      <c r="Y3708" s="11"/>
      <c r="Z3708" s="11" t="s">
        <v>774</v>
      </c>
      <c r="AA3708" s="11" t="s">
        <v>773</v>
      </c>
      <c r="AB3708" t="s">
        <v>777</v>
      </c>
      <c r="AC3708" s="1" t="s">
        <v>788</v>
      </c>
    </row>
    <row r="3709" spans="1:29" s="1" customFormat="1" hidden="1">
      <c r="A3709" s="27">
        <v>3708</v>
      </c>
      <c r="B3709" s="27"/>
      <c r="C3709">
        <v>2006</v>
      </c>
      <c r="D3709" s="1">
        <v>6</v>
      </c>
      <c r="F3709">
        <v>37</v>
      </c>
      <c r="G3709">
        <v>30.180000000000007</v>
      </c>
      <c r="H3709" t="s">
        <v>680</v>
      </c>
      <c r="I3709">
        <v>136</v>
      </c>
      <c r="J3709">
        <v>59.760000000000559</v>
      </c>
      <c r="K3709" t="s">
        <v>165</v>
      </c>
      <c r="L3709" t="s">
        <v>746</v>
      </c>
      <c r="M3709" t="s">
        <v>747</v>
      </c>
      <c r="N3709" t="s">
        <v>762</v>
      </c>
      <c r="O3709" s="55"/>
      <c r="P3709"/>
      <c r="Q3709"/>
      <c r="R3709">
        <v>1.113</v>
      </c>
      <c r="S3709" t="s">
        <v>169</v>
      </c>
      <c r="T3709" s="8" t="s">
        <v>780</v>
      </c>
      <c r="U3709" s="10">
        <v>-20.8</v>
      </c>
      <c r="V3709" s="10">
        <f t="shared" si="67"/>
        <v>-20.953658536585369</v>
      </c>
      <c r="W3709" s="10">
        <v>7.7</v>
      </c>
      <c r="X3709" s="20">
        <v>4.0999999999999996</v>
      </c>
      <c r="Y3709" s="11"/>
      <c r="Z3709" s="11" t="s">
        <v>774</v>
      </c>
      <c r="AA3709" s="11" t="s">
        <v>773</v>
      </c>
      <c r="AB3709" t="s">
        <v>777</v>
      </c>
      <c r="AC3709" s="1" t="s">
        <v>788</v>
      </c>
    </row>
    <row r="3710" spans="1:29" s="1" customFormat="1" hidden="1">
      <c r="A3710" s="27">
        <v>3709</v>
      </c>
      <c r="B3710" s="27"/>
      <c r="C3710">
        <v>2006</v>
      </c>
      <c r="D3710" s="1">
        <v>6</v>
      </c>
      <c r="F3710">
        <v>37</v>
      </c>
      <c r="G3710">
        <v>30.180000000000007</v>
      </c>
      <c r="H3710" t="s">
        <v>680</v>
      </c>
      <c r="I3710">
        <v>136</v>
      </c>
      <c r="J3710">
        <v>59.760000000000559</v>
      </c>
      <c r="K3710" t="s">
        <v>165</v>
      </c>
      <c r="L3710" t="s">
        <v>746</v>
      </c>
      <c r="M3710" t="s">
        <v>747</v>
      </c>
      <c r="N3710" t="s">
        <v>762</v>
      </c>
      <c r="O3710" s="55"/>
      <c r="P3710"/>
      <c r="Q3710"/>
      <c r="R3710">
        <v>1.012</v>
      </c>
      <c r="S3710" t="s">
        <v>169</v>
      </c>
      <c r="T3710" s="8" t="s">
        <v>780</v>
      </c>
      <c r="U3710" s="10">
        <v>-20.6</v>
      </c>
      <c r="V3710" s="10">
        <f t="shared" si="67"/>
        <v>-20.915000000000003</v>
      </c>
      <c r="W3710" s="10">
        <v>7.8</v>
      </c>
      <c r="X3710" s="20">
        <v>4</v>
      </c>
      <c r="Y3710" s="11"/>
      <c r="Z3710" s="11" t="s">
        <v>774</v>
      </c>
      <c r="AA3710" s="11" t="s">
        <v>773</v>
      </c>
      <c r="AB3710" t="s">
        <v>777</v>
      </c>
      <c r="AC3710" s="1" t="s">
        <v>788</v>
      </c>
    </row>
    <row r="3711" spans="1:29" s="1" customFormat="1" hidden="1">
      <c r="A3711" s="27">
        <v>3710</v>
      </c>
      <c r="B3711" s="27"/>
      <c r="C3711">
        <v>2006</v>
      </c>
      <c r="D3711" s="1">
        <v>6</v>
      </c>
      <c r="F3711">
        <v>37</v>
      </c>
      <c r="G3711">
        <v>30.180000000000007</v>
      </c>
      <c r="H3711" t="s">
        <v>680</v>
      </c>
      <c r="I3711">
        <v>136</v>
      </c>
      <c r="J3711">
        <v>59.760000000000559</v>
      </c>
      <c r="K3711" t="s">
        <v>165</v>
      </c>
      <c r="L3711" t="s">
        <v>746</v>
      </c>
      <c r="M3711" t="s">
        <v>747</v>
      </c>
      <c r="N3711" t="s">
        <v>762</v>
      </c>
      <c r="O3711" s="55"/>
      <c r="P3711"/>
      <c r="Q3711"/>
      <c r="R3711">
        <v>0.61399999999999999</v>
      </c>
      <c r="S3711" t="s">
        <v>169</v>
      </c>
      <c r="T3711" s="8" t="s">
        <v>781</v>
      </c>
      <c r="U3711" s="10">
        <v>-21.2</v>
      </c>
      <c r="V3711" s="10">
        <f t="shared" si="67"/>
        <v>-21.053488372093025</v>
      </c>
      <c r="W3711" s="10">
        <v>7.7</v>
      </c>
      <c r="X3711" s="20">
        <v>4.3</v>
      </c>
      <c r="Y3711" s="11"/>
      <c r="Z3711" s="11" t="s">
        <v>774</v>
      </c>
      <c r="AA3711" s="11" t="s">
        <v>773</v>
      </c>
      <c r="AB3711" t="s">
        <v>777</v>
      </c>
      <c r="AC3711" s="1" t="s">
        <v>788</v>
      </c>
    </row>
    <row r="3712" spans="1:29" s="1" customFormat="1" hidden="1">
      <c r="A3712" s="27">
        <v>3711</v>
      </c>
      <c r="B3712" s="27"/>
      <c r="C3712">
        <v>2006</v>
      </c>
      <c r="D3712" s="1">
        <v>6</v>
      </c>
      <c r="F3712">
        <v>37</v>
      </c>
      <c r="G3712">
        <v>30.180000000000007</v>
      </c>
      <c r="H3712" t="s">
        <v>680</v>
      </c>
      <c r="I3712">
        <v>136</v>
      </c>
      <c r="J3712">
        <v>59.760000000000559</v>
      </c>
      <c r="K3712" t="s">
        <v>165</v>
      </c>
      <c r="L3712" t="s">
        <v>746</v>
      </c>
      <c r="M3712" t="s">
        <v>747</v>
      </c>
      <c r="N3712" t="s">
        <v>762</v>
      </c>
      <c r="O3712" s="55"/>
      <c r="P3712"/>
      <c r="Q3712"/>
      <c r="R3712">
        <v>0.59299999999999997</v>
      </c>
      <c r="S3712" t="s">
        <v>169</v>
      </c>
      <c r="T3712" s="8" t="s">
        <v>781</v>
      </c>
      <c r="U3712" s="10">
        <v>-21.1</v>
      </c>
      <c r="V3712" s="10">
        <f t="shared" si="67"/>
        <v>-20.953488372093027</v>
      </c>
      <c r="W3712" s="10">
        <v>7.4</v>
      </c>
      <c r="X3712" s="20">
        <v>4.3</v>
      </c>
      <c r="Y3712" s="11"/>
      <c r="Z3712" s="11" t="s">
        <v>774</v>
      </c>
      <c r="AA3712" s="11" t="s">
        <v>773</v>
      </c>
      <c r="AB3712" t="s">
        <v>777</v>
      </c>
      <c r="AC3712" s="1" t="s">
        <v>788</v>
      </c>
    </row>
    <row r="3713" spans="1:29" s="1" customFormat="1" hidden="1">
      <c r="A3713" s="27">
        <v>3712</v>
      </c>
      <c r="B3713" s="27"/>
      <c r="C3713">
        <v>2006</v>
      </c>
      <c r="D3713" s="1">
        <v>6</v>
      </c>
      <c r="F3713">
        <v>37</v>
      </c>
      <c r="G3713">
        <v>30.180000000000007</v>
      </c>
      <c r="H3713" t="s">
        <v>680</v>
      </c>
      <c r="I3713">
        <v>136</v>
      </c>
      <c r="J3713">
        <v>59.760000000000559</v>
      </c>
      <c r="K3713" t="s">
        <v>165</v>
      </c>
      <c r="L3713" t="s">
        <v>746</v>
      </c>
      <c r="M3713" t="s">
        <v>747</v>
      </c>
      <c r="N3713" t="s">
        <v>762</v>
      </c>
      <c r="O3713" s="55"/>
      <c r="P3713"/>
      <c r="Q3713"/>
      <c r="R3713">
        <v>1.22</v>
      </c>
      <c r="S3713" t="s">
        <v>169</v>
      </c>
      <c r="T3713" s="8" t="s">
        <v>781</v>
      </c>
      <c r="U3713" s="10">
        <v>-21</v>
      </c>
      <c r="V3713" s="10">
        <f t="shared" si="67"/>
        <v>-21</v>
      </c>
      <c r="W3713" s="10">
        <v>7.7</v>
      </c>
      <c r="X3713" s="20">
        <v>4.2</v>
      </c>
      <c r="Y3713" s="11"/>
      <c r="Z3713" s="11" t="s">
        <v>774</v>
      </c>
      <c r="AA3713" s="11" t="s">
        <v>773</v>
      </c>
      <c r="AB3713" t="s">
        <v>777</v>
      </c>
      <c r="AC3713" s="1" t="s">
        <v>788</v>
      </c>
    </row>
    <row r="3714" spans="1:29" s="1" customFormat="1" hidden="1">
      <c r="A3714" s="27">
        <v>3713</v>
      </c>
      <c r="B3714" s="27"/>
      <c r="C3714">
        <v>2006</v>
      </c>
      <c r="D3714" s="1">
        <v>6</v>
      </c>
      <c r="F3714">
        <v>37</v>
      </c>
      <c r="G3714">
        <v>30.180000000000007</v>
      </c>
      <c r="H3714" t="s">
        <v>680</v>
      </c>
      <c r="I3714">
        <v>136</v>
      </c>
      <c r="J3714">
        <v>59.760000000000559</v>
      </c>
      <c r="K3714" t="s">
        <v>165</v>
      </c>
      <c r="L3714" t="s">
        <v>746</v>
      </c>
      <c r="M3714" t="s">
        <v>747</v>
      </c>
      <c r="N3714" t="s">
        <v>762</v>
      </c>
      <c r="O3714" s="55"/>
      <c r="P3714"/>
      <c r="Q3714"/>
      <c r="R3714">
        <v>0.77800000000000002</v>
      </c>
      <c r="S3714" t="s">
        <v>169</v>
      </c>
      <c r="T3714" s="8" t="s">
        <v>782</v>
      </c>
      <c r="U3714" s="10">
        <v>-22.6</v>
      </c>
      <c r="V3714" s="10">
        <f t="shared" si="67"/>
        <v>-20.942105263157895</v>
      </c>
      <c r="W3714" s="10">
        <v>7.3</v>
      </c>
      <c r="X3714" s="20">
        <v>5.7</v>
      </c>
      <c r="Y3714" s="11"/>
      <c r="Z3714" s="11" t="s">
        <v>774</v>
      </c>
      <c r="AA3714" s="11" t="s">
        <v>773</v>
      </c>
      <c r="AB3714" t="s">
        <v>777</v>
      </c>
      <c r="AC3714" s="1" t="s">
        <v>788</v>
      </c>
    </row>
    <row r="3715" spans="1:29" s="1" customFormat="1" hidden="1">
      <c r="A3715" s="27">
        <v>3714</v>
      </c>
      <c r="B3715" s="27"/>
      <c r="C3715">
        <v>2006</v>
      </c>
      <c r="D3715" s="1">
        <v>6</v>
      </c>
      <c r="F3715">
        <v>37</v>
      </c>
      <c r="G3715">
        <v>30.180000000000007</v>
      </c>
      <c r="H3715" t="s">
        <v>680</v>
      </c>
      <c r="I3715">
        <v>136</v>
      </c>
      <c r="J3715">
        <v>59.760000000000559</v>
      </c>
      <c r="K3715" t="s">
        <v>165</v>
      </c>
      <c r="L3715" t="s">
        <v>746</v>
      </c>
      <c r="M3715" t="s">
        <v>747</v>
      </c>
      <c r="N3715" t="s">
        <v>762</v>
      </c>
      <c r="O3715" s="55"/>
      <c r="P3715"/>
      <c r="Q3715"/>
      <c r="R3715">
        <v>0.76700000000000002</v>
      </c>
      <c r="S3715" t="s">
        <v>169</v>
      </c>
      <c r="T3715" s="8" t="s">
        <v>782</v>
      </c>
      <c r="U3715" s="10">
        <v>-22.2</v>
      </c>
      <c r="V3715" s="10">
        <f t="shared" si="67"/>
        <v>-21.192</v>
      </c>
      <c r="W3715" s="10">
        <v>7.3</v>
      </c>
      <c r="X3715" s="20">
        <v>5</v>
      </c>
      <c r="Y3715" s="11"/>
      <c r="Z3715" s="11" t="s">
        <v>774</v>
      </c>
      <c r="AA3715" s="11" t="s">
        <v>773</v>
      </c>
      <c r="AB3715" t="s">
        <v>777</v>
      </c>
      <c r="AC3715" s="1" t="s">
        <v>788</v>
      </c>
    </row>
    <row r="3716" spans="1:29" s="1" customFormat="1" hidden="1">
      <c r="A3716" s="27">
        <v>3715</v>
      </c>
      <c r="B3716" s="27"/>
      <c r="C3716">
        <v>2006</v>
      </c>
      <c r="D3716" s="1">
        <v>6</v>
      </c>
      <c r="F3716">
        <v>37</v>
      </c>
      <c r="G3716">
        <v>30.180000000000007</v>
      </c>
      <c r="H3716" t="s">
        <v>680</v>
      </c>
      <c r="I3716">
        <v>136</v>
      </c>
      <c r="J3716">
        <v>59.760000000000559</v>
      </c>
      <c r="K3716" t="s">
        <v>165</v>
      </c>
      <c r="L3716" t="s">
        <v>746</v>
      </c>
      <c r="M3716" t="s">
        <v>747</v>
      </c>
      <c r="N3716" t="s">
        <v>762</v>
      </c>
      <c r="O3716" s="55"/>
      <c r="P3716"/>
      <c r="Q3716"/>
      <c r="R3716">
        <v>1.45</v>
      </c>
      <c r="S3716" t="s">
        <v>169</v>
      </c>
      <c r="T3716" s="8" t="s">
        <v>780</v>
      </c>
      <c r="U3716" s="10">
        <v>-20.5</v>
      </c>
      <c r="V3716" s="10">
        <f t="shared" si="67"/>
        <v>-20.984615384615385</v>
      </c>
      <c r="W3716" s="10">
        <v>7.9</v>
      </c>
      <c r="X3716" s="20">
        <v>3.9</v>
      </c>
      <c r="Y3716" s="11"/>
      <c r="Z3716" s="11" t="s">
        <v>774</v>
      </c>
      <c r="AA3716" s="11" t="s">
        <v>773</v>
      </c>
      <c r="AB3716" t="s">
        <v>777</v>
      </c>
      <c r="AC3716" s="1" t="s">
        <v>788</v>
      </c>
    </row>
    <row r="3717" spans="1:29" s="1" customFormat="1" hidden="1">
      <c r="A3717" s="27">
        <v>3716</v>
      </c>
      <c r="B3717" s="27"/>
      <c r="C3717">
        <v>2006</v>
      </c>
      <c r="D3717" s="1">
        <v>6</v>
      </c>
      <c r="F3717">
        <v>37</v>
      </c>
      <c r="G3717">
        <v>30.180000000000007</v>
      </c>
      <c r="H3717" t="s">
        <v>680</v>
      </c>
      <c r="I3717">
        <v>136</v>
      </c>
      <c r="J3717">
        <v>59.760000000000559</v>
      </c>
      <c r="K3717" t="s">
        <v>165</v>
      </c>
      <c r="L3717" t="s">
        <v>746</v>
      </c>
      <c r="M3717" t="s">
        <v>747</v>
      </c>
      <c r="N3717" t="s">
        <v>762</v>
      </c>
      <c r="O3717" s="55"/>
      <c r="P3717"/>
      <c r="Q3717"/>
      <c r="R3717">
        <v>1.099</v>
      </c>
      <c r="S3717" t="s">
        <v>169</v>
      </c>
      <c r="T3717" s="8" t="s">
        <v>781</v>
      </c>
      <c r="U3717" s="10">
        <v>-21.4</v>
      </c>
      <c r="V3717" s="10">
        <f t="shared" si="67"/>
        <v>-21.113636363636363</v>
      </c>
      <c r="W3717" s="10">
        <v>7.7</v>
      </c>
      <c r="X3717" s="20">
        <v>4.4000000000000004</v>
      </c>
      <c r="Y3717" s="11"/>
      <c r="Z3717" s="11" t="s">
        <v>774</v>
      </c>
      <c r="AA3717" s="11" t="s">
        <v>773</v>
      </c>
      <c r="AB3717" t="s">
        <v>777</v>
      </c>
      <c r="AC3717" s="1" t="s">
        <v>788</v>
      </c>
    </row>
    <row r="3718" spans="1:29" s="1" customFormat="1" hidden="1">
      <c r="A3718" s="27">
        <v>3717</v>
      </c>
      <c r="B3718" s="27"/>
      <c r="C3718">
        <v>2006</v>
      </c>
      <c r="D3718" s="1">
        <v>6</v>
      </c>
      <c r="F3718">
        <v>37</v>
      </c>
      <c r="G3718">
        <v>30.180000000000007</v>
      </c>
      <c r="H3718" t="s">
        <v>680</v>
      </c>
      <c r="I3718">
        <v>136</v>
      </c>
      <c r="J3718">
        <v>59.760000000000559</v>
      </c>
      <c r="K3718" t="s">
        <v>165</v>
      </c>
      <c r="L3718" t="s">
        <v>746</v>
      </c>
      <c r="M3718" t="s">
        <v>747</v>
      </c>
      <c r="N3718" t="s">
        <v>762</v>
      </c>
      <c r="O3718" s="55"/>
      <c r="P3718"/>
      <c r="Q3718"/>
      <c r="R3718">
        <v>1.147</v>
      </c>
      <c r="S3718" t="s">
        <v>169</v>
      </c>
      <c r="T3718" s="8" t="s">
        <v>781</v>
      </c>
      <c r="U3718" s="10">
        <v>-21.1</v>
      </c>
      <c r="V3718" s="10">
        <f t="shared" si="67"/>
        <v>-20.813636363636366</v>
      </c>
      <c r="W3718" s="10">
        <v>7.9</v>
      </c>
      <c r="X3718" s="20">
        <v>4.4000000000000004</v>
      </c>
      <c r="Y3718" s="11"/>
      <c r="Z3718" s="11" t="s">
        <v>774</v>
      </c>
      <c r="AA3718" s="11" t="s">
        <v>773</v>
      </c>
      <c r="AB3718" t="s">
        <v>777</v>
      </c>
      <c r="AC3718" s="1" t="s">
        <v>788</v>
      </c>
    </row>
    <row r="3719" spans="1:29" s="1" customFormat="1" hidden="1">
      <c r="A3719" s="27">
        <v>3718</v>
      </c>
      <c r="B3719" s="27"/>
      <c r="C3719">
        <v>2006</v>
      </c>
      <c r="D3719" s="1">
        <v>6</v>
      </c>
      <c r="F3719">
        <v>37</v>
      </c>
      <c r="G3719">
        <v>30.180000000000007</v>
      </c>
      <c r="H3719" t="s">
        <v>680</v>
      </c>
      <c r="I3719">
        <v>136</v>
      </c>
      <c r="J3719">
        <v>59.760000000000559</v>
      </c>
      <c r="K3719" t="s">
        <v>165</v>
      </c>
      <c r="L3719" t="s">
        <v>746</v>
      </c>
      <c r="M3719" t="s">
        <v>747</v>
      </c>
      <c r="N3719" t="s">
        <v>762</v>
      </c>
      <c r="O3719" s="55"/>
      <c r="P3719"/>
      <c r="Q3719"/>
      <c r="R3719">
        <v>0.84499999999999997</v>
      </c>
      <c r="S3719" t="s">
        <v>169</v>
      </c>
      <c r="T3719" s="8" t="s">
        <v>782</v>
      </c>
      <c r="U3719" s="10">
        <v>-22.2</v>
      </c>
      <c r="V3719" s="10">
        <f t="shared" si="67"/>
        <v>-21.088235294117649</v>
      </c>
      <c r="W3719" s="10">
        <v>7.7</v>
      </c>
      <c r="X3719" s="20">
        <v>5.0999999999999996</v>
      </c>
      <c r="Y3719" s="11"/>
      <c r="Z3719" s="11" t="s">
        <v>774</v>
      </c>
      <c r="AA3719" s="11" t="s">
        <v>773</v>
      </c>
      <c r="AB3719" t="s">
        <v>777</v>
      </c>
      <c r="AC3719" s="1" t="s">
        <v>788</v>
      </c>
    </row>
    <row r="3720" spans="1:29" s="1" customFormat="1" hidden="1">
      <c r="A3720" s="27">
        <v>3719</v>
      </c>
      <c r="B3720" s="27"/>
      <c r="C3720">
        <v>2006</v>
      </c>
      <c r="D3720" s="1">
        <v>6</v>
      </c>
      <c r="F3720">
        <v>37</v>
      </c>
      <c r="G3720">
        <v>30.180000000000007</v>
      </c>
      <c r="H3720" t="s">
        <v>680</v>
      </c>
      <c r="I3720">
        <v>136</v>
      </c>
      <c r="J3720">
        <v>59.760000000000559</v>
      </c>
      <c r="K3720" t="s">
        <v>165</v>
      </c>
      <c r="L3720" t="s">
        <v>746</v>
      </c>
      <c r="M3720" t="s">
        <v>747</v>
      </c>
      <c r="N3720" t="s">
        <v>762</v>
      </c>
      <c r="O3720" s="55"/>
      <c r="P3720"/>
      <c r="Q3720"/>
      <c r="R3720">
        <v>0.79200000000000004</v>
      </c>
      <c r="S3720" t="s">
        <v>169</v>
      </c>
      <c r="T3720" s="8" t="s">
        <v>782</v>
      </c>
      <c r="U3720" s="10">
        <v>-22.3</v>
      </c>
      <c r="V3720" s="10">
        <f t="shared" si="67"/>
        <v>-21.18823529411765</v>
      </c>
      <c r="W3720" s="10">
        <v>7.4</v>
      </c>
      <c r="X3720" s="20">
        <v>5.0999999999999996</v>
      </c>
      <c r="Y3720" s="11"/>
      <c r="Z3720" s="11" t="s">
        <v>774</v>
      </c>
      <c r="AA3720" s="11" t="s">
        <v>773</v>
      </c>
      <c r="AB3720" t="s">
        <v>777</v>
      </c>
      <c r="AC3720" s="1" t="s">
        <v>788</v>
      </c>
    </row>
    <row r="3721" spans="1:29" s="1" customFormat="1" hidden="1">
      <c r="A3721" s="27">
        <v>3720</v>
      </c>
      <c r="B3721" s="27"/>
      <c r="C3721">
        <v>2006</v>
      </c>
      <c r="D3721" s="1">
        <v>6</v>
      </c>
      <c r="F3721">
        <v>37</v>
      </c>
      <c r="G3721">
        <v>30.199999799999802</v>
      </c>
      <c r="H3721" t="s">
        <v>680</v>
      </c>
      <c r="I3721">
        <v>136</v>
      </c>
      <c r="J3721">
        <v>59.800001999999495</v>
      </c>
      <c r="K3721" t="s">
        <v>165</v>
      </c>
      <c r="L3721" t="s">
        <v>749</v>
      </c>
      <c r="M3721" t="s">
        <v>37</v>
      </c>
      <c r="N3721" t="s">
        <v>778</v>
      </c>
      <c r="O3721" s="55"/>
      <c r="P3721"/>
      <c r="Q3721"/>
      <c r="R3721">
        <v>0.86099999999999999</v>
      </c>
      <c r="S3721" t="s">
        <v>169</v>
      </c>
      <c r="T3721" s="8" t="s">
        <v>710</v>
      </c>
      <c r="U3721" s="10">
        <v>-21.1</v>
      </c>
      <c r="V3721" s="10">
        <f t="shared" si="67"/>
        <v>-21.415000000000003</v>
      </c>
      <c r="W3721" s="10">
        <v>8.6</v>
      </c>
      <c r="X3721" s="20">
        <v>4</v>
      </c>
      <c r="Y3721" s="11"/>
      <c r="Z3721" s="11" t="s">
        <v>774</v>
      </c>
      <c r="AA3721" s="11" t="s">
        <v>773</v>
      </c>
      <c r="AB3721" t="s">
        <v>777</v>
      </c>
      <c r="AC3721" s="1" t="s">
        <v>788</v>
      </c>
    </row>
    <row r="3722" spans="1:29" s="1" customFormat="1" hidden="1">
      <c r="A3722" s="27">
        <v>3721</v>
      </c>
      <c r="B3722" s="27"/>
      <c r="C3722">
        <v>2006</v>
      </c>
      <c r="D3722" s="1">
        <v>6</v>
      </c>
      <c r="F3722">
        <v>37</v>
      </c>
      <c r="G3722">
        <v>30.199999799999802</v>
      </c>
      <c r="H3722" t="s">
        <v>680</v>
      </c>
      <c r="I3722">
        <v>136</v>
      </c>
      <c r="J3722">
        <v>59.800001999999495</v>
      </c>
      <c r="K3722" t="s">
        <v>165</v>
      </c>
      <c r="L3722" t="s">
        <v>749</v>
      </c>
      <c r="M3722" t="s">
        <v>37</v>
      </c>
      <c r="N3722" t="s">
        <v>778</v>
      </c>
      <c r="O3722" s="55"/>
      <c r="P3722"/>
      <c r="Q3722"/>
      <c r="R3722">
        <v>0.57099999999999995</v>
      </c>
      <c r="S3722" t="s">
        <v>169</v>
      </c>
      <c r="T3722" s="8" t="s">
        <v>710</v>
      </c>
      <c r="U3722" s="10">
        <v>-20.8</v>
      </c>
      <c r="V3722" s="10">
        <f t="shared" si="67"/>
        <v>-21.115000000000002</v>
      </c>
      <c r="W3722" s="10">
        <v>7.9</v>
      </c>
      <c r="X3722" s="20">
        <v>4</v>
      </c>
      <c r="Y3722" s="11"/>
      <c r="Z3722" s="11" t="s">
        <v>774</v>
      </c>
      <c r="AA3722" s="11" t="s">
        <v>773</v>
      </c>
      <c r="AB3722" t="s">
        <v>777</v>
      </c>
      <c r="AC3722" s="1" t="s">
        <v>788</v>
      </c>
    </row>
    <row r="3723" spans="1:29" s="1" customFormat="1" hidden="1">
      <c r="A3723" s="27">
        <v>3722</v>
      </c>
      <c r="B3723" s="27"/>
      <c r="C3723">
        <v>2006</v>
      </c>
      <c r="D3723" s="1">
        <v>6</v>
      </c>
      <c r="F3723">
        <v>37</v>
      </c>
      <c r="G3723">
        <v>30.199999799999802</v>
      </c>
      <c r="H3723" t="s">
        <v>680</v>
      </c>
      <c r="I3723">
        <v>136</v>
      </c>
      <c r="J3723">
        <v>59.800001999999495</v>
      </c>
      <c r="K3723" t="s">
        <v>165</v>
      </c>
      <c r="L3723" t="s">
        <v>749</v>
      </c>
      <c r="M3723" t="s">
        <v>37</v>
      </c>
      <c r="N3723" t="s">
        <v>778</v>
      </c>
      <c r="O3723" s="55"/>
      <c r="P3723"/>
      <c r="Q3723"/>
      <c r="R3723">
        <v>0.93400000000000005</v>
      </c>
      <c r="S3723" t="s">
        <v>169</v>
      </c>
      <c r="T3723" s="8" t="s">
        <v>710</v>
      </c>
      <c r="U3723" s="10">
        <v>-21</v>
      </c>
      <c r="V3723" s="10">
        <f t="shared" si="67"/>
        <v>-21.484615384615385</v>
      </c>
      <c r="W3723" s="10">
        <v>7.9</v>
      </c>
      <c r="X3723" s="20">
        <v>3.9</v>
      </c>
      <c r="Y3723" s="11"/>
      <c r="Z3723" s="11" t="s">
        <v>774</v>
      </c>
      <c r="AA3723" s="11" t="s">
        <v>773</v>
      </c>
      <c r="AB3723" t="s">
        <v>777</v>
      </c>
      <c r="AC3723" s="1" t="s">
        <v>788</v>
      </c>
    </row>
    <row r="3724" spans="1:29" s="1" customFormat="1" hidden="1">
      <c r="A3724" s="27">
        <v>3723</v>
      </c>
      <c r="B3724" s="27"/>
      <c r="C3724">
        <v>2006</v>
      </c>
      <c r="D3724" s="1">
        <v>6</v>
      </c>
      <c r="F3724">
        <v>37</v>
      </c>
      <c r="G3724">
        <v>30.199999799999802</v>
      </c>
      <c r="H3724" t="s">
        <v>680</v>
      </c>
      <c r="I3724">
        <v>136</v>
      </c>
      <c r="J3724">
        <v>59.800001999999495</v>
      </c>
      <c r="K3724" t="s">
        <v>165</v>
      </c>
      <c r="L3724" t="s">
        <v>665</v>
      </c>
      <c r="M3724" t="s">
        <v>748</v>
      </c>
      <c r="N3724" t="s">
        <v>779</v>
      </c>
      <c r="O3724" s="55"/>
      <c r="P3724"/>
      <c r="Q3724"/>
      <c r="R3724">
        <v>0.53700000000000003</v>
      </c>
      <c r="S3724" t="s">
        <v>169</v>
      </c>
      <c r="T3724" s="8" t="s">
        <v>783</v>
      </c>
      <c r="U3724" s="10">
        <v>-22.2</v>
      </c>
      <c r="V3724" s="10">
        <f t="shared" si="67"/>
        <v>-22.684615384615384</v>
      </c>
      <c r="W3724" s="10">
        <v>6.8</v>
      </c>
      <c r="X3724" s="20">
        <v>3.9</v>
      </c>
      <c r="Y3724" s="11"/>
      <c r="Z3724" s="11" t="s">
        <v>774</v>
      </c>
      <c r="AA3724" s="11" t="s">
        <v>773</v>
      </c>
      <c r="AB3724" t="s">
        <v>777</v>
      </c>
      <c r="AC3724" s="1" t="s">
        <v>788</v>
      </c>
    </row>
    <row r="3725" spans="1:29" s="1" customFormat="1" hidden="1">
      <c r="A3725" s="27">
        <v>3724</v>
      </c>
      <c r="B3725" s="27"/>
      <c r="C3725">
        <v>2007</v>
      </c>
      <c r="D3725" s="1">
        <v>3</v>
      </c>
      <c r="F3725">
        <v>37</v>
      </c>
      <c r="G3725">
        <v>20.220000000000198</v>
      </c>
      <c r="H3725" t="s">
        <v>680</v>
      </c>
      <c r="I3725">
        <v>137</v>
      </c>
      <c r="J3725">
        <v>19.80000000000075</v>
      </c>
      <c r="K3725" t="s">
        <v>165</v>
      </c>
      <c r="L3725" t="s">
        <v>746</v>
      </c>
      <c r="M3725" t="s">
        <v>747</v>
      </c>
      <c r="N3725" t="s">
        <v>762</v>
      </c>
      <c r="O3725" s="55"/>
      <c r="P3725"/>
      <c r="Q3725"/>
      <c r="R3725">
        <v>0.92600000000000005</v>
      </c>
      <c r="S3725" t="s">
        <v>169</v>
      </c>
      <c r="T3725" s="8" t="s">
        <v>710</v>
      </c>
      <c r="U3725" s="10">
        <v>-18.600000000000001</v>
      </c>
      <c r="V3725" s="10">
        <f t="shared" si="67"/>
        <v>-17.85865953494206</v>
      </c>
      <c r="W3725" s="10">
        <v>6.2</v>
      </c>
      <c r="X3725" s="20">
        <v>4.760140432</v>
      </c>
      <c r="Y3725" s="11"/>
      <c r="Z3725" s="11" t="s">
        <v>774</v>
      </c>
      <c r="AA3725" s="11" t="s">
        <v>773</v>
      </c>
      <c r="AB3725" t="s">
        <v>777</v>
      </c>
      <c r="AC3725" s="1" t="s">
        <v>788</v>
      </c>
    </row>
    <row r="3726" spans="1:29" s="1" customFormat="1" hidden="1">
      <c r="A3726" s="27">
        <v>3725</v>
      </c>
      <c r="B3726" s="27"/>
      <c r="C3726">
        <v>2007</v>
      </c>
      <c r="D3726" s="1">
        <v>3</v>
      </c>
      <c r="F3726">
        <v>36</v>
      </c>
      <c r="G3726">
        <v>50.400000000000205</v>
      </c>
      <c r="H3726" t="s">
        <v>680</v>
      </c>
      <c r="I3726">
        <v>137</v>
      </c>
      <c r="J3726">
        <v>4.9799999999999045</v>
      </c>
      <c r="K3726" t="s">
        <v>165</v>
      </c>
      <c r="L3726" t="s">
        <v>746</v>
      </c>
      <c r="M3726" t="s">
        <v>747</v>
      </c>
      <c r="N3726" t="s">
        <v>762</v>
      </c>
      <c r="O3726" s="55"/>
      <c r="P3726"/>
      <c r="Q3726"/>
      <c r="R3726">
        <v>0.61699999999999999</v>
      </c>
      <c r="S3726" t="s">
        <v>169</v>
      </c>
      <c r="T3726" s="8" t="s">
        <v>710</v>
      </c>
      <c r="U3726" s="10">
        <v>-20.100000000000001</v>
      </c>
      <c r="V3726" s="10">
        <f t="shared" si="67"/>
        <v>-20.281587353441481</v>
      </c>
      <c r="W3726" s="10">
        <v>4.9000000000000004</v>
      </c>
      <c r="X3726" s="20">
        <v>4.0823333169999998</v>
      </c>
      <c r="Y3726" s="11"/>
      <c r="Z3726" s="11" t="s">
        <v>774</v>
      </c>
      <c r="AA3726" s="11" t="s">
        <v>773</v>
      </c>
      <c r="AB3726" t="s">
        <v>777</v>
      </c>
      <c r="AC3726" s="1" t="s">
        <v>788</v>
      </c>
    </row>
    <row r="3727" spans="1:29" s="1" customFormat="1" hidden="1">
      <c r="A3727" s="27">
        <v>3726</v>
      </c>
      <c r="B3727" s="27"/>
      <c r="C3727">
        <v>2007</v>
      </c>
      <c r="D3727" s="1">
        <v>3</v>
      </c>
      <c r="F3727">
        <v>35</v>
      </c>
      <c r="G3727">
        <v>40.200000000000102</v>
      </c>
      <c r="H3727" t="s">
        <v>680</v>
      </c>
      <c r="I3727">
        <v>135</v>
      </c>
      <c r="J3727">
        <v>34.80000000000075</v>
      </c>
      <c r="K3727" t="s">
        <v>165</v>
      </c>
      <c r="L3727" t="s">
        <v>746</v>
      </c>
      <c r="M3727" t="s">
        <v>747</v>
      </c>
      <c r="N3727" t="s">
        <v>762</v>
      </c>
      <c r="O3727" s="55"/>
      <c r="P3727"/>
      <c r="Q3727"/>
      <c r="R3727">
        <v>0.88700000000000001</v>
      </c>
      <c r="S3727" t="s">
        <v>169</v>
      </c>
      <c r="T3727" s="8" t="s">
        <v>710</v>
      </c>
      <c r="U3727" s="10">
        <v>-19.8</v>
      </c>
      <c r="V3727" s="10">
        <f t="shared" si="67"/>
        <v>-19.060972638552499</v>
      </c>
      <c r="W3727" s="10">
        <v>5.9</v>
      </c>
      <c r="X3727" s="20">
        <v>4.7581604369999999</v>
      </c>
      <c r="Y3727" s="11"/>
      <c r="Z3727" s="11" t="s">
        <v>774</v>
      </c>
      <c r="AA3727" s="11" t="s">
        <v>773</v>
      </c>
      <c r="AB3727" t="s">
        <v>777</v>
      </c>
      <c r="AC3727" s="1" t="s">
        <v>788</v>
      </c>
    </row>
    <row r="3728" spans="1:29" s="1" customFormat="1" hidden="1">
      <c r="A3728" s="27">
        <v>3727</v>
      </c>
      <c r="B3728" s="27"/>
      <c r="C3728">
        <v>2007</v>
      </c>
      <c r="D3728" s="1">
        <v>3</v>
      </c>
      <c r="F3728">
        <v>37</v>
      </c>
      <c r="G3728">
        <v>30.180000000000007</v>
      </c>
      <c r="H3728" t="s">
        <v>680</v>
      </c>
      <c r="I3728">
        <v>136</v>
      </c>
      <c r="J3728">
        <v>59.820000000000846</v>
      </c>
      <c r="K3728" t="s">
        <v>165</v>
      </c>
      <c r="L3728" t="s">
        <v>746</v>
      </c>
      <c r="M3728" t="s">
        <v>747</v>
      </c>
      <c r="N3728" t="s">
        <v>762</v>
      </c>
      <c r="O3728" s="55"/>
      <c r="P3728"/>
      <c r="Q3728"/>
      <c r="R3728">
        <v>0.78400000000000003</v>
      </c>
      <c r="S3728" t="s">
        <v>169</v>
      </c>
      <c r="T3728" s="8" t="s">
        <v>780</v>
      </c>
      <c r="U3728" s="10">
        <v>-20.2</v>
      </c>
      <c r="V3728" s="10">
        <f t="shared" si="67"/>
        <v>-18.384745762711862</v>
      </c>
      <c r="W3728" s="10">
        <v>4.5</v>
      </c>
      <c r="X3728" s="20">
        <v>5.9</v>
      </c>
      <c r="Y3728" s="11"/>
      <c r="Z3728" s="11" t="s">
        <v>774</v>
      </c>
      <c r="AA3728" s="11" t="s">
        <v>773</v>
      </c>
      <c r="AB3728" t="s">
        <v>777</v>
      </c>
      <c r="AC3728" s="1" t="s">
        <v>788</v>
      </c>
    </row>
    <row r="3729" spans="1:29" s="1" customFormat="1" hidden="1">
      <c r="A3729" s="27">
        <v>3728</v>
      </c>
      <c r="B3729" s="27"/>
      <c r="C3729">
        <v>2007</v>
      </c>
      <c r="D3729" s="1">
        <v>3</v>
      </c>
      <c r="F3729">
        <v>37</v>
      </c>
      <c r="G3729">
        <v>30.180000000000007</v>
      </c>
      <c r="H3729" t="s">
        <v>680</v>
      </c>
      <c r="I3729">
        <v>136</v>
      </c>
      <c r="J3729">
        <v>59.820000000000846</v>
      </c>
      <c r="K3729" t="s">
        <v>165</v>
      </c>
      <c r="L3729" t="s">
        <v>746</v>
      </c>
      <c r="M3729" t="s">
        <v>747</v>
      </c>
      <c r="N3729" t="s">
        <v>762</v>
      </c>
      <c r="O3729" s="55"/>
      <c r="P3729"/>
      <c r="Q3729"/>
      <c r="R3729">
        <v>0.747</v>
      </c>
      <c r="S3729" t="s">
        <v>169</v>
      </c>
      <c r="T3729" s="8" t="s">
        <v>780</v>
      </c>
      <c r="U3729" s="10">
        <v>-20.399999999999999</v>
      </c>
      <c r="V3729" s="10">
        <f t="shared" si="67"/>
        <v>-18.437704918032786</v>
      </c>
      <c r="W3729" s="10">
        <v>4.4000000000000004</v>
      </c>
      <c r="X3729" s="20">
        <v>6.1</v>
      </c>
      <c r="Y3729" s="11"/>
      <c r="Z3729" s="11" t="s">
        <v>774</v>
      </c>
      <c r="AA3729" s="11" t="s">
        <v>773</v>
      </c>
      <c r="AB3729" t="s">
        <v>777</v>
      </c>
      <c r="AC3729" s="1" t="s">
        <v>788</v>
      </c>
    </row>
    <row r="3730" spans="1:29" s="1" customFormat="1" hidden="1">
      <c r="A3730" s="27">
        <v>3729</v>
      </c>
      <c r="B3730" s="27"/>
      <c r="C3730">
        <v>2007</v>
      </c>
      <c r="D3730" s="1">
        <v>3</v>
      </c>
      <c r="F3730">
        <v>37</v>
      </c>
      <c r="G3730">
        <v>30.180000000000007</v>
      </c>
      <c r="H3730" t="s">
        <v>680</v>
      </c>
      <c r="I3730">
        <v>136</v>
      </c>
      <c r="J3730">
        <v>59.820000000000846</v>
      </c>
      <c r="K3730" t="s">
        <v>165</v>
      </c>
      <c r="L3730" t="s">
        <v>746</v>
      </c>
      <c r="M3730" t="s">
        <v>747</v>
      </c>
      <c r="N3730" t="s">
        <v>762</v>
      </c>
      <c r="O3730" s="55"/>
      <c r="P3730"/>
      <c r="Q3730"/>
      <c r="R3730">
        <v>0.81799999999999995</v>
      </c>
      <c r="S3730" t="s">
        <v>169</v>
      </c>
      <c r="T3730" s="8" t="s">
        <v>781</v>
      </c>
      <c r="U3730" s="10">
        <v>-20</v>
      </c>
      <c r="V3730" s="10">
        <f t="shared" si="67"/>
        <v>-17.770769230769233</v>
      </c>
      <c r="W3730" s="10">
        <v>4.8</v>
      </c>
      <c r="X3730" s="20">
        <v>6.5</v>
      </c>
      <c r="Y3730" s="11"/>
      <c r="Z3730" s="11" t="s">
        <v>774</v>
      </c>
      <c r="AA3730" s="11" t="s">
        <v>773</v>
      </c>
      <c r="AB3730" t="s">
        <v>777</v>
      </c>
      <c r="AC3730" s="1" t="s">
        <v>788</v>
      </c>
    </row>
    <row r="3731" spans="1:29" s="1" customFormat="1" hidden="1">
      <c r="A3731" s="27">
        <v>3730</v>
      </c>
      <c r="B3731" s="27"/>
      <c r="C3731">
        <v>2007</v>
      </c>
      <c r="D3731" s="1">
        <v>3</v>
      </c>
      <c r="F3731">
        <v>37</v>
      </c>
      <c r="G3731">
        <v>30.180000000000007</v>
      </c>
      <c r="H3731" t="s">
        <v>680</v>
      </c>
      <c r="I3731">
        <v>136</v>
      </c>
      <c r="J3731">
        <v>59.820000000000846</v>
      </c>
      <c r="K3731" t="s">
        <v>165</v>
      </c>
      <c r="L3731" t="s">
        <v>746</v>
      </c>
      <c r="M3731" t="s">
        <v>747</v>
      </c>
      <c r="N3731" t="s">
        <v>762</v>
      </c>
      <c r="O3731" s="55"/>
      <c r="P3731"/>
      <c r="Q3731"/>
      <c r="R3731">
        <v>0.872</v>
      </c>
      <c r="S3731" t="s">
        <v>169</v>
      </c>
      <c r="T3731" s="8" t="s">
        <v>781</v>
      </c>
      <c r="U3731" s="10">
        <v>-19.899999999999999</v>
      </c>
      <c r="V3731" s="10">
        <f t="shared" si="67"/>
        <v>-17.734375</v>
      </c>
      <c r="W3731" s="10">
        <v>5.0999999999999996</v>
      </c>
      <c r="X3731" s="20">
        <v>6.4</v>
      </c>
      <c r="Y3731" s="11"/>
      <c r="Z3731" s="11" t="s">
        <v>774</v>
      </c>
      <c r="AA3731" s="11" t="s">
        <v>773</v>
      </c>
      <c r="AB3731" t="s">
        <v>777</v>
      </c>
      <c r="AC3731" s="1" t="s">
        <v>788</v>
      </c>
    </row>
    <row r="3732" spans="1:29" s="1" customFormat="1" hidden="1">
      <c r="A3732" s="27">
        <v>3731</v>
      </c>
      <c r="B3732" s="27"/>
      <c r="C3732">
        <v>2007</v>
      </c>
      <c r="D3732" s="1">
        <v>3</v>
      </c>
      <c r="F3732">
        <v>37</v>
      </c>
      <c r="G3732">
        <v>30.180000000000007</v>
      </c>
      <c r="H3732" t="s">
        <v>680</v>
      </c>
      <c r="I3732">
        <v>136</v>
      </c>
      <c r="J3732">
        <v>59.820000000000846</v>
      </c>
      <c r="K3732" t="s">
        <v>165</v>
      </c>
      <c r="L3732" t="s">
        <v>746</v>
      </c>
      <c r="M3732" t="s">
        <v>747</v>
      </c>
      <c r="N3732" t="s">
        <v>762</v>
      </c>
      <c r="O3732" s="55"/>
      <c r="P3732"/>
      <c r="Q3732"/>
      <c r="R3732">
        <v>0.54300000000000004</v>
      </c>
      <c r="S3732" t="s">
        <v>169</v>
      </c>
      <c r="T3732" s="8" t="s">
        <v>781</v>
      </c>
      <c r="U3732" s="10">
        <v>-20</v>
      </c>
      <c r="V3732" s="10">
        <f t="shared" si="67"/>
        <v>-17.649253731343283</v>
      </c>
      <c r="W3732" s="10">
        <v>5.3</v>
      </c>
      <c r="X3732" s="20">
        <v>6.7</v>
      </c>
      <c r="Y3732" s="11"/>
      <c r="Z3732" s="11" t="s">
        <v>774</v>
      </c>
      <c r="AA3732" s="11" t="s">
        <v>773</v>
      </c>
      <c r="AB3732" t="s">
        <v>777</v>
      </c>
      <c r="AC3732" s="1" t="s">
        <v>788</v>
      </c>
    </row>
    <row r="3733" spans="1:29" s="1" customFormat="1" hidden="1">
      <c r="A3733" s="27">
        <v>3732</v>
      </c>
      <c r="B3733" s="27"/>
      <c r="C3733">
        <v>2007</v>
      </c>
      <c r="D3733" s="1">
        <v>3</v>
      </c>
      <c r="F3733">
        <v>37</v>
      </c>
      <c r="G3733">
        <v>30.180000000000007</v>
      </c>
      <c r="H3733" t="s">
        <v>680</v>
      </c>
      <c r="I3733">
        <v>136</v>
      </c>
      <c r="J3733">
        <v>59.820000000000846</v>
      </c>
      <c r="K3733" t="s">
        <v>165</v>
      </c>
      <c r="L3733" t="s">
        <v>746</v>
      </c>
      <c r="M3733" t="s">
        <v>747</v>
      </c>
      <c r="N3733" t="s">
        <v>762</v>
      </c>
      <c r="O3733" s="55"/>
      <c r="P3733"/>
      <c r="Q3733"/>
      <c r="R3733">
        <v>0.219</v>
      </c>
      <c r="S3733" t="s">
        <v>169</v>
      </c>
      <c r="T3733" s="8" t="s">
        <v>782</v>
      </c>
      <c r="U3733" s="10">
        <v>-20.6</v>
      </c>
      <c r="V3733" s="10">
        <f t="shared" si="67"/>
        <v>-17.56666666666667</v>
      </c>
      <c r="W3733" s="10"/>
      <c r="X3733" s="20">
        <v>8.1</v>
      </c>
      <c r="Y3733" s="11"/>
      <c r="Z3733" s="11" t="s">
        <v>774</v>
      </c>
      <c r="AA3733" s="11" t="s">
        <v>773</v>
      </c>
      <c r="AB3733" t="s">
        <v>777</v>
      </c>
      <c r="AC3733" s="1" t="s">
        <v>788</v>
      </c>
    </row>
    <row r="3734" spans="1:29" s="1" customFormat="1" hidden="1">
      <c r="A3734" s="27">
        <v>3733</v>
      </c>
      <c r="B3734" s="27"/>
      <c r="C3734">
        <v>2007</v>
      </c>
      <c r="D3734" s="1">
        <v>4</v>
      </c>
      <c r="F3734">
        <v>37</v>
      </c>
      <c r="G3734">
        <v>20.220000000000198</v>
      </c>
      <c r="H3734" t="s">
        <v>680</v>
      </c>
      <c r="I3734">
        <v>137</v>
      </c>
      <c r="J3734">
        <v>19.80000000000075</v>
      </c>
      <c r="K3734" t="s">
        <v>165</v>
      </c>
      <c r="L3734" t="s">
        <v>746</v>
      </c>
      <c r="M3734" t="s">
        <v>747</v>
      </c>
      <c r="N3734" t="s">
        <v>762</v>
      </c>
      <c r="O3734" s="55"/>
      <c r="P3734"/>
      <c r="Q3734"/>
      <c r="R3734">
        <v>0.86599999999999999</v>
      </c>
      <c r="S3734" t="s">
        <v>169</v>
      </c>
      <c r="T3734" s="8" t="s">
        <v>710</v>
      </c>
      <c r="U3734" s="10">
        <v>-18.600000000000001</v>
      </c>
      <c r="V3734" s="10">
        <f t="shared" si="67"/>
        <v>-18.362774879834653</v>
      </c>
      <c r="W3734" s="10">
        <v>7.6</v>
      </c>
      <c r="X3734" s="20">
        <v>4.3643381989999996</v>
      </c>
      <c r="Y3734" s="11"/>
      <c r="Z3734" s="11" t="s">
        <v>774</v>
      </c>
      <c r="AA3734" s="11" t="s">
        <v>773</v>
      </c>
      <c r="AB3734" t="s">
        <v>777</v>
      </c>
      <c r="AC3734" s="1" t="s">
        <v>788</v>
      </c>
    </row>
    <row r="3735" spans="1:29" s="1" customFormat="1" hidden="1">
      <c r="A3735" s="27">
        <v>3734</v>
      </c>
      <c r="B3735" s="27"/>
      <c r="C3735">
        <v>2007</v>
      </c>
      <c r="D3735" s="1">
        <v>4</v>
      </c>
      <c r="F3735">
        <v>36</v>
      </c>
      <c r="G3735">
        <v>50.400000000000205</v>
      </c>
      <c r="H3735" t="s">
        <v>680</v>
      </c>
      <c r="I3735">
        <v>137</v>
      </c>
      <c r="J3735">
        <v>4.9799999999999045</v>
      </c>
      <c r="K3735" t="s">
        <v>165</v>
      </c>
      <c r="L3735" t="s">
        <v>746</v>
      </c>
      <c r="M3735" t="s">
        <v>747</v>
      </c>
      <c r="N3735" t="s">
        <v>762</v>
      </c>
      <c r="O3735" s="55"/>
      <c r="P3735"/>
      <c r="Q3735"/>
      <c r="R3735">
        <v>0.85699999999999998</v>
      </c>
      <c r="S3735" t="s">
        <v>169</v>
      </c>
      <c r="T3735" s="8" t="s">
        <v>710</v>
      </c>
      <c r="U3735" s="10">
        <v>-19.600000000000001</v>
      </c>
      <c r="V3735" s="10">
        <f t="shared" si="67"/>
        <v>-19.504068564670316</v>
      </c>
      <c r="W3735" s="10">
        <v>7.3</v>
      </c>
      <c r="X3735" s="20">
        <v>4.2649431939999998</v>
      </c>
      <c r="Y3735" s="11"/>
      <c r="Z3735" s="11" t="s">
        <v>774</v>
      </c>
      <c r="AA3735" s="11" t="s">
        <v>773</v>
      </c>
      <c r="AB3735" t="s">
        <v>777</v>
      </c>
      <c r="AC3735" s="1" t="s">
        <v>788</v>
      </c>
    </row>
    <row r="3736" spans="1:29" s="1" customFormat="1" hidden="1">
      <c r="A3736" s="27">
        <v>3735</v>
      </c>
      <c r="B3736" s="27"/>
      <c r="C3736">
        <v>2007</v>
      </c>
      <c r="D3736" s="1">
        <v>4</v>
      </c>
      <c r="F3736">
        <v>35</v>
      </c>
      <c r="G3736">
        <v>40.200000000000102</v>
      </c>
      <c r="H3736" t="s">
        <v>680</v>
      </c>
      <c r="I3736">
        <v>135</v>
      </c>
      <c r="J3736">
        <v>34.80000000000075</v>
      </c>
      <c r="K3736" t="s">
        <v>165</v>
      </c>
      <c r="L3736" t="s">
        <v>746</v>
      </c>
      <c r="M3736" t="s">
        <v>747</v>
      </c>
      <c r="N3736" t="s">
        <v>762</v>
      </c>
      <c r="O3736" s="55"/>
      <c r="P3736"/>
      <c r="Q3736"/>
      <c r="R3736">
        <v>0.91600000000000004</v>
      </c>
      <c r="S3736" t="s">
        <v>169</v>
      </c>
      <c r="T3736" s="8" t="s">
        <v>710</v>
      </c>
      <c r="U3736" s="10">
        <v>-17.8</v>
      </c>
      <c r="V3736" s="10">
        <f t="shared" si="67"/>
        <v>-18.33410249107845</v>
      </c>
      <c r="W3736" s="10">
        <v>7.3</v>
      </c>
      <c r="X3736" s="20">
        <v>3.8717593180000001</v>
      </c>
      <c r="Y3736" s="11"/>
      <c r="Z3736" s="11" t="s">
        <v>774</v>
      </c>
      <c r="AA3736" s="11" t="s">
        <v>773</v>
      </c>
      <c r="AB3736" t="s">
        <v>777</v>
      </c>
      <c r="AC3736" s="1" t="s">
        <v>788</v>
      </c>
    </row>
    <row r="3737" spans="1:29" s="1" customFormat="1" hidden="1">
      <c r="A3737" s="27">
        <v>3736</v>
      </c>
      <c r="B3737" s="27"/>
      <c r="C3737">
        <v>2007</v>
      </c>
      <c r="D3737" s="1">
        <v>4</v>
      </c>
      <c r="F3737">
        <v>37</v>
      </c>
      <c r="G3737">
        <v>30.180000000000007</v>
      </c>
      <c r="H3737" t="s">
        <v>680</v>
      </c>
      <c r="I3737">
        <v>136</v>
      </c>
      <c r="J3737">
        <v>59.820000000000846</v>
      </c>
      <c r="K3737" t="s">
        <v>165</v>
      </c>
      <c r="L3737" t="s">
        <v>746</v>
      </c>
      <c r="M3737" t="s">
        <v>747</v>
      </c>
      <c r="N3737" t="s">
        <v>762</v>
      </c>
      <c r="O3737" s="55"/>
      <c r="P3737"/>
      <c r="Q3737"/>
      <c r="R3737">
        <v>0.80300000000000005</v>
      </c>
      <c r="S3737" t="s">
        <v>169</v>
      </c>
      <c r="T3737" s="8" t="s">
        <v>780</v>
      </c>
      <c r="U3737" s="10">
        <v>-18.7</v>
      </c>
      <c r="V3737" s="10">
        <f t="shared" si="67"/>
        <v>-18.28</v>
      </c>
      <c r="W3737" s="10">
        <v>7.4</v>
      </c>
      <c r="X3737" s="20">
        <v>4.5</v>
      </c>
      <c r="Y3737" s="11"/>
      <c r="Z3737" s="11" t="s">
        <v>774</v>
      </c>
      <c r="AA3737" s="11" t="s">
        <v>773</v>
      </c>
      <c r="AB3737" t="s">
        <v>777</v>
      </c>
      <c r="AC3737" s="1" t="s">
        <v>788</v>
      </c>
    </row>
    <row r="3738" spans="1:29" s="1" customFormat="1" hidden="1">
      <c r="A3738" s="27">
        <v>3737</v>
      </c>
      <c r="B3738" s="27"/>
      <c r="C3738">
        <v>2007</v>
      </c>
      <c r="D3738" s="1">
        <v>4</v>
      </c>
      <c r="F3738">
        <v>37</v>
      </c>
      <c r="G3738">
        <v>30.180000000000007</v>
      </c>
      <c r="H3738" t="s">
        <v>680</v>
      </c>
      <c r="I3738">
        <v>136</v>
      </c>
      <c r="J3738">
        <v>59.820000000000846</v>
      </c>
      <c r="K3738" t="s">
        <v>165</v>
      </c>
      <c r="L3738" t="s">
        <v>746</v>
      </c>
      <c r="M3738" t="s">
        <v>747</v>
      </c>
      <c r="N3738" t="s">
        <v>762</v>
      </c>
      <c r="O3738" s="55"/>
      <c r="P3738"/>
      <c r="Q3738"/>
      <c r="R3738">
        <v>0.60499999999999998</v>
      </c>
      <c r="S3738" t="s">
        <v>169</v>
      </c>
      <c r="T3738" s="8" t="s">
        <v>780</v>
      </c>
      <c r="U3738" s="10">
        <v>-19.2</v>
      </c>
      <c r="V3738" s="10">
        <f t="shared" si="67"/>
        <v>-18.192</v>
      </c>
      <c r="W3738" s="10">
        <v>7.3</v>
      </c>
      <c r="X3738" s="20">
        <v>5</v>
      </c>
      <c r="Y3738" s="11"/>
      <c r="Z3738" s="11" t="s">
        <v>774</v>
      </c>
      <c r="AA3738" s="11" t="s">
        <v>773</v>
      </c>
      <c r="AB3738" t="s">
        <v>777</v>
      </c>
      <c r="AC3738" s="1" t="s">
        <v>788</v>
      </c>
    </row>
    <row r="3739" spans="1:29" s="1" customFormat="1" hidden="1">
      <c r="A3739" s="27">
        <v>3738</v>
      </c>
      <c r="B3739" s="27"/>
      <c r="C3739">
        <v>2007</v>
      </c>
      <c r="D3739" s="1">
        <v>4</v>
      </c>
      <c r="F3739">
        <v>37</v>
      </c>
      <c r="G3739">
        <v>30.180000000000007</v>
      </c>
      <c r="H3739" t="s">
        <v>680</v>
      </c>
      <c r="I3739">
        <v>136</v>
      </c>
      <c r="J3739">
        <v>59.820000000000846</v>
      </c>
      <c r="K3739" t="s">
        <v>165</v>
      </c>
      <c r="L3739" t="s">
        <v>746</v>
      </c>
      <c r="M3739" t="s">
        <v>747</v>
      </c>
      <c r="N3739" t="s">
        <v>762</v>
      </c>
      <c r="O3739" s="55"/>
      <c r="P3739"/>
      <c r="Q3739"/>
      <c r="R3739">
        <v>0.752</v>
      </c>
      <c r="S3739" t="s">
        <v>169</v>
      </c>
      <c r="T3739" s="8" t="s">
        <v>782</v>
      </c>
      <c r="U3739" s="10">
        <v>-19.2</v>
      </c>
      <c r="V3739" s="10">
        <f t="shared" si="67"/>
        <v>-17.988461538461539</v>
      </c>
      <c r="W3739" s="10">
        <v>7.7</v>
      </c>
      <c r="X3739" s="20">
        <v>5.2</v>
      </c>
      <c r="Y3739" s="11"/>
      <c r="Z3739" s="11" t="s">
        <v>774</v>
      </c>
      <c r="AA3739" s="11" t="s">
        <v>773</v>
      </c>
      <c r="AB3739" t="s">
        <v>777</v>
      </c>
      <c r="AC3739" s="1" t="s">
        <v>788</v>
      </c>
    </row>
    <row r="3740" spans="1:29" s="1" customFormat="1" hidden="1">
      <c r="A3740" s="27">
        <v>3739</v>
      </c>
      <c r="B3740" s="27"/>
      <c r="C3740">
        <v>2007</v>
      </c>
      <c r="D3740" s="1">
        <v>4</v>
      </c>
      <c r="F3740">
        <v>37</v>
      </c>
      <c r="G3740">
        <v>30.180000000000007</v>
      </c>
      <c r="H3740" t="s">
        <v>680</v>
      </c>
      <c r="I3740">
        <v>136</v>
      </c>
      <c r="J3740">
        <v>59.820000000000846</v>
      </c>
      <c r="K3740" t="s">
        <v>165</v>
      </c>
      <c r="L3740" t="s">
        <v>746</v>
      </c>
      <c r="M3740" t="s">
        <v>747</v>
      </c>
      <c r="N3740" t="s">
        <v>762</v>
      </c>
      <c r="O3740" s="55"/>
      <c r="P3740"/>
      <c r="Q3740"/>
      <c r="R3740">
        <v>0.69299999999999995</v>
      </c>
      <c r="S3740" t="s">
        <v>169</v>
      </c>
      <c r="T3740" s="8" t="s">
        <v>782</v>
      </c>
      <c r="U3740" s="10">
        <v>-19.600000000000001</v>
      </c>
      <c r="V3740" s="10">
        <f t="shared" si="67"/>
        <v>-18.110909090909093</v>
      </c>
      <c r="W3740" s="10">
        <v>7.6</v>
      </c>
      <c r="X3740" s="20">
        <v>5.5</v>
      </c>
      <c r="Y3740" s="11"/>
      <c r="Z3740" s="11" t="s">
        <v>774</v>
      </c>
      <c r="AA3740" s="11" t="s">
        <v>773</v>
      </c>
      <c r="AB3740" t="s">
        <v>777</v>
      </c>
      <c r="AC3740" s="1" t="s">
        <v>788</v>
      </c>
    </row>
    <row r="3741" spans="1:29" s="1" customFormat="1" hidden="1">
      <c r="A3741" s="27">
        <v>3740</v>
      </c>
      <c r="B3741" s="27"/>
      <c r="C3741"/>
      <c r="F3741"/>
      <c r="G3741"/>
      <c r="H3741"/>
      <c r="I3741"/>
      <c r="J3741"/>
      <c r="K3741"/>
      <c r="L3741"/>
      <c r="M3741"/>
      <c r="N3741"/>
      <c r="O3741" s="55"/>
      <c r="P3741"/>
      <c r="Q3741"/>
      <c r="R3741"/>
      <c r="S3741"/>
      <c r="T3741" s="8"/>
      <c r="U3741" s="10"/>
      <c r="V3741" s="10"/>
      <c r="W3741" s="10"/>
      <c r="X3741" s="20"/>
      <c r="Y3741" s="11"/>
      <c r="Z3741" s="11"/>
      <c r="AA3741" s="11"/>
      <c r="AB3741"/>
    </row>
    <row r="3742" spans="1:29" s="1" customFormat="1" hidden="1">
      <c r="A3742" s="27">
        <v>3741</v>
      </c>
      <c r="B3742" s="27"/>
      <c r="C3742"/>
      <c r="F3742"/>
      <c r="G3742"/>
      <c r="H3742"/>
      <c r="I3742"/>
      <c r="J3742"/>
      <c r="K3742"/>
      <c r="L3742"/>
      <c r="M3742"/>
      <c r="N3742"/>
      <c r="O3742" s="55"/>
      <c r="P3742"/>
      <c r="Q3742"/>
      <c r="R3742"/>
      <c r="S3742"/>
      <c r="T3742" s="8"/>
      <c r="U3742" s="10"/>
      <c r="V3742" s="10"/>
      <c r="W3742" s="10"/>
      <c r="X3742" s="20"/>
      <c r="Y3742" s="11"/>
      <c r="Z3742" s="11"/>
      <c r="AA3742" s="11"/>
      <c r="AB3742"/>
    </row>
    <row r="3743" spans="1:29" s="1" customFormat="1" hidden="1">
      <c r="A3743" s="27">
        <v>3742</v>
      </c>
      <c r="B3743" s="27"/>
      <c r="C3743"/>
      <c r="F3743"/>
      <c r="G3743"/>
      <c r="H3743"/>
      <c r="I3743"/>
      <c r="J3743"/>
      <c r="K3743"/>
      <c r="L3743"/>
      <c r="M3743"/>
      <c r="N3743"/>
      <c r="O3743" s="55"/>
      <c r="P3743"/>
      <c r="Q3743"/>
      <c r="R3743"/>
      <c r="S3743"/>
      <c r="T3743" s="8"/>
      <c r="U3743" s="10"/>
      <c r="V3743" s="10"/>
      <c r="W3743" s="10"/>
      <c r="X3743" s="20"/>
      <c r="Y3743" s="11"/>
      <c r="Z3743" s="11"/>
      <c r="AA3743" s="11"/>
      <c r="AB3743"/>
    </row>
    <row r="3744" spans="1:29" s="1" customFormat="1" hidden="1">
      <c r="A3744" s="27">
        <v>3743</v>
      </c>
      <c r="B3744" s="27"/>
      <c r="C3744"/>
      <c r="F3744"/>
      <c r="G3744"/>
      <c r="H3744"/>
      <c r="I3744"/>
      <c r="J3744"/>
      <c r="K3744"/>
      <c r="L3744"/>
      <c r="M3744"/>
      <c r="N3744"/>
      <c r="O3744" s="55"/>
      <c r="P3744"/>
      <c r="Q3744"/>
      <c r="R3744"/>
      <c r="S3744"/>
      <c r="T3744" s="8"/>
      <c r="U3744" s="10"/>
      <c r="V3744" s="10"/>
      <c r="W3744" s="10"/>
      <c r="X3744" s="20"/>
      <c r="Y3744" s="11"/>
      <c r="Z3744" s="11"/>
      <c r="AA3744" s="11"/>
      <c r="AB3744"/>
    </row>
    <row r="3745" spans="1:29" s="1" customFormat="1" hidden="1">
      <c r="A3745" s="27">
        <v>3744</v>
      </c>
      <c r="B3745" s="27"/>
      <c r="C3745">
        <v>2007</v>
      </c>
      <c r="D3745" s="1">
        <v>4</v>
      </c>
      <c r="F3745">
        <v>37</v>
      </c>
      <c r="G3745">
        <v>30.180000000000007</v>
      </c>
      <c r="H3745" t="s">
        <v>680</v>
      </c>
      <c r="I3745">
        <v>136</v>
      </c>
      <c r="J3745">
        <v>59.820000000000846</v>
      </c>
      <c r="K3745" t="s">
        <v>165</v>
      </c>
      <c r="L3745" t="s">
        <v>746</v>
      </c>
      <c r="M3745" t="s">
        <v>747</v>
      </c>
      <c r="N3745" t="s">
        <v>762</v>
      </c>
      <c r="O3745" s="55"/>
      <c r="P3745"/>
      <c r="Q3745"/>
      <c r="R3745">
        <v>0.81299999999999994</v>
      </c>
      <c r="S3745" t="s">
        <v>169</v>
      </c>
      <c r="T3745" s="8" t="s">
        <v>780</v>
      </c>
      <c r="U3745" s="10">
        <v>-18.899999999999999</v>
      </c>
      <c r="V3745" s="10">
        <f t="shared" si="67"/>
        <v>-18.48</v>
      </c>
      <c r="W3745" s="10">
        <v>7.5</v>
      </c>
      <c r="X3745" s="20">
        <v>4.5</v>
      </c>
      <c r="Y3745" s="11"/>
      <c r="Z3745" s="11" t="s">
        <v>774</v>
      </c>
      <c r="AA3745" s="11" t="s">
        <v>773</v>
      </c>
      <c r="AB3745" t="s">
        <v>777</v>
      </c>
      <c r="AC3745" s="1" t="s">
        <v>788</v>
      </c>
    </row>
    <row r="3746" spans="1:29" s="1" customFormat="1" hidden="1">
      <c r="A3746" s="27">
        <v>3745</v>
      </c>
      <c r="B3746" s="27"/>
      <c r="C3746">
        <v>2007</v>
      </c>
      <c r="D3746" s="1">
        <v>4</v>
      </c>
      <c r="F3746">
        <v>37</v>
      </c>
      <c r="G3746">
        <v>30.180000000000007</v>
      </c>
      <c r="H3746" t="s">
        <v>680</v>
      </c>
      <c r="I3746">
        <v>136</v>
      </c>
      <c r="J3746">
        <v>59.820000000000846</v>
      </c>
      <c r="K3746" t="s">
        <v>165</v>
      </c>
      <c r="L3746" t="s">
        <v>746</v>
      </c>
      <c r="M3746" t="s">
        <v>747</v>
      </c>
      <c r="N3746" t="s">
        <v>762</v>
      </c>
      <c r="O3746" s="55"/>
      <c r="P3746"/>
      <c r="Q3746"/>
      <c r="R3746">
        <v>0.95099999999999996</v>
      </c>
      <c r="S3746" t="s">
        <v>169</v>
      </c>
      <c r="T3746" s="8" t="s">
        <v>782</v>
      </c>
      <c r="U3746" s="10">
        <v>-19</v>
      </c>
      <c r="V3746" s="10">
        <f t="shared" si="67"/>
        <v>-17.992000000000001</v>
      </c>
      <c r="W3746" s="10">
        <v>7.8</v>
      </c>
      <c r="X3746" s="20">
        <v>5</v>
      </c>
      <c r="Y3746" s="11"/>
      <c r="Z3746" s="11" t="s">
        <v>774</v>
      </c>
      <c r="AA3746" s="11" t="s">
        <v>773</v>
      </c>
      <c r="AB3746" t="s">
        <v>777</v>
      </c>
      <c r="AC3746" s="1" t="s">
        <v>788</v>
      </c>
    </row>
    <row r="3747" spans="1:29" s="1" customFormat="1" hidden="1">
      <c r="A3747" s="27">
        <v>3746</v>
      </c>
      <c r="B3747" s="27"/>
      <c r="C3747">
        <v>2007</v>
      </c>
      <c r="D3747" s="1">
        <v>4</v>
      </c>
      <c r="F3747">
        <v>37</v>
      </c>
      <c r="G3747">
        <v>30.180000000000007</v>
      </c>
      <c r="H3747" t="s">
        <v>680</v>
      </c>
      <c r="I3747">
        <v>136</v>
      </c>
      <c r="J3747">
        <v>59.820000000000846</v>
      </c>
      <c r="K3747" t="s">
        <v>165</v>
      </c>
      <c r="L3747" t="s">
        <v>746</v>
      </c>
      <c r="M3747" t="s">
        <v>747</v>
      </c>
      <c r="N3747" t="s">
        <v>762</v>
      </c>
      <c r="O3747" s="55"/>
      <c r="P3747"/>
      <c r="Q3747"/>
      <c r="R3747">
        <v>1.0209999999999999</v>
      </c>
      <c r="S3747" t="s">
        <v>169</v>
      </c>
      <c r="T3747" s="8" t="s">
        <v>782</v>
      </c>
      <c r="U3747" s="10">
        <v>-18.899999999999999</v>
      </c>
      <c r="V3747" s="10">
        <f t="shared" si="67"/>
        <v>-18.112500000000001</v>
      </c>
      <c r="W3747" s="10">
        <v>7.6</v>
      </c>
      <c r="X3747" s="20">
        <v>4.8</v>
      </c>
      <c r="Y3747" s="11"/>
      <c r="Z3747" s="11" t="s">
        <v>774</v>
      </c>
      <c r="AA3747" s="11" t="s">
        <v>773</v>
      </c>
      <c r="AB3747" t="s">
        <v>777</v>
      </c>
      <c r="AC3747" s="1" t="s">
        <v>788</v>
      </c>
    </row>
    <row r="3748" spans="1:29" s="1" customFormat="1" hidden="1">
      <c r="A3748" s="27">
        <v>3747</v>
      </c>
      <c r="B3748" s="27"/>
      <c r="C3748">
        <v>2007</v>
      </c>
      <c r="D3748" s="1">
        <v>4</v>
      </c>
      <c r="F3748">
        <v>37</v>
      </c>
      <c r="G3748">
        <v>30.180000000000007</v>
      </c>
      <c r="H3748" t="s">
        <v>680</v>
      </c>
      <c r="I3748">
        <v>136</v>
      </c>
      <c r="J3748">
        <v>59.820000000000846</v>
      </c>
      <c r="K3748" t="s">
        <v>165</v>
      </c>
      <c r="L3748" t="s">
        <v>746</v>
      </c>
      <c r="M3748" t="s">
        <v>747</v>
      </c>
      <c r="N3748" t="s">
        <v>762</v>
      </c>
      <c r="O3748" s="55"/>
      <c r="P3748"/>
      <c r="Q3748"/>
      <c r="R3748">
        <v>0.65700000000000003</v>
      </c>
      <c r="S3748" t="s">
        <v>169</v>
      </c>
      <c r="T3748" s="8" t="s">
        <v>781</v>
      </c>
      <c r="U3748" s="10">
        <v>-19.399999999999999</v>
      </c>
      <c r="V3748" s="10">
        <f t="shared" si="67"/>
        <v>-18.391999999999999</v>
      </c>
      <c r="W3748" s="10">
        <v>7.5</v>
      </c>
      <c r="X3748" s="20">
        <v>5</v>
      </c>
      <c r="Y3748" s="11"/>
      <c r="Z3748" s="11" t="s">
        <v>774</v>
      </c>
      <c r="AA3748" s="11" t="s">
        <v>773</v>
      </c>
      <c r="AB3748" t="s">
        <v>777</v>
      </c>
      <c r="AC3748" s="1" t="s">
        <v>788</v>
      </c>
    </row>
    <row r="3749" spans="1:29" s="1" customFormat="1" hidden="1">
      <c r="A3749" s="27">
        <v>3748</v>
      </c>
      <c r="B3749" s="27"/>
      <c r="C3749">
        <v>2007</v>
      </c>
      <c r="D3749" s="1">
        <v>4</v>
      </c>
      <c r="F3749">
        <v>37</v>
      </c>
      <c r="G3749">
        <v>30.199999799999802</v>
      </c>
      <c r="H3749" t="s">
        <v>680</v>
      </c>
      <c r="I3749">
        <v>136</v>
      </c>
      <c r="J3749">
        <v>59.800001999999495</v>
      </c>
      <c r="K3749" t="s">
        <v>165</v>
      </c>
      <c r="L3749" t="s">
        <v>665</v>
      </c>
      <c r="M3749" t="s">
        <v>748</v>
      </c>
      <c r="N3749" t="s">
        <v>779</v>
      </c>
      <c r="O3749" s="55"/>
      <c r="P3749"/>
      <c r="Q3749"/>
      <c r="R3749">
        <v>0.73599999999999999</v>
      </c>
      <c r="S3749" t="s">
        <v>169</v>
      </c>
      <c r="T3749" s="8" t="s">
        <v>783</v>
      </c>
      <c r="U3749" s="10">
        <v>-18.7</v>
      </c>
      <c r="V3749" s="10">
        <f t="shared" si="67"/>
        <v>-18.413636363636364</v>
      </c>
      <c r="W3749" s="10">
        <v>7.1</v>
      </c>
      <c r="X3749" s="20">
        <v>4.4000000000000004</v>
      </c>
      <c r="Y3749" s="11"/>
      <c r="Z3749" s="11" t="s">
        <v>774</v>
      </c>
      <c r="AA3749" s="11" t="s">
        <v>773</v>
      </c>
      <c r="AB3749" t="s">
        <v>777</v>
      </c>
      <c r="AC3749" s="1" t="s">
        <v>788</v>
      </c>
    </row>
    <row r="3750" spans="1:29" s="1" customFormat="1" hidden="1">
      <c r="A3750" s="27">
        <v>3749</v>
      </c>
      <c r="B3750" s="27"/>
      <c r="C3750">
        <v>2007</v>
      </c>
      <c r="D3750" s="1">
        <v>4</v>
      </c>
      <c r="F3750">
        <v>37</v>
      </c>
      <c r="G3750">
        <v>30.199999799999802</v>
      </c>
      <c r="H3750" t="s">
        <v>680</v>
      </c>
      <c r="I3750">
        <v>136</v>
      </c>
      <c r="J3750">
        <v>59.800001999999495</v>
      </c>
      <c r="K3750" t="s">
        <v>165</v>
      </c>
      <c r="L3750" t="s">
        <v>749</v>
      </c>
      <c r="M3750" t="s">
        <v>37</v>
      </c>
      <c r="N3750" t="s">
        <v>778</v>
      </c>
      <c r="O3750" s="55"/>
      <c r="P3750"/>
      <c r="Q3750"/>
      <c r="R3750">
        <v>0.114</v>
      </c>
      <c r="S3750" t="s">
        <v>169</v>
      </c>
      <c r="T3750" s="8" t="s">
        <v>710</v>
      </c>
      <c r="U3750" s="10">
        <v>-19.7</v>
      </c>
      <c r="V3750" s="10">
        <f t="shared" si="67"/>
        <v>-19.152173913043477</v>
      </c>
      <c r="W3750" s="10">
        <v>7.9</v>
      </c>
      <c r="X3750" s="20">
        <v>4.5999999999999996</v>
      </c>
      <c r="Y3750" s="11"/>
      <c r="Z3750" s="11" t="s">
        <v>774</v>
      </c>
      <c r="AA3750" s="11" t="s">
        <v>773</v>
      </c>
      <c r="AB3750" t="s">
        <v>777</v>
      </c>
      <c r="AC3750" s="1" t="s">
        <v>788</v>
      </c>
    </row>
    <row r="3751" spans="1:29" s="1" customFormat="1" hidden="1">
      <c r="A3751" s="27">
        <v>3750</v>
      </c>
      <c r="B3751" s="27"/>
      <c r="C3751">
        <v>2007</v>
      </c>
      <c r="D3751" s="1">
        <v>4</v>
      </c>
      <c r="F3751">
        <v>37</v>
      </c>
      <c r="G3751">
        <v>30.199999799999802</v>
      </c>
      <c r="H3751" t="s">
        <v>680</v>
      </c>
      <c r="I3751">
        <v>136</v>
      </c>
      <c r="J3751">
        <v>59.800001999999495</v>
      </c>
      <c r="K3751" t="s">
        <v>165</v>
      </c>
      <c r="L3751" t="s">
        <v>665</v>
      </c>
      <c r="M3751" t="s">
        <v>748</v>
      </c>
      <c r="N3751" t="s">
        <v>779</v>
      </c>
      <c r="O3751" s="55"/>
      <c r="P3751"/>
      <c r="Q3751"/>
      <c r="R3751">
        <v>0.38800000000000001</v>
      </c>
      <c r="S3751" t="s">
        <v>169</v>
      </c>
      <c r="T3751" s="8" t="s">
        <v>783</v>
      </c>
      <c r="U3751" s="10">
        <v>-18.399999999999999</v>
      </c>
      <c r="V3751" s="10">
        <f t="shared" si="67"/>
        <v>-18.399999999999999</v>
      </c>
      <c r="W3751" s="10">
        <v>7</v>
      </c>
      <c r="X3751" s="20">
        <v>4.2</v>
      </c>
      <c r="Y3751" s="11"/>
      <c r="Z3751" s="11" t="s">
        <v>774</v>
      </c>
      <c r="AA3751" s="11" t="s">
        <v>773</v>
      </c>
      <c r="AB3751" t="s">
        <v>777</v>
      </c>
      <c r="AC3751" s="1" t="s">
        <v>788</v>
      </c>
    </row>
    <row r="3752" spans="1:29" s="1" customFormat="1" hidden="1">
      <c r="A3752" s="27">
        <v>3751</v>
      </c>
      <c r="B3752" s="27"/>
      <c r="C3752">
        <v>2007</v>
      </c>
      <c r="D3752" s="1">
        <v>4</v>
      </c>
      <c r="F3752">
        <v>37</v>
      </c>
      <c r="G3752">
        <v>30.199999799999802</v>
      </c>
      <c r="H3752" t="s">
        <v>680</v>
      </c>
      <c r="I3752">
        <v>136</v>
      </c>
      <c r="J3752">
        <v>59.800001999999495</v>
      </c>
      <c r="K3752" t="s">
        <v>165</v>
      </c>
      <c r="L3752" t="s">
        <v>665</v>
      </c>
      <c r="M3752" t="s">
        <v>748</v>
      </c>
      <c r="N3752" t="s">
        <v>779</v>
      </c>
      <c r="O3752" s="55"/>
      <c r="P3752"/>
      <c r="Q3752"/>
      <c r="R3752">
        <v>0.63500000000000001</v>
      </c>
      <c r="S3752" t="s">
        <v>169</v>
      </c>
      <c r="T3752" s="8" t="s">
        <v>783</v>
      </c>
      <c r="U3752" s="10">
        <v>-18.7</v>
      </c>
      <c r="V3752" s="10">
        <f t="shared" si="67"/>
        <v>-18.553488372093025</v>
      </c>
      <c r="W3752" s="10">
        <v>6.7</v>
      </c>
      <c r="X3752" s="20">
        <v>4.3</v>
      </c>
      <c r="Y3752" s="11"/>
      <c r="Z3752" s="11" t="s">
        <v>774</v>
      </c>
      <c r="AA3752" s="11" t="s">
        <v>773</v>
      </c>
      <c r="AB3752" t="s">
        <v>777</v>
      </c>
      <c r="AC3752" s="1" t="s">
        <v>788</v>
      </c>
    </row>
    <row r="3753" spans="1:29" s="1" customFormat="1" hidden="1">
      <c r="A3753" s="27">
        <v>3752</v>
      </c>
      <c r="B3753" s="27"/>
      <c r="C3753">
        <v>2007</v>
      </c>
      <c r="D3753" s="1">
        <v>6</v>
      </c>
      <c r="F3753">
        <v>37</v>
      </c>
      <c r="G3753">
        <v>20.220000000000198</v>
      </c>
      <c r="H3753" t="s">
        <v>680</v>
      </c>
      <c r="I3753">
        <v>137</v>
      </c>
      <c r="J3753">
        <v>19.80000000000075</v>
      </c>
      <c r="K3753" t="s">
        <v>165</v>
      </c>
      <c r="L3753" t="s">
        <v>746</v>
      </c>
      <c r="M3753" t="s">
        <v>747</v>
      </c>
      <c r="N3753" t="s">
        <v>762</v>
      </c>
      <c r="O3753" s="55"/>
      <c r="P3753"/>
      <c r="Q3753"/>
      <c r="R3753">
        <v>0.91900000000000004</v>
      </c>
      <c r="S3753" t="s">
        <v>169</v>
      </c>
      <c r="T3753" s="8" t="s">
        <v>710</v>
      </c>
      <c r="U3753" s="10">
        <v>-22</v>
      </c>
      <c r="V3753" s="10">
        <f t="shared" si="67"/>
        <v>-22.560463200434818</v>
      </c>
      <c r="W3753" s="10">
        <v>8</v>
      </c>
      <c r="X3753" s="20">
        <v>3.856882433</v>
      </c>
      <c r="Y3753" s="11"/>
      <c r="Z3753" s="11" t="s">
        <v>774</v>
      </c>
      <c r="AA3753" s="11" t="s">
        <v>773</v>
      </c>
      <c r="AB3753" t="s">
        <v>777</v>
      </c>
      <c r="AC3753" s="1" t="s">
        <v>788</v>
      </c>
    </row>
    <row r="3754" spans="1:29" s="1" customFormat="1" hidden="1">
      <c r="A3754" s="27">
        <v>3753</v>
      </c>
      <c r="B3754" s="27"/>
      <c r="C3754">
        <v>2007</v>
      </c>
      <c r="D3754" s="1">
        <v>6</v>
      </c>
      <c r="F3754">
        <v>36</v>
      </c>
      <c r="G3754">
        <v>50.400000000000205</v>
      </c>
      <c r="H3754" t="s">
        <v>680</v>
      </c>
      <c r="I3754">
        <v>137</v>
      </c>
      <c r="J3754">
        <v>4.9799999999999045</v>
      </c>
      <c r="K3754" t="s">
        <v>165</v>
      </c>
      <c r="L3754" t="s">
        <v>746</v>
      </c>
      <c r="M3754" t="s">
        <v>747</v>
      </c>
      <c r="N3754" t="s">
        <v>762</v>
      </c>
      <c r="O3754" s="55"/>
      <c r="P3754"/>
      <c r="Q3754"/>
      <c r="R3754">
        <v>0.94499999999999995</v>
      </c>
      <c r="S3754" t="s">
        <v>169</v>
      </c>
      <c r="T3754" s="8" t="s">
        <v>710</v>
      </c>
      <c r="U3754" s="10">
        <v>-22.4</v>
      </c>
      <c r="V3754" s="10">
        <f t="shared" si="67"/>
        <v>-23.143486965544493</v>
      </c>
      <c r="W3754" s="10">
        <v>7.3</v>
      </c>
      <c r="X3754" s="20">
        <v>3.7566620240000002</v>
      </c>
      <c r="Y3754" s="11"/>
      <c r="Z3754" s="11" t="s">
        <v>774</v>
      </c>
      <c r="AA3754" s="11" t="s">
        <v>773</v>
      </c>
      <c r="AB3754" t="s">
        <v>777</v>
      </c>
      <c r="AC3754" s="1" t="s">
        <v>788</v>
      </c>
    </row>
    <row r="3755" spans="1:29" s="1" customFormat="1" hidden="1">
      <c r="A3755" s="27">
        <v>3754</v>
      </c>
      <c r="B3755" s="27"/>
      <c r="C3755">
        <v>2007</v>
      </c>
      <c r="D3755" s="1">
        <v>6</v>
      </c>
      <c r="F3755">
        <v>35</v>
      </c>
      <c r="G3755">
        <v>40.200000000000102</v>
      </c>
      <c r="H3755" t="s">
        <v>680</v>
      </c>
      <c r="I3755">
        <v>135</v>
      </c>
      <c r="J3755">
        <v>34.80000000000075</v>
      </c>
      <c r="K3755" t="s">
        <v>165</v>
      </c>
      <c r="L3755" t="s">
        <v>746</v>
      </c>
      <c r="M3755" t="s">
        <v>747</v>
      </c>
      <c r="N3755" t="s">
        <v>762</v>
      </c>
      <c r="O3755" s="55"/>
      <c r="P3755"/>
      <c r="Q3755"/>
      <c r="R3755">
        <v>0.81100000000000005</v>
      </c>
      <c r="S3755" t="s">
        <v>169</v>
      </c>
      <c r="T3755" s="8" t="s">
        <v>710</v>
      </c>
      <c r="U3755" s="10">
        <v>-21.9</v>
      </c>
      <c r="V3755" s="10">
        <f t="shared" si="67"/>
        <v>-21.307703710671476</v>
      </c>
      <c r="W3755" s="10">
        <v>7.2</v>
      </c>
      <c r="X3755" s="20">
        <v>4.6358397949999999</v>
      </c>
      <c r="Y3755" s="11"/>
      <c r="Z3755" s="11" t="s">
        <v>774</v>
      </c>
      <c r="AA3755" s="11" t="s">
        <v>773</v>
      </c>
      <c r="AB3755" t="s">
        <v>777</v>
      </c>
      <c r="AC3755" s="1" t="s">
        <v>788</v>
      </c>
    </row>
    <row r="3756" spans="1:29" s="1" customFormat="1" hidden="1">
      <c r="A3756" s="27">
        <v>3755</v>
      </c>
      <c r="B3756" s="27"/>
      <c r="C3756">
        <v>2008</v>
      </c>
      <c r="D3756" s="1">
        <v>3</v>
      </c>
      <c r="F3756">
        <v>37</v>
      </c>
      <c r="G3756">
        <v>20.220000000000198</v>
      </c>
      <c r="H3756" t="s">
        <v>680</v>
      </c>
      <c r="I3756">
        <v>137</v>
      </c>
      <c r="J3756">
        <v>19.80000000000075</v>
      </c>
      <c r="K3756" t="s">
        <v>165</v>
      </c>
      <c r="L3756" t="s">
        <v>746</v>
      </c>
      <c r="M3756" t="s">
        <v>747</v>
      </c>
      <c r="N3756" t="s">
        <v>762</v>
      </c>
      <c r="O3756" s="55"/>
      <c r="P3756"/>
      <c r="Q3756"/>
      <c r="R3756">
        <v>0.84299999999999997</v>
      </c>
      <c r="S3756" t="s">
        <v>169</v>
      </c>
      <c r="T3756" s="8" t="s">
        <v>710</v>
      </c>
      <c r="U3756" s="10">
        <v>-18.399999999999999</v>
      </c>
      <c r="V3756" s="10">
        <f t="shared" si="67"/>
        <v>-17.527889446410175</v>
      </c>
      <c r="W3756" s="10">
        <v>4.5999999999999996</v>
      </c>
      <c r="X3756" s="20">
        <v>4.8748229419999998</v>
      </c>
      <c r="Y3756" s="11"/>
      <c r="Z3756" s="11" t="s">
        <v>774</v>
      </c>
      <c r="AA3756" s="11" t="s">
        <v>773</v>
      </c>
      <c r="AB3756" t="s">
        <v>777</v>
      </c>
      <c r="AC3756" s="1" t="s">
        <v>788</v>
      </c>
    </row>
    <row r="3757" spans="1:29" s="1" customFormat="1" hidden="1">
      <c r="A3757" s="27">
        <v>3756</v>
      </c>
      <c r="B3757" s="27"/>
      <c r="C3757">
        <v>2008</v>
      </c>
      <c r="D3757" s="1">
        <v>3</v>
      </c>
      <c r="F3757">
        <v>35</v>
      </c>
      <c r="G3757">
        <v>40.200000000000102</v>
      </c>
      <c r="H3757" t="s">
        <v>680</v>
      </c>
      <c r="I3757">
        <v>135</v>
      </c>
      <c r="J3757">
        <v>34.80000000000075</v>
      </c>
      <c r="K3757" t="s">
        <v>165</v>
      </c>
      <c r="L3757" t="s">
        <v>746</v>
      </c>
      <c r="M3757" t="s">
        <v>747</v>
      </c>
      <c r="N3757" t="s">
        <v>762</v>
      </c>
      <c r="O3757" s="55"/>
      <c r="P3757"/>
      <c r="Q3757"/>
      <c r="R3757">
        <v>0.97099999999999997</v>
      </c>
      <c r="S3757" t="s">
        <v>169</v>
      </c>
      <c r="T3757" s="8" t="s">
        <v>710</v>
      </c>
      <c r="U3757" s="10">
        <v>-17.8</v>
      </c>
      <c r="V3757" s="10">
        <f t="shared" si="67"/>
        <v>-16.884560113431689</v>
      </c>
      <c r="W3757" s="10">
        <v>6.2</v>
      </c>
      <c r="X3757" s="20">
        <v>4.9140504409999997</v>
      </c>
      <c r="Y3757" s="11"/>
      <c r="Z3757" s="11" t="s">
        <v>774</v>
      </c>
      <c r="AA3757" s="11" t="s">
        <v>773</v>
      </c>
      <c r="AB3757" t="s">
        <v>777</v>
      </c>
      <c r="AC3757" s="1" t="s">
        <v>788</v>
      </c>
    </row>
    <row r="3758" spans="1:29" s="1" customFormat="1" hidden="1">
      <c r="A3758" s="27">
        <v>3757</v>
      </c>
      <c r="B3758" s="27"/>
      <c r="C3758">
        <v>2008</v>
      </c>
      <c r="D3758" s="1">
        <v>3</v>
      </c>
      <c r="F3758">
        <v>37</v>
      </c>
      <c r="G3758">
        <v>30.180000000000007</v>
      </c>
      <c r="H3758" t="s">
        <v>680</v>
      </c>
      <c r="I3758">
        <v>136</v>
      </c>
      <c r="J3758">
        <v>59.820000000000846</v>
      </c>
      <c r="K3758" t="s">
        <v>165</v>
      </c>
      <c r="L3758" t="s">
        <v>746</v>
      </c>
      <c r="M3758" t="s">
        <v>747</v>
      </c>
      <c r="N3758" t="s">
        <v>762</v>
      </c>
      <c r="O3758" s="55"/>
      <c r="P3758"/>
      <c r="Q3758"/>
      <c r="R3758">
        <v>1.006</v>
      </c>
      <c r="S3758" t="s">
        <v>169</v>
      </c>
      <c r="T3758" s="8" t="s">
        <v>780</v>
      </c>
      <c r="U3758" s="10">
        <v>-18.2</v>
      </c>
      <c r="V3758" s="10">
        <f t="shared" si="67"/>
        <v>-17.192</v>
      </c>
      <c r="W3758" s="10">
        <v>5.9</v>
      </c>
      <c r="X3758" s="20">
        <v>5</v>
      </c>
      <c r="Y3758" s="11"/>
      <c r="Z3758" s="11" t="s">
        <v>774</v>
      </c>
      <c r="AA3758" s="11" t="s">
        <v>773</v>
      </c>
      <c r="AB3758" t="s">
        <v>777</v>
      </c>
      <c r="AC3758" s="1" t="s">
        <v>788</v>
      </c>
    </row>
    <row r="3759" spans="1:29" s="1" customFormat="1" hidden="1">
      <c r="A3759" s="27">
        <v>3758</v>
      </c>
      <c r="B3759" s="27"/>
      <c r="C3759">
        <v>2008</v>
      </c>
      <c r="D3759" s="1">
        <v>3</v>
      </c>
      <c r="F3759">
        <v>37</v>
      </c>
      <c r="G3759">
        <v>30.180000000000007</v>
      </c>
      <c r="H3759" t="s">
        <v>680</v>
      </c>
      <c r="I3759">
        <v>136</v>
      </c>
      <c r="J3759">
        <v>59.820000000000846</v>
      </c>
      <c r="K3759" t="s">
        <v>165</v>
      </c>
      <c r="L3759" t="s">
        <v>746</v>
      </c>
      <c r="M3759" t="s">
        <v>747</v>
      </c>
      <c r="N3759" t="s">
        <v>762</v>
      </c>
      <c r="O3759" s="55"/>
      <c r="P3759"/>
      <c r="Q3759"/>
      <c r="R3759">
        <v>1.1499999999999999</v>
      </c>
      <c r="S3759" t="s">
        <v>169</v>
      </c>
      <c r="T3759" s="8" t="s">
        <v>780</v>
      </c>
      <c r="U3759" s="10"/>
      <c r="V3759" s="10">
        <f t="shared" ref="V3759:V3822" si="68" xml:space="preserve"> 6.3*(( X3759-4.2)/(X3759)) +U3759</f>
        <v>1.5749999999999995</v>
      </c>
      <c r="W3759" s="10">
        <v>5.8</v>
      </c>
      <c r="X3759" s="20">
        <v>5.6</v>
      </c>
      <c r="Y3759" s="11"/>
      <c r="Z3759" s="11" t="s">
        <v>774</v>
      </c>
      <c r="AA3759" s="11" t="s">
        <v>773</v>
      </c>
      <c r="AB3759" t="s">
        <v>777</v>
      </c>
      <c r="AC3759" s="1" t="s">
        <v>788</v>
      </c>
    </row>
    <row r="3760" spans="1:29" s="1" customFormat="1" hidden="1">
      <c r="A3760" s="27">
        <v>3759</v>
      </c>
      <c r="B3760" s="27"/>
      <c r="C3760">
        <v>2008</v>
      </c>
      <c r="D3760" s="1">
        <v>3</v>
      </c>
      <c r="F3760">
        <v>37</v>
      </c>
      <c r="G3760">
        <v>30.180000000000007</v>
      </c>
      <c r="H3760" t="s">
        <v>680</v>
      </c>
      <c r="I3760">
        <v>136</v>
      </c>
      <c r="J3760">
        <v>59.820000000000846</v>
      </c>
      <c r="K3760" t="s">
        <v>165</v>
      </c>
      <c r="L3760" t="s">
        <v>746</v>
      </c>
      <c r="M3760" t="s">
        <v>747</v>
      </c>
      <c r="N3760" t="s">
        <v>762</v>
      </c>
      <c r="O3760" s="55"/>
      <c r="P3760"/>
      <c r="Q3760"/>
      <c r="R3760">
        <v>0.83399999999999996</v>
      </c>
      <c r="S3760" t="s">
        <v>169</v>
      </c>
      <c r="T3760" s="8" t="s">
        <v>780</v>
      </c>
      <c r="U3760" s="10">
        <v>-18.399999999999999</v>
      </c>
      <c r="V3760" s="10">
        <f t="shared" si="68"/>
        <v>-17.5</v>
      </c>
      <c r="W3760" s="10">
        <v>6.1</v>
      </c>
      <c r="X3760" s="20">
        <v>4.9000000000000004</v>
      </c>
      <c r="Y3760" s="11"/>
      <c r="Z3760" s="11" t="s">
        <v>774</v>
      </c>
      <c r="AA3760" s="11" t="s">
        <v>773</v>
      </c>
      <c r="AB3760" t="s">
        <v>777</v>
      </c>
      <c r="AC3760" s="1" t="s">
        <v>788</v>
      </c>
    </row>
    <row r="3761" spans="1:29" s="1" customFormat="1" hidden="1">
      <c r="A3761" s="27">
        <v>3760</v>
      </c>
      <c r="B3761" s="27"/>
      <c r="C3761">
        <v>2008</v>
      </c>
      <c r="D3761" s="1">
        <v>3</v>
      </c>
      <c r="F3761">
        <v>37</v>
      </c>
      <c r="G3761">
        <v>30.180000000000007</v>
      </c>
      <c r="H3761" t="s">
        <v>680</v>
      </c>
      <c r="I3761">
        <v>136</v>
      </c>
      <c r="J3761">
        <v>59.820000000000846</v>
      </c>
      <c r="K3761" t="s">
        <v>165</v>
      </c>
      <c r="L3761" t="s">
        <v>746</v>
      </c>
      <c r="M3761" t="s">
        <v>747</v>
      </c>
      <c r="N3761" t="s">
        <v>762</v>
      </c>
      <c r="O3761" s="55"/>
      <c r="P3761"/>
      <c r="Q3761"/>
      <c r="R3761">
        <v>0.93300000000000005</v>
      </c>
      <c r="S3761" t="s">
        <v>169</v>
      </c>
      <c r="T3761" s="8" t="s">
        <v>780</v>
      </c>
      <c r="U3761" s="10">
        <v>-18.3</v>
      </c>
      <c r="V3761" s="10">
        <f t="shared" si="68"/>
        <v>-17.292000000000002</v>
      </c>
      <c r="W3761" s="10">
        <v>6</v>
      </c>
      <c r="X3761" s="20">
        <v>5</v>
      </c>
      <c r="Y3761" s="11"/>
      <c r="Z3761" s="11" t="s">
        <v>774</v>
      </c>
      <c r="AA3761" s="11" t="s">
        <v>773</v>
      </c>
      <c r="AB3761" t="s">
        <v>777</v>
      </c>
      <c r="AC3761" s="1" t="s">
        <v>788</v>
      </c>
    </row>
    <row r="3762" spans="1:29" s="1" customFormat="1" hidden="1">
      <c r="A3762" s="27">
        <v>3761</v>
      </c>
      <c r="B3762" s="27"/>
      <c r="C3762">
        <v>2008</v>
      </c>
      <c r="D3762" s="1">
        <v>3</v>
      </c>
      <c r="F3762">
        <v>37</v>
      </c>
      <c r="G3762">
        <v>30.180000000000007</v>
      </c>
      <c r="H3762" t="s">
        <v>680</v>
      </c>
      <c r="I3762">
        <v>136</v>
      </c>
      <c r="J3762">
        <v>59.820000000000846</v>
      </c>
      <c r="K3762" t="s">
        <v>165</v>
      </c>
      <c r="L3762" t="s">
        <v>746</v>
      </c>
      <c r="M3762" t="s">
        <v>747</v>
      </c>
      <c r="N3762" t="s">
        <v>762</v>
      </c>
      <c r="O3762" s="55"/>
      <c r="P3762"/>
      <c r="Q3762"/>
      <c r="R3762">
        <v>0.91</v>
      </c>
      <c r="S3762" t="s">
        <v>169</v>
      </c>
      <c r="T3762" s="8" t="s">
        <v>781</v>
      </c>
      <c r="U3762" s="10">
        <v>-17.899999999999999</v>
      </c>
      <c r="V3762" s="10">
        <f t="shared" si="68"/>
        <v>-16.688461538461539</v>
      </c>
      <c r="W3762" s="10">
        <v>6.9</v>
      </c>
      <c r="X3762" s="20">
        <v>5.2</v>
      </c>
      <c r="Y3762" s="11"/>
      <c r="Z3762" s="11" t="s">
        <v>774</v>
      </c>
      <c r="AA3762" s="11" t="s">
        <v>773</v>
      </c>
      <c r="AB3762" t="s">
        <v>777</v>
      </c>
      <c r="AC3762" s="1" t="s">
        <v>788</v>
      </c>
    </row>
    <row r="3763" spans="1:29" s="1" customFormat="1" hidden="1">
      <c r="A3763" s="27">
        <v>3762</v>
      </c>
      <c r="B3763" s="27"/>
      <c r="C3763">
        <v>2008</v>
      </c>
      <c r="D3763" s="1">
        <v>3</v>
      </c>
      <c r="F3763">
        <v>37</v>
      </c>
      <c r="G3763">
        <v>30.180000000000007</v>
      </c>
      <c r="H3763" t="s">
        <v>680</v>
      </c>
      <c r="I3763">
        <v>136</v>
      </c>
      <c r="J3763">
        <v>59.820000000000846</v>
      </c>
      <c r="K3763" t="s">
        <v>165</v>
      </c>
      <c r="L3763" t="s">
        <v>746</v>
      </c>
      <c r="M3763" t="s">
        <v>747</v>
      </c>
      <c r="N3763" t="s">
        <v>762</v>
      </c>
      <c r="O3763" s="55"/>
      <c r="P3763"/>
      <c r="Q3763"/>
      <c r="R3763">
        <v>0.96599999999999997</v>
      </c>
      <c r="S3763" t="s">
        <v>169</v>
      </c>
      <c r="T3763" s="8" t="s">
        <v>781</v>
      </c>
      <c r="U3763" s="10">
        <v>-18.3</v>
      </c>
      <c r="V3763" s="10">
        <f t="shared" si="68"/>
        <v>-16.484745762711864</v>
      </c>
      <c r="W3763" s="10">
        <v>6.7</v>
      </c>
      <c r="X3763" s="20">
        <v>5.9</v>
      </c>
      <c r="Y3763" s="11"/>
      <c r="Z3763" s="11" t="s">
        <v>774</v>
      </c>
      <c r="AA3763" s="11" t="s">
        <v>773</v>
      </c>
      <c r="AB3763" t="s">
        <v>777</v>
      </c>
      <c r="AC3763" s="1" t="s">
        <v>788</v>
      </c>
    </row>
    <row r="3764" spans="1:29" s="1" customFormat="1" hidden="1">
      <c r="A3764" s="27">
        <v>3763</v>
      </c>
      <c r="B3764" s="27"/>
      <c r="C3764">
        <v>2008</v>
      </c>
      <c r="D3764" s="1">
        <v>3</v>
      </c>
      <c r="F3764">
        <v>37</v>
      </c>
      <c r="G3764">
        <v>30.180000000000007</v>
      </c>
      <c r="H3764" t="s">
        <v>680</v>
      </c>
      <c r="I3764">
        <v>136</v>
      </c>
      <c r="J3764">
        <v>59.820000000000846</v>
      </c>
      <c r="K3764" t="s">
        <v>165</v>
      </c>
      <c r="L3764" t="s">
        <v>746</v>
      </c>
      <c r="M3764" t="s">
        <v>747</v>
      </c>
      <c r="N3764" t="s">
        <v>762</v>
      </c>
      <c r="O3764" s="55"/>
      <c r="P3764"/>
      <c r="Q3764"/>
      <c r="R3764">
        <v>0.93</v>
      </c>
      <c r="S3764" t="s">
        <v>169</v>
      </c>
      <c r="T3764" s="8" t="s">
        <v>781</v>
      </c>
      <c r="U3764" s="10">
        <v>-18.8</v>
      </c>
      <c r="V3764" s="10">
        <f t="shared" si="68"/>
        <v>-16.634375000000002</v>
      </c>
      <c r="W3764" s="10">
        <v>7.1</v>
      </c>
      <c r="X3764" s="20">
        <v>6.4</v>
      </c>
      <c r="Y3764" s="11"/>
      <c r="Z3764" s="11" t="s">
        <v>774</v>
      </c>
      <c r="AA3764" s="11" t="s">
        <v>773</v>
      </c>
      <c r="AB3764" t="s">
        <v>777</v>
      </c>
      <c r="AC3764" s="1" t="s">
        <v>788</v>
      </c>
    </row>
    <row r="3765" spans="1:29" s="1" customFormat="1" hidden="1">
      <c r="A3765" s="27">
        <v>3764</v>
      </c>
      <c r="B3765" s="27"/>
      <c r="C3765">
        <v>2008</v>
      </c>
      <c r="D3765" s="1">
        <v>3</v>
      </c>
      <c r="F3765">
        <v>37</v>
      </c>
      <c r="G3765">
        <v>30.180000000000007</v>
      </c>
      <c r="H3765" t="s">
        <v>680</v>
      </c>
      <c r="I3765">
        <v>136</v>
      </c>
      <c r="J3765">
        <v>59.820000000000846</v>
      </c>
      <c r="K3765" t="s">
        <v>165</v>
      </c>
      <c r="L3765" t="s">
        <v>746</v>
      </c>
      <c r="M3765" t="s">
        <v>747</v>
      </c>
      <c r="N3765" t="s">
        <v>762</v>
      </c>
      <c r="O3765" s="55"/>
      <c r="P3765"/>
      <c r="Q3765"/>
      <c r="R3765">
        <v>0.999</v>
      </c>
      <c r="S3765" t="s">
        <v>169</v>
      </c>
      <c r="T3765" s="8" t="s">
        <v>782</v>
      </c>
      <c r="U3765" s="10">
        <v>-19.899999999999999</v>
      </c>
      <c r="V3765" s="10">
        <f t="shared" si="68"/>
        <v>-16.992307692307691</v>
      </c>
      <c r="W3765" s="10">
        <v>6.5</v>
      </c>
      <c r="X3765" s="20">
        <v>7.8</v>
      </c>
      <c r="Y3765" s="11"/>
      <c r="Z3765" s="11" t="s">
        <v>774</v>
      </c>
      <c r="AA3765" s="11" t="s">
        <v>773</v>
      </c>
      <c r="AB3765" t="s">
        <v>777</v>
      </c>
      <c r="AC3765" s="1" t="s">
        <v>788</v>
      </c>
    </row>
    <row r="3766" spans="1:29" s="1" customFormat="1" hidden="1">
      <c r="A3766" s="27">
        <v>3765</v>
      </c>
      <c r="B3766" s="27"/>
      <c r="C3766">
        <v>2008</v>
      </c>
      <c r="D3766" s="1">
        <v>3</v>
      </c>
      <c r="F3766">
        <v>37</v>
      </c>
      <c r="G3766">
        <v>30.180000000000007</v>
      </c>
      <c r="H3766" t="s">
        <v>680</v>
      </c>
      <c r="I3766">
        <v>136</v>
      </c>
      <c r="J3766">
        <v>59.820000000000846</v>
      </c>
      <c r="K3766" t="s">
        <v>165</v>
      </c>
      <c r="L3766" t="s">
        <v>746</v>
      </c>
      <c r="M3766" t="s">
        <v>747</v>
      </c>
      <c r="N3766" t="s">
        <v>762</v>
      </c>
      <c r="O3766" s="55"/>
      <c r="P3766"/>
      <c r="Q3766"/>
      <c r="R3766">
        <v>1.117</v>
      </c>
      <c r="S3766" t="s">
        <v>169</v>
      </c>
      <c r="T3766" s="8" t="s">
        <v>782</v>
      </c>
      <c r="U3766" s="10">
        <v>-19.7</v>
      </c>
      <c r="V3766" s="10">
        <f t="shared" si="68"/>
        <v>-16.7075</v>
      </c>
      <c r="W3766" s="10">
        <v>6.6</v>
      </c>
      <c r="X3766" s="20">
        <v>8</v>
      </c>
      <c r="Y3766" s="11"/>
      <c r="Z3766" s="11" t="s">
        <v>774</v>
      </c>
      <c r="AA3766" s="11" t="s">
        <v>773</v>
      </c>
      <c r="AB3766" t="s">
        <v>777</v>
      </c>
      <c r="AC3766" s="1" t="s">
        <v>788</v>
      </c>
    </row>
    <row r="3767" spans="1:29" s="1" customFormat="1" hidden="1">
      <c r="A3767" s="27">
        <v>3766</v>
      </c>
      <c r="B3767" s="27"/>
      <c r="C3767">
        <v>2008</v>
      </c>
      <c r="D3767" s="1">
        <v>3</v>
      </c>
      <c r="F3767">
        <v>37</v>
      </c>
      <c r="G3767">
        <v>30.180000000000007</v>
      </c>
      <c r="H3767" t="s">
        <v>680</v>
      </c>
      <c r="I3767">
        <v>136</v>
      </c>
      <c r="J3767">
        <v>59.820000000000846</v>
      </c>
      <c r="K3767" t="s">
        <v>165</v>
      </c>
      <c r="L3767" t="s">
        <v>746</v>
      </c>
      <c r="M3767" t="s">
        <v>747</v>
      </c>
      <c r="N3767" t="s">
        <v>762</v>
      </c>
      <c r="O3767" s="55"/>
      <c r="P3767"/>
      <c r="Q3767"/>
      <c r="R3767">
        <v>0.81100000000000005</v>
      </c>
      <c r="S3767" t="s">
        <v>169</v>
      </c>
      <c r="T3767" s="8" t="s">
        <v>782</v>
      </c>
      <c r="U3767" s="10">
        <v>-20</v>
      </c>
      <c r="V3767" s="10">
        <f t="shared" si="68"/>
        <v>-16.372727272727271</v>
      </c>
      <c r="W3767" s="10">
        <v>7.3</v>
      </c>
      <c r="X3767" s="20">
        <v>9.9</v>
      </c>
      <c r="Y3767" s="11"/>
      <c r="Z3767" s="11" t="s">
        <v>774</v>
      </c>
      <c r="AA3767" s="11" t="s">
        <v>773</v>
      </c>
      <c r="AB3767" t="s">
        <v>777</v>
      </c>
      <c r="AC3767" s="1" t="s">
        <v>788</v>
      </c>
    </row>
    <row r="3768" spans="1:29" s="1" customFormat="1" hidden="1">
      <c r="A3768" s="27">
        <v>3767</v>
      </c>
      <c r="B3768" s="27"/>
      <c r="C3768">
        <v>2008</v>
      </c>
      <c r="D3768" s="1">
        <v>4</v>
      </c>
      <c r="F3768">
        <v>37</v>
      </c>
      <c r="G3768">
        <v>20.220000000000198</v>
      </c>
      <c r="H3768" t="s">
        <v>680</v>
      </c>
      <c r="I3768">
        <v>137</v>
      </c>
      <c r="J3768">
        <v>19.80000000000075</v>
      </c>
      <c r="K3768" t="s">
        <v>165</v>
      </c>
      <c r="L3768" t="s">
        <v>746</v>
      </c>
      <c r="M3768" t="s">
        <v>747</v>
      </c>
      <c r="N3768" t="s">
        <v>762</v>
      </c>
      <c r="O3768" s="55"/>
      <c r="P3768"/>
      <c r="Q3768"/>
      <c r="R3768">
        <v>0.84599999999999997</v>
      </c>
      <c r="S3768" t="s">
        <v>169</v>
      </c>
      <c r="T3768" s="8" t="s">
        <v>710</v>
      </c>
      <c r="U3768" s="10">
        <v>-22.5</v>
      </c>
      <c r="V3768" s="10">
        <f t="shared" si="68"/>
        <v>-18.941167090716895</v>
      </c>
      <c r="W3768" s="10">
        <v>6.7</v>
      </c>
      <c r="X3768" s="20">
        <v>9.6528227300000005</v>
      </c>
      <c r="Y3768" s="11"/>
      <c r="Z3768" s="11" t="s">
        <v>774</v>
      </c>
      <c r="AA3768" s="11" t="s">
        <v>773</v>
      </c>
      <c r="AB3768" t="s">
        <v>777</v>
      </c>
      <c r="AC3768" s="1" t="s">
        <v>788</v>
      </c>
    </row>
    <row r="3769" spans="1:29" s="1" customFormat="1" hidden="1">
      <c r="A3769" s="27">
        <v>3768</v>
      </c>
      <c r="B3769" s="27"/>
      <c r="C3769">
        <v>2008</v>
      </c>
      <c r="D3769" s="1">
        <v>4</v>
      </c>
      <c r="F3769">
        <v>36</v>
      </c>
      <c r="G3769">
        <v>50.400000000000205</v>
      </c>
      <c r="H3769" t="s">
        <v>680</v>
      </c>
      <c r="I3769">
        <v>137</v>
      </c>
      <c r="J3769">
        <v>4.9799999999999045</v>
      </c>
      <c r="K3769" t="s">
        <v>165</v>
      </c>
      <c r="L3769" t="s">
        <v>746</v>
      </c>
      <c r="M3769" t="s">
        <v>747</v>
      </c>
      <c r="N3769" t="s">
        <v>762</v>
      </c>
      <c r="O3769" s="55"/>
      <c r="P3769"/>
      <c r="Q3769"/>
      <c r="R3769">
        <v>0.78600000000000003</v>
      </c>
      <c r="S3769" t="s">
        <v>169</v>
      </c>
      <c r="T3769" s="8" t="s">
        <v>710</v>
      </c>
      <c r="U3769" s="10">
        <v>-22.7</v>
      </c>
      <c r="V3769" s="10">
        <f t="shared" si="68"/>
        <v>-19.645622142052382</v>
      </c>
      <c r="W3769" s="10">
        <v>4.8</v>
      </c>
      <c r="X3769" s="20">
        <v>8.1525201769999995</v>
      </c>
      <c r="Y3769" s="11"/>
      <c r="Z3769" s="11" t="s">
        <v>774</v>
      </c>
      <c r="AA3769" s="11" t="s">
        <v>773</v>
      </c>
      <c r="AB3769" t="s">
        <v>777</v>
      </c>
      <c r="AC3769" s="1" t="s">
        <v>788</v>
      </c>
    </row>
    <row r="3770" spans="1:29" s="1" customFormat="1" hidden="1">
      <c r="A3770" s="27">
        <v>3769</v>
      </c>
      <c r="B3770" s="27"/>
      <c r="C3770">
        <v>2008</v>
      </c>
      <c r="D3770" s="1">
        <v>4</v>
      </c>
      <c r="F3770">
        <v>35</v>
      </c>
      <c r="G3770">
        <v>40.200000000000102</v>
      </c>
      <c r="H3770" t="s">
        <v>680</v>
      </c>
      <c r="I3770">
        <v>135</v>
      </c>
      <c r="J3770">
        <v>34.80000000000075</v>
      </c>
      <c r="K3770" t="s">
        <v>165</v>
      </c>
      <c r="L3770" t="s">
        <v>746</v>
      </c>
      <c r="M3770" t="s">
        <v>747</v>
      </c>
      <c r="N3770" t="s">
        <v>762</v>
      </c>
      <c r="O3770" s="55"/>
      <c r="P3770"/>
      <c r="Q3770"/>
      <c r="R3770">
        <v>0.91700000000000004</v>
      </c>
      <c r="S3770" t="s">
        <v>169</v>
      </c>
      <c r="T3770" s="8" t="s">
        <v>710</v>
      </c>
      <c r="U3770" s="10">
        <v>-19.5</v>
      </c>
      <c r="V3770" s="10">
        <f t="shared" si="68"/>
        <v>-19.602191360834876</v>
      </c>
      <c r="W3770" s="10">
        <v>6.9</v>
      </c>
      <c r="X3770" s="20">
        <v>4.132959874</v>
      </c>
      <c r="Y3770" s="11"/>
      <c r="Z3770" s="11" t="s">
        <v>774</v>
      </c>
      <c r="AA3770" s="11" t="s">
        <v>773</v>
      </c>
      <c r="AB3770" t="s">
        <v>777</v>
      </c>
      <c r="AC3770" s="1" t="s">
        <v>788</v>
      </c>
    </row>
    <row r="3771" spans="1:29" s="1" customFormat="1" hidden="1">
      <c r="A3771" s="27">
        <v>3770</v>
      </c>
      <c r="B3771" s="27"/>
      <c r="C3771">
        <v>2008</v>
      </c>
      <c r="D3771" s="1">
        <v>6</v>
      </c>
      <c r="F3771">
        <v>35</v>
      </c>
      <c r="G3771">
        <v>40.200000000000102</v>
      </c>
      <c r="H3771" t="s">
        <v>680</v>
      </c>
      <c r="I3771">
        <v>135</v>
      </c>
      <c r="J3771">
        <v>34.80000000000075</v>
      </c>
      <c r="K3771" t="s">
        <v>165</v>
      </c>
      <c r="L3771" t="s">
        <v>746</v>
      </c>
      <c r="M3771" t="s">
        <v>747</v>
      </c>
      <c r="N3771" t="s">
        <v>762</v>
      </c>
      <c r="O3771" s="55"/>
      <c r="P3771"/>
      <c r="Q3771"/>
      <c r="R3771">
        <v>0.82</v>
      </c>
      <c r="S3771" t="s">
        <v>169</v>
      </c>
      <c r="T3771" s="8" t="s">
        <v>710</v>
      </c>
      <c r="U3771" s="10">
        <v>-22.2</v>
      </c>
      <c r="V3771" s="10">
        <f t="shared" si="68"/>
        <v>-21.937011276147778</v>
      </c>
      <c r="W3771" s="10">
        <v>7</v>
      </c>
      <c r="X3771" s="20">
        <v>4.3829634879999997</v>
      </c>
      <c r="Y3771" s="11"/>
      <c r="Z3771" s="11" t="s">
        <v>774</v>
      </c>
      <c r="AA3771" s="11" t="s">
        <v>773</v>
      </c>
      <c r="AB3771" t="s">
        <v>777</v>
      </c>
      <c r="AC3771" s="1" t="s">
        <v>788</v>
      </c>
    </row>
    <row r="3772" spans="1:29" s="1" customFormat="1" hidden="1">
      <c r="A3772" s="27">
        <v>3771</v>
      </c>
      <c r="B3772" s="27"/>
      <c r="C3772">
        <v>2009</v>
      </c>
      <c r="D3772" s="1">
        <v>2</v>
      </c>
      <c r="F3772">
        <v>35</v>
      </c>
      <c r="G3772">
        <v>40.200000000000102</v>
      </c>
      <c r="H3772" t="s">
        <v>680</v>
      </c>
      <c r="I3772">
        <v>135</v>
      </c>
      <c r="J3772">
        <v>34.80000000000075</v>
      </c>
      <c r="K3772" t="s">
        <v>165</v>
      </c>
      <c r="L3772" t="s">
        <v>746</v>
      </c>
      <c r="M3772" t="s">
        <v>747</v>
      </c>
      <c r="N3772" t="s">
        <v>762</v>
      </c>
      <c r="O3772" s="55"/>
      <c r="P3772"/>
      <c r="Q3772"/>
      <c r="R3772">
        <v>0.91700000000000004</v>
      </c>
      <c r="S3772" t="s">
        <v>169</v>
      </c>
      <c r="T3772" s="8" t="s">
        <v>710</v>
      </c>
      <c r="U3772" s="10">
        <v>-18.7</v>
      </c>
      <c r="V3772" s="10">
        <f t="shared" si="68"/>
        <v>-18.887479210359828</v>
      </c>
      <c r="W3772" s="10">
        <v>5.5</v>
      </c>
      <c r="X3772" s="20">
        <v>4.078625787</v>
      </c>
      <c r="Y3772" s="11"/>
      <c r="Z3772" s="11" t="s">
        <v>774</v>
      </c>
      <c r="AA3772" s="11" t="s">
        <v>773</v>
      </c>
      <c r="AB3772" t="s">
        <v>777</v>
      </c>
      <c r="AC3772" s="1" t="s">
        <v>788</v>
      </c>
    </row>
    <row r="3773" spans="1:29" s="1" customFormat="1" hidden="1">
      <c r="A3773" s="27">
        <v>3772</v>
      </c>
      <c r="B3773" s="27"/>
      <c r="C3773">
        <v>2009</v>
      </c>
      <c r="D3773" s="1">
        <v>2</v>
      </c>
      <c r="F3773">
        <v>37</v>
      </c>
      <c r="G3773">
        <v>30.180000000000007</v>
      </c>
      <c r="H3773" t="s">
        <v>680</v>
      </c>
      <c r="I3773">
        <v>136</v>
      </c>
      <c r="J3773">
        <v>59.820000000000846</v>
      </c>
      <c r="K3773" t="s">
        <v>165</v>
      </c>
      <c r="L3773" t="s">
        <v>746</v>
      </c>
      <c r="M3773" t="s">
        <v>747</v>
      </c>
      <c r="N3773" t="s">
        <v>762</v>
      </c>
      <c r="O3773" s="55"/>
      <c r="P3773"/>
      <c r="Q3773"/>
      <c r="R3773">
        <v>1.0229999999999999</v>
      </c>
      <c r="S3773" t="s">
        <v>169</v>
      </c>
      <c r="T3773" s="8" t="s">
        <v>780</v>
      </c>
      <c r="U3773" s="10">
        <v>-17.8</v>
      </c>
      <c r="V3773" s="10">
        <f t="shared" si="68"/>
        <v>-17.380000000000003</v>
      </c>
      <c r="W3773" s="10">
        <v>5.8</v>
      </c>
      <c r="X3773" s="20">
        <v>4.5</v>
      </c>
      <c r="Y3773" s="11"/>
      <c r="Z3773" s="11" t="s">
        <v>774</v>
      </c>
      <c r="AA3773" s="11" t="s">
        <v>773</v>
      </c>
      <c r="AB3773" t="s">
        <v>777</v>
      </c>
      <c r="AC3773" s="1" t="s">
        <v>788</v>
      </c>
    </row>
    <row r="3774" spans="1:29" s="1" customFormat="1" hidden="1">
      <c r="A3774" s="27">
        <v>3773</v>
      </c>
      <c r="B3774" s="27"/>
      <c r="C3774">
        <v>2009</v>
      </c>
      <c r="D3774" s="1">
        <v>2</v>
      </c>
      <c r="F3774">
        <v>37</v>
      </c>
      <c r="G3774">
        <v>30.180000000000007</v>
      </c>
      <c r="H3774" t="s">
        <v>680</v>
      </c>
      <c r="I3774">
        <v>136</v>
      </c>
      <c r="J3774">
        <v>59.820000000000846</v>
      </c>
      <c r="K3774" t="s">
        <v>165</v>
      </c>
      <c r="L3774" t="s">
        <v>746</v>
      </c>
      <c r="M3774" t="s">
        <v>747</v>
      </c>
      <c r="N3774" t="s">
        <v>762</v>
      </c>
      <c r="O3774" s="55"/>
      <c r="P3774"/>
      <c r="Q3774"/>
      <c r="R3774">
        <v>0.94</v>
      </c>
      <c r="S3774" t="s">
        <v>169</v>
      </c>
      <c r="T3774" s="8" t="s">
        <v>780</v>
      </c>
      <c r="U3774" s="10">
        <v>-17.600000000000001</v>
      </c>
      <c r="V3774" s="10">
        <f t="shared" si="68"/>
        <v>-17.600000000000001</v>
      </c>
      <c r="W3774" s="10">
        <v>5.7</v>
      </c>
      <c r="X3774" s="20">
        <v>4.2</v>
      </c>
      <c r="Y3774" s="11"/>
      <c r="Z3774" s="11" t="s">
        <v>774</v>
      </c>
      <c r="AA3774" s="11" t="s">
        <v>773</v>
      </c>
      <c r="AB3774" t="s">
        <v>777</v>
      </c>
      <c r="AC3774" s="1" t="s">
        <v>788</v>
      </c>
    </row>
    <row r="3775" spans="1:29" s="1" customFormat="1" hidden="1">
      <c r="A3775" s="27">
        <v>3774</v>
      </c>
      <c r="B3775" s="27"/>
      <c r="C3775">
        <v>2009</v>
      </c>
      <c r="D3775" s="1">
        <v>2</v>
      </c>
      <c r="F3775">
        <v>37</v>
      </c>
      <c r="G3775">
        <v>30.180000000000007</v>
      </c>
      <c r="H3775" t="s">
        <v>680</v>
      </c>
      <c r="I3775">
        <v>136</v>
      </c>
      <c r="J3775">
        <v>59.820000000000846</v>
      </c>
      <c r="K3775" t="s">
        <v>165</v>
      </c>
      <c r="L3775" t="s">
        <v>746</v>
      </c>
      <c r="M3775" t="s">
        <v>747</v>
      </c>
      <c r="N3775" t="s">
        <v>762</v>
      </c>
      <c r="O3775" s="55"/>
      <c r="P3775"/>
      <c r="Q3775"/>
      <c r="R3775">
        <v>1.2909999999999999</v>
      </c>
      <c r="S3775" t="s">
        <v>169</v>
      </c>
      <c r="T3775" s="8" t="s">
        <v>780</v>
      </c>
      <c r="U3775" s="10">
        <v>-17.600000000000001</v>
      </c>
      <c r="V3775" s="10">
        <f t="shared" si="68"/>
        <v>-17.453488372093027</v>
      </c>
      <c r="W3775" s="10">
        <v>5.7</v>
      </c>
      <c r="X3775" s="20">
        <v>4.3</v>
      </c>
      <c r="Y3775" s="11"/>
      <c r="Z3775" s="11" t="s">
        <v>774</v>
      </c>
      <c r="AA3775" s="11" t="s">
        <v>773</v>
      </c>
      <c r="AB3775" t="s">
        <v>777</v>
      </c>
      <c r="AC3775" s="1" t="s">
        <v>788</v>
      </c>
    </row>
    <row r="3776" spans="1:29" s="1" customFormat="1" hidden="1">
      <c r="A3776" s="27">
        <v>3775</v>
      </c>
      <c r="B3776" s="27"/>
      <c r="C3776">
        <v>2009</v>
      </c>
      <c r="D3776" s="1">
        <v>2</v>
      </c>
      <c r="F3776">
        <v>37</v>
      </c>
      <c r="G3776">
        <v>30.180000000000007</v>
      </c>
      <c r="H3776" t="s">
        <v>680</v>
      </c>
      <c r="I3776">
        <v>136</v>
      </c>
      <c r="J3776">
        <v>59.820000000000846</v>
      </c>
      <c r="K3776" t="s">
        <v>165</v>
      </c>
      <c r="L3776" t="s">
        <v>746</v>
      </c>
      <c r="M3776" t="s">
        <v>747</v>
      </c>
      <c r="N3776" t="s">
        <v>762</v>
      </c>
      <c r="O3776" s="55"/>
      <c r="P3776"/>
      <c r="Q3776"/>
      <c r="R3776">
        <v>0.85299999999999998</v>
      </c>
      <c r="S3776" t="s">
        <v>169</v>
      </c>
      <c r="T3776" s="8" t="s">
        <v>780</v>
      </c>
      <c r="U3776" s="10">
        <v>-17.8</v>
      </c>
      <c r="V3776" s="10">
        <f t="shared" si="68"/>
        <v>-17.513636363636365</v>
      </c>
      <c r="W3776" s="10">
        <v>6</v>
      </c>
      <c r="X3776" s="20">
        <v>4.4000000000000004</v>
      </c>
      <c r="Y3776" s="11"/>
      <c r="Z3776" s="11" t="s">
        <v>774</v>
      </c>
      <c r="AA3776" s="11" t="s">
        <v>773</v>
      </c>
      <c r="AB3776" t="s">
        <v>777</v>
      </c>
      <c r="AC3776" s="1" t="s">
        <v>788</v>
      </c>
    </row>
    <row r="3777" spans="1:29" s="1" customFormat="1" hidden="1">
      <c r="A3777" s="27">
        <v>3776</v>
      </c>
      <c r="B3777" s="27"/>
      <c r="C3777">
        <v>2009</v>
      </c>
      <c r="D3777" s="1">
        <v>2</v>
      </c>
      <c r="F3777">
        <v>37</v>
      </c>
      <c r="G3777">
        <v>30.180000000000007</v>
      </c>
      <c r="H3777" t="s">
        <v>680</v>
      </c>
      <c r="I3777">
        <v>136</v>
      </c>
      <c r="J3777">
        <v>59.820000000000846</v>
      </c>
      <c r="K3777" t="s">
        <v>165</v>
      </c>
      <c r="L3777" t="s">
        <v>746</v>
      </c>
      <c r="M3777" t="s">
        <v>747</v>
      </c>
      <c r="N3777" t="s">
        <v>762</v>
      </c>
      <c r="O3777" s="55"/>
      <c r="P3777"/>
      <c r="Q3777"/>
      <c r="R3777">
        <v>1.0640000000000001</v>
      </c>
      <c r="S3777" t="s">
        <v>169</v>
      </c>
      <c r="T3777" s="8" t="s">
        <v>780</v>
      </c>
      <c r="U3777" s="10">
        <v>-17.7</v>
      </c>
      <c r="V3777" s="10">
        <f t="shared" si="68"/>
        <v>-17.413636363636364</v>
      </c>
      <c r="W3777" s="10">
        <v>5.7</v>
      </c>
      <c r="X3777" s="20">
        <v>4.4000000000000004</v>
      </c>
      <c r="Y3777" s="11"/>
      <c r="Z3777" s="11" t="s">
        <v>774</v>
      </c>
      <c r="AA3777" s="11" t="s">
        <v>773</v>
      </c>
      <c r="AB3777" t="s">
        <v>777</v>
      </c>
      <c r="AC3777" s="1" t="s">
        <v>788</v>
      </c>
    </row>
    <row r="3778" spans="1:29" s="1" customFormat="1" hidden="1">
      <c r="A3778" s="27">
        <v>3777</v>
      </c>
      <c r="B3778" s="27"/>
      <c r="C3778">
        <v>2009</v>
      </c>
      <c r="D3778" s="1">
        <v>2</v>
      </c>
      <c r="F3778">
        <v>37</v>
      </c>
      <c r="G3778">
        <v>30.180000000000007</v>
      </c>
      <c r="H3778" t="s">
        <v>680</v>
      </c>
      <c r="I3778">
        <v>136</v>
      </c>
      <c r="J3778">
        <v>59.820000000000846</v>
      </c>
      <c r="K3778" t="s">
        <v>165</v>
      </c>
      <c r="L3778" t="s">
        <v>746</v>
      </c>
      <c r="M3778" t="s">
        <v>747</v>
      </c>
      <c r="N3778" t="s">
        <v>762</v>
      </c>
      <c r="O3778" s="55"/>
      <c r="P3778"/>
      <c r="Q3778"/>
      <c r="R3778">
        <v>1.0780000000000001</v>
      </c>
      <c r="S3778" t="s">
        <v>169</v>
      </c>
      <c r="T3778" s="8" t="s">
        <v>780</v>
      </c>
      <c r="U3778" s="10">
        <v>-17.5</v>
      </c>
      <c r="V3778" s="10">
        <f t="shared" si="68"/>
        <v>-17.353488372093025</v>
      </c>
      <c r="W3778" s="10">
        <v>6.1</v>
      </c>
      <c r="X3778" s="20">
        <v>4.3</v>
      </c>
      <c r="Y3778" s="11"/>
      <c r="Z3778" s="11" t="s">
        <v>774</v>
      </c>
      <c r="AA3778" s="11" t="s">
        <v>773</v>
      </c>
      <c r="AB3778" t="s">
        <v>777</v>
      </c>
      <c r="AC3778" s="1" t="s">
        <v>788</v>
      </c>
    </row>
    <row r="3779" spans="1:29" s="1" customFormat="1" hidden="1">
      <c r="A3779" s="27">
        <v>3778</v>
      </c>
      <c r="B3779" s="27"/>
      <c r="C3779">
        <v>2009</v>
      </c>
      <c r="D3779" s="1">
        <v>2</v>
      </c>
      <c r="F3779">
        <v>37</v>
      </c>
      <c r="G3779">
        <v>30.180000000000007</v>
      </c>
      <c r="H3779" t="s">
        <v>680</v>
      </c>
      <c r="I3779">
        <v>136</v>
      </c>
      <c r="J3779">
        <v>59.820000000000846</v>
      </c>
      <c r="K3779" t="s">
        <v>165</v>
      </c>
      <c r="L3779" t="s">
        <v>746</v>
      </c>
      <c r="M3779" t="s">
        <v>747</v>
      </c>
      <c r="N3779" t="s">
        <v>762</v>
      </c>
      <c r="O3779" s="55"/>
      <c r="P3779"/>
      <c r="Q3779"/>
      <c r="R3779">
        <v>0.86199999999999999</v>
      </c>
      <c r="S3779" t="s">
        <v>169</v>
      </c>
      <c r="T3779" s="8" t="s">
        <v>781</v>
      </c>
      <c r="U3779" s="10">
        <v>-18</v>
      </c>
      <c r="V3779" s="10">
        <f t="shared" si="68"/>
        <v>-17.212500000000002</v>
      </c>
      <c r="W3779" s="10">
        <v>6.7</v>
      </c>
      <c r="X3779" s="20">
        <v>4.8</v>
      </c>
      <c r="Y3779" s="11"/>
      <c r="Z3779" s="11" t="s">
        <v>774</v>
      </c>
      <c r="AA3779" s="11" t="s">
        <v>773</v>
      </c>
      <c r="AB3779" t="s">
        <v>777</v>
      </c>
      <c r="AC3779" s="1" t="s">
        <v>788</v>
      </c>
    </row>
    <row r="3780" spans="1:29" s="1" customFormat="1" hidden="1">
      <c r="A3780" s="27">
        <v>3779</v>
      </c>
      <c r="B3780" s="27"/>
      <c r="C3780">
        <v>2009</v>
      </c>
      <c r="D3780" s="1">
        <v>2</v>
      </c>
      <c r="F3780">
        <v>37</v>
      </c>
      <c r="G3780">
        <v>30.180000000000007</v>
      </c>
      <c r="H3780" t="s">
        <v>680</v>
      </c>
      <c r="I3780">
        <v>136</v>
      </c>
      <c r="J3780">
        <v>59.820000000000846</v>
      </c>
      <c r="K3780" t="s">
        <v>165</v>
      </c>
      <c r="L3780" t="s">
        <v>746</v>
      </c>
      <c r="M3780" t="s">
        <v>747</v>
      </c>
      <c r="N3780" t="s">
        <v>762</v>
      </c>
      <c r="O3780" s="55"/>
      <c r="P3780"/>
      <c r="Q3780"/>
      <c r="R3780">
        <v>1.244</v>
      </c>
      <c r="S3780" t="s">
        <v>169</v>
      </c>
      <c r="T3780" s="8" t="s">
        <v>781</v>
      </c>
      <c r="U3780" s="10">
        <v>-18.2</v>
      </c>
      <c r="V3780" s="10">
        <f t="shared" si="68"/>
        <v>-17.192</v>
      </c>
      <c r="W3780" s="10">
        <v>6.8</v>
      </c>
      <c r="X3780" s="20">
        <v>5</v>
      </c>
      <c r="Y3780" s="11"/>
      <c r="Z3780" s="11" t="s">
        <v>774</v>
      </c>
      <c r="AA3780" s="11" t="s">
        <v>773</v>
      </c>
      <c r="AB3780" t="s">
        <v>777</v>
      </c>
      <c r="AC3780" s="1" t="s">
        <v>788</v>
      </c>
    </row>
    <row r="3781" spans="1:29" s="1" customFormat="1" hidden="1">
      <c r="A3781" s="27">
        <v>3780</v>
      </c>
      <c r="B3781" s="27"/>
      <c r="C3781">
        <v>2009</v>
      </c>
      <c r="D3781" s="1">
        <v>2</v>
      </c>
      <c r="F3781">
        <v>37</v>
      </c>
      <c r="G3781">
        <v>30.180000000000007</v>
      </c>
      <c r="H3781" t="s">
        <v>680</v>
      </c>
      <c r="I3781">
        <v>136</v>
      </c>
      <c r="J3781">
        <v>59.820000000000846</v>
      </c>
      <c r="K3781" t="s">
        <v>165</v>
      </c>
      <c r="L3781" t="s">
        <v>746</v>
      </c>
      <c r="M3781" t="s">
        <v>747</v>
      </c>
      <c r="N3781" t="s">
        <v>762</v>
      </c>
      <c r="O3781" s="55"/>
      <c r="P3781"/>
      <c r="Q3781"/>
      <c r="R3781">
        <v>0.90500000000000003</v>
      </c>
      <c r="S3781" t="s">
        <v>169</v>
      </c>
      <c r="T3781" s="8" t="s">
        <v>781</v>
      </c>
      <c r="U3781" s="10">
        <v>-17.7</v>
      </c>
      <c r="V3781" s="10">
        <f t="shared" si="68"/>
        <v>-17.152173913043477</v>
      </c>
      <c r="W3781" s="10">
        <v>7</v>
      </c>
      <c r="X3781" s="20">
        <v>4.5999999999999996</v>
      </c>
      <c r="Y3781" s="11"/>
      <c r="Z3781" s="11" t="s">
        <v>774</v>
      </c>
      <c r="AA3781" s="11" t="s">
        <v>773</v>
      </c>
      <c r="AB3781" t="s">
        <v>777</v>
      </c>
      <c r="AC3781" s="1" t="s">
        <v>788</v>
      </c>
    </row>
    <row r="3782" spans="1:29" s="1" customFormat="1" hidden="1">
      <c r="A3782" s="27">
        <v>3781</v>
      </c>
      <c r="B3782" s="27"/>
      <c r="C3782">
        <v>2009</v>
      </c>
      <c r="D3782" s="1">
        <v>2</v>
      </c>
      <c r="F3782">
        <v>37</v>
      </c>
      <c r="G3782">
        <v>30.180000000000007</v>
      </c>
      <c r="H3782" t="s">
        <v>680</v>
      </c>
      <c r="I3782">
        <v>136</v>
      </c>
      <c r="J3782">
        <v>59.820000000000846</v>
      </c>
      <c r="K3782" t="s">
        <v>165</v>
      </c>
      <c r="L3782" t="s">
        <v>746</v>
      </c>
      <c r="M3782" t="s">
        <v>747</v>
      </c>
      <c r="N3782" t="s">
        <v>762</v>
      </c>
      <c r="O3782" s="55"/>
      <c r="P3782"/>
      <c r="Q3782"/>
      <c r="R3782">
        <v>0.64200000000000002</v>
      </c>
      <c r="S3782" t="s">
        <v>169</v>
      </c>
      <c r="T3782" s="8" t="s">
        <v>781</v>
      </c>
      <c r="U3782" s="10">
        <v>-18.5</v>
      </c>
      <c r="V3782" s="10">
        <f t="shared" si="68"/>
        <v>-17.192452830188678</v>
      </c>
      <c r="W3782" s="10">
        <v>6.5</v>
      </c>
      <c r="X3782" s="20">
        <v>5.3</v>
      </c>
      <c r="Y3782" s="11"/>
      <c r="Z3782" s="11" t="s">
        <v>774</v>
      </c>
      <c r="AA3782" s="11" t="s">
        <v>773</v>
      </c>
      <c r="AB3782" t="s">
        <v>777</v>
      </c>
      <c r="AC3782" s="1" t="s">
        <v>788</v>
      </c>
    </row>
    <row r="3783" spans="1:29" s="1" customFormat="1" hidden="1">
      <c r="A3783" s="27">
        <v>3782</v>
      </c>
      <c r="B3783" s="27"/>
      <c r="C3783">
        <v>2009</v>
      </c>
      <c r="D3783" s="1">
        <v>2</v>
      </c>
      <c r="F3783">
        <v>37</v>
      </c>
      <c r="G3783">
        <v>30.180000000000007</v>
      </c>
      <c r="H3783" t="s">
        <v>680</v>
      </c>
      <c r="I3783">
        <v>136</v>
      </c>
      <c r="J3783">
        <v>59.820000000000846</v>
      </c>
      <c r="K3783" t="s">
        <v>165</v>
      </c>
      <c r="L3783" t="s">
        <v>746</v>
      </c>
      <c r="M3783" t="s">
        <v>747</v>
      </c>
      <c r="N3783" t="s">
        <v>762</v>
      </c>
      <c r="O3783" s="55"/>
      <c r="P3783"/>
      <c r="Q3783"/>
      <c r="R3783">
        <v>0.98899999999999999</v>
      </c>
      <c r="S3783" t="s">
        <v>169</v>
      </c>
      <c r="T3783" s="8" t="s">
        <v>781</v>
      </c>
      <c r="U3783" s="10">
        <v>-18.3</v>
      </c>
      <c r="V3783" s="10">
        <f t="shared" si="68"/>
        <v>-17.088461538461541</v>
      </c>
      <c r="W3783" s="10">
        <v>6.8</v>
      </c>
      <c r="X3783" s="20">
        <v>5.2</v>
      </c>
      <c r="Y3783" s="11"/>
      <c r="Z3783" s="11" t="s">
        <v>774</v>
      </c>
      <c r="AA3783" s="11" t="s">
        <v>773</v>
      </c>
      <c r="AB3783" t="s">
        <v>777</v>
      </c>
      <c r="AC3783" s="1" t="s">
        <v>788</v>
      </c>
    </row>
    <row r="3784" spans="1:29" s="1" customFormat="1" hidden="1">
      <c r="A3784" s="27">
        <v>3783</v>
      </c>
      <c r="B3784" s="27"/>
      <c r="C3784">
        <v>2009</v>
      </c>
      <c r="D3784" s="1">
        <v>2</v>
      </c>
      <c r="F3784">
        <v>37</v>
      </c>
      <c r="G3784">
        <v>30.180000000000007</v>
      </c>
      <c r="H3784" t="s">
        <v>680</v>
      </c>
      <c r="I3784">
        <v>136</v>
      </c>
      <c r="J3784">
        <v>59.820000000000846</v>
      </c>
      <c r="K3784" t="s">
        <v>165</v>
      </c>
      <c r="L3784" t="s">
        <v>746</v>
      </c>
      <c r="M3784" t="s">
        <v>747</v>
      </c>
      <c r="N3784" t="s">
        <v>762</v>
      </c>
      <c r="O3784" s="55"/>
      <c r="P3784"/>
      <c r="Q3784"/>
      <c r="R3784">
        <v>0.53</v>
      </c>
      <c r="S3784" t="s">
        <v>169</v>
      </c>
      <c r="T3784" s="8" t="s">
        <v>782</v>
      </c>
      <c r="U3784" s="10">
        <v>-18.399999999999999</v>
      </c>
      <c r="V3784" s="10">
        <f t="shared" si="68"/>
        <v>-17.092452830188677</v>
      </c>
      <c r="W3784" s="10">
        <v>6.9</v>
      </c>
      <c r="X3784" s="20">
        <v>5.3</v>
      </c>
      <c r="Y3784" s="11"/>
      <c r="Z3784" s="11" t="s">
        <v>774</v>
      </c>
      <c r="AA3784" s="11" t="s">
        <v>773</v>
      </c>
      <c r="AB3784" t="s">
        <v>777</v>
      </c>
      <c r="AC3784" s="1" t="s">
        <v>788</v>
      </c>
    </row>
    <row r="3785" spans="1:29" s="1" customFormat="1" hidden="1">
      <c r="A3785" s="27">
        <v>3784</v>
      </c>
      <c r="B3785" s="27"/>
      <c r="C3785">
        <v>2009</v>
      </c>
      <c r="D3785" s="1">
        <v>2</v>
      </c>
      <c r="F3785">
        <v>37</v>
      </c>
      <c r="G3785">
        <v>30.180000000000007</v>
      </c>
      <c r="H3785" t="s">
        <v>680</v>
      </c>
      <c r="I3785">
        <v>136</v>
      </c>
      <c r="J3785">
        <v>59.820000000000846</v>
      </c>
      <c r="K3785" t="s">
        <v>165</v>
      </c>
      <c r="L3785" t="s">
        <v>746</v>
      </c>
      <c r="M3785" t="s">
        <v>747</v>
      </c>
      <c r="N3785" t="s">
        <v>762</v>
      </c>
      <c r="O3785" s="55"/>
      <c r="P3785"/>
      <c r="Q3785"/>
      <c r="R3785">
        <v>0.57599999999999996</v>
      </c>
      <c r="S3785" t="s">
        <v>169</v>
      </c>
      <c r="T3785" s="8" t="s">
        <v>782</v>
      </c>
      <c r="U3785" s="10">
        <v>-18.899999999999999</v>
      </c>
      <c r="V3785" s="10">
        <f t="shared" si="68"/>
        <v>-17.009999999999998</v>
      </c>
      <c r="W3785" s="10">
        <v>7.1</v>
      </c>
      <c r="X3785" s="20">
        <v>6</v>
      </c>
      <c r="Y3785" s="11"/>
      <c r="Z3785" s="11" t="s">
        <v>774</v>
      </c>
      <c r="AA3785" s="11" t="s">
        <v>773</v>
      </c>
      <c r="AB3785" t="s">
        <v>777</v>
      </c>
      <c r="AC3785" s="1" t="s">
        <v>788</v>
      </c>
    </row>
    <row r="3786" spans="1:29" s="1" customFormat="1" hidden="1">
      <c r="A3786" s="27">
        <v>3785</v>
      </c>
      <c r="B3786" s="27"/>
      <c r="C3786">
        <v>2009</v>
      </c>
      <c r="D3786" s="1">
        <v>2</v>
      </c>
      <c r="F3786">
        <v>37</v>
      </c>
      <c r="G3786">
        <v>30.180000000000007</v>
      </c>
      <c r="H3786" t="s">
        <v>680</v>
      </c>
      <c r="I3786">
        <v>136</v>
      </c>
      <c r="J3786">
        <v>59.820000000000846</v>
      </c>
      <c r="K3786" t="s">
        <v>165</v>
      </c>
      <c r="L3786" t="s">
        <v>746</v>
      </c>
      <c r="M3786" t="s">
        <v>747</v>
      </c>
      <c r="N3786" t="s">
        <v>762</v>
      </c>
      <c r="O3786" s="55"/>
      <c r="P3786"/>
      <c r="Q3786"/>
      <c r="R3786">
        <v>0.624</v>
      </c>
      <c r="S3786" t="s">
        <v>169</v>
      </c>
      <c r="T3786" s="8" t="s">
        <v>782</v>
      </c>
      <c r="U3786" s="10">
        <v>-18.5</v>
      </c>
      <c r="V3786" s="10">
        <f t="shared" si="68"/>
        <v>-17.010909090909092</v>
      </c>
      <c r="W3786" s="10">
        <v>6.7</v>
      </c>
      <c r="X3786" s="20">
        <v>5.5</v>
      </c>
      <c r="Y3786" s="11"/>
      <c r="Z3786" s="11" t="s">
        <v>774</v>
      </c>
      <c r="AA3786" s="11" t="s">
        <v>773</v>
      </c>
      <c r="AB3786" t="s">
        <v>777</v>
      </c>
      <c r="AC3786" s="1" t="s">
        <v>788</v>
      </c>
    </row>
    <row r="3787" spans="1:29" s="1" customFormat="1" hidden="1">
      <c r="A3787" s="27">
        <v>3786</v>
      </c>
      <c r="B3787" s="27"/>
      <c r="C3787">
        <v>2009</v>
      </c>
      <c r="D3787" s="1">
        <v>2</v>
      </c>
      <c r="F3787">
        <v>37</v>
      </c>
      <c r="G3787">
        <v>30.180000000000007</v>
      </c>
      <c r="H3787" t="s">
        <v>680</v>
      </c>
      <c r="I3787">
        <v>136</v>
      </c>
      <c r="J3787">
        <v>59.820000000000846</v>
      </c>
      <c r="K3787" t="s">
        <v>165</v>
      </c>
      <c r="L3787" t="s">
        <v>746</v>
      </c>
      <c r="M3787" t="s">
        <v>747</v>
      </c>
      <c r="N3787" t="s">
        <v>762</v>
      </c>
      <c r="O3787" s="55"/>
      <c r="P3787"/>
      <c r="Q3787"/>
      <c r="R3787">
        <v>0.89300000000000002</v>
      </c>
      <c r="S3787" t="s">
        <v>169</v>
      </c>
      <c r="T3787" s="8" t="s">
        <v>782</v>
      </c>
      <c r="U3787" s="10">
        <v>-18.7</v>
      </c>
      <c r="V3787" s="10">
        <f t="shared" si="68"/>
        <v>-17.125</v>
      </c>
      <c r="W3787" s="10">
        <v>6.4</v>
      </c>
      <c r="X3787" s="20">
        <v>5.6</v>
      </c>
      <c r="Y3787" s="11"/>
      <c r="Z3787" s="11" t="s">
        <v>774</v>
      </c>
      <c r="AA3787" s="11" t="s">
        <v>773</v>
      </c>
      <c r="AB3787" t="s">
        <v>777</v>
      </c>
      <c r="AC3787" s="1" t="s">
        <v>788</v>
      </c>
    </row>
    <row r="3788" spans="1:29" s="1" customFormat="1" hidden="1">
      <c r="A3788" s="27">
        <v>3787</v>
      </c>
      <c r="B3788" s="27"/>
      <c r="C3788">
        <v>2009</v>
      </c>
      <c r="D3788" s="1">
        <v>3</v>
      </c>
      <c r="F3788">
        <v>37</v>
      </c>
      <c r="G3788">
        <v>20.220000000000198</v>
      </c>
      <c r="H3788" t="s">
        <v>680</v>
      </c>
      <c r="I3788">
        <v>137</v>
      </c>
      <c r="J3788">
        <v>19.80000000000075</v>
      </c>
      <c r="K3788" t="s">
        <v>165</v>
      </c>
      <c r="L3788" t="s">
        <v>746</v>
      </c>
      <c r="M3788" t="s">
        <v>747</v>
      </c>
      <c r="N3788" t="s">
        <v>762</v>
      </c>
      <c r="O3788" s="55"/>
      <c r="P3788"/>
      <c r="Q3788"/>
      <c r="R3788">
        <v>0.749</v>
      </c>
      <c r="S3788" t="s">
        <v>169</v>
      </c>
      <c r="T3788" s="8" t="s">
        <v>710</v>
      </c>
      <c r="U3788" s="10">
        <v>-17.5</v>
      </c>
      <c r="V3788" s="10">
        <f t="shared" si="68"/>
        <v>-17.511736371721547</v>
      </c>
      <c r="W3788" s="10">
        <v>5.8</v>
      </c>
      <c r="X3788" s="20">
        <v>4.1921903010000001</v>
      </c>
      <c r="Y3788" s="11"/>
      <c r="Z3788" s="11" t="s">
        <v>774</v>
      </c>
      <c r="AA3788" s="11" t="s">
        <v>773</v>
      </c>
      <c r="AB3788" t="s">
        <v>777</v>
      </c>
      <c r="AC3788" s="1" t="s">
        <v>788</v>
      </c>
    </row>
    <row r="3789" spans="1:29" s="1" customFormat="1" hidden="1">
      <c r="A3789" s="27">
        <v>3788</v>
      </c>
      <c r="B3789" s="27"/>
      <c r="C3789">
        <v>2009</v>
      </c>
      <c r="D3789" s="1">
        <v>3</v>
      </c>
      <c r="F3789">
        <v>36</v>
      </c>
      <c r="G3789">
        <v>50.400000000000205</v>
      </c>
      <c r="H3789" t="s">
        <v>680</v>
      </c>
      <c r="I3789">
        <v>137</v>
      </c>
      <c r="J3789">
        <v>4.9799999999999045</v>
      </c>
      <c r="K3789" t="s">
        <v>165</v>
      </c>
      <c r="L3789" t="s">
        <v>746</v>
      </c>
      <c r="M3789" t="s">
        <v>747</v>
      </c>
      <c r="N3789" t="s">
        <v>762</v>
      </c>
      <c r="O3789" s="55"/>
      <c r="P3789"/>
      <c r="Q3789"/>
      <c r="R3789">
        <v>0.61</v>
      </c>
      <c r="S3789" t="s">
        <v>169</v>
      </c>
      <c r="T3789" s="8" t="s">
        <v>710</v>
      </c>
      <c r="U3789" s="10">
        <v>-17.899999999999999</v>
      </c>
      <c r="V3789" s="10">
        <f t="shared" si="68"/>
        <v>-18.440048657779602</v>
      </c>
      <c r="W3789" s="10">
        <v>5.7</v>
      </c>
      <c r="X3789" s="20">
        <v>3.868393534</v>
      </c>
      <c r="Y3789" s="11"/>
      <c r="Z3789" s="11" t="s">
        <v>774</v>
      </c>
      <c r="AA3789" s="11" t="s">
        <v>773</v>
      </c>
      <c r="AB3789" t="s">
        <v>777</v>
      </c>
      <c r="AC3789" s="1" t="s">
        <v>788</v>
      </c>
    </row>
    <row r="3790" spans="1:29" s="1" customFormat="1" hidden="1">
      <c r="A3790" s="27">
        <v>3789</v>
      </c>
      <c r="B3790" s="27"/>
      <c r="C3790">
        <v>2009</v>
      </c>
      <c r="D3790" s="1">
        <v>4</v>
      </c>
      <c r="F3790">
        <v>37</v>
      </c>
      <c r="G3790">
        <v>20.220000000000198</v>
      </c>
      <c r="H3790" t="s">
        <v>680</v>
      </c>
      <c r="I3790">
        <v>137</v>
      </c>
      <c r="J3790">
        <v>19.80000000000075</v>
      </c>
      <c r="K3790" t="s">
        <v>165</v>
      </c>
      <c r="L3790" t="s">
        <v>746</v>
      </c>
      <c r="M3790" t="s">
        <v>747</v>
      </c>
      <c r="N3790" t="s">
        <v>762</v>
      </c>
      <c r="O3790" s="55"/>
      <c r="P3790"/>
      <c r="Q3790"/>
      <c r="R3790">
        <v>1.036</v>
      </c>
      <c r="S3790" t="s">
        <v>169</v>
      </c>
      <c r="T3790" s="8" t="s">
        <v>710</v>
      </c>
      <c r="U3790" s="10">
        <v>-21</v>
      </c>
      <c r="V3790" s="10">
        <f t="shared" si="68"/>
        <v>-19.831992307176893</v>
      </c>
      <c r="W3790" s="10">
        <v>7.5</v>
      </c>
      <c r="X3790" s="20">
        <v>5.1558923739999996</v>
      </c>
      <c r="Y3790" s="11"/>
      <c r="Z3790" s="11" t="s">
        <v>774</v>
      </c>
      <c r="AA3790" s="11" t="s">
        <v>773</v>
      </c>
      <c r="AB3790" t="s">
        <v>777</v>
      </c>
      <c r="AC3790" s="1" t="s">
        <v>788</v>
      </c>
    </row>
    <row r="3791" spans="1:29" s="1" customFormat="1" hidden="1">
      <c r="A3791" s="27">
        <v>3790</v>
      </c>
      <c r="B3791" s="27"/>
      <c r="C3791">
        <v>2009</v>
      </c>
      <c r="D3791" s="1">
        <v>4</v>
      </c>
      <c r="F3791">
        <v>36</v>
      </c>
      <c r="G3791">
        <v>50.400000000000205</v>
      </c>
      <c r="H3791" t="s">
        <v>680</v>
      </c>
      <c r="I3791">
        <v>137</v>
      </c>
      <c r="J3791">
        <v>4.9799999999999045</v>
      </c>
      <c r="K3791" t="s">
        <v>165</v>
      </c>
      <c r="L3791" t="s">
        <v>746</v>
      </c>
      <c r="M3791" t="s">
        <v>747</v>
      </c>
      <c r="N3791" t="s">
        <v>762</v>
      </c>
      <c r="O3791" s="55"/>
      <c r="P3791"/>
      <c r="Q3791"/>
      <c r="R3791">
        <v>0.92</v>
      </c>
      <c r="S3791" t="s">
        <v>169</v>
      </c>
      <c r="T3791" s="8" t="s">
        <v>710</v>
      </c>
      <c r="U3791" s="10">
        <v>-20.7</v>
      </c>
      <c r="V3791" s="10">
        <f t="shared" si="68"/>
        <v>-19.767326578002173</v>
      </c>
      <c r="W3791" s="10">
        <v>7.9</v>
      </c>
      <c r="X3791" s="20">
        <v>4.9298285870000003</v>
      </c>
      <c r="Y3791" s="11"/>
      <c r="Z3791" s="11" t="s">
        <v>774</v>
      </c>
      <c r="AA3791" s="11" t="s">
        <v>773</v>
      </c>
      <c r="AB3791" t="s">
        <v>777</v>
      </c>
      <c r="AC3791" s="1" t="s">
        <v>788</v>
      </c>
    </row>
    <row r="3792" spans="1:29" s="1" customFormat="1" hidden="1">
      <c r="A3792" s="27">
        <v>3791</v>
      </c>
      <c r="B3792" s="27"/>
      <c r="C3792">
        <v>2009</v>
      </c>
      <c r="D3792" s="1">
        <v>4</v>
      </c>
      <c r="F3792">
        <v>35</v>
      </c>
      <c r="G3792">
        <v>40.200000000000102</v>
      </c>
      <c r="H3792" t="s">
        <v>680</v>
      </c>
      <c r="I3792">
        <v>135</v>
      </c>
      <c r="J3792">
        <v>34.80000000000075</v>
      </c>
      <c r="K3792" t="s">
        <v>165</v>
      </c>
      <c r="L3792" t="s">
        <v>746</v>
      </c>
      <c r="M3792" t="s">
        <v>747</v>
      </c>
      <c r="N3792" t="s">
        <v>762</v>
      </c>
      <c r="O3792" s="55"/>
      <c r="P3792"/>
      <c r="Q3792"/>
      <c r="R3792">
        <v>0.96</v>
      </c>
      <c r="S3792" t="s">
        <v>169</v>
      </c>
      <c r="T3792" s="8" t="s">
        <v>710</v>
      </c>
      <c r="U3792" s="10">
        <v>-21.2</v>
      </c>
      <c r="V3792" s="10">
        <f t="shared" si="68"/>
        <v>-20.804812047780562</v>
      </c>
      <c r="W3792" s="10">
        <v>7.9</v>
      </c>
      <c r="X3792" s="20">
        <v>4.4810909790000002</v>
      </c>
      <c r="Y3792" s="11"/>
      <c r="Z3792" s="11" t="s">
        <v>774</v>
      </c>
      <c r="AA3792" s="11" t="s">
        <v>773</v>
      </c>
      <c r="AB3792" t="s">
        <v>777</v>
      </c>
      <c r="AC3792" s="1" t="s">
        <v>788</v>
      </c>
    </row>
    <row r="3793" spans="1:29" s="1" customFormat="1" hidden="1">
      <c r="A3793" s="27">
        <v>3792</v>
      </c>
      <c r="B3793" s="27"/>
      <c r="C3793">
        <v>2009</v>
      </c>
      <c r="D3793" s="1">
        <v>4</v>
      </c>
      <c r="F3793">
        <v>37</v>
      </c>
      <c r="G3793">
        <v>30.180000000000007</v>
      </c>
      <c r="H3793" t="s">
        <v>680</v>
      </c>
      <c r="I3793">
        <v>136</v>
      </c>
      <c r="J3793">
        <v>59.820000000000846</v>
      </c>
      <c r="K3793" t="s">
        <v>165</v>
      </c>
      <c r="L3793" t="s">
        <v>746</v>
      </c>
      <c r="M3793" t="s">
        <v>747</v>
      </c>
      <c r="N3793" t="s">
        <v>762</v>
      </c>
      <c r="O3793" s="55"/>
      <c r="P3793"/>
      <c r="Q3793"/>
      <c r="R3793">
        <v>0.45800000000000002</v>
      </c>
      <c r="S3793" t="s">
        <v>169</v>
      </c>
      <c r="T3793" s="8" t="s">
        <v>782</v>
      </c>
      <c r="U3793" s="10">
        <v>-22.2</v>
      </c>
      <c r="V3793" s="10">
        <f t="shared" si="68"/>
        <v>-19.475675675675674</v>
      </c>
      <c r="W3793" s="10">
        <v>7.8</v>
      </c>
      <c r="X3793" s="20">
        <v>7.4</v>
      </c>
      <c r="Y3793" s="11"/>
      <c r="Z3793" s="11" t="s">
        <v>774</v>
      </c>
      <c r="AA3793" s="11" t="s">
        <v>773</v>
      </c>
      <c r="AB3793" t="s">
        <v>777</v>
      </c>
      <c r="AC3793" s="1" t="s">
        <v>788</v>
      </c>
    </row>
    <row r="3794" spans="1:29" s="1" customFormat="1" hidden="1">
      <c r="A3794" s="27">
        <v>3793</v>
      </c>
      <c r="B3794" s="27"/>
      <c r="C3794">
        <v>2009</v>
      </c>
      <c r="D3794" s="1">
        <v>4</v>
      </c>
      <c r="F3794">
        <v>37</v>
      </c>
      <c r="G3794">
        <v>30.180000000000007</v>
      </c>
      <c r="H3794" t="s">
        <v>680</v>
      </c>
      <c r="I3794">
        <v>136</v>
      </c>
      <c r="J3794">
        <v>59.820000000000846</v>
      </c>
      <c r="K3794" t="s">
        <v>165</v>
      </c>
      <c r="L3794" t="s">
        <v>746</v>
      </c>
      <c r="M3794" t="s">
        <v>747</v>
      </c>
      <c r="N3794" t="s">
        <v>762</v>
      </c>
      <c r="O3794" s="55"/>
      <c r="P3794"/>
      <c r="Q3794"/>
      <c r="R3794">
        <v>0.85599999999999998</v>
      </c>
      <c r="S3794" t="s">
        <v>169</v>
      </c>
      <c r="T3794" s="8" t="s">
        <v>780</v>
      </c>
      <c r="U3794" s="10">
        <v>-22.1</v>
      </c>
      <c r="V3794" s="10">
        <f t="shared" si="68"/>
        <v>-20.362068965517242</v>
      </c>
      <c r="W3794" s="10">
        <v>7.7</v>
      </c>
      <c r="X3794" s="20">
        <v>5.8</v>
      </c>
      <c r="Y3794" s="11"/>
      <c r="Z3794" s="11" t="s">
        <v>774</v>
      </c>
      <c r="AA3794" s="11" t="s">
        <v>773</v>
      </c>
      <c r="AB3794" t="s">
        <v>777</v>
      </c>
      <c r="AC3794" s="1" t="s">
        <v>788</v>
      </c>
    </row>
    <row r="3795" spans="1:29" s="1" customFormat="1" hidden="1">
      <c r="A3795" s="27">
        <v>3794</v>
      </c>
      <c r="B3795" s="27"/>
      <c r="C3795">
        <v>2009</v>
      </c>
      <c r="D3795" s="1">
        <v>4</v>
      </c>
      <c r="F3795">
        <v>37</v>
      </c>
      <c r="G3795">
        <v>30.180000000000007</v>
      </c>
      <c r="H3795" t="s">
        <v>680</v>
      </c>
      <c r="I3795">
        <v>136</v>
      </c>
      <c r="J3795">
        <v>59.820000000000846</v>
      </c>
      <c r="K3795" t="s">
        <v>165</v>
      </c>
      <c r="L3795" t="s">
        <v>746</v>
      </c>
      <c r="M3795" t="s">
        <v>747</v>
      </c>
      <c r="N3795" t="s">
        <v>762</v>
      </c>
      <c r="O3795" s="55"/>
      <c r="P3795"/>
      <c r="Q3795"/>
      <c r="R3795">
        <v>0.74399999999999999</v>
      </c>
      <c r="S3795" t="s">
        <v>169</v>
      </c>
      <c r="T3795" s="8" t="s">
        <v>781</v>
      </c>
      <c r="U3795" s="10">
        <v>-22.4</v>
      </c>
      <c r="V3795" s="10">
        <f t="shared" si="68"/>
        <v>-19.492307692307691</v>
      </c>
      <c r="W3795" s="10">
        <v>7.4</v>
      </c>
      <c r="X3795" s="20">
        <v>7.8</v>
      </c>
      <c r="Y3795" s="11"/>
      <c r="Z3795" s="11" t="s">
        <v>774</v>
      </c>
      <c r="AA3795" s="11" t="s">
        <v>773</v>
      </c>
      <c r="AB3795" t="s">
        <v>777</v>
      </c>
      <c r="AC3795" s="1" t="s">
        <v>788</v>
      </c>
    </row>
    <row r="3796" spans="1:29" s="1" customFormat="1" hidden="1">
      <c r="A3796" s="27">
        <v>3795</v>
      </c>
      <c r="B3796" s="27"/>
      <c r="C3796">
        <v>2009</v>
      </c>
      <c r="D3796" s="1">
        <v>4</v>
      </c>
      <c r="F3796">
        <v>37</v>
      </c>
      <c r="G3796">
        <v>30.180000000000007</v>
      </c>
      <c r="H3796" t="s">
        <v>680</v>
      </c>
      <c r="I3796">
        <v>136</v>
      </c>
      <c r="J3796">
        <v>59.820000000000846</v>
      </c>
      <c r="K3796" t="s">
        <v>165</v>
      </c>
      <c r="L3796" t="s">
        <v>746</v>
      </c>
      <c r="M3796" t="s">
        <v>747</v>
      </c>
      <c r="N3796" t="s">
        <v>762</v>
      </c>
      <c r="O3796" s="55"/>
      <c r="P3796"/>
      <c r="Q3796"/>
      <c r="R3796">
        <v>0.89</v>
      </c>
      <c r="S3796" t="s">
        <v>169</v>
      </c>
      <c r="T3796" s="8" t="s">
        <v>780</v>
      </c>
      <c r="U3796" s="10">
        <v>-21.9</v>
      </c>
      <c r="V3796" s="10">
        <f t="shared" si="68"/>
        <v>-20.324999999999999</v>
      </c>
      <c r="W3796" s="10">
        <v>7.2</v>
      </c>
      <c r="X3796" s="20">
        <v>5.6</v>
      </c>
      <c r="Y3796" s="11"/>
      <c r="Z3796" s="11" t="s">
        <v>774</v>
      </c>
      <c r="AA3796" s="11" t="s">
        <v>773</v>
      </c>
      <c r="AB3796" t="s">
        <v>777</v>
      </c>
      <c r="AC3796" s="1" t="s">
        <v>788</v>
      </c>
    </row>
    <row r="3797" spans="1:29" s="1" customFormat="1" hidden="1">
      <c r="A3797" s="27">
        <v>3796</v>
      </c>
      <c r="B3797" s="27"/>
      <c r="C3797">
        <v>2009</v>
      </c>
      <c r="D3797" s="1">
        <v>4</v>
      </c>
      <c r="F3797">
        <v>37</v>
      </c>
      <c r="G3797">
        <v>30.180000000000007</v>
      </c>
      <c r="H3797" t="s">
        <v>680</v>
      </c>
      <c r="I3797">
        <v>136</v>
      </c>
      <c r="J3797">
        <v>59.820000000000846</v>
      </c>
      <c r="K3797" t="s">
        <v>165</v>
      </c>
      <c r="L3797" t="s">
        <v>746</v>
      </c>
      <c r="M3797" t="s">
        <v>747</v>
      </c>
      <c r="N3797" t="s">
        <v>762</v>
      </c>
      <c r="O3797" s="55"/>
      <c r="P3797"/>
      <c r="Q3797"/>
      <c r="R3797">
        <v>0.93</v>
      </c>
      <c r="S3797" t="s">
        <v>169</v>
      </c>
      <c r="T3797" s="8" t="s">
        <v>780</v>
      </c>
      <c r="U3797" s="10">
        <v>-22.5</v>
      </c>
      <c r="V3797" s="10">
        <f t="shared" si="68"/>
        <v>-20.399999999999999</v>
      </c>
      <c r="W3797" s="10">
        <v>7.1</v>
      </c>
      <c r="X3797" s="20">
        <v>6.3</v>
      </c>
      <c r="Y3797" s="11"/>
      <c r="Z3797" s="11" t="s">
        <v>774</v>
      </c>
      <c r="AA3797" s="11" t="s">
        <v>773</v>
      </c>
      <c r="AB3797" t="s">
        <v>777</v>
      </c>
      <c r="AC3797" s="1" t="s">
        <v>788</v>
      </c>
    </row>
    <row r="3798" spans="1:29" s="1" customFormat="1" hidden="1">
      <c r="A3798" s="27">
        <v>3797</v>
      </c>
      <c r="B3798" s="27"/>
      <c r="C3798">
        <v>2009</v>
      </c>
      <c r="D3798" s="1">
        <v>4</v>
      </c>
      <c r="F3798">
        <v>37</v>
      </c>
      <c r="G3798">
        <v>30.180000000000007</v>
      </c>
      <c r="H3798" t="s">
        <v>680</v>
      </c>
      <c r="I3798">
        <v>136</v>
      </c>
      <c r="J3798">
        <v>59.820000000000846</v>
      </c>
      <c r="K3798" t="s">
        <v>165</v>
      </c>
      <c r="L3798" t="s">
        <v>746</v>
      </c>
      <c r="M3798" t="s">
        <v>747</v>
      </c>
      <c r="N3798" t="s">
        <v>762</v>
      </c>
      <c r="O3798" s="55"/>
      <c r="P3798"/>
      <c r="Q3798"/>
      <c r="R3798">
        <v>0.54</v>
      </c>
      <c r="S3798" t="s">
        <v>169</v>
      </c>
      <c r="T3798" s="8" t="s">
        <v>780</v>
      </c>
      <c r="U3798" s="10">
        <v>-21.6</v>
      </c>
      <c r="V3798" s="10">
        <f t="shared" si="68"/>
        <v>-20.388461538461542</v>
      </c>
      <c r="W3798" s="10">
        <v>7</v>
      </c>
      <c r="X3798" s="20">
        <v>5.2</v>
      </c>
      <c r="Y3798" s="11"/>
      <c r="Z3798" s="11" t="s">
        <v>774</v>
      </c>
      <c r="AA3798" s="11" t="s">
        <v>773</v>
      </c>
      <c r="AB3798" t="s">
        <v>777</v>
      </c>
      <c r="AC3798" s="1" t="s">
        <v>788</v>
      </c>
    </row>
    <row r="3799" spans="1:29" s="1" customFormat="1" hidden="1">
      <c r="A3799" s="27">
        <v>3798</v>
      </c>
      <c r="B3799" s="27"/>
      <c r="C3799">
        <v>2009</v>
      </c>
      <c r="D3799" s="1">
        <v>4</v>
      </c>
      <c r="F3799">
        <v>37</v>
      </c>
      <c r="G3799">
        <v>30.180000000000007</v>
      </c>
      <c r="H3799" t="s">
        <v>680</v>
      </c>
      <c r="I3799">
        <v>136</v>
      </c>
      <c r="J3799">
        <v>59.820000000000846</v>
      </c>
      <c r="K3799" t="s">
        <v>165</v>
      </c>
      <c r="L3799" t="s">
        <v>746</v>
      </c>
      <c r="M3799" t="s">
        <v>747</v>
      </c>
      <c r="N3799" t="s">
        <v>762</v>
      </c>
      <c r="O3799" s="55"/>
      <c r="P3799"/>
      <c r="Q3799"/>
      <c r="R3799">
        <v>1.093</v>
      </c>
      <c r="S3799" t="s">
        <v>169</v>
      </c>
      <c r="T3799" s="8" t="s">
        <v>781</v>
      </c>
      <c r="U3799" s="10">
        <v>-23.2</v>
      </c>
      <c r="V3799" s="10">
        <f t="shared" si="68"/>
        <v>-19.745161290322578</v>
      </c>
      <c r="W3799" s="10">
        <v>7.2</v>
      </c>
      <c r="X3799" s="20">
        <v>9.3000000000000007</v>
      </c>
      <c r="Y3799" s="11"/>
      <c r="Z3799" s="11" t="s">
        <v>774</v>
      </c>
      <c r="AA3799" s="11" t="s">
        <v>773</v>
      </c>
      <c r="AB3799" t="s">
        <v>777</v>
      </c>
      <c r="AC3799" s="1" t="s">
        <v>788</v>
      </c>
    </row>
    <row r="3800" spans="1:29" s="1" customFormat="1" hidden="1">
      <c r="A3800" s="27">
        <v>3799</v>
      </c>
      <c r="B3800" s="27"/>
      <c r="C3800">
        <v>2009</v>
      </c>
      <c r="D3800" s="1">
        <v>4</v>
      </c>
      <c r="F3800">
        <v>37</v>
      </c>
      <c r="G3800">
        <v>30.180000000000007</v>
      </c>
      <c r="H3800" t="s">
        <v>680</v>
      </c>
      <c r="I3800">
        <v>136</v>
      </c>
      <c r="J3800">
        <v>59.820000000000846</v>
      </c>
      <c r="K3800" t="s">
        <v>165</v>
      </c>
      <c r="L3800" t="s">
        <v>746</v>
      </c>
      <c r="M3800" t="s">
        <v>747</v>
      </c>
      <c r="N3800" t="s">
        <v>762</v>
      </c>
      <c r="O3800" s="55"/>
      <c r="P3800"/>
      <c r="Q3800"/>
      <c r="R3800">
        <v>0.6</v>
      </c>
      <c r="S3800" t="s">
        <v>169</v>
      </c>
      <c r="T3800" s="8" t="s">
        <v>781</v>
      </c>
      <c r="U3800" s="10">
        <v>-24.1</v>
      </c>
      <c r="V3800" s="10">
        <f t="shared" si="68"/>
        <v>-19.717391304347828</v>
      </c>
      <c r="W3800" s="10">
        <v>6.9</v>
      </c>
      <c r="X3800" s="20">
        <v>13.8</v>
      </c>
      <c r="Y3800" s="11"/>
      <c r="Z3800" s="11" t="s">
        <v>774</v>
      </c>
      <c r="AA3800" s="11" t="s">
        <v>773</v>
      </c>
      <c r="AB3800" t="s">
        <v>777</v>
      </c>
      <c r="AC3800" s="1" t="s">
        <v>788</v>
      </c>
    </row>
    <row r="3801" spans="1:29" s="1" customFormat="1" hidden="1">
      <c r="A3801" s="27">
        <v>3800</v>
      </c>
      <c r="B3801" s="27"/>
      <c r="C3801">
        <v>2009</v>
      </c>
      <c r="D3801" s="1">
        <v>4</v>
      </c>
      <c r="F3801">
        <v>37</v>
      </c>
      <c r="G3801">
        <v>30.180000000000007</v>
      </c>
      <c r="H3801" t="s">
        <v>680</v>
      </c>
      <c r="I3801">
        <v>136</v>
      </c>
      <c r="J3801">
        <v>59.820000000000846</v>
      </c>
      <c r="K3801" t="s">
        <v>165</v>
      </c>
      <c r="L3801" t="s">
        <v>746</v>
      </c>
      <c r="M3801" t="s">
        <v>747</v>
      </c>
      <c r="N3801" t="s">
        <v>762</v>
      </c>
      <c r="O3801" s="55"/>
      <c r="P3801"/>
      <c r="Q3801"/>
      <c r="R3801">
        <v>0.73799999999999999</v>
      </c>
      <c r="S3801" t="s">
        <v>169</v>
      </c>
      <c r="T3801" s="8" t="s">
        <v>782</v>
      </c>
      <c r="U3801" s="10">
        <v>-23.5</v>
      </c>
      <c r="V3801" s="10">
        <f t="shared" si="68"/>
        <v>-19.423529411764704</v>
      </c>
      <c r="W3801" s="10">
        <v>6.9</v>
      </c>
      <c r="X3801" s="20">
        <v>11.9</v>
      </c>
      <c r="Y3801" s="11"/>
      <c r="Z3801" s="11" t="s">
        <v>774</v>
      </c>
      <c r="AA3801" s="11" t="s">
        <v>773</v>
      </c>
      <c r="AB3801" t="s">
        <v>777</v>
      </c>
      <c r="AC3801" s="1" t="s">
        <v>788</v>
      </c>
    </row>
    <row r="3802" spans="1:29" s="1" customFormat="1" hidden="1">
      <c r="A3802" s="27">
        <v>3801</v>
      </c>
      <c r="B3802" s="27"/>
      <c r="C3802">
        <v>2009</v>
      </c>
      <c r="D3802" s="1">
        <v>4</v>
      </c>
      <c r="F3802">
        <v>37</v>
      </c>
      <c r="G3802">
        <v>30.180000000000007</v>
      </c>
      <c r="H3802" t="s">
        <v>680</v>
      </c>
      <c r="I3802">
        <v>136</v>
      </c>
      <c r="J3802">
        <v>59.820000000000846</v>
      </c>
      <c r="K3802" t="s">
        <v>165</v>
      </c>
      <c r="L3802" t="s">
        <v>746</v>
      </c>
      <c r="M3802" t="s">
        <v>747</v>
      </c>
      <c r="N3802" t="s">
        <v>762</v>
      </c>
      <c r="O3802" s="55"/>
      <c r="P3802"/>
      <c r="Q3802"/>
      <c r="R3802">
        <v>0.51</v>
      </c>
      <c r="S3802" t="s">
        <v>169</v>
      </c>
      <c r="T3802" s="8" t="s">
        <v>782</v>
      </c>
      <c r="U3802" s="10">
        <v>-23.9</v>
      </c>
      <c r="V3802" s="10">
        <f t="shared" si="68"/>
        <v>-19.983783783783782</v>
      </c>
      <c r="W3802" s="10">
        <v>7.4</v>
      </c>
      <c r="X3802" s="20">
        <v>11.1</v>
      </c>
      <c r="Y3802" s="11"/>
      <c r="Z3802" s="11" t="s">
        <v>774</v>
      </c>
      <c r="AA3802" s="11" t="s">
        <v>773</v>
      </c>
      <c r="AB3802" t="s">
        <v>777</v>
      </c>
      <c r="AC3802" s="1" t="s">
        <v>788</v>
      </c>
    </row>
    <row r="3803" spans="1:29" s="1" customFormat="1" hidden="1">
      <c r="A3803" s="27">
        <v>3802</v>
      </c>
      <c r="B3803" s="27"/>
      <c r="C3803">
        <v>2009</v>
      </c>
      <c r="D3803" s="1">
        <v>4</v>
      </c>
      <c r="F3803">
        <v>37</v>
      </c>
      <c r="G3803">
        <v>30.180000000000007</v>
      </c>
      <c r="H3803" t="s">
        <v>680</v>
      </c>
      <c r="I3803">
        <v>136</v>
      </c>
      <c r="J3803">
        <v>59.820000000000846</v>
      </c>
      <c r="K3803" t="s">
        <v>165</v>
      </c>
      <c r="L3803" t="s">
        <v>746</v>
      </c>
      <c r="M3803" t="s">
        <v>747</v>
      </c>
      <c r="N3803" t="s">
        <v>762</v>
      </c>
      <c r="O3803" s="55"/>
      <c r="P3803"/>
      <c r="Q3803"/>
      <c r="R3803">
        <v>0.80500000000000005</v>
      </c>
      <c r="S3803" t="s">
        <v>169</v>
      </c>
      <c r="T3803" s="8" t="s">
        <v>780</v>
      </c>
      <c r="U3803" s="10">
        <v>-22</v>
      </c>
      <c r="V3803" s="10">
        <f t="shared" si="68"/>
        <v>-20.6</v>
      </c>
      <c r="W3803" s="10">
        <v>7.2</v>
      </c>
      <c r="X3803" s="20">
        <v>5.4</v>
      </c>
      <c r="Y3803" s="11"/>
      <c r="Z3803" s="11" t="s">
        <v>774</v>
      </c>
      <c r="AA3803" s="11" t="s">
        <v>773</v>
      </c>
      <c r="AB3803" t="s">
        <v>777</v>
      </c>
      <c r="AC3803" s="1" t="s">
        <v>788</v>
      </c>
    </row>
    <row r="3804" spans="1:29" s="1" customFormat="1" hidden="1">
      <c r="A3804" s="27">
        <v>3803</v>
      </c>
      <c r="B3804" s="27"/>
      <c r="C3804">
        <v>2009</v>
      </c>
      <c r="D3804" s="1">
        <v>4</v>
      </c>
      <c r="F3804">
        <v>37</v>
      </c>
      <c r="G3804">
        <v>30.180000000000007</v>
      </c>
      <c r="H3804" t="s">
        <v>680</v>
      </c>
      <c r="I3804">
        <v>136</v>
      </c>
      <c r="J3804">
        <v>59.820000000000846</v>
      </c>
      <c r="K3804" t="s">
        <v>165</v>
      </c>
      <c r="L3804" t="s">
        <v>746</v>
      </c>
      <c r="M3804" t="s">
        <v>747</v>
      </c>
      <c r="N3804" t="s">
        <v>762</v>
      </c>
      <c r="O3804" s="55"/>
      <c r="P3804"/>
      <c r="Q3804"/>
      <c r="R3804">
        <v>0.99299999999999999</v>
      </c>
      <c r="S3804" t="s">
        <v>169</v>
      </c>
      <c r="T3804" s="8" t="s">
        <v>780</v>
      </c>
      <c r="U3804" s="10">
        <v>-22.2</v>
      </c>
      <c r="V3804" s="10">
        <f t="shared" si="68"/>
        <v>-20.988461538461539</v>
      </c>
      <c r="W3804" s="10">
        <v>7.1</v>
      </c>
      <c r="X3804" s="20">
        <v>5.2</v>
      </c>
      <c r="Y3804" s="11"/>
      <c r="Z3804" s="11" t="s">
        <v>774</v>
      </c>
      <c r="AA3804" s="11" t="s">
        <v>773</v>
      </c>
      <c r="AB3804" t="s">
        <v>777</v>
      </c>
      <c r="AC3804" s="1" t="s">
        <v>788</v>
      </c>
    </row>
    <row r="3805" spans="1:29" s="1" customFormat="1" hidden="1">
      <c r="A3805" s="27">
        <v>3804</v>
      </c>
      <c r="B3805" s="27"/>
      <c r="C3805">
        <v>2009</v>
      </c>
      <c r="D3805" s="1">
        <v>4</v>
      </c>
      <c r="F3805">
        <v>37</v>
      </c>
      <c r="G3805">
        <v>30.180000000000007</v>
      </c>
      <c r="H3805" t="s">
        <v>680</v>
      </c>
      <c r="I3805">
        <v>136</v>
      </c>
      <c r="J3805">
        <v>59.820000000000846</v>
      </c>
      <c r="K3805" t="s">
        <v>165</v>
      </c>
      <c r="L3805" t="s">
        <v>746</v>
      </c>
      <c r="M3805" t="s">
        <v>747</v>
      </c>
      <c r="N3805" t="s">
        <v>762</v>
      </c>
      <c r="O3805" s="55"/>
      <c r="P3805"/>
      <c r="Q3805"/>
      <c r="R3805">
        <v>0.9</v>
      </c>
      <c r="S3805" t="s">
        <v>169</v>
      </c>
      <c r="T3805" s="8" t="s">
        <v>781</v>
      </c>
      <c r="U3805" s="10">
        <v>-23</v>
      </c>
      <c r="V3805" s="10">
        <f t="shared" si="68"/>
        <v>-20.0075</v>
      </c>
      <c r="W3805" s="10">
        <v>7</v>
      </c>
      <c r="X3805" s="20">
        <v>8</v>
      </c>
      <c r="Y3805" s="11"/>
      <c r="Z3805" s="11" t="s">
        <v>774</v>
      </c>
      <c r="AA3805" s="11" t="s">
        <v>773</v>
      </c>
      <c r="AB3805" t="s">
        <v>777</v>
      </c>
      <c r="AC3805" s="1" t="s">
        <v>788</v>
      </c>
    </row>
    <row r="3806" spans="1:29" s="1" customFormat="1" hidden="1">
      <c r="A3806" s="27">
        <v>3805</v>
      </c>
      <c r="B3806" s="27"/>
      <c r="C3806">
        <v>2009</v>
      </c>
      <c r="D3806" s="1">
        <v>4</v>
      </c>
      <c r="F3806">
        <v>37</v>
      </c>
      <c r="G3806">
        <v>30.180000000000007</v>
      </c>
      <c r="H3806" t="s">
        <v>680</v>
      </c>
      <c r="I3806">
        <v>136</v>
      </c>
      <c r="J3806">
        <v>59.820000000000846</v>
      </c>
      <c r="K3806" t="s">
        <v>165</v>
      </c>
      <c r="L3806" t="s">
        <v>746</v>
      </c>
      <c r="M3806" t="s">
        <v>747</v>
      </c>
      <c r="N3806" t="s">
        <v>762</v>
      </c>
      <c r="O3806" s="55"/>
      <c r="P3806"/>
      <c r="Q3806"/>
      <c r="R3806">
        <v>0.82699999999999996</v>
      </c>
      <c r="S3806" t="s">
        <v>169</v>
      </c>
      <c r="T3806" s="8" t="s">
        <v>782</v>
      </c>
      <c r="U3806" s="10">
        <v>-23.8</v>
      </c>
      <c r="V3806" s="10">
        <f t="shared" si="68"/>
        <v>-19.905454545454546</v>
      </c>
      <c r="W3806" s="10">
        <v>7.5</v>
      </c>
      <c r="X3806" s="20">
        <v>11</v>
      </c>
      <c r="Y3806" s="11"/>
      <c r="Z3806" s="11" t="s">
        <v>774</v>
      </c>
      <c r="AA3806" s="11" t="s">
        <v>773</v>
      </c>
      <c r="AB3806" t="s">
        <v>777</v>
      </c>
      <c r="AC3806" s="1" t="s">
        <v>788</v>
      </c>
    </row>
    <row r="3807" spans="1:29" s="1" customFormat="1" hidden="1">
      <c r="A3807" s="27">
        <v>3806</v>
      </c>
      <c r="B3807" s="27"/>
      <c r="C3807">
        <v>2009</v>
      </c>
      <c r="D3807" s="1">
        <v>4</v>
      </c>
      <c r="F3807">
        <v>37</v>
      </c>
      <c r="G3807">
        <v>30.180000000000007</v>
      </c>
      <c r="H3807" t="s">
        <v>680</v>
      </c>
      <c r="I3807">
        <v>136</v>
      </c>
      <c r="J3807">
        <v>59.820000000000846</v>
      </c>
      <c r="K3807" t="s">
        <v>165</v>
      </c>
      <c r="L3807" t="s">
        <v>746</v>
      </c>
      <c r="M3807" t="s">
        <v>747</v>
      </c>
      <c r="N3807" t="s">
        <v>762</v>
      </c>
      <c r="O3807" s="55"/>
      <c r="P3807"/>
      <c r="Q3807"/>
      <c r="R3807">
        <v>0.997</v>
      </c>
      <c r="S3807" t="s">
        <v>169</v>
      </c>
      <c r="T3807" s="8" t="s">
        <v>782</v>
      </c>
      <c r="U3807" s="10">
        <v>-24</v>
      </c>
      <c r="V3807" s="10">
        <f t="shared" si="68"/>
        <v>-19.512328767123286</v>
      </c>
      <c r="W3807" s="10">
        <v>7.7</v>
      </c>
      <c r="X3807" s="20">
        <v>14.6</v>
      </c>
      <c r="Y3807" s="11"/>
      <c r="Z3807" s="11" t="s">
        <v>774</v>
      </c>
      <c r="AA3807" s="11" t="s">
        <v>773</v>
      </c>
      <c r="AB3807" t="s">
        <v>777</v>
      </c>
      <c r="AC3807" s="1" t="s">
        <v>788</v>
      </c>
    </row>
    <row r="3808" spans="1:29" s="1" customFormat="1" hidden="1">
      <c r="A3808" s="27">
        <v>3807</v>
      </c>
      <c r="B3808" s="27"/>
      <c r="C3808">
        <v>2009</v>
      </c>
      <c r="D3808" s="1">
        <v>4</v>
      </c>
      <c r="F3808">
        <v>37</v>
      </c>
      <c r="G3808">
        <v>30.199999799999802</v>
      </c>
      <c r="H3808" t="s">
        <v>680</v>
      </c>
      <c r="I3808">
        <v>136</v>
      </c>
      <c r="J3808">
        <v>59.800001999999495</v>
      </c>
      <c r="K3808" t="s">
        <v>165</v>
      </c>
      <c r="L3808" t="s">
        <v>750</v>
      </c>
      <c r="M3808" t="s">
        <v>751</v>
      </c>
      <c r="N3808" t="s">
        <v>763</v>
      </c>
      <c r="O3808" s="55"/>
      <c r="P3808"/>
      <c r="Q3808"/>
      <c r="R3808">
        <v>0.64300000000000002</v>
      </c>
      <c r="S3808" t="s">
        <v>169</v>
      </c>
      <c r="T3808" s="8" t="s">
        <v>780</v>
      </c>
      <c r="U3808" s="10">
        <v>-24</v>
      </c>
      <c r="V3808" s="10">
        <f t="shared" si="68"/>
        <v>-23.329787234042552</v>
      </c>
      <c r="W3808" s="10">
        <v>9.3000000000000007</v>
      </c>
      <c r="X3808" s="20">
        <v>4.7</v>
      </c>
      <c r="Y3808" s="11"/>
      <c r="Z3808" s="11" t="s">
        <v>774</v>
      </c>
      <c r="AA3808" s="11" t="s">
        <v>773</v>
      </c>
      <c r="AB3808" t="s">
        <v>777</v>
      </c>
      <c r="AC3808" s="1" t="s">
        <v>788</v>
      </c>
    </row>
    <row r="3809" spans="1:29" s="1" customFormat="1" hidden="1">
      <c r="A3809" s="27">
        <v>3808</v>
      </c>
      <c r="B3809" s="27"/>
      <c r="C3809">
        <v>2009</v>
      </c>
      <c r="D3809" s="1">
        <v>4</v>
      </c>
      <c r="F3809">
        <v>37</v>
      </c>
      <c r="G3809">
        <v>30.199999799999802</v>
      </c>
      <c r="H3809" t="s">
        <v>680</v>
      </c>
      <c r="I3809">
        <v>136</v>
      </c>
      <c r="J3809">
        <v>59.800001999999495</v>
      </c>
      <c r="K3809" t="s">
        <v>165</v>
      </c>
      <c r="L3809" t="s">
        <v>750</v>
      </c>
      <c r="M3809" t="s">
        <v>751</v>
      </c>
      <c r="N3809" t="s">
        <v>763</v>
      </c>
      <c r="O3809" s="55"/>
      <c r="P3809"/>
      <c r="Q3809"/>
      <c r="R3809">
        <v>0.497</v>
      </c>
      <c r="S3809" t="s">
        <v>169</v>
      </c>
      <c r="T3809" s="8" t="s">
        <v>780</v>
      </c>
      <c r="U3809" s="10">
        <v>-23.4</v>
      </c>
      <c r="V3809" s="10">
        <f t="shared" si="68"/>
        <v>-23.113636363636363</v>
      </c>
      <c r="W3809" s="10">
        <v>9.6999999999999993</v>
      </c>
      <c r="X3809" s="20">
        <v>4.4000000000000004</v>
      </c>
      <c r="Y3809" s="11"/>
      <c r="Z3809" s="11" t="s">
        <v>774</v>
      </c>
      <c r="AA3809" s="11" t="s">
        <v>773</v>
      </c>
      <c r="AB3809" t="s">
        <v>777</v>
      </c>
      <c r="AC3809" s="1" t="s">
        <v>788</v>
      </c>
    </row>
    <row r="3810" spans="1:29" s="1" customFormat="1" hidden="1">
      <c r="A3810" s="27">
        <v>3809</v>
      </c>
      <c r="B3810" s="27"/>
      <c r="C3810">
        <v>2009</v>
      </c>
      <c r="D3810" s="1">
        <v>4</v>
      </c>
      <c r="F3810">
        <v>37</v>
      </c>
      <c r="G3810">
        <v>30.199999799999802</v>
      </c>
      <c r="H3810" t="s">
        <v>680</v>
      </c>
      <c r="I3810">
        <v>136</v>
      </c>
      <c r="J3810">
        <v>59.800001999999495</v>
      </c>
      <c r="K3810" t="s">
        <v>165</v>
      </c>
      <c r="L3810" t="s">
        <v>752</v>
      </c>
      <c r="M3810" t="s">
        <v>753</v>
      </c>
      <c r="N3810" t="s">
        <v>764</v>
      </c>
      <c r="O3810" s="55"/>
      <c r="P3810"/>
      <c r="Q3810"/>
      <c r="R3810">
        <v>0.86499999999999999</v>
      </c>
      <c r="S3810" t="s">
        <v>169</v>
      </c>
      <c r="T3810" s="8" t="s">
        <v>782</v>
      </c>
      <c r="U3810" s="10">
        <v>-25</v>
      </c>
      <c r="V3810" s="10">
        <f t="shared" si="68"/>
        <v>-19.860526315789475</v>
      </c>
      <c r="W3810" s="10">
        <v>9.6999999999999993</v>
      </c>
      <c r="X3810" s="20">
        <v>22.8</v>
      </c>
      <c r="Y3810" s="11"/>
      <c r="Z3810" s="11" t="s">
        <v>774</v>
      </c>
      <c r="AA3810" s="11" t="s">
        <v>773</v>
      </c>
      <c r="AB3810" t="s">
        <v>777</v>
      </c>
      <c r="AC3810" s="1" t="s">
        <v>788</v>
      </c>
    </row>
    <row r="3811" spans="1:29" s="1" customFormat="1" hidden="1">
      <c r="A3811" s="27">
        <v>3810</v>
      </c>
      <c r="B3811" s="27"/>
      <c r="C3811">
        <v>2009</v>
      </c>
      <c r="D3811" s="1">
        <v>4</v>
      </c>
      <c r="F3811">
        <v>37</v>
      </c>
      <c r="G3811">
        <v>30.199999799999802</v>
      </c>
      <c r="H3811" t="s">
        <v>680</v>
      </c>
      <c r="I3811">
        <v>136</v>
      </c>
      <c r="J3811">
        <v>59.800001999999495</v>
      </c>
      <c r="K3811" t="s">
        <v>165</v>
      </c>
      <c r="L3811" t="s">
        <v>752</v>
      </c>
      <c r="M3811" t="s">
        <v>753</v>
      </c>
      <c r="N3811" t="s">
        <v>764</v>
      </c>
      <c r="O3811" s="55"/>
      <c r="P3811"/>
      <c r="Q3811"/>
      <c r="R3811">
        <v>0.59</v>
      </c>
      <c r="S3811" t="s">
        <v>169</v>
      </c>
      <c r="T3811" s="8" t="s">
        <v>782</v>
      </c>
      <c r="U3811" s="10">
        <v>-24.4</v>
      </c>
      <c r="V3811" s="10">
        <f t="shared" si="68"/>
        <v>-19.384466019417474</v>
      </c>
      <c r="W3811" s="10">
        <v>10.8</v>
      </c>
      <c r="X3811" s="20">
        <v>20.6</v>
      </c>
      <c r="Y3811" s="11"/>
      <c r="Z3811" s="11" t="s">
        <v>774</v>
      </c>
      <c r="AA3811" s="11" t="s">
        <v>773</v>
      </c>
      <c r="AB3811" t="s">
        <v>777</v>
      </c>
      <c r="AC3811" s="1" t="s">
        <v>788</v>
      </c>
    </row>
    <row r="3812" spans="1:29" s="1" customFormat="1" hidden="1">
      <c r="A3812" s="27">
        <v>3811</v>
      </c>
      <c r="B3812" s="27"/>
      <c r="C3812">
        <v>2009</v>
      </c>
      <c r="D3812" s="1">
        <v>4</v>
      </c>
      <c r="F3812">
        <v>37</v>
      </c>
      <c r="G3812">
        <v>30.199999799999802</v>
      </c>
      <c r="H3812" t="s">
        <v>680</v>
      </c>
      <c r="I3812">
        <v>136</v>
      </c>
      <c r="J3812">
        <v>59.800001999999495</v>
      </c>
      <c r="K3812" t="s">
        <v>165</v>
      </c>
      <c r="L3812" t="s">
        <v>752</v>
      </c>
      <c r="M3812" t="s">
        <v>753</v>
      </c>
      <c r="N3812" t="s">
        <v>764</v>
      </c>
      <c r="O3812" s="55"/>
      <c r="P3812"/>
      <c r="Q3812"/>
      <c r="R3812">
        <v>0.91600000000000004</v>
      </c>
      <c r="S3812" t="s">
        <v>169</v>
      </c>
      <c r="T3812" s="8" t="s">
        <v>782</v>
      </c>
      <c r="U3812" s="10">
        <v>-25</v>
      </c>
      <c r="V3812" s="10">
        <f t="shared" si="68"/>
        <v>-20.05</v>
      </c>
      <c r="W3812" s="10">
        <v>10.9</v>
      </c>
      <c r="X3812" s="20">
        <v>19.600000000000001</v>
      </c>
      <c r="Y3812" s="11"/>
      <c r="Z3812" s="11" t="s">
        <v>774</v>
      </c>
      <c r="AA3812" s="11" t="s">
        <v>773</v>
      </c>
      <c r="AB3812" t="s">
        <v>777</v>
      </c>
      <c r="AC3812" s="1" t="s">
        <v>788</v>
      </c>
    </row>
    <row r="3813" spans="1:29" s="1" customFormat="1" hidden="1">
      <c r="A3813" s="27">
        <v>3812</v>
      </c>
      <c r="B3813" s="27"/>
      <c r="C3813">
        <v>2009</v>
      </c>
      <c r="D3813" s="1">
        <v>4</v>
      </c>
      <c r="F3813">
        <v>37</v>
      </c>
      <c r="G3813">
        <v>30.199999799999802</v>
      </c>
      <c r="H3813" t="s">
        <v>680</v>
      </c>
      <c r="I3813">
        <v>136</v>
      </c>
      <c r="J3813">
        <v>59.800001999999495</v>
      </c>
      <c r="K3813" t="s">
        <v>165</v>
      </c>
      <c r="L3813" t="s">
        <v>754</v>
      </c>
      <c r="M3813"/>
      <c r="N3813" t="s">
        <v>779</v>
      </c>
      <c r="O3813" s="55"/>
      <c r="P3813"/>
      <c r="Q3813"/>
      <c r="R3813">
        <v>0.76500000000000001</v>
      </c>
      <c r="S3813" t="s">
        <v>169</v>
      </c>
      <c r="T3813" s="8" t="s">
        <v>783</v>
      </c>
      <c r="U3813" s="10">
        <v>-21.4</v>
      </c>
      <c r="V3813" s="10">
        <f t="shared" si="68"/>
        <v>-21.4</v>
      </c>
      <c r="W3813" s="10">
        <v>6.7</v>
      </c>
      <c r="X3813" s="20">
        <v>4.2</v>
      </c>
      <c r="Y3813" s="11"/>
      <c r="Z3813" s="11" t="s">
        <v>774</v>
      </c>
      <c r="AA3813" s="11" t="s">
        <v>773</v>
      </c>
      <c r="AB3813" t="s">
        <v>777</v>
      </c>
      <c r="AC3813" s="1" t="s">
        <v>788</v>
      </c>
    </row>
    <row r="3814" spans="1:29" s="1" customFormat="1" hidden="1">
      <c r="A3814" s="27">
        <v>3813</v>
      </c>
      <c r="B3814" s="27"/>
      <c r="C3814">
        <v>2009</v>
      </c>
      <c r="D3814" s="1">
        <v>4</v>
      </c>
      <c r="F3814">
        <v>37</v>
      </c>
      <c r="G3814">
        <v>30.199999799999802</v>
      </c>
      <c r="H3814" t="s">
        <v>680</v>
      </c>
      <c r="I3814">
        <v>136</v>
      </c>
      <c r="J3814">
        <v>59.800001999999495</v>
      </c>
      <c r="K3814" t="s">
        <v>165</v>
      </c>
      <c r="L3814" t="s">
        <v>749</v>
      </c>
      <c r="M3814" t="s">
        <v>37</v>
      </c>
      <c r="N3814" t="s">
        <v>778</v>
      </c>
      <c r="O3814" s="55"/>
      <c r="P3814"/>
      <c r="Q3814"/>
      <c r="R3814">
        <v>0.874</v>
      </c>
      <c r="S3814" t="s">
        <v>169</v>
      </c>
      <c r="T3814" s="8" t="s">
        <v>710</v>
      </c>
      <c r="U3814" s="10">
        <v>-22.3</v>
      </c>
      <c r="V3814" s="10">
        <f t="shared" si="68"/>
        <v>-21.512500000000003</v>
      </c>
      <c r="W3814" s="10">
        <v>9.1999999999999993</v>
      </c>
      <c r="X3814" s="20">
        <v>4.8</v>
      </c>
      <c r="Y3814" s="11"/>
      <c r="Z3814" s="11" t="s">
        <v>774</v>
      </c>
      <c r="AA3814" s="11" t="s">
        <v>773</v>
      </c>
      <c r="AB3814" t="s">
        <v>777</v>
      </c>
      <c r="AC3814" s="1" t="s">
        <v>788</v>
      </c>
    </row>
    <row r="3815" spans="1:29" s="1" customFormat="1" hidden="1">
      <c r="A3815" s="27">
        <v>3814</v>
      </c>
      <c r="B3815" s="27"/>
      <c r="C3815">
        <v>2009</v>
      </c>
      <c r="D3815" s="1">
        <v>4</v>
      </c>
      <c r="F3815">
        <v>37</v>
      </c>
      <c r="G3815">
        <v>30.199999799999802</v>
      </c>
      <c r="H3815" t="s">
        <v>680</v>
      </c>
      <c r="I3815">
        <v>136</v>
      </c>
      <c r="J3815">
        <v>59.800001999999495</v>
      </c>
      <c r="K3815" t="s">
        <v>165</v>
      </c>
      <c r="L3815" t="s">
        <v>749</v>
      </c>
      <c r="M3815" t="s">
        <v>37</v>
      </c>
      <c r="N3815" t="s">
        <v>778</v>
      </c>
      <c r="O3815" s="55"/>
      <c r="P3815"/>
      <c r="Q3815"/>
      <c r="R3815">
        <v>0.83899999999999997</v>
      </c>
      <c r="S3815" t="s">
        <v>169</v>
      </c>
      <c r="T3815" s="8" t="s">
        <v>710</v>
      </c>
      <c r="U3815" s="10">
        <v>-22.8</v>
      </c>
      <c r="V3815" s="10">
        <f t="shared" si="68"/>
        <v>-21.588461538461541</v>
      </c>
      <c r="W3815" s="10">
        <v>9</v>
      </c>
      <c r="X3815" s="20">
        <v>5.2</v>
      </c>
      <c r="Y3815" s="11"/>
      <c r="Z3815" s="11" t="s">
        <v>774</v>
      </c>
      <c r="AA3815" s="11" t="s">
        <v>773</v>
      </c>
      <c r="AB3815" t="s">
        <v>777</v>
      </c>
      <c r="AC3815" s="1" t="s">
        <v>788</v>
      </c>
    </row>
    <row r="3816" spans="1:29" s="1" customFormat="1" hidden="1">
      <c r="A3816" s="27">
        <v>3815</v>
      </c>
      <c r="B3816" s="27"/>
      <c r="C3816">
        <v>2009</v>
      </c>
      <c r="D3816" s="1">
        <v>4</v>
      </c>
      <c r="F3816">
        <v>37</v>
      </c>
      <c r="G3816">
        <v>30.199999799999802</v>
      </c>
      <c r="H3816" t="s">
        <v>680</v>
      </c>
      <c r="I3816">
        <v>136</v>
      </c>
      <c r="J3816">
        <v>59.800001999999495</v>
      </c>
      <c r="K3816" t="s">
        <v>165</v>
      </c>
      <c r="L3816" t="s">
        <v>765</v>
      </c>
      <c r="M3816"/>
      <c r="N3816" t="s">
        <v>766</v>
      </c>
      <c r="O3816" s="55"/>
      <c r="P3816"/>
      <c r="Q3816"/>
      <c r="R3816">
        <v>0.92100000000000004</v>
      </c>
      <c r="S3816" t="s">
        <v>169</v>
      </c>
      <c r="T3816" s="8" t="s">
        <v>710</v>
      </c>
      <c r="U3816" s="10">
        <v>-19.2</v>
      </c>
      <c r="V3816" s="10">
        <f t="shared" si="68"/>
        <v>-20.46</v>
      </c>
      <c r="W3816" s="10">
        <v>8.1</v>
      </c>
      <c r="X3816" s="20">
        <v>3.5</v>
      </c>
      <c r="Y3816" s="11"/>
      <c r="Z3816" s="11" t="s">
        <v>774</v>
      </c>
      <c r="AA3816" s="11" t="s">
        <v>773</v>
      </c>
      <c r="AB3816" t="s">
        <v>777</v>
      </c>
      <c r="AC3816" s="1" t="s">
        <v>788</v>
      </c>
    </row>
    <row r="3817" spans="1:29" s="1" customFormat="1" hidden="1">
      <c r="A3817" s="27">
        <v>3816</v>
      </c>
      <c r="B3817" s="27"/>
      <c r="C3817">
        <v>2009</v>
      </c>
      <c r="D3817" s="1">
        <v>4</v>
      </c>
      <c r="F3817">
        <v>37</v>
      </c>
      <c r="G3817">
        <v>30.199999799999802</v>
      </c>
      <c r="H3817" t="s">
        <v>680</v>
      </c>
      <c r="I3817">
        <v>136</v>
      </c>
      <c r="J3817">
        <v>59.800001999999495</v>
      </c>
      <c r="K3817" t="s">
        <v>165</v>
      </c>
      <c r="L3817" t="s">
        <v>755</v>
      </c>
      <c r="M3817"/>
      <c r="N3817" t="s">
        <v>766</v>
      </c>
      <c r="O3817" s="55"/>
      <c r="P3817"/>
      <c r="Q3817"/>
      <c r="R3817">
        <v>0.86599999999999999</v>
      </c>
      <c r="S3817" t="s">
        <v>169</v>
      </c>
      <c r="T3817" s="8" t="s">
        <v>710</v>
      </c>
      <c r="U3817" s="10">
        <v>-19.899999999999999</v>
      </c>
      <c r="V3817" s="10">
        <f t="shared" si="68"/>
        <v>-20.384615384615383</v>
      </c>
      <c r="W3817" s="10">
        <v>11.4</v>
      </c>
      <c r="X3817" s="20">
        <v>3.9</v>
      </c>
      <c r="Y3817" s="11"/>
      <c r="Z3817" s="11" t="s">
        <v>774</v>
      </c>
      <c r="AA3817" s="11" t="s">
        <v>773</v>
      </c>
      <c r="AB3817" t="s">
        <v>777</v>
      </c>
      <c r="AC3817" s="1" t="s">
        <v>788</v>
      </c>
    </row>
    <row r="3818" spans="1:29" s="1" customFormat="1" hidden="1">
      <c r="A3818" s="27">
        <v>3817</v>
      </c>
      <c r="B3818" s="27"/>
      <c r="C3818">
        <v>2009</v>
      </c>
      <c r="D3818" s="1">
        <v>4</v>
      </c>
      <c r="F3818">
        <v>37</v>
      </c>
      <c r="G3818">
        <v>30.199999799999802</v>
      </c>
      <c r="H3818" t="s">
        <v>680</v>
      </c>
      <c r="I3818">
        <v>136</v>
      </c>
      <c r="J3818">
        <v>59.800001999999495</v>
      </c>
      <c r="K3818" t="s">
        <v>165</v>
      </c>
      <c r="L3818" t="s">
        <v>665</v>
      </c>
      <c r="M3818" t="s">
        <v>748</v>
      </c>
      <c r="N3818" t="s">
        <v>779</v>
      </c>
      <c r="O3818" s="55"/>
      <c r="P3818"/>
      <c r="Q3818"/>
      <c r="R3818">
        <v>0.96099999999999997</v>
      </c>
      <c r="S3818" t="s">
        <v>169</v>
      </c>
      <c r="T3818" s="8" t="s">
        <v>783</v>
      </c>
      <c r="U3818" s="10">
        <v>-22.1</v>
      </c>
      <c r="V3818" s="10">
        <f t="shared" si="68"/>
        <v>-20.442105263157895</v>
      </c>
      <c r="W3818" s="10">
        <v>6</v>
      </c>
      <c r="X3818" s="20">
        <v>5.7</v>
      </c>
      <c r="Y3818" s="11"/>
      <c r="Z3818" s="11" t="s">
        <v>774</v>
      </c>
      <c r="AA3818" s="11" t="s">
        <v>773</v>
      </c>
      <c r="AB3818" t="s">
        <v>777</v>
      </c>
      <c r="AC3818" s="1" t="s">
        <v>788</v>
      </c>
    </row>
    <row r="3819" spans="1:29" s="1" customFormat="1" hidden="1">
      <c r="A3819" s="27">
        <v>3818</v>
      </c>
      <c r="B3819" s="27"/>
      <c r="C3819">
        <v>2009</v>
      </c>
      <c r="D3819" s="1">
        <v>4</v>
      </c>
      <c r="F3819">
        <v>37</v>
      </c>
      <c r="G3819">
        <v>30.199999799999802</v>
      </c>
      <c r="H3819" t="s">
        <v>680</v>
      </c>
      <c r="I3819">
        <v>136</v>
      </c>
      <c r="J3819">
        <v>59.800001999999495</v>
      </c>
      <c r="K3819" t="s">
        <v>165</v>
      </c>
      <c r="L3819" t="s">
        <v>749</v>
      </c>
      <c r="M3819" t="s">
        <v>37</v>
      </c>
      <c r="N3819" t="s">
        <v>778</v>
      </c>
      <c r="O3819" s="55"/>
      <c r="P3819"/>
      <c r="Q3819"/>
      <c r="R3819">
        <v>0.72399999999999998</v>
      </c>
      <c r="S3819" t="s">
        <v>169</v>
      </c>
      <c r="T3819" s="8" t="s">
        <v>710</v>
      </c>
      <c r="U3819" s="10">
        <v>-22.6</v>
      </c>
      <c r="V3819" s="10">
        <f t="shared" si="68"/>
        <v>-21.200000000000003</v>
      </c>
      <c r="W3819" s="10">
        <v>7.4</v>
      </c>
      <c r="X3819" s="20">
        <v>5.4</v>
      </c>
      <c r="Y3819" s="11"/>
      <c r="Z3819" s="11" t="s">
        <v>774</v>
      </c>
      <c r="AA3819" s="11" t="s">
        <v>773</v>
      </c>
      <c r="AB3819" t="s">
        <v>777</v>
      </c>
      <c r="AC3819" s="1" t="s">
        <v>788</v>
      </c>
    </row>
    <row r="3820" spans="1:29" s="1" customFormat="1" hidden="1">
      <c r="A3820" s="27">
        <v>3819</v>
      </c>
      <c r="B3820" s="27"/>
      <c r="C3820">
        <v>2009</v>
      </c>
      <c r="D3820" s="1">
        <v>4</v>
      </c>
      <c r="F3820">
        <v>37</v>
      </c>
      <c r="G3820">
        <v>30.199999799999802</v>
      </c>
      <c r="H3820" t="s">
        <v>680</v>
      </c>
      <c r="I3820">
        <v>136</v>
      </c>
      <c r="J3820">
        <v>59.800001999999495</v>
      </c>
      <c r="K3820" t="s">
        <v>165</v>
      </c>
      <c r="L3820" t="s">
        <v>749</v>
      </c>
      <c r="M3820" t="s">
        <v>37</v>
      </c>
      <c r="N3820" t="s">
        <v>778</v>
      </c>
      <c r="O3820" s="55"/>
      <c r="P3820"/>
      <c r="Q3820"/>
      <c r="R3820">
        <v>0.66800000000000004</v>
      </c>
      <c r="S3820" t="s">
        <v>169</v>
      </c>
      <c r="T3820" s="8" t="s">
        <v>710</v>
      </c>
      <c r="U3820" s="10">
        <v>-23.5</v>
      </c>
      <c r="V3820" s="10">
        <f t="shared" si="68"/>
        <v>-21.4</v>
      </c>
      <c r="W3820" s="10">
        <v>6.7</v>
      </c>
      <c r="X3820" s="20">
        <v>6.3</v>
      </c>
      <c r="Y3820" s="11"/>
      <c r="Z3820" s="11" t="s">
        <v>774</v>
      </c>
      <c r="AA3820" s="11" t="s">
        <v>773</v>
      </c>
      <c r="AB3820" t="s">
        <v>777</v>
      </c>
      <c r="AC3820" s="1" t="s">
        <v>788</v>
      </c>
    </row>
    <row r="3821" spans="1:29" s="1" customFormat="1" hidden="1">
      <c r="A3821" s="27">
        <v>3820</v>
      </c>
      <c r="B3821" s="27"/>
      <c r="C3821">
        <v>2009</v>
      </c>
      <c r="D3821" s="1">
        <v>4</v>
      </c>
      <c r="F3821">
        <v>37</v>
      </c>
      <c r="G3821">
        <v>30.199999799999802</v>
      </c>
      <c r="H3821" t="s">
        <v>680</v>
      </c>
      <c r="I3821">
        <v>136</v>
      </c>
      <c r="J3821">
        <v>59.800001999999495</v>
      </c>
      <c r="K3821" t="s">
        <v>165</v>
      </c>
      <c r="L3821" t="s">
        <v>665</v>
      </c>
      <c r="M3821" t="s">
        <v>748</v>
      </c>
      <c r="N3821" t="s">
        <v>779</v>
      </c>
      <c r="O3821" s="55"/>
      <c r="P3821"/>
      <c r="Q3821"/>
      <c r="R3821">
        <v>0.72799999999999998</v>
      </c>
      <c r="S3821" t="s">
        <v>169</v>
      </c>
      <c r="T3821" s="8" t="s">
        <v>783</v>
      </c>
      <c r="U3821" s="10">
        <v>-22.2</v>
      </c>
      <c r="V3821" s="10">
        <f t="shared" si="68"/>
        <v>-20.710909090909091</v>
      </c>
      <c r="W3821" s="10">
        <v>6.6</v>
      </c>
      <c r="X3821" s="20">
        <v>5.5</v>
      </c>
      <c r="Y3821" s="11"/>
      <c r="Z3821" s="11" t="s">
        <v>774</v>
      </c>
      <c r="AA3821" s="11" t="s">
        <v>773</v>
      </c>
      <c r="AB3821" t="s">
        <v>777</v>
      </c>
      <c r="AC3821" s="1" t="s">
        <v>788</v>
      </c>
    </row>
    <row r="3822" spans="1:29" s="1" customFormat="1" hidden="1">
      <c r="A3822" s="27">
        <v>3821</v>
      </c>
      <c r="B3822" s="27"/>
      <c r="C3822">
        <v>2009</v>
      </c>
      <c r="D3822" s="1">
        <v>4</v>
      </c>
      <c r="F3822">
        <v>37</v>
      </c>
      <c r="G3822">
        <v>30.199999799999802</v>
      </c>
      <c r="H3822" t="s">
        <v>680</v>
      </c>
      <c r="I3822">
        <v>136</v>
      </c>
      <c r="J3822">
        <v>59.800001999999495</v>
      </c>
      <c r="K3822" t="s">
        <v>165</v>
      </c>
      <c r="L3822" t="s">
        <v>665</v>
      </c>
      <c r="M3822" t="s">
        <v>748</v>
      </c>
      <c r="N3822" t="s">
        <v>779</v>
      </c>
      <c r="O3822" s="55"/>
      <c r="P3822"/>
      <c r="Q3822"/>
      <c r="R3822">
        <v>0.57099999999999995</v>
      </c>
      <c r="S3822" t="s">
        <v>169</v>
      </c>
      <c r="T3822" s="8" t="s">
        <v>783</v>
      </c>
      <c r="U3822" s="10">
        <v>-22</v>
      </c>
      <c r="V3822" s="10">
        <f t="shared" si="68"/>
        <v>-20.510909090909092</v>
      </c>
      <c r="W3822" s="10">
        <v>6.6</v>
      </c>
      <c r="X3822" s="20">
        <v>5.5</v>
      </c>
      <c r="Y3822" s="11"/>
      <c r="Z3822" s="11" t="s">
        <v>774</v>
      </c>
      <c r="AA3822" s="11" t="s">
        <v>773</v>
      </c>
      <c r="AB3822" t="s">
        <v>777</v>
      </c>
      <c r="AC3822" s="1" t="s">
        <v>788</v>
      </c>
    </row>
    <row r="3823" spans="1:29" s="1" customFormat="1" hidden="1">
      <c r="A3823" s="27">
        <v>3822</v>
      </c>
      <c r="B3823" s="27"/>
      <c r="C3823">
        <v>2009</v>
      </c>
      <c r="D3823" s="1">
        <v>4</v>
      </c>
      <c r="F3823">
        <v>37</v>
      </c>
      <c r="G3823">
        <v>30.199999799999802</v>
      </c>
      <c r="H3823" t="s">
        <v>680</v>
      </c>
      <c r="I3823">
        <v>136</v>
      </c>
      <c r="J3823">
        <v>59.800001999999495</v>
      </c>
      <c r="K3823" t="s">
        <v>165</v>
      </c>
      <c r="L3823" t="s">
        <v>749</v>
      </c>
      <c r="M3823" t="s">
        <v>37</v>
      </c>
      <c r="N3823" t="s">
        <v>778</v>
      </c>
      <c r="O3823" s="55"/>
      <c r="P3823"/>
      <c r="Q3823"/>
      <c r="R3823">
        <v>1.361</v>
      </c>
      <c r="S3823" t="s">
        <v>169</v>
      </c>
      <c r="T3823" s="8" t="s">
        <v>710</v>
      </c>
      <c r="U3823" s="10">
        <v>-23.5</v>
      </c>
      <c r="V3823" s="10">
        <f t="shared" ref="V3823:V3886" si="69" xml:space="preserve"> 6.3*(( X3823-4.2)/(X3823)) +U3823</f>
        <v>-21.762068965517241</v>
      </c>
      <c r="W3823" s="10">
        <v>7.7</v>
      </c>
      <c r="X3823" s="20">
        <v>5.8</v>
      </c>
      <c r="Y3823" s="11"/>
      <c r="Z3823" s="11" t="s">
        <v>774</v>
      </c>
      <c r="AA3823" s="11" t="s">
        <v>773</v>
      </c>
      <c r="AB3823" t="s">
        <v>777</v>
      </c>
      <c r="AC3823" s="1" t="s">
        <v>788</v>
      </c>
    </row>
    <row r="3824" spans="1:29" s="1" customFormat="1" hidden="1">
      <c r="A3824" s="27">
        <v>3823</v>
      </c>
      <c r="B3824" s="27"/>
      <c r="C3824">
        <v>2009</v>
      </c>
      <c r="D3824" s="1">
        <v>6</v>
      </c>
      <c r="F3824">
        <v>37</v>
      </c>
      <c r="G3824">
        <v>20.220000000000198</v>
      </c>
      <c r="H3824" t="s">
        <v>680</v>
      </c>
      <c r="I3824">
        <v>137</v>
      </c>
      <c r="J3824">
        <v>19.80000000000075</v>
      </c>
      <c r="K3824" t="s">
        <v>165</v>
      </c>
      <c r="L3824" t="s">
        <v>746</v>
      </c>
      <c r="M3824" t="s">
        <v>747</v>
      </c>
      <c r="N3824" t="s">
        <v>762</v>
      </c>
      <c r="O3824" s="55"/>
      <c r="P3824"/>
      <c r="Q3824"/>
      <c r="R3824">
        <v>0.90600000000000003</v>
      </c>
      <c r="S3824" t="s">
        <v>169</v>
      </c>
      <c r="T3824" s="8" t="s">
        <v>710</v>
      </c>
      <c r="U3824" s="10">
        <v>-22.1</v>
      </c>
      <c r="V3824" s="10">
        <f t="shared" si="69"/>
        <v>-22.698402318056523</v>
      </c>
      <c r="W3824" s="10">
        <v>7.8</v>
      </c>
      <c r="X3824" s="20">
        <v>3.8356707509999999</v>
      </c>
      <c r="Y3824" s="11"/>
      <c r="Z3824" s="11" t="s">
        <v>774</v>
      </c>
      <c r="AA3824" s="11" t="s">
        <v>773</v>
      </c>
      <c r="AB3824" t="s">
        <v>777</v>
      </c>
      <c r="AC3824" s="1" t="s">
        <v>788</v>
      </c>
    </row>
    <row r="3825" spans="1:29" s="1" customFormat="1" hidden="1">
      <c r="A3825" s="27">
        <v>3824</v>
      </c>
      <c r="B3825" s="27"/>
      <c r="C3825">
        <v>2009</v>
      </c>
      <c r="D3825" s="1">
        <v>6</v>
      </c>
      <c r="F3825">
        <v>35</v>
      </c>
      <c r="G3825">
        <v>40.200000000000102</v>
      </c>
      <c r="H3825" t="s">
        <v>680</v>
      </c>
      <c r="I3825">
        <v>135</v>
      </c>
      <c r="J3825">
        <v>34.80000000000075</v>
      </c>
      <c r="K3825" t="s">
        <v>165</v>
      </c>
      <c r="L3825" t="s">
        <v>746</v>
      </c>
      <c r="M3825" t="s">
        <v>747</v>
      </c>
      <c r="N3825" t="s">
        <v>762</v>
      </c>
      <c r="O3825" s="55"/>
      <c r="P3825"/>
      <c r="Q3825"/>
      <c r="R3825">
        <v>0.125</v>
      </c>
      <c r="S3825" t="s">
        <v>169</v>
      </c>
      <c r="T3825" s="8" t="s">
        <v>710</v>
      </c>
      <c r="U3825" s="10">
        <v>-23.5</v>
      </c>
      <c r="V3825" s="10">
        <f t="shared" si="69"/>
        <v>-22.397745191656039</v>
      </c>
      <c r="W3825" s="10">
        <v>5</v>
      </c>
      <c r="X3825" s="20">
        <v>5.0906689390000004</v>
      </c>
      <c r="Y3825" s="11"/>
      <c r="Z3825" s="11" t="s">
        <v>774</v>
      </c>
      <c r="AA3825" s="11" t="s">
        <v>773</v>
      </c>
      <c r="AB3825" t="s">
        <v>777</v>
      </c>
      <c r="AC3825" s="1" t="s">
        <v>788</v>
      </c>
    </row>
    <row r="3826" spans="1:29" s="1" customFormat="1" hidden="1">
      <c r="A3826" s="27">
        <v>3825</v>
      </c>
      <c r="B3826" s="27"/>
      <c r="C3826">
        <v>2009</v>
      </c>
      <c r="D3826" s="1">
        <v>7</v>
      </c>
      <c r="F3826">
        <v>36</v>
      </c>
      <c r="G3826">
        <v>50.400000000000205</v>
      </c>
      <c r="H3826" t="s">
        <v>680</v>
      </c>
      <c r="I3826">
        <v>137</v>
      </c>
      <c r="J3826">
        <v>4.9799999999999045</v>
      </c>
      <c r="K3826" t="s">
        <v>165</v>
      </c>
      <c r="L3826" t="s">
        <v>746</v>
      </c>
      <c r="M3826" t="s">
        <v>747</v>
      </c>
      <c r="N3826" t="s">
        <v>762</v>
      </c>
      <c r="O3826" s="55"/>
      <c r="P3826"/>
      <c r="Q3826"/>
      <c r="R3826">
        <v>0.77700000000000002</v>
      </c>
      <c r="S3826" t="s">
        <v>169</v>
      </c>
      <c r="T3826" s="8" t="s">
        <v>710</v>
      </c>
      <c r="U3826" s="10">
        <v>-21.9</v>
      </c>
      <c r="V3826" s="10">
        <f t="shared" si="69"/>
        <v>-22.828643196735982</v>
      </c>
      <c r="W3826" s="10">
        <v>7.2</v>
      </c>
      <c r="X3826" s="20">
        <v>3.6604379659999999</v>
      </c>
      <c r="Y3826" s="11"/>
      <c r="Z3826" s="11" t="s">
        <v>774</v>
      </c>
      <c r="AA3826" s="11" t="s">
        <v>773</v>
      </c>
      <c r="AB3826" t="s">
        <v>777</v>
      </c>
      <c r="AC3826" s="1" t="s">
        <v>788</v>
      </c>
    </row>
    <row r="3827" spans="1:29" s="1" customFormat="1" hidden="1">
      <c r="A3827" s="27">
        <v>3826</v>
      </c>
      <c r="B3827" s="27"/>
      <c r="C3827">
        <v>2010</v>
      </c>
      <c r="D3827" s="1">
        <v>2</v>
      </c>
      <c r="F3827">
        <v>37</v>
      </c>
      <c r="G3827">
        <v>30.180000000000007</v>
      </c>
      <c r="H3827" t="s">
        <v>680</v>
      </c>
      <c r="I3827">
        <v>136</v>
      </c>
      <c r="J3827">
        <v>59.820000000000846</v>
      </c>
      <c r="K3827" t="s">
        <v>165</v>
      </c>
      <c r="L3827" t="s">
        <v>746</v>
      </c>
      <c r="M3827" t="s">
        <v>747</v>
      </c>
      <c r="N3827" t="s">
        <v>762</v>
      </c>
      <c r="O3827" s="55"/>
      <c r="P3827"/>
      <c r="Q3827"/>
      <c r="R3827">
        <v>0.76</v>
      </c>
      <c r="S3827" t="s">
        <v>169</v>
      </c>
      <c r="T3827" s="8" t="s">
        <v>780</v>
      </c>
      <c r="U3827" s="10">
        <v>-18.899999999999999</v>
      </c>
      <c r="V3827" s="10">
        <f t="shared" si="69"/>
        <v>-18.352173913043476</v>
      </c>
      <c r="W3827" s="10">
        <v>2.8</v>
      </c>
      <c r="X3827" s="20">
        <v>4.5999999999999996</v>
      </c>
      <c r="Y3827" s="11"/>
      <c r="Z3827" s="11" t="s">
        <v>774</v>
      </c>
      <c r="AA3827" s="11" t="s">
        <v>773</v>
      </c>
      <c r="AB3827" t="s">
        <v>777</v>
      </c>
      <c r="AC3827" s="1" t="s">
        <v>788</v>
      </c>
    </row>
    <row r="3828" spans="1:29" s="1" customFormat="1" hidden="1">
      <c r="A3828" s="27">
        <v>3827</v>
      </c>
      <c r="B3828" s="27"/>
      <c r="C3828">
        <v>2010</v>
      </c>
      <c r="D3828" s="1">
        <v>2</v>
      </c>
      <c r="F3828">
        <v>37</v>
      </c>
      <c r="G3828">
        <v>30.180000000000007</v>
      </c>
      <c r="H3828" t="s">
        <v>680</v>
      </c>
      <c r="I3828">
        <v>136</v>
      </c>
      <c r="J3828">
        <v>59.820000000000846</v>
      </c>
      <c r="K3828" t="s">
        <v>165</v>
      </c>
      <c r="L3828" t="s">
        <v>746</v>
      </c>
      <c r="M3828" t="s">
        <v>747</v>
      </c>
      <c r="N3828" t="s">
        <v>762</v>
      </c>
      <c r="O3828" s="55"/>
      <c r="P3828"/>
      <c r="Q3828"/>
      <c r="R3828">
        <v>0.42799999999999999</v>
      </c>
      <c r="S3828" t="s">
        <v>169</v>
      </c>
      <c r="T3828" s="8" t="s">
        <v>780</v>
      </c>
      <c r="U3828" s="10">
        <v>-19</v>
      </c>
      <c r="V3828" s="10">
        <f t="shared" si="69"/>
        <v>-19</v>
      </c>
      <c r="W3828" s="10">
        <v>3.5</v>
      </c>
      <c r="X3828" s="20">
        <v>4.2</v>
      </c>
      <c r="Y3828" s="11"/>
      <c r="Z3828" s="11" t="s">
        <v>774</v>
      </c>
      <c r="AA3828" s="11" t="s">
        <v>773</v>
      </c>
      <c r="AB3828" t="s">
        <v>777</v>
      </c>
      <c r="AC3828" s="1" t="s">
        <v>788</v>
      </c>
    </row>
    <row r="3829" spans="1:29" s="1" customFormat="1" hidden="1">
      <c r="A3829" s="27">
        <v>3828</v>
      </c>
      <c r="B3829" s="27"/>
      <c r="C3829">
        <v>2010</v>
      </c>
      <c r="D3829" s="1">
        <v>2</v>
      </c>
      <c r="F3829">
        <v>37</v>
      </c>
      <c r="G3829">
        <v>30.180000000000007</v>
      </c>
      <c r="H3829" t="s">
        <v>680</v>
      </c>
      <c r="I3829">
        <v>136</v>
      </c>
      <c r="J3829">
        <v>59.820000000000846</v>
      </c>
      <c r="K3829" t="s">
        <v>165</v>
      </c>
      <c r="L3829" t="s">
        <v>746</v>
      </c>
      <c r="M3829" t="s">
        <v>747</v>
      </c>
      <c r="N3829" t="s">
        <v>762</v>
      </c>
      <c r="O3829" s="55"/>
      <c r="P3829"/>
      <c r="Q3829"/>
      <c r="R3829">
        <v>0.52700000000000002</v>
      </c>
      <c r="S3829" t="s">
        <v>169</v>
      </c>
      <c r="T3829" s="8" t="s">
        <v>780</v>
      </c>
      <c r="U3829" s="10">
        <v>-18.8</v>
      </c>
      <c r="V3829" s="10">
        <f t="shared" si="69"/>
        <v>-18.513636363636365</v>
      </c>
      <c r="W3829" s="10">
        <v>3.4</v>
      </c>
      <c r="X3829" s="20">
        <v>4.4000000000000004</v>
      </c>
      <c r="Y3829" s="11"/>
      <c r="Z3829" s="11" t="s">
        <v>774</v>
      </c>
      <c r="AA3829" s="11" t="s">
        <v>773</v>
      </c>
      <c r="AB3829" t="s">
        <v>777</v>
      </c>
      <c r="AC3829" s="1" t="s">
        <v>788</v>
      </c>
    </row>
    <row r="3830" spans="1:29" s="1" customFormat="1" hidden="1">
      <c r="A3830" s="27">
        <v>3829</v>
      </c>
      <c r="B3830" s="27"/>
      <c r="C3830">
        <v>2010</v>
      </c>
      <c r="D3830" s="1">
        <v>2</v>
      </c>
      <c r="F3830">
        <v>37</v>
      </c>
      <c r="G3830">
        <v>30.180000000000007</v>
      </c>
      <c r="H3830" t="s">
        <v>680</v>
      </c>
      <c r="I3830">
        <v>136</v>
      </c>
      <c r="J3830">
        <v>59.820000000000846</v>
      </c>
      <c r="K3830" t="s">
        <v>165</v>
      </c>
      <c r="L3830" t="s">
        <v>746</v>
      </c>
      <c r="M3830" t="s">
        <v>747</v>
      </c>
      <c r="N3830" t="s">
        <v>762</v>
      </c>
      <c r="O3830" s="55"/>
      <c r="P3830"/>
      <c r="Q3830"/>
      <c r="R3830">
        <v>0.44800000000000001</v>
      </c>
      <c r="S3830" t="s">
        <v>169</v>
      </c>
      <c r="T3830" s="8" t="s">
        <v>781</v>
      </c>
      <c r="U3830" s="10">
        <v>-18.100000000000001</v>
      </c>
      <c r="V3830" s="10">
        <f t="shared" si="69"/>
        <v>-18.100000000000001</v>
      </c>
      <c r="W3830" s="10">
        <v>3.8</v>
      </c>
      <c r="X3830" s="20">
        <v>4.2</v>
      </c>
      <c r="Y3830" s="11"/>
      <c r="Z3830" s="11" t="s">
        <v>774</v>
      </c>
      <c r="AA3830" s="11" t="s">
        <v>773</v>
      </c>
      <c r="AB3830" t="s">
        <v>777</v>
      </c>
      <c r="AC3830" s="1" t="s">
        <v>788</v>
      </c>
    </row>
    <row r="3831" spans="1:29" s="1" customFormat="1" hidden="1">
      <c r="A3831" s="27">
        <v>3830</v>
      </c>
      <c r="B3831" s="27"/>
      <c r="C3831">
        <v>2010</v>
      </c>
      <c r="D3831" s="1">
        <v>2</v>
      </c>
      <c r="F3831">
        <v>37</v>
      </c>
      <c r="G3831">
        <v>30.180000000000007</v>
      </c>
      <c r="H3831" t="s">
        <v>680</v>
      </c>
      <c r="I3831">
        <v>136</v>
      </c>
      <c r="J3831">
        <v>59.820000000000846</v>
      </c>
      <c r="K3831" t="s">
        <v>165</v>
      </c>
      <c r="L3831" t="s">
        <v>746</v>
      </c>
      <c r="M3831" t="s">
        <v>747</v>
      </c>
      <c r="N3831" t="s">
        <v>762</v>
      </c>
      <c r="O3831" s="55"/>
      <c r="P3831"/>
      <c r="Q3831"/>
      <c r="R3831">
        <v>0.61</v>
      </c>
      <c r="S3831" t="s">
        <v>169</v>
      </c>
      <c r="T3831" s="8" t="s">
        <v>781</v>
      </c>
      <c r="U3831" s="10">
        <v>-17.7</v>
      </c>
      <c r="V3831" s="10">
        <f t="shared" si="69"/>
        <v>-18.015000000000001</v>
      </c>
      <c r="W3831" s="10">
        <v>3.9</v>
      </c>
      <c r="X3831" s="20">
        <v>4</v>
      </c>
      <c r="Y3831" s="11"/>
      <c r="Z3831" s="11" t="s">
        <v>774</v>
      </c>
      <c r="AA3831" s="11" t="s">
        <v>773</v>
      </c>
      <c r="AB3831" t="s">
        <v>777</v>
      </c>
      <c r="AC3831" s="1" t="s">
        <v>788</v>
      </c>
    </row>
    <row r="3832" spans="1:29" s="1" customFormat="1" hidden="1">
      <c r="A3832" s="27">
        <v>3831</v>
      </c>
      <c r="B3832" s="27"/>
      <c r="C3832">
        <v>2010</v>
      </c>
      <c r="D3832" s="1">
        <v>2</v>
      </c>
      <c r="F3832">
        <v>37</v>
      </c>
      <c r="G3832">
        <v>30.180000000000007</v>
      </c>
      <c r="H3832" t="s">
        <v>680</v>
      </c>
      <c r="I3832">
        <v>136</v>
      </c>
      <c r="J3832">
        <v>59.820000000000846</v>
      </c>
      <c r="K3832" t="s">
        <v>165</v>
      </c>
      <c r="L3832" t="s">
        <v>746</v>
      </c>
      <c r="M3832" t="s">
        <v>747</v>
      </c>
      <c r="N3832" t="s">
        <v>762</v>
      </c>
      <c r="O3832" s="55"/>
      <c r="P3832"/>
      <c r="Q3832"/>
      <c r="R3832">
        <v>0.32400000000000001</v>
      </c>
      <c r="S3832" t="s">
        <v>169</v>
      </c>
      <c r="T3832" s="8" t="s">
        <v>782</v>
      </c>
      <c r="U3832" s="10">
        <v>-19.2</v>
      </c>
      <c r="V3832" s="10">
        <f t="shared" si="69"/>
        <v>-17.542105263157893</v>
      </c>
      <c r="W3832" s="10">
        <v>4.0999999999999996</v>
      </c>
      <c r="X3832" s="20">
        <v>5.7</v>
      </c>
      <c r="Y3832" s="11"/>
      <c r="Z3832" s="11" t="s">
        <v>774</v>
      </c>
      <c r="AA3832" s="11" t="s">
        <v>773</v>
      </c>
      <c r="AB3832" t="s">
        <v>777</v>
      </c>
      <c r="AC3832" s="1" t="s">
        <v>788</v>
      </c>
    </row>
    <row r="3833" spans="1:29" s="1" customFormat="1" hidden="1">
      <c r="A3833" s="27">
        <v>3832</v>
      </c>
      <c r="B3833" s="27"/>
      <c r="C3833">
        <v>2010</v>
      </c>
      <c r="D3833" s="1">
        <v>3</v>
      </c>
      <c r="F3833">
        <v>35</v>
      </c>
      <c r="G3833">
        <v>40.200000000000102</v>
      </c>
      <c r="H3833" t="s">
        <v>680</v>
      </c>
      <c r="I3833">
        <v>135</v>
      </c>
      <c r="J3833">
        <v>34.80000000000075</v>
      </c>
      <c r="K3833" t="s">
        <v>165</v>
      </c>
      <c r="L3833" t="s">
        <v>746</v>
      </c>
      <c r="M3833" t="s">
        <v>747</v>
      </c>
      <c r="N3833" t="s">
        <v>762</v>
      </c>
      <c r="O3833" s="55"/>
      <c r="P3833"/>
      <c r="Q3833"/>
      <c r="R3833">
        <v>0.80100000000000005</v>
      </c>
      <c r="S3833" t="s">
        <v>169</v>
      </c>
      <c r="T3833" s="8" t="s">
        <v>710</v>
      </c>
      <c r="U3833" s="10">
        <v>-19.7</v>
      </c>
      <c r="V3833" s="10">
        <f t="shared" si="69"/>
        <v>-18.990980314621691</v>
      </c>
      <c r="W3833" s="10">
        <v>4.5999999999999996</v>
      </c>
      <c r="X3833" s="20">
        <v>4.7326226370000004</v>
      </c>
      <c r="Y3833" s="11"/>
      <c r="Z3833" s="11" t="s">
        <v>774</v>
      </c>
      <c r="AA3833" s="11" t="s">
        <v>773</v>
      </c>
      <c r="AB3833" t="s">
        <v>777</v>
      </c>
      <c r="AC3833" s="1" t="s">
        <v>788</v>
      </c>
    </row>
    <row r="3834" spans="1:29" s="1" customFormat="1" hidden="1">
      <c r="A3834" s="27">
        <v>3833</v>
      </c>
      <c r="B3834" s="27"/>
      <c r="C3834">
        <v>2010</v>
      </c>
      <c r="D3834" s="1">
        <v>4</v>
      </c>
      <c r="F3834">
        <v>37</v>
      </c>
      <c r="G3834">
        <v>20.220000000000198</v>
      </c>
      <c r="H3834" t="s">
        <v>680</v>
      </c>
      <c r="I3834">
        <v>137</v>
      </c>
      <c r="J3834">
        <v>19.80000000000075</v>
      </c>
      <c r="K3834" t="s">
        <v>165</v>
      </c>
      <c r="L3834" t="s">
        <v>746</v>
      </c>
      <c r="M3834" t="s">
        <v>747</v>
      </c>
      <c r="N3834" t="s">
        <v>762</v>
      </c>
      <c r="O3834" s="55"/>
      <c r="P3834"/>
      <c r="Q3834"/>
      <c r="R3834">
        <v>0.90500000000000003</v>
      </c>
      <c r="S3834" t="s">
        <v>169</v>
      </c>
      <c r="T3834" s="8" t="s">
        <v>710</v>
      </c>
      <c r="U3834" s="10">
        <v>-17.8</v>
      </c>
      <c r="V3834" s="10">
        <f t="shared" si="69"/>
        <v>-17.705144783893981</v>
      </c>
      <c r="W3834" s="10">
        <v>8.3000000000000007</v>
      </c>
      <c r="X3834" s="20">
        <v>4.2642034830000002</v>
      </c>
      <c r="Y3834" s="11"/>
      <c r="Z3834" s="11" t="s">
        <v>774</v>
      </c>
      <c r="AA3834" s="11" t="s">
        <v>773</v>
      </c>
      <c r="AB3834" t="s">
        <v>777</v>
      </c>
      <c r="AC3834" s="1" t="s">
        <v>788</v>
      </c>
    </row>
    <row r="3835" spans="1:29" s="1" customFormat="1" hidden="1">
      <c r="A3835" s="27">
        <v>3834</v>
      </c>
      <c r="B3835" s="27"/>
      <c r="C3835">
        <v>2010</v>
      </c>
      <c r="D3835" s="1">
        <v>4</v>
      </c>
      <c r="F3835">
        <v>36</v>
      </c>
      <c r="G3835">
        <v>50.400000000000205</v>
      </c>
      <c r="H3835" t="s">
        <v>680</v>
      </c>
      <c r="I3835">
        <v>137</v>
      </c>
      <c r="J3835">
        <v>4.9799999999999045</v>
      </c>
      <c r="K3835" t="s">
        <v>165</v>
      </c>
      <c r="L3835" t="s">
        <v>746</v>
      </c>
      <c r="M3835" t="s">
        <v>747</v>
      </c>
      <c r="N3835" t="s">
        <v>762</v>
      </c>
      <c r="O3835" s="55"/>
      <c r="P3835"/>
      <c r="Q3835"/>
      <c r="R3835">
        <v>0.88200000000000001</v>
      </c>
      <c r="S3835" t="s">
        <v>169</v>
      </c>
      <c r="T3835" s="8" t="s">
        <v>710</v>
      </c>
      <c r="U3835" s="10">
        <v>-19.2</v>
      </c>
      <c r="V3835" s="10">
        <f t="shared" si="69"/>
        <v>-18.355589686575939</v>
      </c>
      <c r="W3835" s="10">
        <v>7.1</v>
      </c>
      <c r="X3835" s="20">
        <v>4.8500714900000004</v>
      </c>
      <c r="Y3835" s="11"/>
      <c r="Z3835" s="11" t="s">
        <v>774</v>
      </c>
      <c r="AA3835" s="11" t="s">
        <v>773</v>
      </c>
      <c r="AB3835" t="s">
        <v>777</v>
      </c>
      <c r="AC3835" s="1" t="s">
        <v>788</v>
      </c>
    </row>
    <row r="3836" spans="1:29" s="1" customFormat="1" hidden="1">
      <c r="A3836" s="27">
        <v>3835</v>
      </c>
      <c r="B3836" s="27"/>
      <c r="C3836">
        <v>2010</v>
      </c>
      <c r="D3836" s="1">
        <v>4</v>
      </c>
      <c r="F3836">
        <v>35</v>
      </c>
      <c r="G3836">
        <v>40.200000000000102</v>
      </c>
      <c r="H3836" t="s">
        <v>680</v>
      </c>
      <c r="I3836">
        <v>135</v>
      </c>
      <c r="J3836">
        <v>34.80000000000075</v>
      </c>
      <c r="K3836" t="s">
        <v>165</v>
      </c>
      <c r="L3836" t="s">
        <v>746</v>
      </c>
      <c r="M3836" t="s">
        <v>747</v>
      </c>
      <c r="N3836" t="s">
        <v>762</v>
      </c>
      <c r="O3836" s="55"/>
      <c r="P3836"/>
      <c r="Q3836"/>
      <c r="R3836">
        <v>0.91500000000000004</v>
      </c>
      <c r="S3836" t="s">
        <v>169</v>
      </c>
      <c r="T3836" s="8" t="s">
        <v>710</v>
      </c>
      <c r="U3836" s="10">
        <v>-19.100000000000001</v>
      </c>
      <c r="V3836" s="10">
        <f t="shared" si="69"/>
        <v>-18.176526922851384</v>
      </c>
      <c r="W3836" s="10">
        <v>7.5</v>
      </c>
      <c r="X3836" s="20">
        <v>4.9213926350000001</v>
      </c>
      <c r="Y3836" s="11"/>
      <c r="Z3836" s="11" t="s">
        <v>774</v>
      </c>
      <c r="AA3836" s="11" t="s">
        <v>773</v>
      </c>
      <c r="AB3836" t="s">
        <v>777</v>
      </c>
      <c r="AC3836" s="1" t="s">
        <v>788</v>
      </c>
    </row>
    <row r="3837" spans="1:29" s="1" customFormat="1" hidden="1">
      <c r="A3837" s="27">
        <v>3836</v>
      </c>
      <c r="B3837" s="27"/>
      <c r="C3837">
        <v>2010</v>
      </c>
      <c r="D3837" s="1">
        <v>4</v>
      </c>
      <c r="F3837">
        <v>37</v>
      </c>
      <c r="G3837">
        <v>30.180000000000007</v>
      </c>
      <c r="H3837" t="s">
        <v>680</v>
      </c>
      <c r="I3837">
        <v>136</v>
      </c>
      <c r="J3837">
        <v>59.820000000000846</v>
      </c>
      <c r="K3837" t="s">
        <v>165</v>
      </c>
      <c r="L3837" t="s">
        <v>746</v>
      </c>
      <c r="M3837" t="s">
        <v>747</v>
      </c>
      <c r="N3837" t="s">
        <v>762</v>
      </c>
      <c r="O3837" s="55"/>
      <c r="P3837"/>
      <c r="Q3837"/>
      <c r="R3837">
        <v>0.80200000000000005</v>
      </c>
      <c r="S3837" t="s">
        <v>169</v>
      </c>
      <c r="T3837" s="8" t="s">
        <v>782</v>
      </c>
      <c r="U3837" s="10">
        <v>-20.8</v>
      </c>
      <c r="V3837" s="10">
        <f t="shared" si="69"/>
        <v>-16.143478260869564</v>
      </c>
      <c r="W3837" s="10">
        <v>8.8000000000000007</v>
      </c>
      <c r="X3837" s="20">
        <v>16.100000000000001</v>
      </c>
      <c r="Y3837" s="11"/>
      <c r="Z3837" s="11" t="s">
        <v>774</v>
      </c>
      <c r="AA3837" s="11" t="s">
        <v>773</v>
      </c>
      <c r="AB3837" t="s">
        <v>777</v>
      </c>
      <c r="AC3837" s="1" t="s">
        <v>788</v>
      </c>
    </row>
    <row r="3838" spans="1:29" s="1" customFormat="1" hidden="1">
      <c r="A3838" s="27">
        <v>3837</v>
      </c>
      <c r="B3838" s="27"/>
      <c r="C3838">
        <v>2010</v>
      </c>
      <c r="D3838" s="1">
        <v>4</v>
      </c>
      <c r="F3838">
        <v>37</v>
      </c>
      <c r="G3838">
        <v>30.180000000000007</v>
      </c>
      <c r="H3838" t="s">
        <v>680</v>
      </c>
      <c r="I3838">
        <v>136</v>
      </c>
      <c r="J3838">
        <v>59.820000000000846</v>
      </c>
      <c r="K3838" t="s">
        <v>165</v>
      </c>
      <c r="L3838" t="s">
        <v>746</v>
      </c>
      <c r="M3838" t="s">
        <v>747</v>
      </c>
      <c r="N3838" t="s">
        <v>762</v>
      </c>
      <c r="O3838" s="55"/>
      <c r="P3838"/>
      <c r="Q3838"/>
      <c r="R3838">
        <v>0.95599999999999996</v>
      </c>
      <c r="S3838" t="s">
        <v>169</v>
      </c>
      <c r="T3838" s="8" t="s">
        <v>780</v>
      </c>
      <c r="U3838" s="10">
        <v>-19.8</v>
      </c>
      <c r="V3838" s="10">
        <f t="shared" si="69"/>
        <v>-18.142105263157895</v>
      </c>
      <c r="W3838" s="10">
        <v>7.4</v>
      </c>
      <c r="X3838" s="20">
        <v>5.7</v>
      </c>
      <c r="Y3838" s="11"/>
      <c r="Z3838" s="11" t="s">
        <v>774</v>
      </c>
      <c r="AA3838" s="11" t="s">
        <v>773</v>
      </c>
      <c r="AB3838" t="s">
        <v>777</v>
      </c>
      <c r="AC3838" s="1" t="s">
        <v>788</v>
      </c>
    </row>
    <row r="3839" spans="1:29" s="1" customFormat="1" hidden="1">
      <c r="A3839" s="27">
        <v>3838</v>
      </c>
      <c r="B3839" s="27"/>
      <c r="C3839">
        <v>2010</v>
      </c>
      <c r="D3839" s="1">
        <v>4</v>
      </c>
      <c r="F3839">
        <v>37</v>
      </c>
      <c r="G3839">
        <v>30.180000000000007</v>
      </c>
      <c r="H3839" t="s">
        <v>680</v>
      </c>
      <c r="I3839">
        <v>136</v>
      </c>
      <c r="J3839">
        <v>59.820000000000846</v>
      </c>
      <c r="K3839" t="s">
        <v>165</v>
      </c>
      <c r="L3839" t="s">
        <v>746</v>
      </c>
      <c r="M3839" t="s">
        <v>747</v>
      </c>
      <c r="N3839" t="s">
        <v>762</v>
      </c>
      <c r="O3839" s="55"/>
      <c r="P3839"/>
      <c r="Q3839"/>
      <c r="R3839">
        <v>0.56499999999999995</v>
      </c>
      <c r="S3839" t="s">
        <v>169</v>
      </c>
      <c r="T3839" s="8" t="s">
        <v>781</v>
      </c>
      <c r="U3839" s="10">
        <v>-19.7</v>
      </c>
      <c r="V3839" s="10">
        <f t="shared" si="69"/>
        <v>-16.792307692307691</v>
      </c>
      <c r="W3839" s="10">
        <v>8.1999999999999993</v>
      </c>
      <c r="X3839" s="20">
        <v>7.8</v>
      </c>
      <c r="Y3839" s="11"/>
      <c r="Z3839" s="11" t="s">
        <v>774</v>
      </c>
      <c r="AA3839" s="11" t="s">
        <v>773</v>
      </c>
      <c r="AB3839" t="s">
        <v>777</v>
      </c>
      <c r="AC3839" s="1" t="s">
        <v>788</v>
      </c>
    </row>
    <row r="3840" spans="1:29" s="1" customFormat="1" hidden="1">
      <c r="A3840" s="27">
        <v>3839</v>
      </c>
      <c r="B3840" s="27"/>
      <c r="C3840">
        <v>2010</v>
      </c>
      <c r="D3840" s="1">
        <v>4</v>
      </c>
      <c r="F3840">
        <v>37</v>
      </c>
      <c r="G3840">
        <v>30.199999799999802</v>
      </c>
      <c r="H3840" t="s">
        <v>680</v>
      </c>
      <c r="I3840">
        <v>136</v>
      </c>
      <c r="J3840">
        <v>59.800001999999495</v>
      </c>
      <c r="K3840" t="s">
        <v>165</v>
      </c>
      <c r="L3840" t="s">
        <v>752</v>
      </c>
      <c r="M3840" t="s">
        <v>753</v>
      </c>
      <c r="N3840" t="s">
        <v>764</v>
      </c>
      <c r="O3840" s="55"/>
      <c r="P3840"/>
      <c r="Q3840"/>
      <c r="R3840">
        <v>1.2410000000000001</v>
      </c>
      <c r="S3840" t="s">
        <v>169</v>
      </c>
      <c r="T3840" s="8" t="s">
        <v>782</v>
      </c>
      <c r="U3840" s="10" t="s">
        <v>710</v>
      </c>
      <c r="V3840" s="10" t="e">
        <f t="shared" si="69"/>
        <v>#VALUE!</v>
      </c>
      <c r="W3840" s="10">
        <v>8</v>
      </c>
      <c r="X3840" s="20">
        <v>21.3</v>
      </c>
      <c r="Y3840" s="11"/>
      <c r="Z3840" s="11" t="s">
        <v>774</v>
      </c>
      <c r="AA3840" s="11" t="s">
        <v>773</v>
      </c>
      <c r="AB3840" t="s">
        <v>777</v>
      </c>
      <c r="AC3840" s="1" t="s">
        <v>788</v>
      </c>
    </row>
    <row r="3841" spans="1:29" s="1" customFormat="1" hidden="1">
      <c r="A3841" s="27">
        <v>3840</v>
      </c>
      <c r="B3841" s="27"/>
      <c r="C3841">
        <v>2010</v>
      </c>
      <c r="D3841" s="1">
        <v>4</v>
      </c>
      <c r="F3841">
        <v>37</v>
      </c>
      <c r="G3841">
        <v>30.199999799999802</v>
      </c>
      <c r="H3841" t="s">
        <v>680</v>
      </c>
      <c r="I3841">
        <v>136</v>
      </c>
      <c r="J3841">
        <v>59.800001999999495</v>
      </c>
      <c r="K3841" t="s">
        <v>165</v>
      </c>
      <c r="L3841" t="s">
        <v>752</v>
      </c>
      <c r="M3841" t="s">
        <v>753</v>
      </c>
      <c r="N3841" t="s">
        <v>764</v>
      </c>
      <c r="O3841" s="55"/>
      <c r="P3841"/>
      <c r="Q3841"/>
      <c r="R3841">
        <v>1.024</v>
      </c>
      <c r="S3841" t="s">
        <v>169</v>
      </c>
      <c r="T3841" s="8" t="s">
        <v>782</v>
      </c>
      <c r="U3841" s="10">
        <v>-23.1</v>
      </c>
      <c r="V3841" s="10">
        <f t="shared" si="69"/>
        <v>-17.970796460176992</v>
      </c>
      <c r="W3841" s="10">
        <v>8.1</v>
      </c>
      <c r="X3841" s="20">
        <v>22.6</v>
      </c>
      <c r="Y3841" s="11"/>
      <c r="Z3841" s="11" t="s">
        <v>774</v>
      </c>
      <c r="AA3841" s="11" t="s">
        <v>773</v>
      </c>
      <c r="AB3841" t="s">
        <v>777</v>
      </c>
      <c r="AC3841" s="1" t="s">
        <v>788</v>
      </c>
    </row>
    <row r="3842" spans="1:29" s="1" customFormat="1" hidden="1">
      <c r="A3842" s="27">
        <v>3841</v>
      </c>
      <c r="B3842" s="27"/>
      <c r="C3842">
        <v>2010</v>
      </c>
      <c r="D3842" s="1">
        <v>4</v>
      </c>
      <c r="F3842">
        <v>37</v>
      </c>
      <c r="G3842">
        <v>30.199999799999802</v>
      </c>
      <c r="H3842" t="s">
        <v>680</v>
      </c>
      <c r="I3842">
        <v>136</v>
      </c>
      <c r="J3842">
        <v>59.800001999999495</v>
      </c>
      <c r="K3842" t="s">
        <v>165</v>
      </c>
      <c r="L3842" t="s">
        <v>752</v>
      </c>
      <c r="M3842" t="s">
        <v>753</v>
      </c>
      <c r="N3842" t="s">
        <v>764</v>
      </c>
      <c r="O3842" s="55"/>
      <c r="P3842"/>
      <c r="Q3842"/>
      <c r="R3842">
        <v>1.6319999999999999</v>
      </c>
      <c r="S3842" t="s">
        <v>169</v>
      </c>
      <c r="T3842" s="8" t="s">
        <v>782</v>
      </c>
      <c r="U3842" s="10" t="s">
        <v>710</v>
      </c>
      <c r="V3842" s="10" t="e">
        <f t="shared" si="69"/>
        <v>#VALUE!</v>
      </c>
      <c r="W3842" s="10">
        <v>7.7</v>
      </c>
      <c r="X3842" s="20">
        <v>22.2</v>
      </c>
      <c r="Y3842" s="11"/>
      <c r="Z3842" s="11" t="s">
        <v>774</v>
      </c>
      <c r="AA3842" s="11" t="s">
        <v>773</v>
      </c>
      <c r="AB3842" t="s">
        <v>777</v>
      </c>
      <c r="AC3842" s="1" t="s">
        <v>788</v>
      </c>
    </row>
    <row r="3843" spans="1:29" s="1" customFormat="1" hidden="1">
      <c r="A3843" s="27">
        <v>3842</v>
      </c>
      <c r="B3843" s="27"/>
      <c r="C3843">
        <v>2010</v>
      </c>
      <c r="D3843" s="1">
        <v>4</v>
      </c>
      <c r="F3843">
        <v>37</v>
      </c>
      <c r="G3843">
        <v>30.199999799999802</v>
      </c>
      <c r="H3843" t="s">
        <v>680</v>
      </c>
      <c r="I3843">
        <v>136</v>
      </c>
      <c r="J3843">
        <v>59.800001999999495</v>
      </c>
      <c r="K3843" t="s">
        <v>165</v>
      </c>
      <c r="L3843" t="s">
        <v>754</v>
      </c>
      <c r="M3843"/>
      <c r="N3843" t="s">
        <v>779</v>
      </c>
      <c r="O3843" s="55"/>
      <c r="P3843"/>
      <c r="Q3843"/>
      <c r="R3843">
        <v>0.68400000000000005</v>
      </c>
      <c r="S3843" t="s">
        <v>169</v>
      </c>
      <c r="T3843" s="8" t="s">
        <v>783</v>
      </c>
      <c r="U3843" s="10">
        <v>-19.8</v>
      </c>
      <c r="V3843" s="10">
        <f t="shared" si="69"/>
        <v>-18.142105263157895</v>
      </c>
      <c r="W3843" s="10">
        <v>7.6</v>
      </c>
      <c r="X3843" s="20">
        <v>5.7</v>
      </c>
      <c r="Y3843" s="11"/>
      <c r="Z3843" s="11" t="s">
        <v>774</v>
      </c>
      <c r="AA3843" s="11" t="s">
        <v>773</v>
      </c>
      <c r="AB3843" t="s">
        <v>777</v>
      </c>
      <c r="AC3843" s="1" t="s">
        <v>788</v>
      </c>
    </row>
    <row r="3844" spans="1:29" s="1" customFormat="1" hidden="1">
      <c r="A3844" s="27">
        <v>3843</v>
      </c>
      <c r="B3844" s="27"/>
      <c r="C3844">
        <v>2010</v>
      </c>
      <c r="D3844" s="1">
        <v>4</v>
      </c>
      <c r="F3844">
        <v>37</v>
      </c>
      <c r="G3844">
        <v>30.199999799999802</v>
      </c>
      <c r="H3844" t="s">
        <v>680</v>
      </c>
      <c r="I3844">
        <v>136</v>
      </c>
      <c r="J3844">
        <v>59.800001999999495</v>
      </c>
      <c r="K3844" t="s">
        <v>165</v>
      </c>
      <c r="L3844" t="s">
        <v>749</v>
      </c>
      <c r="M3844" t="s">
        <v>37</v>
      </c>
      <c r="N3844" t="s">
        <v>778</v>
      </c>
      <c r="O3844" s="55"/>
      <c r="P3844"/>
      <c r="Q3844"/>
      <c r="R3844">
        <v>0.72599999999999998</v>
      </c>
      <c r="S3844" t="s">
        <v>169</v>
      </c>
      <c r="T3844" s="8" t="s">
        <v>710</v>
      </c>
      <c r="U3844" s="10">
        <v>-21.3</v>
      </c>
      <c r="V3844" s="10">
        <f t="shared" si="69"/>
        <v>-18.624657534246577</v>
      </c>
      <c r="W3844" s="10">
        <v>9.1</v>
      </c>
      <c r="X3844" s="20">
        <v>7.3</v>
      </c>
      <c r="Y3844" s="11"/>
      <c r="Z3844" s="11" t="s">
        <v>774</v>
      </c>
      <c r="AA3844" s="11" t="s">
        <v>773</v>
      </c>
      <c r="AB3844" t="s">
        <v>777</v>
      </c>
      <c r="AC3844" s="1" t="s">
        <v>788</v>
      </c>
    </row>
    <row r="3845" spans="1:29" s="1" customFormat="1" hidden="1">
      <c r="A3845" s="27">
        <v>3844</v>
      </c>
      <c r="B3845" s="27"/>
      <c r="C3845">
        <v>2010</v>
      </c>
      <c r="D3845" s="1">
        <v>4</v>
      </c>
      <c r="F3845">
        <v>37</v>
      </c>
      <c r="G3845">
        <v>30.199999799999802</v>
      </c>
      <c r="H3845" t="s">
        <v>680</v>
      </c>
      <c r="I3845">
        <v>136</v>
      </c>
      <c r="J3845">
        <v>59.800001999999495</v>
      </c>
      <c r="K3845" t="s">
        <v>165</v>
      </c>
      <c r="L3845" t="s">
        <v>749</v>
      </c>
      <c r="M3845" t="s">
        <v>37</v>
      </c>
      <c r="N3845" t="s">
        <v>778</v>
      </c>
      <c r="O3845" s="55"/>
      <c r="P3845"/>
      <c r="Q3845"/>
      <c r="R3845">
        <v>0.56599999999999995</v>
      </c>
      <c r="S3845" t="s">
        <v>169</v>
      </c>
      <c r="T3845" s="8" t="s">
        <v>710</v>
      </c>
      <c r="U3845" s="10">
        <v>-21.5</v>
      </c>
      <c r="V3845" s="10">
        <f t="shared" si="69"/>
        <v>-19.149253731343283</v>
      </c>
      <c r="W3845" s="10">
        <v>8.8000000000000007</v>
      </c>
      <c r="X3845" s="20">
        <v>6.7</v>
      </c>
      <c r="Y3845" s="11"/>
      <c r="Z3845" s="11" t="s">
        <v>774</v>
      </c>
      <c r="AA3845" s="11" t="s">
        <v>773</v>
      </c>
      <c r="AB3845" t="s">
        <v>777</v>
      </c>
      <c r="AC3845" s="1" t="s">
        <v>788</v>
      </c>
    </row>
    <row r="3846" spans="1:29" s="1" customFormat="1" hidden="1">
      <c r="A3846" s="27">
        <v>3845</v>
      </c>
      <c r="B3846" s="27"/>
      <c r="C3846">
        <v>2010</v>
      </c>
      <c r="D3846" s="1">
        <v>6</v>
      </c>
      <c r="F3846">
        <v>37</v>
      </c>
      <c r="G3846">
        <v>20.220000000000198</v>
      </c>
      <c r="H3846" t="s">
        <v>680</v>
      </c>
      <c r="I3846">
        <v>137</v>
      </c>
      <c r="J3846">
        <v>19.80000000000075</v>
      </c>
      <c r="K3846" t="s">
        <v>165</v>
      </c>
      <c r="L3846" t="s">
        <v>746</v>
      </c>
      <c r="M3846" t="s">
        <v>747</v>
      </c>
      <c r="N3846" t="s">
        <v>762</v>
      </c>
      <c r="O3846" s="55"/>
      <c r="P3846"/>
      <c r="Q3846"/>
      <c r="R3846">
        <v>0.86899999999999999</v>
      </c>
      <c r="S3846" t="s">
        <v>169</v>
      </c>
      <c r="T3846" s="8" t="s">
        <v>710</v>
      </c>
      <c r="U3846" s="10">
        <v>-21.9</v>
      </c>
      <c r="V3846" s="10">
        <f t="shared" si="69"/>
        <v>-21.712556782767759</v>
      </c>
      <c r="W3846" s="10">
        <v>6.8</v>
      </c>
      <c r="X3846" s="20">
        <v>4.3287941429999997</v>
      </c>
      <c r="Y3846" s="11"/>
      <c r="Z3846" s="11" t="s">
        <v>774</v>
      </c>
      <c r="AA3846" s="11" t="s">
        <v>773</v>
      </c>
      <c r="AB3846" t="s">
        <v>777</v>
      </c>
      <c r="AC3846" s="1" t="s">
        <v>788</v>
      </c>
    </row>
    <row r="3847" spans="1:29" s="1" customFormat="1" hidden="1">
      <c r="A3847" s="27">
        <v>3846</v>
      </c>
      <c r="B3847" s="27"/>
      <c r="C3847">
        <v>2010</v>
      </c>
      <c r="D3847" s="1">
        <v>6</v>
      </c>
      <c r="F3847">
        <v>36</v>
      </c>
      <c r="G3847">
        <v>50.400000000000205</v>
      </c>
      <c r="H3847" t="s">
        <v>680</v>
      </c>
      <c r="I3847">
        <v>137</v>
      </c>
      <c r="J3847">
        <v>4.9799999999999045</v>
      </c>
      <c r="K3847" t="s">
        <v>165</v>
      </c>
      <c r="L3847" t="s">
        <v>746</v>
      </c>
      <c r="M3847" t="s">
        <v>747</v>
      </c>
      <c r="N3847" t="s">
        <v>762</v>
      </c>
      <c r="O3847" s="55"/>
      <c r="P3847"/>
      <c r="Q3847"/>
      <c r="R3847">
        <v>1.0229999999999999</v>
      </c>
      <c r="S3847" t="s">
        <v>169</v>
      </c>
      <c r="T3847" s="8" t="s">
        <v>710</v>
      </c>
      <c r="U3847" s="10">
        <v>-17.3</v>
      </c>
      <c r="V3847" s="10">
        <f t="shared" si="69"/>
        <v>-17.879394655160297</v>
      </c>
      <c r="W3847" s="10">
        <v>7</v>
      </c>
      <c r="X3847" s="20">
        <v>3.8462686509999999</v>
      </c>
      <c r="Y3847" s="11"/>
      <c r="Z3847" s="11" t="s">
        <v>774</v>
      </c>
      <c r="AA3847" s="11" t="s">
        <v>773</v>
      </c>
      <c r="AB3847" t="s">
        <v>777</v>
      </c>
      <c r="AC3847" s="1" t="s">
        <v>788</v>
      </c>
    </row>
    <row r="3848" spans="1:29" s="1" customFormat="1" hidden="1">
      <c r="A3848" s="27">
        <v>3847</v>
      </c>
      <c r="B3848" s="27"/>
      <c r="C3848">
        <v>2010</v>
      </c>
      <c r="D3848" s="1">
        <v>6</v>
      </c>
      <c r="F3848">
        <v>35</v>
      </c>
      <c r="G3848">
        <v>40.200000000000102</v>
      </c>
      <c r="H3848" t="s">
        <v>680</v>
      </c>
      <c r="I3848">
        <v>135</v>
      </c>
      <c r="J3848">
        <v>34.80000000000075</v>
      </c>
      <c r="K3848" t="s">
        <v>165</v>
      </c>
      <c r="L3848" t="s">
        <v>746</v>
      </c>
      <c r="M3848" t="s">
        <v>747</v>
      </c>
      <c r="N3848" t="s">
        <v>762</v>
      </c>
      <c r="O3848" s="55"/>
      <c r="P3848"/>
      <c r="Q3848"/>
      <c r="R3848">
        <v>0.79300000000000004</v>
      </c>
      <c r="S3848" t="s">
        <v>169</v>
      </c>
      <c r="T3848" s="8" t="s">
        <v>710</v>
      </c>
      <c r="U3848" s="10">
        <v>-21.7</v>
      </c>
      <c r="V3848" s="10">
        <f t="shared" si="69"/>
        <v>-22.165327479339272</v>
      </c>
      <c r="W3848" s="10">
        <v>7.8</v>
      </c>
      <c r="X3848" s="20">
        <v>3.9111188750000001</v>
      </c>
      <c r="Y3848" s="11"/>
      <c r="Z3848" s="11" t="s">
        <v>774</v>
      </c>
      <c r="AA3848" s="11" t="s">
        <v>773</v>
      </c>
      <c r="AB3848" t="s">
        <v>777</v>
      </c>
      <c r="AC3848" s="1" t="s">
        <v>788</v>
      </c>
    </row>
    <row r="3849" spans="1:29" s="1" customFormat="1" hidden="1">
      <c r="A3849" s="27">
        <v>3848</v>
      </c>
      <c r="B3849" s="27"/>
      <c r="C3849">
        <v>2011</v>
      </c>
      <c r="D3849" s="1">
        <v>2</v>
      </c>
      <c r="F3849">
        <v>37</v>
      </c>
      <c r="G3849">
        <v>20.220000000000198</v>
      </c>
      <c r="H3849" t="s">
        <v>680</v>
      </c>
      <c r="I3849">
        <v>137</v>
      </c>
      <c r="J3849">
        <v>19.80000000000075</v>
      </c>
      <c r="K3849" t="s">
        <v>165</v>
      </c>
      <c r="L3849" t="s">
        <v>746</v>
      </c>
      <c r="M3849" t="s">
        <v>747</v>
      </c>
      <c r="N3849" t="s">
        <v>762</v>
      </c>
      <c r="O3849" s="55"/>
      <c r="P3849"/>
      <c r="Q3849"/>
      <c r="R3849">
        <v>0.81200000000000006</v>
      </c>
      <c r="S3849" t="s">
        <v>169</v>
      </c>
      <c r="T3849" s="8" t="s">
        <v>710</v>
      </c>
      <c r="U3849" s="10">
        <v>-18.399999999999999</v>
      </c>
      <c r="V3849" s="10">
        <f t="shared" si="69"/>
        <v>-18.020839156496919</v>
      </c>
      <c r="W3849" s="10">
        <v>6</v>
      </c>
      <c r="X3849" s="20">
        <v>4.4689611219999996</v>
      </c>
      <c r="Y3849" s="11"/>
      <c r="Z3849" s="11" t="s">
        <v>774</v>
      </c>
      <c r="AA3849" s="11" t="s">
        <v>773</v>
      </c>
      <c r="AB3849" t="s">
        <v>777</v>
      </c>
      <c r="AC3849" s="1" t="s">
        <v>788</v>
      </c>
    </row>
    <row r="3850" spans="1:29" s="1" customFormat="1" hidden="1">
      <c r="A3850" s="27">
        <v>3849</v>
      </c>
      <c r="B3850" s="27"/>
      <c r="C3850">
        <v>2011</v>
      </c>
      <c r="D3850" s="1">
        <v>2</v>
      </c>
      <c r="F3850">
        <v>36</v>
      </c>
      <c r="G3850">
        <v>50.400000000000205</v>
      </c>
      <c r="H3850" t="s">
        <v>680</v>
      </c>
      <c r="I3850">
        <v>137</v>
      </c>
      <c r="J3850">
        <v>4.9799999999999045</v>
      </c>
      <c r="K3850" t="s">
        <v>165</v>
      </c>
      <c r="L3850" t="s">
        <v>746</v>
      </c>
      <c r="M3850" t="s">
        <v>747</v>
      </c>
      <c r="N3850" t="s">
        <v>762</v>
      </c>
      <c r="O3850" s="55"/>
      <c r="P3850"/>
      <c r="Q3850"/>
      <c r="R3850">
        <v>0.85299999999999998</v>
      </c>
      <c r="S3850" t="s">
        <v>169</v>
      </c>
      <c r="T3850" s="8" t="s">
        <v>710</v>
      </c>
      <c r="U3850" s="10">
        <v>-15</v>
      </c>
      <c r="V3850" s="10">
        <f t="shared" si="69"/>
        <v>-14.687363404786836</v>
      </c>
      <c r="W3850" s="10">
        <v>5.8</v>
      </c>
      <c r="X3850" s="20">
        <v>4.4193075000000004</v>
      </c>
      <c r="Y3850" s="11"/>
      <c r="Z3850" s="11" t="s">
        <v>774</v>
      </c>
      <c r="AA3850" s="11" t="s">
        <v>773</v>
      </c>
      <c r="AB3850" t="s">
        <v>777</v>
      </c>
      <c r="AC3850" s="1" t="s">
        <v>788</v>
      </c>
    </row>
    <row r="3851" spans="1:29" s="1" customFormat="1" hidden="1">
      <c r="A3851" s="27">
        <v>3850</v>
      </c>
      <c r="B3851" s="27"/>
      <c r="C3851">
        <v>2011</v>
      </c>
      <c r="D3851" s="1">
        <v>2</v>
      </c>
      <c r="F3851">
        <v>35</v>
      </c>
      <c r="G3851">
        <v>40.200000000000102</v>
      </c>
      <c r="H3851" t="s">
        <v>680</v>
      </c>
      <c r="I3851">
        <v>135</v>
      </c>
      <c r="J3851">
        <v>34.80000000000075</v>
      </c>
      <c r="K3851" t="s">
        <v>165</v>
      </c>
      <c r="L3851" t="s">
        <v>746</v>
      </c>
      <c r="M3851" t="s">
        <v>747</v>
      </c>
      <c r="N3851" t="s">
        <v>762</v>
      </c>
      <c r="O3851" s="55"/>
      <c r="P3851"/>
      <c r="Q3851"/>
      <c r="R3851">
        <v>0.88300000000000001</v>
      </c>
      <c r="S3851" t="s">
        <v>169</v>
      </c>
      <c r="T3851" s="8" t="s">
        <v>710</v>
      </c>
      <c r="U3851" s="10">
        <v>-18.3</v>
      </c>
      <c r="V3851" s="10">
        <f t="shared" si="69"/>
        <v>-17.909972534715973</v>
      </c>
      <c r="W3851" s="10">
        <v>5.4</v>
      </c>
      <c r="X3851" s="20">
        <v>4.4771781669999999</v>
      </c>
      <c r="Y3851" s="11"/>
      <c r="Z3851" s="11" t="s">
        <v>774</v>
      </c>
      <c r="AA3851" s="11" t="s">
        <v>773</v>
      </c>
      <c r="AB3851" t="s">
        <v>777</v>
      </c>
      <c r="AC3851" s="1" t="s">
        <v>788</v>
      </c>
    </row>
    <row r="3852" spans="1:29" s="1" customFormat="1" hidden="1">
      <c r="A3852" s="27">
        <v>3851</v>
      </c>
      <c r="B3852" s="27"/>
      <c r="C3852">
        <v>2011</v>
      </c>
      <c r="D3852" s="1">
        <v>4</v>
      </c>
      <c r="F3852">
        <v>37</v>
      </c>
      <c r="G3852">
        <v>20.220000000000198</v>
      </c>
      <c r="H3852" t="s">
        <v>680</v>
      </c>
      <c r="I3852">
        <v>137</v>
      </c>
      <c r="J3852">
        <v>19.80000000000075</v>
      </c>
      <c r="K3852" t="s">
        <v>165</v>
      </c>
      <c r="L3852" t="s">
        <v>746</v>
      </c>
      <c r="M3852" t="s">
        <v>747</v>
      </c>
      <c r="N3852" t="s">
        <v>762</v>
      </c>
      <c r="O3852" s="55"/>
      <c r="P3852"/>
      <c r="Q3852"/>
      <c r="R3852">
        <v>0.91</v>
      </c>
      <c r="S3852" t="s">
        <v>169</v>
      </c>
      <c r="T3852" s="8" t="s">
        <v>710</v>
      </c>
      <c r="U3852" s="10">
        <v>-21.3</v>
      </c>
      <c r="V3852" s="10">
        <f t="shared" si="69"/>
        <v>-20.522630999641677</v>
      </c>
      <c r="W3852" s="10">
        <v>7.3</v>
      </c>
      <c r="X3852" s="20">
        <v>4.7911946319999998</v>
      </c>
      <c r="Y3852" s="11"/>
      <c r="Z3852" s="11" t="s">
        <v>774</v>
      </c>
      <c r="AA3852" s="11" t="s">
        <v>773</v>
      </c>
      <c r="AB3852" t="s">
        <v>777</v>
      </c>
      <c r="AC3852" s="1" t="s">
        <v>788</v>
      </c>
    </row>
    <row r="3853" spans="1:29" s="1" customFormat="1" hidden="1">
      <c r="A3853" s="27">
        <v>3852</v>
      </c>
      <c r="B3853" s="27"/>
      <c r="C3853">
        <v>2011</v>
      </c>
      <c r="D3853" s="1">
        <v>4</v>
      </c>
      <c r="F3853">
        <v>36</v>
      </c>
      <c r="G3853">
        <v>50.400000000000205</v>
      </c>
      <c r="H3853" t="s">
        <v>680</v>
      </c>
      <c r="I3853">
        <v>137</v>
      </c>
      <c r="J3853">
        <v>4.9799999999999045</v>
      </c>
      <c r="K3853" t="s">
        <v>165</v>
      </c>
      <c r="L3853" t="s">
        <v>746</v>
      </c>
      <c r="M3853" t="s">
        <v>747</v>
      </c>
      <c r="N3853" t="s">
        <v>762</v>
      </c>
      <c r="O3853" s="55"/>
      <c r="P3853"/>
      <c r="Q3853"/>
      <c r="R3853">
        <v>0.90300000000000002</v>
      </c>
      <c r="S3853" t="s">
        <v>169</v>
      </c>
      <c r="T3853" s="8" t="s">
        <v>710</v>
      </c>
      <c r="U3853" s="10">
        <v>-19.600000000000001</v>
      </c>
      <c r="V3853" s="10">
        <f t="shared" si="69"/>
        <v>-18.687755746706525</v>
      </c>
      <c r="W3853" s="10">
        <v>6.5</v>
      </c>
      <c r="X3853" s="20">
        <v>4.9111357760000001</v>
      </c>
      <c r="Y3853" s="11"/>
      <c r="Z3853" s="11" t="s">
        <v>774</v>
      </c>
      <c r="AA3853" s="11" t="s">
        <v>773</v>
      </c>
      <c r="AB3853" t="s">
        <v>777</v>
      </c>
      <c r="AC3853" s="1" t="s">
        <v>788</v>
      </c>
    </row>
    <row r="3854" spans="1:29" s="1" customFormat="1" hidden="1">
      <c r="A3854" s="27">
        <v>3853</v>
      </c>
      <c r="B3854" s="27"/>
      <c r="C3854">
        <v>2011</v>
      </c>
      <c r="D3854" s="1">
        <v>4</v>
      </c>
      <c r="F3854">
        <v>35</v>
      </c>
      <c r="G3854">
        <v>40.200000000000102</v>
      </c>
      <c r="H3854" t="s">
        <v>680</v>
      </c>
      <c r="I3854">
        <v>135</v>
      </c>
      <c r="J3854">
        <v>34.80000000000075</v>
      </c>
      <c r="K3854" t="s">
        <v>165</v>
      </c>
      <c r="L3854" t="s">
        <v>746</v>
      </c>
      <c r="M3854" t="s">
        <v>747</v>
      </c>
      <c r="N3854" t="s">
        <v>762</v>
      </c>
      <c r="O3854" s="55"/>
      <c r="P3854"/>
      <c r="Q3854"/>
      <c r="R3854">
        <v>0.88800000000000001</v>
      </c>
      <c r="S3854" t="s">
        <v>169</v>
      </c>
      <c r="T3854" s="8" t="s">
        <v>710</v>
      </c>
      <c r="U3854" s="10">
        <v>-19</v>
      </c>
      <c r="V3854" s="10">
        <f t="shared" si="69"/>
        <v>-19.041710483783731</v>
      </c>
      <c r="W3854" s="10">
        <v>7.3</v>
      </c>
      <c r="X3854" s="20">
        <v>4.1723759019999997</v>
      </c>
      <c r="Y3854" s="11"/>
      <c r="Z3854" s="11" t="s">
        <v>774</v>
      </c>
      <c r="AA3854" s="11" t="s">
        <v>773</v>
      </c>
      <c r="AB3854" t="s">
        <v>777</v>
      </c>
      <c r="AC3854" s="1" t="s">
        <v>788</v>
      </c>
    </row>
    <row r="3855" spans="1:29" s="1" customFormat="1" hidden="1">
      <c r="A3855" s="27">
        <v>3854</v>
      </c>
      <c r="B3855" s="27"/>
      <c r="C3855">
        <v>2011</v>
      </c>
      <c r="D3855" s="1">
        <v>4</v>
      </c>
      <c r="F3855">
        <v>37</v>
      </c>
      <c r="G3855">
        <v>30.180000000000007</v>
      </c>
      <c r="H3855" t="s">
        <v>680</v>
      </c>
      <c r="I3855">
        <v>136</v>
      </c>
      <c r="J3855">
        <v>59.820000000000846</v>
      </c>
      <c r="K3855" t="s">
        <v>165</v>
      </c>
      <c r="L3855" t="s">
        <v>746</v>
      </c>
      <c r="M3855" t="s">
        <v>747</v>
      </c>
      <c r="N3855" t="s">
        <v>762</v>
      </c>
      <c r="O3855" s="55"/>
      <c r="P3855"/>
      <c r="Q3855"/>
      <c r="R3855">
        <v>0.57899999999999996</v>
      </c>
      <c r="S3855" t="s">
        <v>169</v>
      </c>
      <c r="T3855" s="8" t="s">
        <v>782</v>
      </c>
      <c r="U3855" s="10">
        <v>-24.3</v>
      </c>
      <c r="V3855" s="10">
        <f t="shared" si="69"/>
        <v>-19.876595744680852</v>
      </c>
      <c r="W3855" s="10">
        <v>7.3</v>
      </c>
      <c r="X3855" s="20">
        <v>14.1</v>
      </c>
      <c r="Y3855" s="11"/>
      <c r="Z3855" s="11" t="s">
        <v>774</v>
      </c>
      <c r="AA3855" s="11" t="s">
        <v>773</v>
      </c>
      <c r="AB3855" t="s">
        <v>777</v>
      </c>
      <c r="AC3855" s="1" t="s">
        <v>788</v>
      </c>
    </row>
    <row r="3856" spans="1:29" s="1" customFormat="1" hidden="1">
      <c r="A3856" s="27">
        <v>3855</v>
      </c>
      <c r="B3856" s="27"/>
      <c r="C3856">
        <v>2011</v>
      </c>
      <c r="D3856" s="1">
        <v>4</v>
      </c>
      <c r="F3856">
        <v>37</v>
      </c>
      <c r="G3856">
        <v>30.180000000000007</v>
      </c>
      <c r="H3856" t="s">
        <v>680</v>
      </c>
      <c r="I3856">
        <v>136</v>
      </c>
      <c r="J3856">
        <v>59.820000000000846</v>
      </c>
      <c r="K3856" t="s">
        <v>165</v>
      </c>
      <c r="L3856" t="s">
        <v>746</v>
      </c>
      <c r="M3856" t="s">
        <v>747</v>
      </c>
      <c r="N3856" t="s">
        <v>762</v>
      </c>
      <c r="O3856" s="55"/>
      <c r="P3856"/>
      <c r="Q3856"/>
      <c r="R3856">
        <v>0.52200000000000002</v>
      </c>
      <c r="S3856" t="s">
        <v>169</v>
      </c>
      <c r="T3856" s="8" t="s">
        <v>780</v>
      </c>
      <c r="U3856" s="10">
        <v>-21.8</v>
      </c>
      <c r="V3856" s="10">
        <f t="shared" si="69"/>
        <v>-20.68823529411765</v>
      </c>
      <c r="W3856" s="10">
        <v>7.2</v>
      </c>
      <c r="X3856" s="20">
        <v>5.0999999999999996</v>
      </c>
      <c r="Y3856" s="11"/>
      <c r="Z3856" s="11" t="s">
        <v>774</v>
      </c>
      <c r="AA3856" s="11" t="s">
        <v>773</v>
      </c>
      <c r="AB3856" t="s">
        <v>777</v>
      </c>
      <c r="AC3856" s="1" t="s">
        <v>788</v>
      </c>
    </row>
    <row r="3857" spans="1:29" s="1" customFormat="1" hidden="1">
      <c r="A3857" s="27">
        <v>3856</v>
      </c>
      <c r="B3857" s="27"/>
      <c r="C3857">
        <v>2011</v>
      </c>
      <c r="D3857" s="1">
        <v>4</v>
      </c>
      <c r="F3857">
        <v>37</v>
      </c>
      <c r="G3857">
        <v>30.199999799999802</v>
      </c>
      <c r="H3857" t="s">
        <v>680</v>
      </c>
      <c r="I3857">
        <v>136</v>
      </c>
      <c r="J3857">
        <v>59.800001999999495</v>
      </c>
      <c r="K3857" t="s">
        <v>165</v>
      </c>
      <c r="L3857" t="s">
        <v>752</v>
      </c>
      <c r="M3857" t="s">
        <v>753</v>
      </c>
      <c r="N3857" t="s">
        <v>764</v>
      </c>
      <c r="O3857" s="55"/>
      <c r="P3857"/>
      <c r="Q3857"/>
      <c r="R3857">
        <v>1.129</v>
      </c>
      <c r="S3857" t="s">
        <v>169</v>
      </c>
      <c r="T3857" s="8" t="s">
        <v>782</v>
      </c>
      <c r="U3857" s="10">
        <v>-26</v>
      </c>
      <c r="V3857" s="10">
        <f t="shared" si="69"/>
        <v>-21.070984455958548</v>
      </c>
      <c r="W3857" s="10">
        <v>5.4</v>
      </c>
      <c r="X3857" s="20">
        <v>19.3</v>
      </c>
      <c r="Y3857" s="11"/>
      <c r="Z3857" s="11" t="s">
        <v>774</v>
      </c>
      <c r="AA3857" s="11" t="s">
        <v>773</v>
      </c>
      <c r="AB3857" t="s">
        <v>777</v>
      </c>
      <c r="AC3857" s="1" t="s">
        <v>788</v>
      </c>
    </row>
    <row r="3858" spans="1:29" s="1" customFormat="1" hidden="1">
      <c r="A3858" s="27">
        <v>3857</v>
      </c>
      <c r="B3858" s="27"/>
      <c r="C3858">
        <v>2011</v>
      </c>
      <c r="D3858" s="1">
        <v>4</v>
      </c>
      <c r="F3858">
        <v>37</v>
      </c>
      <c r="G3858">
        <v>30.199999799999802</v>
      </c>
      <c r="H3858" t="s">
        <v>680</v>
      </c>
      <c r="I3858">
        <v>136</v>
      </c>
      <c r="J3858">
        <v>59.800001999999495</v>
      </c>
      <c r="K3858" t="s">
        <v>165</v>
      </c>
      <c r="L3858" t="s">
        <v>752</v>
      </c>
      <c r="M3858" t="s">
        <v>753</v>
      </c>
      <c r="N3858" t="s">
        <v>764</v>
      </c>
      <c r="O3858" s="55"/>
      <c r="P3858"/>
      <c r="Q3858"/>
      <c r="R3858">
        <v>1.3049999999999999</v>
      </c>
      <c r="S3858" t="s">
        <v>169</v>
      </c>
      <c r="T3858" s="8" t="s">
        <v>782</v>
      </c>
      <c r="U3858" s="10" t="s">
        <v>710</v>
      </c>
      <c r="V3858" s="10" t="e">
        <f t="shared" si="69"/>
        <v>#VALUE!</v>
      </c>
      <c r="W3858" s="10">
        <v>5.6</v>
      </c>
      <c r="X3858" s="20">
        <v>22.8</v>
      </c>
      <c r="Y3858" s="11"/>
      <c r="Z3858" s="11" t="s">
        <v>774</v>
      </c>
      <c r="AA3858" s="11" t="s">
        <v>773</v>
      </c>
      <c r="AB3858" t="s">
        <v>777</v>
      </c>
      <c r="AC3858" s="1" t="s">
        <v>788</v>
      </c>
    </row>
    <row r="3859" spans="1:29" s="1" customFormat="1" hidden="1">
      <c r="A3859" s="27">
        <v>3858</v>
      </c>
      <c r="B3859" s="27"/>
      <c r="C3859">
        <v>2011</v>
      </c>
      <c r="D3859" s="1">
        <v>4</v>
      </c>
      <c r="F3859">
        <v>37</v>
      </c>
      <c r="G3859">
        <v>30.199999799999802</v>
      </c>
      <c r="H3859" t="s">
        <v>680</v>
      </c>
      <c r="I3859">
        <v>136</v>
      </c>
      <c r="J3859">
        <v>59.800001999999495</v>
      </c>
      <c r="K3859" t="s">
        <v>165</v>
      </c>
      <c r="L3859" t="s">
        <v>752</v>
      </c>
      <c r="M3859" t="s">
        <v>753</v>
      </c>
      <c r="N3859" t="s">
        <v>764</v>
      </c>
      <c r="O3859" s="55"/>
      <c r="P3859"/>
      <c r="Q3859"/>
      <c r="R3859">
        <v>1.099</v>
      </c>
      <c r="S3859" t="s">
        <v>169</v>
      </c>
      <c r="T3859" s="8" t="s">
        <v>782</v>
      </c>
      <c r="U3859" s="10">
        <v>-24.9</v>
      </c>
      <c r="V3859" s="10">
        <f t="shared" si="69"/>
        <v>-19.73076923076923</v>
      </c>
      <c r="W3859" s="10">
        <v>6.6</v>
      </c>
      <c r="X3859" s="20">
        <v>23.4</v>
      </c>
      <c r="Y3859" s="11"/>
      <c r="Z3859" s="11" t="s">
        <v>774</v>
      </c>
      <c r="AA3859" s="11" t="s">
        <v>773</v>
      </c>
      <c r="AB3859" t="s">
        <v>777</v>
      </c>
      <c r="AC3859" s="1" t="s">
        <v>788</v>
      </c>
    </row>
    <row r="3860" spans="1:29" s="1" customFormat="1" hidden="1">
      <c r="A3860" s="27">
        <v>3859</v>
      </c>
      <c r="B3860" s="27"/>
      <c r="C3860">
        <v>2011</v>
      </c>
      <c r="D3860" s="1">
        <v>4</v>
      </c>
      <c r="F3860">
        <v>37</v>
      </c>
      <c r="G3860">
        <v>30.199999799999802</v>
      </c>
      <c r="H3860" t="s">
        <v>680</v>
      </c>
      <c r="I3860">
        <v>136</v>
      </c>
      <c r="J3860">
        <v>59.800001999999495</v>
      </c>
      <c r="K3860" t="s">
        <v>165</v>
      </c>
      <c r="L3860" t="s">
        <v>767</v>
      </c>
      <c r="M3860"/>
      <c r="N3860" t="s">
        <v>768</v>
      </c>
      <c r="O3860" s="55"/>
      <c r="P3860"/>
      <c r="Q3860"/>
      <c r="R3860">
        <v>0.98199999999999998</v>
      </c>
      <c r="S3860" t="s">
        <v>169</v>
      </c>
      <c r="T3860" s="8" t="s">
        <v>710</v>
      </c>
      <c r="U3860" s="10">
        <v>-24.6</v>
      </c>
      <c r="V3860" s="10">
        <f t="shared" si="69"/>
        <v>-21.273033707865171</v>
      </c>
      <c r="W3860" s="10">
        <v>6.1</v>
      </c>
      <c r="X3860" s="20">
        <v>8.9</v>
      </c>
      <c r="Y3860" s="11"/>
      <c r="Z3860" s="11" t="s">
        <v>774</v>
      </c>
      <c r="AA3860" s="11" t="s">
        <v>773</v>
      </c>
      <c r="AB3860" t="s">
        <v>777</v>
      </c>
      <c r="AC3860" s="1" t="s">
        <v>788</v>
      </c>
    </row>
    <row r="3861" spans="1:29" s="1" customFormat="1" hidden="1">
      <c r="A3861" s="27">
        <v>3860</v>
      </c>
      <c r="B3861" s="27"/>
      <c r="C3861">
        <v>2011</v>
      </c>
      <c r="D3861" s="1">
        <v>4</v>
      </c>
      <c r="F3861">
        <v>37</v>
      </c>
      <c r="G3861">
        <v>30.199999799999802</v>
      </c>
      <c r="H3861" t="s">
        <v>680</v>
      </c>
      <c r="I3861">
        <v>136</v>
      </c>
      <c r="J3861">
        <v>59.800001999999495</v>
      </c>
      <c r="K3861" t="s">
        <v>165</v>
      </c>
      <c r="L3861" t="s">
        <v>756</v>
      </c>
      <c r="M3861"/>
      <c r="N3861" t="s">
        <v>768</v>
      </c>
      <c r="O3861" s="55"/>
      <c r="P3861"/>
      <c r="Q3861"/>
      <c r="R3861">
        <v>0.63300000000000001</v>
      </c>
      <c r="S3861" t="s">
        <v>169</v>
      </c>
      <c r="T3861" s="8" t="s">
        <v>710</v>
      </c>
      <c r="U3861" s="10">
        <v>-24.1</v>
      </c>
      <c r="V3861" s="10">
        <f t="shared" si="69"/>
        <v>-21.870769230769234</v>
      </c>
      <c r="W3861" s="10">
        <v>5.6</v>
      </c>
      <c r="X3861" s="20">
        <v>6.5</v>
      </c>
      <c r="Y3861" s="11"/>
      <c r="Z3861" s="11" t="s">
        <v>774</v>
      </c>
      <c r="AA3861" s="11" t="s">
        <v>773</v>
      </c>
      <c r="AB3861" t="s">
        <v>777</v>
      </c>
      <c r="AC3861" s="1" t="s">
        <v>788</v>
      </c>
    </row>
    <row r="3862" spans="1:29" s="1" customFormat="1" hidden="1">
      <c r="A3862" s="27">
        <v>3861</v>
      </c>
      <c r="B3862" s="27"/>
      <c r="C3862">
        <v>2011</v>
      </c>
      <c r="D3862" s="1">
        <v>4</v>
      </c>
      <c r="F3862">
        <v>37</v>
      </c>
      <c r="G3862">
        <v>30.199999799999802</v>
      </c>
      <c r="H3862" t="s">
        <v>680</v>
      </c>
      <c r="I3862">
        <v>136</v>
      </c>
      <c r="J3862">
        <v>59.800001999999495</v>
      </c>
      <c r="K3862" t="s">
        <v>165</v>
      </c>
      <c r="L3862" t="s">
        <v>756</v>
      </c>
      <c r="M3862"/>
      <c r="N3862" t="s">
        <v>768</v>
      </c>
      <c r="O3862" s="55"/>
      <c r="P3862"/>
      <c r="Q3862"/>
      <c r="R3862">
        <v>0.53600000000000003</v>
      </c>
      <c r="S3862" t="s">
        <v>169</v>
      </c>
      <c r="T3862" s="8" t="s">
        <v>710</v>
      </c>
      <c r="U3862" s="10">
        <v>-24.5</v>
      </c>
      <c r="V3862" s="10">
        <f t="shared" si="69"/>
        <v>-21.926760563380281</v>
      </c>
      <c r="W3862" s="10">
        <v>3.3</v>
      </c>
      <c r="X3862" s="20">
        <v>7.1</v>
      </c>
      <c r="Y3862" s="11"/>
      <c r="Z3862" s="11" t="s">
        <v>774</v>
      </c>
      <c r="AA3862" s="11" t="s">
        <v>773</v>
      </c>
      <c r="AB3862" t="s">
        <v>777</v>
      </c>
      <c r="AC3862" s="1" t="s">
        <v>788</v>
      </c>
    </row>
    <row r="3863" spans="1:29" s="1" customFormat="1" hidden="1">
      <c r="A3863" s="27">
        <v>3862</v>
      </c>
      <c r="B3863" s="27"/>
      <c r="C3863">
        <v>2011</v>
      </c>
      <c r="D3863" s="1">
        <v>4</v>
      </c>
      <c r="F3863">
        <v>37</v>
      </c>
      <c r="G3863">
        <v>30.199999799999802</v>
      </c>
      <c r="H3863" t="s">
        <v>680</v>
      </c>
      <c r="I3863">
        <v>136</v>
      </c>
      <c r="J3863">
        <v>59.800001999999495</v>
      </c>
      <c r="K3863" t="s">
        <v>165</v>
      </c>
      <c r="L3863" t="s">
        <v>749</v>
      </c>
      <c r="M3863" t="s">
        <v>37</v>
      </c>
      <c r="N3863" t="s">
        <v>778</v>
      </c>
      <c r="O3863" s="55"/>
      <c r="P3863"/>
      <c r="Q3863"/>
      <c r="R3863">
        <v>0.85799999999999998</v>
      </c>
      <c r="S3863" t="s">
        <v>169</v>
      </c>
      <c r="T3863" s="8" t="s">
        <v>710</v>
      </c>
      <c r="U3863" s="10">
        <v>-24.9</v>
      </c>
      <c r="V3863" s="10">
        <f t="shared" si="69"/>
        <v>-21.787951807228914</v>
      </c>
      <c r="W3863" s="10">
        <v>8.1</v>
      </c>
      <c r="X3863" s="20">
        <v>8.3000000000000007</v>
      </c>
      <c r="Y3863" s="11"/>
      <c r="Z3863" s="11" t="s">
        <v>774</v>
      </c>
      <c r="AA3863" s="11" t="s">
        <v>773</v>
      </c>
      <c r="AB3863" t="s">
        <v>777</v>
      </c>
      <c r="AC3863" s="1" t="s">
        <v>788</v>
      </c>
    </row>
    <row r="3864" spans="1:29" s="1" customFormat="1" hidden="1">
      <c r="A3864" s="27">
        <v>3863</v>
      </c>
      <c r="B3864" s="27"/>
      <c r="C3864">
        <v>2011</v>
      </c>
      <c r="D3864" s="1">
        <v>4</v>
      </c>
      <c r="F3864">
        <v>37</v>
      </c>
      <c r="G3864">
        <v>30.199999799999802</v>
      </c>
      <c r="H3864" t="s">
        <v>680</v>
      </c>
      <c r="I3864">
        <v>136</v>
      </c>
      <c r="J3864">
        <v>59.800001999999495</v>
      </c>
      <c r="K3864" t="s">
        <v>165</v>
      </c>
      <c r="L3864" t="s">
        <v>749</v>
      </c>
      <c r="M3864" t="s">
        <v>37</v>
      </c>
      <c r="N3864" t="s">
        <v>778</v>
      </c>
      <c r="O3864" s="55"/>
      <c r="P3864"/>
      <c r="Q3864"/>
      <c r="R3864">
        <v>0.83299999999999996</v>
      </c>
      <c r="S3864" t="s">
        <v>169</v>
      </c>
      <c r="T3864" s="8" t="s">
        <v>710</v>
      </c>
      <c r="U3864" s="10">
        <v>-24.5</v>
      </c>
      <c r="V3864" s="10">
        <f t="shared" si="69"/>
        <v>-22.03478260869565</v>
      </c>
      <c r="W3864" s="10">
        <v>7.4</v>
      </c>
      <c r="X3864" s="20">
        <v>6.9</v>
      </c>
      <c r="Y3864" s="11"/>
      <c r="Z3864" s="11" t="s">
        <v>774</v>
      </c>
      <c r="AA3864" s="11" t="s">
        <v>773</v>
      </c>
      <c r="AB3864" t="s">
        <v>777</v>
      </c>
      <c r="AC3864" s="1" t="s">
        <v>788</v>
      </c>
    </row>
    <row r="3865" spans="1:29" s="1" customFormat="1" hidden="1">
      <c r="A3865" s="27">
        <v>3864</v>
      </c>
      <c r="B3865" s="27"/>
      <c r="C3865">
        <v>2011</v>
      </c>
      <c r="D3865" s="1">
        <v>6</v>
      </c>
      <c r="F3865">
        <v>37</v>
      </c>
      <c r="G3865">
        <v>20.220000000000198</v>
      </c>
      <c r="H3865" t="s">
        <v>680</v>
      </c>
      <c r="I3865">
        <v>137</v>
      </c>
      <c r="J3865">
        <v>19.80000000000075</v>
      </c>
      <c r="K3865" t="s">
        <v>165</v>
      </c>
      <c r="L3865" t="s">
        <v>746</v>
      </c>
      <c r="M3865" t="s">
        <v>747</v>
      </c>
      <c r="N3865" t="s">
        <v>762</v>
      </c>
      <c r="O3865" s="55"/>
      <c r="P3865"/>
      <c r="Q3865"/>
      <c r="R3865">
        <v>0.96</v>
      </c>
      <c r="S3865" t="s">
        <v>169</v>
      </c>
      <c r="T3865" s="8" t="s">
        <v>710</v>
      </c>
      <c r="U3865" s="10">
        <v>-20.9</v>
      </c>
      <c r="V3865" s="10">
        <f t="shared" si="69"/>
        <v>-21.537946954715693</v>
      </c>
      <c r="W3865" s="10">
        <v>7.7</v>
      </c>
      <c r="X3865" s="20">
        <v>3.8138083460000001</v>
      </c>
      <c r="Y3865" s="11"/>
      <c r="Z3865" s="11" t="s">
        <v>774</v>
      </c>
      <c r="AA3865" s="11" t="s">
        <v>773</v>
      </c>
      <c r="AB3865" t="s">
        <v>777</v>
      </c>
      <c r="AC3865" s="1" t="s">
        <v>788</v>
      </c>
    </row>
    <row r="3866" spans="1:29" s="1" customFormat="1" hidden="1">
      <c r="A3866" s="27">
        <v>3865</v>
      </c>
      <c r="B3866" s="27"/>
      <c r="C3866">
        <v>2011</v>
      </c>
      <c r="D3866" s="1">
        <v>6</v>
      </c>
      <c r="F3866">
        <v>36</v>
      </c>
      <c r="G3866">
        <v>50.400000000000205</v>
      </c>
      <c r="H3866" t="s">
        <v>680</v>
      </c>
      <c r="I3866">
        <v>137</v>
      </c>
      <c r="J3866">
        <v>4.9799999999999045</v>
      </c>
      <c r="K3866" t="s">
        <v>165</v>
      </c>
      <c r="L3866" t="s">
        <v>746</v>
      </c>
      <c r="M3866" t="s">
        <v>747</v>
      </c>
      <c r="N3866" t="s">
        <v>762</v>
      </c>
      <c r="O3866" s="55"/>
      <c r="P3866"/>
      <c r="Q3866"/>
      <c r="R3866">
        <v>0.94799999999999995</v>
      </c>
      <c r="S3866" t="s">
        <v>169</v>
      </c>
      <c r="T3866" s="8" t="s">
        <v>710</v>
      </c>
      <c r="U3866" s="10">
        <v>-17.2</v>
      </c>
      <c r="V3866" s="10">
        <f t="shared" si="69"/>
        <v>-17.848306812318917</v>
      </c>
      <c r="W3866" s="10">
        <v>6.9</v>
      </c>
      <c r="X3866" s="20">
        <v>3.808121995</v>
      </c>
      <c r="Y3866" s="11"/>
      <c r="Z3866" s="11" t="s">
        <v>774</v>
      </c>
      <c r="AA3866" s="11" t="s">
        <v>773</v>
      </c>
      <c r="AB3866" t="s">
        <v>777</v>
      </c>
      <c r="AC3866" s="1" t="s">
        <v>788</v>
      </c>
    </row>
    <row r="3867" spans="1:29" s="1" customFormat="1" hidden="1">
      <c r="A3867" s="27">
        <v>3866</v>
      </c>
      <c r="B3867" s="27"/>
      <c r="C3867">
        <v>2011</v>
      </c>
      <c r="D3867" s="1">
        <v>6</v>
      </c>
      <c r="F3867">
        <v>35</v>
      </c>
      <c r="G3867">
        <v>40.200000000000102</v>
      </c>
      <c r="H3867" t="s">
        <v>680</v>
      </c>
      <c r="I3867">
        <v>135</v>
      </c>
      <c r="J3867">
        <v>34.80000000000075</v>
      </c>
      <c r="K3867" t="s">
        <v>165</v>
      </c>
      <c r="L3867" t="s">
        <v>746</v>
      </c>
      <c r="M3867" t="s">
        <v>747</v>
      </c>
      <c r="N3867" t="s">
        <v>762</v>
      </c>
      <c r="O3867" s="55"/>
      <c r="P3867"/>
      <c r="Q3867"/>
      <c r="R3867">
        <v>0.82499999999999996</v>
      </c>
      <c r="S3867" t="s">
        <v>169</v>
      </c>
      <c r="T3867" s="8" t="s">
        <v>710</v>
      </c>
      <c r="U3867" s="10">
        <v>-21.9</v>
      </c>
      <c r="V3867" s="10">
        <f t="shared" si="69"/>
        <v>-21.845440148620664</v>
      </c>
      <c r="W3867" s="10">
        <v>7.1</v>
      </c>
      <c r="X3867" s="20">
        <v>4.2366909890000004</v>
      </c>
      <c r="Y3867" s="11"/>
      <c r="Z3867" s="11" t="s">
        <v>774</v>
      </c>
      <c r="AA3867" s="11" t="s">
        <v>773</v>
      </c>
      <c r="AB3867" t="s">
        <v>777</v>
      </c>
      <c r="AC3867" s="1" t="s">
        <v>788</v>
      </c>
    </row>
    <row r="3868" spans="1:29" s="1" customFormat="1" hidden="1">
      <c r="A3868" s="27">
        <v>3867</v>
      </c>
      <c r="B3868" s="27"/>
      <c r="C3868">
        <v>2012</v>
      </c>
      <c r="D3868" s="1">
        <v>2</v>
      </c>
      <c r="F3868">
        <v>36</v>
      </c>
      <c r="G3868">
        <v>50.400000000000205</v>
      </c>
      <c r="H3868" t="s">
        <v>680</v>
      </c>
      <c r="I3868">
        <v>137</v>
      </c>
      <c r="J3868">
        <v>4.9799999999999045</v>
      </c>
      <c r="K3868" t="s">
        <v>165</v>
      </c>
      <c r="L3868" t="s">
        <v>746</v>
      </c>
      <c r="M3868" t="s">
        <v>747</v>
      </c>
      <c r="N3868" t="s">
        <v>762</v>
      </c>
      <c r="O3868" s="55"/>
      <c r="P3868"/>
      <c r="Q3868"/>
      <c r="R3868">
        <v>0.64700000000000002</v>
      </c>
      <c r="S3868" t="s">
        <v>169</v>
      </c>
      <c r="T3868" s="8" t="s">
        <v>710</v>
      </c>
      <c r="U3868" s="10">
        <v>-17</v>
      </c>
      <c r="V3868" s="10">
        <f t="shared" si="69"/>
        <v>-16.111128590003986</v>
      </c>
      <c r="W3868" s="10">
        <v>4</v>
      </c>
      <c r="X3868" s="20">
        <v>4.8899226029999996</v>
      </c>
      <c r="Y3868" s="11"/>
      <c r="Z3868" s="11" t="s">
        <v>774</v>
      </c>
      <c r="AA3868" s="11" t="s">
        <v>773</v>
      </c>
      <c r="AB3868" t="s">
        <v>777</v>
      </c>
      <c r="AC3868" s="1" t="s">
        <v>788</v>
      </c>
    </row>
    <row r="3869" spans="1:29" s="1" customFormat="1" hidden="1">
      <c r="A3869" s="27">
        <v>3868</v>
      </c>
      <c r="B3869" s="27"/>
      <c r="C3869">
        <v>2012</v>
      </c>
      <c r="D3869" s="1">
        <v>2</v>
      </c>
      <c r="F3869">
        <v>35</v>
      </c>
      <c r="G3869">
        <v>40.200000000000102</v>
      </c>
      <c r="H3869" t="s">
        <v>680</v>
      </c>
      <c r="I3869">
        <v>135</v>
      </c>
      <c r="J3869">
        <v>34.80000000000075</v>
      </c>
      <c r="K3869" t="s">
        <v>165</v>
      </c>
      <c r="L3869" t="s">
        <v>746</v>
      </c>
      <c r="M3869" t="s">
        <v>747</v>
      </c>
      <c r="N3869" t="s">
        <v>762</v>
      </c>
      <c r="O3869" s="55"/>
      <c r="P3869"/>
      <c r="Q3869"/>
      <c r="R3869">
        <v>0.83099999999999996</v>
      </c>
      <c r="S3869" t="s">
        <v>169</v>
      </c>
      <c r="T3869" s="8" t="s">
        <v>710</v>
      </c>
      <c r="U3869" s="10">
        <v>-20.9</v>
      </c>
      <c r="V3869" s="10">
        <f t="shared" si="69"/>
        <v>-19.080352461220819</v>
      </c>
      <c r="W3869" s="10">
        <v>5</v>
      </c>
      <c r="X3869" s="20">
        <v>5.9057853659999999</v>
      </c>
      <c r="Y3869" s="11"/>
      <c r="Z3869" s="11" t="s">
        <v>774</v>
      </c>
      <c r="AA3869" s="11" t="s">
        <v>773</v>
      </c>
      <c r="AB3869" t="s">
        <v>777</v>
      </c>
      <c r="AC3869" s="1" t="s">
        <v>788</v>
      </c>
    </row>
    <row r="3870" spans="1:29" s="1" customFormat="1" hidden="1">
      <c r="A3870" s="27">
        <v>3869</v>
      </c>
      <c r="B3870" s="27"/>
      <c r="C3870">
        <v>2012</v>
      </c>
      <c r="D3870" s="1">
        <v>4</v>
      </c>
      <c r="F3870">
        <v>37</v>
      </c>
      <c r="G3870">
        <v>20.220000000000198</v>
      </c>
      <c r="H3870" t="s">
        <v>680</v>
      </c>
      <c r="I3870">
        <v>137</v>
      </c>
      <c r="J3870">
        <v>19.80000000000075</v>
      </c>
      <c r="K3870" t="s">
        <v>165</v>
      </c>
      <c r="L3870" t="s">
        <v>746</v>
      </c>
      <c r="M3870" t="s">
        <v>747</v>
      </c>
      <c r="N3870" t="s">
        <v>762</v>
      </c>
      <c r="O3870" s="55"/>
      <c r="P3870"/>
      <c r="Q3870"/>
      <c r="R3870">
        <v>0.89800000000000002</v>
      </c>
      <c r="S3870" t="s">
        <v>169</v>
      </c>
      <c r="T3870" s="8" t="s">
        <v>710</v>
      </c>
      <c r="U3870" s="10">
        <v>-20.2</v>
      </c>
      <c r="V3870" s="10">
        <f t="shared" si="69"/>
        <v>-19.853337150778408</v>
      </c>
      <c r="W3870" s="10">
        <v>7.4</v>
      </c>
      <c r="X3870" s="20">
        <v>4.4445660189999998</v>
      </c>
      <c r="Y3870" s="11"/>
      <c r="Z3870" s="11" t="s">
        <v>774</v>
      </c>
      <c r="AA3870" s="11" t="s">
        <v>773</v>
      </c>
      <c r="AB3870" t="s">
        <v>777</v>
      </c>
      <c r="AC3870" s="1" t="s">
        <v>788</v>
      </c>
    </row>
    <row r="3871" spans="1:29" s="1" customFormat="1" hidden="1">
      <c r="A3871" s="27">
        <v>3870</v>
      </c>
      <c r="B3871" s="27"/>
      <c r="C3871">
        <v>2012</v>
      </c>
      <c r="D3871" s="1">
        <v>4</v>
      </c>
      <c r="F3871">
        <v>36</v>
      </c>
      <c r="G3871">
        <v>50.400000000000205</v>
      </c>
      <c r="H3871" t="s">
        <v>680</v>
      </c>
      <c r="I3871">
        <v>137</v>
      </c>
      <c r="J3871">
        <v>4.9799999999999045</v>
      </c>
      <c r="K3871" t="s">
        <v>165</v>
      </c>
      <c r="L3871" t="s">
        <v>746</v>
      </c>
      <c r="M3871" t="s">
        <v>747</v>
      </c>
      <c r="N3871" t="s">
        <v>762</v>
      </c>
      <c r="O3871" s="55"/>
      <c r="P3871"/>
      <c r="Q3871"/>
      <c r="R3871">
        <v>0.79400000000000004</v>
      </c>
      <c r="S3871" t="s">
        <v>169</v>
      </c>
      <c r="T3871" s="8" t="s">
        <v>710</v>
      </c>
      <c r="U3871" s="10">
        <v>-19.399999999999999</v>
      </c>
      <c r="V3871" s="10">
        <f t="shared" si="69"/>
        <v>-18.283615112557946</v>
      </c>
      <c r="W3871" s="10">
        <v>6.5</v>
      </c>
      <c r="X3871" s="20">
        <v>5.1045456549999999</v>
      </c>
      <c r="Y3871" s="11"/>
      <c r="Z3871" s="11" t="s">
        <v>774</v>
      </c>
      <c r="AA3871" s="11" t="s">
        <v>773</v>
      </c>
      <c r="AB3871" t="s">
        <v>777</v>
      </c>
      <c r="AC3871" s="1" t="s">
        <v>788</v>
      </c>
    </row>
    <row r="3872" spans="1:29" s="1" customFormat="1" hidden="1">
      <c r="A3872" s="27">
        <v>3871</v>
      </c>
      <c r="B3872" s="27"/>
      <c r="C3872">
        <v>2012</v>
      </c>
      <c r="D3872" s="1">
        <v>4</v>
      </c>
      <c r="F3872">
        <v>35</v>
      </c>
      <c r="G3872">
        <v>40.200000000000102</v>
      </c>
      <c r="H3872" t="s">
        <v>680</v>
      </c>
      <c r="I3872">
        <v>135</v>
      </c>
      <c r="J3872">
        <v>34.80000000000075</v>
      </c>
      <c r="K3872" t="s">
        <v>165</v>
      </c>
      <c r="L3872" t="s">
        <v>746</v>
      </c>
      <c r="M3872" t="s">
        <v>747</v>
      </c>
      <c r="N3872" t="s">
        <v>762</v>
      </c>
      <c r="O3872" s="55"/>
      <c r="P3872"/>
      <c r="Q3872"/>
      <c r="R3872">
        <v>0.96099999999999997</v>
      </c>
      <c r="S3872" t="s">
        <v>169</v>
      </c>
      <c r="T3872" s="8" t="s">
        <v>710</v>
      </c>
      <c r="U3872" s="10">
        <v>-19.3</v>
      </c>
      <c r="V3872" s="10">
        <f t="shared" si="69"/>
        <v>-18.964913978318599</v>
      </c>
      <c r="W3872" s="10">
        <v>6.7</v>
      </c>
      <c r="X3872" s="20">
        <v>4.4359399140000004</v>
      </c>
      <c r="Y3872" s="11"/>
      <c r="Z3872" s="11" t="s">
        <v>774</v>
      </c>
      <c r="AA3872" s="11" t="s">
        <v>773</v>
      </c>
      <c r="AB3872" t="s">
        <v>777</v>
      </c>
      <c r="AC3872" s="1" t="s">
        <v>788</v>
      </c>
    </row>
    <row r="3873" spans="1:29" s="1" customFormat="1" hidden="1">
      <c r="A3873" s="27">
        <v>3872</v>
      </c>
      <c r="B3873" s="27"/>
      <c r="C3873">
        <v>2012</v>
      </c>
      <c r="D3873" s="1">
        <v>4</v>
      </c>
      <c r="F3873">
        <v>37</v>
      </c>
      <c r="G3873">
        <v>30.180000000000007</v>
      </c>
      <c r="H3873" t="s">
        <v>680</v>
      </c>
      <c r="I3873">
        <v>136</v>
      </c>
      <c r="J3873">
        <v>59.820000000000846</v>
      </c>
      <c r="K3873" t="s">
        <v>165</v>
      </c>
      <c r="L3873" t="s">
        <v>746</v>
      </c>
      <c r="M3873" t="s">
        <v>747</v>
      </c>
      <c r="N3873" t="s">
        <v>762</v>
      </c>
      <c r="O3873" s="55"/>
      <c r="P3873"/>
      <c r="Q3873"/>
      <c r="R3873">
        <v>0.6</v>
      </c>
      <c r="S3873" t="s">
        <v>169</v>
      </c>
      <c r="T3873" s="8" t="s">
        <v>782</v>
      </c>
      <c r="U3873" s="10">
        <v>-21.5</v>
      </c>
      <c r="V3873" s="10">
        <f t="shared" si="69"/>
        <v>-17.521052631578947</v>
      </c>
      <c r="W3873" s="10">
        <v>6.8</v>
      </c>
      <c r="X3873" s="20">
        <v>11.4</v>
      </c>
      <c r="Y3873" s="11"/>
      <c r="Z3873" s="11" t="s">
        <v>774</v>
      </c>
      <c r="AA3873" s="11" t="s">
        <v>773</v>
      </c>
      <c r="AB3873" t="s">
        <v>777</v>
      </c>
      <c r="AC3873" s="1" t="s">
        <v>788</v>
      </c>
    </row>
    <row r="3874" spans="1:29" s="1" customFormat="1" hidden="1">
      <c r="A3874" s="27">
        <v>3873</v>
      </c>
      <c r="B3874" s="27"/>
      <c r="C3874">
        <v>2012</v>
      </c>
      <c r="D3874" s="1">
        <v>4</v>
      </c>
      <c r="F3874">
        <v>37</v>
      </c>
      <c r="G3874">
        <v>30.180000000000007</v>
      </c>
      <c r="H3874" t="s">
        <v>680</v>
      </c>
      <c r="I3874">
        <v>136</v>
      </c>
      <c r="J3874">
        <v>59.820000000000846</v>
      </c>
      <c r="K3874" t="s">
        <v>165</v>
      </c>
      <c r="L3874" t="s">
        <v>746</v>
      </c>
      <c r="M3874" t="s">
        <v>747</v>
      </c>
      <c r="N3874" t="s">
        <v>762</v>
      </c>
      <c r="O3874" s="55"/>
      <c r="P3874"/>
      <c r="Q3874"/>
      <c r="R3874">
        <v>0.55300000000000005</v>
      </c>
      <c r="S3874" t="s">
        <v>169</v>
      </c>
      <c r="T3874" s="8" t="s">
        <v>780</v>
      </c>
      <c r="U3874" s="10">
        <v>-21.2</v>
      </c>
      <c r="V3874" s="10">
        <f t="shared" si="69"/>
        <v>-20.192</v>
      </c>
      <c r="W3874" s="10">
        <v>6.7</v>
      </c>
      <c r="X3874" s="20">
        <v>5</v>
      </c>
      <c r="Y3874" s="11"/>
      <c r="Z3874" s="11" t="s">
        <v>774</v>
      </c>
      <c r="AA3874" s="11" t="s">
        <v>773</v>
      </c>
      <c r="AB3874" t="s">
        <v>777</v>
      </c>
      <c r="AC3874" s="1" t="s">
        <v>788</v>
      </c>
    </row>
    <row r="3875" spans="1:29" s="1" customFormat="1" hidden="1">
      <c r="A3875" s="27">
        <v>3874</v>
      </c>
      <c r="B3875" s="27"/>
      <c r="C3875">
        <v>2012</v>
      </c>
      <c r="D3875" s="1">
        <v>4</v>
      </c>
      <c r="F3875">
        <v>37</v>
      </c>
      <c r="G3875">
        <v>30.180000000000007</v>
      </c>
      <c r="H3875" t="s">
        <v>680</v>
      </c>
      <c r="I3875">
        <v>136</v>
      </c>
      <c r="J3875">
        <v>59.820000000000846</v>
      </c>
      <c r="K3875" t="s">
        <v>165</v>
      </c>
      <c r="L3875" t="s">
        <v>746</v>
      </c>
      <c r="M3875" t="s">
        <v>747</v>
      </c>
      <c r="N3875" t="s">
        <v>762</v>
      </c>
      <c r="O3875" s="55"/>
      <c r="P3875"/>
      <c r="Q3875"/>
      <c r="R3875">
        <v>0.40500000000000003</v>
      </c>
      <c r="S3875" t="s">
        <v>169</v>
      </c>
      <c r="T3875" s="8" t="s">
        <v>781</v>
      </c>
      <c r="U3875" s="10">
        <v>-21.6</v>
      </c>
      <c r="V3875" s="10">
        <f t="shared" si="69"/>
        <v>-18.975000000000001</v>
      </c>
      <c r="W3875" s="10">
        <v>6.2</v>
      </c>
      <c r="X3875" s="20">
        <v>7.2</v>
      </c>
      <c r="Y3875" s="11"/>
      <c r="Z3875" s="11" t="s">
        <v>774</v>
      </c>
      <c r="AA3875" s="11" t="s">
        <v>773</v>
      </c>
      <c r="AB3875" t="s">
        <v>777</v>
      </c>
      <c r="AC3875" s="1" t="s">
        <v>788</v>
      </c>
    </row>
    <row r="3876" spans="1:29" s="1" customFormat="1" hidden="1">
      <c r="A3876" s="27">
        <v>3875</v>
      </c>
      <c r="B3876" s="27"/>
      <c r="C3876">
        <v>2012</v>
      </c>
      <c r="D3876" s="1">
        <v>4</v>
      </c>
      <c r="F3876">
        <v>37</v>
      </c>
      <c r="G3876">
        <v>30.199999799999802</v>
      </c>
      <c r="H3876" t="s">
        <v>680</v>
      </c>
      <c r="I3876">
        <v>136</v>
      </c>
      <c r="J3876">
        <v>59.800001999999495</v>
      </c>
      <c r="K3876" t="s">
        <v>165</v>
      </c>
      <c r="L3876" t="s">
        <v>750</v>
      </c>
      <c r="M3876" t="s">
        <v>751</v>
      </c>
      <c r="N3876" t="s">
        <v>763</v>
      </c>
      <c r="O3876" s="55"/>
      <c r="P3876"/>
      <c r="Q3876"/>
      <c r="R3876">
        <v>0.67500000000000004</v>
      </c>
      <c r="S3876" t="s">
        <v>169</v>
      </c>
      <c r="T3876" s="8" t="s">
        <v>780</v>
      </c>
      <c r="U3876" s="10">
        <v>-23.1</v>
      </c>
      <c r="V3876" s="10">
        <f t="shared" si="69"/>
        <v>-22.813636363636366</v>
      </c>
      <c r="W3876" s="10">
        <v>5.6</v>
      </c>
      <c r="X3876" s="20">
        <v>4.4000000000000004</v>
      </c>
      <c r="Y3876" s="11"/>
      <c r="Z3876" s="11" t="s">
        <v>774</v>
      </c>
      <c r="AA3876" s="11" t="s">
        <v>773</v>
      </c>
      <c r="AB3876" t="s">
        <v>777</v>
      </c>
      <c r="AC3876" s="1" t="s">
        <v>788</v>
      </c>
    </row>
    <row r="3877" spans="1:29" s="1" customFormat="1" hidden="1">
      <c r="A3877" s="27">
        <v>3876</v>
      </c>
      <c r="B3877" s="27"/>
      <c r="C3877">
        <v>2012</v>
      </c>
      <c r="D3877" s="1">
        <v>4</v>
      </c>
      <c r="F3877">
        <v>37</v>
      </c>
      <c r="G3877">
        <v>30.199999799999802</v>
      </c>
      <c r="H3877" t="s">
        <v>680</v>
      </c>
      <c r="I3877">
        <v>136</v>
      </c>
      <c r="J3877">
        <v>59.800001999999495</v>
      </c>
      <c r="K3877" t="s">
        <v>165</v>
      </c>
      <c r="L3877" t="s">
        <v>750</v>
      </c>
      <c r="M3877" t="s">
        <v>751</v>
      </c>
      <c r="N3877" t="s">
        <v>763</v>
      </c>
      <c r="O3877" s="55"/>
      <c r="P3877"/>
      <c r="Q3877"/>
      <c r="R3877">
        <v>4.7E-2</v>
      </c>
      <c r="S3877" t="s">
        <v>169</v>
      </c>
      <c r="T3877" s="8" t="s">
        <v>784</v>
      </c>
      <c r="U3877" s="10" t="s">
        <v>710</v>
      </c>
      <c r="V3877" s="10" t="e">
        <f t="shared" si="69"/>
        <v>#VALUE!</v>
      </c>
      <c r="W3877" s="10" t="s">
        <v>710</v>
      </c>
      <c r="X3877" s="20" t="s">
        <v>710</v>
      </c>
      <c r="Y3877" s="11"/>
      <c r="Z3877" s="11" t="s">
        <v>774</v>
      </c>
      <c r="AA3877" s="11" t="s">
        <v>773</v>
      </c>
      <c r="AB3877" t="s">
        <v>777</v>
      </c>
      <c r="AC3877" s="1" t="s">
        <v>788</v>
      </c>
    </row>
    <row r="3878" spans="1:29" s="1" customFormat="1" hidden="1">
      <c r="A3878" s="27">
        <v>3877</v>
      </c>
      <c r="B3878" s="27"/>
      <c r="C3878">
        <v>2012</v>
      </c>
      <c r="D3878" s="1">
        <v>4</v>
      </c>
      <c r="F3878">
        <v>37</v>
      </c>
      <c r="G3878">
        <v>30.199999799999802</v>
      </c>
      <c r="H3878" t="s">
        <v>680</v>
      </c>
      <c r="I3878">
        <v>136</v>
      </c>
      <c r="J3878">
        <v>59.800001999999495</v>
      </c>
      <c r="K3878" t="s">
        <v>165</v>
      </c>
      <c r="L3878" t="s">
        <v>769</v>
      </c>
      <c r="M3878" t="s">
        <v>757</v>
      </c>
      <c r="N3878" t="s">
        <v>661</v>
      </c>
      <c r="O3878" s="55"/>
      <c r="P3878"/>
      <c r="Q3878"/>
      <c r="R3878">
        <v>0.215</v>
      </c>
      <c r="S3878" t="s">
        <v>169</v>
      </c>
      <c r="T3878" s="8" t="s">
        <v>782</v>
      </c>
      <c r="U3878" s="10">
        <v>-22.2</v>
      </c>
      <c r="V3878" s="10">
        <f t="shared" si="69"/>
        <v>-21.3</v>
      </c>
      <c r="W3878" s="10">
        <v>7.2</v>
      </c>
      <c r="X3878" s="20">
        <v>4.9000000000000004</v>
      </c>
      <c r="Y3878" s="11"/>
      <c r="Z3878" s="11" t="s">
        <v>774</v>
      </c>
      <c r="AA3878" s="11" t="s">
        <v>773</v>
      </c>
      <c r="AB3878" t="s">
        <v>777</v>
      </c>
      <c r="AC3878" s="1" t="s">
        <v>788</v>
      </c>
    </row>
    <row r="3879" spans="1:29" s="1" customFormat="1" hidden="1">
      <c r="A3879" s="27">
        <v>3878</v>
      </c>
      <c r="B3879" s="27"/>
      <c r="C3879">
        <v>2012</v>
      </c>
      <c r="D3879" s="1">
        <v>4</v>
      </c>
      <c r="F3879">
        <v>37</v>
      </c>
      <c r="G3879">
        <v>30.199999799999802</v>
      </c>
      <c r="H3879" t="s">
        <v>680</v>
      </c>
      <c r="I3879">
        <v>136</v>
      </c>
      <c r="J3879">
        <v>59.800001999999495</v>
      </c>
      <c r="K3879" t="s">
        <v>165</v>
      </c>
      <c r="L3879" t="s">
        <v>754</v>
      </c>
      <c r="M3879"/>
      <c r="N3879" t="s">
        <v>779</v>
      </c>
      <c r="O3879" s="55"/>
      <c r="P3879"/>
      <c r="Q3879"/>
      <c r="R3879">
        <v>0.45500000000000002</v>
      </c>
      <c r="S3879" t="s">
        <v>169</v>
      </c>
      <c r="T3879" s="8" t="s">
        <v>783</v>
      </c>
      <c r="U3879" s="10">
        <v>-21.4</v>
      </c>
      <c r="V3879" s="10">
        <f t="shared" si="69"/>
        <v>-20.98</v>
      </c>
      <c r="W3879" s="10">
        <v>6.1</v>
      </c>
      <c r="X3879" s="20">
        <v>4.5</v>
      </c>
      <c r="Y3879" s="11"/>
      <c r="Z3879" s="11" t="s">
        <v>774</v>
      </c>
      <c r="AA3879" s="11" t="s">
        <v>773</v>
      </c>
      <c r="AB3879" t="s">
        <v>777</v>
      </c>
      <c r="AC3879" s="1" t="s">
        <v>788</v>
      </c>
    </row>
    <row r="3880" spans="1:29" s="1" customFormat="1" hidden="1">
      <c r="A3880" s="27">
        <v>3879</v>
      </c>
      <c r="B3880" s="27"/>
      <c r="C3880">
        <v>2012</v>
      </c>
      <c r="D3880" s="1">
        <v>4</v>
      </c>
      <c r="F3880">
        <v>37</v>
      </c>
      <c r="G3880">
        <v>30.199999799999802</v>
      </c>
      <c r="H3880" t="s">
        <v>680</v>
      </c>
      <c r="I3880">
        <v>136</v>
      </c>
      <c r="J3880">
        <v>59.800001999999495</v>
      </c>
      <c r="K3880" t="s">
        <v>165</v>
      </c>
      <c r="L3880" t="s">
        <v>758</v>
      </c>
      <c r="M3880"/>
      <c r="N3880" t="s">
        <v>770</v>
      </c>
      <c r="O3880" s="55"/>
      <c r="P3880"/>
      <c r="Q3880"/>
      <c r="R3880">
        <v>0.29299999999999998</v>
      </c>
      <c r="S3880" t="s">
        <v>169</v>
      </c>
      <c r="T3880" s="8" t="s">
        <v>785</v>
      </c>
      <c r="U3880" s="10">
        <v>-21</v>
      </c>
      <c r="V3880" s="10">
        <f t="shared" si="69"/>
        <v>-18.899999999999999</v>
      </c>
      <c r="W3880" s="10">
        <v>5.5</v>
      </c>
      <c r="X3880" s="20">
        <v>6.3</v>
      </c>
      <c r="Y3880" s="11"/>
      <c r="Z3880" s="11" t="s">
        <v>774</v>
      </c>
      <c r="AA3880" s="11" t="s">
        <v>773</v>
      </c>
      <c r="AB3880" t="s">
        <v>777</v>
      </c>
      <c r="AC3880" s="1" t="s">
        <v>788</v>
      </c>
    </row>
    <row r="3881" spans="1:29" s="1" customFormat="1" hidden="1">
      <c r="A3881" s="27">
        <v>3880</v>
      </c>
      <c r="B3881" s="27"/>
      <c r="C3881">
        <v>2012</v>
      </c>
      <c r="D3881" s="1">
        <v>4</v>
      </c>
      <c r="F3881">
        <v>37</v>
      </c>
      <c r="G3881">
        <v>30.199999799999802</v>
      </c>
      <c r="H3881" t="s">
        <v>680</v>
      </c>
      <c r="I3881">
        <v>136</v>
      </c>
      <c r="J3881">
        <v>59.800001999999495</v>
      </c>
      <c r="K3881" t="s">
        <v>165</v>
      </c>
      <c r="L3881" t="s">
        <v>749</v>
      </c>
      <c r="M3881" t="s">
        <v>37</v>
      </c>
      <c r="N3881" t="s">
        <v>778</v>
      </c>
      <c r="O3881" s="55"/>
      <c r="P3881"/>
      <c r="Q3881"/>
      <c r="R3881">
        <v>0.78100000000000003</v>
      </c>
      <c r="S3881" t="s">
        <v>169</v>
      </c>
      <c r="T3881" s="8" t="s">
        <v>710</v>
      </c>
      <c r="U3881" s="10">
        <v>-21.4</v>
      </c>
      <c r="V3881" s="10">
        <f t="shared" si="69"/>
        <v>-20.391999999999999</v>
      </c>
      <c r="W3881" s="10">
        <v>7.5</v>
      </c>
      <c r="X3881" s="20">
        <v>5</v>
      </c>
      <c r="Y3881" s="11"/>
      <c r="Z3881" s="11" t="s">
        <v>774</v>
      </c>
      <c r="AA3881" s="11" t="s">
        <v>773</v>
      </c>
      <c r="AB3881" t="s">
        <v>777</v>
      </c>
      <c r="AC3881" s="1" t="s">
        <v>788</v>
      </c>
    </row>
    <row r="3882" spans="1:29" s="1" customFormat="1" hidden="1">
      <c r="A3882" s="27">
        <v>3881</v>
      </c>
      <c r="B3882" s="27"/>
      <c r="C3882">
        <v>2012</v>
      </c>
      <c r="D3882" s="1">
        <v>4</v>
      </c>
      <c r="F3882">
        <v>37</v>
      </c>
      <c r="G3882">
        <v>30.199999799999802</v>
      </c>
      <c r="H3882" t="s">
        <v>680</v>
      </c>
      <c r="I3882">
        <v>136</v>
      </c>
      <c r="J3882">
        <v>59.800001999999495</v>
      </c>
      <c r="K3882" t="s">
        <v>165</v>
      </c>
      <c r="L3882" t="s">
        <v>755</v>
      </c>
      <c r="M3882"/>
      <c r="N3882" t="s">
        <v>766</v>
      </c>
      <c r="O3882" s="55"/>
      <c r="P3882"/>
      <c r="Q3882"/>
      <c r="R3882">
        <v>0.81100000000000005</v>
      </c>
      <c r="S3882" t="s">
        <v>169</v>
      </c>
      <c r="T3882" s="8" t="s">
        <v>710</v>
      </c>
      <c r="U3882" s="10">
        <v>-17.899999999999999</v>
      </c>
      <c r="V3882" s="10">
        <f t="shared" si="69"/>
        <v>-20.13548387096774</v>
      </c>
      <c r="W3882" s="10">
        <v>7.3</v>
      </c>
      <c r="X3882" s="20">
        <v>3.1</v>
      </c>
      <c r="Y3882" s="11"/>
      <c r="Z3882" s="11" t="s">
        <v>774</v>
      </c>
      <c r="AA3882" s="11" t="s">
        <v>773</v>
      </c>
      <c r="AB3882" t="s">
        <v>777</v>
      </c>
      <c r="AC3882" s="1" t="s">
        <v>788</v>
      </c>
    </row>
    <row r="3883" spans="1:29" s="1" customFormat="1" hidden="1">
      <c r="A3883" s="27">
        <v>3882</v>
      </c>
      <c r="B3883" s="27"/>
      <c r="C3883">
        <v>2012</v>
      </c>
      <c r="D3883" s="1">
        <v>4</v>
      </c>
      <c r="F3883">
        <v>37</v>
      </c>
      <c r="G3883">
        <v>30.199999799999802</v>
      </c>
      <c r="H3883" t="s">
        <v>680</v>
      </c>
      <c r="I3883">
        <v>136</v>
      </c>
      <c r="J3883">
        <v>59.800001999999495</v>
      </c>
      <c r="K3883" t="s">
        <v>165</v>
      </c>
      <c r="L3883" t="s">
        <v>755</v>
      </c>
      <c r="M3883"/>
      <c r="N3883" t="s">
        <v>766</v>
      </c>
      <c r="O3883" s="55"/>
      <c r="P3883"/>
      <c r="Q3883"/>
      <c r="R3883">
        <v>1.24</v>
      </c>
      <c r="S3883" t="s">
        <v>169</v>
      </c>
      <c r="T3883" s="8" t="s">
        <v>710</v>
      </c>
      <c r="U3883" s="10">
        <v>-17.600000000000001</v>
      </c>
      <c r="V3883" s="10">
        <f t="shared" si="69"/>
        <v>-20.12</v>
      </c>
      <c r="W3883" s="10">
        <v>6.7</v>
      </c>
      <c r="X3883" s="20">
        <v>3</v>
      </c>
      <c r="Y3883" s="11"/>
      <c r="Z3883" s="11" t="s">
        <v>774</v>
      </c>
      <c r="AA3883" s="11" t="s">
        <v>773</v>
      </c>
      <c r="AB3883" t="s">
        <v>777</v>
      </c>
      <c r="AC3883" s="1" t="s">
        <v>788</v>
      </c>
    </row>
    <row r="3884" spans="1:29" s="1" customFormat="1" hidden="1">
      <c r="A3884" s="27">
        <v>3883</v>
      </c>
      <c r="B3884" s="27"/>
      <c r="C3884">
        <v>2012</v>
      </c>
      <c r="D3884" s="1">
        <v>4</v>
      </c>
      <c r="F3884">
        <v>37</v>
      </c>
      <c r="G3884">
        <v>30.199999799999802</v>
      </c>
      <c r="H3884" t="s">
        <v>680</v>
      </c>
      <c r="I3884">
        <v>136</v>
      </c>
      <c r="J3884">
        <v>59.800001999999495</v>
      </c>
      <c r="K3884" t="s">
        <v>165</v>
      </c>
      <c r="L3884" t="s">
        <v>755</v>
      </c>
      <c r="M3884"/>
      <c r="N3884" t="s">
        <v>766</v>
      </c>
      <c r="O3884" s="55"/>
      <c r="P3884"/>
      <c r="Q3884"/>
      <c r="R3884">
        <v>0.75600000000000001</v>
      </c>
      <c r="S3884" t="s">
        <v>169</v>
      </c>
      <c r="T3884" s="8" t="s">
        <v>710</v>
      </c>
      <c r="U3884" s="10">
        <v>-18.2</v>
      </c>
      <c r="V3884" s="10">
        <f t="shared" si="69"/>
        <v>-20.168749999999999</v>
      </c>
      <c r="W3884" s="10">
        <v>6.9</v>
      </c>
      <c r="X3884" s="20">
        <v>3.2</v>
      </c>
      <c r="Y3884" s="11"/>
      <c r="Z3884" s="11" t="s">
        <v>774</v>
      </c>
      <c r="AA3884" s="11" t="s">
        <v>773</v>
      </c>
      <c r="AB3884" t="s">
        <v>777</v>
      </c>
      <c r="AC3884" s="1" t="s">
        <v>788</v>
      </c>
    </row>
    <row r="3885" spans="1:29" s="1" customFormat="1" hidden="1">
      <c r="A3885" s="27">
        <v>3884</v>
      </c>
      <c r="B3885" s="27"/>
      <c r="C3885">
        <v>2012</v>
      </c>
      <c r="D3885" s="1">
        <v>4</v>
      </c>
      <c r="F3885">
        <v>37</v>
      </c>
      <c r="G3885">
        <v>30.199999799999802</v>
      </c>
      <c r="H3885" t="s">
        <v>680</v>
      </c>
      <c r="I3885">
        <v>136</v>
      </c>
      <c r="J3885">
        <v>59.800001999999495</v>
      </c>
      <c r="K3885" t="s">
        <v>165</v>
      </c>
      <c r="L3885" t="s">
        <v>759</v>
      </c>
      <c r="M3885" t="s">
        <v>760</v>
      </c>
      <c r="N3885" t="s">
        <v>771</v>
      </c>
      <c r="O3885" s="55"/>
      <c r="P3885"/>
      <c r="Q3885"/>
      <c r="R3885">
        <v>1.0640000000000001</v>
      </c>
      <c r="S3885" t="s">
        <v>169</v>
      </c>
      <c r="T3885" s="8" t="s">
        <v>710</v>
      </c>
      <c r="U3885" s="10">
        <v>-22.8</v>
      </c>
      <c r="V3885" s="10">
        <f t="shared" si="69"/>
        <v>-21.310909090909092</v>
      </c>
      <c r="W3885" s="10">
        <v>8.3000000000000007</v>
      </c>
      <c r="X3885" s="20">
        <v>5.5</v>
      </c>
      <c r="Y3885" s="11"/>
      <c r="Z3885" s="11" t="s">
        <v>774</v>
      </c>
      <c r="AA3885" s="11" t="s">
        <v>773</v>
      </c>
      <c r="AB3885" t="s">
        <v>777</v>
      </c>
      <c r="AC3885" s="1" t="s">
        <v>788</v>
      </c>
    </row>
    <row r="3886" spans="1:29" s="1" customFormat="1" hidden="1">
      <c r="A3886" s="27">
        <v>3885</v>
      </c>
      <c r="B3886" s="27"/>
      <c r="C3886">
        <v>2012</v>
      </c>
      <c r="D3886" s="1">
        <v>6</v>
      </c>
      <c r="F3886">
        <v>36</v>
      </c>
      <c r="G3886">
        <v>50.400000000000205</v>
      </c>
      <c r="H3886" t="s">
        <v>680</v>
      </c>
      <c r="I3886">
        <v>137</v>
      </c>
      <c r="J3886">
        <v>4.9799999999999045</v>
      </c>
      <c r="K3886" t="s">
        <v>165</v>
      </c>
      <c r="L3886" t="s">
        <v>746</v>
      </c>
      <c r="M3886" t="s">
        <v>747</v>
      </c>
      <c r="N3886" t="s">
        <v>762</v>
      </c>
      <c r="O3886" s="55"/>
      <c r="P3886"/>
      <c r="Q3886"/>
      <c r="R3886">
        <v>0.67400000000000004</v>
      </c>
      <c r="S3886" t="s">
        <v>169</v>
      </c>
      <c r="T3886" s="8" t="s">
        <v>710</v>
      </c>
      <c r="U3886" s="10">
        <v>-21.6</v>
      </c>
      <c r="V3886" s="10">
        <f t="shared" si="69"/>
        <v>-21.820812486207302</v>
      </c>
      <c r="W3886" s="10">
        <v>5.8</v>
      </c>
      <c r="X3886" s="20">
        <v>4.0577765509999999</v>
      </c>
      <c r="Y3886" s="11"/>
      <c r="Z3886" s="11" t="s">
        <v>774</v>
      </c>
      <c r="AA3886" s="11" t="s">
        <v>773</v>
      </c>
      <c r="AB3886" t="s">
        <v>777</v>
      </c>
      <c r="AC3886" s="1" t="s">
        <v>788</v>
      </c>
    </row>
    <row r="3887" spans="1:29" s="1" customFormat="1" hidden="1">
      <c r="A3887" s="27">
        <v>3886</v>
      </c>
      <c r="B3887" s="27"/>
      <c r="C3887">
        <v>2012</v>
      </c>
      <c r="D3887" s="1">
        <v>6</v>
      </c>
      <c r="F3887">
        <v>35</v>
      </c>
      <c r="G3887">
        <v>40.200000000000102</v>
      </c>
      <c r="H3887" t="s">
        <v>680</v>
      </c>
      <c r="I3887">
        <v>135</v>
      </c>
      <c r="J3887">
        <v>34.80000000000075</v>
      </c>
      <c r="K3887" t="s">
        <v>165</v>
      </c>
      <c r="L3887" t="s">
        <v>746</v>
      </c>
      <c r="M3887" t="s">
        <v>747</v>
      </c>
      <c r="N3887" t="s">
        <v>762</v>
      </c>
      <c r="O3887" s="55"/>
      <c r="P3887"/>
      <c r="Q3887"/>
      <c r="R3887">
        <v>0.66200000000000003</v>
      </c>
      <c r="S3887" t="s">
        <v>169</v>
      </c>
      <c r="T3887" s="8" t="s">
        <v>710</v>
      </c>
      <c r="U3887" s="10">
        <v>-23.1</v>
      </c>
      <c r="V3887" s="10">
        <f t="shared" ref="V3887:V3950" si="70" xml:space="preserve"> 6.3*(( X3887-4.2)/(X3887)) +U3887</f>
        <v>-22.184904155305901</v>
      </c>
      <c r="W3887" s="10">
        <v>6.5</v>
      </c>
      <c r="X3887" s="20">
        <v>4.913736482</v>
      </c>
      <c r="Y3887" s="11"/>
      <c r="Z3887" s="11" t="s">
        <v>774</v>
      </c>
      <c r="AA3887" s="11" t="s">
        <v>773</v>
      </c>
      <c r="AB3887" t="s">
        <v>777</v>
      </c>
      <c r="AC3887" s="1" t="s">
        <v>788</v>
      </c>
    </row>
    <row r="3888" spans="1:29" s="1" customFormat="1" hidden="1">
      <c r="A3888" s="27">
        <v>3887</v>
      </c>
      <c r="B3888" s="27"/>
      <c r="C3888">
        <v>2013</v>
      </c>
      <c r="D3888" s="1">
        <v>2</v>
      </c>
      <c r="F3888">
        <v>37</v>
      </c>
      <c r="G3888">
        <v>30.180000000000007</v>
      </c>
      <c r="H3888" t="s">
        <v>680</v>
      </c>
      <c r="I3888">
        <v>136</v>
      </c>
      <c r="J3888">
        <v>59.820000000000846</v>
      </c>
      <c r="K3888" t="s">
        <v>165</v>
      </c>
      <c r="L3888" t="s">
        <v>746</v>
      </c>
      <c r="M3888" t="s">
        <v>747</v>
      </c>
      <c r="N3888" t="s">
        <v>762</v>
      </c>
      <c r="O3888" s="55"/>
      <c r="P3888"/>
      <c r="Q3888"/>
      <c r="R3888">
        <v>0.26100000000000001</v>
      </c>
      <c r="S3888" t="s">
        <v>169</v>
      </c>
      <c r="T3888" s="8" t="s">
        <v>780</v>
      </c>
      <c r="U3888" s="10">
        <v>-19.399999999999999</v>
      </c>
      <c r="V3888" s="10">
        <f t="shared" si="70"/>
        <v>-18.852173913043476</v>
      </c>
      <c r="W3888" s="10">
        <v>3.6</v>
      </c>
      <c r="X3888" s="20">
        <v>4.5999999999999996</v>
      </c>
      <c r="Y3888" s="11"/>
      <c r="Z3888" s="11" t="s">
        <v>774</v>
      </c>
      <c r="AA3888" s="11" t="s">
        <v>773</v>
      </c>
      <c r="AB3888" t="s">
        <v>777</v>
      </c>
      <c r="AC3888" s="1" t="s">
        <v>788</v>
      </c>
    </row>
    <row r="3889" spans="1:29" s="1" customFormat="1" hidden="1">
      <c r="A3889" s="27">
        <v>3888</v>
      </c>
      <c r="B3889" s="27"/>
      <c r="C3889">
        <v>2013</v>
      </c>
      <c r="D3889" s="1">
        <v>2</v>
      </c>
      <c r="F3889">
        <v>37</v>
      </c>
      <c r="G3889">
        <v>30.180000000000007</v>
      </c>
      <c r="H3889" t="s">
        <v>680</v>
      </c>
      <c r="I3889">
        <v>136</v>
      </c>
      <c r="J3889">
        <v>59.820000000000846</v>
      </c>
      <c r="K3889" t="s">
        <v>165</v>
      </c>
      <c r="L3889" t="s">
        <v>746</v>
      </c>
      <c r="M3889" t="s">
        <v>747</v>
      </c>
      <c r="N3889" t="s">
        <v>762</v>
      </c>
      <c r="O3889" s="55"/>
      <c r="P3889"/>
      <c r="Q3889"/>
      <c r="R3889">
        <v>0.375</v>
      </c>
      <c r="S3889" t="s">
        <v>169</v>
      </c>
      <c r="T3889" s="8" t="s">
        <v>781</v>
      </c>
      <c r="U3889" s="10">
        <v>-19.100000000000001</v>
      </c>
      <c r="V3889" s="10">
        <f t="shared" si="70"/>
        <v>-18.953488372093027</v>
      </c>
      <c r="W3889" s="10">
        <v>4</v>
      </c>
      <c r="X3889" s="20">
        <v>4.3</v>
      </c>
      <c r="Y3889" s="11"/>
      <c r="Z3889" s="11" t="s">
        <v>774</v>
      </c>
      <c r="AA3889" s="11" t="s">
        <v>773</v>
      </c>
      <c r="AB3889" t="s">
        <v>777</v>
      </c>
      <c r="AC3889" s="1" t="s">
        <v>788</v>
      </c>
    </row>
    <row r="3890" spans="1:29" s="1" customFormat="1" hidden="1">
      <c r="A3890" s="27">
        <v>3889</v>
      </c>
      <c r="B3890" s="27"/>
      <c r="C3890">
        <v>2013</v>
      </c>
      <c r="D3890" s="1">
        <v>2</v>
      </c>
      <c r="F3890">
        <v>37</v>
      </c>
      <c r="G3890">
        <v>30.180000000000007</v>
      </c>
      <c r="H3890" t="s">
        <v>680</v>
      </c>
      <c r="I3890">
        <v>136</v>
      </c>
      <c r="J3890">
        <v>59.820000000000846</v>
      </c>
      <c r="K3890" t="s">
        <v>165</v>
      </c>
      <c r="L3890" t="s">
        <v>749</v>
      </c>
      <c r="M3890" t="s">
        <v>37</v>
      </c>
      <c r="N3890" t="s">
        <v>778</v>
      </c>
      <c r="O3890" s="55"/>
      <c r="P3890"/>
      <c r="Q3890"/>
      <c r="R3890">
        <v>0.67200000000000004</v>
      </c>
      <c r="S3890" t="s">
        <v>169</v>
      </c>
      <c r="T3890" s="8"/>
      <c r="U3890" s="10">
        <v>-23.7</v>
      </c>
      <c r="V3890" s="10">
        <f t="shared" si="70"/>
        <v>-22.912500000000001</v>
      </c>
      <c r="W3890" s="10">
        <v>1.7</v>
      </c>
      <c r="X3890" s="20">
        <v>4.8</v>
      </c>
      <c r="Y3890" s="11"/>
      <c r="Z3890" s="11" t="s">
        <v>774</v>
      </c>
      <c r="AA3890" s="11" t="s">
        <v>773</v>
      </c>
      <c r="AB3890" t="s">
        <v>777</v>
      </c>
      <c r="AC3890" s="1" t="s">
        <v>788</v>
      </c>
    </row>
    <row r="3891" spans="1:29" s="1" customFormat="1" hidden="1">
      <c r="A3891" s="27">
        <v>3890</v>
      </c>
      <c r="B3891" s="27"/>
      <c r="C3891">
        <v>2013</v>
      </c>
      <c r="D3891" s="1">
        <v>2</v>
      </c>
      <c r="F3891">
        <v>37</v>
      </c>
      <c r="G3891">
        <v>30.180000000000007</v>
      </c>
      <c r="H3891" t="s">
        <v>680</v>
      </c>
      <c r="I3891">
        <v>136</v>
      </c>
      <c r="J3891">
        <v>59.820000000000846</v>
      </c>
      <c r="K3891" t="s">
        <v>165</v>
      </c>
      <c r="L3891" t="s">
        <v>749</v>
      </c>
      <c r="M3891" t="s">
        <v>37</v>
      </c>
      <c r="N3891" t="s">
        <v>778</v>
      </c>
      <c r="O3891" s="55"/>
      <c r="P3891"/>
      <c r="Q3891"/>
      <c r="R3891">
        <v>0.70799999999999996</v>
      </c>
      <c r="S3891" t="s">
        <v>169</v>
      </c>
      <c r="T3891" s="8"/>
      <c r="U3891" s="10">
        <v>-23.4</v>
      </c>
      <c r="V3891" s="10">
        <f t="shared" si="70"/>
        <v>-22.852173913043476</v>
      </c>
      <c r="W3891" s="10">
        <v>1.7</v>
      </c>
      <c r="X3891" s="20">
        <v>4.5999999999999996</v>
      </c>
      <c r="Y3891" s="11"/>
      <c r="Z3891" s="11" t="s">
        <v>774</v>
      </c>
      <c r="AA3891" s="11" t="s">
        <v>773</v>
      </c>
      <c r="AB3891" t="s">
        <v>777</v>
      </c>
      <c r="AC3891" s="1" t="s">
        <v>788</v>
      </c>
    </row>
    <row r="3892" spans="1:29" s="1" customFormat="1" hidden="1">
      <c r="A3892" s="27">
        <v>3891</v>
      </c>
      <c r="B3892" s="27"/>
      <c r="C3892">
        <v>2013</v>
      </c>
      <c r="D3892" s="1">
        <v>2</v>
      </c>
      <c r="F3892">
        <v>37</v>
      </c>
      <c r="G3892">
        <v>30.180000000000007</v>
      </c>
      <c r="H3892" t="s">
        <v>680</v>
      </c>
      <c r="I3892">
        <v>136</v>
      </c>
      <c r="J3892">
        <v>59.820000000000846</v>
      </c>
      <c r="K3892" t="s">
        <v>165</v>
      </c>
      <c r="L3892" t="s">
        <v>749</v>
      </c>
      <c r="M3892" t="s">
        <v>37</v>
      </c>
      <c r="N3892" t="s">
        <v>778</v>
      </c>
      <c r="O3892" s="55"/>
      <c r="P3892"/>
      <c r="Q3892"/>
      <c r="R3892">
        <v>0.501</v>
      </c>
      <c r="S3892" t="s">
        <v>169</v>
      </c>
      <c r="T3892" s="8"/>
      <c r="U3892" s="10">
        <v>-23.2</v>
      </c>
      <c r="V3892" s="10">
        <f t="shared" si="70"/>
        <v>-22.652173913043477</v>
      </c>
      <c r="W3892" s="10">
        <v>2</v>
      </c>
      <c r="X3892" s="20">
        <v>4.5999999999999996</v>
      </c>
      <c r="Y3892" s="11"/>
      <c r="Z3892" s="11" t="s">
        <v>774</v>
      </c>
      <c r="AA3892" s="11" t="s">
        <v>773</v>
      </c>
      <c r="AB3892" t="s">
        <v>777</v>
      </c>
      <c r="AC3892" s="1" t="s">
        <v>788</v>
      </c>
    </row>
    <row r="3893" spans="1:29" s="1" customFormat="1" hidden="1">
      <c r="A3893" s="27">
        <v>3892</v>
      </c>
      <c r="B3893" s="27"/>
      <c r="C3893">
        <v>2013</v>
      </c>
      <c r="D3893" s="1">
        <v>2</v>
      </c>
      <c r="F3893">
        <v>37</v>
      </c>
      <c r="G3893">
        <v>30.180000000000007</v>
      </c>
      <c r="H3893" t="s">
        <v>680</v>
      </c>
      <c r="I3893">
        <v>136</v>
      </c>
      <c r="J3893">
        <v>59.820000000000846</v>
      </c>
      <c r="K3893" t="s">
        <v>165</v>
      </c>
      <c r="L3893" t="s">
        <v>749</v>
      </c>
      <c r="M3893" t="s">
        <v>37</v>
      </c>
      <c r="N3893" t="s">
        <v>778</v>
      </c>
      <c r="O3893" s="55"/>
      <c r="P3893"/>
      <c r="Q3893"/>
      <c r="R3893">
        <v>0.51</v>
      </c>
      <c r="S3893" t="s">
        <v>169</v>
      </c>
      <c r="T3893" s="8"/>
      <c r="U3893" s="10">
        <v>-23</v>
      </c>
      <c r="V3893" s="10">
        <f t="shared" si="70"/>
        <v>-22.580000000000002</v>
      </c>
      <c r="W3893" s="10">
        <v>1.9</v>
      </c>
      <c r="X3893" s="20">
        <v>4.5</v>
      </c>
      <c r="Y3893" s="11"/>
      <c r="Z3893" s="11" t="s">
        <v>774</v>
      </c>
      <c r="AA3893" s="11" t="s">
        <v>773</v>
      </c>
      <c r="AB3893" t="s">
        <v>777</v>
      </c>
      <c r="AC3893" s="1" t="s">
        <v>788</v>
      </c>
    </row>
    <row r="3894" spans="1:29" s="1" customFormat="1" hidden="1">
      <c r="A3894" s="27">
        <v>3893</v>
      </c>
      <c r="B3894" s="27"/>
      <c r="C3894">
        <v>2013</v>
      </c>
      <c r="D3894" s="1">
        <v>4</v>
      </c>
      <c r="F3894">
        <v>37</v>
      </c>
      <c r="G3894">
        <v>20.220000000000198</v>
      </c>
      <c r="H3894" t="s">
        <v>680</v>
      </c>
      <c r="I3894">
        <v>137</v>
      </c>
      <c r="J3894">
        <v>19.80000000000075</v>
      </c>
      <c r="K3894" t="s">
        <v>165</v>
      </c>
      <c r="L3894" t="s">
        <v>746</v>
      </c>
      <c r="M3894" t="s">
        <v>747</v>
      </c>
      <c r="N3894" t="s">
        <v>762</v>
      </c>
      <c r="O3894" s="55"/>
      <c r="P3894"/>
      <c r="Q3894"/>
      <c r="R3894">
        <v>0.79200000000000004</v>
      </c>
      <c r="S3894" t="s">
        <v>169</v>
      </c>
      <c r="T3894" s="8" t="s">
        <v>710</v>
      </c>
      <c r="U3894" s="10">
        <v>-19.7</v>
      </c>
      <c r="V3894" s="10">
        <f t="shared" si="70"/>
        <v>-18.799604421674189</v>
      </c>
      <c r="W3894" s="10">
        <v>7.4</v>
      </c>
      <c r="X3894" s="20">
        <v>4.9003589769999998</v>
      </c>
      <c r="Y3894" s="11"/>
      <c r="Z3894" s="11" t="s">
        <v>774</v>
      </c>
      <c r="AA3894" s="11" t="s">
        <v>773</v>
      </c>
      <c r="AB3894" t="s">
        <v>777</v>
      </c>
      <c r="AC3894" s="1" t="s">
        <v>788</v>
      </c>
    </row>
    <row r="3895" spans="1:29" s="1" customFormat="1" hidden="1">
      <c r="A3895" s="27">
        <v>3894</v>
      </c>
      <c r="B3895" s="27"/>
      <c r="C3895">
        <v>2013</v>
      </c>
      <c r="D3895" s="1">
        <v>4</v>
      </c>
      <c r="F3895">
        <v>36</v>
      </c>
      <c r="G3895">
        <v>50.400000000000205</v>
      </c>
      <c r="H3895" t="s">
        <v>680</v>
      </c>
      <c r="I3895">
        <v>137</v>
      </c>
      <c r="J3895">
        <v>4.9799999999999045</v>
      </c>
      <c r="K3895" t="s">
        <v>165</v>
      </c>
      <c r="L3895" t="s">
        <v>746</v>
      </c>
      <c r="M3895" t="s">
        <v>747</v>
      </c>
      <c r="N3895" t="s">
        <v>762</v>
      </c>
      <c r="O3895" s="55"/>
      <c r="P3895"/>
      <c r="Q3895"/>
      <c r="R3895">
        <v>0.81200000000000006</v>
      </c>
      <c r="S3895" t="s">
        <v>169</v>
      </c>
      <c r="T3895" s="8" t="s">
        <v>710</v>
      </c>
      <c r="U3895" s="10">
        <v>-19.2</v>
      </c>
      <c r="V3895" s="10">
        <f t="shared" si="70"/>
        <v>-15.179148640511695</v>
      </c>
      <c r="W3895" s="10">
        <v>6.3</v>
      </c>
      <c r="X3895" s="20">
        <v>11.609598220000001</v>
      </c>
      <c r="Y3895" s="11"/>
      <c r="Z3895" s="11" t="s">
        <v>774</v>
      </c>
      <c r="AA3895" s="11" t="s">
        <v>773</v>
      </c>
      <c r="AB3895" t="s">
        <v>777</v>
      </c>
      <c r="AC3895" s="1" t="s">
        <v>788</v>
      </c>
    </row>
    <row r="3896" spans="1:29" s="1" customFormat="1" hidden="1">
      <c r="A3896" s="27">
        <v>3895</v>
      </c>
      <c r="B3896" s="27"/>
      <c r="C3896">
        <v>2013</v>
      </c>
      <c r="D3896" s="1">
        <v>4</v>
      </c>
      <c r="F3896">
        <v>35</v>
      </c>
      <c r="G3896">
        <v>40.200000000000102</v>
      </c>
      <c r="H3896" t="s">
        <v>680</v>
      </c>
      <c r="I3896">
        <v>135</v>
      </c>
      <c r="J3896">
        <v>34.80000000000075</v>
      </c>
      <c r="K3896" t="s">
        <v>165</v>
      </c>
      <c r="L3896" t="s">
        <v>746</v>
      </c>
      <c r="M3896" t="s">
        <v>747</v>
      </c>
      <c r="N3896" t="s">
        <v>762</v>
      </c>
      <c r="O3896" s="55"/>
      <c r="P3896"/>
      <c r="Q3896"/>
      <c r="R3896">
        <v>0.96699999999999997</v>
      </c>
      <c r="S3896" t="s">
        <v>169</v>
      </c>
      <c r="T3896" s="8" t="s">
        <v>710</v>
      </c>
      <c r="U3896" s="10">
        <v>-19.3</v>
      </c>
      <c r="V3896" s="10">
        <f t="shared" si="70"/>
        <v>-18.921811473661112</v>
      </c>
      <c r="W3896" s="10">
        <v>7.6</v>
      </c>
      <c r="X3896" s="20">
        <v>4.4682273520000004</v>
      </c>
      <c r="Y3896" s="11"/>
      <c r="Z3896" s="11" t="s">
        <v>774</v>
      </c>
      <c r="AA3896" s="11" t="s">
        <v>773</v>
      </c>
      <c r="AB3896" t="s">
        <v>777</v>
      </c>
      <c r="AC3896" s="1" t="s">
        <v>788</v>
      </c>
    </row>
    <row r="3897" spans="1:29" s="1" customFormat="1" hidden="1">
      <c r="A3897" s="27">
        <v>3896</v>
      </c>
      <c r="B3897" s="27"/>
      <c r="C3897">
        <v>2013</v>
      </c>
      <c r="D3897" s="1">
        <v>6</v>
      </c>
      <c r="F3897">
        <v>37</v>
      </c>
      <c r="G3897">
        <v>20.220000000000198</v>
      </c>
      <c r="H3897" t="s">
        <v>680</v>
      </c>
      <c r="I3897">
        <v>137</v>
      </c>
      <c r="J3897">
        <v>19.80000000000075</v>
      </c>
      <c r="K3897" t="s">
        <v>165</v>
      </c>
      <c r="L3897" t="s">
        <v>746</v>
      </c>
      <c r="M3897" t="s">
        <v>747</v>
      </c>
      <c r="N3897" t="s">
        <v>762</v>
      </c>
      <c r="O3897" s="55"/>
      <c r="P3897"/>
      <c r="Q3897"/>
      <c r="R3897">
        <v>1.0569999999999999</v>
      </c>
      <c r="S3897" t="s">
        <v>169</v>
      </c>
      <c r="T3897" s="8" t="s">
        <v>710</v>
      </c>
      <c r="U3897" s="10">
        <v>-24.6</v>
      </c>
      <c r="V3897" s="10">
        <f t="shared" si="70"/>
        <v>-24.796048167764095</v>
      </c>
      <c r="W3897" s="10">
        <v>7.5</v>
      </c>
      <c r="X3897" s="20">
        <v>4.0732456590000004</v>
      </c>
      <c r="Y3897" s="11"/>
      <c r="Z3897" s="11" t="s">
        <v>774</v>
      </c>
      <c r="AA3897" s="11" t="s">
        <v>773</v>
      </c>
      <c r="AB3897" t="s">
        <v>777</v>
      </c>
      <c r="AC3897" s="1" t="s">
        <v>788</v>
      </c>
    </row>
    <row r="3898" spans="1:29" s="1" customFormat="1" hidden="1">
      <c r="A3898" s="27">
        <v>3897</v>
      </c>
      <c r="B3898" s="27"/>
      <c r="C3898">
        <v>2013</v>
      </c>
      <c r="D3898" s="1">
        <v>6</v>
      </c>
      <c r="F3898">
        <v>36</v>
      </c>
      <c r="G3898">
        <v>50.400000000000205</v>
      </c>
      <c r="H3898" t="s">
        <v>680</v>
      </c>
      <c r="I3898">
        <v>137</v>
      </c>
      <c r="J3898">
        <v>4.9799999999999045</v>
      </c>
      <c r="K3898" t="s">
        <v>165</v>
      </c>
      <c r="L3898" t="s">
        <v>746</v>
      </c>
      <c r="M3898" t="s">
        <v>747</v>
      </c>
      <c r="N3898" t="s">
        <v>762</v>
      </c>
      <c r="O3898" s="55"/>
      <c r="P3898"/>
      <c r="Q3898"/>
      <c r="R3898">
        <v>0.97799999999999998</v>
      </c>
      <c r="S3898" t="s">
        <v>169</v>
      </c>
      <c r="T3898" s="8" t="s">
        <v>710</v>
      </c>
      <c r="U3898" s="10">
        <v>-21.7</v>
      </c>
      <c r="V3898" s="10">
        <f t="shared" si="70"/>
        <v>-22.467533419207051</v>
      </c>
      <c r="W3898" s="10">
        <v>7.4</v>
      </c>
      <c r="X3898" s="20">
        <v>3.7438804220000002</v>
      </c>
      <c r="Y3898" s="11"/>
      <c r="Z3898" s="11" t="s">
        <v>774</v>
      </c>
      <c r="AA3898" s="11" t="s">
        <v>773</v>
      </c>
      <c r="AB3898" t="s">
        <v>777</v>
      </c>
      <c r="AC3898" s="1" t="s">
        <v>788</v>
      </c>
    </row>
    <row r="3899" spans="1:29" s="1" customFormat="1" hidden="1">
      <c r="A3899" s="27">
        <v>3898</v>
      </c>
      <c r="B3899" s="27"/>
      <c r="C3899">
        <v>2013</v>
      </c>
      <c r="D3899" s="1">
        <v>6</v>
      </c>
      <c r="F3899">
        <v>35</v>
      </c>
      <c r="G3899">
        <v>40.200000000000102</v>
      </c>
      <c r="H3899" t="s">
        <v>680</v>
      </c>
      <c r="I3899">
        <v>135</v>
      </c>
      <c r="J3899">
        <v>34.80000000000075</v>
      </c>
      <c r="K3899" t="s">
        <v>165</v>
      </c>
      <c r="L3899" t="s">
        <v>746</v>
      </c>
      <c r="M3899" t="s">
        <v>747</v>
      </c>
      <c r="N3899" t="s">
        <v>762</v>
      </c>
      <c r="O3899" s="55"/>
      <c r="P3899"/>
      <c r="Q3899"/>
      <c r="R3899">
        <v>0.83499999999999996</v>
      </c>
      <c r="S3899" t="s">
        <v>169</v>
      </c>
      <c r="T3899" s="8" t="s">
        <v>710</v>
      </c>
      <c r="U3899" s="10">
        <v>-22.5</v>
      </c>
      <c r="V3899" s="10">
        <f t="shared" si="70"/>
        <v>-23.419576397084725</v>
      </c>
      <c r="W3899" s="10">
        <v>7.4</v>
      </c>
      <c r="X3899" s="20">
        <v>3.6650349750000002</v>
      </c>
      <c r="Y3899" s="11"/>
      <c r="Z3899" s="11" t="s">
        <v>774</v>
      </c>
      <c r="AA3899" s="11" t="s">
        <v>773</v>
      </c>
      <c r="AB3899" t="s">
        <v>777</v>
      </c>
      <c r="AC3899" s="1" t="s">
        <v>788</v>
      </c>
    </row>
    <row r="3900" spans="1:29" s="1" customFormat="1" hidden="1">
      <c r="A3900" s="27">
        <v>3899</v>
      </c>
      <c r="B3900" s="27"/>
      <c r="C3900">
        <v>2014</v>
      </c>
      <c r="D3900" s="1">
        <v>2</v>
      </c>
      <c r="F3900">
        <v>37</v>
      </c>
      <c r="G3900">
        <v>20.220000000000198</v>
      </c>
      <c r="H3900" t="s">
        <v>680</v>
      </c>
      <c r="I3900">
        <v>137</v>
      </c>
      <c r="J3900">
        <v>19.80000000000075</v>
      </c>
      <c r="K3900" t="s">
        <v>165</v>
      </c>
      <c r="L3900" t="s">
        <v>746</v>
      </c>
      <c r="M3900" t="s">
        <v>747</v>
      </c>
      <c r="N3900" t="s">
        <v>762</v>
      </c>
      <c r="O3900" s="55"/>
      <c r="P3900"/>
      <c r="Q3900"/>
      <c r="R3900">
        <v>0.68799999999999994</v>
      </c>
      <c r="S3900" t="s">
        <v>169</v>
      </c>
      <c r="T3900" s="8" t="s">
        <v>710</v>
      </c>
      <c r="U3900" s="10">
        <v>-20.6</v>
      </c>
      <c r="V3900" s="10">
        <f t="shared" si="70"/>
        <v>-19.155326055054005</v>
      </c>
      <c r="W3900" s="10">
        <v>2.8</v>
      </c>
      <c r="X3900" s="20">
        <v>5.4496855000000002</v>
      </c>
      <c r="Y3900" s="11"/>
      <c r="Z3900" s="11" t="s">
        <v>774</v>
      </c>
      <c r="AA3900" s="11" t="s">
        <v>773</v>
      </c>
      <c r="AB3900" t="s">
        <v>777</v>
      </c>
      <c r="AC3900" s="1" t="s">
        <v>788</v>
      </c>
    </row>
    <row r="3901" spans="1:29" s="1" customFormat="1" hidden="1">
      <c r="A3901" s="27">
        <v>3900</v>
      </c>
      <c r="B3901" s="27"/>
      <c r="C3901">
        <v>2014</v>
      </c>
      <c r="D3901" s="1">
        <v>2</v>
      </c>
      <c r="F3901">
        <v>35</v>
      </c>
      <c r="G3901">
        <v>40.200000000000102</v>
      </c>
      <c r="H3901" t="s">
        <v>680</v>
      </c>
      <c r="I3901">
        <v>135</v>
      </c>
      <c r="J3901">
        <v>34.80000000000075</v>
      </c>
      <c r="K3901" t="s">
        <v>165</v>
      </c>
      <c r="L3901" t="s">
        <v>746</v>
      </c>
      <c r="M3901" t="s">
        <v>747</v>
      </c>
      <c r="N3901" t="s">
        <v>762</v>
      </c>
      <c r="O3901" s="55"/>
      <c r="P3901"/>
      <c r="Q3901"/>
      <c r="R3901">
        <v>0.90700000000000003</v>
      </c>
      <c r="S3901" t="s">
        <v>169</v>
      </c>
      <c r="T3901" s="8" t="s">
        <v>710</v>
      </c>
      <c r="U3901" s="10">
        <v>-19.399999999999999</v>
      </c>
      <c r="V3901" s="10">
        <f t="shared" si="70"/>
        <v>-18.358765002745283</v>
      </c>
      <c r="W3901" s="10">
        <v>3.3</v>
      </c>
      <c r="X3901" s="20">
        <v>5.0315996219999999</v>
      </c>
      <c r="Y3901" s="11"/>
      <c r="Z3901" s="11" t="s">
        <v>774</v>
      </c>
      <c r="AA3901" s="11" t="s">
        <v>773</v>
      </c>
      <c r="AB3901" t="s">
        <v>777</v>
      </c>
      <c r="AC3901" s="1" t="s">
        <v>788</v>
      </c>
    </row>
    <row r="3902" spans="1:29" s="1" customFormat="1" hidden="1">
      <c r="A3902" s="27">
        <v>3901</v>
      </c>
      <c r="B3902" s="27"/>
      <c r="C3902">
        <v>2014</v>
      </c>
      <c r="D3902" s="1">
        <v>4</v>
      </c>
      <c r="F3902">
        <v>36</v>
      </c>
      <c r="G3902">
        <v>50.400000000000205</v>
      </c>
      <c r="H3902" t="s">
        <v>680</v>
      </c>
      <c r="I3902">
        <v>137</v>
      </c>
      <c r="J3902">
        <v>4.9799999999999045</v>
      </c>
      <c r="K3902" t="s">
        <v>165</v>
      </c>
      <c r="L3902" t="s">
        <v>746</v>
      </c>
      <c r="M3902" t="s">
        <v>747</v>
      </c>
      <c r="N3902" t="s">
        <v>762</v>
      </c>
      <c r="O3902" s="55"/>
      <c r="P3902"/>
      <c r="Q3902"/>
      <c r="R3902">
        <v>0.33800000000000002</v>
      </c>
      <c r="S3902" t="s">
        <v>169</v>
      </c>
      <c r="T3902" s="8" t="s">
        <v>710</v>
      </c>
      <c r="U3902" s="10">
        <v>-27.3</v>
      </c>
      <c r="V3902" s="10">
        <f t="shared" si="70"/>
        <v>-26.553577985995666</v>
      </c>
      <c r="W3902" s="10">
        <v>6.1</v>
      </c>
      <c r="X3902" s="20">
        <v>4.7644959819999997</v>
      </c>
      <c r="Y3902" s="11"/>
      <c r="Z3902" s="11" t="s">
        <v>774</v>
      </c>
      <c r="AA3902" s="11" t="s">
        <v>773</v>
      </c>
      <c r="AB3902" t="s">
        <v>777</v>
      </c>
      <c r="AC3902" s="1" t="s">
        <v>788</v>
      </c>
    </row>
    <row r="3903" spans="1:29" s="1" customFormat="1" hidden="1">
      <c r="A3903" s="27">
        <v>3902</v>
      </c>
      <c r="B3903" s="27"/>
      <c r="C3903">
        <v>2014</v>
      </c>
      <c r="D3903" s="1">
        <v>4</v>
      </c>
      <c r="F3903">
        <v>35</v>
      </c>
      <c r="G3903">
        <v>40.200000000000102</v>
      </c>
      <c r="H3903" t="s">
        <v>680</v>
      </c>
      <c r="I3903">
        <v>135</v>
      </c>
      <c r="J3903">
        <v>34.80000000000075</v>
      </c>
      <c r="K3903" t="s">
        <v>165</v>
      </c>
      <c r="L3903" t="s">
        <v>746</v>
      </c>
      <c r="M3903" t="s">
        <v>747</v>
      </c>
      <c r="N3903" t="s">
        <v>762</v>
      </c>
      <c r="O3903" s="55"/>
      <c r="P3903"/>
      <c r="Q3903"/>
      <c r="R3903">
        <v>0.88</v>
      </c>
      <c r="S3903" t="s">
        <v>169</v>
      </c>
      <c r="T3903" s="8" t="s">
        <v>710</v>
      </c>
      <c r="U3903" s="10">
        <v>-21.9</v>
      </c>
      <c r="V3903" s="10">
        <f t="shared" si="70"/>
        <v>-19.792212712687988</v>
      </c>
      <c r="W3903" s="10">
        <v>6.3</v>
      </c>
      <c r="X3903" s="20">
        <v>6.311702629</v>
      </c>
      <c r="Y3903" s="11"/>
      <c r="Z3903" s="11" t="s">
        <v>774</v>
      </c>
      <c r="AA3903" s="11" t="s">
        <v>773</v>
      </c>
      <c r="AB3903" t="s">
        <v>777</v>
      </c>
      <c r="AC3903" s="1" t="s">
        <v>788</v>
      </c>
    </row>
    <row r="3904" spans="1:29" s="1" customFormat="1" hidden="1">
      <c r="A3904" s="27">
        <v>3903</v>
      </c>
      <c r="B3904" s="27"/>
      <c r="C3904">
        <v>2014</v>
      </c>
      <c r="D3904" s="1">
        <v>5</v>
      </c>
      <c r="F3904">
        <v>37</v>
      </c>
      <c r="G3904">
        <v>20.220000000000198</v>
      </c>
      <c r="H3904" t="s">
        <v>680</v>
      </c>
      <c r="I3904">
        <v>137</v>
      </c>
      <c r="J3904">
        <v>19.80000000000075</v>
      </c>
      <c r="K3904" t="s">
        <v>165</v>
      </c>
      <c r="L3904" t="s">
        <v>746</v>
      </c>
      <c r="M3904" t="s">
        <v>747</v>
      </c>
      <c r="N3904" t="s">
        <v>762</v>
      </c>
      <c r="O3904" s="55"/>
      <c r="P3904"/>
      <c r="Q3904"/>
      <c r="R3904">
        <v>0.83499999999999996</v>
      </c>
      <c r="S3904" t="s">
        <v>169</v>
      </c>
      <c r="T3904" s="8" t="s">
        <v>710</v>
      </c>
      <c r="U3904" s="10">
        <v>-22.7</v>
      </c>
      <c r="V3904" s="10">
        <f t="shared" si="70"/>
        <v>-23.143908488960413</v>
      </c>
      <c r="W3904" s="10">
        <v>7.3</v>
      </c>
      <c r="X3904" s="20">
        <v>3.9235407840000001</v>
      </c>
      <c r="Y3904" s="11"/>
      <c r="Z3904" s="11" t="s">
        <v>774</v>
      </c>
      <c r="AA3904" s="11" t="s">
        <v>773</v>
      </c>
      <c r="AB3904" t="s">
        <v>777</v>
      </c>
      <c r="AC3904" s="1" t="s">
        <v>788</v>
      </c>
    </row>
    <row r="3905" spans="1:29" s="1" customFormat="1" hidden="1">
      <c r="A3905" s="27">
        <v>3904</v>
      </c>
      <c r="B3905" s="27"/>
      <c r="C3905">
        <v>2014</v>
      </c>
      <c r="D3905" s="1">
        <v>5</v>
      </c>
      <c r="F3905">
        <v>36</v>
      </c>
      <c r="G3905">
        <v>50.400000000000205</v>
      </c>
      <c r="H3905" t="s">
        <v>680</v>
      </c>
      <c r="I3905">
        <v>137</v>
      </c>
      <c r="J3905">
        <v>4.9799999999999045</v>
      </c>
      <c r="K3905" t="s">
        <v>165</v>
      </c>
      <c r="L3905" t="s">
        <v>746</v>
      </c>
      <c r="M3905" t="s">
        <v>747</v>
      </c>
      <c r="N3905" t="s">
        <v>762</v>
      </c>
      <c r="O3905" s="55"/>
      <c r="P3905"/>
      <c r="Q3905"/>
      <c r="R3905">
        <v>0.90100000000000002</v>
      </c>
      <c r="S3905" t="s">
        <v>169</v>
      </c>
      <c r="T3905" s="8" t="s">
        <v>710</v>
      </c>
      <c r="U3905" s="10" t="s">
        <v>710</v>
      </c>
      <c r="V3905" s="10" t="e">
        <f t="shared" si="70"/>
        <v>#VALUE!</v>
      </c>
      <c r="W3905" s="10">
        <v>6.6</v>
      </c>
      <c r="X3905" s="20">
        <v>4.1403203619999998</v>
      </c>
      <c r="Y3905" s="11"/>
      <c r="Z3905" s="11" t="s">
        <v>774</v>
      </c>
      <c r="AA3905" s="11" t="s">
        <v>773</v>
      </c>
      <c r="AB3905" t="s">
        <v>777</v>
      </c>
      <c r="AC3905" s="1" t="s">
        <v>788</v>
      </c>
    </row>
    <row r="3906" spans="1:29" s="1" customFormat="1" hidden="1">
      <c r="A3906" s="27">
        <v>3905</v>
      </c>
      <c r="B3906" s="27"/>
      <c r="C3906">
        <v>2015</v>
      </c>
      <c r="D3906" s="1">
        <v>4</v>
      </c>
      <c r="F3906">
        <v>37</v>
      </c>
      <c r="G3906">
        <v>20.220000000000198</v>
      </c>
      <c r="H3906" t="s">
        <v>680</v>
      </c>
      <c r="I3906">
        <v>137</v>
      </c>
      <c r="J3906">
        <v>19.80000000000075</v>
      </c>
      <c r="K3906" t="s">
        <v>165</v>
      </c>
      <c r="L3906" t="s">
        <v>746</v>
      </c>
      <c r="M3906" t="s">
        <v>747</v>
      </c>
      <c r="N3906" t="s">
        <v>762</v>
      </c>
      <c r="O3906" s="55"/>
      <c r="P3906"/>
      <c r="Q3906"/>
      <c r="R3906">
        <v>0.94199999999999995</v>
      </c>
      <c r="S3906" t="s">
        <v>169</v>
      </c>
      <c r="T3906" s="8" t="s">
        <v>710</v>
      </c>
      <c r="U3906" s="10">
        <v>-20.3</v>
      </c>
      <c r="V3906" s="10">
        <f t="shared" si="70"/>
        <v>-18.181349533760454</v>
      </c>
      <c r="W3906" s="10">
        <v>7.7</v>
      </c>
      <c r="X3906" s="20">
        <v>6.328100482</v>
      </c>
      <c r="Y3906" s="11"/>
      <c r="Z3906" s="11" t="s">
        <v>774</v>
      </c>
      <c r="AA3906" s="11" t="s">
        <v>773</v>
      </c>
      <c r="AB3906" t="s">
        <v>777</v>
      </c>
      <c r="AC3906" s="1" t="s">
        <v>788</v>
      </c>
    </row>
    <row r="3907" spans="1:29" s="1" customFormat="1" hidden="1">
      <c r="A3907" s="27">
        <v>3906</v>
      </c>
      <c r="B3907" s="27"/>
      <c r="C3907">
        <v>2015</v>
      </c>
      <c r="D3907" s="1">
        <v>4</v>
      </c>
      <c r="F3907">
        <v>36</v>
      </c>
      <c r="G3907">
        <v>50.400000000000205</v>
      </c>
      <c r="H3907" t="s">
        <v>680</v>
      </c>
      <c r="I3907">
        <v>137</v>
      </c>
      <c r="J3907">
        <v>4.9799999999999045</v>
      </c>
      <c r="K3907" t="s">
        <v>165</v>
      </c>
      <c r="L3907" t="s">
        <v>746</v>
      </c>
      <c r="M3907" t="s">
        <v>747</v>
      </c>
      <c r="N3907" t="s">
        <v>762</v>
      </c>
      <c r="O3907" s="55"/>
      <c r="P3907"/>
      <c r="Q3907"/>
      <c r="R3907">
        <v>0.92600000000000005</v>
      </c>
      <c r="S3907" t="s">
        <v>169</v>
      </c>
      <c r="T3907" s="8" t="s">
        <v>710</v>
      </c>
      <c r="U3907" s="10">
        <v>-21.1</v>
      </c>
      <c r="V3907" s="10">
        <f t="shared" si="70"/>
        <v>-19.290583520527434</v>
      </c>
      <c r="W3907" s="10">
        <v>5.9</v>
      </c>
      <c r="X3907" s="20">
        <v>5.8923300010000004</v>
      </c>
      <c r="Y3907" s="11"/>
      <c r="Z3907" s="11" t="s">
        <v>774</v>
      </c>
      <c r="AA3907" s="11" t="s">
        <v>773</v>
      </c>
      <c r="AB3907" t="s">
        <v>777</v>
      </c>
      <c r="AC3907" s="1" t="s">
        <v>788</v>
      </c>
    </row>
    <row r="3908" spans="1:29" s="1" customFormat="1" hidden="1">
      <c r="A3908" s="27">
        <v>3907</v>
      </c>
      <c r="B3908" s="27"/>
      <c r="C3908">
        <v>2015</v>
      </c>
      <c r="D3908" s="1">
        <v>4</v>
      </c>
      <c r="F3908">
        <v>35</v>
      </c>
      <c r="G3908">
        <v>40.200000000000102</v>
      </c>
      <c r="H3908" t="s">
        <v>680</v>
      </c>
      <c r="I3908">
        <v>135</v>
      </c>
      <c r="J3908">
        <v>34.80000000000075</v>
      </c>
      <c r="K3908" t="s">
        <v>165</v>
      </c>
      <c r="L3908" t="s">
        <v>746</v>
      </c>
      <c r="M3908" t="s">
        <v>747</v>
      </c>
      <c r="N3908" t="s">
        <v>762</v>
      </c>
      <c r="O3908" s="55"/>
      <c r="P3908"/>
      <c r="Q3908"/>
      <c r="R3908">
        <v>0.92300000000000004</v>
      </c>
      <c r="S3908" t="s">
        <v>169</v>
      </c>
      <c r="T3908" s="8" t="s">
        <v>710</v>
      </c>
      <c r="U3908" s="10">
        <v>-18.7</v>
      </c>
      <c r="V3908" s="10">
        <f t="shared" si="70"/>
        <v>-18.714721876462363</v>
      </c>
      <c r="W3908" s="10">
        <v>8.3000000000000007</v>
      </c>
      <c r="X3908" s="20">
        <v>4.1902082969999999</v>
      </c>
      <c r="Y3908" s="11"/>
      <c r="Z3908" s="11" t="s">
        <v>774</v>
      </c>
      <c r="AA3908" s="11" t="s">
        <v>773</v>
      </c>
      <c r="AB3908" t="s">
        <v>777</v>
      </c>
      <c r="AC3908" s="1" t="s">
        <v>788</v>
      </c>
    </row>
    <row r="3909" spans="1:29" s="1" customFormat="1" hidden="1">
      <c r="A3909" s="27">
        <v>3908</v>
      </c>
      <c r="B3909" s="27"/>
      <c r="C3909">
        <v>2015</v>
      </c>
      <c r="D3909" s="1">
        <v>5</v>
      </c>
      <c r="F3909">
        <v>35</v>
      </c>
      <c r="G3909">
        <v>40.200000000000102</v>
      </c>
      <c r="H3909" t="s">
        <v>680</v>
      </c>
      <c r="I3909">
        <v>135</v>
      </c>
      <c r="J3909">
        <v>34.80000000000075</v>
      </c>
      <c r="K3909" t="s">
        <v>165</v>
      </c>
      <c r="L3909" t="s">
        <v>746</v>
      </c>
      <c r="M3909" t="s">
        <v>747</v>
      </c>
      <c r="N3909" t="s">
        <v>762</v>
      </c>
      <c r="O3909" s="55"/>
      <c r="P3909"/>
      <c r="Q3909"/>
      <c r="R3909">
        <v>0.91700000000000004</v>
      </c>
      <c r="S3909" t="s">
        <v>169</v>
      </c>
      <c r="T3909" s="8" t="s">
        <v>710</v>
      </c>
      <c r="U3909" s="10">
        <v>-20.8</v>
      </c>
      <c r="V3909" s="10">
        <f t="shared" si="70"/>
        <v>-21.021857873193149</v>
      </c>
      <c r="W3909" s="10">
        <v>8.5</v>
      </c>
      <c r="X3909" s="20">
        <v>4.0571261310000004</v>
      </c>
      <c r="Y3909" s="11"/>
      <c r="Z3909" s="11" t="s">
        <v>774</v>
      </c>
      <c r="AA3909" s="11" t="s">
        <v>773</v>
      </c>
      <c r="AB3909" t="s">
        <v>777</v>
      </c>
      <c r="AC3909" s="1" t="s">
        <v>788</v>
      </c>
    </row>
    <row r="3910" spans="1:29" s="1" customFormat="1" hidden="1">
      <c r="A3910" s="27">
        <v>3909</v>
      </c>
      <c r="B3910" s="27"/>
      <c r="C3910">
        <v>2016</v>
      </c>
      <c r="D3910" s="1">
        <v>4</v>
      </c>
      <c r="F3910">
        <v>37</v>
      </c>
      <c r="G3910">
        <v>20.220000000000198</v>
      </c>
      <c r="H3910" t="s">
        <v>680</v>
      </c>
      <c r="I3910">
        <v>137</v>
      </c>
      <c r="J3910">
        <v>19.80000000000075</v>
      </c>
      <c r="K3910" t="s">
        <v>165</v>
      </c>
      <c r="L3910" t="s">
        <v>746</v>
      </c>
      <c r="M3910" t="s">
        <v>747</v>
      </c>
      <c r="N3910" t="s">
        <v>762</v>
      </c>
      <c r="O3910" s="55"/>
      <c r="P3910"/>
      <c r="Q3910"/>
      <c r="R3910">
        <v>0.95699999999999996</v>
      </c>
      <c r="S3910" t="s">
        <v>169</v>
      </c>
      <c r="T3910" s="8" t="s">
        <v>710</v>
      </c>
      <c r="U3910" s="10">
        <v>-21.1</v>
      </c>
      <c r="V3910" s="10">
        <f t="shared" si="70"/>
        <v>-20.174913173036096</v>
      </c>
      <c r="W3910" s="10">
        <v>7.7</v>
      </c>
      <c r="X3910" s="20">
        <v>4.9228702210000002</v>
      </c>
      <c r="Y3910" s="11"/>
      <c r="Z3910" s="11" t="s">
        <v>774</v>
      </c>
      <c r="AA3910" s="11" t="s">
        <v>773</v>
      </c>
      <c r="AB3910" t="s">
        <v>777</v>
      </c>
      <c r="AC3910" s="1" t="s">
        <v>788</v>
      </c>
    </row>
    <row r="3911" spans="1:29" s="1" customFormat="1" hidden="1">
      <c r="A3911" s="27">
        <v>3910</v>
      </c>
      <c r="B3911" s="27"/>
      <c r="C3911">
        <v>2016</v>
      </c>
      <c r="D3911" s="1">
        <v>4</v>
      </c>
      <c r="F3911">
        <v>36</v>
      </c>
      <c r="G3911">
        <v>50.400000000000205</v>
      </c>
      <c r="H3911" t="s">
        <v>680</v>
      </c>
      <c r="I3911">
        <v>137</v>
      </c>
      <c r="J3911">
        <v>4.9799999999999045</v>
      </c>
      <c r="K3911" t="s">
        <v>165</v>
      </c>
      <c r="L3911" t="s">
        <v>746</v>
      </c>
      <c r="M3911" t="s">
        <v>747</v>
      </c>
      <c r="N3911" t="s">
        <v>762</v>
      </c>
      <c r="O3911" s="55"/>
      <c r="P3911"/>
      <c r="Q3911"/>
      <c r="R3911">
        <v>0.79400000000000004</v>
      </c>
      <c r="S3911" t="s">
        <v>169</v>
      </c>
      <c r="T3911" s="8" t="s">
        <v>710</v>
      </c>
      <c r="U3911" s="10">
        <v>-21.7</v>
      </c>
      <c r="V3911" s="10">
        <f t="shared" si="70"/>
        <v>-20.130116879109046</v>
      </c>
      <c r="W3911" s="10">
        <v>7.4</v>
      </c>
      <c r="X3911" s="20">
        <v>5.5939421109999996</v>
      </c>
      <c r="Y3911" s="11"/>
      <c r="Z3911" s="11" t="s">
        <v>774</v>
      </c>
      <c r="AA3911" s="11" t="s">
        <v>773</v>
      </c>
      <c r="AB3911" t="s">
        <v>777</v>
      </c>
      <c r="AC3911" s="1" t="s">
        <v>788</v>
      </c>
    </row>
    <row r="3912" spans="1:29" s="1" customFormat="1" hidden="1">
      <c r="A3912" s="27">
        <v>3911</v>
      </c>
      <c r="B3912" s="27"/>
      <c r="C3912">
        <v>2016</v>
      </c>
      <c r="D3912" s="1">
        <v>4</v>
      </c>
      <c r="F3912">
        <v>35</v>
      </c>
      <c r="G3912">
        <v>40.200000000000102</v>
      </c>
      <c r="H3912" t="s">
        <v>680</v>
      </c>
      <c r="I3912">
        <v>135</v>
      </c>
      <c r="J3912">
        <v>34.80000000000075</v>
      </c>
      <c r="K3912" t="s">
        <v>165</v>
      </c>
      <c r="L3912" t="s">
        <v>746</v>
      </c>
      <c r="M3912" t="s">
        <v>747</v>
      </c>
      <c r="N3912" t="s">
        <v>762</v>
      </c>
      <c r="O3912" s="55"/>
      <c r="P3912"/>
      <c r="Q3912"/>
      <c r="R3912">
        <v>0.91500000000000004</v>
      </c>
      <c r="S3912" t="s">
        <v>169</v>
      </c>
      <c r="T3912" s="8" t="s">
        <v>710</v>
      </c>
      <c r="U3912" s="10">
        <v>-19.600000000000001</v>
      </c>
      <c r="V3912" s="10">
        <f t="shared" si="70"/>
        <v>-19.583886663316672</v>
      </c>
      <c r="W3912" s="10">
        <v>8.5</v>
      </c>
      <c r="X3912" s="20">
        <v>4.2107697699999997</v>
      </c>
      <c r="Y3912" s="11"/>
      <c r="Z3912" s="11" t="s">
        <v>774</v>
      </c>
      <c r="AA3912" s="11" t="s">
        <v>773</v>
      </c>
      <c r="AB3912" t="s">
        <v>777</v>
      </c>
      <c r="AC3912" s="1" t="s">
        <v>788</v>
      </c>
    </row>
    <row r="3913" spans="1:29" s="1" customFormat="1" hidden="1">
      <c r="A3913" s="27">
        <v>3912</v>
      </c>
      <c r="B3913" s="27"/>
      <c r="C3913">
        <v>2017</v>
      </c>
      <c r="D3913" s="1">
        <v>4</v>
      </c>
      <c r="F3913">
        <v>37</v>
      </c>
      <c r="G3913">
        <v>20.220000000000198</v>
      </c>
      <c r="H3913" t="s">
        <v>680</v>
      </c>
      <c r="I3913">
        <v>137</v>
      </c>
      <c r="J3913">
        <v>19.740000000000464</v>
      </c>
      <c r="K3913" t="s">
        <v>165</v>
      </c>
      <c r="L3913" t="s">
        <v>761</v>
      </c>
      <c r="M3913"/>
      <c r="N3913" t="s">
        <v>772</v>
      </c>
      <c r="O3913" s="55"/>
      <c r="P3913"/>
      <c r="Q3913"/>
      <c r="R3913" t="s">
        <v>710</v>
      </c>
      <c r="S3913" t="s">
        <v>169</v>
      </c>
      <c r="T3913" s="8" t="s">
        <v>710</v>
      </c>
      <c r="U3913" s="10">
        <v>-24.6</v>
      </c>
      <c r="V3913" s="10">
        <f t="shared" si="70"/>
        <v>-22.567741935483873</v>
      </c>
      <c r="W3913" s="10">
        <v>4.2</v>
      </c>
      <c r="X3913" s="20">
        <v>6.2</v>
      </c>
      <c r="Y3913" s="11"/>
      <c r="Z3913" s="11" t="s">
        <v>772</v>
      </c>
      <c r="AA3913" s="11" t="s">
        <v>761</v>
      </c>
      <c r="AB3913" t="s">
        <v>777</v>
      </c>
      <c r="AC3913" s="1" t="s">
        <v>788</v>
      </c>
    </row>
    <row r="3914" spans="1:29" s="1" customFormat="1" hidden="1">
      <c r="A3914" s="27">
        <v>3913</v>
      </c>
      <c r="B3914" s="27"/>
      <c r="C3914">
        <v>2017</v>
      </c>
      <c r="D3914" s="1">
        <v>4</v>
      </c>
      <c r="F3914">
        <v>36</v>
      </c>
      <c r="G3914">
        <v>50.280000000000058</v>
      </c>
      <c r="H3914" t="s">
        <v>680</v>
      </c>
      <c r="I3914">
        <v>137</v>
      </c>
      <c r="J3914">
        <v>5.040000000000191</v>
      </c>
      <c r="K3914" t="s">
        <v>165</v>
      </c>
      <c r="L3914" t="s">
        <v>761</v>
      </c>
      <c r="M3914"/>
      <c r="N3914" t="s">
        <v>772</v>
      </c>
      <c r="O3914" s="55"/>
      <c r="P3914"/>
      <c r="Q3914"/>
      <c r="R3914" t="s">
        <v>710</v>
      </c>
      <c r="S3914" t="s">
        <v>169</v>
      </c>
      <c r="T3914" s="8" t="s">
        <v>710</v>
      </c>
      <c r="U3914" s="10">
        <v>-25.3</v>
      </c>
      <c r="V3914" s="10">
        <f t="shared" si="70"/>
        <v>-23.992452830188679</v>
      </c>
      <c r="W3914" s="10">
        <v>3.5</v>
      </c>
      <c r="X3914" s="20">
        <v>5.3</v>
      </c>
      <c r="Y3914" s="11"/>
      <c r="Z3914" s="11" t="s">
        <v>772</v>
      </c>
      <c r="AA3914" s="11" t="s">
        <v>761</v>
      </c>
      <c r="AB3914" t="s">
        <v>777</v>
      </c>
      <c r="AC3914" s="1" t="s">
        <v>788</v>
      </c>
    </row>
    <row r="3915" spans="1:29" s="1" customFormat="1" hidden="1">
      <c r="A3915" s="27">
        <v>3914</v>
      </c>
      <c r="B3915" s="27"/>
      <c r="C3915">
        <v>2017</v>
      </c>
      <c r="D3915" s="1">
        <v>4</v>
      </c>
      <c r="F3915">
        <v>35</v>
      </c>
      <c r="G3915">
        <v>40.079999999999956</v>
      </c>
      <c r="H3915" t="s">
        <v>680</v>
      </c>
      <c r="I3915">
        <v>135</v>
      </c>
      <c r="J3915">
        <v>19.740000000000464</v>
      </c>
      <c r="K3915" t="s">
        <v>165</v>
      </c>
      <c r="L3915" t="s">
        <v>761</v>
      </c>
      <c r="M3915"/>
      <c r="N3915" t="s">
        <v>772</v>
      </c>
      <c r="O3915" s="55"/>
      <c r="P3915"/>
      <c r="Q3915"/>
      <c r="R3915" t="s">
        <v>710</v>
      </c>
      <c r="S3915" t="s">
        <v>169</v>
      </c>
      <c r="T3915" s="8" t="s">
        <v>710</v>
      </c>
      <c r="U3915" s="10">
        <v>-22.5</v>
      </c>
      <c r="V3915" s="10">
        <f t="shared" si="70"/>
        <v>-22.213636363636365</v>
      </c>
      <c r="W3915" s="10">
        <v>5.0999999999999996</v>
      </c>
      <c r="X3915" s="20">
        <v>4.4000000000000004</v>
      </c>
      <c r="Y3915" s="11"/>
      <c r="Z3915" s="11" t="s">
        <v>772</v>
      </c>
      <c r="AA3915" s="11" t="s">
        <v>761</v>
      </c>
      <c r="AB3915" t="s">
        <v>777</v>
      </c>
      <c r="AC3915" s="1" t="s">
        <v>788</v>
      </c>
    </row>
    <row r="3916" spans="1:29" s="1" customFormat="1" hidden="1">
      <c r="A3916" s="27">
        <v>3915</v>
      </c>
      <c r="B3916" s="27"/>
      <c r="C3916">
        <v>2017</v>
      </c>
      <c r="D3916" s="1">
        <v>4</v>
      </c>
      <c r="F3916">
        <v>35</v>
      </c>
      <c r="G3916">
        <v>50.100000000000051</v>
      </c>
      <c r="H3916" t="s">
        <v>680</v>
      </c>
      <c r="I3916">
        <v>135</v>
      </c>
      <c r="J3916">
        <v>49.80000000000075</v>
      </c>
      <c r="K3916" t="s">
        <v>165</v>
      </c>
      <c r="L3916" t="s">
        <v>761</v>
      </c>
      <c r="M3916"/>
      <c r="N3916" t="s">
        <v>772</v>
      </c>
      <c r="O3916" s="55"/>
      <c r="P3916"/>
      <c r="Q3916"/>
      <c r="R3916" t="s">
        <v>710</v>
      </c>
      <c r="S3916" t="s">
        <v>169</v>
      </c>
      <c r="T3916" s="8" t="s">
        <v>710</v>
      </c>
      <c r="U3916" s="10">
        <v>-27.3</v>
      </c>
      <c r="V3916" s="10">
        <f t="shared" si="70"/>
        <v>-27.013636363636365</v>
      </c>
      <c r="W3916" s="10">
        <v>4.5</v>
      </c>
      <c r="X3916" s="20">
        <v>4.4000000000000004</v>
      </c>
      <c r="Y3916" s="11"/>
      <c r="Z3916" s="11" t="s">
        <v>772</v>
      </c>
      <c r="AA3916" s="11" t="s">
        <v>761</v>
      </c>
      <c r="AB3916" t="s">
        <v>777</v>
      </c>
      <c r="AC3916" s="1" t="s">
        <v>788</v>
      </c>
    </row>
    <row r="3917" spans="1:29" s="1" customFormat="1" hidden="1">
      <c r="A3917" s="27">
        <v>3916</v>
      </c>
      <c r="B3917" s="27"/>
      <c r="C3917">
        <v>2017</v>
      </c>
      <c r="D3917" s="1">
        <v>4</v>
      </c>
      <c r="F3917">
        <v>36</v>
      </c>
      <c r="G3917">
        <v>50.100000000000051</v>
      </c>
      <c r="H3917" t="s">
        <v>680</v>
      </c>
      <c r="I3917">
        <v>136</v>
      </c>
      <c r="J3917">
        <v>39.839999999999236</v>
      </c>
      <c r="K3917" t="s">
        <v>165</v>
      </c>
      <c r="L3917" t="s">
        <v>761</v>
      </c>
      <c r="M3917"/>
      <c r="N3917" t="s">
        <v>772</v>
      </c>
      <c r="O3917" s="55"/>
      <c r="P3917"/>
      <c r="Q3917"/>
      <c r="R3917" t="s">
        <v>710</v>
      </c>
      <c r="S3917" t="s">
        <v>169</v>
      </c>
      <c r="T3917" s="8" t="s">
        <v>710</v>
      </c>
      <c r="U3917" s="10">
        <v>-24</v>
      </c>
      <c r="V3917" s="10">
        <f t="shared" si="70"/>
        <v>-24</v>
      </c>
      <c r="W3917" s="10">
        <v>4.4000000000000004</v>
      </c>
      <c r="X3917" s="20">
        <v>4.2</v>
      </c>
      <c r="Y3917" s="11"/>
      <c r="Z3917" s="11" t="s">
        <v>772</v>
      </c>
      <c r="AA3917" s="11" t="s">
        <v>761</v>
      </c>
      <c r="AB3917" t="s">
        <v>777</v>
      </c>
      <c r="AC3917" s="1" t="s">
        <v>788</v>
      </c>
    </row>
    <row r="3918" spans="1:29" s="1" customFormat="1" hidden="1">
      <c r="A3918" s="27">
        <v>3917</v>
      </c>
      <c r="B3918" s="27"/>
      <c r="C3918">
        <v>2017</v>
      </c>
      <c r="D3918" s="1">
        <v>4</v>
      </c>
      <c r="F3918">
        <v>37</v>
      </c>
      <c r="G3918">
        <v>40.200000000000102</v>
      </c>
      <c r="H3918" t="s">
        <v>680</v>
      </c>
      <c r="I3918">
        <v>136</v>
      </c>
      <c r="J3918">
        <v>39.839999999999236</v>
      </c>
      <c r="K3918" t="s">
        <v>165</v>
      </c>
      <c r="L3918" t="s">
        <v>761</v>
      </c>
      <c r="M3918"/>
      <c r="N3918" t="s">
        <v>772</v>
      </c>
      <c r="O3918" s="55"/>
      <c r="P3918"/>
      <c r="Q3918"/>
      <c r="R3918" t="s">
        <v>710</v>
      </c>
      <c r="S3918" t="s">
        <v>169</v>
      </c>
      <c r="T3918" s="8" t="s">
        <v>710</v>
      </c>
      <c r="U3918" s="10">
        <v>-25.1</v>
      </c>
      <c r="V3918" s="10">
        <f t="shared" si="70"/>
        <v>-24.312500000000004</v>
      </c>
      <c r="W3918" s="10">
        <v>3.1</v>
      </c>
      <c r="X3918" s="20">
        <v>4.8</v>
      </c>
      <c r="Y3918" s="11"/>
      <c r="Z3918" s="11" t="s">
        <v>772</v>
      </c>
      <c r="AA3918" s="11" t="s">
        <v>761</v>
      </c>
      <c r="AB3918" t="s">
        <v>777</v>
      </c>
      <c r="AC3918" s="1" t="s">
        <v>788</v>
      </c>
    </row>
    <row r="3919" spans="1:29" s="1" customFormat="1" hidden="1">
      <c r="A3919" s="27">
        <v>3918</v>
      </c>
      <c r="B3919" s="27"/>
      <c r="C3919">
        <v>2017</v>
      </c>
      <c r="D3919" s="1">
        <v>4</v>
      </c>
      <c r="F3919">
        <v>37</v>
      </c>
      <c r="G3919">
        <v>30.180000000000007</v>
      </c>
      <c r="H3919" t="s">
        <v>680</v>
      </c>
      <c r="I3919">
        <v>136</v>
      </c>
      <c r="J3919">
        <v>59.820000000000846</v>
      </c>
      <c r="K3919" t="s">
        <v>165</v>
      </c>
      <c r="L3919" t="s">
        <v>746</v>
      </c>
      <c r="M3919" t="s">
        <v>747</v>
      </c>
      <c r="N3919" t="s">
        <v>762</v>
      </c>
      <c r="O3919" s="55"/>
      <c r="P3919"/>
      <c r="Q3919"/>
      <c r="R3919">
        <v>1.4690000000000001</v>
      </c>
      <c r="S3919" t="s">
        <v>169</v>
      </c>
      <c r="T3919" s="8" t="s">
        <v>780</v>
      </c>
      <c r="U3919" s="10">
        <v>-21.3</v>
      </c>
      <c r="V3919" s="10">
        <f t="shared" si="70"/>
        <v>-19.562068965517241</v>
      </c>
      <c r="W3919" s="10">
        <v>7.3</v>
      </c>
      <c r="X3919" s="20">
        <v>5.8</v>
      </c>
      <c r="Y3919" s="11"/>
      <c r="Z3919" s="11" t="s">
        <v>774</v>
      </c>
      <c r="AA3919" s="11" t="s">
        <v>773</v>
      </c>
      <c r="AB3919" t="s">
        <v>777</v>
      </c>
      <c r="AC3919" s="1" t="s">
        <v>788</v>
      </c>
    </row>
    <row r="3920" spans="1:29" s="1" customFormat="1" hidden="1">
      <c r="A3920" s="27">
        <v>3919</v>
      </c>
      <c r="B3920" s="27"/>
      <c r="C3920">
        <v>2017</v>
      </c>
      <c r="D3920" s="1">
        <v>4</v>
      </c>
      <c r="F3920">
        <v>37</v>
      </c>
      <c r="G3920">
        <v>30.180000000000007</v>
      </c>
      <c r="H3920" t="s">
        <v>680</v>
      </c>
      <c r="I3920">
        <v>136</v>
      </c>
      <c r="J3920">
        <v>59.820000000000846</v>
      </c>
      <c r="K3920" t="s">
        <v>165</v>
      </c>
      <c r="L3920" t="s">
        <v>746</v>
      </c>
      <c r="M3920" t="s">
        <v>747</v>
      </c>
      <c r="N3920" t="s">
        <v>762</v>
      </c>
      <c r="O3920" s="55"/>
      <c r="P3920"/>
      <c r="Q3920"/>
      <c r="R3920">
        <v>1.611</v>
      </c>
      <c r="S3920" t="s">
        <v>169</v>
      </c>
      <c r="T3920" s="8" t="s">
        <v>780</v>
      </c>
      <c r="U3920" s="10">
        <v>-21.4</v>
      </c>
      <c r="V3920" s="10">
        <f t="shared" si="70"/>
        <v>-19.584745762711862</v>
      </c>
      <c r="W3920" s="10">
        <v>7.4</v>
      </c>
      <c r="X3920" s="20">
        <v>5.9</v>
      </c>
      <c r="Y3920" s="11"/>
      <c r="Z3920" s="11" t="s">
        <v>774</v>
      </c>
      <c r="AA3920" s="11" t="s">
        <v>773</v>
      </c>
      <c r="AB3920" t="s">
        <v>777</v>
      </c>
      <c r="AC3920" s="1" t="s">
        <v>788</v>
      </c>
    </row>
    <row r="3921" spans="1:29" s="1" customFormat="1" hidden="1">
      <c r="A3921" s="27">
        <v>3920</v>
      </c>
      <c r="B3921" s="27"/>
      <c r="C3921">
        <v>2017</v>
      </c>
      <c r="D3921" s="1">
        <v>4</v>
      </c>
      <c r="F3921">
        <v>37</v>
      </c>
      <c r="G3921">
        <v>30.180000000000007</v>
      </c>
      <c r="H3921" t="s">
        <v>680</v>
      </c>
      <c r="I3921">
        <v>136</v>
      </c>
      <c r="J3921">
        <v>59.820000000000846</v>
      </c>
      <c r="K3921" t="s">
        <v>165</v>
      </c>
      <c r="L3921" t="s">
        <v>746</v>
      </c>
      <c r="M3921" t="s">
        <v>747</v>
      </c>
      <c r="N3921" t="s">
        <v>762</v>
      </c>
      <c r="O3921" s="55"/>
      <c r="P3921"/>
      <c r="Q3921"/>
      <c r="R3921">
        <v>1.5149999999999999</v>
      </c>
      <c r="S3921" t="s">
        <v>169</v>
      </c>
      <c r="T3921" s="8" t="s">
        <v>780</v>
      </c>
      <c r="U3921" s="10">
        <v>-21.1</v>
      </c>
      <c r="V3921" s="10">
        <f t="shared" si="70"/>
        <v>-19.362068965517242</v>
      </c>
      <c r="W3921" s="10">
        <v>7.3</v>
      </c>
      <c r="X3921" s="20">
        <v>5.8</v>
      </c>
      <c r="Y3921" s="11"/>
      <c r="Z3921" s="11" t="s">
        <v>774</v>
      </c>
      <c r="AA3921" s="11" t="s">
        <v>773</v>
      </c>
      <c r="AB3921" t="s">
        <v>777</v>
      </c>
      <c r="AC3921" s="1" t="s">
        <v>788</v>
      </c>
    </row>
    <row r="3922" spans="1:29" s="1" customFormat="1" hidden="1">
      <c r="A3922" s="27">
        <v>3921</v>
      </c>
      <c r="B3922" s="27"/>
      <c r="C3922">
        <v>2017</v>
      </c>
      <c r="D3922" s="1">
        <v>4</v>
      </c>
      <c r="F3922">
        <v>37</v>
      </c>
      <c r="G3922">
        <v>30.180000000000007</v>
      </c>
      <c r="H3922" t="s">
        <v>680</v>
      </c>
      <c r="I3922">
        <v>136</v>
      </c>
      <c r="J3922">
        <v>59.820000000000846</v>
      </c>
      <c r="K3922" t="s">
        <v>165</v>
      </c>
      <c r="L3922" t="s">
        <v>746</v>
      </c>
      <c r="M3922" t="s">
        <v>747</v>
      </c>
      <c r="N3922" t="s">
        <v>762</v>
      </c>
      <c r="O3922" s="55"/>
      <c r="P3922"/>
      <c r="Q3922"/>
      <c r="R3922">
        <v>1.4470000000000001</v>
      </c>
      <c r="S3922" t="s">
        <v>169</v>
      </c>
      <c r="T3922" s="8" t="s">
        <v>780</v>
      </c>
      <c r="U3922" s="10">
        <v>-21.9</v>
      </c>
      <c r="V3922" s="10">
        <f t="shared" si="70"/>
        <v>-20.009999999999998</v>
      </c>
      <c r="W3922" s="10">
        <v>7.2</v>
      </c>
      <c r="X3922" s="20">
        <v>6</v>
      </c>
      <c r="Y3922" s="11"/>
      <c r="Z3922" s="11" t="s">
        <v>774</v>
      </c>
      <c r="AA3922" s="11" t="s">
        <v>773</v>
      </c>
      <c r="AB3922" t="s">
        <v>777</v>
      </c>
      <c r="AC3922" s="1" t="s">
        <v>788</v>
      </c>
    </row>
    <row r="3923" spans="1:29" s="1" customFormat="1" hidden="1">
      <c r="A3923" s="27">
        <v>3922</v>
      </c>
      <c r="B3923" s="27"/>
      <c r="C3923">
        <v>2017</v>
      </c>
      <c r="D3923" s="1">
        <v>4</v>
      </c>
      <c r="F3923">
        <v>37</v>
      </c>
      <c r="G3923">
        <v>30.180000000000007</v>
      </c>
      <c r="H3923" t="s">
        <v>680</v>
      </c>
      <c r="I3923">
        <v>136</v>
      </c>
      <c r="J3923">
        <v>59.820000000000846</v>
      </c>
      <c r="K3923" t="s">
        <v>165</v>
      </c>
      <c r="L3923" t="s">
        <v>746</v>
      </c>
      <c r="M3923" t="s">
        <v>747</v>
      </c>
      <c r="N3923" t="s">
        <v>762</v>
      </c>
      <c r="O3923" s="55"/>
      <c r="P3923"/>
      <c r="Q3923"/>
      <c r="R3923">
        <v>1.665</v>
      </c>
      <c r="S3923" t="s">
        <v>169</v>
      </c>
      <c r="T3923" s="8" t="s">
        <v>780</v>
      </c>
      <c r="U3923" s="10">
        <v>-22.7</v>
      </c>
      <c r="V3923" s="10">
        <f t="shared" si="70"/>
        <v>-19.47674418604651</v>
      </c>
      <c r="W3923" s="10">
        <v>7.6</v>
      </c>
      <c r="X3923" s="20">
        <v>8.6</v>
      </c>
      <c r="Y3923" s="11"/>
      <c r="Z3923" s="11" t="s">
        <v>774</v>
      </c>
      <c r="AA3923" s="11" t="s">
        <v>773</v>
      </c>
      <c r="AB3923" t="s">
        <v>777</v>
      </c>
      <c r="AC3923" s="1" t="s">
        <v>788</v>
      </c>
    </row>
    <row r="3924" spans="1:29" s="1" customFormat="1" hidden="1">
      <c r="A3924" s="27">
        <v>3923</v>
      </c>
      <c r="B3924" s="27"/>
      <c r="C3924">
        <v>2017</v>
      </c>
      <c r="D3924" s="1">
        <v>4</v>
      </c>
      <c r="F3924">
        <v>37</v>
      </c>
      <c r="G3924">
        <v>30.180000000000007</v>
      </c>
      <c r="H3924" t="s">
        <v>680</v>
      </c>
      <c r="I3924">
        <v>136</v>
      </c>
      <c r="J3924">
        <v>59.820000000000846</v>
      </c>
      <c r="K3924" t="s">
        <v>165</v>
      </c>
      <c r="L3924" t="s">
        <v>746</v>
      </c>
      <c r="M3924" t="s">
        <v>747</v>
      </c>
      <c r="N3924" t="s">
        <v>762</v>
      </c>
      <c r="O3924" s="55"/>
      <c r="P3924"/>
      <c r="Q3924"/>
      <c r="R3924">
        <v>1.5860000000000001</v>
      </c>
      <c r="S3924" t="s">
        <v>169</v>
      </c>
      <c r="T3924" s="8" t="s">
        <v>781</v>
      </c>
      <c r="U3924" s="10">
        <v>-21</v>
      </c>
      <c r="V3924" s="10">
        <f t="shared" si="70"/>
        <v>-17.741379310344829</v>
      </c>
      <c r="W3924" s="10">
        <v>8.3000000000000007</v>
      </c>
      <c r="X3924" s="20">
        <v>8.6999999999999993</v>
      </c>
      <c r="Y3924" s="11"/>
      <c r="Z3924" s="11" t="s">
        <v>774</v>
      </c>
      <c r="AA3924" s="11" t="s">
        <v>773</v>
      </c>
      <c r="AB3924" t="s">
        <v>777</v>
      </c>
      <c r="AC3924" s="1" t="s">
        <v>788</v>
      </c>
    </row>
    <row r="3925" spans="1:29" s="1" customFormat="1" hidden="1">
      <c r="A3925" s="27">
        <v>3924</v>
      </c>
      <c r="B3925" s="27"/>
      <c r="C3925">
        <v>2017</v>
      </c>
      <c r="D3925" s="1">
        <v>4</v>
      </c>
      <c r="F3925">
        <v>37</v>
      </c>
      <c r="G3925">
        <v>30.180000000000007</v>
      </c>
      <c r="H3925" t="s">
        <v>680</v>
      </c>
      <c r="I3925">
        <v>136</v>
      </c>
      <c r="J3925">
        <v>59.820000000000846</v>
      </c>
      <c r="K3925" t="s">
        <v>165</v>
      </c>
      <c r="L3925" t="s">
        <v>746</v>
      </c>
      <c r="M3925" t="s">
        <v>747</v>
      </c>
      <c r="N3925" t="s">
        <v>762</v>
      </c>
      <c r="O3925" s="55"/>
      <c r="P3925"/>
      <c r="Q3925"/>
      <c r="R3925">
        <v>1.579</v>
      </c>
      <c r="S3925" t="s">
        <v>169</v>
      </c>
      <c r="T3925" s="8" t="s">
        <v>781</v>
      </c>
      <c r="U3925" s="10">
        <v>-21.4</v>
      </c>
      <c r="V3925" s="10">
        <f t="shared" si="70"/>
        <v>-17.945161290322581</v>
      </c>
      <c r="W3925" s="10">
        <v>8.3000000000000007</v>
      </c>
      <c r="X3925" s="20">
        <v>9.3000000000000007</v>
      </c>
      <c r="Y3925" s="11"/>
      <c r="Z3925" s="11" t="s">
        <v>774</v>
      </c>
      <c r="AA3925" s="11" t="s">
        <v>773</v>
      </c>
      <c r="AB3925" t="s">
        <v>777</v>
      </c>
      <c r="AC3925" s="1" t="s">
        <v>788</v>
      </c>
    </row>
    <row r="3926" spans="1:29" s="1" customFormat="1" hidden="1">
      <c r="A3926" s="27">
        <v>3925</v>
      </c>
      <c r="B3926" s="27"/>
      <c r="C3926">
        <v>2017</v>
      </c>
      <c r="D3926" s="1">
        <v>4</v>
      </c>
      <c r="F3926">
        <v>37</v>
      </c>
      <c r="G3926">
        <v>30.180000000000007</v>
      </c>
      <c r="H3926" t="s">
        <v>680</v>
      </c>
      <c r="I3926">
        <v>136</v>
      </c>
      <c r="J3926">
        <v>59.820000000000846</v>
      </c>
      <c r="K3926" t="s">
        <v>165</v>
      </c>
      <c r="L3926" t="s">
        <v>746</v>
      </c>
      <c r="M3926" t="s">
        <v>747</v>
      </c>
      <c r="N3926" t="s">
        <v>762</v>
      </c>
      <c r="O3926" s="55"/>
      <c r="P3926"/>
      <c r="Q3926"/>
      <c r="R3926">
        <v>1.367</v>
      </c>
      <c r="S3926" t="s">
        <v>169</v>
      </c>
      <c r="T3926" s="8" t="s">
        <v>781</v>
      </c>
      <c r="U3926" s="10">
        <v>-21</v>
      </c>
      <c r="V3926" s="10">
        <f t="shared" si="70"/>
        <v>-18.324657534246576</v>
      </c>
      <c r="W3926" s="10">
        <v>8.3000000000000007</v>
      </c>
      <c r="X3926" s="20">
        <v>7.3</v>
      </c>
      <c r="Y3926" s="11"/>
      <c r="Z3926" s="11" t="s">
        <v>774</v>
      </c>
      <c r="AA3926" s="11" t="s">
        <v>773</v>
      </c>
      <c r="AB3926" t="s">
        <v>777</v>
      </c>
      <c r="AC3926" s="1" t="s">
        <v>788</v>
      </c>
    </row>
    <row r="3927" spans="1:29" s="1" customFormat="1" hidden="1">
      <c r="A3927" s="27">
        <v>3926</v>
      </c>
      <c r="B3927" s="27"/>
      <c r="C3927">
        <v>2017</v>
      </c>
      <c r="D3927" s="1">
        <v>4</v>
      </c>
      <c r="F3927">
        <v>37</v>
      </c>
      <c r="G3927">
        <v>30.180000000000007</v>
      </c>
      <c r="H3927" t="s">
        <v>680</v>
      </c>
      <c r="I3927">
        <v>136</v>
      </c>
      <c r="J3927">
        <v>59.820000000000846</v>
      </c>
      <c r="K3927" t="s">
        <v>165</v>
      </c>
      <c r="L3927" t="s">
        <v>746</v>
      </c>
      <c r="M3927" t="s">
        <v>747</v>
      </c>
      <c r="N3927" t="s">
        <v>762</v>
      </c>
      <c r="O3927" s="55"/>
      <c r="P3927"/>
      <c r="Q3927"/>
      <c r="R3927">
        <v>1.4730000000000001</v>
      </c>
      <c r="S3927" t="s">
        <v>169</v>
      </c>
      <c r="T3927" s="8" t="s">
        <v>781</v>
      </c>
      <c r="U3927" s="10">
        <v>-21.4</v>
      </c>
      <c r="V3927" s="10">
        <f t="shared" si="70"/>
        <v>-18.536363636363635</v>
      </c>
      <c r="W3927" s="10">
        <v>8</v>
      </c>
      <c r="X3927" s="20">
        <v>7.7</v>
      </c>
      <c r="Y3927" s="11"/>
      <c r="Z3927" s="11" t="s">
        <v>774</v>
      </c>
      <c r="AA3927" s="11" t="s">
        <v>773</v>
      </c>
      <c r="AB3927" t="s">
        <v>777</v>
      </c>
      <c r="AC3927" s="1" t="s">
        <v>788</v>
      </c>
    </row>
    <row r="3928" spans="1:29" s="1" customFormat="1" hidden="1">
      <c r="A3928" s="27">
        <v>3927</v>
      </c>
      <c r="B3928" s="27"/>
      <c r="C3928">
        <v>2017</v>
      </c>
      <c r="D3928" s="1">
        <v>4</v>
      </c>
      <c r="F3928">
        <v>37</v>
      </c>
      <c r="G3928">
        <v>30.180000000000007</v>
      </c>
      <c r="H3928" t="s">
        <v>680</v>
      </c>
      <c r="I3928">
        <v>136</v>
      </c>
      <c r="J3928">
        <v>59.820000000000846</v>
      </c>
      <c r="K3928" t="s">
        <v>165</v>
      </c>
      <c r="L3928" t="s">
        <v>746</v>
      </c>
      <c r="M3928" t="s">
        <v>747</v>
      </c>
      <c r="N3928" t="s">
        <v>762</v>
      </c>
      <c r="O3928" s="55"/>
      <c r="P3928"/>
      <c r="Q3928"/>
      <c r="R3928">
        <v>1.8169999999999999</v>
      </c>
      <c r="S3928" t="s">
        <v>169</v>
      </c>
      <c r="T3928" s="8" t="s">
        <v>782</v>
      </c>
      <c r="U3928" s="10">
        <v>-21.9</v>
      </c>
      <c r="V3928" s="10">
        <f t="shared" si="70"/>
        <v>-17.174999999999997</v>
      </c>
      <c r="W3928" s="10">
        <v>8.5</v>
      </c>
      <c r="X3928" s="20">
        <v>16.8</v>
      </c>
      <c r="Y3928" s="11"/>
      <c r="Z3928" s="11" t="s">
        <v>774</v>
      </c>
      <c r="AA3928" s="11" t="s">
        <v>773</v>
      </c>
      <c r="AB3928" t="s">
        <v>777</v>
      </c>
      <c r="AC3928" s="1" t="s">
        <v>788</v>
      </c>
    </row>
    <row r="3929" spans="1:29" s="1" customFormat="1" hidden="1">
      <c r="A3929" s="27">
        <v>3928</v>
      </c>
      <c r="B3929" s="27"/>
      <c r="C3929">
        <v>2017</v>
      </c>
      <c r="D3929" s="1">
        <v>4</v>
      </c>
      <c r="F3929">
        <v>37</v>
      </c>
      <c r="G3929">
        <v>30.180000000000007</v>
      </c>
      <c r="H3929" t="s">
        <v>680</v>
      </c>
      <c r="I3929">
        <v>136</v>
      </c>
      <c r="J3929">
        <v>59.820000000000846</v>
      </c>
      <c r="K3929" t="s">
        <v>165</v>
      </c>
      <c r="L3929" t="s">
        <v>746</v>
      </c>
      <c r="M3929" t="s">
        <v>747</v>
      </c>
      <c r="N3929" t="s">
        <v>762</v>
      </c>
      <c r="O3929" s="55"/>
      <c r="P3929"/>
      <c r="Q3929"/>
      <c r="R3929">
        <v>2.0859999999999999</v>
      </c>
      <c r="S3929" t="s">
        <v>169</v>
      </c>
      <c r="T3929" s="8" t="s">
        <v>782</v>
      </c>
      <c r="U3929" s="10">
        <v>-21</v>
      </c>
      <c r="V3929" s="10">
        <f t="shared" si="70"/>
        <v>-16.078125</v>
      </c>
      <c r="W3929" s="10">
        <v>8.6</v>
      </c>
      <c r="X3929" s="20">
        <v>19.2</v>
      </c>
      <c r="Y3929" s="11"/>
      <c r="Z3929" s="11" t="s">
        <v>774</v>
      </c>
      <c r="AA3929" s="11" t="s">
        <v>773</v>
      </c>
      <c r="AB3929" t="s">
        <v>777</v>
      </c>
      <c r="AC3929" s="1" t="s">
        <v>788</v>
      </c>
    </row>
    <row r="3930" spans="1:29" s="1" customFormat="1" hidden="1">
      <c r="A3930" s="27">
        <v>3929</v>
      </c>
      <c r="B3930" s="27"/>
      <c r="C3930">
        <v>2017</v>
      </c>
      <c r="D3930" s="1">
        <v>4</v>
      </c>
      <c r="F3930">
        <v>37</v>
      </c>
      <c r="G3930">
        <v>30.180000000000007</v>
      </c>
      <c r="H3930" t="s">
        <v>680</v>
      </c>
      <c r="I3930">
        <v>136</v>
      </c>
      <c r="J3930">
        <v>59.820000000000846</v>
      </c>
      <c r="K3930" t="s">
        <v>165</v>
      </c>
      <c r="L3930" t="s">
        <v>746</v>
      </c>
      <c r="M3930" t="s">
        <v>747</v>
      </c>
      <c r="N3930" t="s">
        <v>762</v>
      </c>
      <c r="O3930" s="55"/>
      <c r="P3930"/>
      <c r="Q3930"/>
      <c r="R3930">
        <v>1.764</v>
      </c>
      <c r="S3930" t="s">
        <v>169</v>
      </c>
      <c r="T3930" s="8" t="s">
        <v>782</v>
      </c>
      <c r="U3930" s="10">
        <v>-22.5</v>
      </c>
      <c r="V3930" s="10">
        <f t="shared" si="70"/>
        <v>-17.592631578947369</v>
      </c>
      <c r="W3930" s="10">
        <v>8.6999999999999993</v>
      </c>
      <c r="X3930" s="20">
        <v>19</v>
      </c>
      <c r="Y3930" s="11"/>
      <c r="Z3930" s="11" t="s">
        <v>774</v>
      </c>
      <c r="AA3930" s="11" t="s">
        <v>773</v>
      </c>
      <c r="AB3930" t="s">
        <v>777</v>
      </c>
      <c r="AC3930" s="1" t="s">
        <v>788</v>
      </c>
    </row>
    <row r="3931" spans="1:29" s="1" customFormat="1" hidden="1">
      <c r="A3931" s="27">
        <v>3930</v>
      </c>
      <c r="B3931" s="27"/>
      <c r="C3931">
        <v>2017</v>
      </c>
      <c r="D3931" s="1">
        <v>4</v>
      </c>
      <c r="F3931">
        <v>37</v>
      </c>
      <c r="G3931">
        <v>30.180000000000007</v>
      </c>
      <c r="H3931" t="s">
        <v>680</v>
      </c>
      <c r="I3931">
        <v>136</v>
      </c>
      <c r="J3931">
        <v>59.820000000000846</v>
      </c>
      <c r="K3931" t="s">
        <v>165</v>
      </c>
      <c r="L3931" t="s">
        <v>746</v>
      </c>
      <c r="M3931" t="s">
        <v>747</v>
      </c>
      <c r="N3931" t="s">
        <v>762</v>
      </c>
      <c r="O3931" s="55"/>
      <c r="P3931"/>
      <c r="Q3931"/>
      <c r="R3931">
        <v>1.837</v>
      </c>
      <c r="S3931" t="s">
        <v>169</v>
      </c>
      <c r="T3931" s="8" t="s">
        <v>782</v>
      </c>
      <c r="U3931" s="10">
        <v>-22.5</v>
      </c>
      <c r="V3931" s="10">
        <f t="shared" si="70"/>
        <v>-17.661878453038675</v>
      </c>
      <c r="W3931" s="10">
        <v>8.5</v>
      </c>
      <c r="X3931" s="20">
        <v>18.100000000000001</v>
      </c>
      <c r="Y3931" s="11"/>
      <c r="Z3931" s="11" t="s">
        <v>774</v>
      </c>
      <c r="AA3931" s="11" t="s">
        <v>773</v>
      </c>
      <c r="AB3931" t="s">
        <v>777</v>
      </c>
      <c r="AC3931" s="1" t="s">
        <v>788</v>
      </c>
    </row>
    <row r="3932" spans="1:29" s="1" customFormat="1" hidden="1">
      <c r="A3932" s="27">
        <v>3931</v>
      </c>
      <c r="B3932" s="27"/>
      <c r="C3932">
        <v>2017</v>
      </c>
      <c r="D3932" s="1">
        <v>4</v>
      </c>
      <c r="F3932">
        <v>37</v>
      </c>
      <c r="G3932">
        <v>30.180000000000007</v>
      </c>
      <c r="H3932" t="s">
        <v>680</v>
      </c>
      <c r="I3932">
        <v>136</v>
      </c>
      <c r="J3932">
        <v>59.820000000000846</v>
      </c>
      <c r="K3932" t="s">
        <v>165</v>
      </c>
      <c r="L3932" t="s">
        <v>746</v>
      </c>
      <c r="M3932" t="s">
        <v>747</v>
      </c>
      <c r="N3932" t="s">
        <v>762</v>
      </c>
      <c r="O3932" s="55"/>
      <c r="P3932"/>
      <c r="Q3932"/>
      <c r="R3932">
        <v>1.986</v>
      </c>
      <c r="S3932" t="s">
        <v>169</v>
      </c>
      <c r="T3932" s="8" t="s">
        <v>782</v>
      </c>
      <c r="U3932" s="10">
        <v>-21.1</v>
      </c>
      <c r="V3932" s="10">
        <f t="shared" si="70"/>
        <v>-16.253846153846155</v>
      </c>
      <c r="W3932" s="10">
        <v>8.6999999999999993</v>
      </c>
      <c r="X3932" s="20">
        <v>18.2</v>
      </c>
      <c r="Y3932" s="11"/>
      <c r="Z3932" s="11" t="s">
        <v>774</v>
      </c>
      <c r="AA3932" s="11" t="s">
        <v>773</v>
      </c>
      <c r="AB3932" t="s">
        <v>777</v>
      </c>
      <c r="AC3932" s="1" t="s">
        <v>788</v>
      </c>
    </row>
    <row r="3933" spans="1:29" s="1" customFormat="1" hidden="1">
      <c r="A3933" s="27">
        <v>3932</v>
      </c>
      <c r="B3933" s="27"/>
      <c r="C3933">
        <v>2017</v>
      </c>
      <c r="D3933" s="1">
        <v>4</v>
      </c>
      <c r="F3933">
        <v>37</v>
      </c>
      <c r="G3933">
        <v>30.199999799999802</v>
      </c>
      <c r="H3933" t="s">
        <v>680</v>
      </c>
      <c r="I3933">
        <v>136</v>
      </c>
      <c r="J3933">
        <v>59.800001999999495</v>
      </c>
      <c r="K3933" t="s">
        <v>165</v>
      </c>
      <c r="L3933" t="s">
        <v>749</v>
      </c>
      <c r="M3933" t="s">
        <v>37</v>
      </c>
      <c r="N3933" t="s">
        <v>778</v>
      </c>
      <c r="O3933" s="55"/>
      <c r="P3933"/>
      <c r="Q3933"/>
      <c r="R3933">
        <v>1.377</v>
      </c>
      <c r="S3933" t="s">
        <v>169</v>
      </c>
      <c r="T3933" s="8" t="s">
        <v>710</v>
      </c>
      <c r="U3933" s="10">
        <v>-23.4</v>
      </c>
      <c r="V3933" s="10">
        <f t="shared" si="70"/>
        <v>-21.234375</v>
      </c>
      <c r="W3933" s="10">
        <v>8.1</v>
      </c>
      <c r="X3933" s="20">
        <v>6.4</v>
      </c>
      <c r="Y3933" s="11"/>
      <c r="Z3933" s="11" t="s">
        <v>774</v>
      </c>
      <c r="AA3933" s="11" t="s">
        <v>773</v>
      </c>
      <c r="AB3933" t="s">
        <v>777</v>
      </c>
      <c r="AC3933" s="1" t="s">
        <v>788</v>
      </c>
    </row>
    <row r="3934" spans="1:29" s="1" customFormat="1" hidden="1">
      <c r="A3934" s="27">
        <v>3933</v>
      </c>
      <c r="B3934" s="27"/>
      <c r="C3934">
        <v>2017</v>
      </c>
      <c r="D3934" s="1">
        <v>4</v>
      </c>
      <c r="F3934">
        <v>37</v>
      </c>
      <c r="G3934">
        <v>30.199999799999802</v>
      </c>
      <c r="H3934" t="s">
        <v>680</v>
      </c>
      <c r="I3934">
        <v>136</v>
      </c>
      <c r="J3934">
        <v>59.800001999999495</v>
      </c>
      <c r="K3934" t="s">
        <v>165</v>
      </c>
      <c r="L3934" t="s">
        <v>749</v>
      </c>
      <c r="M3934" t="s">
        <v>37</v>
      </c>
      <c r="N3934" t="s">
        <v>778</v>
      </c>
      <c r="O3934" s="55"/>
      <c r="P3934"/>
      <c r="Q3934"/>
      <c r="R3934">
        <v>0.63600000000000001</v>
      </c>
      <c r="S3934" t="s">
        <v>169</v>
      </c>
      <c r="T3934" s="8" t="s">
        <v>710</v>
      </c>
      <c r="U3934" s="10">
        <v>-23.6</v>
      </c>
      <c r="V3934" s="10">
        <f t="shared" si="70"/>
        <v>-21.309090909090912</v>
      </c>
      <c r="W3934" s="10">
        <v>7.5</v>
      </c>
      <c r="X3934" s="20">
        <v>6.6</v>
      </c>
      <c r="Y3934" s="11"/>
      <c r="Z3934" s="11" t="s">
        <v>774</v>
      </c>
      <c r="AA3934" s="11" t="s">
        <v>773</v>
      </c>
      <c r="AB3934" t="s">
        <v>777</v>
      </c>
      <c r="AC3934" s="1" t="s">
        <v>788</v>
      </c>
    </row>
    <row r="3935" spans="1:29" s="1" customFormat="1" hidden="1">
      <c r="A3935" s="27">
        <v>3934</v>
      </c>
      <c r="B3935" s="27"/>
      <c r="C3935">
        <v>2017</v>
      </c>
      <c r="D3935" s="1">
        <v>4</v>
      </c>
      <c r="F3935">
        <v>37</v>
      </c>
      <c r="G3935">
        <v>30.199999799999802</v>
      </c>
      <c r="H3935" t="s">
        <v>680</v>
      </c>
      <c r="I3935">
        <v>136</v>
      </c>
      <c r="J3935">
        <v>59.800001999999495</v>
      </c>
      <c r="K3935" t="s">
        <v>165</v>
      </c>
      <c r="L3935" t="s">
        <v>749</v>
      </c>
      <c r="M3935" t="s">
        <v>37</v>
      </c>
      <c r="N3935" t="s">
        <v>778</v>
      </c>
      <c r="O3935" s="55"/>
      <c r="P3935"/>
      <c r="Q3935"/>
      <c r="R3935">
        <v>0.66100000000000003</v>
      </c>
      <c r="S3935" t="s">
        <v>169</v>
      </c>
      <c r="T3935" s="8" t="s">
        <v>710</v>
      </c>
      <c r="U3935" s="10">
        <v>-23.1</v>
      </c>
      <c r="V3935" s="10">
        <f t="shared" si="70"/>
        <v>-21.362068965517242</v>
      </c>
      <c r="W3935" s="10">
        <v>7.3</v>
      </c>
      <c r="X3935" s="20">
        <v>5.8</v>
      </c>
      <c r="Y3935" s="11"/>
      <c r="Z3935" s="11" t="s">
        <v>774</v>
      </c>
      <c r="AA3935" s="11" t="s">
        <v>773</v>
      </c>
      <c r="AB3935" t="s">
        <v>777</v>
      </c>
      <c r="AC3935" s="1" t="s">
        <v>788</v>
      </c>
    </row>
    <row r="3936" spans="1:29" s="1" customFormat="1" hidden="1">
      <c r="A3936" s="27">
        <v>3935</v>
      </c>
      <c r="B3936" s="27"/>
      <c r="C3936">
        <v>2017</v>
      </c>
      <c r="D3936" s="1">
        <v>5</v>
      </c>
      <c r="F3936">
        <v>37</v>
      </c>
      <c r="G3936">
        <v>30.120000000000147</v>
      </c>
      <c r="H3936" t="s">
        <v>680</v>
      </c>
      <c r="I3936">
        <v>136</v>
      </c>
      <c r="J3936">
        <v>59.879999999999427</v>
      </c>
      <c r="K3936" t="s">
        <v>165</v>
      </c>
      <c r="L3936" t="s">
        <v>746</v>
      </c>
      <c r="M3936" t="s">
        <v>747</v>
      </c>
      <c r="N3936" t="s">
        <v>762</v>
      </c>
      <c r="O3936" s="55"/>
      <c r="P3936"/>
      <c r="Q3936"/>
      <c r="R3936">
        <v>1.1180000000000001</v>
      </c>
      <c r="S3936" t="s">
        <v>169</v>
      </c>
      <c r="T3936" s="8" t="s">
        <v>780</v>
      </c>
      <c r="U3936" s="10">
        <v>-22.7</v>
      </c>
      <c r="V3936" s="10">
        <f t="shared" si="70"/>
        <v>-23.015000000000001</v>
      </c>
      <c r="W3936" s="10">
        <v>7.1</v>
      </c>
      <c r="X3936" s="20">
        <v>4</v>
      </c>
      <c r="Y3936" s="11"/>
      <c r="Z3936" s="11" t="s">
        <v>774</v>
      </c>
      <c r="AA3936" s="11" t="s">
        <v>773</v>
      </c>
      <c r="AB3936" t="s">
        <v>777</v>
      </c>
      <c r="AC3936" s="1" t="s">
        <v>788</v>
      </c>
    </row>
    <row r="3937" spans="1:29" s="1" customFormat="1" hidden="1">
      <c r="A3937" s="27">
        <v>3936</v>
      </c>
      <c r="B3937" s="27"/>
      <c r="C3937">
        <v>2017</v>
      </c>
      <c r="D3937" s="1">
        <v>5</v>
      </c>
      <c r="F3937">
        <v>37</v>
      </c>
      <c r="G3937">
        <v>30.120000000000147</v>
      </c>
      <c r="H3937" t="s">
        <v>680</v>
      </c>
      <c r="I3937">
        <v>136</v>
      </c>
      <c r="J3937">
        <v>59.879999999999427</v>
      </c>
      <c r="K3937" t="s">
        <v>165</v>
      </c>
      <c r="L3937" t="s">
        <v>746</v>
      </c>
      <c r="M3937" t="s">
        <v>747</v>
      </c>
      <c r="N3937" t="s">
        <v>762</v>
      </c>
      <c r="O3937" s="55"/>
      <c r="P3937"/>
      <c r="Q3937"/>
      <c r="R3937">
        <v>1.329</v>
      </c>
      <c r="S3937" t="s">
        <v>169</v>
      </c>
      <c r="T3937" s="8" t="s">
        <v>780</v>
      </c>
      <c r="U3937" s="10">
        <v>-23</v>
      </c>
      <c r="V3937" s="10">
        <f t="shared" si="70"/>
        <v>-23.484615384615385</v>
      </c>
      <c r="W3937" s="10">
        <v>7.2</v>
      </c>
      <c r="X3937" s="20">
        <v>3.9</v>
      </c>
      <c r="Y3937" s="11"/>
      <c r="Z3937" s="11" t="s">
        <v>774</v>
      </c>
      <c r="AA3937" s="11" t="s">
        <v>773</v>
      </c>
      <c r="AB3937" t="s">
        <v>777</v>
      </c>
      <c r="AC3937" s="1" t="s">
        <v>788</v>
      </c>
    </row>
    <row r="3938" spans="1:29" s="1" customFormat="1" hidden="1">
      <c r="A3938" s="27">
        <v>3937</v>
      </c>
      <c r="B3938" s="27"/>
      <c r="C3938">
        <v>2017</v>
      </c>
      <c r="D3938" s="1">
        <v>5</v>
      </c>
      <c r="F3938">
        <v>37</v>
      </c>
      <c r="G3938">
        <v>30.120000000000147</v>
      </c>
      <c r="H3938" t="s">
        <v>680</v>
      </c>
      <c r="I3938">
        <v>136</v>
      </c>
      <c r="J3938">
        <v>59.879999999999427</v>
      </c>
      <c r="K3938" t="s">
        <v>165</v>
      </c>
      <c r="L3938" t="s">
        <v>746</v>
      </c>
      <c r="M3938" t="s">
        <v>747</v>
      </c>
      <c r="N3938" t="s">
        <v>762</v>
      </c>
      <c r="O3938" s="55"/>
      <c r="P3938"/>
      <c r="Q3938"/>
      <c r="R3938">
        <v>0.75</v>
      </c>
      <c r="S3938" t="s">
        <v>169</v>
      </c>
      <c r="T3938" s="8" t="s">
        <v>780</v>
      </c>
      <c r="U3938" s="10">
        <v>-22.1</v>
      </c>
      <c r="V3938" s="10">
        <f t="shared" si="70"/>
        <v>-22.763157894736842</v>
      </c>
      <c r="W3938" s="10">
        <v>7.4</v>
      </c>
      <c r="X3938" s="20">
        <v>3.8</v>
      </c>
      <c r="Y3938" s="11"/>
      <c r="Z3938" s="11" t="s">
        <v>774</v>
      </c>
      <c r="AA3938" s="11" t="s">
        <v>773</v>
      </c>
      <c r="AB3938" t="s">
        <v>777</v>
      </c>
      <c r="AC3938" s="1" t="s">
        <v>788</v>
      </c>
    </row>
    <row r="3939" spans="1:29" s="1" customFormat="1" hidden="1">
      <c r="A3939" s="27">
        <v>3938</v>
      </c>
      <c r="B3939" s="27"/>
      <c r="C3939">
        <v>2017</v>
      </c>
      <c r="D3939" s="1">
        <v>5</v>
      </c>
      <c r="F3939">
        <v>37</v>
      </c>
      <c r="G3939">
        <v>30.120000000000147</v>
      </c>
      <c r="H3939" t="s">
        <v>680</v>
      </c>
      <c r="I3939">
        <v>136</v>
      </c>
      <c r="J3939">
        <v>59.879999999999427</v>
      </c>
      <c r="K3939" t="s">
        <v>165</v>
      </c>
      <c r="L3939" t="s">
        <v>746</v>
      </c>
      <c r="M3939" t="s">
        <v>747</v>
      </c>
      <c r="N3939" t="s">
        <v>762</v>
      </c>
      <c r="O3939" s="55"/>
      <c r="P3939"/>
      <c r="Q3939"/>
      <c r="R3939">
        <v>0.61799999999999999</v>
      </c>
      <c r="S3939" t="s">
        <v>169</v>
      </c>
      <c r="T3939" s="8" t="s">
        <v>781</v>
      </c>
      <c r="U3939" s="10">
        <v>-23.2</v>
      </c>
      <c r="V3939" s="10">
        <f t="shared" si="70"/>
        <v>-23.2</v>
      </c>
      <c r="W3939" s="10">
        <v>7.6</v>
      </c>
      <c r="X3939" s="20">
        <v>4.2</v>
      </c>
      <c r="Y3939" s="11"/>
      <c r="Z3939" s="11" t="s">
        <v>774</v>
      </c>
      <c r="AA3939" s="11" t="s">
        <v>773</v>
      </c>
      <c r="AB3939" t="s">
        <v>777</v>
      </c>
      <c r="AC3939" s="1" t="s">
        <v>788</v>
      </c>
    </row>
    <row r="3940" spans="1:29" s="1" customFormat="1" hidden="1">
      <c r="A3940" s="27">
        <v>3939</v>
      </c>
      <c r="B3940" s="27"/>
      <c r="C3940">
        <v>2017</v>
      </c>
      <c r="D3940" s="1">
        <v>5</v>
      </c>
      <c r="F3940">
        <v>37</v>
      </c>
      <c r="G3940">
        <v>30.120000000000147</v>
      </c>
      <c r="H3940" t="s">
        <v>680</v>
      </c>
      <c r="I3940">
        <v>136</v>
      </c>
      <c r="J3940">
        <v>59.879999999999427</v>
      </c>
      <c r="K3940" t="s">
        <v>165</v>
      </c>
      <c r="L3940" t="s">
        <v>746</v>
      </c>
      <c r="M3940" t="s">
        <v>747</v>
      </c>
      <c r="N3940" t="s">
        <v>762</v>
      </c>
      <c r="O3940" s="55"/>
      <c r="P3940"/>
      <c r="Q3940"/>
      <c r="R3940">
        <v>0.55900000000000005</v>
      </c>
      <c r="S3940" t="s">
        <v>169</v>
      </c>
      <c r="T3940" s="8" t="s">
        <v>781</v>
      </c>
      <c r="U3940" s="10">
        <v>-24</v>
      </c>
      <c r="V3940" s="10">
        <f t="shared" si="70"/>
        <v>-23.853488372093025</v>
      </c>
      <c r="W3940" s="10">
        <v>7</v>
      </c>
      <c r="X3940" s="20">
        <v>4.3</v>
      </c>
      <c r="Y3940" s="11"/>
      <c r="Z3940" s="11" t="s">
        <v>774</v>
      </c>
      <c r="AA3940" s="11" t="s">
        <v>773</v>
      </c>
      <c r="AB3940" t="s">
        <v>777</v>
      </c>
      <c r="AC3940" s="1" t="s">
        <v>788</v>
      </c>
    </row>
    <row r="3941" spans="1:29" s="1" customFormat="1" hidden="1">
      <c r="A3941" s="27">
        <v>3940</v>
      </c>
      <c r="B3941" s="27"/>
      <c r="C3941">
        <v>2017</v>
      </c>
      <c r="D3941" s="1">
        <v>5</v>
      </c>
      <c r="F3941">
        <v>37</v>
      </c>
      <c r="G3941">
        <v>30.120000000000147</v>
      </c>
      <c r="H3941" t="s">
        <v>680</v>
      </c>
      <c r="I3941">
        <v>136</v>
      </c>
      <c r="J3941">
        <v>59.879999999999427</v>
      </c>
      <c r="K3941" t="s">
        <v>165</v>
      </c>
      <c r="L3941" t="s">
        <v>746</v>
      </c>
      <c r="M3941" t="s">
        <v>747</v>
      </c>
      <c r="N3941" t="s">
        <v>762</v>
      </c>
      <c r="O3941" s="55"/>
      <c r="P3941"/>
      <c r="Q3941"/>
      <c r="R3941">
        <v>0.60599999999999998</v>
      </c>
      <c r="S3941" t="s">
        <v>169</v>
      </c>
      <c r="T3941" s="8" t="s">
        <v>781</v>
      </c>
      <c r="U3941" s="10">
        <v>-24.2</v>
      </c>
      <c r="V3941" s="10">
        <f t="shared" si="70"/>
        <v>-24.053488372093025</v>
      </c>
      <c r="W3941" s="10">
        <v>7.1</v>
      </c>
      <c r="X3941" s="20">
        <v>4.3</v>
      </c>
      <c r="Y3941" s="11"/>
      <c r="Z3941" s="11" t="s">
        <v>774</v>
      </c>
      <c r="AA3941" s="11" t="s">
        <v>773</v>
      </c>
      <c r="AB3941" t="s">
        <v>777</v>
      </c>
      <c r="AC3941" s="1" t="s">
        <v>788</v>
      </c>
    </row>
    <row r="3942" spans="1:29" s="1" customFormat="1" hidden="1">
      <c r="A3942" s="27">
        <v>3941</v>
      </c>
      <c r="B3942" s="27"/>
      <c r="C3942">
        <v>2017</v>
      </c>
      <c r="D3942" s="1">
        <v>5</v>
      </c>
      <c r="F3942">
        <v>37</v>
      </c>
      <c r="G3942">
        <v>30.120000000000147</v>
      </c>
      <c r="H3942" t="s">
        <v>680</v>
      </c>
      <c r="I3942">
        <v>136</v>
      </c>
      <c r="J3942">
        <v>59.879999999999427</v>
      </c>
      <c r="K3942" t="s">
        <v>165</v>
      </c>
      <c r="L3942" t="s">
        <v>746</v>
      </c>
      <c r="M3942" t="s">
        <v>747</v>
      </c>
      <c r="N3942" t="s">
        <v>762</v>
      </c>
      <c r="O3942" s="55"/>
      <c r="P3942"/>
      <c r="Q3942"/>
      <c r="R3942">
        <v>0.98199999999999998</v>
      </c>
      <c r="S3942" t="s">
        <v>169</v>
      </c>
      <c r="T3942" s="8" t="s">
        <v>782</v>
      </c>
      <c r="U3942" s="10">
        <v>-23.9</v>
      </c>
      <c r="V3942" s="10">
        <f t="shared" si="70"/>
        <v>-23.48</v>
      </c>
      <c r="W3942" s="10">
        <v>6.9</v>
      </c>
      <c r="X3942" s="20">
        <v>4.5</v>
      </c>
      <c r="Y3942" s="11"/>
      <c r="Z3942" s="11" t="s">
        <v>774</v>
      </c>
      <c r="AA3942" s="11" t="s">
        <v>773</v>
      </c>
      <c r="AB3942" t="s">
        <v>777</v>
      </c>
      <c r="AC3942" s="1" t="s">
        <v>788</v>
      </c>
    </row>
    <row r="3943" spans="1:29" s="1" customFormat="1" hidden="1">
      <c r="A3943" s="27">
        <v>3942</v>
      </c>
      <c r="B3943" s="27"/>
      <c r="C3943">
        <v>2017</v>
      </c>
      <c r="D3943" s="1">
        <v>5</v>
      </c>
      <c r="F3943">
        <v>37</v>
      </c>
      <c r="G3943">
        <v>30.120000000000147</v>
      </c>
      <c r="H3943" t="s">
        <v>680</v>
      </c>
      <c r="I3943">
        <v>136</v>
      </c>
      <c r="J3943">
        <v>59.879999999999427</v>
      </c>
      <c r="K3943" t="s">
        <v>165</v>
      </c>
      <c r="L3943" t="s">
        <v>746</v>
      </c>
      <c r="M3943" t="s">
        <v>747</v>
      </c>
      <c r="N3943" t="s">
        <v>762</v>
      </c>
      <c r="O3943" s="55"/>
      <c r="P3943"/>
      <c r="Q3943"/>
      <c r="R3943">
        <v>0.88600000000000001</v>
      </c>
      <c r="S3943" t="s">
        <v>169</v>
      </c>
      <c r="T3943" s="8" t="s">
        <v>782</v>
      </c>
      <c r="U3943" s="10">
        <v>-24.7</v>
      </c>
      <c r="V3943" s="10">
        <f t="shared" si="70"/>
        <v>-23.392452830188677</v>
      </c>
      <c r="W3943" s="10">
        <v>7.3</v>
      </c>
      <c r="X3943" s="20">
        <v>5.3</v>
      </c>
      <c r="Y3943" s="11"/>
      <c r="Z3943" s="11" t="s">
        <v>774</v>
      </c>
      <c r="AA3943" s="11" t="s">
        <v>773</v>
      </c>
      <c r="AB3943" t="s">
        <v>777</v>
      </c>
      <c r="AC3943" s="1" t="s">
        <v>788</v>
      </c>
    </row>
    <row r="3944" spans="1:29" s="1" customFormat="1" hidden="1">
      <c r="A3944" s="27">
        <v>3943</v>
      </c>
      <c r="B3944" s="27"/>
      <c r="C3944">
        <v>2017</v>
      </c>
      <c r="D3944" s="1">
        <v>5</v>
      </c>
      <c r="F3944">
        <v>37</v>
      </c>
      <c r="G3944">
        <v>30.120000000000147</v>
      </c>
      <c r="H3944" t="s">
        <v>680</v>
      </c>
      <c r="I3944">
        <v>136</v>
      </c>
      <c r="J3944">
        <v>59.879999999999427</v>
      </c>
      <c r="K3944" t="s">
        <v>165</v>
      </c>
      <c r="L3944" t="s">
        <v>746</v>
      </c>
      <c r="M3944" t="s">
        <v>747</v>
      </c>
      <c r="N3944" t="s">
        <v>762</v>
      </c>
      <c r="O3944" s="55"/>
      <c r="P3944"/>
      <c r="Q3944"/>
      <c r="R3944">
        <v>0.83099999999999996</v>
      </c>
      <c r="S3944" t="s">
        <v>169</v>
      </c>
      <c r="T3944" s="8" t="s">
        <v>781</v>
      </c>
      <c r="U3944" s="10">
        <v>-23.5</v>
      </c>
      <c r="V3944" s="10">
        <f t="shared" si="70"/>
        <v>-23.653658536585368</v>
      </c>
      <c r="W3944" s="10">
        <v>7.6</v>
      </c>
      <c r="X3944" s="20">
        <v>4.0999999999999996</v>
      </c>
      <c r="Y3944" s="11"/>
      <c r="Z3944" s="11" t="s">
        <v>774</v>
      </c>
      <c r="AA3944" s="11" t="s">
        <v>773</v>
      </c>
      <c r="AB3944" t="s">
        <v>777</v>
      </c>
      <c r="AC3944" s="1" t="s">
        <v>788</v>
      </c>
    </row>
    <row r="3945" spans="1:29" s="1" customFormat="1" hidden="1">
      <c r="A3945" s="27">
        <v>3944</v>
      </c>
      <c r="B3945" s="27"/>
      <c r="C3945">
        <v>2017</v>
      </c>
      <c r="D3945" s="1">
        <v>5</v>
      </c>
      <c r="F3945">
        <v>37</v>
      </c>
      <c r="G3945">
        <v>30.120000000000147</v>
      </c>
      <c r="H3945" t="s">
        <v>680</v>
      </c>
      <c r="I3945">
        <v>136</v>
      </c>
      <c r="J3945">
        <v>59.879999999999427</v>
      </c>
      <c r="K3945" t="s">
        <v>165</v>
      </c>
      <c r="L3945" t="s">
        <v>746</v>
      </c>
      <c r="M3945" t="s">
        <v>747</v>
      </c>
      <c r="N3945" t="s">
        <v>762</v>
      </c>
      <c r="O3945" s="55"/>
      <c r="P3945"/>
      <c r="Q3945"/>
      <c r="R3945">
        <v>0.74099999999999999</v>
      </c>
      <c r="S3945" t="s">
        <v>169</v>
      </c>
      <c r="T3945" s="8" t="s">
        <v>782</v>
      </c>
      <c r="U3945" s="10">
        <v>-23.7</v>
      </c>
      <c r="V3945" s="10">
        <f t="shared" si="70"/>
        <v>-22.588235294117649</v>
      </c>
      <c r="W3945" s="10">
        <v>7.5</v>
      </c>
      <c r="X3945" s="20">
        <v>5.0999999999999996</v>
      </c>
      <c r="Y3945" s="11"/>
      <c r="Z3945" s="11" t="s">
        <v>774</v>
      </c>
      <c r="AA3945" s="11" t="s">
        <v>773</v>
      </c>
      <c r="AB3945" t="s">
        <v>777</v>
      </c>
      <c r="AC3945" s="1" t="s">
        <v>788</v>
      </c>
    </row>
    <row r="3946" spans="1:29" s="1" customFormat="1" hidden="1">
      <c r="A3946" s="27">
        <v>3945</v>
      </c>
      <c r="B3946" s="27"/>
      <c r="C3946">
        <v>2017</v>
      </c>
      <c r="D3946" s="1">
        <v>5</v>
      </c>
      <c r="F3946">
        <v>37</v>
      </c>
      <c r="G3946">
        <v>30.120000000000147</v>
      </c>
      <c r="H3946" t="s">
        <v>680</v>
      </c>
      <c r="I3946">
        <v>136</v>
      </c>
      <c r="J3946">
        <v>59.879999999999427</v>
      </c>
      <c r="K3946" t="s">
        <v>165</v>
      </c>
      <c r="L3946" t="s">
        <v>746</v>
      </c>
      <c r="M3946" t="s">
        <v>747</v>
      </c>
      <c r="N3946" t="s">
        <v>762</v>
      </c>
      <c r="O3946" s="55"/>
      <c r="P3946"/>
      <c r="Q3946"/>
      <c r="R3946">
        <v>0.70899999999999996</v>
      </c>
      <c r="S3946" t="s">
        <v>169</v>
      </c>
      <c r="T3946" s="8" t="s">
        <v>782</v>
      </c>
      <c r="U3946" s="10">
        <v>-24.2</v>
      </c>
      <c r="V3946" s="10">
        <f t="shared" si="70"/>
        <v>-23.192</v>
      </c>
      <c r="W3946" s="10">
        <v>7.4</v>
      </c>
      <c r="X3946" s="20">
        <v>5</v>
      </c>
      <c r="Y3946" s="11"/>
      <c r="Z3946" s="11" t="s">
        <v>774</v>
      </c>
      <c r="AA3946" s="11" t="s">
        <v>773</v>
      </c>
      <c r="AB3946" t="s">
        <v>777</v>
      </c>
      <c r="AC3946" s="1" t="s">
        <v>788</v>
      </c>
    </row>
    <row r="3947" spans="1:29" s="1" customFormat="1" hidden="1">
      <c r="A3947" s="27">
        <v>3946</v>
      </c>
      <c r="B3947" s="27"/>
      <c r="C3947">
        <v>2017</v>
      </c>
      <c r="D3947" s="1">
        <v>5</v>
      </c>
      <c r="F3947">
        <v>37</v>
      </c>
      <c r="G3947">
        <v>30.199999799999802</v>
      </c>
      <c r="H3947" t="s">
        <v>680</v>
      </c>
      <c r="I3947">
        <v>136</v>
      </c>
      <c r="J3947">
        <v>59.800001999999495</v>
      </c>
      <c r="K3947" t="s">
        <v>165</v>
      </c>
      <c r="L3947" t="s">
        <v>749</v>
      </c>
      <c r="M3947" t="s">
        <v>37</v>
      </c>
      <c r="N3947" t="s">
        <v>778</v>
      </c>
      <c r="O3947" s="55"/>
      <c r="P3947"/>
      <c r="Q3947"/>
      <c r="R3947">
        <v>1.103</v>
      </c>
      <c r="S3947" t="s">
        <v>169</v>
      </c>
      <c r="T3947" s="8" t="s">
        <v>710</v>
      </c>
      <c r="U3947" s="10">
        <v>-22.5</v>
      </c>
      <c r="V3947" s="10">
        <f t="shared" si="70"/>
        <v>-22.653658536585368</v>
      </c>
      <c r="W3947" s="10">
        <v>8</v>
      </c>
      <c r="X3947" s="20">
        <v>4.0999999999999996</v>
      </c>
      <c r="Y3947" s="11"/>
      <c r="Z3947" s="11" t="s">
        <v>774</v>
      </c>
      <c r="AA3947" s="11" t="s">
        <v>773</v>
      </c>
      <c r="AB3947" t="s">
        <v>777</v>
      </c>
      <c r="AC3947" s="1" t="s">
        <v>788</v>
      </c>
    </row>
    <row r="3948" spans="1:29" s="1" customFormat="1" hidden="1">
      <c r="A3948" s="27">
        <v>3947</v>
      </c>
      <c r="B3948" s="27"/>
      <c r="C3948">
        <v>2017</v>
      </c>
      <c r="D3948" s="1">
        <v>5</v>
      </c>
      <c r="F3948">
        <v>37</v>
      </c>
      <c r="G3948">
        <v>30.199999799999802</v>
      </c>
      <c r="H3948" t="s">
        <v>680</v>
      </c>
      <c r="I3948">
        <v>136</v>
      </c>
      <c r="J3948">
        <v>59.800001999999495</v>
      </c>
      <c r="K3948" t="s">
        <v>165</v>
      </c>
      <c r="L3948" t="s">
        <v>749</v>
      </c>
      <c r="M3948" t="s">
        <v>37</v>
      </c>
      <c r="N3948" t="s">
        <v>778</v>
      </c>
      <c r="O3948" s="55"/>
      <c r="P3948"/>
      <c r="Q3948"/>
      <c r="R3948">
        <v>1.091</v>
      </c>
      <c r="S3948" t="s">
        <v>169</v>
      </c>
      <c r="T3948" s="8" t="s">
        <v>710</v>
      </c>
      <c r="U3948" s="10">
        <v>-22.7</v>
      </c>
      <c r="V3948" s="10">
        <f t="shared" si="70"/>
        <v>-22.7</v>
      </c>
      <c r="W3948" s="10">
        <v>7.8</v>
      </c>
      <c r="X3948" s="20">
        <v>4.2</v>
      </c>
      <c r="Y3948" s="11"/>
      <c r="Z3948" s="11" t="s">
        <v>774</v>
      </c>
      <c r="AA3948" s="11" t="s">
        <v>773</v>
      </c>
      <c r="AB3948" t="s">
        <v>777</v>
      </c>
      <c r="AC3948" s="1" t="s">
        <v>788</v>
      </c>
    </row>
    <row r="3949" spans="1:29" s="1" customFormat="1" hidden="1">
      <c r="A3949" s="27">
        <v>3948</v>
      </c>
      <c r="B3949" s="27"/>
      <c r="C3949">
        <v>2017</v>
      </c>
      <c r="D3949" s="1">
        <v>5</v>
      </c>
      <c r="F3949">
        <v>37</v>
      </c>
      <c r="G3949">
        <v>30.199999799999802</v>
      </c>
      <c r="H3949" t="s">
        <v>680</v>
      </c>
      <c r="I3949">
        <v>136</v>
      </c>
      <c r="J3949">
        <v>59.800001999999495</v>
      </c>
      <c r="K3949" t="s">
        <v>165</v>
      </c>
      <c r="L3949" t="s">
        <v>749</v>
      </c>
      <c r="M3949" t="s">
        <v>37</v>
      </c>
      <c r="N3949" t="s">
        <v>778</v>
      </c>
      <c r="O3949" s="55"/>
      <c r="P3949"/>
      <c r="Q3949"/>
      <c r="R3949">
        <v>0.76300000000000001</v>
      </c>
      <c r="S3949" t="s">
        <v>169</v>
      </c>
      <c r="T3949" s="8" t="s">
        <v>710</v>
      </c>
      <c r="U3949" s="10">
        <v>-22.4</v>
      </c>
      <c r="V3949" s="10">
        <f t="shared" si="70"/>
        <v>-22.553658536585367</v>
      </c>
      <c r="W3949" s="10">
        <v>8</v>
      </c>
      <c r="X3949" s="20">
        <v>4.0999999999999996</v>
      </c>
      <c r="Y3949" s="11"/>
      <c r="Z3949" s="11" t="s">
        <v>774</v>
      </c>
      <c r="AA3949" s="11" t="s">
        <v>773</v>
      </c>
      <c r="AB3949" t="s">
        <v>777</v>
      </c>
      <c r="AC3949" s="1" t="s">
        <v>788</v>
      </c>
    </row>
    <row r="3950" spans="1:29" s="1" customFormat="1" hidden="1">
      <c r="A3950" s="27">
        <v>3949</v>
      </c>
      <c r="B3950" s="27"/>
      <c r="C3950">
        <v>2018</v>
      </c>
      <c r="D3950" s="1">
        <v>5</v>
      </c>
      <c r="F3950">
        <v>36</v>
      </c>
      <c r="G3950">
        <v>50.400000000000205</v>
      </c>
      <c r="H3950" t="s">
        <v>680</v>
      </c>
      <c r="I3950">
        <v>137</v>
      </c>
      <c r="J3950">
        <v>4.9799999999999045</v>
      </c>
      <c r="K3950" t="s">
        <v>165</v>
      </c>
      <c r="L3950" t="s">
        <v>746</v>
      </c>
      <c r="M3950" t="s">
        <v>747</v>
      </c>
      <c r="N3950" t="s">
        <v>762</v>
      </c>
      <c r="O3950" s="55"/>
      <c r="P3950"/>
      <c r="Q3950"/>
      <c r="R3950">
        <v>0.69</v>
      </c>
      <c r="S3950" t="s">
        <v>169</v>
      </c>
      <c r="T3950" s="8" t="s">
        <v>780</v>
      </c>
      <c r="U3950" s="10">
        <v>-20.5</v>
      </c>
      <c r="V3950" s="10">
        <f t="shared" si="70"/>
        <v>-20.984615384615385</v>
      </c>
      <c r="W3950" s="10">
        <v>6.9</v>
      </c>
      <c r="X3950" s="20">
        <v>3.9</v>
      </c>
      <c r="Y3950" s="11"/>
      <c r="Z3950" s="11" t="s">
        <v>774</v>
      </c>
      <c r="AA3950" s="11" t="s">
        <v>773</v>
      </c>
      <c r="AB3950" t="s">
        <v>777</v>
      </c>
      <c r="AC3950" s="1" t="s">
        <v>788</v>
      </c>
    </row>
    <row r="3951" spans="1:29" s="1" customFormat="1" hidden="1">
      <c r="A3951" s="27">
        <v>3950</v>
      </c>
      <c r="B3951" s="27"/>
      <c r="C3951">
        <v>2018</v>
      </c>
      <c r="D3951" s="1">
        <v>5</v>
      </c>
      <c r="F3951">
        <v>36</v>
      </c>
      <c r="G3951">
        <v>50.400000000000205</v>
      </c>
      <c r="H3951" t="s">
        <v>680</v>
      </c>
      <c r="I3951">
        <v>137</v>
      </c>
      <c r="J3951">
        <v>4.9799999999999045</v>
      </c>
      <c r="K3951" t="s">
        <v>165</v>
      </c>
      <c r="L3951" t="s">
        <v>746</v>
      </c>
      <c r="M3951" t="s">
        <v>747</v>
      </c>
      <c r="N3951" t="s">
        <v>762</v>
      </c>
      <c r="O3951" s="55"/>
      <c r="P3951"/>
      <c r="Q3951"/>
      <c r="R3951">
        <v>0.70399999999999996</v>
      </c>
      <c r="S3951" t="s">
        <v>169</v>
      </c>
      <c r="T3951" s="8" t="s">
        <v>780</v>
      </c>
      <c r="U3951" s="10">
        <v>-20.6</v>
      </c>
      <c r="V3951" s="10">
        <f t="shared" ref="V3951:V4014" si="71" xml:space="preserve"> 6.3*(( X3951-4.2)/(X3951)) +U3951</f>
        <v>-20.75365853658537</v>
      </c>
      <c r="W3951" s="10">
        <v>7.1</v>
      </c>
      <c r="X3951" s="20">
        <v>4.0999999999999996</v>
      </c>
      <c r="Y3951" s="11"/>
      <c r="Z3951" s="11" t="s">
        <v>774</v>
      </c>
      <c r="AA3951" s="11" t="s">
        <v>773</v>
      </c>
      <c r="AB3951" t="s">
        <v>777</v>
      </c>
      <c r="AC3951" s="1" t="s">
        <v>788</v>
      </c>
    </row>
    <row r="3952" spans="1:29" s="1" customFormat="1" hidden="1">
      <c r="A3952" s="27">
        <v>3951</v>
      </c>
      <c r="B3952" s="27"/>
      <c r="C3952">
        <v>2018</v>
      </c>
      <c r="D3952" s="1">
        <v>5</v>
      </c>
      <c r="F3952">
        <v>36</v>
      </c>
      <c r="G3952">
        <v>50.400000000000205</v>
      </c>
      <c r="H3952" t="s">
        <v>680</v>
      </c>
      <c r="I3952">
        <v>137</v>
      </c>
      <c r="J3952">
        <v>4.9799999999999045</v>
      </c>
      <c r="K3952" t="s">
        <v>165</v>
      </c>
      <c r="L3952" t="s">
        <v>746</v>
      </c>
      <c r="M3952" t="s">
        <v>747</v>
      </c>
      <c r="N3952" t="s">
        <v>762</v>
      </c>
      <c r="O3952" s="55"/>
      <c r="P3952"/>
      <c r="Q3952"/>
      <c r="R3952">
        <v>0.84599999999999997</v>
      </c>
      <c r="S3952" t="s">
        <v>169</v>
      </c>
      <c r="T3952" s="8" t="s">
        <v>780</v>
      </c>
      <c r="U3952" s="10">
        <v>-20.6</v>
      </c>
      <c r="V3952" s="10">
        <f t="shared" si="71"/>
        <v>-20.75365853658537</v>
      </c>
      <c r="W3952" s="10">
        <v>7</v>
      </c>
      <c r="X3952" s="20">
        <v>4.0999999999999996</v>
      </c>
      <c r="Y3952" s="11"/>
      <c r="Z3952" s="11" t="s">
        <v>774</v>
      </c>
      <c r="AA3952" s="11" t="s">
        <v>773</v>
      </c>
      <c r="AB3952" t="s">
        <v>777</v>
      </c>
      <c r="AC3952" s="1" t="s">
        <v>788</v>
      </c>
    </row>
    <row r="3953" spans="1:29" s="1" customFormat="1" hidden="1">
      <c r="A3953" s="27">
        <v>3952</v>
      </c>
      <c r="B3953" s="27"/>
      <c r="C3953">
        <v>2018</v>
      </c>
      <c r="D3953" s="1">
        <v>5</v>
      </c>
      <c r="F3953">
        <v>36</v>
      </c>
      <c r="G3953">
        <v>50.400000000000205</v>
      </c>
      <c r="H3953" t="s">
        <v>680</v>
      </c>
      <c r="I3953">
        <v>137</v>
      </c>
      <c r="J3953">
        <v>4.9799999999999045</v>
      </c>
      <c r="K3953" t="s">
        <v>165</v>
      </c>
      <c r="L3953" t="s">
        <v>746</v>
      </c>
      <c r="M3953" t="s">
        <v>747</v>
      </c>
      <c r="N3953" t="s">
        <v>762</v>
      </c>
      <c r="O3953" s="55"/>
      <c r="P3953"/>
      <c r="Q3953"/>
      <c r="R3953">
        <v>0.76500000000000001</v>
      </c>
      <c r="S3953" t="s">
        <v>169</v>
      </c>
      <c r="T3953" s="8" t="s">
        <v>781</v>
      </c>
      <c r="U3953" s="10">
        <v>-20.9</v>
      </c>
      <c r="V3953" s="10">
        <f t="shared" si="71"/>
        <v>-20.352173913043476</v>
      </c>
      <c r="W3953" s="10">
        <v>7.6</v>
      </c>
      <c r="X3953" s="20">
        <v>4.5999999999999996</v>
      </c>
      <c r="Y3953" s="11"/>
      <c r="Z3953" s="11" t="s">
        <v>774</v>
      </c>
      <c r="AA3953" s="11" t="s">
        <v>773</v>
      </c>
      <c r="AB3953" t="s">
        <v>777</v>
      </c>
      <c r="AC3953" s="1" t="s">
        <v>788</v>
      </c>
    </row>
    <row r="3954" spans="1:29" s="1" customFormat="1" hidden="1">
      <c r="A3954" s="27">
        <v>3953</v>
      </c>
      <c r="B3954" s="27"/>
      <c r="C3954">
        <v>2018</v>
      </c>
      <c r="D3954" s="1">
        <v>5</v>
      </c>
      <c r="F3954">
        <v>36</v>
      </c>
      <c r="G3954">
        <v>50.400000000000205</v>
      </c>
      <c r="H3954" t="s">
        <v>680</v>
      </c>
      <c r="I3954">
        <v>137</v>
      </c>
      <c r="J3954">
        <v>4.9799999999999045</v>
      </c>
      <c r="K3954" t="s">
        <v>165</v>
      </c>
      <c r="L3954" t="s">
        <v>746</v>
      </c>
      <c r="M3954" t="s">
        <v>747</v>
      </c>
      <c r="N3954" t="s">
        <v>762</v>
      </c>
      <c r="O3954" s="55"/>
      <c r="P3954"/>
      <c r="Q3954"/>
      <c r="R3954">
        <v>0.60599999999999998</v>
      </c>
      <c r="S3954" t="s">
        <v>169</v>
      </c>
      <c r="T3954" s="8" t="s">
        <v>782</v>
      </c>
      <c r="U3954" s="10">
        <v>-21.9</v>
      </c>
      <c r="V3954" s="10">
        <f t="shared" si="71"/>
        <v>-20.5</v>
      </c>
      <c r="W3954" s="10">
        <v>7.2</v>
      </c>
      <c r="X3954" s="20">
        <v>5.4</v>
      </c>
      <c r="Y3954" s="11"/>
      <c r="Z3954" s="11" t="s">
        <v>774</v>
      </c>
      <c r="AA3954" s="11" t="s">
        <v>773</v>
      </c>
      <c r="AB3954" t="s">
        <v>777</v>
      </c>
      <c r="AC3954" s="1" t="s">
        <v>788</v>
      </c>
    </row>
    <row r="3955" spans="1:29" s="1" customFormat="1" hidden="1">
      <c r="A3955" s="27">
        <v>3954</v>
      </c>
      <c r="B3955" s="27"/>
      <c r="C3955">
        <v>2018</v>
      </c>
      <c r="D3955" s="1">
        <v>5</v>
      </c>
      <c r="F3955">
        <v>36</v>
      </c>
      <c r="G3955">
        <v>50.400000000000205</v>
      </c>
      <c r="H3955" t="s">
        <v>680</v>
      </c>
      <c r="I3955">
        <v>137</v>
      </c>
      <c r="J3955">
        <v>4.9799999999999045</v>
      </c>
      <c r="K3955" t="s">
        <v>165</v>
      </c>
      <c r="L3955" t="s">
        <v>746</v>
      </c>
      <c r="M3955" t="s">
        <v>747</v>
      </c>
      <c r="N3955" t="s">
        <v>762</v>
      </c>
      <c r="O3955" s="55"/>
      <c r="P3955"/>
      <c r="Q3955"/>
      <c r="R3955">
        <v>0.76100000000000001</v>
      </c>
      <c r="S3955" t="s">
        <v>169</v>
      </c>
      <c r="T3955" s="8" t="s">
        <v>782</v>
      </c>
      <c r="U3955" s="10">
        <v>-21.9</v>
      </c>
      <c r="V3955" s="10">
        <f t="shared" si="71"/>
        <v>-20.41090909090909</v>
      </c>
      <c r="W3955" s="10">
        <v>7.3</v>
      </c>
      <c r="X3955" s="20">
        <v>5.5</v>
      </c>
      <c r="Y3955" s="11"/>
      <c r="Z3955" s="11" t="s">
        <v>774</v>
      </c>
      <c r="AA3955" s="11" t="s">
        <v>773</v>
      </c>
      <c r="AB3955" t="s">
        <v>777</v>
      </c>
      <c r="AC3955" s="1" t="s">
        <v>788</v>
      </c>
    </row>
    <row r="3956" spans="1:29" s="1" customFormat="1" hidden="1">
      <c r="A3956" s="27">
        <v>3955</v>
      </c>
      <c r="B3956" s="27"/>
      <c r="C3956">
        <v>2018</v>
      </c>
      <c r="D3956" s="1">
        <v>5</v>
      </c>
      <c r="F3956">
        <v>36</v>
      </c>
      <c r="G3956">
        <v>50.400000000000205</v>
      </c>
      <c r="H3956" t="s">
        <v>680</v>
      </c>
      <c r="I3956">
        <v>137</v>
      </c>
      <c r="J3956">
        <v>4.9799999999999045</v>
      </c>
      <c r="K3956" t="s">
        <v>165</v>
      </c>
      <c r="L3956" t="s">
        <v>746</v>
      </c>
      <c r="M3956" t="s">
        <v>747</v>
      </c>
      <c r="N3956" t="s">
        <v>762</v>
      </c>
      <c r="O3956" s="55"/>
      <c r="P3956"/>
      <c r="Q3956"/>
      <c r="R3956">
        <v>0.64200000000000002</v>
      </c>
      <c r="S3956" t="s">
        <v>169</v>
      </c>
      <c r="T3956" s="8" t="s">
        <v>782</v>
      </c>
      <c r="U3956" s="10">
        <v>-21.6</v>
      </c>
      <c r="V3956" s="10">
        <f t="shared" si="71"/>
        <v>-20.388461538461542</v>
      </c>
      <c r="W3956" s="10">
        <v>6.9</v>
      </c>
      <c r="X3956" s="20">
        <v>5.2</v>
      </c>
      <c r="Y3956" s="11"/>
      <c r="Z3956" s="11" t="s">
        <v>774</v>
      </c>
      <c r="AA3956" s="11" t="s">
        <v>773</v>
      </c>
      <c r="AB3956" t="s">
        <v>777</v>
      </c>
      <c r="AC3956" s="1" t="s">
        <v>788</v>
      </c>
    </row>
    <row r="3957" spans="1:29" s="1" customFormat="1" hidden="1">
      <c r="A3957" s="27">
        <v>3956</v>
      </c>
      <c r="B3957" s="27"/>
      <c r="C3957">
        <v>2018</v>
      </c>
      <c r="D3957" s="1">
        <v>5</v>
      </c>
      <c r="F3957">
        <v>36</v>
      </c>
      <c r="G3957">
        <v>50.400000000000205</v>
      </c>
      <c r="H3957" t="s">
        <v>680</v>
      </c>
      <c r="I3957">
        <v>137</v>
      </c>
      <c r="J3957">
        <v>4.9799999999999045</v>
      </c>
      <c r="K3957" t="s">
        <v>165</v>
      </c>
      <c r="L3957" t="s">
        <v>665</v>
      </c>
      <c r="M3957" t="s">
        <v>748</v>
      </c>
      <c r="N3957" t="s">
        <v>779</v>
      </c>
      <c r="O3957" s="55"/>
      <c r="P3957"/>
      <c r="Q3957"/>
      <c r="R3957">
        <v>1.0629999999999999</v>
      </c>
      <c r="S3957" t="s">
        <v>169</v>
      </c>
      <c r="T3957" s="8" t="s">
        <v>783</v>
      </c>
      <c r="U3957" s="10">
        <v>-21.1</v>
      </c>
      <c r="V3957" s="10">
        <f t="shared" si="71"/>
        <v>-21.1</v>
      </c>
      <c r="W3957" s="10">
        <v>6.8</v>
      </c>
      <c r="X3957" s="20">
        <v>4.2</v>
      </c>
      <c r="Y3957" s="11"/>
      <c r="Z3957" s="11" t="s">
        <v>774</v>
      </c>
      <c r="AA3957" s="11" t="s">
        <v>773</v>
      </c>
      <c r="AB3957" t="s">
        <v>777</v>
      </c>
      <c r="AC3957" s="1" t="s">
        <v>788</v>
      </c>
    </row>
    <row r="3958" spans="1:29" s="1" customFormat="1" hidden="1">
      <c r="A3958" s="27">
        <v>3957</v>
      </c>
      <c r="B3958" s="27"/>
      <c r="C3958">
        <v>2018</v>
      </c>
      <c r="D3958" s="1">
        <v>5</v>
      </c>
      <c r="F3958">
        <v>36</v>
      </c>
      <c r="G3958">
        <v>50.400000000000205</v>
      </c>
      <c r="H3958" t="s">
        <v>680</v>
      </c>
      <c r="I3958">
        <v>137</v>
      </c>
      <c r="J3958">
        <v>4.9799999999999045</v>
      </c>
      <c r="K3958" t="s">
        <v>165</v>
      </c>
      <c r="L3958" t="s">
        <v>749</v>
      </c>
      <c r="M3958" t="s">
        <v>37</v>
      </c>
      <c r="N3958" t="s">
        <v>778</v>
      </c>
      <c r="O3958" s="55"/>
      <c r="P3958"/>
      <c r="Q3958"/>
      <c r="R3958">
        <v>0.99199999999999999</v>
      </c>
      <c r="S3958" t="s">
        <v>169</v>
      </c>
      <c r="T3958" s="8" t="s">
        <v>710</v>
      </c>
      <c r="U3958" s="10">
        <v>-20.8</v>
      </c>
      <c r="V3958" s="10">
        <f t="shared" si="71"/>
        <v>-20.513636363636365</v>
      </c>
      <c r="W3958" s="10">
        <v>7.4</v>
      </c>
      <c r="X3958" s="20">
        <v>4.4000000000000004</v>
      </c>
      <c r="Y3958" s="11"/>
      <c r="Z3958" s="11" t="s">
        <v>774</v>
      </c>
      <c r="AA3958" s="11" t="s">
        <v>773</v>
      </c>
      <c r="AB3958" t="s">
        <v>777</v>
      </c>
      <c r="AC3958" s="1" t="s">
        <v>788</v>
      </c>
    </row>
    <row r="3959" spans="1:29" s="1" customFormat="1" hidden="1">
      <c r="A3959" s="27">
        <v>3958</v>
      </c>
      <c r="B3959" s="27"/>
      <c r="C3959">
        <v>2018</v>
      </c>
      <c r="D3959" s="1">
        <v>5</v>
      </c>
      <c r="F3959">
        <v>37</v>
      </c>
      <c r="G3959">
        <v>30.180000000000007</v>
      </c>
      <c r="H3959" t="s">
        <v>680</v>
      </c>
      <c r="I3959">
        <v>136</v>
      </c>
      <c r="J3959">
        <v>59.820000000000846</v>
      </c>
      <c r="K3959" t="s">
        <v>165</v>
      </c>
      <c r="L3959" t="s">
        <v>746</v>
      </c>
      <c r="M3959" t="s">
        <v>747</v>
      </c>
      <c r="N3959" t="s">
        <v>762</v>
      </c>
      <c r="O3959" s="55"/>
      <c r="P3959"/>
      <c r="Q3959"/>
      <c r="R3959">
        <v>0.66500000000000004</v>
      </c>
      <c r="S3959" t="s">
        <v>169</v>
      </c>
      <c r="T3959" s="8" t="s">
        <v>780</v>
      </c>
      <c r="U3959" s="10">
        <v>-21.2</v>
      </c>
      <c r="V3959" s="10">
        <f t="shared" si="71"/>
        <v>-21.86315789473684</v>
      </c>
      <c r="W3959" s="10">
        <v>8.1999999999999993</v>
      </c>
      <c r="X3959" s="20">
        <v>3.8</v>
      </c>
      <c r="Y3959" s="11"/>
      <c r="Z3959" s="11" t="s">
        <v>774</v>
      </c>
      <c r="AA3959" s="11" t="s">
        <v>773</v>
      </c>
      <c r="AB3959" t="s">
        <v>777</v>
      </c>
      <c r="AC3959" s="1" t="s">
        <v>788</v>
      </c>
    </row>
    <row r="3960" spans="1:29" s="1" customFormat="1" hidden="1">
      <c r="A3960" s="27">
        <v>3959</v>
      </c>
      <c r="B3960" s="27"/>
      <c r="C3960">
        <v>2018</v>
      </c>
      <c r="D3960" s="1">
        <v>5</v>
      </c>
      <c r="F3960">
        <v>37</v>
      </c>
      <c r="G3960">
        <v>30.180000000000007</v>
      </c>
      <c r="H3960" t="s">
        <v>680</v>
      </c>
      <c r="I3960">
        <v>136</v>
      </c>
      <c r="J3960">
        <v>59.820000000000846</v>
      </c>
      <c r="K3960" t="s">
        <v>165</v>
      </c>
      <c r="L3960" t="s">
        <v>746</v>
      </c>
      <c r="M3960" t="s">
        <v>747</v>
      </c>
      <c r="N3960" t="s">
        <v>762</v>
      </c>
      <c r="O3960" s="55"/>
      <c r="P3960"/>
      <c r="Q3960"/>
      <c r="R3960">
        <v>0.79</v>
      </c>
      <c r="S3960" t="s">
        <v>169</v>
      </c>
      <c r="T3960" s="8" t="s">
        <v>780</v>
      </c>
      <c r="U3960" s="10">
        <v>-21.5</v>
      </c>
      <c r="V3960" s="10">
        <f t="shared" si="71"/>
        <v>-21.815000000000001</v>
      </c>
      <c r="W3960" s="10">
        <v>8.3000000000000007</v>
      </c>
      <c r="X3960" s="20">
        <v>4</v>
      </c>
      <c r="Y3960" s="11"/>
      <c r="Z3960" s="11" t="s">
        <v>774</v>
      </c>
      <c r="AA3960" s="11" t="s">
        <v>773</v>
      </c>
      <c r="AB3960" t="s">
        <v>777</v>
      </c>
      <c r="AC3960" s="1" t="s">
        <v>788</v>
      </c>
    </row>
    <row r="3961" spans="1:29" s="1" customFormat="1" hidden="1">
      <c r="A3961" s="27">
        <v>3960</v>
      </c>
      <c r="B3961" s="27"/>
      <c r="C3961">
        <v>2018</v>
      </c>
      <c r="D3961" s="1">
        <v>5</v>
      </c>
      <c r="F3961">
        <v>37</v>
      </c>
      <c r="G3961">
        <v>30.180000000000007</v>
      </c>
      <c r="H3961" t="s">
        <v>680</v>
      </c>
      <c r="I3961">
        <v>136</v>
      </c>
      <c r="J3961">
        <v>59.820000000000846</v>
      </c>
      <c r="K3961" t="s">
        <v>165</v>
      </c>
      <c r="L3961" t="s">
        <v>746</v>
      </c>
      <c r="M3961" t="s">
        <v>747</v>
      </c>
      <c r="N3961" t="s">
        <v>762</v>
      </c>
      <c r="O3961" s="55"/>
      <c r="P3961"/>
      <c r="Q3961"/>
      <c r="R3961">
        <v>0.69499999999999995</v>
      </c>
      <c r="S3961" t="s">
        <v>169</v>
      </c>
      <c r="T3961" s="8" t="s">
        <v>780</v>
      </c>
      <c r="U3961" s="10">
        <v>-21.3</v>
      </c>
      <c r="V3961" s="10">
        <f t="shared" si="71"/>
        <v>-21.615000000000002</v>
      </c>
      <c r="W3961" s="10">
        <v>8.1999999999999993</v>
      </c>
      <c r="X3961" s="20">
        <v>4</v>
      </c>
      <c r="Y3961" s="11"/>
      <c r="Z3961" s="11" t="s">
        <v>774</v>
      </c>
      <c r="AA3961" s="11" t="s">
        <v>773</v>
      </c>
      <c r="AB3961" t="s">
        <v>777</v>
      </c>
      <c r="AC3961" s="1" t="s">
        <v>788</v>
      </c>
    </row>
    <row r="3962" spans="1:29" s="1" customFormat="1" hidden="1">
      <c r="A3962" s="27">
        <v>3961</v>
      </c>
      <c r="B3962" s="27"/>
      <c r="C3962">
        <v>2018</v>
      </c>
      <c r="D3962" s="1">
        <v>5</v>
      </c>
      <c r="F3962">
        <v>37</v>
      </c>
      <c r="G3962">
        <v>30.180000000000007</v>
      </c>
      <c r="H3962" t="s">
        <v>680</v>
      </c>
      <c r="I3962">
        <v>136</v>
      </c>
      <c r="J3962">
        <v>59.820000000000846</v>
      </c>
      <c r="K3962" t="s">
        <v>165</v>
      </c>
      <c r="L3962" t="s">
        <v>746</v>
      </c>
      <c r="M3962" t="s">
        <v>747</v>
      </c>
      <c r="N3962" t="s">
        <v>762</v>
      </c>
      <c r="O3962" s="55"/>
      <c r="P3962"/>
      <c r="Q3962"/>
      <c r="R3962">
        <v>0.72399999999999998</v>
      </c>
      <c r="S3962" t="s">
        <v>169</v>
      </c>
      <c r="T3962" s="8" t="s">
        <v>780</v>
      </c>
      <c r="U3962" s="10">
        <v>-21.1</v>
      </c>
      <c r="V3962" s="10">
        <f t="shared" si="71"/>
        <v>-21.763157894736842</v>
      </c>
      <c r="W3962" s="10">
        <v>8.1999999999999993</v>
      </c>
      <c r="X3962" s="20">
        <v>3.8</v>
      </c>
      <c r="Y3962" s="11"/>
      <c r="Z3962" s="11" t="s">
        <v>774</v>
      </c>
      <c r="AA3962" s="11" t="s">
        <v>773</v>
      </c>
      <c r="AB3962" t="s">
        <v>777</v>
      </c>
      <c r="AC3962" s="1" t="s">
        <v>788</v>
      </c>
    </row>
    <row r="3963" spans="1:29" s="1" customFormat="1" hidden="1">
      <c r="A3963" s="27">
        <v>3962</v>
      </c>
      <c r="B3963" s="27"/>
      <c r="C3963">
        <v>2018</v>
      </c>
      <c r="D3963" s="1">
        <v>5</v>
      </c>
      <c r="F3963">
        <v>37</v>
      </c>
      <c r="G3963">
        <v>30.180000000000007</v>
      </c>
      <c r="H3963" t="s">
        <v>680</v>
      </c>
      <c r="I3963">
        <v>136</v>
      </c>
      <c r="J3963">
        <v>59.820000000000846</v>
      </c>
      <c r="K3963" t="s">
        <v>165</v>
      </c>
      <c r="L3963" t="s">
        <v>746</v>
      </c>
      <c r="M3963" t="s">
        <v>747</v>
      </c>
      <c r="N3963" t="s">
        <v>762</v>
      </c>
      <c r="O3963" s="55"/>
      <c r="P3963"/>
      <c r="Q3963"/>
      <c r="R3963">
        <v>0.82599999999999996</v>
      </c>
      <c r="S3963" t="s">
        <v>169</v>
      </c>
      <c r="T3963" s="8" t="s">
        <v>780</v>
      </c>
      <c r="U3963" s="10">
        <v>-21.3</v>
      </c>
      <c r="V3963" s="10">
        <f t="shared" si="71"/>
        <v>-21.453658536585369</v>
      </c>
      <c r="W3963" s="10">
        <v>8.1999999999999993</v>
      </c>
      <c r="X3963" s="20">
        <v>4.0999999999999996</v>
      </c>
      <c r="Y3963" s="11"/>
      <c r="Z3963" s="11" t="s">
        <v>774</v>
      </c>
      <c r="AA3963" s="11" t="s">
        <v>773</v>
      </c>
      <c r="AB3963" t="s">
        <v>777</v>
      </c>
      <c r="AC3963" s="1" t="s">
        <v>788</v>
      </c>
    </row>
    <row r="3964" spans="1:29" s="1" customFormat="1" hidden="1">
      <c r="A3964" s="27">
        <v>3963</v>
      </c>
      <c r="B3964" s="27"/>
      <c r="C3964">
        <v>2018</v>
      </c>
      <c r="D3964" s="1">
        <v>5</v>
      </c>
      <c r="F3964">
        <v>37</v>
      </c>
      <c r="G3964">
        <v>30.180000000000007</v>
      </c>
      <c r="H3964" t="s">
        <v>680</v>
      </c>
      <c r="I3964">
        <v>136</v>
      </c>
      <c r="J3964">
        <v>59.820000000000846</v>
      </c>
      <c r="K3964" t="s">
        <v>165</v>
      </c>
      <c r="L3964" t="s">
        <v>746</v>
      </c>
      <c r="M3964" t="s">
        <v>747</v>
      </c>
      <c r="N3964" t="s">
        <v>762</v>
      </c>
      <c r="O3964" s="55"/>
      <c r="P3964"/>
      <c r="Q3964"/>
      <c r="R3964">
        <v>0.76100000000000001</v>
      </c>
      <c r="S3964" t="s">
        <v>169</v>
      </c>
      <c r="T3964" s="8" t="s">
        <v>780</v>
      </c>
      <c r="U3964" s="10">
        <v>-21.7</v>
      </c>
      <c r="V3964" s="10">
        <f t="shared" si="71"/>
        <v>-22.015000000000001</v>
      </c>
      <c r="W3964" s="10">
        <v>8.3000000000000007</v>
      </c>
      <c r="X3964" s="20">
        <v>4</v>
      </c>
      <c r="Y3964" s="11"/>
      <c r="Z3964" s="11" t="s">
        <v>774</v>
      </c>
      <c r="AA3964" s="11" t="s">
        <v>773</v>
      </c>
      <c r="AB3964" t="s">
        <v>777</v>
      </c>
      <c r="AC3964" s="1" t="s">
        <v>788</v>
      </c>
    </row>
    <row r="3965" spans="1:29" s="1" customFormat="1" hidden="1">
      <c r="A3965" s="27">
        <v>3964</v>
      </c>
      <c r="B3965" s="27"/>
      <c r="C3965">
        <v>2018</v>
      </c>
      <c r="D3965" s="1">
        <v>5</v>
      </c>
      <c r="F3965">
        <v>37</v>
      </c>
      <c r="G3965">
        <v>30.180000000000007</v>
      </c>
      <c r="H3965" t="s">
        <v>680</v>
      </c>
      <c r="I3965">
        <v>136</v>
      </c>
      <c r="J3965">
        <v>59.820000000000846</v>
      </c>
      <c r="K3965" t="s">
        <v>165</v>
      </c>
      <c r="L3965" t="s">
        <v>746</v>
      </c>
      <c r="M3965" t="s">
        <v>747</v>
      </c>
      <c r="N3965" t="s">
        <v>762</v>
      </c>
      <c r="O3965" s="55"/>
      <c r="P3965"/>
      <c r="Q3965"/>
      <c r="R3965">
        <v>0.73099999999999998</v>
      </c>
      <c r="S3965" t="s">
        <v>169</v>
      </c>
      <c r="T3965" s="8" t="s">
        <v>781</v>
      </c>
      <c r="U3965" s="10">
        <v>-21.4</v>
      </c>
      <c r="V3965" s="10">
        <f t="shared" si="71"/>
        <v>-21.553658536585367</v>
      </c>
      <c r="W3965" s="10">
        <v>8.6</v>
      </c>
      <c r="X3965" s="20">
        <v>4.0999999999999996</v>
      </c>
      <c r="Y3965" s="11"/>
      <c r="Z3965" s="11" t="s">
        <v>774</v>
      </c>
      <c r="AA3965" s="11" t="s">
        <v>773</v>
      </c>
      <c r="AB3965" t="s">
        <v>777</v>
      </c>
      <c r="AC3965" s="1" t="s">
        <v>788</v>
      </c>
    </row>
    <row r="3966" spans="1:29" s="1" customFormat="1" hidden="1">
      <c r="A3966" s="27">
        <v>3965</v>
      </c>
      <c r="B3966" s="27"/>
      <c r="C3966">
        <v>2018</v>
      </c>
      <c r="D3966" s="1">
        <v>5</v>
      </c>
      <c r="F3966">
        <v>37</v>
      </c>
      <c r="G3966">
        <v>30.180000000000007</v>
      </c>
      <c r="H3966" t="s">
        <v>680</v>
      </c>
      <c r="I3966">
        <v>136</v>
      </c>
      <c r="J3966">
        <v>59.820000000000846</v>
      </c>
      <c r="K3966" t="s">
        <v>165</v>
      </c>
      <c r="L3966" t="s">
        <v>746</v>
      </c>
      <c r="M3966" t="s">
        <v>747</v>
      </c>
      <c r="N3966" t="s">
        <v>762</v>
      </c>
      <c r="O3966" s="55"/>
      <c r="P3966"/>
      <c r="Q3966"/>
      <c r="R3966">
        <v>0.85699999999999998</v>
      </c>
      <c r="S3966" t="s">
        <v>169</v>
      </c>
      <c r="T3966" s="8" t="s">
        <v>781</v>
      </c>
      <c r="U3966" s="10">
        <v>-22.4</v>
      </c>
      <c r="V3966" s="10">
        <f t="shared" si="71"/>
        <v>-20.824999999999999</v>
      </c>
      <c r="W3966" s="10">
        <v>8.5</v>
      </c>
      <c r="X3966" s="20">
        <v>5.6</v>
      </c>
      <c r="Y3966" s="11"/>
      <c r="Z3966" s="11" t="s">
        <v>774</v>
      </c>
      <c r="AA3966" s="11" t="s">
        <v>773</v>
      </c>
      <c r="AB3966" t="s">
        <v>777</v>
      </c>
      <c r="AC3966" s="1" t="s">
        <v>788</v>
      </c>
    </row>
    <row r="3967" spans="1:29" s="1" customFormat="1" hidden="1">
      <c r="A3967" s="27">
        <v>3966</v>
      </c>
      <c r="B3967" s="27"/>
      <c r="C3967">
        <v>2018</v>
      </c>
      <c r="D3967" s="1">
        <v>5</v>
      </c>
      <c r="F3967">
        <v>37</v>
      </c>
      <c r="G3967">
        <v>30.180000000000007</v>
      </c>
      <c r="H3967" t="s">
        <v>680</v>
      </c>
      <c r="I3967">
        <v>136</v>
      </c>
      <c r="J3967">
        <v>59.820000000000846</v>
      </c>
      <c r="K3967" t="s">
        <v>165</v>
      </c>
      <c r="L3967" t="s">
        <v>746</v>
      </c>
      <c r="M3967" t="s">
        <v>747</v>
      </c>
      <c r="N3967" t="s">
        <v>762</v>
      </c>
      <c r="O3967" s="55"/>
      <c r="P3967"/>
      <c r="Q3967"/>
      <c r="R3967">
        <v>0.747</v>
      </c>
      <c r="S3967" t="s">
        <v>169</v>
      </c>
      <c r="T3967" s="8" t="s">
        <v>781</v>
      </c>
      <c r="U3967" s="10">
        <v>-21.5</v>
      </c>
      <c r="V3967" s="10">
        <f t="shared" si="71"/>
        <v>-21.5</v>
      </c>
      <c r="W3967" s="10">
        <v>8.6</v>
      </c>
      <c r="X3967" s="20">
        <v>4.2</v>
      </c>
      <c r="Y3967" s="11"/>
      <c r="Z3967" s="11" t="s">
        <v>774</v>
      </c>
      <c r="AA3967" s="11" t="s">
        <v>773</v>
      </c>
      <c r="AB3967" t="s">
        <v>777</v>
      </c>
      <c r="AC3967" s="1" t="s">
        <v>788</v>
      </c>
    </row>
    <row r="3968" spans="1:29" s="1" customFormat="1" hidden="1">
      <c r="A3968" s="27">
        <v>3967</v>
      </c>
      <c r="B3968" s="27"/>
      <c r="C3968">
        <v>2018</v>
      </c>
      <c r="D3968" s="1">
        <v>5</v>
      </c>
      <c r="F3968">
        <v>37</v>
      </c>
      <c r="G3968">
        <v>30.180000000000007</v>
      </c>
      <c r="H3968" t="s">
        <v>680</v>
      </c>
      <c r="I3968">
        <v>136</v>
      </c>
      <c r="J3968">
        <v>59.820000000000846</v>
      </c>
      <c r="K3968" t="s">
        <v>165</v>
      </c>
      <c r="L3968" t="s">
        <v>746</v>
      </c>
      <c r="M3968" t="s">
        <v>747</v>
      </c>
      <c r="N3968" t="s">
        <v>762</v>
      </c>
      <c r="O3968" s="55"/>
      <c r="P3968"/>
      <c r="Q3968"/>
      <c r="R3968">
        <v>0.71499999999999997</v>
      </c>
      <c r="S3968" t="s">
        <v>169</v>
      </c>
      <c r="T3968" s="8" t="s">
        <v>781</v>
      </c>
      <c r="U3968" s="10">
        <v>-21.3</v>
      </c>
      <c r="V3968" s="10">
        <f t="shared" si="71"/>
        <v>-20.880000000000003</v>
      </c>
      <c r="W3968" s="10">
        <v>8.4</v>
      </c>
      <c r="X3968" s="20">
        <v>4.5</v>
      </c>
      <c r="Y3968" s="11"/>
      <c r="Z3968" s="11" t="s">
        <v>774</v>
      </c>
      <c r="AA3968" s="11" t="s">
        <v>773</v>
      </c>
      <c r="AB3968" t="s">
        <v>777</v>
      </c>
      <c r="AC3968" s="1" t="s">
        <v>788</v>
      </c>
    </row>
    <row r="3969" spans="1:29" s="1" customFormat="1" hidden="1">
      <c r="A3969" s="27">
        <v>3968</v>
      </c>
      <c r="B3969" s="27"/>
      <c r="C3969">
        <v>2018</v>
      </c>
      <c r="D3969" s="1">
        <v>5</v>
      </c>
      <c r="F3969">
        <v>37</v>
      </c>
      <c r="G3969">
        <v>30.180000000000007</v>
      </c>
      <c r="H3969" t="s">
        <v>680</v>
      </c>
      <c r="I3969">
        <v>136</v>
      </c>
      <c r="J3969">
        <v>59.820000000000846</v>
      </c>
      <c r="K3969" t="s">
        <v>165</v>
      </c>
      <c r="L3969" t="s">
        <v>746</v>
      </c>
      <c r="M3969" t="s">
        <v>747</v>
      </c>
      <c r="N3969" t="s">
        <v>762</v>
      </c>
      <c r="O3969" s="55"/>
      <c r="P3969"/>
      <c r="Q3969"/>
      <c r="R3969">
        <v>0.66600000000000004</v>
      </c>
      <c r="S3969" t="s">
        <v>169</v>
      </c>
      <c r="T3969" s="8" t="s">
        <v>782</v>
      </c>
      <c r="U3969" s="10">
        <v>-22.9</v>
      </c>
      <c r="V3969" s="10">
        <f t="shared" si="71"/>
        <v>-21.788235294117648</v>
      </c>
      <c r="W3969" s="10">
        <v>8.1</v>
      </c>
      <c r="X3969" s="20">
        <v>5.0999999999999996</v>
      </c>
      <c r="Y3969" s="11"/>
      <c r="Z3969" s="11" t="s">
        <v>774</v>
      </c>
      <c r="AA3969" s="11" t="s">
        <v>773</v>
      </c>
      <c r="AB3969" t="s">
        <v>777</v>
      </c>
      <c r="AC3969" s="1" t="s">
        <v>788</v>
      </c>
    </row>
    <row r="3970" spans="1:29" s="1" customFormat="1" hidden="1">
      <c r="A3970" s="27">
        <v>3969</v>
      </c>
      <c r="B3970" s="27"/>
      <c r="C3970">
        <v>2018</v>
      </c>
      <c r="D3970" s="1">
        <v>5</v>
      </c>
      <c r="F3970">
        <v>37</v>
      </c>
      <c r="G3970">
        <v>30.180000000000007</v>
      </c>
      <c r="H3970" t="s">
        <v>680</v>
      </c>
      <c r="I3970">
        <v>136</v>
      </c>
      <c r="J3970">
        <v>59.820000000000846</v>
      </c>
      <c r="K3970" t="s">
        <v>165</v>
      </c>
      <c r="L3970" t="s">
        <v>746</v>
      </c>
      <c r="M3970" t="s">
        <v>747</v>
      </c>
      <c r="N3970" t="s">
        <v>762</v>
      </c>
      <c r="O3970" s="55"/>
      <c r="P3970"/>
      <c r="Q3970"/>
      <c r="R3970">
        <v>0.79100000000000004</v>
      </c>
      <c r="S3970" t="s">
        <v>169</v>
      </c>
      <c r="T3970" s="8" t="s">
        <v>782</v>
      </c>
      <c r="U3970" s="10">
        <v>-23.7</v>
      </c>
      <c r="V3970" s="10">
        <f t="shared" si="71"/>
        <v>-20.928000000000001</v>
      </c>
      <c r="W3970" s="10">
        <v>8.8000000000000007</v>
      </c>
      <c r="X3970" s="20">
        <v>7.5</v>
      </c>
      <c r="Y3970" s="11"/>
      <c r="Z3970" s="11" t="s">
        <v>774</v>
      </c>
      <c r="AA3970" s="11" t="s">
        <v>773</v>
      </c>
      <c r="AB3970" t="s">
        <v>777</v>
      </c>
      <c r="AC3970" s="1" t="s">
        <v>788</v>
      </c>
    </row>
    <row r="3971" spans="1:29" s="1" customFormat="1" hidden="1">
      <c r="A3971" s="27">
        <v>3970</v>
      </c>
      <c r="B3971" s="27"/>
      <c r="C3971">
        <v>2018</v>
      </c>
      <c r="D3971" s="1">
        <v>5</v>
      </c>
      <c r="F3971">
        <v>37</v>
      </c>
      <c r="G3971">
        <v>30.180000000000007</v>
      </c>
      <c r="H3971" t="s">
        <v>680</v>
      </c>
      <c r="I3971">
        <v>136</v>
      </c>
      <c r="J3971">
        <v>59.820000000000846</v>
      </c>
      <c r="K3971" t="s">
        <v>165</v>
      </c>
      <c r="L3971" t="s">
        <v>746</v>
      </c>
      <c r="M3971" t="s">
        <v>747</v>
      </c>
      <c r="N3971" t="s">
        <v>762</v>
      </c>
      <c r="O3971" s="55"/>
      <c r="P3971"/>
      <c r="Q3971"/>
      <c r="R3971">
        <v>0.745</v>
      </c>
      <c r="S3971" t="s">
        <v>169</v>
      </c>
      <c r="T3971" s="8" t="s">
        <v>782</v>
      </c>
      <c r="U3971" s="10">
        <v>-23.6</v>
      </c>
      <c r="V3971" s="10">
        <f t="shared" si="71"/>
        <v>-20.56666666666667</v>
      </c>
      <c r="W3971" s="10">
        <v>8.8000000000000007</v>
      </c>
      <c r="X3971" s="20">
        <v>8.1</v>
      </c>
      <c r="Y3971" s="11"/>
      <c r="Z3971" s="11" t="s">
        <v>774</v>
      </c>
      <c r="AA3971" s="11" t="s">
        <v>773</v>
      </c>
      <c r="AB3971" t="s">
        <v>777</v>
      </c>
      <c r="AC3971" s="1" t="s">
        <v>788</v>
      </c>
    </row>
    <row r="3972" spans="1:29" s="1" customFormat="1" hidden="1">
      <c r="A3972" s="27">
        <v>3971</v>
      </c>
      <c r="B3972" s="27"/>
      <c r="C3972">
        <v>2018</v>
      </c>
      <c r="D3972" s="1">
        <v>5</v>
      </c>
      <c r="F3972">
        <v>37</v>
      </c>
      <c r="G3972">
        <v>30.180000000000007</v>
      </c>
      <c r="H3972" t="s">
        <v>680</v>
      </c>
      <c r="I3972">
        <v>136</v>
      </c>
      <c r="J3972">
        <v>59.820000000000846</v>
      </c>
      <c r="K3972" t="s">
        <v>165</v>
      </c>
      <c r="L3972" t="s">
        <v>746</v>
      </c>
      <c r="M3972" t="s">
        <v>747</v>
      </c>
      <c r="N3972" t="s">
        <v>762</v>
      </c>
      <c r="O3972" s="55"/>
      <c r="P3972"/>
      <c r="Q3972"/>
      <c r="R3972">
        <v>0.84699999999999998</v>
      </c>
      <c r="S3972" t="s">
        <v>169</v>
      </c>
      <c r="T3972" s="8" t="s">
        <v>782</v>
      </c>
      <c r="U3972" s="10">
        <v>-23.8</v>
      </c>
      <c r="V3972" s="10">
        <f t="shared" si="71"/>
        <v>-20.506818181818183</v>
      </c>
      <c r="W3972" s="10">
        <v>8.8000000000000007</v>
      </c>
      <c r="X3972" s="20">
        <v>8.8000000000000007</v>
      </c>
      <c r="Y3972" s="11"/>
      <c r="Z3972" s="11" t="s">
        <v>774</v>
      </c>
      <c r="AA3972" s="11" t="s">
        <v>773</v>
      </c>
      <c r="AB3972" t="s">
        <v>777</v>
      </c>
      <c r="AC3972" s="1" t="s">
        <v>788</v>
      </c>
    </row>
    <row r="3973" spans="1:29" s="1" customFormat="1" hidden="1">
      <c r="A3973" s="27">
        <v>3972</v>
      </c>
      <c r="B3973" s="27"/>
      <c r="C3973">
        <v>2018</v>
      </c>
      <c r="D3973" s="1">
        <v>5</v>
      </c>
      <c r="F3973">
        <v>37</v>
      </c>
      <c r="G3973">
        <v>30.180000000000007</v>
      </c>
      <c r="H3973" t="s">
        <v>680</v>
      </c>
      <c r="I3973">
        <v>136</v>
      </c>
      <c r="J3973">
        <v>59.820000000000846</v>
      </c>
      <c r="K3973" t="s">
        <v>165</v>
      </c>
      <c r="L3973" t="s">
        <v>746</v>
      </c>
      <c r="M3973" t="s">
        <v>747</v>
      </c>
      <c r="N3973" t="s">
        <v>762</v>
      </c>
      <c r="O3973" s="55"/>
      <c r="P3973"/>
      <c r="Q3973"/>
      <c r="R3973">
        <v>0.65300000000000002</v>
      </c>
      <c r="S3973" t="s">
        <v>169</v>
      </c>
      <c r="T3973" s="8" t="s">
        <v>782</v>
      </c>
      <c r="U3973" s="10">
        <v>-23.7</v>
      </c>
      <c r="V3973" s="10">
        <f t="shared" si="71"/>
        <v>-21.18</v>
      </c>
      <c r="W3973" s="10">
        <v>8.6999999999999993</v>
      </c>
      <c r="X3973" s="20">
        <v>7</v>
      </c>
      <c r="Y3973" s="11"/>
      <c r="Z3973" s="11" t="s">
        <v>774</v>
      </c>
      <c r="AA3973" s="11" t="s">
        <v>773</v>
      </c>
      <c r="AB3973" t="s">
        <v>777</v>
      </c>
      <c r="AC3973" s="1" t="s">
        <v>788</v>
      </c>
    </row>
    <row r="3974" spans="1:29" s="1" customFormat="1" hidden="1">
      <c r="A3974" s="27">
        <v>3973</v>
      </c>
      <c r="B3974" s="27"/>
      <c r="C3974">
        <v>2018</v>
      </c>
      <c r="D3974" s="1">
        <v>5</v>
      </c>
      <c r="F3974">
        <v>37</v>
      </c>
      <c r="G3974">
        <v>30.180000000000007</v>
      </c>
      <c r="H3974" t="s">
        <v>680</v>
      </c>
      <c r="I3974">
        <v>136</v>
      </c>
      <c r="J3974">
        <v>59.820000000000846</v>
      </c>
      <c r="K3974" t="s">
        <v>165</v>
      </c>
      <c r="L3974" t="s">
        <v>746</v>
      </c>
      <c r="M3974" t="s">
        <v>747</v>
      </c>
      <c r="N3974" t="s">
        <v>762</v>
      </c>
      <c r="O3974" s="55"/>
      <c r="P3974"/>
      <c r="Q3974"/>
      <c r="R3974">
        <v>0.54700000000000004</v>
      </c>
      <c r="S3974" t="s">
        <v>169</v>
      </c>
      <c r="T3974" s="8" t="s">
        <v>782</v>
      </c>
      <c r="U3974" s="10">
        <v>-23.1</v>
      </c>
      <c r="V3974" s="10">
        <f t="shared" si="71"/>
        <v>-21.700000000000003</v>
      </c>
      <c r="W3974" s="10">
        <v>8.3000000000000007</v>
      </c>
      <c r="X3974" s="20">
        <v>5.4</v>
      </c>
      <c r="Y3974" s="11"/>
      <c r="Z3974" s="11" t="s">
        <v>774</v>
      </c>
      <c r="AA3974" s="11" t="s">
        <v>773</v>
      </c>
      <c r="AB3974" t="s">
        <v>777</v>
      </c>
      <c r="AC3974" s="1" t="s">
        <v>788</v>
      </c>
    </row>
    <row r="3975" spans="1:29" s="1" customFormat="1" hidden="1">
      <c r="A3975" s="27">
        <v>3974</v>
      </c>
      <c r="B3975" s="27"/>
      <c r="C3975">
        <v>2018</v>
      </c>
      <c r="D3975" s="1">
        <v>5</v>
      </c>
      <c r="F3975">
        <v>37</v>
      </c>
      <c r="G3975">
        <v>30.180000000000007</v>
      </c>
      <c r="H3975" t="s">
        <v>680</v>
      </c>
      <c r="I3975">
        <v>136</v>
      </c>
      <c r="J3975">
        <v>59.820000000000846</v>
      </c>
      <c r="K3975" t="s">
        <v>165</v>
      </c>
      <c r="L3975" t="s">
        <v>746</v>
      </c>
      <c r="M3975" t="s">
        <v>747</v>
      </c>
      <c r="N3975" t="s">
        <v>762</v>
      </c>
      <c r="O3975" s="55"/>
      <c r="P3975"/>
      <c r="Q3975"/>
      <c r="R3975">
        <v>0.85299999999999998</v>
      </c>
      <c r="S3975" t="s">
        <v>169</v>
      </c>
      <c r="T3975" s="8" t="s">
        <v>781</v>
      </c>
      <c r="U3975" s="10">
        <v>-22.3</v>
      </c>
      <c r="V3975" s="10">
        <f t="shared" si="71"/>
        <v>-21.18823529411765</v>
      </c>
      <c r="W3975" s="10">
        <v>8.1999999999999993</v>
      </c>
      <c r="X3975" s="20">
        <v>5.0999999999999996</v>
      </c>
      <c r="Y3975" s="11"/>
      <c r="Z3975" s="11" t="s">
        <v>774</v>
      </c>
      <c r="AA3975" s="11" t="s">
        <v>773</v>
      </c>
      <c r="AB3975" t="s">
        <v>777</v>
      </c>
      <c r="AC3975" s="1" t="s">
        <v>788</v>
      </c>
    </row>
    <row r="3976" spans="1:29" s="1" customFormat="1" hidden="1">
      <c r="A3976" s="27">
        <v>3975</v>
      </c>
      <c r="B3976" s="27"/>
      <c r="C3976">
        <v>2019</v>
      </c>
      <c r="D3976" s="1">
        <v>4</v>
      </c>
      <c r="F3976">
        <v>37</v>
      </c>
      <c r="G3976">
        <v>20.220000000000198</v>
      </c>
      <c r="H3976" t="s">
        <v>680</v>
      </c>
      <c r="I3976">
        <v>137</v>
      </c>
      <c r="J3976">
        <v>19.80000000000075</v>
      </c>
      <c r="K3976" t="s">
        <v>165</v>
      </c>
      <c r="L3976" t="s">
        <v>746</v>
      </c>
      <c r="M3976" t="s">
        <v>747</v>
      </c>
      <c r="N3976" t="s">
        <v>762</v>
      </c>
      <c r="O3976" s="55"/>
      <c r="P3976"/>
      <c r="Q3976"/>
      <c r="R3976">
        <v>1.1060000000000001</v>
      </c>
      <c r="S3976" t="s">
        <v>169</v>
      </c>
      <c r="T3976" s="8" t="s">
        <v>781</v>
      </c>
      <c r="U3976" s="10">
        <v>-19.899999999999999</v>
      </c>
      <c r="V3976" s="10">
        <f t="shared" si="71"/>
        <v>-18.242105263157892</v>
      </c>
      <c r="W3976" s="10">
        <v>7.7</v>
      </c>
      <c r="X3976" s="20">
        <v>5.7</v>
      </c>
      <c r="Y3976" s="11"/>
      <c r="Z3976" s="11" t="s">
        <v>774</v>
      </c>
      <c r="AA3976" s="11" t="s">
        <v>773</v>
      </c>
      <c r="AB3976" t="s">
        <v>777</v>
      </c>
      <c r="AC3976" s="1" t="s">
        <v>788</v>
      </c>
    </row>
    <row r="3977" spans="1:29" s="1" customFormat="1" hidden="1">
      <c r="A3977" s="27">
        <v>3976</v>
      </c>
      <c r="B3977" s="27"/>
      <c r="C3977">
        <v>2019</v>
      </c>
      <c r="D3977" s="1">
        <v>4</v>
      </c>
      <c r="F3977">
        <v>37</v>
      </c>
      <c r="G3977">
        <v>20.220000000000198</v>
      </c>
      <c r="H3977" t="s">
        <v>680</v>
      </c>
      <c r="I3977">
        <v>137</v>
      </c>
      <c r="J3977">
        <v>19.80000000000075</v>
      </c>
      <c r="K3977" t="s">
        <v>165</v>
      </c>
      <c r="L3977" t="s">
        <v>746</v>
      </c>
      <c r="M3977" t="s">
        <v>747</v>
      </c>
      <c r="N3977" t="s">
        <v>762</v>
      </c>
      <c r="O3977" s="55"/>
      <c r="P3977"/>
      <c r="Q3977"/>
      <c r="R3977">
        <v>0.97799999999999998</v>
      </c>
      <c r="S3977" t="s">
        <v>169</v>
      </c>
      <c r="T3977" s="8" t="s">
        <v>781</v>
      </c>
      <c r="U3977" s="10">
        <v>-19.899999999999999</v>
      </c>
      <c r="V3977" s="10">
        <f t="shared" si="71"/>
        <v>-18.324999999999999</v>
      </c>
      <c r="W3977" s="10">
        <v>7.6</v>
      </c>
      <c r="X3977" s="20">
        <v>5.6</v>
      </c>
      <c r="Y3977" s="11"/>
      <c r="Z3977" s="11" t="s">
        <v>774</v>
      </c>
      <c r="AA3977" s="11" t="s">
        <v>773</v>
      </c>
      <c r="AB3977" t="s">
        <v>777</v>
      </c>
      <c r="AC3977" s="1" t="s">
        <v>788</v>
      </c>
    </row>
    <row r="3978" spans="1:29" s="1" customFormat="1" hidden="1">
      <c r="A3978" s="27">
        <v>3977</v>
      </c>
      <c r="B3978" s="27"/>
      <c r="C3978">
        <v>2019</v>
      </c>
      <c r="D3978" s="1">
        <v>4</v>
      </c>
      <c r="F3978">
        <v>37</v>
      </c>
      <c r="G3978">
        <v>20.220000000000198</v>
      </c>
      <c r="H3978" t="s">
        <v>680</v>
      </c>
      <c r="I3978">
        <v>137</v>
      </c>
      <c r="J3978">
        <v>19.80000000000075</v>
      </c>
      <c r="K3978" t="s">
        <v>165</v>
      </c>
      <c r="L3978" t="s">
        <v>746</v>
      </c>
      <c r="M3978" t="s">
        <v>747</v>
      </c>
      <c r="N3978" t="s">
        <v>762</v>
      </c>
      <c r="O3978" s="55"/>
      <c r="P3978"/>
      <c r="Q3978"/>
      <c r="R3978">
        <v>1.024</v>
      </c>
      <c r="S3978" t="s">
        <v>169</v>
      </c>
      <c r="T3978" s="8" t="s">
        <v>781</v>
      </c>
      <c r="U3978" s="10">
        <v>-20.100000000000001</v>
      </c>
      <c r="V3978" s="10">
        <f t="shared" si="71"/>
        <v>-18.284745762711864</v>
      </c>
      <c r="W3978" s="10">
        <v>7.6</v>
      </c>
      <c r="X3978" s="20">
        <v>5.9</v>
      </c>
      <c r="Y3978" s="11"/>
      <c r="Z3978" s="11" t="s">
        <v>774</v>
      </c>
      <c r="AA3978" s="11" t="s">
        <v>773</v>
      </c>
      <c r="AB3978" t="s">
        <v>777</v>
      </c>
      <c r="AC3978" s="1" t="s">
        <v>788</v>
      </c>
    </row>
    <row r="3979" spans="1:29" s="1" customFormat="1" hidden="1">
      <c r="A3979" s="27">
        <v>3978</v>
      </c>
      <c r="B3979" s="27"/>
      <c r="C3979">
        <v>2019</v>
      </c>
      <c r="D3979" s="1">
        <v>4</v>
      </c>
      <c r="F3979">
        <v>37</v>
      </c>
      <c r="G3979">
        <v>20.220000000000198</v>
      </c>
      <c r="H3979" t="s">
        <v>680</v>
      </c>
      <c r="I3979">
        <v>137</v>
      </c>
      <c r="J3979">
        <v>19.80000000000075</v>
      </c>
      <c r="K3979" t="s">
        <v>165</v>
      </c>
      <c r="L3979" t="s">
        <v>746</v>
      </c>
      <c r="M3979" t="s">
        <v>747</v>
      </c>
      <c r="N3979" t="s">
        <v>762</v>
      </c>
      <c r="O3979" s="55"/>
      <c r="P3979"/>
      <c r="Q3979"/>
      <c r="R3979">
        <v>0.85699999999999998</v>
      </c>
      <c r="S3979" t="s">
        <v>169</v>
      </c>
      <c r="T3979" s="8" t="s">
        <v>782</v>
      </c>
      <c r="U3979" s="10">
        <v>-21.9</v>
      </c>
      <c r="V3979" s="10">
        <f t="shared" si="71"/>
        <v>-19.081578947368421</v>
      </c>
      <c r="W3979" s="10">
        <v>7.4</v>
      </c>
      <c r="X3979" s="20">
        <v>7.6</v>
      </c>
      <c r="Y3979" s="11"/>
      <c r="Z3979" s="11" t="s">
        <v>774</v>
      </c>
      <c r="AA3979" s="11" t="s">
        <v>773</v>
      </c>
      <c r="AB3979" t="s">
        <v>777</v>
      </c>
      <c r="AC3979" s="1" t="s">
        <v>788</v>
      </c>
    </row>
    <row r="3980" spans="1:29" s="1" customFormat="1" hidden="1">
      <c r="A3980" s="27">
        <v>3979</v>
      </c>
      <c r="B3980" s="27"/>
      <c r="C3980">
        <v>2019</v>
      </c>
      <c r="D3980" s="1">
        <v>4</v>
      </c>
      <c r="F3980">
        <v>37</v>
      </c>
      <c r="G3980">
        <v>20.220000000000198</v>
      </c>
      <c r="H3980" t="s">
        <v>680</v>
      </c>
      <c r="I3980">
        <v>137</v>
      </c>
      <c r="J3980">
        <v>19.80000000000075</v>
      </c>
      <c r="K3980" t="s">
        <v>165</v>
      </c>
      <c r="L3980" t="s">
        <v>746</v>
      </c>
      <c r="M3980" t="s">
        <v>747</v>
      </c>
      <c r="N3980" t="s">
        <v>762</v>
      </c>
      <c r="O3980" s="55"/>
      <c r="P3980"/>
      <c r="Q3980"/>
      <c r="R3980">
        <v>0.94</v>
      </c>
      <c r="S3980" t="s">
        <v>169</v>
      </c>
      <c r="T3980" s="8" t="s">
        <v>782</v>
      </c>
      <c r="U3980" s="10">
        <v>-21.6</v>
      </c>
      <c r="V3980" s="10">
        <f t="shared" si="71"/>
        <v>-18.526829268292683</v>
      </c>
      <c r="W3980" s="10">
        <v>7.9</v>
      </c>
      <c r="X3980" s="20">
        <v>8.1999999999999993</v>
      </c>
      <c r="Y3980" s="11"/>
      <c r="Z3980" s="11" t="s">
        <v>774</v>
      </c>
      <c r="AA3980" s="11" t="s">
        <v>773</v>
      </c>
      <c r="AB3980" t="s">
        <v>777</v>
      </c>
      <c r="AC3980" s="1" t="s">
        <v>788</v>
      </c>
    </row>
    <row r="3981" spans="1:29" s="1" customFormat="1" hidden="1">
      <c r="A3981" s="27">
        <v>3980</v>
      </c>
      <c r="B3981" s="27"/>
      <c r="C3981">
        <v>2019</v>
      </c>
      <c r="D3981" s="1">
        <v>4</v>
      </c>
      <c r="F3981">
        <v>37</v>
      </c>
      <c r="G3981">
        <v>20.220000000000198</v>
      </c>
      <c r="H3981" t="s">
        <v>680</v>
      </c>
      <c r="I3981">
        <v>137</v>
      </c>
      <c r="J3981">
        <v>19.80000000000075</v>
      </c>
      <c r="K3981" t="s">
        <v>165</v>
      </c>
      <c r="L3981" t="s">
        <v>746</v>
      </c>
      <c r="M3981" t="s">
        <v>747</v>
      </c>
      <c r="N3981" t="s">
        <v>762</v>
      </c>
      <c r="O3981" s="55"/>
      <c r="P3981"/>
      <c r="Q3981"/>
      <c r="R3981">
        <v>0.78900000000000003</v>
      </c>
      <c r="S3981" t="s">
        <v>169</v>
      </c>
      <c r="T3981" s="8" t="s">
        <v>782</v>
      </c>
      <c r="U3981" s="10">
        <v>-21.9</v>
      </c>
      <c r="V3981" s="10">
        <f t="shared" si="71"/>
        <v>-19.434782608695649</v>
      </c>
      <c r="W3981" s="10">
        <v>7</v>
      </c>
      <c r="X3981" s="20">
        <v>6.9</v>
      </c>
      <c r="Y3981" s="11"/>
      <c r="Z3981" s="11" t="s">
        <v>774</v>
      </c>
      <c r="AA3981" s="11" t="s">
        <v>773</v>
      </c>
      <c r="AB3981" t="s">
        <v>777</v>
      </c>
      <c r="AC3981" s="1" t="s">
        <v>788</v>
      </c>
    </row>
    <row r="3982" spans="1:29" s="1" customFormat="1" hidden="1">
      <c r="A3982" s="27">
        <v>3981</v>
      </c>
      <c r="B3982" s="27"/>
      <c r="C3982">
        <v>2019</v>
      </c>
      <c r="D3982" s="1">
        <v>4</v>
      </c>
      <c r="F3982">
        <v>37</v>
      </c>
      <c r="G3982">
        <v>20.220000000000198</v>
      </c>
      <c r="H3982" t="s">
        <v>680</v>
      </c>
      <c r="I3982">
        <v>137</v>
      </c>
      <c r="J3982">
        <v>19.80000000000075</v>
      </c>
      <c r="K3982" t="s">
        <v>165</v>
      </c>
      <c r="L3982" t="s">
        <v>746</v>
      </c>
      <c r="M3982" t="s">
        <v>747</v>
      </c>
      <c r="N3982" t="s">
        <v>762</v>
      </c>
      <c r="O3982" s="55"/>
      <c r="P3982"/>
      <c r="Q3982"/>
      <c r="R3982">
        <v>1.0580000000000001</v>
      </c>
      <c r="S3982" t="s">
        <v>169</v>
      </c>
      <c r="T3982" s="8" t="s">
        <v>780</v>
      </c>
      <c r="U3982" s="10">
        <v>-20</v>
      </c>
      <c r="V3982" s="10">
        <f t="shared" si="71"/>
        <v>-19.100000000000001</v>
      </c>
      <c r="W3982" s="10">
        <v>6.8</v>
      </c>
      <c r="X3982" s="20">
        <v>4.9000000000000004</v>
      </c>
      <c r="Y3982" s="11"/>
      <c r="Z3982" s="11" t="s">
        <v>774</v>
      </c>
      <c r="AA3982" s="11" t="s">
        <v>773</v>
      </c>
      <c r="AB3982" t="s">
        <v>777</v>
      </c>
      <c r="AC3982" s="1" t="s">
        <v>788</v>
      </c>
    </row>
    <row r="3983" spans="1:29" s="1" customFormat="1" hidden="1">
      <c r="A3983" s="27">
        <v>3982</v>
      </c>
      <c r="B3983" s="27"/>
      <c r="C3983">
        <v>2019</v>
      </c>
      <c r="D3983" s="1">
        <v>4</v>
      </c>
      <c r="F3983">
        <v>37</v>
      </c>
      <c r="G3983">
        <v>20.220000000000198</v>
      </c>
      <c r="H3983" t="s">
        <v>680</v>
      </c>
      <c r="I3983">
        <v>137</v>
      </c>
      <c r="J3983">
        <v>19.80000000000075</v>
      </c>
      <c r="K3983" t="s">
        <v>165</v>
      </c>
      <c r="L3983" t="s">
        <v>746</v>
      </c>
      <c r="M3983" t="s">
        <v>747</v>
      </c>
      <c r="N3983" t="s">
        <v>762</v>
      </c>
      <c r="O3983" s="55"/>
      <c r="P3983"/>
      <c r="Q3983"/>
      <c r="R3983">
        <v>1.3049999999999999</v>
      </c>
      <c r="S3983" t="s">
        <v>169</v>
      </c>
      <c r="T3983" s="8" t="s">
        <v>780</v>
      </c>
      <c r="U3983" s="10">
        <v>-19.3</v>
      </c>
      <c r="V3983" s="10">
        <f t="shared" si="71"/>
        <v>-18.752173913043478</v>
      </c>
      <c r="W3983" s="10">
        <v>7.1</v>
      </c>
      <c r="X3983" s="20">
        <v>4.5999999999999996</v>
      </c>
      <c r="Y3983" s="11"/>
      <c r="Z3983" s="11" t="s">
        <v>774</v>
      </c>
      <c r="AA3983" s="11" t="s">
        <v>773</v>
      </c>
      <c r="AB3983" t="s">
        <v>777</v>
      </c>
      <c r="AC3983" s="1" t="s">
        <v>788</v>
      </c>
    </row>
    <row r="3984" spans="1:29" s="1" customFormat="1" hidden="1">
      <c r="A3984" s="27">
        <v>3983</v>
      </c>
      <c r="B3984" s="27"/>
      <c r="C3984">
        <v>2019</v>
      </c>
      <c r="D3984" s="1">
        <v>4</v>
      </c>
      <c r="F3984">
        <v>37</v>
      </c>
      <c r="G3984">
        <v>20.220000000000198</v>
      </c>
      <c r="H3984" t="s">
        <v>680</v>
      </c>
      <c r="I3984">
        <v>137</v>
      </c>
      <c r="J3984">
        <v>19.80000000000075</v>
      </c>
      <c r="K3984" t="s">
        <v>165</v>
      </c>
      <c r="L3984" t="s">
        <v>746</v>
      </c>
      <c r="M3984" t="s">
        <v>747</v>
      </c>
      <c r="N3984" t="s">
        <v>762</v>
      </c>
      <c r="O3984" s="55"/>
      <c r="P3984"/>
      <c r="Q3984"/>
      <c r="R3984">
        <v>1.044</v>
      </c>
      <c r="S3984" t="s">
        <v>169</v>
      </c>
      <c r="T3984" s="8" t="s">
        <v>780</v>
      </c>
      <c r="U3984" s="10">
        <v>-19.7</v>
      </c>
      <c r="V3984" s="10">
        <f t="shared" si="71"/>
        <v>-19.152173913043477</v>
      </c>
      <c r="W3984" s="10">
        <v>6.9</v>
      </c>
      <c r="X3984" s="20">
        <v>4.5999999999999996</v>
      </c>
      <c r="Y3984" s="11"/>
      <c r="Z3984" s="11" t="s">
        <v>774</v>
      </c>
      <c r="AA3984" s="11" t="s">
        <v>773</v>
      </c>
      <c r="AB3984" t="s">
        <v>777</v>
      </c>
      <c r="AC3984" s="1" t="s">
        <v>788</v>
      </c>
    </row>
    <row r="3985" spans="1:29" s="1" customFormat="1" hidden="1">
      <c r="A3985" s="27">
        <v>3984</v>
      </c>
      <c r="B3985" s="27"/>
      <c r="C3985">
        <v>2019</v>
      </c>
      <c r="D3985" s="1">
        <v>4</v>
      </c>
      <c r="F3985">
        <v>37</v>
      </c>
      <c r="G3985">
        <v>20.220000000000198</v>
      </c>
      <c r="H3985" t="s">
        <v>680</v>
      </c>
      <c r="I3985">
        <v>137</v>
      </c>
      <c r="J3985">
        <v>19.80000000000075</v>
      </c>
      <c r="K3985" t="s">
        <v>165</v>
      </c>
      <c r="L3985" t="s">
        <v>746</v>
      </c>
      <c r="M3985" t="s">
        <v>747</v>
      </c>
      <c r="N3985" t="s">
        <v>762</v>
      </c>
      <c r="O3985" s="55"/>
      <c r="P3985"/>
      <c r="Q3985"/>
      <c r="R3985">
        <v>0.55600000000000005</v>
      </c>
      <c r="S3985" t="s">
        <v>169</v>
      </c>
      <c r="T3985" s="8" t="s">
        <v>780</v>
      </c>
      <c r="U3985" s="10">
        <v>-19.8</v>
      </c>
      <c r="V3985" s="10">
        <f t="shared" si="71"/>
        <v>-19.012500000000003</v>
      </c>
      <c r="W3985" s="10">
        <v>7</v>
      </c>
      <c r="X3985" s="20">
        <v>4.8</v>
      </c>
      <c r="Y3985" s="11"/>
      <c r="Z3985" s="11" t="s">
        <v>774</v>
      </c>
      <c r="AA3985" s="11" t="s">
        <v>773</v>
      </c>
      <c r="AB3985" t="s">
        <v>777</v>
      </c>
      <c r="AC3985" s="1" t="s">
        <v>788</v>
      </c>
    </row>
    <row r="3986" spans="1:29" s="1" customFormat="1" hidden="1">
      <c r="A3986" s="27">
        <v>3985</v>
      </c>
      <c r="B3986" s="27"/>
      <c r="C3986">
        <v>2019</v>
      </c>
      <c r="D3986" s="1">
        <v>4</v>
      </c>
      <c r="F3986">
        <v>37</v>
      </c>
      <c r="G3986">
        <v>30.180000000000007</v>
      </c>
      <c r="H3986" t="s">
        <v>680</v>
      </c>
      <c r="I3986">
        <v>136</v>
      </c>
      <c r="J3986">
        <v>59.820000000000846</v>
      </c>
      <c r="K3986" t="s">
        <v>165</v>
      </c>
      <c r="L3986" t="s">
        <v>746</v>
      </c>
      <c r="M3986" t="s">
        <v>747</v>
      </c>
      <c r="N3986" t="s">
        <v>762</v>
      </c>
      <c r="O3986" s="55"/>
      <c r="P3986"/>
      <c r="Q3986"/>
      <c r="R3986">
        <v>0.77400000000000002</v>
      </c>
      <c r="S3986" t="s">
        <v>169</v>
      </c>
      <c r="T3986" s="8" t="s">
        <v>780</v>
      </c>
      <c r="U3986" s="10">
        <v>-19.399999999999999</v>
      </c>
      <c r="V3986" s="10">
        <f t="shared" si="71"/>
        <v>-19.253488372093024</v>
      </c>
      <c r="W3986" s="10">
        <v>7.4</v>
      </c>
      <c r="X3986" s="20">
        <v>4.3</v>
      </c>
      <c r="Y3986" s="11"/>
      <c r="Z3986" s="11" t="s">
        <v>774</v>
      </c>
      <c r="AA3986" s="11" t="s">
        <v>773</v>
      </c>
      <c r="AB3986" t="s">
        <v>777</v>
      </c>
      <c r="AC3986" s="1" t="s">
        <v>788</v>
      </c>
    </row>
    <row r="3987" spans="1:29" s="1" customFormat="1" hidden="1">
      <c r="A3987" s="27">
        <v>3986</v>
      </c>
      <c r="B3987" s="27"/>
      <c r="C3987">
        <v>2019</v>
      </c>
      <c r="D3987" s="1">
        <v>4</v>
      </c>
      <c r="F3987">
        <v>37</v>
      </c>
      <c r="G3987">
        <v>30.180000000000007</v>
      </c>
      <c r="H3987" t="s">
        <v>680</v>
      </c>
      <c r="I3987">
        <v>136</v>
      </c>
      <c r="J3987">
        <v>59.820000000000846</v>
      </c>
      <c r="K3987" t="s">
        <v>165</v>
      </c>
      <c r="L3987" t="s">
        <v>746</v>
      </c>
      <c r="M3987" t="s">
        <v>747</v>
      </c>
      <c r="N3987" t="s">
        <v>762</v>
      </c>
      <c r="O3987" s="55"/>
      <c r="P3987"/>
      <c r="Q3987"/>
      <c r="R3987">
        <v>0.82699999999999996</v>
      </c>
      <c r="S3987" t="s">
        <v>169</v>
      </c>
      <c r="T3987" s="8" t="s">
        <v>780</v>
      </c>
      <c r="U3987" s="10">
        <v>-20.3</v>
      </c>
      <c r="V3987" s="10">
        <f t="shared" si="71"/>
        <v>-20.153488372093026</v>
      </c>
      <c r="W3987" s="10">
        <v>7.3</v>
      </c>
      <c r="X3987" s="20">
        <v>4.3</v>
      </c>
      <c r="Y3987" s="11"/>
      <c r="Z3987" s="11" t="s">
        <v>774</v>
      </c>
      <c r="AA3987" s="11" t="s">
        <v>773</v>
      </c>
      <c r="AB3987" t="s">
        <v>777</v>
      </c>
      <c r="AC3987" s="1" t="s">
        <v>788</v>
      </c>
    </row>
    <row r="3988" spans="1:29" s="1" customFormat="1" hidden="1">
      <c r="A3988" s="27">
        <v>3987</v>
      </c>
      <c r="B3988" s="27"/>
      <c r="C3988">
        <v>2019</v>
      </c>
      <c r="D3988" s="1">
        <v>4</v>
      </c>
      <c r="F3988">
        <v>37</v>
      </c>
      <c r="G3988">
        <v>30.180000000000007</v>
      </c>
      <c r="H3988" t="s">
        <v>680</v>
      </c>
      <c r="I3988">
        <v>136</v>
      </c>
      <c r="J3988">
        <v>59.820000000000846</v>
      </c>
      <c r="K3988" t="s">
        <v>165</v>
      </c>
      <c r="L3988" t="s">
        <v>746</v>
      </c>
      <c r="M3988" t="s">
        <v>747</v>
      </c>
      <c r="N3988" t="s">
        <v>762</v>
      </c>
      <c r="O3988" s="55"/>
      <c r="P3988"/>
      <c r="Q3988"/>
      <c r="R3988">
        <v>0.90800000000000003</v>
      </c>
      <c r="S3988" t="s">
        <v>169</v>
      </c>
      <c r="T3988" s="8" t="s">
        <v>780</v>
      </c>
      <c r="U3988" s="10">
        <v>-20.5</v>
      </c>
      <c r="V3988" s="10">
        <f t="shared" si="71"/>
        <v>-19.829787234042552</v>
      </c>
      <c r="W3988" s="10">
        <v>7.3</v>
      </c>
      <c r="X3988" s="20">
        <v>4.7</v>
      </c>
      <c r="Y3988" s="11"/>
      <c r="Z3988" s="11" t="s">
        <v>774</v>
      </c>
      <c r="AA3988" s="11" t="s">
        <v>773</v>
      </c>
      <c r="AB3988" t="s">
        <v>777</v>
      </c>
      <c r="AC3988" s="1" t="s">
        <v>788</v>
      </c>
    </row>
    <row r="3989" spans="1:29" s="1" customFormat="1" hidden="1">
      <c r="A3989" s="27">
        <v>3988</v>
      </c>
      <c r="B3989" s="27"/>
      <c r="C3989">
        <v>2019</v>
      </c>
      <c r="D3989" s="1">
        <v>4</v>
      </c>
      <c r="F3989">
        <v>37</v>
      </c>
      <c r="G3989">
        <v>30.180000000000007</v>
      </c>
      <c r="H3989" t="s">
        <v>680</v>
      </c>
      <c r="I3989">
        <v>136</v>
      </c>
      <c r="J3989">
        <v>59.820000000000846</v>
      </c>
      <c r="K3989" t="s">
        <v>165</v>
      </c>
      <c r="L3989" t="s">
        <v>746</v>
      </c>
      <c r="M3989" t="s">
        <v>747</v>
      </c>
      <c r="N3989" t="s">
        <v>762</v>
      </c>
      <c r="O3989" s="55"/>
      <c r="P3989"/>
      <c r="Q3989"/>
      <c r="R3989">
        <v>0.89900000000000002</v>
      </c>
      <c r="S3989" t="s">
        <v>169</v>
      </c>
      <c r="T3989" s="8" t="s">
        <v>780</v>
      </c>
      <c r="U3989" s="10">
        <v>-19.100000000000001</v>
      </c>
      <c r="V3989" s="10">
        <f t="shared" si="71"/>
        <v>-19.100000000000001</v>
      </c>
      <c r="W3989" s="10">
        <v>7.6</v>
      </c>
      <c r="X3989" s="20">
        <v>4.2</v>
      </c>
      <c r="Y3989" s="11"/>
      <c r="Z3989" s="11" t="s">
        <v>774</v>
      </c>
      <c r="AA3989" s="11" t="s">
        <v>773</v>
      </c>
      <c r="AB3989" t="s">
        <v>777</v>
      </c>
      <c r="AC3989" s="1" t="s">
        <v>788</v>
      </c>
    </row>
    <row r="3990" spans="1:29" s="1" customFormat="1" hidden="1">
      <c r="A3990" s="27">
        <v>3989</v>
      </c>
      <c r="B3990" s="27"/>
      <c r="C3990">
        <v>2019</v>
      </c>
      <c r="D3990" s="1">
        <v>4</v>
      </c>
      <c r="F3990">
        <v>37</v>
      </c>
      <c r="G3990">
        <v>30.180000000000007</v>
      </c>
      <c r="H3990" t="s">
        <v>680</v>
      </c>
      <c r="I3990">
        <v>136</v>
      </c>
      <c r="J3990">
        <v>59.820000000000846</v>
      </c>
      <c r="K3990" t="s">
        <v>165</v>
      </c>
      <c r="L3990" t="s">
        <v>746</v>
      </c>
      <c r="M3990" t="s">
        <v>747</v>
      </c>
      <c r="N3990" t="s">
        <v>762</v>
      </c>
      <c r="O3990" s="55"/>
      <c r="P3990"/>
      <c r="Q3990"/>
      <c r="R3990">
        <v>0.74399999999999999</v>
      </c>
      <c r="S3990" t="s">
        <v>169</v>
      </c>
      <c r="T3990" s="8" t="s">
        <v>780</v>
      </c>
      <c r="U3990" s="10">
        <v>-20.2</v>
      </c>
      <c r="V3990" s="10">
        <f t="shared" si="71"/>
        <v>-19.412500000000001</v>
      </c>
      <c r="W3990" s="10">
        <v>7.3</v>
      </c>
      <c r="X3990" s="20">
        <v>4.8</v>
      </c>
      <c r="Y3990" s="11"/>
      <c r="Z3990" s="11" t="s">
        <v>774</v>
      </c>
      <c r="AA3990" s="11" t="s">
        <v>773</v>
      </c>
      <c r="AB3990" t="s">
        <v>777</v>
      </c>
      <c r="AC3990" s="1" t="s">
        <v>788</v>
      </c>
    </row>
    <row r="3991" spans="1:29" s="1" customFormat="1" hidden="1">
      <c r="A3991" s="27">
        <v>3990</v>
      </c>
      <c r="B3991" s="27"/>
      <c r="C3991">
        <v>2019</v>
      </c>
      <c r="D3991" s="1">
        <v>4</v>
      </c>
      <c r="F3991">
        <v>37</v>
      </c>
      <c r="G3991">
        <v>30.180000000000007</v>
      </c>
      <c r="H3991" t="s">
        <v>680</v>
      </c>
      <c r="I3991">
        <v>136</v>
      </c>
      <c r="J3991">
        <v>59.820000000000846</v>
      </c>
      <c r="K3991" t="s">
        <v>165</v>
      </c>
      <c r="L3991" t="s">
        <v>746</v>
      </c>
      <c r="M3991" t="s">
        <v>747</v>
      </c>
      <c r="N3991" t="s">
        <v>762</v>
      </c>
      <c r="O3991" s="55"/>
      <c r="P3991"/>
      <c r="Q3991"/>
      <c r="R3991">
        <v>0.82299999999999995</v>
      </c>
      <c r="S3991" t="s">
        <v>169</v>
      </c>
      <c r="T3991" s="8" t="s">
        <v>781</v>
      </c>
      <c r="U3991" s="10">
        <v>-20.5</v>
      </c>
      <c r="V3991" s="10">
        <f t="shared" si="71"/>
        <v>-19.100000000000001</v>
      </c>
      <c r="W3991" s="10">
        <v>8.1</v>
      </c>
      <c r="X3991" s="20">
        <v>5.4</v>
      </c>
      <c r="Y3991" s="11"/>
      <c r="Z3991" s="11" t="s">
        <v>774</v>
      </c>
      <c r="AA3991" s="11" t="s">
        <v>773</v>
      </c>
      <c r="AB3991" t="s">
        <v>777</v>
      </c>
      <c r="AC3991" s="1" t="s">
        <v>788</v>
      </c>
    </row>
    <row r="3992" spans="1:29" s="1" customFormat="1" hidden="1">
      <c r="A3992" s="27">
        <v>3991</v>
      </c>
      <c r="B3992" s="27"/>
      <c r="C3992">
        <v>2019</v>
      </c>
      <c r="D3992" s="1">
        <v>4</v>
      </c>
      <c r="F3992">
        <v>37</v>
      </c>
      <c r="G3992">
        <v>30.180000000000007</v>
      </c>
      <c r="H3992" t="s">
        <v>680</v>
      </c>
      <c r="I3992">
        <v>136</v>
      </c>
      <c r="J3992">
        <v>59.820000000000846</v>
      </c>
      <c r="K3992" t="s">
        <v>165</v>
      </c>
      <c r="L3992" t="s">
        <v>746</v>
      </c>
      <c r="M3992" t="s">
        <v>747</v>
      </c>
      <c r="N3992" t="s">
        <v>762</v>
      </c>
      <c r="O3992" s="55"/>
      <c r="P3992"/>
      <c r="Q3992"/>
      <c r="R3992">
        <v>0.80900000000000005</v>
      </c>
      <c r="S3992" t="s">
        <v>169</v>
      </c>
      <c r="T3992" s="8" t="s">
        <v>781</v>
      </c>
      <c r="U3992" s="10">
        <v>-20.2</v>
      </c>
      <c r="V3992" s="10">
        <f t="shared" si="71"/>
        <v>-18.8</v>
      </c>
      <c r="W3992" s="10">
        <v>8.1</v>
      </c>
      <c r="X3992" s="20">
        <v>5.4</v>
      </c>
      <c r="Y3992" s="11"/>
      <c r="Z3992" s="11" t="s">
        <v>774</v>
      </c>
      <c r="AA3992" s="11" t="s">
        <v>773</v>
      </c>
      <c r="AB3992" t="s">
        <v>777</v>
      </c>
      <c r="AC3992" s="1" t="s">
        <v>788</v>
      </c>
    </row>
    <row r="3993" spans="1:29" s="1" customFormat="1" hidden="1">
      <c r="A3993" s="27">
        <v>3992</v>
      </c>
      <c r="B3993" s="27"/>
      <c r="C3993">
        <v>2019</v>
      </c>
      <c r="D3993" s="1">
        <v>4</v>
      </c>
      <c r="F3993">
        <v>37</v>
      </c>
      <c r="G3993">
        <v>30.180000000000007</v>
      </c>
      <c r="H3993" t="s">
        <v>680</v>
      </c>
      <c r="I3993">
        <v>136</v>
      </c>
      <c r="J3993">
        <v>59.820000000000846</v>
      </c>
      <c r="K3993" t="s">
        <v>165</v>
      </c>
      <c r="L3993" t="s">
        <v>746</v>
      </c>
      <c r="M3993" t="s">
        <v>747</v>
      </c>
      <c r="N3993" t="s">
        <v>762</v>
      </c>
      <c r="O3993" s="55"/>
      <c r="P3993"/>
      <c r="Q3993"/>
      <c r="R3993">
        <v>0.83799999999999997</v>
      </c>
      <c r="S3993" t="s">
        <v>169</v>
      </c>
      <c r="T3993" s="8" t="s">
        <v>781</v>
      </c>
      <c r="U3993" s="10">
        <v>-20.399999999999999</v>
      </c>
      <c r="V3993" s="10">
        <f t="shared" si="71"/>
        <v>-19.5</v>
      </c>
      <c r="W3993" s="10">
        <v>8</v>
      </c>
      <c r="X3993" s="20">
        <v>4.9000000000000004</v>
      </c>
      <c r="Y3993" s="11"/>
      <c r="Z3993" s="11" t="s">
        <v>774</v>
      </c>
      <c r="AA3993" s="11" t="s">
        <v>773</v>
      </c>
      <c r="AB3993" t="s">
        <v>777</v>
      </c>
      <c r="AC3993" s="1" t="s">
        <v>788</v>
      </c>
    </row>
    <row r="3994" spans="1:29" s="1" customFormat="1" hidden="1">
      <c r="A3994" s="27">
        <v>3993</v>
      </c>
      <c r="B3994" s="27"/>
      <c r="C3994">
        <v>2019</v>
      </c>
      <c r="D3994" s="1">
        <v>4</v>
      </c>
      <c r="F3994">
        <v>37</v>
      </c>
      <c r="G3994">
        <v>30.180000000000007</v>
      </c>
      <c r="H3994" t="s">
        <v>680</v>
      </c>
      <c r="I3994">
        <v>136</v>
      </c>
      <c r="J3994">
        <v>59.820000000000846</v>
      </c>
      <c r="K3994" t="s">
        <v>165</v>
      </c>
      <c r="L3994" t="s">
        <v>746</v>
      </c>
      <c r="M3994" t="s">
        <v>747</v>
      </c>
      <c r="N3994" t="s">
        <v>762</v>
      </c>
      <c r="O3994" s="55"/>
      <c r="P3994"/>
      <c r="Q3994"/>
      <c r="R3994">
        <v>0.70699999999999996</v>
      </c>
      <c r="S3994" t="s">
        <v>169</v>
      </c>
      <c r="T3994" s="8" t="s">
        <v>782</v>
      </c>
      <c r="U3994" s="10">
        <v>-22.1</v>
      </c>
      <c r="V3994" s="10">
        <f t="shared" si="71"/>
        <v>-19.375675675675677</v>
      </c>
      <c r="W3994" s="10">
        <v>8.1</v>
      </c>
      <c r="X3994" s="20">
        <v>7.4</v>
      </c>
      <c r="Y3994" s="11"/>
      <c r="Z3994" s="11" t="s">
        <v>774</v>
      </c>
      <c r="AA3994" s="11" t="s">
        <v>773</v>
      </c>
      <c r="AB3994" t="s">
        <v>777</v>
      </c>
      <c r="AC3994" s="1" t="s">
        <v>788</v>
      </c>
    </row>
    <row r="3995" spans="1:29" s="1" customFormat="1" hidden="1">
      <c r="A3995" s="27">
        <v>3994</v>
      </c>
      <c r="B3995" s="27"/>
      <c r="C3995">
        <v>2019</v>
      </c>
      <c r="D3995" s="1">
        <v>4</v>
      </c>
      <c r="F3995">
        <v>37</v>
      </c>
      <c r="G3995">
        <v>30.180000000000007</v>
      </c>
      <c r="H3995" t="s">
        <v>680</v>
      </c>
      <c r="I3995">
        <v>136</v>
      </c>
      <c r="J3995">
        <v>59.820000000000846</v>
      </c>
      <c r="K3995" t="s">
        <v>165</v>
      </c>
      <c r="L3995" t="s">
        <v>746</v>
      </c>
      <c r="M3995" t="s">
        <v>747</v>
      </c>
      <c r="N3995" t="s">
        <v>762</v>
      </c>
      <c r="O3995" s="55"/>
      <c r="P3995"/>
      <c r="Q3995"/>
      <c r="R3995">
        <v>1.1020000000000001</v>
      </c>
      <c r="S3995" t="s">
        <v>169</v>
      </c>
      <c r="T3995" s="8" t="s">
        <v>782</v>
      </c>
      <c r="U3995" s="10">
        <v>-21.9</v>
      </c>
      <c r="V3995" s="10">
        <f t="shared" si="71"/>
        <v>-19.799999999999997</v>
      </c>
      <c r="W3995" s="10">
        <v>7.4</v>
      </c>
      <c r="X3995" s="20">
        <v>6.3</v>
      </c>
      <c r="Y3995" s="11"/>
      <c r="Z3995" s="11" t="s">
        <v>774</v>
      </c>
      <c r="AA3995" s="11" t="s">
        <v>773</v>
      </c>
      <c r="AB3995" t="s">
        <v>777</v>
      </c>
      <c r="AC3995" s="1" t="s">
        <v>788</v>
      </c>
    </row>
    <row r="3996" spans="1:29" s="1" customFormat="1" hidden="1">
      <c r="A3996" s="27">
        <v>3995</v>
      </c>
      <c r="B3996" s="27"/>
      <c r="C3996">
        <v>2019</v>
      </c>
      <c r="D3996" s="1">
        <v>4</v>
      </c>
      <c r="F3996">
        <v>35</v>
      </c>
      <c r="G3996">
        <v>50.220000000000198</v>
      </c>
      <c r="H3996" t="s">
        <v>680</v>
      </c>
      <c r="I3996">
        <v>135</v>
      </c>
      <c r="J3996">
        <v>19.859999999999332</v>
      </c>
      <c r="K3996" t="s">
        <v>165</v>
      </c>
      <c r="L3996" t="s">
        <v>746</v>
      </c>
      <c r="M3996" t="s">
        <v>747</v>
      </c>
      <c r="N3996" t="s">
        <v>762</v>
      </c>
      <c r="O3996" s="55"/>
      <c r="P3996"/>
      <c r="Q3996"/>
      <c r="R3996">
        <v>0.77900000000000003</v>
      </c>
      <c r="S3996" t="s">
        <v>169</v>
      </c>
      <c r="T3996" s="8" t="s">
        <v>780</v>
      </c>
      <c r="U3996" s="10">
        <v>-19.5</v>
      </c>
      <c r="V3996" s="10">
        <f t="shared" si="71"/>
        <v>-18.712500000000002</v>
      </c>
      <c r="W3996" s="10">
        <v>7.7</v>
      </c>
      <c r="X3996" s="20">
        <v>4.8</v>
      </c>
      <c r="Y3996" s="11"/>
      <c r="Z3996" s="11" t="s">
        <v>774</v>
      </c>
      <c r="AA3996" s="11" t="s">
        <v>773</v>
      </c>
      <c r="AB3996" t="s">
        <v>777</v>
      </c>
      <c r="AC3996" s="1" t="s">
        <v>788</v>
      </c>
    </row>
    <row r="3997" spans="1:29" s="1" customFormat="1" hidden="1">
      <c r="A3997" s="27">
        <v>3996</v>
      </c>
      <c r="B3997" s="27"/>
      <c r="C3997">
        <v>2019</v>
      </c>
      <c r="D3997" s="1">
        <v>4</v>
      </c>
      <c r="F3997">
        <v>35</v>
      </c>
      <c r="G3997">
        <v>50.220000000000198</v>
      </c>
      <c r="H3997" t="s">
        <v>680</v>
      </c>
      <c r="I3997">
        <v>135</v>
      </c>
      <c r="J3997">
        <v>19.859999999999332</v>
      </c>
      <c r="K3997" t="s">
        <v>165</v>
      </c>
      <c r="L3997" t="s">
        <v>746</v>
      </c>
      <c r="M3997" t="s">
        <v>747</v>
      </c>
      <c r="N3997" t="s">
        <v>762</v>
      </c>
      <c r="O3997" s="55"/>
      <c r="P3997"/>
      <c r="Q3997"/>
      <c r="R3997">
        <v>0.81899999999999995</v>
      </c>
      <c r="S3997" t="s">
        <v>169</v>
      </c>
      <c r="T3997" s="8" t="s">
        <v>780</v>
      </c>
      <c r="U3997" s="10">
        <v>-19.2</v>
      </c>
      <c r="V3997" s="10">
        <f t="shared" si="71"/>
        <v>-18.412500000000001</v>
      </c>
      <c r="W3997" s="10">
        <v>7.7</v>
      </c>
      <c r="X3997" s="20">
        <v>4.8</v>
      </c>
      <c r="Y3997" s="11"/>
      <c r="Z3997" s="11" t="s">
        <v>774</v>
      </c>
      <c r="AA3997" s="11" t="s">
        <v>773</v>
      </c>
      <c r="AB3997" t="s">
        <v>777</v>
      </c>
      <c r="AC3997" s="1" t="s">
        <v>788</v>
      </c>
    </row>
    <row r="3998" spans="1:29" s="1" customFormat="1" hidden="1">
      <c r="A3998" s="27">
        <v>3997</v>
      </c>
      <c r="B3998" s="27"/>
      <c r="C3998">
        <v>2019</v>
      </c>
      <c r="D3998" s="1">
        <v>4</v>
      </c>
      <c r="F3998">
        <v>35</v>
      </c>
      <c r="G3998">
        <v>50.220000000000198</v>
      </c>
      <c r="H3998" t="s">
        <v>680</v>
      </c>
      <c r="I3998">
        <v>135</v>
      </c>
      <c r="J3998">
        <v>19.859999999999332</v>
      </c>
      <c r="K3998" t="s">
        <v>165</v>
      </c>
      <c r="L3998" t="s">
        <v>746</v>
      </c>
      <c r="M3998" t="s">
        <v>747</v>
      </c>
      <c r="N3998" t="s">
        <v>762</v>
      </c>
      <c r="O3998" s="55"/>
      <c r="P3998"/>
      <c r="Q3998"/>
      <c r="R3998">
        <v>0.88100000000000001</v>
      </c>
      <c r="S3998" t="s">
        <v>169</v>
      </c>
      <c r="T3998" s="8" t="s">
        <v>780</v>
      </c>
      <c r="U3998" s="10">
        <v>-19.7</v>
      </c>
      <c r="V3998" s="10">
        <f t="shared" si="71"/>
        <v>-18.3</v>
      </c>
      <c r="W3998" s="10">
        <v>7.9</v>
      </c>
      <c r="X3998" s="20">
        <v>5.4</v>
      </c>
      <c r="Y3998" s="11"/>
      <c r="Z3998" s="11" t="s">
        <v>774</v>
      </c>
      <c r="AA3998" s="11" t="s">
        <v>773</v>
      </c>
      <c r="AB3998" t="s">
        <v>777</v>
      </c>
      <c r="AC3998" s="1" t="s">
        <v>788</v>
      </c>
    </row>
    <row r="3999" spans="1:29" s="1" customFormat="1" hidden="1">
      <c r="A3999" s="27">
        <v>3998</v>
      </c>
      <c r="B3999" s="27"/>
      <c r="C3999">
        <v>2019</v>
      </c>
      <c r="D3999" s="1">
        <v>4</v>
      </c>
      <c r="F3999">
        <v>35</v>
      </c>
      <c r="G3999">
        <v>50.220000000000198</v>
      </c>
      <c r="H3999" t="s">
        <v>680</v>
      </c>
      <c r="I3999">
        <v>135</v>
      </c>
      <c r="J3999">
        <v>19.859999999999332</v>
      </c>
      <c r="K3999" t="s">
        <v>165</v>
      </c>
      <c r="L3999" t="s">
        <v>746</v>
      </c>
      <c r="M3999" t="s">
        <v>747</v>
      </c>
      <c r="N3999" t="s">
        <v>762</v>
      </c>
      <c r="O3999" s="55"/>
      <c r="P3999"/>
      <c r="Q3999"/>
      <c r="R3999">
        <v>0.88400000000000001</v>
      </c>
      <c r="S3999" t="s">
        <v>169</v>
      </c>
      <c r="T3999" s="8" t="s">
        <v>780</v>
      </c>
      <c r="U3999" s="10">
        <v>-19.399999999999999</v>
      </c>
      <c r="V3999" s="10">
        <f t="shared" si="71"/>
        <v>-18.391999999999999</v>
      </c>
      <c r="W3999" s="10">
        <v>7.8</v>
      </c>
      <c r="X3999" s="20">
        <v>5</v>
      </c>
      <c r="Y3999" s="11"/>
      <c r="Z3999" s="11" t="s">
        <v>774</v>
      </c>
      <c r="AA3999" s="11" t="s">
        <v>773</v>
      </c>
      <c r="AB3999" t="s">
        <v>777</v>
      </c>
      <c r="AC3999" s="1" t="s">
        <v>788</v>
      </c>
    </row>
    <row r="4000" spans="1:29" s="1" customFormat="1" hidden="1">
      <c r="A4000" s="27">
        <v>3999</v>
      </c>
      <c r="B4000" s="27"/>
      <c r="C4000">
        <v>2019</v>
      </c>
      <c r="D4000" s="1">
        <v>4</v>
      </c>
      <c r="F4000">
        <v>35</v>
      </c>
      <c r="G4000">
        <v>50.220000000000198</v>
      </c>
      <c r="H4000" t="s">
        <v>680</v>
      </c>
      <c r="I4000">
        <v>135</v>
      </c>
      <c r="J4000">
        <v>19.859999999999332</v>
      </c>
      <c r="K4000" t="s">
        <v>165</v>
      </c>
      <c r="L4000" t="s">
        <v>746</v>
      </c>
      <c r="M4000" t="s">
        <v>747</v>
      </c>
      <c r="N4000" t="s">
        <v>762</v>
      </c>
      <c r="O4000" s="55"/>
      <c r="P4000"/>
      <c r="Q4000"/>
      <c r="R4000">
        <v>1.2010000000000001</v>
      </c>
      <c r="S4000" t="s">
        <v>169</v>
      </c>
      <c r="T4000" s="8" t="s">
        <v>781</v>
      </c>
      <c r="U4000" s="10">
        <v>-18.399999999999999</v>
      </c>
      <c r="V4000" s="10">
        <f t="shared" si="71"/>
        <v>-18.253488372093024</v>
      </c>
      <c r="W4000" s="10">
        <v>8.3000000000000007</v>
      </c>
      <c r="X4000" s="20">
        <v>4.3</v>
      </c>
      <c r="Y4000" s="11"/>
      <c r="Z4000" s="11" t="s">
        <v>774</v>
      </c>
      <c r="AA4000" s="11" t="s">
        <v>773</v>
      </c>
      <c r="AB4000" t="s">
        <v>777</v>
      </c>
      <c r="AC4000" s="1" t="s">
        <v>788</v>
      </c>
    </row>
    <row r="4001" spans="1:29" s="1" customFormat="1" hidden="1">
      <c r="A4001" s="27">
        <v>4000</v>
      </c>
      <c r="B4001" s="27"/>
      <c r="C4001">
        <v>2019</v>
      </c>
      <c r="D4001" s="1">
        <v>4</v>
      </c>
      <c r="F4001">
        <v>35</v>
      </c>
      <c r="G4001">
        <v>50.220000000000198</v>
      </c>
      <c r="H4001" t="s">
        <v>680</v>
      </c>
      <c r="I4001">
        <v>135</v>
      </c>
      <c r="J4001">
        <v>19.859999999999332</v>
      </c>
      <c r="K4001" t="s">
        <v>165</v>
      </c>
      <c r="L4001" t="s">
        <v>746</v>
      </c>
      <c r="M4001" t="s">
        <v>747</v>
      </c>
      <c r="N4001" t="s">
        <v>762</v>
      </c>
      <c r="O4001" s="55"/>
      <c r="P4001"/>
      <c r="Q4001"/>
      <c r="R4001">
        <v>0.78500000000000003</v>
      </c>
      <c r="S4001" t="s">
        <v>169</v>
      </c>
      <c r="T4001" s="8" t="s">
        <v>782</v>
      </c>
      <c r="U4001" s="10">
        <v>-20.3</v>
      </c>
      <c r="V4001" s="10">
        <f t="shared" si="71"/>
        <v>-17.266666666666666</v>
      </c>
      <c r="W4001" s="10">
        <v>9.1</v>
      </c>
      <c r="X4001" s="20">
        <v>8.1</v>
      </c>
      <c r="Y4001" s="11"/>
      <c r="Z4001" s="11" t="s">
        <v>774</v>
      </c>
      <c r="AA4001" s="11" t="s">
        <v>773</v>
      </c>
      <c r="AB4001" t="s">
        <v>777</v>
      </c>
      <c r="AC4001" s="1" t="s">
        <v>788</v>
      </c>
    </row>
    <row r="4002" spans="1:29" s="1" customFormat="1" hidden="1">
      <c r="A4002" s="27">
        <v>4001</v>
      </c>
      <c r="B4002" s="27"/>
      <c r="C4002">
        <v>2019</v>
      </c>
      <c r="D4002" s="1">
        <v>4</v>
      </c>
      <c r="F4002">
        <v>35</v>
      </c>
      <c r="G4002">
        <v>50.220000000000198</v>
      </c>
      <c r="H4002" t="s">
        <v>680</v>
      </c>
      <c r="I4002">
        <v>135</v>
      </c>
      <c r="J4002">
        <v>19.859999999999332</v>
      </c>
      <c r="K4002" t="s">
        <v>165</v>
      </c>
      <c r="L4002" t="s">
        <v>746</v>
      </c>
      <c r="M4002" t="s">
        <v>747</v>
      </c>
      <c r="N4002" t="s">
        <v>762</v>
      </c>
      <c r="O4002" s="55"/>
      <c r="P4002"/>
      <c r="Q4002"/>
      <c r="R4002">
        <v>1.3140000000000001</v>
      </c>
      <c r="S4002" t="s">
        <v>169</v>
      </c>
      <c r="T4002" s="8" t="s">
        <v>782</v>
      </c>
      <c r="U4002" s="10">
        <v>-20.2</v>
      </c>
      <c r="V4002" s="10">
        <f t="shared" si="71"/>
        <v>-17.336363636363636</v>
      </c>
      <c r="W4002" s="10">
        <v>9</v>
      </c>
      <c r="X4002" s="20">
        <v>7.7</v>
      </c>
      <c r="Y4002" s="11"/>
      <c r="Z4002" s="11" t="s">
        <v>774</v>
      </c>
      <c r="AA4002" s="11" t="s">
        <v>773</v>
      </c>
      <c r="AB4002" t="s">
        <v>777</v>
      </c>
      <c r="AC4002" s="1" t="s">
        <v>788</v>
      </c>
    </row>
    <row r="4003" spans="1:29" s="1" customFormat="1" hidden="1">
      <c r="A4003" s="27">
        <v>4002</v>
      </c>
      <c r="B4003" s="27"/>
      <c r="C4003">
        <v>2019</v>
      </c>
      <c r="D4003" s="1">
        <v>4</v>
      </c>
      <c r="F4003">
        <v>36</v>
      </c>
      <c r="G4003">
        <v>50.400000000000205</v>
      </c>
      <c r="H4003" t="s">
        <v>680</v>
      </c>
      <c r="I4003">
        <v>137</v>
      </c>
      <c r="J4003">
        <v>4.9799999999999045</v>
      </c>
      <c r="K4003" t="s">
        <v>165</v>
      </c>
      <c r="L4003" t="s">
        <v>746</v>
      </c>
      <c r="M4003" t="s">
        <v>747</v>
      </c>
      <c r="N4003" t="s">
        <v>762</v>
      </c>
      <c r="O4003" s="55"/>
      <c r="P4003"/>
      <c r="Q4003"/>
      <c r="R4003">
        <v>1.0900000000000001</v>
      </c>
      <c r="S4003" t="s">
        <v>169</v>
      </c>
      <c r="T4003" s="8" t="s">
        <v>782</v>
      </c>
      <c r="U4003" s="10">
        <v>-19.7</v>
      </c>
      <c r="V4003" s="10">
        <f t="shared" si="71"/>
        <v>-17.074999999999999</v>
      </c>
      <c r="W4003" s="10">
        <v>8.6999999999999993</v>
      </c>
      <c r="X4003" s="20">
        <v>7.2</v>
      </c>
      <c r="Y4003" s="11"/>
      <c r="Z4003" s="11" t="s">
        <v>774</v>
      </c>
      <c r="AA4003" s="11" t="s">
        <v>773</v>
      </c>
      <c r="AB4003" t="s">
        <v>777</v>
      </c>
      <c r="AC4003" s="1" t="s">
        <v>788</v>
      </c>
    </row>
    <row r="4004" spans="1:29" s="1" customFormat="1" hidden="1">
      <c r="A4004" s="27">
        <v>4003</v>
      </c>
      <c r="B4004" s="27"/>
      <c r="C4004">
        <v>2019</v>
      </c>
      <c r="D4004" s="1">
        <v>4</v>
      </c>
      <c r="F4004">
        <v>36</v>
      </c>
      <c r="G4004">
        <v>50.400000000000205</v>
      </c>
      <c r="H4004" t="s">
        <v>680</v>
      </c>
      <c r="I4004">
        <v>137</v>
      </c>
      <c r="J4004">
        <v>4.9799999999999045</v>
      </c>
      <c r="K4004" t="s">
        <v>165</v>
      </c>
      <c r="L4004" t="s">
        <v>746</v>
      </c>
      <c r="M4004" t="s">
        <v>747</v>
      </c>
      <c r="N4004" t="s">
        <v>762</v>
      </c>
      <c r="O4004" s="55"/>
      <c r="P4004"/>
      <c r="Q4004"/>
      <c r="R4004">
        <v>0.61399999999999999</v>
      </c>
      <c r="S4004" t="s">
        <v>169</v>
      </c>
      <c r="T4004" s="8" t="s">
        <v>782</v>
      </c>
      <c r="U4004" s="10">
        <v>-20.399999999999999</v>
      </c>
      <c r="V4004" s="10">
        <f t="shared" si="71"/>
        <v>-17.04</v>
      </c>
      <c r="W4004" s="10">
        <v>8.9</v>
      </c>
      <c r="X4004" s="20">
        <v>9</v>
      </c>
      <c r="Y4004" s="11"/>
      <c r="Z4004" s="11" t="s">
        <v>774</v>
      </c>
      <c r="AA4004" s="11" t="s">
        <v>773</v>
      </c>
      <c r="AB4004" t="s">
        <v>777</v>
      </c>
      <c r="AC4004" s="1" t="s">
        <v>788</v>
      </c>
    </row>
    <row r="4005" spans="1:29" s="1" customFormat="1" hidden="1">
      <c r="A4005" s="27">
        <v>4004</v>
      </c>
      <c r="B4005" s="27"/>
      <c r="C4005">
        <v>2019</v>
      </c>
      <c r="D4005" s="1">
        <v>4</v>
      </c>
      <c r="F4005">
        <v>36</v>
      </c>
      <c r="G4005">
        <v>50.400000000000205</v>
      </c>
      <c r="H4005" t="s">
        <v>680</v>
      </c>
      <c r="I4005">
        <v>137</v>
      </c>
      <c r="J4005">
        <v>4.9799999999999045</v>
      </c>
      <c r="K4005" t="s">
        <v>165</v>
      </c>
      <c r="L4005" t="s">
        <v>746</v>
      </c>
      <c r="M4005" t="s">
        <v>747</v>
      </c>
      <c r="N4005" t="s">
        <v>762</v>
      </c>
      <c r="O4005" s="55"/>
      <c r="P4005"/>
      <c r="Q4005"/>
      <c r="R4005">
        <v>0.77400000000000002</v>
      </c>
      <c r="S4005" t="s">
        <v>169</v>
      </c>
      <c r="T4005" s="8" t="s">
        <v>782</v>
      </c>
      <c r="U4005" s="10">
        <v>-20.399999999999999</v>
      </c>
      <c r="V4005" s="10">
        <f t="shared" si="71"/>
        <v>-16.745999999999999</v>
      </c>
      <c r="W4005" s="10">
        <v>9.5</v>
      </c>
      <c r="X4005" s="20">
        <v>10</v>
      </c>
      <c r="Y4005" s="11"/>
      <c r="Z4005" s="11" t="s">
        <v>774</v>
      </c>
      <c r="AA4005" s="11" t="s">
        <v>773</v>
      </c>
      <c r="AB4005" t="s">
        <v>777</v>
      </c>
      <c r="AC4005" s="1" t="s">
        <v>788</v>
      </c>
    </row>
    <row r="4006" spans="1:29" s="1" customFormat="1" hidden="1">
      <c r="A4006" s="27">
        <v>4005</v>
      </c>
      <c r="B4006" s="27"/>
      <c r="C4006">
        <v>2019</v>
      </c>
      <c r="D4006" s="1">
        <v>4</v>
      </c>
      <c r="F4006">
        <v>36</v>
      </c>
      <c r="G4006">
        <v>50.400000000000205</v>
      </c>
      <c r="H4006" t="s">
        <v>680</v>
      </c>
      <c r="I4006">
        <v>137</v>
      </c>
      <c r="J4006">
        <v>4.9799999999999045</v>
      </c>
      <c r="K4006" t="s">
        <v>165</v>
      </c>
      <c r="L4006" t="s">
        <v>746</v>
      </c>
      <c r="M4006" t="s">
        <v>747</v>
      </c>
      <c r="N4006" t="s">
        <v>762</v>
      </c>
      <c r="O4006" s="55"/>
      <c r="P4006"/>
      <c r="Q4006"/>
      <c r="R4006">
        <v>0.68899999999999995</v>
      </c>
      <c r="S4006" t="s">
        <v>169</v>
      </c>
      <c r="T4006" s="8" t="s">
        <v>782</v>
      </c>
      <c r="U4006" s="10">
        <v>-19.7</v>
      </c>
      <c r="V4006" s="10">
        <f t="shared" si="71"/>
        <v>-17.12676056338028</v>
      </c>
      <c r="W4006" s="10">
        <v>8.9</v>
      </c>
      <c r="X4006" s="20">
        <v>7.1</v>
      </c>
      <c r="Y4006" s="11"/>
      <c r="Z4006" s="11" t="s">
        <v>774</v>
      </c>
      <c r="AA4006" s="11" t="s">
        <v>773</v>
      </c>
      <c r="AB4006" t="s">
        <v>777</v>
      </c>
      <c r="AC4006" s="1" t="s">
        <v>788</v>
      </c>
    </row>
    <row r="4007" spans="1:29" s="1" customFormat="1" hidden="1">
      <c r="A4007" s="27">
        <v>4006</v>
      </c>
      <c r="B4007" s="27"/>
      <c r="C4007">
        <v>2019</v>
      </c>
      <c r="D4007" s="1">
        <v>5</v>
      </c>
      <c r="F4007">
        <v>35</v>
      </c>
      <c r="G4007">
        <v>50.220000000000198</v>
      </c>
      <c r="H4007" t="s">
        <v>680</v>
      </c>
      <c r="I4007">
        <v>135</v>
      </c>
      <c r="J4007">
        <v>19.859999999999332</v>
      </c>
      <c r="K4007" t="s">
        <v>165</v>
      </c>
      <c r="L4007" t="s">
        <v>746</v>
      </c>
      <c r="M4007" t="s">
        <v>747</v>
      </c>
      <c r="N4007" t="s">
        <v>762</v>
      </c>
      <c r="O4007" s="55"/>
      <c r="P4007"/>
      <c r="Q4007"/>
      <c r="R4007">
        <v>1.0580000000000001</v>
      </c>
      <c r="S4007" t="s">
        <v>169</v>
      </c>
      <c r="T4007" s="8" t="s">
        <v>780</v>
      </c>
      <c r="U4007" s="10">
        <v>-21.9</v>
      </c>
      <c r="V4007" s="10">
        <f t="shared" si="71"/>
        <v>-22.215</v>
      </c>
      <c r="W4007" s="10">
        <v>7.2</v>
      </c>
      <c r="X4007" s="20">
        <v>4</v>
      </c>
      <c r="Y4007" s="11"/>
      <c r="Z4007" s="11" t="s">
        <v>774</v>
      </c>
      <c r="AA4007" s="11" t="s">
        <v>773</v>
      </c>
      <c r="AB4007" t="s">
        <v>777</v>
      </c>
      <c r="AC4007" s="1" t="s">
        <v>788</v>
      </c>
    </row>
    <row r="4008" spans="1:29" s="1" customFormat="1" hidden="1">
      <c r="A4008" s="27">
        <v>4007</v>
      </c>
      <c r="B4008" s="27"/>
      <c r="C4008">
        <v>2019</v>
      </c>
      <c r="D4008" s="1">
        <v>5</v>
      </c>
      <c r="F4008">
        <v>35</v>
      </c>
      <c r="G4008">
        <v>50.220000000000198</v>
      </c>
      <c r="H4008" t="s">
        <v>680</v>
      </c>
      <c r="I4008">
        <v>135</v>
      </c>
      <c r="J4008">
        <v>19.859999999999332</v>
      </c>
      <c r="K4008" t="s">
        <v>165</v>
      </c>
      <c r="L4008" t="s">
        <v>746</v>
      </c>
      <c r="M4008" t="s">
        <v>747</v>
      </c>
      <c r="N4008" t="s">
        <v>762</v>
      </c>
      <c r="O4008" s="55"/>
      <c r="P4008"/>
      <c r="Q4008"/>
      <c r="R4008">
        <v>0.73299999999999998</v>
      </c>
      <c r="S4008" t="s">
        <v>169</v>
      </c>
      <c r="T4008" s="8" t="s">
        <v>780</v>
      </c>
      <c r="U4008" s="10">
        <v>-21.6</v>
      </c>
      <c r="V4008" s="10">
        <f t="shared" si="71"/>
        <v>-21.453488372093027</v>
      </c>
      <c r="W4008" s="10">
        <v>7.2</v>
      </c>
      <c r="X4008" s="20">
        <v>4.3</v>
      </c>
      <c r="Y4008" s="11"/>
      <c r="Z4008" s="11" t="s">
        <v>774</v>
      </c>
      <c r="AA4008" s="11" t="s">
        <v>773</v>
      </c>
      <c r="AB4008" t="s">
        <v>777</v>
      </c>
      <c r="AC4008" s="1" t="s">
        <v>788</v>
      </c>
    </row>
    <row r="4009" spans="1:29" s="1" customFormat="1" hidden="1">
      <c r="A4009" s="27">
        <v>4008</v>
      </c>
      <c r="B4009" s="27"/>
      <c r="C4009">
        <v>2019</v>
      </c>
      <c r="D4009" s="1">
        <v>5</v>
      </c>
      <c r="F4009">
        <v>35</v>
      </c>
      <c r="G4009">
        <v>50.220000000000198</v>
      </c>
      <c r="H4009" t="s">
        <v>680</v>
      </c>
      <c r="I4009">
        <v>135</v>
      </c>
      <c r="J4009">
        <v>19.859999999999332</v>
      </c>
      <c r="K4009" t="s">
        <v>165</v>
      </c>
      <c r="L4009" t="s">
        <v>746</v>
      </c>
      <c r="M4009" t="s">
        <v>747</v>
      </c>
      <c r="N4009" t="s">
        <v>762</v>
      </c>
      <c r="O4009" s="55"/>
      <c r="P4009"/>
      <c r="Q4009"/>
      <c r="R4009">
        <v>0.621</v>
      </c>
      <c r="S4009" t="s">
        <v>169</v>
      </c>
      <c r="T4009" s="8" t="s">
        <v>780</v>
      </c>
      <c r="U4009" s="10">
        <v>-21.7</v>
      </c>
      <c r="V4009" s="10">
        <f t="shared" si="71"/>
        <v>-21.853658536585368</v>
      </c>
      <c r="W4009" s="10">
        <v>7.5</v>
      </c>
      <c r="X4009" s="20">
        <v>4.0999999999999996</v>
      </c>
      <c r="Y4009" s="11"/>
      <c r="Z4009" s="11" t="s">
        <v>774</v>
      </c>
      <c r="AA4009" s="11" t="s">
        <v>773</v>
      </c>
      <c r="AB4009" t="s">
        <v>777</v>
      </c>
      <c r="AC4009" s="1" t="s">
        <v>788</v>
      </c>
    </row>
    <row r="4010" spans="1:29" s="1" customFormat="1" hidden="1">
      <c r="A4010" s="27">
        <v>4009</v>
      </c>
      <c r="B4010" s="27"/>
      <c r="C4010">
        <v>2019</v>
      </c>
      <c r="D4010" s="1">
        <v>5</v>
      </c>
      <c r="F4010">
        <v>35</v>
      </c>
      <c r="G4010">
        <v>50.220000000000198</v>
      </c>
      <c r="H4010" t="s">
        <v>680</v>
      </c>
      <c r="I4010">
        <v>135</v>
      </c>
      <c r="J4010">
        <v>19.859999999999332</v>
      </c>
      <c r="K4010" t="s">
        <v>165</v>
      </c>
      <c r="L4010" t="s">
        <v>746</v>
      </c>
      <c r="M4010" t="s">
        <v>747</v>
      </c>
      <c r="N4010" t="s">
        <v>762</v>
      </c>
      <c r="O4010" s="55"/>
      <c r="P4010"/>
      <c r="Q4010"/>
      <c r="R4010">
        <v>0.63100000000000001</v>
      </c>
      <c r="S4010" t="s">
        <v>169</v>
      </c>
      <c r="T4010" s="8" t="s">
        <v>780</v>
      </c>
      <c r="U4010" s="10">
        <v>-21.8</v>
      </c>
      <c r="V4010" s="10">
        <f t="shared" si="71"/>
        <v>-22.115000000000002</v>
      </c>
      <c r="W4010" s="10">
        <v>7.1</v>
      </c>
      <c r="X4010" s="20">
        <v>4</v>
      </c>
      <c r="Y4010" s="11"/>
      <c r="Z4010" s="11" t="s">
        <v>774</v>
      </c>
      <c r="AA4010" s="11" t="s">
        <v>773</v>
      </c>
      <c r="AB4010" t="s">
        <v>777</v>
      </c>
      <c r="AC4010" s="1" t="s">
        <v>788</v>
      </c>
    </row>
    <row r="4011" spans="1:29" s="1" customFormat="1" hidden="1">
      <c r="A4011" s="27">
        <v>4010</v>
      </c>
      <c r="B4011" s="27"/>
      <c r="C4011">
        <v>2019</v>
      </c>
      <c r="D4011" s="1">
        <v>5</v>
      </c>
      <c r="F4011">
        <v>35</v>
      </c>
      <c r="G4011">
        <v>50.220000000000198</v>
      </c>
      <c r="H4011" t="s">
        <v>680</v>
      </c>
      <c r="I4011">
        <v>135</v>
      </c>
      <c r="J4011">
        <v>19.859999999999332</v>
      </c>
      <c r="K4011" t="s">
        <v>165</v>
      </c>
      <c r="L4011" t="s">
        <v>746</v>
      </c>
      <c r="M4011" t="s">
        <v>747</v>
      </c>
      <c r="N4011" t="s">
        <v>762</v>
      </c>
      <c r="O4011" s="55"/>
      <c r="P4011"/>
      <c r="Q4011"/>
      <c r="R4011">
        <v>0.62</v>
      </c>
      <c r="S4011" t="s">
        <v>169</v>
      </c>
      <c r="T4011" s="8" t="s">
        <v>781</v>
      </c>
      <c r="U4011" s="10">
        <v>-22.4</v>
      </c>
      <c r="V4011" s="10">
        <f t="shared" si="71"/>
        <v>-21.612500000000001</v>
      </c>
      <c r="W4011" s="10">
        <v>7.2</v>
      </c>
      <c r="X4011" s="20">
        <v>4.8</v>
      </c>
      <c r="Y4011" s="11"/>
      <c r="Z4011" s="11" t="s">
        <v>774</v>
      </c>
      <c r="AA4011" s="11" t="s">
        <v>773</v>
      </c>
      <c r="AB4011" t="s">
        <v>777</v>
      </c>
      <c r="AC4011" s="1" t="s">
        <v>788</v>
      </c>
    </row>
    <row r="4012" spans="1:29" s="1" customFormat="1" hidden="1">
      <c r="A4012" s="27">
        <v>4011</v>
      </c>
      <c r="B4012" s="27"/>
      <c r="C4012">
        <v>2019</v>
      </c>
      <c r="D4012" s="1">
        <v>5</v>
      </c>
      <c r="F4012">
        <v>35</v>
      </c>
      <c r="G4012">
        <v>50.220000000000198</v>
      </c>
      <c r="H4012" t="s">
        <v>680</v>
      </c>
      <c r="I4012">
        <v>135</v>
      </c>
      <c r="J4012">
        <v>19.859999999999332</v>
      </c>
      <c r="K4012" t="s">
        <v>165</v>
      </c>
      <c r="L4012" t="s">
        <v>746</v>
      </c>
      <c r="M4012" t="s">
        <v>747</v>
      </c>
      <c r="N4012" t="s">
        <v>762</v>
      </c>
      <c r="O4012" s="55"/>
      <c r="P4012"/>
      <c r="Q4012"/>
      <c r="R4012">
        <v>1.17</v>
      </c>
      <c r="S4012" t="s">
        <v>169</v>
      </c>
      <c r="T4012" s="8" t="s">
        <v>781</v>
      </c>
      <c r="U4012" s="10">
        <v>-22.6</v>
      </c>
      <c r="V4012" s="10">
        <f t="shared" si="71"/>
        <v>-21.812500000000004</v>
      </c>
      <c r="W4012" s="10">
        <v>7.2</v>
      </c>
      <c r="X4012" s="20">
        <v>4.8</v>
      </c>
      <c r="Y4012" s="11"/>
      <c r="Z4012" s="11" t="s">
        <v>774</v>
      </c>
      <c r="AA4012" s="11" t="s">
        <v>773</v>
      </c>
      <c r="AB4012" t="s">
        <v>777</v>
      </c>
      <c r="AC4012" s="1" t="s">
        <v>788</v>
      </c>
    </row>
    <row r="4013" spans="1:29" s="1" customFormat="1" hidden="1">
      <c r="A4013" s="27">
        <v>4012</v>
      </c>
      <c r="B4013" s="27"/>
      <c r="C4013">
        <v>2019</v>
      </c>
      <c r="D4013" s="1">
        <v>5</v>
      </c>
      <c r="F4013">
        <v>35</v>
      </c>
      <c r="G4013">
        <v>50.220000000000198</v>
      </c>
      <c r="H4013" t="s">
        <v>680</v>
      </c>
      <c r="I4013">
        <v>135</v>
      </c>
      <c r="J4013">
        <v>19.859999999999332</v>
      </c>
      <c r="K4013" t="s">
        <v>165</v>
      </c>
      <c r="L4013" t="s">
        <v>746</v>
      </c>
      <c r="M4013" t="s">
        <v>747</v>
      </c>
      <c r="N4013" t="s">
        <v>762</v>
      </c>
      <c r="O4013" s="55"/>
      <c r="P4013"/>
      <c r="Q4013"/>
      <c r="R4013">
        <v>0.64900000000000002</v>
      </c>
      <c r="S4013" t="s">
        <v>169</v>
      </c>
      <c r="T4013" s="8" t="s">
        <v>781</v>
      </c>
      <c r="U4013" s="10">
        <v>-22.5</v>
      </c>
      <c r="V4013" s="10">
        <f t="shared" si="71"/>
        <v>-21.829787234042552</v>
      </c>
      <c r="W4013" s="10">
        <v>7.8</v>
      </c>
      <c r="X4013" s="20">
        <v>4.7</v>
      </c>
      <c r="Y4013" s="11"/>
      <c r="Z4013" s="11" t="s">
        <v>774</v>
      </c>
      <c r="AA4013" s="11" t="s">
        <v>773</v>
      </c>
      <c r="AB4013" t="s">
        <v>777</v>
      </c>
      <c r="AC4013" s="1" t="s">
        <v>788</v>
      </c>
    </row>
    <row r="4014" spans="1:29" s="1" customFormat="1" hidden="1">
      <c r="A4014" s="27">
        <v>4013</v>
      </c>
      <c r="B4014" s="27"/>
      <c r="C4014">
        <v>2019</v>
      </c>
      <c r="D4014" s="1">
        <v>5</v>
      </c>
      <c r="F4014">
        <v>35</v>
      </c>
      <c r="G4014">
        <v>50.220000000000198</v>
      </c>
      <c r="H4014" t="s">
        <v>680</v>
      </c>
      <c r="I4014">
        <v>135</v>
      </c>
      <c r="J4014">
        <v>19.859999999999332</v>
      </c>
      <c r="K4014" t="s">
        <v>165</v>
      </c>
      <c r="L4014" t="s">
        <v>746</v>
      </c>
      <c r="M4014" t="s">
        <v>747</v>
      </c>
      <c r="N4014" t="s">
        <v>762</v>
      </c>
      <c r="O4014" s="55"/>
      <c r="P4014"/>
      <c r="Q4014"/>
      <c r="R4014">
        <v>1.1619999999999999</v>
      </c>
      <c r="S4014" t="s">
        <v>169</v>
      </c>
      <c r="T4014" s="8" t="s">
        <v>782</v>
      </c>
      <c r="U4014" s="10">
        <v>-23.5</v>
      </c>
      <c r="V4014" s="10">
        <f t="shared" si="71"/>
        <v>-21.61</v>
      </c>
      <c r="W4014" s="10">
        <v>7.1</v>
      </c>
      <c r="X4014" s="20">
        <v>6</v>
      </c>
      <c r="Y4014" s="11"/>
      <c r="Z4014" s="11" t="s">
        <v>774</v>
      </c>
      <c r="AA4014" s="11" t="s">
        <v>773</v>
      </c>
      <c r="AB4014" t="s">
        <v>777</v>
      </c>
      <c r="AC4014" s="1" t="s">
        <v>788</v>
      </c>
    </row>
    <row r="4015" spans="1:29" s="1" customFormat="1" hidden="1">
      <c r="A4015" s="27">
        <v>4014</v>
      </c>
      <c r="B4015" s="27"/>
      <c r="C4015">
        <v>2019</v>
      </c>
      <c r="D4015" s="1">
        <v>5</v>
      </c>
      <c r="F4015">
        <v>36</v>
      </c>
      <c r="G4015">
        <v>50.400000000000205</v>
      </c>
      <c r="H4015" t="s">
        <v>680</v>
      </c>
      <c r="I4015">
        <v>137</v>
      </c>
      <c r="J4015">
        <v>4.9799999999999045</v>
      </c>
      <c r="K4015" t="s">
        <v>165</v>
      </c>
      <c r="L4015" t="s">
        <v>746</v>
      </c>
      <c r="M4015" t="s">
        <v>747</v>
      </c>
      <c r="N4015" t="s">
        <v>762</v>
      </c>
      <c r="O4015" s="55"/>
      <c r="P4015"/>
      <c r="Q4015"/>
      <c r="R4015">
        <v>0.71599999999999997</v>
      </c>
      <c r="S4015" t="s">
        <v>169</v>
      </c>
      <c r="T4015" s="8" t="s">
        <v>782</v>
      </c>
      <c r="U4015" s="10">
        <v>-23.8</v>
      </c>
      <c r="V4015" s="10">
        <f t="shared" ref="V4015:V4059" si="72" xml:space="preserve"> 6.3*(( X4015-4.2)/(X4015)) +U4015</f>
        <v>-22.310909090909092</v>
      </c>
      <c r="W4015" s="10">
        <v>6.4</v>
      </c>
      <c r="X4015" s="20">
        <v>5.5</v>
      </c>
      <c r="Y4015" s="11"/>
      <c r="Z4015" s="11" t="s">
        <v>774</v>
      </c>
      <c r="AA4015" s="11" t="s">
        <v>773</v>
      </c>
      <c r="AB4015" t="s">
        <v>777</v>
      </c>
      <c r="AC4015" s="1" t="s">
        <v>788</v>
      </c>
    </row>
    <row r="4016" spans="1:29" s="1" customFormat="1" hidden="1">
      <c r="A4016" s="27">
        <v>4015</v>
      </c>
      <c r="B4016" s="27"/>
      <c r="C4016">
        <v>2019</v>
      </c>
      <c r="D4016" s="1">
        <v>5</v>
      </c>
      <c r="F4016">
        <v>36</v>
      </c>
      <c r="G4016">
        <v>50.400000000000205</v>
      </c>
      <c r="H4016" t="s">
        <v>680</v>
      </c>
      <c r="I4016">
        <v>137</v>
      </c>
      <c r="J4016">
        <v>4.9799999999999045</v>
      </c>
      <c r="K4016" t="s">
        <v>165</v>
      </c>
      <c r="L4016" t="s">
        <v>746</v>
      </c>
      <c r="M4016" t="s">
        <v>747</v>
      </c>
      <c r="N4016" t="s">
        <v>762</v>
      </c>
      <c r="O4016" s="55"/>
      <c r="P4016"/>
      <c r="Q4016"/>
      <c r="R4016">
        <v>0.68100000000000005</v>
      </c>
      <c r="S4016" t="s">
        <v>169</v>
      </c>
      <c r="T4016" s="8" t="s">
        <v>782</v>
      </c>
      <c r="U4016" s="10">
        <v>-23.6</v>
      </c>
      <c r="V4016" s="10">
        <f t="shared" si="72"/>
        <v>-22.110909090909093</v>
      </c>
      <c r="W4016" s="10">
        <v>6.9</v>
      </c>
      <c r="X4016" s="20">
        <v>5.5</v>
      </c>
      <c r="Y4016" s="11"/>
      <c r="Z4016" s="11" t="s">
        <v>774</v>
      </c>
      <c r="AA4016" s="11" t="s">
        <v>773</v>
      </c>
      <c r="AB4016" t="s">
        <v>777</v>
      </c>
      <c r="AC4016" s="1" t="s">
        <v>788</v>
      </c>
    </row>
    <row r="4017" spans="1:29" s="1" customFormat="1" hidden="1">
      <c r="A4017" s="27">
        <v>4016</v>
      </c>
      <c r="B4017" s="27"/>
      <c r="C4017">
        <v>2019</v>
      </c>
      <c r="D4017" s="1">
        <v>4</v>
      </c>
      <c r="F4017">
        <v>35</v>
      </c>
      <c r="G4017">
        <v>40.200000000000102</v>
      </c>
      <c r="H4017" t="s">
        <v>680</v>
      </c>
      <c r="I4017">
        <v>135</v>
      </c>
      <c r="J4017">
        <v>34.80000000000075</v>
      </c>
      <c r="K4017" t="s">
        <v>165</v>
      </c>
      <c r="L4017" t="s">
        <v>746</v>
      </c>
      <c r="M4017" t="s">
        <v>747</v>
      </c>
      <c r="N4017" t="s">
        <v>762</v>
      </c>
      <c r="O4017" s="55"/>
      <c r="P4017"/>
      <c r="Q4017"/>
      <c r="R4017">
        <v>0.72399999999999998</v>
      </c>
      <c r="S4017" t="s">
        <v>169</v>
      </c>
      <c r="T4017" s="8" t="s">
        <v>780</v>
      </c>
      <c r="U4017" s="10">
        <v>-20.2</v>
      </c>
      <c r="V4017" s="10">
        <f t="shared" si="72"/>
        <v>-20.86315789473684</v>
      </c>
      <c r="W4017" s="10">
        <v>6.3</v>
      </c>
      <c r="X4017" s="20">
        <v>3.8</v>
      </c>
      <c r="Y4017" s="11"/>
      <c r="Z4017" s="11" t="s">
        <v>774</v>
      </c>
      <c r="AA4017" s="11" t="s">
        <v>773</v>
      </c>
      <c r="AB4017" t="s">
        <v>777</v>
      </c>
      <c r="AC4017" s="1" t="s">
        <v>788</v>
      </c>
    </row>
    <row r="4018" spans="1:29" s="1" customFormat="1" hidden="1">
      <c r="A4018" s="27">
        <v>4017</v>
      </c>
      <c r="B4018" s="27"/>
      <c r="C4018">
        <v>2019</v>
      </c>
      <c r="D4018" s="1">
        <v>4</v>
      </c>
      <c r="F4018">
        <v>35</v>
      </c>
      <c r="G4018">
        <v>40.200000000000102</v>
      </c>
      <c r="H4018" t="s">
        <v>680</v>
      </c>
      <c r="I4018">
        <v>135</v>
      </c>
      <c r="J4018">
        <v>34.80000000000075</v>
      </c>
      <c r="K4018" t="s">
        <v>165</v>
      </c>
      <c r="L4018" t="s">
        <v>746</v>
      </c>
      <c r="M4018" t="s">
        <v>747</v>
      </c>
      <c r="N4018" t="s">
        <v>762</v>
      </c>
      <c r="O4018" s="55"/>
      <c r="P4018"/>
      <c r="Q4018"/>
      <c r="R4018">
        <v>0.78900000000000003</v>
      </c>
      <c r="S4018" t="s">
        <v>169</v>
      </c>
      <c r="T4018" s="8" t="s">
        <v>780</v>
      </c>
      <c r="U4018" s="10">
        <v>-19.8</v>
      </c>
      <c r="V4018" s="10">
        <f t="shared" si="72"/>
        <v>-20.115000000000002</v>
      </c>
      <c r="W4018" s="10">
        <v>6.8</v>
      </c>
      <c r="X4018" s="20">
        <v>4</v>
      </c>
      <c r="Y4018" s="11"/>
      <c r="Z4018" s="11" t="s">
        <v>774</v>
      </c>
      <c r="AA4018" s="11" t="s">
        <v>773</v>
      </c>
      <c r="AB4018" t="s">
        <v>777</v>
      </c>
      <c r="AC4018" s="1" t="s">
        <v>788</v>
      </c>
    </row>
    <row r="4019" spans="1:29" s="1" customFormat="1" hidden="1">
      <c r="A4019" s="27">
        <v>4018</v>
      </c>
      <c r="B4019" s="27"/>
      <c r="C4019">
        <v>2019</v>
      </c>
      <c r="D4019" s="1">
        <v>4</v>
      </c>
      <c r="F4019">
        <v>35</v>
      </c>
      <c r="G4019">
        <v>40.200000000000102</v>
      </c>
      <c r="H4019" t="s">
        <v>680</v>
      </c>
      <c r="I4019">
        <v>135</v>
      </c>
      <c r="J4019">
        <v>34.80000000000075</v>
      </c>
      <c r="K4019" t="s">
        <v>165</v>
      </c>
      <c r="L4019" t="s">
        <v>746</v>
      </c>
      <c r="M4019" t="s">
        <v>747</v>
      </c>
      <c r="N4019" t="s">
        <v>762</v>
      </c>
      <c r="O4019" s="55"/>
      <c r="P4019"/>
      <c r="Q4019"/>
      <c r="R4019">
        <v>0.72599999999999998</v>
      </c>
      <c r="S4019" t="s">
        <v>169</v>
      </c>
      <c r="T4019" s="8" t="s">
        <v>780</v>
      </c>
      <c r="U4019" s="10">
        <v>-19.8</v>
      </c>
      <c r="V4019" s="10">
        <f t="shared" si="72"/>
        <v>-20.284615384615385</v>
      </c>
      <c r="W4019" s="10">
        <v>6.5</v>
      </c>
      <c r="X4019" s="20">
        <v>3.9</v>
      </c>
      <c r="Y4019" s="11"/>
      <c r="Z4019" s="11" t="s">
        <v>774</v>
      </c>
      <c r="AA4019" s="11" t="s">
        <v>773</v>
      </c>
      <c r="AB4019" t="s">
        <v>777</v>
      </c>
      <c r="AC4019" s="1" t="s">
        <v>788</v>
      </c>
    </row>
    <row r="4020" spans="1:29" s="1" customFormat="1" hidden="1">
      <c r="A4020" s="27">
        <v>4019</v>
      </c>
      <c r="B4020" s="27"/>
      <c r="C4020">
        <v>2019</v>
      </c>
      <c r="D4020" s="1">
        <v>4</v>
      </c>
      <c r="F4020">
        <v>35</v>
      </c>
      <c r="G4020">
        <v>40.200000000000102</v>
      </c>
      <c r="H4020" t="s">
        <v>680</v>
      </c>
      <c r="I4020">
        <v>135</v>
      </c>
      <c r="J4020">
        <v>34.80000000000075</v>
      </c>
      <c r="K4020" t="s">
        <v>165</v>
      </c>
      <c r="L4020" t="s">
        <v>746</v>
      </c>
      <c r="M4020" t="s">
        <v>747</v>
      </c>
      <c r="N4020" t="s">
        <v>762</v>
      </c>
      <c r="O4020" s="55"/>
      <c r="P4020"/>
      <c r="Q4020"/>
      <c r="R4020">
        <v>0.79400000000000004</v>
      </c>
      <c r="S4020" t="s">
        <v>169</v>
      </c>
      <c r="T4020" s="8" t="s">
        <v>780</v>
      </c>
      <c r="U4020" s="10">
        <v>-20.100000000000001</v>
      </c>
      <c r="V4020" s="10">
        <f t="shared" si="72"/>
        <v>-20.584615384615386</v>
      </c>
      <c r="W4020" s="10">
        <v>6.2</v>
      </c>
      <c r="X4020" s="20">
        <v>3.9</v>
      </c>
      <c r="Y4020" s="11"/>
      <c r="Z4020" s="11" t="s">
        <v>774</v>
      </c>
      <c r="AA4020" s="11" t="s">
        <v>773</v>
      </c>
      <c r="AB4020" t="s">
        <v>777</v>
      </c>
      <c r="AC4020" s="1" t="s">
        <v>788</v>
      </c>
    </row>
    <row r="4021" spans="1:29" s="1" customFormat="1" hidden="1">
      <c r="A4021" s="27">
        <v>4020</v>
      </c>
      <c r="B4021" s="27"/>
      <c r="C4021">
        <v>2019</v>
      </c>
      <c r="D4021" s="1">
        <v>4</v>
      </c>
      <c r="F4021">
        <v>35</v>
      </c>
      <c r="G4021">
        <v>40.200000000000102</v>
      </c>
      <c r="H4021" t="s">
        <v>680</v>
      </c>
      <c r="I4021">
        <v>135</v>
      </c>
      <c r="J4021">
        <v>34.80000000000075</v>
      </c>
      <c r="K4021" t="s">
        <v>165</v>
      </c>
      <c r="L4021" t="s">
        <v>746</v>
      </c>
      <c r="M4021" t="s">
        <v>747</v>
      </c>
      <c r="N4021" t="s">
        <v>762</v>
      </c>
      <c r="O4021" s="55"/>
      <c r="P4021"/>
      <c r="Q4021"/>
      <c r="R4021">
        <v>0.79800000000000004</v>
      </c>
      <c r="S4021" t="s">
        <v>169</v>
      </c>
      <c r="T4021" s="8" t="s">
        <v>780</v>
      </c>
      <c r="U4021" s="10">
        <v>-20.3</v>
      </c>
      <c r="V4021" s="10">
        <f t="shared" si="72"/>
        <v>-20.784615384615385</v>
      </c>
      <c r="W4021" s="10">
        <v>6.3</v>
      </c>
      <c r="X4021" s="20">
        <v>3.9</v>
      </c>
      <c r="Y4021" s="11"/>
      <c r="Z4021" s="11" t="s">
        <v>774</v>
      </c>
      <c r="AA4021" s="11" t="s">
        <v>773</v>
      </c>
      <c r="AB4021" t="s">
        <v>777</v>
      </c>
      <c r="AC4021" s="1" t="s">
        <v>788</v>
      </c>
    </row>
    <row r="4022" spans="1:29" s="1" customFormat="1" hidden="1">
      <c r="A4022" s="27">
        <v>4021</v>
      </c>
      <c r="B4022" s="27"/>
      <c r="C4022">
        <v>2019</v>
      </c>
      <c r="D4022" s="1">
        <v>4</v>
      </c>
      <c r="F4022">
        <v>35</v>
      </c>
      <c r="G4022">
        <v>40.200000000000102</v>
      </c>
      <c r="H4022" t="s">
        <v>680</v>
      </c>
      <c r="I4022">
        <v>135</v>
      </c>
      <c r="J4022">
        <v>34.80000000000075</v>
      </c>
      <c r="K4022" t="s">
        <v>165</v>
      </c>
      <c r="L4022" t="s">
        <v>746</v>
      </c>
      <c r="M4022" t="s">
        <v>747</v>
      </c>
      <c r="N4022" t="s">
        <v>762</v>
      </c>
      <c r="O4022" s="55"/>
      <c r="P4022"/>
      <c r="Q4022"/>
      <c r="R4022">
        <v>0.878</v>
      </c>
      <c r="S4022" t="s">
        <v>169</v>
      </c>
      <c r="T4022" s="8" t="s">
        <v>781</v>
      </c>
      <c r="U4022" s="10">
        <v>-21.6</v>
      </c>
      <c r="V4022" s="10">
        <f t="shared" si="72"/>
        <v>-20.812500000000004</v>
      </c>
      <c r="W4022" s="10">
        <v>7.3</v>
      </c>
      <c r="X4022" s="20">
        <v>4.8</v>
      </c>
      <c r="Y4022" s="11"/>
      <c r="Z4022" s="11" t="s">
        <v>774</v>
      </c>
      <c r="AA4022" s="11" t="s">
        <v>773</v>
      </c>
      <c r="AB4022" t="s">
        <v>777</v>
      </c>
      <c r="AC4022" s="1" t="s">
        <v>788</v>
      </c>
    </row>
    <row r="4023" spans="1:29" s="1" customFormat="1" hidden="1">
      <c r="A4023" s="27">
        <v>4022</v>
      </c>
      <c r="B4023" s="27"/>
      <c r="C4023">
        <v>2019</v>
      </c>
      <c r="D4023" s="1">
        <v>4</v>
      </c>
      <c r="F4023">
        <v>35</v>
      </c>
      <c r="G4023">
        <v>40.200000000000102</v>
      </c>
      <c r="H4023" t="s">
        <v>680</v>
      </c>
      <c r="I4023">
        <v>135</v>
      </c>
      <c r="J4023">
        <v>34.80000000000075</v>
      </c>
      <c r="K4023" t="s">
        <v>165</v>
      </c>
      <c r="L4023" t="s">
        <v>746</v>
      </c>
      <c r="M4023" t="s">
        <v>747</v>
      </c>
      <c r="N4023" t="s">
        <v>762</v>
      </c>
      <c r="O4023" s="55"/>
      <c r="P4023"/>
      <c r="Q4023"/>
      <c r="R4023">
        <v>0.498</v>
      </c>
      <c r="S4023" t="s">
        <v>169</v>
      </c>
      <c r="T4023" s="8" t="s">
        <v>782</v>
      </c>
      <c r="U4023" s="10">
        <v>-21.2</v>
      </c>
      <c r="V4023" s="10">
        <f t="shared" si="72"/>
        <v>-19.988461538461539</v>
      </c>
      <c r="W4023" s="10">
        <v>7.4</v>
      </c>
      <c r="X4023" s="20">
        <v>5.2</v>
      </c>
      <c r="Y4023" s="11"/>
      <c r="Z4023" s="11" t="s">
        <v>774</v>
      </c>
      <c r="AA4023" s="11" t="s">
        <v>773</v>
      </c>
      <c r="AB4023" t="s">
        <v>777</v>
      </c>
      <c r="AC4023" s="1" t="s">
        <v>788</v>
      </c>
    </row>
    <row r="4024" spans="1:29" s="1" customFormat="1" hidden="1">
      <c r="A4024" s="27">
        <v>4023</v>
      </c>
      <c r="B4024" s="27"/>
      <c r="C4024">
        <v>2020</v>
      </c>
      <c r="D4024" s="1">
        <v>5</v>
      </c>
      <c r="F4024">
        <v>37</v>
      </c>
      <c r="G4024">
        <v>30.180000000000007</v>
      </c>
      <c r="H4024" t="s">
        <v>680</v>
      </c>
      <c r="I4024">
        <v>136</v>
      </c>
      <c r="J4024">
        <v>59.820000000000846</v>
      </c>
      <c r="K4024" t="s">
        <v>165</v>
      </c>
      <c r="L4024" t="s">
        <v>746</v>
      </c>
      <c r="M4024" t="s">
        <v>747</v>
      </c>
      <c r="N4024" t="s">
        <v>762</v>
      </c>
      <c r="O4024" s="55"/>
      <c r="P4024"/>
      <c r="Q4024"/>
      <c r="R4024">
        <v>0.73799999999999999</v>
      </c>
      <c r="S4024" t="s">
        <v>169</v>
      </c>
      <c r="T4024" s="8" t="s">
        <v>780</v>
      </c>
      <c r="U4024" s="10">
        <v>-21.4</v>
      </c>
      <c r="V4024" s="10">
        <f t="shared" si="72"/>
        <v>-20.852173913043476</v>
      </c>
      <c r="W4024" s="10">
        <v>6.6</v>
      </c>
      <c r="X4024" s="20">
        <v>4.5999999999999996</v>
      </c>
      <c r="Y4024" s="11"/>
      <c r="Z4024" s="11" t="s">
        <v>774</v>
      </c>
      <c r="AA4024" s="11" t="s">
        <v>773</v>
      </c>
      <c r="AB4024" t="s">
        <v>777</v>
      </c>
      <c r="AC4024" s="1" t="s">
        <v>788</v>
      </c>
    </row>
    <row r="4025" spans="1:29" s="1" customFormat="1" hidden="1">
      <c r="A4025" s="27">
        <v>4024</v>
      </c>
      <c r="B4025" s="27"/>
      <c r="C4025">
        <v>2020</v>
      </c>
      <c r="D4025" s="1">
        <v>5</v>
      </c>
      <c r="F4025">
        <v>37</v>
      </c>
      <c r="G4025">
        <v>30.180000000000007</v>
      </c>
      <c r="H4025" t="s">
        <v>680</v>
      </c>
      <c r="I4025">
        <v>136</v>
      </c>
      <c r="J4025">
        <v>59.820000000000846</v>
      </c>
      <c r="K4025" t="s">
        <v>165</v>
      </c>
      <c r="L4025" t="s">
        <v>746</v>
      </c>
      <c r="M4025" t="s">
        <v>747</v>
      </c>
      <c r="N4025" t="s">
        <v>762</v>
      </c>
      <c r="O4025" s="55"/>
      <c r="P4025"/>
      <c r="Q4025"/>
      <c r="R4025">
        <v>1.2330000000000001</v>
      </c>
      <c r="S4025" t="s">
        <v>169</v>
      </c>
      <c r="T4025" s="8" t="s">
        <v>780</v>
      </c>
      <c r="U4025" s="10">
        <v>-21.5</v>
      </c>
      <c r="V4025" s="10">
        <f t="shared" si="72"/>
        <v>-21.213636363636365</v>
      </c>
      <c r="W4025" s="10">
        <v>7.1</v>
      </c>
      <c r="X4025" s="20">
        <v>4.4000000000000004</v>
      </c>
      <c r="Y4025" s="11"/>
      <c r="Z4025" s="11" t="s">
        <v>774</v>
      </c>
      <c r="AA4025" s="11" t="s">
        <v>773</v>
      </c>
      <c r="AB4025" t="s">
        <v>777</v>
      </c>
      <c r="AC4025" s="1" t="s">
        <v>788</v>
      </c>
    </row>
    <row r="4026" spans="1:29" s="1" customFormat="1" hidden="1">
      <c r="A4026" s="27">
        <v>4025</v>
      </c>
      <c r="B4026" s="27"/>
      <c r="C4026">
        <v>2020</v>
      </c>
      <c r="D4026" s="1">
        <v>5</v>
      </c>
      <c r="F4026">
        <v>37</v>
      </c>
      <c r="G4026">
        <v>30.180000000000007</v>
      </c>
      <c r="H4026" t="s">
        <v>680</v>
      </c>
      <c r="I4026">
        <v>136</v>
      </c>
      <c r="J4026">
        <v>59.820000000000846</v>
      </c>
      <c r="K4026" t="s">
        <v>165</v>
      </c>
      <c r="L4026" t="s">
        <v>746</v>
      </c>
      <c r="M4026" t="s">
        <v>747</v>
      </c>
      <c r="N4026" t="s">
        <v>762</v>
      </c>
      <c r="O4026" s="55"/>
      <c r="P4026"/>
      <c r="Q4026"/>
      <c r="R4026">
        <v>1.252</v>
      </c>
      <c r="S4026" t="s">
        <v>169</v>
      </c>
      <c r="T4026" s="8" t="s">
        <v>780</v>
      </c>
      <c r="U4026" s="10">
        <v>-21.4</v>
      </c>
      <c r="V4026" s="10">
        <f t="shared" si="72"/>
        <v>-20.98</v>
      </c>
      <c r="W4026" s="10">
        <v>7</v>
      </c>
      <c r="X4026" s="20">
        <v>4.5</v>
      </c>
      <c r="Y4026" s="11"/>
      <c r="Z4026" s="11" t="s">
        <v>774</v>
      </c>
      <c r="AA4026" s="11" t="s">
        <v>773</v>
      </c>
      <c r="AB4026" t="s">
        <v>777</v>
      </c>
      <c r="AC4026" s="1" t="s">
        <v>788</v>
      </c>
    </row>
    <row r="4027" spans="1:29" s="1" customFormat="1" hidden="1">
      <c r="A4027" s="27">
        <v>4026</v>
      </c>
      <c r="B4027" s="27"/>
      <c r="C4027">
        <v>2020</v>
      </c>
      <c r="D4027" s="1">
        <v>5</v>
      </c>
      <c r="F4027">
        <v>37</v>
      </c>
      <c r="G4027">
        <v>30.180000000000007</v>
      </c>
      <c r="H4027" t="s">
        <v>680</v>
      </c>
      <c r="I4027">
        <v>136</v>
      </c>
      <c r="J4027">
        <v>59.820000000000846</v>
      </c>
      <c r="K4027" t="s">
        <v>165</v>
      </c>
      <c r="L4027" t="s">
        <v>746</v>
      </c>
      <c r="M4027" t="s">
        <v>747</v>
      </c>
      <c r="N4027" t="s">
        <v>762</v>
      </c>
      <c r="O4027" s="55"/>
      <c r="P4027"/>
      <c r="Q4027"/>
      <c r="R4027">
        <v>1.214</v>
      </c>
      <c r="S4027" t="s">
        <v>169</v>
      </c>
      <c r="T4027" s="8" t="s">
        <v>781</v>
      </c>
      <c r="U4027" s="10">
        <v>-22.3</v>
      </c>
      <c r="V4027" s="10">
        <f t="shared" si="72"/>
        <v>-20.810909090909092</v>
      </c>
      <c r="W4027" s="10">
        <v>6.3</v>
      </c>
      <c r="X4027" s="20">
        <v>5.5</v>
      </c>
      <c r="Y4027" s="11"/>
      <c r="Z4027" s="11" t="s">
        <v>774</v>
      </c>
      <c r="AA4027" s="11" t="s">
        <v>773</v>
      </c>
      <c r="AB4027" t="s">
        <v>777</v>
      </c>
      <c r="AC4027" s="1" t="s">
        <v>788</v>
      </c>
    </row>
    <row r="4028" spans="1:29" s="1" customFormat="1" hidden="1">
      <c r="A4028" s="27">
        <v>4027</v>
      </c>
      <c r="B4028" s="27"/>
      <c r="C4028">
        <v>2020</v>
      </c>
      <c r="D4028" s="1">
        <v>5</v>
      </c>
      <c r="F4028">
        <v>37</v>
      </c>
      <c r="G4028">
        <v>30.180000000000007</v>
      </c>
      <c r="H4028" t="s">
        <v>680</v>
      </c>
      <c r="I4028">
        <v>136</v>
      </c>
      <c r="J4028">
        <v>59.820000000000846</v>
      </c>
      <c r="K4028" t="s">
        <v>165</v>
      </c>
      <c r="L4028" t="s">
        <v>746</v>
      </c>
      <c r="M4028" t="s">
        <v>747</v>
      </c>
      <c r="N4028" t="s">
        <v>762</v>
      </c>
      <c r="O4028" s="55"/>
      <c r="P4028"/>
      <c r="Q4028"/>
      <c r="R4028">
        <v>0.61899999999999999</v>
      </c>
      <c r="S4028" t="s">
        <v>169</v>
      </c>
      <c r="T4028" s="8" t="s">
        <v>781</v>
      </c>
      <c r="U4028" s="10">
        <v>-21.8</v>
      </c>
      <c r="V4028" s="10">
        <f t="shared" si="72"/>
        <v>-20.492452830188679</v>
      </c>
      <c r="W4028" s="10">
        <v>6.7</v>
      </c>
      <c r="X4028" s="20">
        <v>5.3</v>
      </c>
      <c r="Y4028" s="11"/>
      <c r="Z4028" s="11" t="s">
        <v>774</v>
      </c>
      <c r="AA4028" s="11" t="s">
        <v>773</v>
      </c>
      <c r="AB4028" t="s">
        <v>777</v>
      </c>
      <c r="AC4028" s="1" t="s">
        <v>788</v>
      </c>
    </row>
    <row r="4029" spans="1:29" s="1" customFormat="1" hidden="1">
      <c r="A4029" s="27">
        <v>4028</v>
      </c>
      <c r="B4029" s="27"/>
      <c r="C4029">
        <v>2020</v>
      </c>
      <c r="D4029" s="1">
        <v>5</v>
      </c>
      <c r="F4029">
        <v>37</v>
      </c>
      <c r="G4029">
        <v>30.180000000000007</v>
      </c>
      <c r="H4029" t="s">
        <v>680</v>
      </c>
      <c r="I4029">
        <v>136</v>
      </c>
      <c r="J4029">
        <v>59.820000000000846</v>
      </c>
      <c r="K4029" t="s">
        <v>165</v>
      </c>
      <c r="L4029" t="s">
        <v>746</v>
      </c>
      <c r="M4029" t="s">
        <v>747</v>
      </c>
      <c r="N4029" t="s">
        <v>762</v>
      </c>
      <c r="O4029" s="55"/>
      <c r="P4029"/>
      <c r="Q4029"/>
      <c r="R4029">
        <v>0.85199999999999998</v>
      </c>
      <c r="S4029" t="s">
        <v>169</v>
      </c>
      <c r="T4029" s="8" t="s">
        <v>782</v>
      </c>
      <c r="U4029" s="10">
        <v>-22.5</v>
      </c>
      <c r="V4029" s="10">
        <f t="shared" si="72"/>
        <v>-20.762068965517241</v>
      </c>
      <c r="W4029" s="10">
        <v>5.7</v>
      </c>
      <c r="X4029" s="20">
        <v>5.8</v>
      </c>
      <c r="Y4029" s="11"/>
      <c r="Z4029" s="11" t="s">
        <v>774</v>
      </c>
      <c r="AA4029" s="11" t="s">
        <v>773</v>
      </c>
      <c r="AB4029" t="s">
        <v>777</v>
      </c>
      <c r="AC4029" s="1" t="s">
        <v>788</v>
      </c>
    </row>
    <row r="4030" spans="1:29" s="1" customFormat="1" hidden="1">
      <c r="A4030" s="27">
        <v>4029</v>
      </c>
      <c r="B4030" s="27"/>
      <c r="C4030">
        <v>2020</v>
      </c>
      <c r="D4030" s="1">
        <v>5</v>
      </c>
      <c r="F4030">
        <v>37</v>
      </c>
      <c r="G4030">
        <v>20.220000000000198</v>
      </c>
      <c r="H4030" t="s">
        <v>680</v>
      </c>
      <c r="I4030">
        <v>137</v>
      </c>
      <c r="J4030">
        <v>19.80000000000075</v>
      </c>
      <c r="K4030" t="s">
        <v>165</v>
      </c>
      <c r="L4030" t="s">
        <v>746</v>
      </c>
      <c r="M4030" t="s">
        <v>747</v>
      </c>
      <c r="N4030" t="s">
        <v>762</v>
      </c>
      <c r="O4030" s="55"/>
      <c r="P4030"/>
      <c r="Q4030"/>
      <c r="R4030">
        <v>0.96599999999999997</v>
      </c>
      <c r="S4030" t="s">
        <v>169</v>
      </c>
      <c r="T4030" s="8" t="s">
        <v>780</v>
      </c>
      <c r="U4030" s="10">
        <v>-21.3</v>
      </c>
      <c r="V4030" s="10">
        <f t="shared" si="72"/>
        <v>-21.453658536585369</v>
      </c>
      <c r="W4030" s="10">
        <v>6.9</v>
      </c>
      <c r="X4030" s="20">
        <v>4.0999999999999996</v>
      </c>
      <c r="Y4030" s="11"/>
      <c r="Z4030" s="11" t="s">
        <v>774</v>
      </c>
      <c r="AA4030" s="11" t="s">
        <v>773</v>
      </c>
      <c r="AB4030" t="s">
        <v>777</v>
      </c>
      <c r="AC4030" s="1" t="s">
        <v>788</v>
      </c>
    </row>
    <row r="4031" spans="1:29" s="1" customFormat="1" hidden="1">
      <c r="A4031" s="27">
        <v>4030</v>
      </c>
      <c r="B4031" s="27"/>
      <c r="C4031">
        <v>2020</v>
      </c>
      <c r="D4031" s="1">
        <v>5</v>
      </c>
      <c r="F4031">
        <v>37</v>
      </c>
      <c r="G4031">
        <v>20.220000000000198</v>
      </c>
      <c r="H4031" t="s">
        <v>680</v>
      </c>
      <c r="I4031">
        <v>137</v>
      </c>
      <c r="J4031">
        <v>19.80000000000075</v>
      </c>
      <c r="K4031" t="s">
        <v>165</v>
      </c>
      <c r="L4031" t="s">
        <v>746</v>
      </c>
      <c r="M4031" t="s">
        <v>747</v>
      </c>
      <c r="N4031" t="s">
        <v>762</v>
      </c>
      <c r="O4031" s="55"/>
      <c r="P4031"/>
      <c r="Q4031"/>
      <c r="R4031">
        <v>1.0780000000000001</v>
      </c>
      <c r="S4031" t="s">
        <v>169</v>
      </c>
      <c r="T4031" s="8" t="s">
        <v>780</v>
      </c>
      <c r="U4031" s="10">
        <v>-21.3</v>
      </c>
      <c r="V4031" s="10">
        <f t="shared" si="72"/>
        <v>-21.153488372093026</v>
      </c>
      <c r="W4031" s="10">
        <v>7.3</v>
      </c>
      <c r="X4031" s="20">
        <v>4.3</v>
      </c>
      <c r="Y4031" s="11"/>
      <c r="Z4031" s="11" t="s">
        <v>774</v>
      </c>
      <c r="AA4031" s="11" t="s">
        <v>773</v>
      </c>
      <c r="AB4031" t="s">
        <v>777</v>
      </c>
      <c r="AC4031" s="1" t="s">
        <v>788</v>
      </c>
    </row>
    <row r="4032" spans="1:29" s="1" customFormat="1" hidden="1">
      <c r="A4032" s="27">
        <v>4031</v>
      </c>
      <c r="B4032" s="27"/>
      <c r="C4032">
        <v>2020</v>
      </c>
      <c r="D4032" s="1">
        <v>5</v>
      </c>
      <c r="F4032">
        <v>37</v>
      </c>
      <c r="G4032">
        <v>20.220000000000198</v>
      </c>
      <c r="H4032" t="s">
        <v>680</v>
      </c>
      <c r="I4032">
        <v>137</v>
      </c>
      <c r="J4032">
        <v>19.80000000000075</v>
      </c>
      <c r="K4032" t="s">
        <v>165</v>
      </c>
      <c r="L4032" t="s">
        <v>746</v>
      </c>
      <c r="M4032" t="s">
        <v>747</v>
      </c>
      <c r="N4032" t="s">
        <v>762</v>
      </c>
      <c r="O4032" s="55"/>
      <c r="P4032"/>
      <c r="Q4032"/>
      <c r="R4032">
        <v>1.415</v>
      </c>
      <c r="S4032" t="s">
        <v>169</v>
      </c>
      <c r="T4032" s="8" t="s">
        <v>780</v>
      </c>
      <c r="U4032" s="10">
        <v>-21.2</v>
      </c>
      <c r="V4032" s="10">
        <f t="shared" si="72"/>
        <v>-21.353658536585368</v>
      </c>
      <c r="W4032" s="10">
        <v>7.2</v>
      </c>
      <c r="X4032" s="20">
        <v>4.0999999999999996</v>
      </c>
      <c r="Y4032" s="11"/>
      <c r="Z4032" s="11" t="s">
        <v>774</v>
      </c>
      <c r="AA4032" s="11" t="s">
        <v>773</v>
      </c>
      <c r="AB4032" t="s">
        <v>777</v>
      </c>
      <c r="AC4032" s="1" t="s">
        <v>788</v>
      </c>
    </row>
    <row r="4033" spans="1:29" s="1" customFormat="1" hidden="1">
      <c r="A4033" s="27">
        <v>4032</v>
      </c>
      <c r="B4033" s="27"/>
      <c r="C4033">
        <v>2020</v>
      </c>
      <c r="D4033" s="1">
        <v>5</v>
      </c>
      <c r="F4033">
        <v>37</v>
      </c>
      <c r="G4033">
        <v>20.220000000000198</v>
      </c>
      <c r="H4033" t="s">
        <v>680</v>
      </c>
      <c r="I4033">
        <v>137</v>
      </c>
      <c r="J4033">
        <v>19.80000000000075</v>
      </c>
      <c r="K4033" t="s">
        <v>165</v>
      </c>
      <c r="L4033" t="s">
        <v>746</v>
      </c>
      <c r="M4033" t="s">
        <v>747</v>
      </c>
      <c r="N4033" t="s">
        <v>762</v>
      </c>
      <c r="O4033" s="55"/>
      <c r="P4033"/>
      <c r="Q4033"/>
      <c r="R4033">
        <v>1.071</v>
      </c>
      <c r="S4033" t="s">
        <v>169</v>
      </c>
      <c r="T4033" s="8" t="s">
        <v>780</v>
      </c>
      <c r="U4033" s="10">
        <v>-21.5</v>
      </c>
      <c r="V4033" s="10">
        <f t="shared" si="72"/>
        <v>-21.5</v>
      </c>
      <c r="W4033" s="10">
        <v>6.2</v>
      </c>
      <c r="X4033" s="20">
        <v>4.2</v>
      </c>
      <c r="Y4033" s="11"/>
      <c r="Z4033" s="11" t="s">
        <v>774</v>
      </c>
      <c r="AA4033" s="11" t="s">
        <v>773</v>
      </c>
      <c r="AB4033" t="s">
        <v>777</v>
      </c>
      <c r="AC4033" s="1" t="s">
        <v>788</v>
      </c>
    </row>
    <row r="4034" spans="1:29" s="1" customFormat="1" hidden="1">
      <c r="A4034" s="27">
        <v>4033</v>
      </c>
      <c r="B4034" s="27"/>
      <c r="C4034">
        <v>2020</v>
      </c>
      <c r="D4034" s="1">
        <v>5</v>
      </c>
      <c r="F4034">
        <v>37</v>
      </c>
      <c r="G4034">
        <v>20.220000000000198</v>
      </c>
      <c r="H4034" t="s">
        <v>680</v>
      </c>
      <c r="I4034">
        <v>137</v>
      </c>
      <c r="J4034">
        <v>19.80000000000075</v>
      </c>
      <c r="K4034" t="s">
        <v>165</v>
      </c>
      <c r="L4034" t="s">
        <v>746</v>
      </c>
      <c r="M4034" t="s">
        <v>747</v>
      </c>
      <c r="N4034" t="s">
        <v>762</v>
      </c>
      <c r="O4034" s="55"/>
      <c r="P4034"/>
      <c r="Q4034"/>
      <c r="R4034">
        <v>0.88</v>
      </c>
      <c r="S4034" t="s">
        <v>169</v>
      </c>
      <c r="T4034" s="8" t="s">
        <v>780</v>
      </c>
      <c r="U4034" s="10">
        <v>-21.6</v>
      </c>
      <c r="V4034" s="10">
        <f t="shared" si="72"/>
        <v>-21.75365853658537</v>
      </c>
      <c r="W4034" s="10">
        <v>7</v>
      </c>
      <c r="X4034" s="20">
        <v>4.0999999999999996</v>
      </c>
      <c r="Y4034" s="11"/>
      <c r="Z4034" s="11" t="s">
        <v>774</v>
      </c>
      <c r="AA4034" s="11" t="s">
        <v>773</v>
      </c>
      <c r="AB4034" t="s">
        <v>777</v>
      </c>
      <c r="AC4034" s="1" t="s">
        <v>788</v>
      </c>
    </row>
    <row r="4035" spans="1:29" s="1" customFormat="1" hidden="1">
      <c r="A4035" s="27">
        <v>4034</v>
      </c>
      <c r="B4035" s="27"/>
      <c r="C4035">
        <v>2020</v>
      </c>
      <c r="D4035" s="1">
        <v>5</v>
      </c>
      <c r="F4035">
        <v>37</v>
      </c>
      <c r="G4035">
        <v>20.220000000000198</v>
      </c>
      <c r="H4035" t="s">
        <v>680</v>
      </c>
      <c r="I4035">
        <v>137</v>
      </c>
      <c r="J4035">
        <v>19.80000000000075</v>
      </c>
      <c r="K4035" t="s">
        <v>165</v>
      </c>
      <c r="L4035" t="s">
        <v>746</v>
      </c>
      <c r="M4035" t="s">
        <v>747</v>
      </c>
      <c r="N4035" t="s">
        <v>762</v>
      </c>
      <c r="O4035" s="55"/>
      <c r="P4035"/>
      <c r="Q4035"/>
      <c r="R4035">
        <v>0.93799999999999994</v>
      </c>
      <c r="S4035" t="s">
        <v>169</v>
      </c>
      <c r="T4035" s="8" t="s">
        <v>781</v>
      </c>
      <c r="U4035" s="10">
        <v>-22</v>
      </c>
      <c r="V4035" s="10">
        <f t="shared" si="72"/>
        <v>-20.992000000000001</v>
      </c>
      <c r="W4035" s="10">
        <v>6.9</v>
      </c>
      <c r="X4035" s="20">
        <v>5</v>
      </c>
      <c r="Y4035" s="11"/>
      <c r="Z4035" s="11" t="s">
        <v>774</v>
      </c>
      <c r="AA4035" s="11" t="s">
        <v>773</v>
      </c>
      <c r="AB4035" t="s">
        <v>777</v>
      </c>
      <c r="AC4035" s="1" t="s">
        <v>788</v>
      </c>
    </row>
    <row r="4036" spans="1:29" s="1" customFormat="1" hidden="1">
      <c r="A4036" s="27">
        <v>4035</v>
      </c>
      <c r="B4036" s="27"/>
      <c r="C4036">
        <v>2020</v>
      </c>
      <c r="D4036" s="1">
        <v>5</v>
      </c>
      <c r="F4036">
        <v>37</v>
      </c>
      <c r="G4036">
        <v>20.220000000000198</v>
      </c>
      <c r="H4036" t="s">
        <v>680</v>
      </c>
      <c r="I4036">
        <v>137</v>
      </c>
      <c r="J4036">
        <v>19.80000000000075</v>
      </c>
      <c r="K4036" t="s">
        <v>165</v>
      </c>
      <c r="L4036" t="s">
        <v>746</v>
      </c>
      <c r="M4036" t="s">
        <v>747</v>
      </c>
      <c r="N4036" t="s">
        <v>762</v>
      </c>
      <c r="O4036" s="55"/>
      <c r="P4036"/>
      <c r="Q4036"/>
      <c r="R4036">
        <v>0.70099999999999996</v>
      </c>
      <c r="S4036" t="s">
        <v>169</v>
      </c>
      <c r="T4036" s="8" t="s">
        <v>782</v>
      </c>
      <c r="U4036" s="10">
        <v>-23</v>
      </c>
      <c r="V4036" s="10">
        <f t="shared" si="72"/>
        <v>-20.9</v>
      </c>
      <c r="W4036" s="10">
        <v>5.8</v>
      </c>
      <c r="X4036" s="20">
        <v>6.3</v>
      </c>
      <c r="Y4036" s="11"/>
      <c r="Z4036" s="11" t="s">
        <v>774</v>
      </c>
      <c r="AA4036" s="11" t="s">
        <v>773</v>
      </c>
      <c r="AB4036" t="s">
        <v>777</v>
      </c>
      <c r="AC4036" s="1" t="s">
        <v>788</v>
      </c>
    </row>
    <row r="4037" spans="1:29" s="1" customFormat="1" hidden="1">
      <c r="A4037" s="27">
        <v>4036</v>
      </c>
      <c r="B4037" s="27"/>
      <c r="C4037">
        <v>2014</v>
      </c>
      <c r="D4037" s="1">
        <v>2</v>
      </c>
      <c r="F4037">
        <v>35</v>
      </c>
      <c r="G4037">
        <v>40.200000000000102</v>
      </c>
      <c r="H4037" t="s">
        <v>680</v>
      </c>
      <c r="I4037">
        <v>135</v>
      </c>
      <c r="J4037">
        <v>34.80000000000075</v>
      </c>
      <c r="K4037" t="s">
        <v>165</v>
      </c>
      <c r="L4037" t="s">
        <v>746</v>
      </c>
      <c r="M4037" t="s">
        <v>747</v>
      </c>
      <c r="N4037" t="s">
        <v>762</v>
      </c>
      <c r="O4037" s="55"/>
      <c r="P4037"/>
      <c r="Q4037"/>
      <c r="R4037">
        <v>0.46899999999999997</v>
      </c>
      <c r="S4037" t="s">
        <v>169</v>
      </c>
      <c r="T4037" s="8" t="s">
        <v>780</v>
      </c>
      <c r="U4037" s="10">
        <v>-18.100000000000001</v>
      </c>
      <c r="V4037" s="10">
        <f t="shared" si="72"/>
        <v>-18.25365853658537</v>
      </c>
      <c r="W4037" s="10">
        <v>3</v>
      </c>
      <c r="X4037" s="20">
        <v>4.0999999999999996</v>
      </c>
      <c r="Y4037" s="11"/>
      <c r="Z4037" s="11" t="s">
        <v>774</v>
      </c>
      <c r="AA4037" s="11" t="s">
        <v>773</v>
      </c>
      <c r="AB4037" t="s">
        <v>777</v>
      </c>
      <c r="AC4037" s="1" t="s">
        <v>788</v>
      </c>
    </row>
    <row r="4038" spans="1:29" s="1" customFormat="1" hidden="1">
      <c r="A4038" s="27">
        <v>4037</v>
      </c>
      <c r="B4038" s="27"/>
      <c r="C4038">
        <v>2014</v>
      </c>
      <c r="D4038" s="1">
        <v>2</v>
      </c>
      <c r="F4038">
        <v>35</v>
      </c>
      <c r="G4038">
        <v>40.200000000000102</v>
      </c>
      <c r="H4038" t="s">
        <v>680</v>
      </c>
      <c r="I4038">
        <v>135</v>
      </c>
      <c r="J4038">
        <v>34.80000000000075</v>
      </c>
      <c r="K4038" t="s">
        <v>165</v>
      </c>
      <c r="L4038" t="s">
        <v>746</v>
      </c>
      <c r="M4038" t="s">
        <v>747</v>
      </c>
      <c r="N4038" t="s">
        <v>762</v>
      </c>
      <c r="O4038" s="55"/>
      <c r="P4038"/>
      <c r="Q4038"/>
      <c r="R4038">
        <v>0.42499999999999999</v>
      </c>
      <c r="S4038" t="s">
        <v>169</v>
      </c>
      <c r="T4038" s="8" t="s">
        <v>780</v>
      </c>
      <c r="U4038" s="10">
        <v>-18.2</v>
      </c>
      <c r="V4038" s="10">
        <f t="shared" si="72"/>
        <v>-18.053488372093025</v>
      </c>
      <c r="W4038" s="10">
        <v>3.3</v>
      </c>
      <c r="X4038" s="20">
        <v>4.3</v>
      </c>
      <c r="Y4038" s="11"/>
      <c r="Z4038" s="11" t="s">
        <v>774</v>
      </c>
      <c r="AA4038" s="11" t="s">
        <v>773</v>
      </c>
      <c r="AB4038" t="s">
        <v>777</v>
      </c>
      <c r="AC4038" s="1" t="s">
        <v>788</v>
      </c>
    </row>
    <row r="4039" spans="1:29" s="1" customFormat="1" hidden="1">
      <c r="A4039" s="27">
        <v>4038</v>
      </c>
      <c r="B4039" s="27"/>
      <c r="C4039">
        <v>2014</v>
      </c>
      <c r="D4039" s="1">
        <v>2</v>
      </c>
      <c r="F4039">
        <v>35</v>
      </c>
      <c r="G4039">
        <v>40.200000000000102</v>
      </c>
      <c r="H4039" t="s">
        <v>680</v>
      </c>
      <c r="I4039">
        <v>135</v>
      </c>
      <c r="J4039">
        <v>34.80000000000075</v>
      </c>
      <c r="K4039" t="s">
        <v>165</v>
      </c>
      <c r="L4039" t="s">
        <v>746</v>
      </c>
      <c r="M4039" t="s">
        <v>747</v>
      </c>
      <c r="N4039" t="s">
        <v>762</v>
      </c>
      <c r="O4039" s="55"/>
      <c r="P4039"/>
      <c r="Q4039"/>
      <c r="R4039">
        <v>0.42199999999999999</v>
      </c>
      <c r="S4039" t="s">
        <v>169</v>
      </c>
      <c r="T4039" s="8" t="s">
        <v>781</v>
      </c>
      <c r="U4039" s="10">
        <v>-17.8</v>
      </c>
      <c r="V4039" s="10">
        <f t="shared" si="72"/>
        <v>-18.284615384615385</v>
      </c>
      <c r="W4039" s="10">
        <v>3.7</v>
      </c>
      <c r="X4039" s="20">
        <v>3.9</v>
      </c>
      <c r="Y4039" s="11"/>
      <c r="Z4039" s="11" t="s">
        <v>774</v>
      </c>
      <c r="AA4039" s="11" t="s">
        <v>773</v>
      </c>
      <c r="AB4039" t="s">
        <v>777</v>
      </c>
      <c r="AC4039" s="1" t="s">
        <v>788</v>
      </c>
    </row>
    <row r="4040" spans="1:29" s="1" customFormat="1" hidden="1">
      <c r="A4040" s="27">
        <v>4039</v>
      </c>
      <c r="B4040" s="27"/>
      <c r="C4040">
        <v>2014</v>
      </c>
      <c r="D4040" s="1">
        <v>2</v>
      </c>
      <c r="F4040">
        <v>35</v>
      </c>
      <c r="G4040">
        <v>40.200000000000102</v>
      </c>
      <c r="H4040" t="s">
        <v>680</v>
      </c>
      <c r="I4040">
        <v>135</v>
      </c>
      <c r="J4040">
        <v>34.80000000000075</v>
      </c>
      <c r="K4040" t="s">
        <v>165</v>
      </c>
      <c r="L4040" t="s">
        <v>746</v>
      </c>
      <c r="M4040" t="s">
        <v>747</v>
      </c>
      <c r="N4040" t="s">
        <v>762</v>
      </c>
      <c r="O4040" s="55"/>
      <c r="P4040"/>
      <c r="Q4040"/>
      <c r="R4040">
        <v>0.44700000000000001</v>
      </c>
      <c r="S4040" t="s">
        <v>169</v>
      </c>
      <c r="T4040" s="8" t="s">
        <v>781</v>
      </c>
      <c r="U4040" s="10">
        <v>-17.7</v>
      </c>
      <c r="V4040" s="10">
        <f t="shared" si="72"/>
        <v>-18.184615384615384</v>
      </c>
      <c r="W4040" s="10">
        <v>4.3</v>
      </c>
      <c r="X4040" s="20">
        <v>3.9</v>
      </c>
      <c r="Y4040" s="11"/>
      <c r="Z4040" s="11" t="s">
        <v>774</v>
      </c>
      <c r="AA4040" s="11" t="s">
        <v>773</v>
      </c>
      <c r="AB4040" t="s">
        <v>777</v>
      </c>
      <c r="AC4040" s="1" t="s">
        <v>788</v>
      </c>
    </row>
    <row r="4041" spans="1:29" s="1" customFormat="1" hidden="1">
      <c r="A4041" s="27">
        <v>4040</v>
      </c>
      <c r="B4041" s="27"/>
      <c r="C4041">
        <v>2014</v>
      </c>
      <c r="D4041" s="1">
        <v>2</v>
      </c>
      <c r="F4041">
        <v>35</v>
      </c>
      <c r="G4041">
        <v>40.200000000000102</v>
      </c>
      <c r="H4041" t="s">
        <v>680</v>
      </c>
      <c r="I4041">
        <v>135</v>
      </c>
      <c r="J4041">
        <v>34.80000000000075</v>
      </c>
      <c r="K4041" t="s">
        <v>165</v>
      </c>
      <c r="L4041" t="s">
        <v>746</v>
      </c>
      <c r="M4041" t="s">
        <v>747</v>
      </c>
      <c r="N4041" t="s">
        <v>762</v>
      </c>
      <c r="O4041" s="55"/>
      <c r="P4041"/>
      <c r="Q4041"/>
      <c r="R4041">
        <v>0.42099999999999999</v>
      </c>
      <c r="S4041" t="s">
        <v>169</v>
      </c>
      <c r="T4041" s="8" t="s">
        <v>781</v>
      </c>
      <c r="U4041" s="10">
        <v>-17.2</v>
      </c>
      <c r="V4041" s="10">
        <f t="shared" si="72"/>
        <v>-18.05135135135135</v>
      </c>
      <c r="W4041" s="10">
        <v>4.7</v>
      </c>
      <c r="X4041" s="20">
        <v>3.7</v>
      </c>
      <c r="Y4041" s="11"/>
      <c r="Z4041" s="11" t="s">
        <v>774</v>
      </c>
      <c r="AA4041" s="11" t="s">
        <v>773</v>
      </c>
      <c r="AB4041" t="s">
        <v>777</v>
      </c>
      <c r="AC4041" s="1" t="s">
        <v>788</v>
      </c>
    </row>
    <row r="4042" spans="1:29" s="1" customFormat="1" hidden="1">
      <c r="A4042" s="27">
        <v>4041</v>
      </c>
      <c r="B4042" s="27"/>
      <c r="C4042">
        <v>2014</v>
      </c>
      <c r="D4042" s="1">
        <v>2</v>
      </c>
      <c r="F4042">
        <v>35</v>
      </c>
      <c r="G4042">
        <v>40.200000000000102</v>
      </c>
      <c r="H4042" t="s">
        <v>680</v>
      </c>
      <c r="I4042">
        <v>135</v>
      </c>
      <c r="J4042">
        <v>34.80000000000075</v>
      </c>
      <c r="K4042" t="s">
        <v>165</v>
      </c>
      <c r="L4042" t="s">
        <v>746</v>
      </c>
      <c r="M4042" t="s">
        <v>747</v>
      </c>
      <c r="N4042" t="s">
        <v>762</v>
      </c>
      <c r="O4042" s="55"/>
      <c r="P4042"/>
      <c r="Q4042"/>
      <c r="R4042">
        <v>0.36699999999999999</v>
      </c>
      <c r="S4042" t="s">
        <v>169</v>
      </c>
      <c r="T4042" s="8" t="s">
        <v>781</v>
      </c>
      <c r="U4042" s="10">
        <v>-17.7</v>
      </c>
      <c r="V4042" s="10">
        <f t="shared" si="72"/>
        <v>-18.184615384615384</v>
      </c>
      <c r="W4042" s="10">
        <v>4</v>
      </c>
      <c r="X4042" s="20">
        <v>3.9</v>
      </c>
      <c r="Y4042" s="11"/>
      <c r="Z4042" s="11" t="s">
        <v>774</v>
      </c>
      <c r="AA4042" s="11" t="s">
        <v>773</v>
      </c>
      <c r="AB4042" t="s">
        <v>777</v>
      </c>
      <c r="AC4042" s="1" t="s">
        <v>788</v>
      </c>
    </row>
    <row r="4043" spans="1:29" s="1" customFormat="1" hidden="1">
      <c r="A4043" s="27">
        <v>4042</v>
      </c>
      <c r="B4043" s="27"/>
      <c r="C4043">
        <v>2014</v>
      </c>
      <c r="D4043" s="1">
        <v>2</v>
      </c>
      <c r="F4043">
        <v>35</v>
      </c>
      <c r="G4043">
        <v>40.200000000000102</v>
      </c>
      <c r="H4043" t="s">
        <v>680</v>
      </c>
      <c r="I4043">
        <v>135</v>
      </c>
      <c r="J4043">
        <v>34.80000000000075</v>
      </c>
      <c r="K4043" t="s">
        <v>165</v>
      </c>
      <c r="L4043" t="s">
        <v>746</v>
      </c>
      <c r="M4043" t="s">
        <v>747</v>
      </c>
      <c r="N4043" t="s">
        <v>762</v>
      </c>
      <c r="O4043" s="55"/>
      <c r="P4043"/>
      <c r="Q4043"/>
      <c r="R4043">
        <v>0.434</v>
      </c>
      <c r="S4043" t="s">
        <v>169</v>
      </c>
      <c r="T4043" s="8" t="s">
        <v>781</v>
      </c>
      <c r="U4043" s="10">
        <v>-17.7</v>
      </c>
      <c r="V4043" s="10">
        <f t="shared" si="72"/>
        <v>-18.184615384615384</v>
      </c>
      <c r="W4043" s="10">
        <v>4</v>
      </c>
      <c r="X4043" s="20">
        <v>3.9</v>
      </c>
      <c r="Y4043" s="11"/>
      <c r="Z4043" s="11" t="s">
        <v>774</v>
      </c>
      <c r="AA4043" s="11" t="s">
        <v>773</v>
      </c>
      <c r="AB4043" t="s">
        <v>777</v>
      </c>
      <c r="AC4043" s="1" t="s">
        <v>788</v>
      </c>
    </row>
    <row r="4044" spans="1:29" s="1" customFormat="1" hidden="1">
      <c r="A4044" s="27">
        <v>4043</v>
      </c>
      <c r="B4044" s="27"/>
      <c r="C4044">
        <v>2014</v>
      </c>
      <c r="D4044" s="1">
        <v>4</v>
      </c>
      <c r="F4044">
        <v>36</v>
      </c>
      <c r="G4044">
        <v>50.400000000000205</v>
      </c>
      <c r="H4044" t="s">
        <v>680</v>
      </c>
      <c r="I4044">
        <v>137</v>
      </c>
      <c r="J4044">
        <v>4.9799999999999045</v>
      </c>
      <c r="K4044" t="s">
        <v>165</v>
      </c>
      <c r="L4044" t="s">
        <v>746</v>
      </c>
      <c r="M4044" t="s">
        <v>747</v>
      </c>
      <c r="N4044" t="s">
        <v>762</v>
      </c>
      <c r="O4044" s="55"/>
      <c r="P4044"/>
      <c r="Q4044"/>
      <c r="R4044">
        <v>0.67400000000000004</v>
      </c>
      <c r="S4044" t="s">
        <v>169</v>
      </c>
      <c r="T4044" s="8" t="s">
        <v>782</v>
      </c>
      <c r="U4044" s="10">
        <v>-22</v>
      </c>
      <c r="V4044" s="10">
        <f t="shared" si="72"/>
        <v>-20.78846153846154</v>
      </c>
      <c r="W4044" s="10">
        <v>7.3</v>
      </c>
      <c r="X4044" s="20">
        <v>5.2</v>
      </c>
      <c r="Y4044" s="11"/>
      <c r="Z4044" s="11" t="s">
        <v>774</v>
      </c>
      <c r="AA4044" s="11" t="s">
        <v>773</v>
      </c>
      <c r="AB4044" t="s">
        <v>777</v>
      </c>
      <c r="AC4044" s="1" t="s">
        <v>788</v>
      </c>
    </row>
    <row r="4045" spans="1:29" s="1" customFormat="1" hidden="1">
      <c r="A4045" s="27">
        <v>4044</v>
      </c>
      <c r="B4045" s="27"/>
      <c r="C4045">
        <v>2014</v>
      </c>
      <c r="D4045" s="1">
        <v>5</v>
      </c>
      <c r="F4045">
        <v>36</v>
      </c>
      <c r="G4045">
        <v>50.400000000000205</v>
      </c>
      <c r="H4045" t="s">
        <v>680</v>
      </c>
      <c r="I4045">
        <v>137</v>
      </c>
      <c r="J4045">
        <v>4.9799999999999045</v>
      </c>
      <c r="K4045" t="s">
        <v>165</v>
      </c>
      <c r="L4045" t="s">
        <v>746</v>
      </c>
      <c r="M4045" t="s">
        <v>747</v>
      </c>
      <c r="N4045" t="s">
        <v>762</v>
      </c>
      <c r="O4045" s="55"/>
      <c r="P4045"/>
      <c r="Q4045"/>
      <c r="R4045">
        <v>0.38400000000000001</v>
      </c>
      <c r="S4045" t="s">
        <v>169</v>
      </c>
      <c r="T4045" s="8" t="s">
        <v>780</v>
      </c>
      <c r="U4045" s="10">
        <v>-21.1</v>
      </c>
      <c r="V4045" s="10">
        <f t="shared" si="72"/>
        <v>-22.582352941176474</v>
      </c>
      <c r="W4045" s="10">
        <v>6.8</v>
      </c>
      <c r="X4045" s="20">
        <v>3.4</v>
      </c>
      <c r="Y4045" s="11"/>
      <c r="Z4045" s="11" t="s">
        <v>774</v>
      </c>
      <c r="AA4045" s="11" t="s">
        <v>773</v>
      </c>
      <c r="AB4045" t="s">
        <v>777</v>
      </c>
      <c r="AC4045" s="1" t="s">
        <v>788</v>
      </c>
    </row>
    <row r="4046" spans="1:29" s="1" customFormat="1" hidden="1">
      <c r="A4046" s="27">
        <v>4045</v>
      </c>
      <c r="B4046" s="27"/>
      <c r="C4046">
        <v>2014</v>
      </c>
      <c r="D4046" s="1">
        <v>5</v>
      </c>
      <c r="F4046">
        <v>36</v>
      </c>
      <c r="G4046">
        <v>50.400000000000205</v>
      </c>
      <c r="H4046" t="s">
        <v>680</v>
      </c>
      <c r="I4046">
        <v>137</v>
      </c>
      <c r="J4046">
        <v>4.9799999999999045</v>
      </c>
      <c r="K4046" t="s">
        <v>165</v>
      </c>
      <c r="L4046" t="s">
        <v>746</v>
      </c>
      <c r="M4046" t="s">
        <v>747</v>
      </c>
      <c r="N4046" t="s">
        <v>762</v>
      </c>
      <c r="O4046" s="55"/>
      <c r="P4046"/>
      <c r="Q4046"/>
      <c r="R4046">
        <v>0.63</v>
      </c>
      <c r="S4046" t="s">
        <v>169</v>
      </c>
      <c r="T4046" s="8" t="s">
        <v>780</v>
      </c>
      <c r="U4046" s="10">
        <v>-21.2</v>
      </c>
      <c r="V4046" s="10">
        <f t="shared" si="72"/>
        <v>-22.682352941176472</v>
      </c>
      <c r="W4046" s="10">
        <v>6.8</v>
      </c>
      <c r="X4046" s="20">
        <v>3.4</v>
      </c>
      <c r="Y4046" s="11"/>
      <c r="Z4046" s="11" t="s">
        <v>774</v>
      </c>
      <c r="AA4046" s="11" t="s">
        <v>773</v>
      </c>
      <c r="AB4046" t="s">
        <v>777</v>
      </c>
      <c r="AC4046" s="1" t="s">
        <v>788</v>
      </c>
    </row>
    <row r="4047" spans="1:29" s="1" customFormat="1" hidden="1">
      <c r="A4047" s="27">
        <v>4046</v>
      </c>
      <c r="B4047" s="27"/>
      <c r="C4047">
        <v>2014</v>
      </c>
      <c r="D4047" s="1">
        <v>5</v>
      </c>
      <c r="F4047">
        <v>36</v>
      </c>
      <c r="G4047">
        <v>50.400000000000205</v>
      </c>
      <c r="H4047" t="s">
        <v>680</v>
      </c>
      <c r="I4047">
        <v>137</v>
      </c>
      <c r="J4047">
        <v>4.9799999999999045</v>
      </c>
      <c r="K4047" t="s">
        <v>165</v>
      </c>
      <c r="L4047" t="s">
        <v>746</v>
      </c>
      <c r="M4047" t="s">
        <v>747</v>
      </c>
      <c r="N4047" t="s">
        <v>762</v>
      </c>
      <c r="O4047" s="55"/>
      <c r="P4047"/>
      <c r="Q4047"/>
      <c r="R4047">
        <v>0.34200000000000003</v>
      </c>
      <c r="S4047" t="s">
        <v>169</v>
      </c>
      <c r="T4047" s="8" t="s">
        <v>781</v>
      </c>
      <c r="U4047" s="10">
        <v>-21.1</v>
      </c>
      <c r="V4047" s="10">
        <f t="shared" si="72"/>
        <v>-22.360000000000003</v>
      </c>
      <c r="W4047" s="10">
        <v>7</v>
      </c>
      <c r="X4047" s="20">
        <v>3.5</v>
      </c>
      <c r="Y4047" s="11"/>
      <c r="Z4047" s="11" t="s">
        <v>774</v>
      </c>
      <c r="AA4047" s="11" t="s">
        <v>773</v>
      </c>
      <c r="AB4047" t="s">
        <v>777</v>
      </c>
      <c r="AC4047" s="1" t="s">
        <v>788</v>
      </c>
    </row>
    <row r="4048" spans="1:29" s="1" customFormat="1" hidden="1">
      <c r="A4048" s="27">
        <v>4047</v>
      </c>
      <c r="B4048" s="27"/>
      <c r="C4048">
        <v>2014</v>
      </c>
      <c r="D4048" s="1">
        <v>5</v>
      </c>
      <c r="F4048">
        <v>36</v>
      </c>
      <c r="G4048">
        <v>50.400000000000205</v>
      </c>
      <c r="H4048" t="s">
        <v>680</v>
      </c>
      <c r="I4048">
        <v>137</v>
      </c>
      <c r="J4048">
        <v>4.9799999999999045</v>
      </c>
      <c r="K4048" t="s">
        <v>165</v>
      </c>
      <c r="L4048" t="s">
        <v>746</v>
      </c>
      <c r="M4048" t="s">
        <v>747</v>
      </c>
      <c r="N4048" t="s">
        <v>762</v>
      </c>
      <c r="O4048" s="55"/>
      <c r="P4048"/>
      <c r="Q4048"/>
      <c r="R4048">
        <v>0.71099999999999997</v>
      </c>
      <c r="S4048" t="s">
        <v>169</v>
      </c>
      <c r="T4048" s="8" t="s">
        <v>782</v>
      </c>
      <c r="U4048" s="10">
        <v>-21.3</v>
      </c>
      <c r="V4048" s="10">
        <f t="shared" si="72"/>
        <v>-22.782352941176473</v>
      </c>
      <c r="W4048" s="10">
        <v>6.4</v>
      </c>
      <c r="X4048" s="20">
        <v>3.4</v>
      </c>
      <c r="Y4048" s="11"/>
      <c r="Z4048" s="11" t="s">
        <v>774</v>
      </c>
      <c r="AA4048" s="11" t="s">
        <v>773</v>
      </c>
      <c r="AB4048" t="s">
        <v>777</v>
      </c>
      <c r="AC4048" s="1" t="s">
        <v>788</v>
      </c>
    </row>
    <row r="4049" spans="1:29" s="1" customFormat="1" hidden="1">
      <c r="A4049" s="27">
        <v>4048</v>
      </c>
      <c r="B4049" s="27"/>
      <c r="C4049">
        <v>2014</v>
      </c>
      <c r="D4049" s="1">
        <v>4</v>
      </c>
      <c r="F4049">
        <v>35</v>
      </c>
      <c r="G4049">
        <v>40.200000000000102</v>
      </c>
      <c r="H4049" t="s">
        <v>680</v>
      </c>
      <c r="I4049">
        <v>135</v>
      </c>
      <c r="J4049">
        <v>34.80000000000075</v>
      </c>
      <c r="K4049" t="s">
        <v>165</v>
      </c>
      <c r="L4049" t="s">
        <v>746</v>
      </c>
      <c r="M4049" t="s">
        <v>747</v>
      </c>
      <c r="N4049" t="s">
        <v>762</v>
      </c>
      <c r="O4049" s="55"/>
      <c r="P4049"/>
      <c r="Q4049"/>
      <c r="R4049">
        <v>0.60199999999999998</v>
      </c>
      <c r="S4049" t="s">
        <v>169</v>
      </c>
      <c r="T4049" s="8" t="s">
        <v>780</v>
      </c>
      <c r="U4049" s="10">
        <v>-19.8</v>
      </c>
      <c r="V4049" s="10">
        <f t="shared" si="72"/>
        <v>-19.8</v>
      </c>
      <c r="W4049" s="10">
        <v>6.4</v>
      </c>
      <c r="X4049" s="20">
        <v>4.2</v>
      </c>
      <c r="Y4049" s="11"/>
      <c r="Z4049" s="11" t="s">
        <v>774</v>
      </c>
      <c r="AA4049" s="11" t="s">
        <v>773</v>
      </c>
      <c r="AB4049" t="s">
        <v>777</v>
      </c>
      <c r="AC4049" s="1" t="s">
        <v>788</v>
      </c>
    </row>
    <row r="4050" spans="1:29" s="1" customFormat="1" hidden="1">
      <c r="A4050" s="27">
        <v>4049</v>
      </c>
      <c r="B4050" s="27"/>
      <c r="C4050">
        <v>2014</v>
      </c>
      <c r="D4050" s="1">
        <v>4</v>
      </c>
      <c r="F4050">
        <v>35</v>
      </c>
      <c r="G4050">
        <v>40.200000000000102</v>
      </c>
      <c r="H4050" t="s">
        <v>680</v>
      </c>
      <c r="I4050">
        <v>135</v>
      </c>
      <c r="J4050">
        <v>34.80000000000075</v>
      </c>
      <c r="K4050" t="s">
        <v>165</v>
      </c>
      <c r="L4050" t="s">
        <v>746</v>
      </c>
      <c r="M4050" t="s">
        <v>747</v>
      </c>
      <c r="N4050" t="s">
        <v>762</v>
      </c>
      <c r="O4050" s="55"/>
      <c r="P4050"/>
      <c r="Q4050"/>
      <c r="R4050">
        <v>0.57599999999999996</v>
      </c>
      <c r="S4050" t="s">
        <v>169</v>
      </c>
      <c r="T4050" s="8" t="s">
        <v>786</v>
      </c>
      <c r="U4050" s="10">
        <v>-19.399999999999999</v>
      </c>
      <c r="V4050" s="10">
        <f t="shared" si="72"/>
        <v>-19.884615384615383</v>
      </c>
      <c r="W4050" s="10">
        <v>6.8</v>
      </c>
      <c r="X4050" s="20">
        <v>3.9</v>
      </c>
      <c r="Y4050" s="11"/>
      <c r="Z4050" s="11" t="s">
        <v>774</v>
      </c>
      <c r="AA4050" s="11" t="s">
        <v>773</v>
      </c>
      <c r="AB4050" t="s">
        <v>777</v>
      </c>
      <c r="AC4050" s="1" t="s">
        <v>788</v>
      </c>
    </row>
    <row r="4051" spans="1:29" s="1" customFormat="1" hidden="1">
      <c r="A4051" s="27">
        <v>4050</v>
      </c>
      <c r="B4051" s="27"/>
      <c r="C4051">
        <v>2014</v>
      </c>
      <c r="D4051" s="1">
        <v>4</v>
      </c>
      <c r="F4051">
        <v>35</v>
      </c>
      <c r="G4051">
        <v>40.200000000000102</v>
      </c>
      <c r="H4051" t="s">
        <v>680</v>
      </c>
      <c r="I4051">
        <v>135</v>
      </c>
      <c r="J4051">
        <v>34.80000000000075</v>
      </c>
      <c r="K4051" t="s">
        <v>165</v>
      </c>
      <c r="L4051" t="s">
        <v>746</v>
      </c>
      <c r="M4051" t="s">
        <v>747</v>
      </c>
      <c r="N4051" t="s">
        <v>762</v>
      </c>
      <c r="O4051" s="55"/>
      <c r="P4051"/>
      <c r="Q4051"/>
      <c r="R4051">
        <v>0.56599999999999995</v>
      </c>
      <c r="S4051" t="s">
        <v>169</v>
      </c>
      <c r="T4051" s="8" t="s">
        <v>780</v>
      </c>
      <c r="U4051" s="10">
        <v>-19.600000000000001</v>
      </c>
      <c r="V4051" s="10">
        <f t="shared" si="72"/>
        <v>-19.600000000000001</v>
      </c>
      <c r="W4051" s="10">
        <v>6.7</v>
      </c>
      <c r="X4051" s="20">
        <v>4.2</v>
      </c>
      <c r="Y4051" s="11"/>
      <c r="Z4051" s="11" t="s">
        <v>774</v>
      </c>
      <c r="AA4051" s="11" t="s">
        <v>773</v>
      </c>
      <c r="AB4051" t="s">
        <v>777</v>
      </c>
      <c r="AC4051" s="1" t="s">
        <v>788</v>
      </c>
    </row>
    <row r="4052" spans="1:29" s="1" customFormat="1" hidden="1">
      <c r="A4052" s="27">
        <v>4051</v>
      </c>
      <c r="B4052" s="27"/>
      <c r="C4052">
        <v>2014</v>
      </c>
      <c r="D4052" s="1">
        <v>4</v>
      </c>
      <c r="F4052">
        <v>35</v>
      </c>
      <c r="G4052">
        <v>40.200000000000102</v>
      </c>
      <c r="H4052" t="s">
        <v>680</v>
      </c>
      <c r="I4052">
        <v>135</v>
      </c>
      <c r="J4052">
        <v>34.80000000000075</v>
      </c>
      <c r="K4052" t="s">
        <v>165</v>
      </c>
      <c r="L4052" t="s">
        <v>746</v>
      </c>
      <c r="M4052" t="s">
        <v>747</v>
      </c>
      <c r="N4052" t="s">
        <v>762</v>
      </c>
      <c r="O4052" s="55"/>
      <c r="P4052"/>
      <c r="Q4052"/>
      <c r="R4052">
        <v>0.498</v>
      </c>
      <c r="S4052" t="s">
        <v>169</v>
      </c>
      <c r="T4052" s="8" t="s">
        <v>782</v>
      </c>
      <c r="U4052" s="10">
        <v>-19.8</v>
      </c>
      <c r="V4052" s="10">
        <f t="shared" si="72"/>
        <v>-19.953658536585369</v>
      </c>
      <c r="W4052" s="10">
        <v>6.8</v>
      </c>
      <c r="X4052" s="20">
        <v>4.0999999999999996</v>
      </c>
      <c r="Y4052" s="11"/>
      <c r="Z4052" s="11" t="s">
        <v>774</v>
      </c>
      <c r="AA4052" s="11" t="s">
        <v>773</v>
      </c>
      <c r="AB4052" t="s">
        <v>777</v>
      </c>
      <c r="AC4052" s="1" t="s">
        <v>788</v>
      </c>
    </row>
    <row r="4053" spans="1:29" s="1" customFormat="1" hidden="1">
      <c r="A4053" s="27">
        <v>4052</v>
      </c>
      <c r="B4053" s="27"/>
      <c r="C4053">
        <v>2014</v>
      </c>
      <c r="D4053" s="1">
        <v>5</v>
      </c>
      <c r="F4053">
        <v>37</v>
      </c>
      <c r="G4053">
        <v>20.220000000000198</v>
      </c>
      <c r="H4053" t="s">
        <v>680</v>
      </c>
      <c r="I4053">
        <v>137</v>
      </c>
      <c r="J4053">
        <v>19.80000000000075</v>
      </c>
      <c r="K4053" t="s">
        <v>165</v>
      </c>
      <c r="L4053" t="s">
        <v>746</v>
      </c>
      <c r="M4053" t="s">
        <v>747</v>
      </c>
      <c r="N4053" t="s">
        <v>762</v>
      </c>
      <c r="O4053" s="55"/>
      <c r="P4053"/>
      <c r="Q4053"/>
      <c r="R4053">
        <v>0.71299999999999997</v>
      </c>
      <c r="S4053" t="s">
        <v>169</v>
      </c>
      <c r="T4053" s="8" t="s">
        <v>787</v>
      </c>
      <c r="U4053" s="10">
        <v>-21.9</v>
      </c>
      <c r="V4053" s="10">
        <f t="shared" si="72"/>
        <v>-23.16</v>
      </c>
      <c r="W4053" s="10">
        <v>6.9</v>
      </c>
      <c r="X4053" s="20">
        <v>3.5</v>
      </c>
      <c r="Y4053" s="11"/>
      <c r="Z4053" s="11" t="s">
        <v>774</v>
      </c>
      <c r="AA4053" s="11" t="s">
        <v>773</v>
      </c>
      <c r="AB4053" t="s">
        <v>777</v>
      </c>
      <c r="AC4053" s="1" t="s">
        <v>788</v>
      </c>
    </row>
    <row r="4054" spans="1:29" s="1" customFormat="1" hidden="1">
      <c r="A4054" s="27">
        <v>4053</v>
      </c>
      <c r="B4054" s="27"/>
      <c r="C4054">
        <v>2019</v>
      </c>
      <c r="D4054" s="1">
        <v>5</v>
      </c>
      <c r="F4054">
        <v>35</v>
      </c>
      <c r="G4054">
        <v>50.200000199999977</v>
      </c>
      <c r="H4054" t="s">
        <v>680</v>
      </c>
      <c r="I4054">
        <v>135</v>
      </c>
      <c r="J4054">
        <v>19.830000000000041</v>
      </c>
      <c r="K4054" t="s">
        <v>165</v>
      </c>
      <c r="L4054" t="s">
        <v>761</v>
      </c>
      <c r="M4054"/>
      <c r="N4054" t="s">
        <v>772</v>
      </c>
      <c r="O4054" s="55"/>
      <c r="P4054"/>
      <c r="Q4054"/>
      <c r="R4054" t="s">
        <v>710</v>
      </c>
      <c r="S4054" t="s">
        <v>169</v>
      </c>
      <c r="T4054" s="8" t="s">
        <v>710</v>
      </c>
      <c r="U4054" s="10">
        <v>-23.547312760000001</v>
      </c>
      <c r="V4054" s="10">
        <f t="shared" si="72"/>
        <v>-21.123583873679589</v>
      </c>
      <c r="W4054" s="10">
        <v>2.4634016870000002</v>
      </c>
      <c r="X4054" s="20">
        <v>6.8261479200000004</v>
      </c>
      <c r="Y4054" s="11"/>
      <c r="Z4054" s="11" t="s">
        <v>772</v>
      </c>
      <c r="AA4054" s="11" t="s">
        <v>761</v>
      </c>
      <c r="AB4054" t="s">
        <v>777</v>
      </c>
      <c r="AC4054" s="1" t="s">
        <v>788</v>
      </c>
    </row>
    <row r="4055" spans="1:29" s="1" customFormat="1" hidden="1">
      <c r="A4055" s="27">
        <v>4054</v>
      </c>
      <c r="B4055" s="27"/>
      <c r="C4055">
        <v>2019</v>
      </c>
      <c r="D4055" s="1">
        <v>5</v>
      </c>
      <c r="F4055">
        <v>35</v>
      </c>
      <c r="G4055">
        <v>50.200000199999977</v>
      </c>
      <c r="H4055" t="s">
        <v>680</v>
      </c>
      <c r="I4055">
        <v>135</v>
      </c>
      <c r="J4055">
        <v>19.830000000000041</v>
      </c>
      <c r="K4055" t="s">
        <v>165</v>
      </c>
      <c r="L4055" t="s">
        <v>761</v>
      </c>
      <c r="M4055"/>
      <c r="N4055" t="s">
        <v>772</v>
      </c>
      <c r="O4055" s="55"/>
      <c r="P4055"/>
      <c r="Q4055"/>
      <c r="R4055" t="s">
        <v>710</v>
      </c>
      <c r="S4055" t="s">
        <v>169</v>
      </c>
      <c r="T4055" s="8" t="s">
        <v>710</v>
      </c>
      <c r="U4055" s="10">
        <v>-22.970172909999999</v>
      </c>
      <c r="V4055" s="10">
        <f t="shared" si="72"/>
        <v>-21.044911358797005</v>
      </c>
      <c r="W4055" s="10">
        <v>2.933384051</v>
      </c>
      <c r="X4055" s="20">
        <v>6.0483615899999998</v>
      </c>
      <c r="Y4055" s="11"/>
      <c r="Z4055" s="11" t="s">
        <v>772</v>
      </c>
      <c r="AA4055" s="11" t="s">
        <v>761</v>
      </c>
      <c r="AB4055" t="s">
        <v>777</v>
      </c>
      <c r="AC4055" s="1" t="s">
        <v>788</v>
      </c>
    </row>
    <row r="4056" spans="1:29" s="1" customFormat="1" hidden="1">
      <c r="A4056" s="27">
        <v>4055</v>
      </c>
      <c r="B4056" s="27"/>
      <c r="C4056">
        <v>2019</v>
      </c>
      <c r="D4056" s="1">
        <v>5</v>
      </c>
      <c r="F4056">
        <v>36</v>
      </c>
      <c r="G4056">
        <v>50.599999800000006</v>
      </c>
      <c r="H4056" t="s">
        <v>680</v>
      </c>
      <c r="I4056">
        <v>137</v>
      </c>
      <c r="J4056">
        <v>19.7899979999994</v>
      </c>
      <c r="K4056" t="s">
        <v>165</v>
      </c>
      <c r="L4056" t="s">
        <v>761</v>
      </c>
      <c r="M4056"/>
      <c r="N4056" t="s">
        <v>772</v>
      </c>
      <c r="O4056" s="55"/>
      <c r="P4056"/>
      <c r="Q4056"/>
      <c r="R4056" t="s">
        <v>710</v>
      </c>
      <c r="S4056" t="s">
        <v>169</v>
      </c>
      <c r="T4056" s="8" t="s">
        <v>710</v>
      </c>
      <c r="U4056" s="10">
        <v>-23.50404151</v>
      </c>
      <c r="V4056" s="10">
        <f t="shared" si="72"/>
        <v>-20.621441694935413</v>
      </c>
      <c r="W4056" s="10">
        <v>3.54295391</v>
      </c>
      <c r="X4056" s="20">
        <v>7.7427279709999999</v>
      </c>
      <c r="Y4056" s="11"/>
      <c r="Z4056" s="11" t="s">
        <v>772</v>
      </c>
      <c r="AA4056" s="11" t="s">
        <v>761</v>
      </c>
      <c r="AB4056" t="s">
        <v>777</v>
      </c>
      <c r="AC4056" s="1" t="s">
        <v>788</v>
      </c>
    </row>
    <row r="4057" spans="1:29" s="1" customFormat="1" hidden="1">
      <c r="A4057" s="27">
        <v>4056</v>
      </c>
      <c r="B4057" s="27"/>
      <c r="C4057">
        <v>2019</v>
      </c>
      <c r="D4057" s="1">
        <v>5</v>
      </c>
      <c r="F4057">
        <v>36</v>
      </c>
      <c r="G4057">
        <v>50.599999800000006</v>
      </c>
      <c r="H4057" t="s">
        <v>680</v>
      </c>
      <c r="I4057">
        <v>137</v>
      </c>
      <c r="J4057">
        <v>19.7899979999994</v>
      </c>
      <c r="K4057" t="s">
        <v>165</v>
      </c>
      <c r="L4057" t="s">
        <v>761</v>
      </c>
      <c r="M4057"/>
      <c r="N4057" t="s">
        <v>772</v>
      </c>
      <c r="O4057" s="55"/>
      <c r="P4057"/>
      <c r="Q4057"/>
      <c r="R4057" t="s">
        <v>710</v>
      </c>
      <c r="S4057" t="s">
        <v>169</v>
      </c>
      <c r="T4057" s="8" t="s">
        <v>710</v>
      </c>
      <c r="U4057" s="10">
        <v>-23.539317839999999</v>
      </c>
      <c r="V4057" s="10">
        <f t="shared" si="72"/>
        <v>-22.234579502994272</v>
      </c>
      <c r="W4057" s="10">
        <v>3.2300507129999998</v>
      </c>
      <c r="X4057" s="20">
        <v>5.2970198130000004</v>
      </c>
      <c r="Y4057" s="11"/>
      <c r="Z4057" s="11" t="s">
        <v>772</v>
      </c>
      <c r="AA4057" s="11" t="s">
        <v>761</v>
      </c>
      <c r="AB4057" t="s">
        <v>777</v>
      </c>
      <c r="AC4057" s="1" t="s">
        <v>788</v>
      </c>
    </row>
    <row r="4058" spans="1:29" s="1" customFormat="1" hidden="1">
      <c r="A4058" s="27">
        <v>4057</v>
      </c>
      <c r="B4058" s="27"/>
      <c r="C4058">
        <v>2019</v>
      </c>
      <c r="D4058" s="1">
        <v>5</v>
      </c>
      <c r="F4058">
        <v>37</v>
      </c>
      <c r="G4058">
        <v>20.400000000000205</v>
      </c>
      <c r="H4058" t="s">
        <v>680</v>
      </c>
      <c r="I4058">
        <v>136</v>
      </c>
      <c r="J4058">
        <v>40.150002000000313</v>
      </c>
      <c r="K4058" t="s">
        <v>165</v>
      </c>
      <c r="L4058" t="s">
        <v>761</v>
      </c>
      <c r="M4058"/>
      <c r="N4058" t="s">
        <v>772</v>
      </c>
      <c r="O4058" s="55"/>
      <c r="P4058"/>
      <c r="Q4058"/>
      <c r="R4058" t="s">
        <v>710</v>
      </c>
      <c r="S4058" t="s">
        <v>169</v>
      </c>
      <c r="T4058" s="8" t="s">
        <v>710</v>
      </c>
      <c r="U4058" s="10">
        <v>-24.038516990000002</v>
      </c>
      <c r="V4058" s="10">
        <f t="shared" si="72"/>
        <v>-21.587856876631697</v>
      </c>
      <c r="W4058" s="10">
        <v>4.320702099</v>
      </c>
      <c r="X4058" s="20">
        <v>6.8739058589999997</v>
      </c>
      <c r="Y4058" s="11"/>
      <c r="Z4058" s="11" t="s">
        <v>772</v>
      </c>
      <c r="AA4058" s="11" t="s">
        <v>761</v>
      </c>
      <c r="AB4058" t="s">
        <v>777</v>
      </c>
      <c r="AC4058" s="1" t="s">
        <v>788</v>
      </c>
    </row>
    <row r="4059" spans="1:29" s="1" customFormat="1" hidden="1">
      <c r="A4059" s="27">
        <v>4058</v>
      </c>
      <c r="B4059" s="27"/>
      <c r="C4059">
        <v>2019</v>
      </c>
      <c r="D4059" s="1">
        <v>5</v>
      </c>
      <c r="F4059">
        <v>37</v>
      </c>
      <c r="G4059">
        <v>20.400000000000205</v>
      </c>
      <c r="H4059" t="s">
        <v>680</v>
      </c>
      <c r="I4059">
        <v>136</v>
      </c>
      <c r="J4059">
        <v>40.150002000000313</v>
      </c>
      <c r="K4059" t="s">
        <v>165</v>
      </c>
      <c r="L4059" t="s">
        <v>761</v>
      </c>
      <c r="M4059"/>
      <c r="N4059" t="s">
        <v>772</v>
      </c>
      <c r="O4059" s="55"/>
      <c r="P4059"/>
      <c r="Q4059"/>
      <c r="R4059" t="s">
        <v>710</v>
      </c>
      <c r="S4059" t="s">
        <v>169</v>
      </c>
      <c r="T4059" s="8" t="s">
        <v>710</v>
      </c>
      <c r="U4059" s="10">
        <v>-24.89193886</v>
      </c>
      <c r="V4059" s="10">
        <f t="shared" si="72"/>
        <v>-23.65241187397941</v>
      </c>
      <c r="W4059" s="10">
        <v>4.2740920869999997</v>
      </c>
      <c r="X4059" s="20">
        <v>5.228760222</v>
      </c>
      <c r="Y4059" s="11"/>
      <c r="Z4059" s="11" t="s">
        <v>772</v>
      </c>
      <c r="AA4059" s="11" t="s">
        <v>761</v>
      </c>
      <c r="AB4059" t="s">
        <v>777</v>
      </c>
      <c r="AC4059" s="1" t="s">
        <v>788</v>
      </c>
    </row>
    <row r="4060" spans="1:29" s="1" customFormat="1" hidden="1">
      <c r="A4060" s="5">
        <v>4059</v>
      </c>
      <c r="B4060" s="5"/>
      <c r="C4060">
        <v>2022</v>
      </c>
      <c r="D4060" s="1">
        <v>1</v>
      </c>
      <c r="E4060" s="1">
        <v>16</v>
      </c>
      <c r="F4060" s="8">
        <v>32</v>
      </c>
      <c r="G4060" s="9">
        <v>0</v>
      </c>
      <c r="H4060" t="s">
        <v>18</v>
      </c>
      <c r="I4060" s="8">
        <v>127</v>
      </c>
      <c r="J4060" s="9">
        <v>0</v>
      </c>
      <c r="K4060" t="s">
        <v>19</v>
      </c>
      <c r="L4060" t="s">
        <v>685</v>
      </c>
      <c r="M4060" t="s">
        <v>622</v>
      </c>
      <c r="N4060" t="s">
        <v>623</v>
      </c>
      <c r="O4060" s="55">
        <v>1830</v>
      </c>
      <c r="P4060" t="s">
        <v>20</v>
      </c>
      <c r="Q4060" t="s">
        <v>650</v>
      </c>
      <c r="R4060">
        <v>68000</v>
      </c>
      <c r="S4060" t="s">
        <v>684</v>
      </c>
      <c r="T4060" s="8"/>
      <c r="U4060" s="10">
        <v>-19.88986724442924</v>
      </c>
      <c r="V4060" s="10">
        <f t="shared" ref="V4060:V4123" si="73">IF(X4060&gt;3.3,U4060+(7.584*X4060-22.012)/(X4060+1.657),U4060)</f>
        <v>-19.88986724442924</v>
      </c>
      <c r="W4060" s="10">
        <v>13.590917519119051</v>
      </c>
      <c r="X4060" s="20">
        <v>3.1060498572095012</v>
      </c>
      <c r="Y4060" s="11" t="s">
        <v>790</v>
      </c>
      <c r="Z4060" s="11" t="s">
        <v>701</v>
      </c>
      <c r="AA4060" s="11" t="s">
        <v>702</v>
      </c>
      <c r="AB4060"/>
    </row>
    <row r="4061" spans="1:29" s="1" customFormat="1" hidden="1">
      <c r="A4061" s="5">
        <v>4060</v>
      </c>
      <c r="B4061" s="5"/>
      <c r="C4061">
        <v>2022</v>
      </c>
      <c r="D4061" s="1">
        <v>1</v>
      </c>
      <c r="E4061" s="1">
        <v>16</v>
      </c>
      <c r="F4061" s="8">
        <v>32</v>
      </c>
      <c r="G4061" s="9">
        <v>0</v>
      </c>
      <c r="H4061" t="s">
        <v>18</v>
      </c>
      <c r="I4061" s="8">
        <v>127</v>
      </c>
      <c r="J4061" s="9">
        <v>0</v>
      </c>
      <c r="K4061" t="s">
        <v>19</v>
      </c>
      <c r="L4061" t="s">
        <v>685</v>
      </c>
      <c r="M4061" t="s">
        <v>622</v>
      </c>
      <c r="N4061" t="s">
        <v>623</v>
      </c>
      <c r="O4061" s="55">
        <v>2090</v>
      </c>
      <c r="P4061" t="s">
        <v>20</v>
      </c>
      <c r="Q4061" t="s">
        <v>650</v>
      </c>
      <c r="R4061">
        <v>79000</v>
      </c>
      <c r="S4061" t="s">
        <v>684</v>
      </c>
      <c r="T4061" s="8"/>
      <c r="U4061" s="10">
        <v>-19.777201704444884</v>
      </c>
      <c r="V4061" s="10">
        <f t="shared" si="73"/>
        <v>-19.777201704444884</v>
      </c>
      <c r="W4061" s="10">
        <v>13.241890625895673</v>
      </c>
      <c r="X4061" s="20">
        <v>2.9929086688513604</v>
      </c>
      <c r="Y4061" s="11" t="s">
        <v>790</v>
      </c>
      <c r="Z4061" s="11" t="s">
        <v>701</v>
      </c>
      <c r="AA4061" s="11" t="s">
        <v>702</v>
      </c>
      <c r="AB4061"/>
    </row>
    <row r="4062" spans="1:29" s="1" customFormat="1" hidden="1">
      <c r="A4062" s="5">
        <v>4061</v>
      </c>
      <c r="B4062" s="5"/>
      <c r="C4062">
        <v>2022</v>
      </c>
      <c r="D4062" s="1">
        <v>1</v>
      </c>
      <c r="E4062" s="1">
        <v>16</v>
      </c>
      <c r="F4062" s="8">
        <v>32</v>
      </c>
      <c r="G4062" s="9">
        <v>0</v>
      </c>
      <c r="H4062" t="s">
        <v>18</v>
      </c>
      <c r="I4062" s="8">
        <v>127</v>
      </c>
      <c r="J4062" s="9">
        <v>0</v>
      </c>
      <c r="K4062" t="s">
        <v>19</v>
      </c>
      <c r="L4062" t="s">
        <v>685</v>
      </c>
      <c r="M4062" t="s">
        <v>622</v>
      </c>
      <c r="N4062" t="s">
        <v>623</v>
      </c>
      <c r="O4062" s="55">
        <v>1860</v>
      </c>
      <c r="P4062" t="s">
        <v>20</v>
      </c>
      <c r="Q4062" t="s">
        <v>650</v>
      </c>
      <c r="R4062">
        <v>64000</v>
      </c>
      <c r="S4062" t="s">
        <v>684</v>
      </c>
      <c r="T4062" s="8"/>
      <c r="U4062" s="10">
        <v>-19.808427022396145</v>
      </c>
      <c r="V4062" s="10">
        <f t="shared" si="73"/>
        <v>-19.808427022396145</v>
      </c>
      <c r="W4062" s="10">
        <v>14.180833204310288</v>
      </c>
      <c r="X4062" s="20">
        <v>3.1110854006217639</v>
      </c>
      <c r="Y4062" s="11" t="s">
        <v>790</v>
      </c>
      <c r="Z4062" s="11" t="s">
        <v>701</v>
      </c>
      <c r="AA4062" s="11" t="s">
        <v>702</v>
      </c>
      <c r="AB4062"/>
    </row>
    <row r="4063" spans="1:29" s="1" customFormat="1" hidden="1">
      <c r="A4063" s="5">
        <v>4062</v>
      </c>
      <c r="B4063" s="5"/>
      <c r="C4063">
        <v>2022</v>
      </c>
      <c r="D4063" s="1">
        <v>1</v>
      </c>
      <c r="E4063" s="1">
        <v>16</v>
      </c>
      <c r="F4063" s="8">
        <v>32</v>
      </c>
      <c r="G4063" s="9">
        <v>0</v>
      </c>
      <c r="H4063" t="s">
        <v>18</v>
      </c>
      <c r="I4063" s="8">
        <v>127</v>
      </c>
      <c r="J4063" s="9">
        <v>0</v>
      </c>
      <c r="K4063" t="s">
        <v>19</v>
      </c>
      <c r="L4063" t="s">
        <v>685</v>
      </c>
      <c r="M4063" t="s">
        <v>622</v>
      </c>
      <c r="N4063" t="s">
        <v>623</v>
      </c>
      <c r="O4063" s="55">
        <v>1530</v>
      </c>
      <c r="P4063" t="s">
        <v>20</v>
      </c>
      <c r="Q4063" t="s">
        <v>650</v>
      </c>
      <c r="R4063">
        <v>39000</v>
      </c>
      <c r="S4063" t="s">
        <v>684</v>
      </c>
      <c r="T4063" s="8"/>
      <c r="U4063" s="10">
        <v>-19.861311769891799</v>
      </c>
      <c r="V4063" s="10">
        <f t="shared" si="73"/>
        <v>-19.861311769891799</v>
      </c>
      <c r="W4063" s="10">
        <v>12.567122794447242</v>
      </c>
      <c r="X4063" s="20">
        <v>3.034262901926887</v>
      </c>
      <c r="Y4063" s="11" t="s">
        <v>790</v>
      </c>
      <c r="Z4063" s="11" t="s">
        <v>701</v>
      </c>
      <c r="AA4063" s="11" t="s">
        <v>702</v>
      </c>
      <c r="AB4063"/>
    </row>
    <row r="4064" spans="1:29" s="1" customFormat="1" hidden="1">
      <c r="A4064" s="5">
        <v>4063</v>
      </c>
      <c r="B4064" s="5"/>
      <c r="C4064">
        <v>2022</v>
      </c>
      <c r="D4064" s="1">
        <v>1</v>
      </c>
      <c r="E4064" s="1">
        <v>16</v>
      </c>
      <c r="F4064" s="8">
        <v>32</v>
      </c>
      <c r="G4064" s="9">
        <v>0</v>
      </c>
      <c r="H4064" t="s">
        <v>18</v>
      </c>
      <c r="I4064" s="8">
        <v>127</v>
      </c>
      <c r="J4064" s="9">
        <v>0</v>
      </c>
      <c r="K4064" t="s">
        <v>19</v>
      </c>
      <c r="L4064" t="s">
        <v>685</v>
      </c>
      <c r="M4064" t="s">
        <v>622</v>
      </c>
      <c r="N4064" t="s">
        <v>623</v>
      </c>
      <c r="O4064" s="55">
        <v>1940</v>
      </c>
      <c r="P4064" t="s">
        <v>20</v>
      </c>
      <c r="Q4064" t="s">
        <v>650</v>
      </c>
      <c r="R4064">
        <v>78000</v>
      </c>
      <c r="S4064" t="s">
        <v>684</v>
      </c>
      <c r="T4064" s="8"/>
      <c r="U4064" s="10">
        <v>-19.826081854687491</v>
      </c>
      <c r="V4064" s="10">
        <f t="shared" si="73"/>
        <v>-19.826081854687491</v>
      </c>
      <c r="W4064" s="10">
        <v>13.748738914743193</v>
      </c>
      <c r="X4064" s="20">
        <v>3.0478112694714055</v>
      </c>
      <c r="Y4064" s="11" t="s">
        <v>790</v>
      </c>
      <c r="Z4064" s="11" t="s">
        <v>701</v>
      </c>
      <c r="AA4064" s="11" t="s">
        <v>702</v>
      </c>
      <c r="AB4064"/>
    </row>
    <row r="4065" spans="1:28" s="1" customFormat="1" hidden="1">
      <c r="A4065" s="5">
        <v>4064</v>
      </c>
      <c r="B4065" s="5"/>
      <c r="C4065">
        <v>2022</v>
      </c>
      <c r="D4065" s="1">
        <v>1</v>
      </c>
      <c r="E4065" s="1">
        <v>16</v>
      </c>
      <c r="F4065" s="8">
        <v>32</v>
      </c>
      <c r="G4065" s="9">
        <v>0</v>
      </c>
      <c r="H4065" t="s">
        <v>18</v>
      </c>
      <c r="I4065" s="8">
        <v>127</v>
      </c>
      <c r="J4065" s="9">
        <v>0</v>
      </c>
      <c r="K4065" t="s">
        <v>19</v>
      </c>
      <c r="L4065" t="s">
        <v>685</v>
      </c>
      <c r="M4065" t="s">
        <v>622</v>
      </c>
      <c r="N4065" t="s">
        <v>623</v>
      </c>
      <c r="O4065" s="55">
        <v>1700</v>
      </c>
      <c r="P4065" t="s">
        <v>20</v>
      </c>
      <c r="Q4065" t="s">
        <v>650</v>
      </c>
      <c r="R4065">
        <v>43000</v>
      </c>
      <c r="S4065" t="s">
        <v>684</v>
      </c>
      <c r="T4065" s="8"/>
      <c r="U4065" s="10">
        <v>-19.864945198719731</v>
      </c>
      <c r="V4065" s="10">
        <f t="shared" si="73"/>
        <v>-19.864945198719731</v>
      </c>
      <c r="W4065" s="10">
        <v>13.67686395456135</v>
      </c>
      <c r="X4065" s="20">
        <v>3.0078550794043983</v>
      </c>
      <c r="Y4065" s="11" t="s">
        <v>790</v>
      </c>
      <c r="Z4065" s="11" t="s">
        <v>701</v>
      </c>
      <c r="AA4065" s="11" t="s">
        <v>702</v>
      </c>
      <c r="AB4065"/>
    </row>
    <row r="4066" spans="1:28" s="1" customFormat="1" hidden="1">
      <c r="A4066" s="5">
        <v>4065</v>
      </c>
      <c r="B4066" s="5"/>
      <c r="C4066">
        <v>2022</v>
      </c>
      <c r="D4066" s="1">
        <v>1</v>
      </c>
      <c r="E4066" s="1">
        <v>16</v>
      </c>
      <c r="F4066" s="8">
        <v>32</v>
      </c>
      <c r="G4066" s="9">
        <v>0</v>
      </c>
      <c r="H4066" t="s">
        <v>18</v>
      </c>
      <c r="I4066" s="8">
        <v>127</v>
      </c>
      <c r="J4066" s="9">
        <v>0</v>
      </c>
      <c r="K4066" t="s">
        <v>19</v>
      </c>
      <c r="L4066" t="s">
        <v>685</v>
      </c>
      <c r="M4066" t="s">
        <v>622</v>
      </c>
      <c r="N4066" t="s">
        <v>623</v>
      </c>
      <c r="O4066" s="55">
        <v>1760</v>
      </c>
      <c r="P4066" t="s">
        <v>20</v>
      </c>
      <c r="Q4066" t="s">
        <v>650</v>
      </c>
      <c r="R4066">
        <v>55000</v>
      </c>
      <c r="S4066" t="s">
        <v>684</v>
      </c>
      <c r="T4066" s="8"/>
      <c r="U4066" s="10">
        <v>-19.684471841920864</v>
      </c>
      <c r="V4066" s="10">
        <f t="shared" si="73"/>
        <v>-19.684471841920864</v>
      </c>
      <c r="W4066" s="10">
        <v>13.196859204378834</v>
      </c>
      <c r="X4066" s="20">
        <v>3.1795625341694587</v>
      </c>
      <c r="Y4066" s="11" t="s">
        <v>790</v>
      </c>
      <c r="Z4066" s="11" t="s">
        <v>701</v>
      </c>
      <c r="AA4066" s="11" t="s">
        <v>702</v>
      </c>
      <c r="AB4066"/>
    </row>
    <row r="4067" spans="1:28" s="1" customFormat="1" hidden="1">
      <c r="A4067" s="5">
        <v>4066</v>
      </c>
      <c r="B4067" s="5"/>
      <c r="C4067">
        <v>2022</v>
      </c>
      <c r="D4067" s="1">
        <v>1</v>
      </c>
      <c r="E4067" s="1">
        <v>16</v>
      </c>
      <c r="F4067" s="8">
        <v>32</v>
      </c>
      <c r="G4067" s="9">
        <v>0</v>
      </c>
      <c r="H4067" t="s">
        <v>18</v>
      </c>
      <c r="I4067" s="8">
        <v>127</v>
      </c>
      <c r="J4067" s="9">
        <v>0</v>
      </c>
      <c r="K4067" t="s">
        <v>19</v>
      </c>
      <c r="L4067" t="s">
        <v>685</v>
      </c>
      <c r="M4067" t="s">
        <v>622</v>
      </c>
      <c r="N4067" t="s">
        <v>623</v>
      </c>
      <c r="O4067" s="55">
        <v>1970</v>
      </c>
      <c r="P4067" t="s">
        <v>20</v>
      </c>
      <c r="Q4067" t="s">
        <v>650</v>
      </c>
      <c r="R4067">
        <v>77000</v>
      </c>
      <c r="S4067" t="s">
        <v>684</v>
      </c>
      <c r="T4067" s="8"/>
      <c r="U4067" s="10">
        <v>-19.748395646412082</v>
      </c>
      <c r="V4067" s="10">
        <f t="shared" si="73"/>
        <v>-19.748395646412082</v>
      </c>
      <c r="W4067" s="10">
        <v>13.316300571568878</v>
      </c>
      <c r="X4067" s="20">
        <v>2.9720228153998378</v>
      </c>
      <c r="Y4067" s="11" t="s">
        <v>790</v>
      </c>
      <c r="Z4067" s="11" t="s">
        <v>701</v>
      </c>
      <c r="AA4067" s="11" t="s">
        <v>702</v>
      </c>
      <c r="AB4067"/>
    </row>
    <row r="4068" spans="1:28" s="1" customFormat="1" hidden="1">
      <c r="A4068" s="5">
        <v>4067</v>
      </c>
      <c r="B4068" s="5"/>
      <c r="C4068">
        <v>2022</v>
      </c>
      <c r="D4068" s="1">
        <v>1</v>
      </c>
      <c r="E4068" s="1">
        <v>16</v>
      </c>
      <c r="F4068" s="8">
        <v>32</v>
      </c>
      <c r="G4068" s="9">
        <v>0</v>
      </c>
      <c r="H4068" t="s">
        <v>18</v>
      </c>
      <c r="I4068" s="8">
        <v>127</v>
      </c>
      <c r="J4068" s="9">
        <v>0</v>
      </c>
      <c r="K4068" t="s">
        <v>19</v>
      </c>
      <c r="L4068" t="s">
        <v>685</v>
      </c>
      <c r="M4068" t="s">
        <v>622</v>
      </c>
      <c r="N4068" t="s">
        <v>623</v>
      </c>
      <c r="O4068" s="55">
        <v>1720</v>
      </c>
      <c r="P4068" t="s">
        <v>20</v>
      </c>
      <c r="Q4068" t="s">
        <v>650</v>
      </c>
      <c r="R4068">
        <v>51000</v>
      </c>
      <c r="S4068" t="s">
        <v>684</v>
      </c>
      <c r="T4068" s="8"/>
      <c r="U4068" s="10">
        <v>-20.064079684097138</v>
      </c>
      <c r="V4068" s="10">
        <f t="shared" si="73"/>
        <v>-20.064079684097138</v>
      </c>
      <c r="W4068" s="10">
        <v>13.231543419567995</v>
      </c>
      <c r="X4068" s="20">
        <v>3.0617793744112336</v>
      </c>
      <c r="Y4068" s="11" t="s">
        <v>790</v>
      </c>
      <c r="Z4068" s="11" t="s">
        <v>701</v>
      </c>
      <c r="AA4068" s="11" t="s">
        <v>702</v>
      </c>
      <c r="AB4068"/>
    </row>
    <row r="4069" spans="1:28" s="1" customFormat="1" hidden="1">
      <c r="A4069" s="5">
        <v>4068</v>
      </c>
      <c r="B4069" s="5"/>
      <c r="C4069">
        <v>2022</v>
      </c>
      <c r="D4069" s="1">
        <v>1</v>
      </c>
      <c r="E4069" s="1">
        <v>16</v>
      </c>
      <c r="F4069" s="8">
        <v>32</v>
      </c>
      <c r="G4069" s="9">
        <v>0</v>
      </c>
      <c r="H4069" t="s">
        <v>18</v>
      </c>
      <c r="I4069" s="8">
        <v>127</v>
      </c>
      <c r="J4069" s="9">
        <v>0</v>
      </c>
      <c r="K4069" t="s">
        <v>19</v>
      </c>
      <c r="L4069" t="s">
        <v>685</v>
      </c>
      <c r="M4069" t="s">
        <v>622</v>
      </c>
      <c r="N4069" t="s">
        <v>623</v>
      </c>
      <c r="O4069" s="55">
        <v>1770</v>
      </c>
      <c r="P4069" t="s">
        <v>20</v>
      </c>
      <c r="Q4069" t="s">
        <v>650</v>
      </c>
      <c r="R4069">
        <v>56000</v>
      </c>
      <c r="S4069" t="s">
        <v>684</v>
      </c>
      <c r="T4069" s="8"/>
      <c r="U4069" s="10">
        <v>-19.440608219755326</v>
      </c>
      <c r="V4069" s="10">
        <f t="shared" si="73"/>
        <v>-19.440608219755326</v>
      </c>
      <c r="W4069" s="10">
        <v>13.258000558262767</v>
      </c>
      <c r="X4069" s="20">
        <v>3.0540270929014346</v>
      </c>
      <c r="Y4069" s="11" t="s">
        <v>790</v>
      </c>
      <c r="Z4069" s="11" t="s">
        <v>701</v>
      </c>
      <c r="AA4069" s="11" t="s">
        <v>702</v>
      </c>
      <c r="AB4069"/>
    </row>
    <row r="4070" spans="1:28" s="1" customFormat="1" hidden="1">
      <c r="A4070" s="5">
        <v>4069</v>
      </c>
      <c r="B4070" s="5"/>
      <c r="C4070">
        <v>2022</v>
      </c>
      <c r="D4070" s="1">
        <v>1</v>
      </c>
      <c r="E4070" s="1">
        <v>16</v>
      </c>
      <c r="F4070" s="8">
        <v>32</v>
      </c>
      <c r="G4070" s="9">
        <v>0</v>
      </c>
      <c r="H4070" t="s">
        <v>18</v>
      </c>
      <c r="I4070" s="8">
        <v>127</v>
      </c>
      <c r="J4070" s="9">
        <v>0</v>
      </c>
      <c r="K4070" t="s">
        <v>19</v>
      </c>
      <c r="L4070" t="s">
        <v>685</v>
      </c>
      <c r="M4070" t="s">
        <v>622</v>
      </c>
      <c r="N4070" t="s">
        <v>623</v>
      </c>
      <c r="O4070" s="55">
        <v>1860</v>
      </c>
      <c r="P4070" t="s">
        <v>20</v>
      </c>
      <c r="Q4070" t="s">
        <v>650</v>
      </c>
      <c r="R4070">
        <v>73000</v>
      </c>
      <c r="S4070" t="s">
        <v>684</v>
      </c>
      <c r="T4070" s="8"/>
      <c r="U4070" s="10">
        <v>-19.920342161999432</v>
      </c>
      <c r="V4070" s="10">
        <f t="shared" si="73"/>
        <v>-19.920342161999432</v>
      </c>
      <c r="W4070" s="10">
        <v>13.500064119471157</v>
      </c>
      <c r="X4070" s="20">
        <v>2.9908972105976437</v>
      </c>
      <c r="Y4070" s="11" t="s">
        <v>790</v>
      </c>
      <c r="Z4070" s="11" t="s">
        <v>701</v>
      </c>
      <c r="AA4070" s="11" t="s">
        <v>702</v>
      </c>
      <c r="AB4070"/>
    </row>
    <row r="4071" spans="1:28" s="1" customFormat="1" hidden="1">
      <c r="A4071" s="5">
        <v>4070</v>
      </c>
      <c r="B4071" s="5"/>
      <c r="C4071">
        <v>2022</v>
      </c>
      <c r="D4071" s="1">
        <v>2</v>
      </c>
      <c r="E4071" s="1">
        <v>9</v>
      </c>
      <c r="F4071" s="8">
        <v>32</v>
      </c>
      <c r="G4071" s="9">
        <v>26.4</v>
      </c>
      <c r="H4071" t="s">
        <v>18</v>
      </c>
      <c r="I4071" s="8">
        <v>128</v>
      </c>
      <c r="J4071" s="9">
        <v>13.7</v>
      </c>
      <c r="K4071" t="s">
        <v>19</v>
      </c>
      <c r="L4071" t="s">
        <v>552</v>
      </c>
      <c r="M4071" t="s">
        <v>72</v>
      </c>
      <c r="N4071" t="s">
        <v>734</v>
      </c>
      <c r="O4071" s="55">
        <v>580</v>
      </c>
      <c r="P4071" t="s">
        <v>20</v>
      </c>
      <c r="Q4071" t="s">
        <v>21</v>
      </c>
      <c r="R4071">
        <v>3821</v>
      </c>
      <c r="S4071" t="s">
        <v>684</v>
      </c>
      <c r="T4071" s="8"/>
      <c r="U4071" s="10">
        <v>-19.746271676262026</v>
      </c>
      <c r="V4071" s="10">
        <f t="shared" si="73"/>
        <v>-19.746271676262026</v>
      </c>
      <c r="W4071" s="10">
        <v>11.93091165631126</v>
      </c>
      <c r="X4071" s="20">
        <v>3.0060540507834559</v>
      </c>
      <c r="Y4071" s="11" t="s">
        <v>790</v>
      </c>
      <c r="Z4071" s="11" t="s">
        <v>701</v>
      </c>
      <c r="AA4071" s="11" t="s">
        <v>702</v>
      </c>
      <c r="AB4071"/>
    </row>
    <row r="4072" spans="1:28" s="1" customFormat="1" hidden="1">
      <c r="A4072" s="5">
        <v>4071</v>
      </c>
      <c r="B4072" s="5"/>
      <c r="C4072">
        <v>2022</v>
      </c>
      <c r="D4072" s="1">
        <v>2</v>
      </c>
      <c r="E4072" s="1">
        <v>9</v>
      </c>
      <c r="F4072" s="8">
        <v>32</v>
      </c>
      <c r="G4072" s="9">
        <v>26.4</v>
      </c>
      <c r="H4072" t="s">
        <v>18</v>
      </c>
      <c r="I4072" s="8">
        <v>128</v>
      </c>
      <c r="J4072" s="9">
        <v>13.7</v>
      </c>
      <c r="K4072" t="s">
        <v>19</v>
      </c>
      <c r="L4072" t="s">
        <v>552</v>
      </c>
      <c r="M4072" t="s">
        <v>72</v>
      </c>
      <c r="N4072" t="s">
        <v>734</v>
      </c>
      <c r="O4072" s="55">
        <v>564</v>
      </c>
      <c r="P4072" t="s">
        <v>20</v>
      </c>
      <c r="Q4072" t="s">
        <v>21</v>
      </c>
      <c r="R4072">
        <v>4020</v>
      </c>
      <c r="S4072" t="s">
        <v>684</v>
      </c>
      <c r="T4072" s="8"/>
      <c r="U4072" s="10">
        <v>-20.250731669779626</v>
      </c>
      <c r="V4072" s="10">
        <f t="shared" si="73"/>
        <v>-20.250731669779626</v>
      </c>
      <c r="W4072" s="10">
        <v>11.727995443724559</v>
      </c>
      <c r="X4072" s="20">
        <v>3.0082320971807093</v>
      </c>
      <c r="Y4072" s="11" t="s">
        <v>790</v>
      </c>
      <c r="Z4072" s="11" t="s">
        <v>701</v>
      </c>
      <c r="AA4072" s="11" t="s">
        <v>702</v>
      </c>
      <c r="AB4072"/>
    </row>
    <row r="4073" spans="1:28" s="1" customFormat="1" hidden="1">
      <c r="A4073" s="5">
        <v>4072</v>
      </c>
      <c r="B4073" s="5"/>
      <c r="C4073">
        <v>2022</v>
      </c>
      <c r="D4073" s="1">
        <v>2</v>
      </c>
      <c r="E4073" s="1">
        <v>9</v>
      </c>
      <c r="F4073" s="8">
        <v>32</v>
      </c>
      <c r="G4073" s="9">
        <v>26.4</v>
      </c>
      <c r="H4073" t="s">
        <v>18</v>
      </c>
      <c r="I4073" s="8">
        <v>128</v>
      </c>
      <c r="J4073" s="9">
        <v>13.7</v>
      </c>
      <c r="K4073" t="s">
        <v>19</v>
      </c>
      <c r="L4073" t="s">
        <v>552</v>
      </c>
      <c r="M4073" t="s">
        <v>72</v>
      </c>
      <c r="N4073" t="s">
        <v>734</v>
      </c>
      <c r="O4073" s="55">
        <v>549</v>
      </c>
      <c r="P4073" t="s">
        <v>20</v>
      </c>
      <c r="Q4073" t="s">
        <v>21</v>
      </c>
      <c r="R4073">
        <v>3777.7</v>
      </c>
      <c r="S4073" t="s">
        <v>684</v>
      </c>
      <c r="T4073" s="8"/>
      <c r="U4073" s="10">
        <v>-19.521405564644493</v>
      </c>
      <c r="V4073" s="10">
        <f t="shared" si="73"/>
        <v>-19.521405564644493</v>
      </c>
      <c r="W4073" s="10">
        <v>12.810016851346404</v>
      </c>
      <c r="X4073" s="20">
        <v>3.0004168451186417</v>
      </c>
      <c r="Y4073" s="11" t="s">
        <v>790</v>
      </c>
      <c r="Z4073" s="11" t="s">
        <v>701</v>
      </c>
      <c r="AA4073" s="11" t="s">
        <v>702</v>
      </c>
      <c r="AB4073"/>
    </row>
    <row r="4074" spans="1:28" s="1" customFormat="1" hidden="1">
      <c r="A4074" s="5">
        <v>4073</v>
      </c>
      <c r="B4074" s="5"/>
      <c r="C4074">
        <v>2022</v>
      </c>
      <c r="D4074" s="1">
        <v>2</v>
      </c>
      <c r="E4074" s="1">
        <v>9</v>
      </c>
      <c r="F4074" s="8">
        <v>32</v>
      </c>
      <c r="G4074" s="9">
        <v>26.4</v>
      </c>
      <c r="H4074" t="s">
        <v>18</v>
      </c>
      <c r="I4074" s="8">
        <v>128</v>
      </c>
      <c r="J4074" s="9">
        <v>13.7</v>
      </c>
      <c r="K4074" t="s">
        <v>19</v>
      </c>
      <c r="L4074" t="s">
        <v>552</v>
      </c>
      <c r="M4074" t="s">
        <v>72</v>
      </c>
      <c r="N4074" t="s">
        <v>734</v>
      </c>
      <c r="O4074" s="55">
        <v>570</v>
      </c>
      <c r="P4074" t="s">
        <v>20</v>
      </c>
      <c r="Q4074" t="s">
        <v>21</v>
      </c>
      <c r="R4074">
        <v>3804.3</v>
      </c>
      <c r="S4074" t="s">
        <v>684</v>
      </c>
      <c r="T4074" s="8"/>
      <c r="U4074" s="10">
        <v>-19.807463766879376</v>
      </c>
      <c r="V4074" s="10">
        <f t="shared" si="73"/>
        <v>-19.807463766879376</v>
      </c>
      <c r="W4074" s="10">
        <v>12.357892101650574</v>
      </c>
      <c r="X4074" s="20">
        <v>2.9735814672183465</v>
      </c>
      <c r="Y4074" s="11" t="s">
        <v>790</v>
      </c>
      <c r="Z4074" s="11" t="s">
        <v>701</v>
      </c>
      <c r="AA4074" s="11" t="s">
        <v>702</v>
      </c>
      <c r="AB4074"/>
    </row>
    <row r="4075" spans="1:28" s="1" customFormat="1" hidden="1">
      <c r="A4075" s="5">
        <v>4074</v>
      </c>
      <c r="B4075" s="5"/>
      <c r="C4075">
        <v>2022</v>
      </c>
      <c r="D4075" s="1">
        <v>2</v>
      </c>
      <c r="E4075" s="1">
        <v>9</v>
      </c>
      <c r="F4075" s="8">
        <v>32</v>
      </c>
      <c r="G4075" s="9">
        <v>26.4</v>
      </c>
      <c r="H4075" t="s">
        <v>18</v>
      </c>
      <c r="I4075" s="8">
        <v>128</v>
      </c>
      <c r="J4075" s="9">
        <v>13.7</v>
      </c>
      <c r="K4075" t="s">
        <v>19</v>
      </c>
      <c r="L4075" t="s">
        <v>552</v>
      </c>
      <c r="M4075" t="s">
        <v>72</v>
      </c>
      <c r="N4075" t="s">
        <v>734</v>
      </c>
      <c r="O4075" s="55">
        <v>554</v>
      </c>
      <c r="P4075" t="s">
        <v>20</v>
      </c>
      <c r="Q4075" t="s">
        <v>21</v>
      </c>
      <c r="R4075">
        <v>3623.2</v>
      </c>
      <c r="S4075" t="s">
        <v>684</v>
      </c>
      <c r="T4075" s="8"/>
      <c r="U4075" s="10">
        <v>-19.642071897978209</v>
      </c>
      <c r="V4075" s="10">
        <f t="shared" si="73"/>
        <v>-19.642071897978209</v>
      </c>
      <c r="W4075" s="10">
        <v>12.093257821615092</v>
      </c>
      <c r="X4075" s="20">
        <v>2.9475217067211972</v>
      </c>
      <c r="Y4075" s="11" t="s">
        <v>790</v>
      </c>
      <c r="Z4075" s="11" t="s">
        <v>701</v>
      </c>
      <c r="AA4075" s="11" t="s">
        <v>702</v>
      </c>
      <c r="AB4075"/>
    </row>
    <row r="4076" spans="1:28" s="1" customFormat="1" hidden="1">
      <c r="A4076" s="5">
        <v>4075</v>
      </c>
      <c r="B4076" s="5"/>
      <c r="C4076">
        <v>2022</v>
      </c>
      <c r="D4076" s="1">
        <v>2</v>
      </c>
      <c r="E4076" s="1">
        <v>11</v>
      </c>
      <c r="F4076" s="8">
        <v>32</v>
      </c>
      <c r="G4076" s="9">
        <v>5.5</v>
      </c>
      <c r="H4076" t="s">
        <v>18</v>
      </c>
      <c r="I4076" s="8">
        <v>128</v>
      </c>
      <c r="J4076" s="9">
        <v>17.600000000000001</v>
      </c>
      <c r="K4076" t="s">
        <v>19</v>
      </c>
      <c r="L4076" t="s">
        <v>685</v>
      </c>
      <c r="M4076" t="s">
        <v>622</v>
      </c>
      <c r="N4076" t="s">
        <v>623</v>
      </c>
      <c r="O4076" s="55">
        <v>1810</v>
      </c>
      <c r="P4076" t="s">
        <v>20</v>
      </c>
      <c r="Q4076" t="s">
        <v>650</v>
      </c>
      <c r="R4076">
        <v>68000</v>
      </c>
      <c r="S4076" t="s">
        <v>684</v>
      </c>
      <c r="T4076" s="8"/>
      <c r="U4076" s="10">
        <v>-19.958763586078838</v>
      </c>
      <c r="V4076" s="10">
        <f t="shared" si="73"/>
        <v>-19.958763586078838</v>
      </c>
      <c r="W4076" s="10">
        <v>13.002479651702812</v>
      </c>
      <c r="X4076" s="20">
        <v>3.0579025872707932</v>
      </c>
      <c r="Y4076" s="11" t="s">
        <v>790</v>
      </c>
      <c r="Z4076" s="11" t="s">
        <v>701</v>
      </c>
      <c r="AA4076" s="11" t="s">
        <v>702</v>
      </c>
      <c r="AB4076"/>
    </row>
    <row r="4077" spans="1:28" s="1" customFormat="1" hidden="1">
      <c r="A4077" s="5">
        <v>4076</v>
      </c>
      <c r="B4077" s="5"/>
      <c r="C4077">
        <v>2022</v>
      </c>
      <c r="D4077" s="1">
        <v>2</v>
      </c>
      <c r="E4077" s="1">
        <v>11</v>
      </c>
      <c r="F4077" s="8">
        <v>32</v>
      </c>
      <c r="G4077" s="9">
        <v>5.5</v>
      </c>
      <c r="H4077" t="s">
        <v>18</v>
      </c>
      <c r="I4077" s="8">
        <v>128</v>
      </c>
      <c r="J4077" s="9">
        <v>17.600000000000001</v>
      </c>
      <c r="K4077" t="s">
        <v>19</v>
      </c>
      <c r="L4077" t="s">
        <v>685</v>
      </c>
      <c r="M4077" t="s">
        <v>622</v>
      </c>
      <c r="N4077" t="s">
        <v>623</v>
      </c>
      <c r="O4077" s="55">
        <v>1920</v>
      </c>
      <c r="P4077" t="s">
        <v>20</v>
      </c>
      <c r="Q4077" t="s">
        <v>650</v>
      </c>
      <c r="R4077">
        <v>71000</v>
      </c>
      <c r="S4077" t="s">
        <v>684</v>
      </c>
      <c r="T4077" s="8"/>
      <c r="U4077" s="10">
        <v>-20.055645302790577</v>
      </c>
      <c r="V4077" s="10">
        <f t="shared" si="73"/>
        <v>-20.055645302790577</v>
      </c>
      <c r="W4077" s="10">
        <v>13.237455864033887</v>
      </c>
      <c r="X4077" s="20">
        <v>3.0149843093457256</v>
      </c>
      <c r="Y4077" s="11" t="s">
        <v>790</v>
      </c>
      <c r="Z4077" s="11" t="s">
        <v>701</v>
      </c>
      <c r="AA4077" s="11" t="s">
        <v>702</v>
      </c>
      <c r="AB4077"/>
    </row>
    <row r="4078" spans="1:28" s="1" customFormat="1" hidden="1">
      <c r="A4078" s="5">
        <v>4077</v>
      </c>
      <c r="B4078" s="5"/>
      <c r="C4078">
        <v>2022</v>
      </c>
      <c r="D4078" s="1">
        <v>2</v>
      </c>
      <c r="E4078" s="1">
        <v>11</v>
      </c>
      <c r="F4078" s="8">
        <v>32</v>
      </c>
      <c r="G4078" s="9">
        <v>5.5</v>
      </c>
      <c r="H4078" t="s">
        <v>18</v>
      </c>
      <c r="I4078" s="8">
        <v>128</v>
      </c>
      <c r="J4078" s="9">
        <v>17.600000000000001</v>
      </c>
      <c r="K4078" t="s">
        <v>19</v>
      </c>
      <c r="L4078" t="s">
        <v>685</v>
      </c>
      <c r="M4078" t="s">
        <v>622</v>
      </c>
      <c r="N4078" t="s">
        <v>623</v>
      </c>
      <c r="O4078" s="55">
        <v>1710</v>
      </c>
      <c r="P4078" t="s">
        <v>20</v>
      </c>
      <c r="Q4078" t="s">
        <v>650</v>
      </c>
      <c r="R4078">
        <v>54000</v>
      </c>
      <c r="S4078" t="s">
        <v>684</v>
      </c>
      <c r="T4078" s="8"/>
      <c r="U4078" s="10">
        <v>-19.7444704209082</v>
      </c>
      <c r="V4078" s="10">
        <f t="shared" si="73"/>
        <v>-19.7444704209082</v>
      </c>
      <c r="W4078" s="10">
        <v>12.791706434808569</v>
      </c>
      <c r="X4078" s="20">
        <v>2.9827777389691921</v>
      </c>
      <c r="Y4078" s="11" t="s">
        <v>790</v>
      </c>
      <c r="Z4078" s="11" t="s">
        <v>701</v>
      </c>
      <c r="AA4078" s="11" t="s">
        <v>702</v>
      </c>
      <c r="AB4078"/>
    </row>
    <row r="4079" spans="1:28" s="1" customFormat="1" hidden="1">
      <c r="A4079" s="5">
        <v>4078</v>
      </c>
      <c r="B4079" s="5"/>
      <c r="C4079">
        <v>2022</v>
      </c>
      <c r="D4079" s="1">
        <v>2</v>
      </c>
      <c r="E4079" s="1">
        <v>11</v>
      </c>
      <c r="F4079" s="8">
        <v>32</v>
      </c>
      <c r="G4079" s="9">
        <v>5.5</v>
      </c>
      <c r="H4079" t="s">
        <v>18</v>
      </c>
      <c r="I4079" s="8">
        <v>128</v>
      </c>
      <c r="J4079" s="9">
        <v>17.600000000000001</v>
      </c>
      <c r="K4079" t="s">
        <v>19</v>
      </c>
      <c r="L4079" t="s">
        <v>685</v>
      </c>
      <c r="M4079" t="s">
        <v>622</v>
      </c>
      <c r="N4079" t="s">
        <v>623</v>
      </c>
      <c r="O4079" s="55">
        <v>1560</v>
      </c>
      <c r="P4079" t="s">
        <v>20</v>
      </c>
      <c r="Q4079" t="s">
        <v>650</v>
      </c>
      <c r="R4079">
        <v>38000</v>
      </c>
      <c r="S4079" t="s">
        <v>684</v>
      </c>
      <c r="T4079" s="8"/>
      <c r="U4079" s="10">
        <v>-20.150208902525168</v>
      </c>
      <c r="V4079" s="10">
        <f t="shared" si="73"/>
        <v>-20.150208902525168</v>
      </c>
      <c r="W4079" s="10">
        <v>12.064387549998271</v>
      </c>
      <c r="X4079" s="20">
        <v>2.9605623198325293</v>
      </c>
      <c r="Y4079" s="11" t="s">
        <v>790</v>
      </c>
      <c r="Z4079" s="11" t="s">
        <v>701</v>
      </c>
      <c r="AA4079" s="11" t="s">
        <v>702</v>
      </c>
      <c r="AB4079"/>
    </row>
    <row r="4080" spans="1:28" s="1" customFormat="1" hidden="1">
      <c r="A4080" s="5">
        <v>4079</v>
      </c>
      <c r="B4080" s="5"/>
      <c r="C4080">
        <v>2022</v>
      </c>
      <c r="D4080" s="1">
        <v>2</v>
      </c>
      <c r="E4080" s="1">
        <v>11</v>
      </c>
      <c r="F4080" s="8">
        <v>32</v>
      </c>
      <c r="G4080" s="9">
        <v>5.5</v>
      </c>
      <c r="H4080" t="s">
        <v>18</v>
      </c>
      <c r="I4080" s="8">
        <v>128</v>
      </c>
      <c r="J4080" s="9">
        <v>17.600000000000001</v>
      </c>
      <c r="K4080" t="s">
        <v>19</v>
      </c>
      <c r="L4080" t="s">
        <v>685</v>
      </c>
      <c r="M4080" t="s">
        <v>622</v>
      </c>
      <c r="N4080" t="s">
        <v>623</v>
      </c>
      <c r="O4080" s="55">
        <v>1940</v>
      </c>
      <c r="P4080" t="s">
        <v>20</v>
      </c>
      <c r="Q4080" t="s">
        <v>650</v>
      </c>
      <c r="R4080">
        <v>76000</v>
      </c>
      <c r="S4080" t="s">
        <v>684</v>
      </c>
      <c r="T4080" s="8"/>
      <c r="U4080" s="10">
        <v>-19.964573406854711</v>
      </c>
      <c r="V4080" s="10">
        <f t="shared" si="73"/>
        <v>-19.964573406854711</v>
      </c>
      <c r="W4080" s="10">
        <v>13.62569198214152</v>
      </c>
      <c r="X4080" s="20">
        <v>2.9744543934406948</v>
      </c>
      <c r="Y4080" s="11" t="s">
        <v>790</v>
      </c>
      <c r="Z4080" s="11" t="s">
        <v>701</v>
      </c>
      <c r="AA4080" s="11" t="s">
        <v>702</v>
      </c>
      <c r="AB4080"/>
    </row>
    <row r="4081" spans="1:28" s="1" customFormat="1" hidden="1">
      <c r="A4081" s="5">
        <v>4080</v>
      </c>
      <c r="B4081" s="5"/>
      <c r="C4081">
        <v>2022</v>
      </c>
      <c r="D4081" s="1">
        <v>2</v>
      </c>
      <c r="E4081" s="1">
        <v>11</v>
      </c>
      <c r="F4081" s="8">
        <v>32</v>
      </c>
      <c r="G4081" s="9">
        <v>5.5</v>
      </c>
      <c r="H4081" t="s">
        <v>18</v>
      </c>
      <c r="I4081" s="8">
        <v>128</v>
      </c>
      <c r="J4081" s="9">
        <v>17.600000000000001</v>
      </c>
      <c r="K4081" t="s">
        <v>19</v>
      </c>
      <c r="L4081" t="s">
        <v>685</v>
      </c>
      <c r="M4081" t="s">
        <v>622</v>
      </c>
      <c r="N4081" t="s">
        <v>623</v>
      </c>
      <c r="O4081" s="55">
        <v>1740</v>
      </c>
      <c r="P4081" t="s">
        <v>20</v>
      </c>
      <c r="Q4081" t="s">
        <v>650</v>
      </c>
      <c r="R4081">
        <v>56000</v>
      </c>
      <c r="S4081" t="s">
        <v>684</v>
      </c>
      <c r="T4081" s="8"/>
      <c r="U4081" s="10">
        <v>-19.971926377209268</v>
      </c>
      <c r="V4081" s="10">
        <f t="shared" si="73"/>
        <v>-19.971926377209268</v>
      </c>
      <c r="W4081" s="10">
        <v>12.730159481954734</v>
      </c>
      <c r="X4081" s="20">
        <v>2.9962346769363051</v>
      </c>
      <c r="Y4081" s="11" t="s">
        <v>790</v>
      </c>
      <c r="Z4081" s="11" t="s">
        <v>701</v>
      </c>
      <c r="AA4081" s="11" t="s">
        <v>702</v>
      </c>
      <c r="AB4081"/>
    </row>
    <row r="4082" spans="1:28" s="1" customFormat="1" hidden="1">
      <c r="A4082" s="5">
        <v>4081</v>
      </c>
      <c r="B4082" s="5"/>
      <c r="C4082">
        <v>2022</v>
      </c>
      <c r="D4082" s="1">
        <v>2</v>
      </c>
      <c r="E4082" s="1">
        <v>11</v>
      </c>
      <c r="F4082" s="8">
        <v>32</v>
      </c>
      <c r="G4082" s="9">
        <v>5.5</v>
      </c>
      <c r="H4082" t="s">
        <v>18</v>
      </c>
      <c r="I4082" s="8">
        <v>128</v>
      </c>
      <c r="J4082" s="9">
        <v>17.600000000000001</v>
      </c>
      <c r="K4082" t="s">
        <v>19</v>
      </c>
      <c r="L4082" t="s">
        <v>685</v>
      </c>
      <c r="M4082" t="s">
        <v>622</v>
      </c>
      <c r="N4082" t="s">
        <v>623</v>
      </c>
      <c r="O4082" s="55">
        <v>1960</v>
      </c>
      <c r="P4082" t="s">
        <v>20</v>
      </c>
      <c r="Q4082" t="s">
        <v>650</v>
      </c>
      <c r="R4082">
        <v>73000</v>
      </c>
      <c r="S4082" t="s">
        <v>684</v>
      </c>
      <c r="T4082" s="8"/>
      <c r="U4082" s="10">
        <v>-19.849775009423123</v>
      </c>
      <c r="V4082" s="10">
        <f t="shared" si="73"/>
        <v>-19.849775009423123</v>
      </c>
      <c r="W4082" s="10">
        <v>13.62883212072699</v>
      </c>
      <c r="X4082" s="20">
        <v>3.0041082097781429</v>
      </c>
      <c r="Y4082" s="11" t="s">
        <v>790</v>
      </c>
      <c r="Z4082" s="11" t="s">
        <v>701</v>
      </c>
      <c r="AA4082" s="11" t="s">
        <v>702</v>
      </c>
      <c r="AB4082"/>
    </row>
    <row r="4083" spans="1:28" s="1" customFormat="1" hidden="1">
      <c r="A4083" s="5">
        <v>4082</v>
      </c>
      <c r="B4083" s="5"/>
      <c r="C4083">
        <v>2022</v>
      </c>
      <c r="D4083" s="1">
        <v>2</v>
      </c>
      <c r="E4083" s="1">
        <v>14</v>
      </c>
      <c r="F4083" s="8">
        <v>32</v>
      </c>
      <c r="G4083" s="9">
        <v>5.5</v>
      </c>
      <c r="H4083" t="s">
        <v>18</v>
      </c>
      <c r="I4083" s="8">
        <v>128</v>
      </c>
      <c r="J4083" s="9">
        <v>17.600000000000001</v>
      </c>
      <c r="K4083" t="s">
        <v>19</v>
      </c>
      <c r="L4083" t="s">
        <v>552</v>
      </c>
      <c r="M4083" t="s">
        <v>72</v>
      </c>
      <c r="N4083" t="s">
        <v>734</v>
      </c>
      <c r="O4083" s="55">
        <v>766</v>
      </c>
      <c r="P4083" t="s">
        <v>20</v>
      </c>
      <c r="Q4083" t="s">
        <v>21</v>
      </c>
      <c r="R4083">
        <v>10230</v>
      </c>
      <c r="S4083" t="s">
        <v>684</v>
      </c>
      <c r="T4083" s="8"/>
      <c r="U4083" s="10">
        <v>-20.072796536894046</v>
      </c>
      <c r="V4083" s="10">
        <f t="shared" si="73"/>
        <v>-20.072796536894046</v>
      </c>
      <c r="W4083" s="10">
        <v>12.679414526439224</v>
      </c>
      <c r="X4083" s="20">
        <v>3.041050150704661</v>
      </c>
      <c r="Y4083" s="11" t="s">
        <v>790</v>
      </c>
      <c r="Z4083" s="11" t="s">
        <v>701</v>
      </c>
      <c r="AA4083" s="11" t="s">
        <v>702</v>
      </c>
      <c r="AB4083"/>
    </row>
    <row r="4084" spans="1:28" s="1" customFormat="1" hidden="1">
      <c r="A4084" s="5">
        <v>4083</v>
      </c>
      <c r="B4084" s="5"/>
      <c r="C4084">
        <v>2022</v>
      </c>
      <c r="D4084" s="1">
        <v>2</v>
      </c>
      <c r="E4084" s="1">
        <v>14</v>
      </c>
      <c r="F4084" s="8">
        <v>32</v>
      </c>
      <c r="G4084" s="9">
        <v>5.5</v>
      </c>
      <c r="H4084" t="s">
        <v>18</v>
      </c>
      <c r="I4084" s="8">
        <v>128</v>
      </c>
      <c r="J4084" s="9">
        <v>17.600000000000001</v>
      </c>
      <c r="K4084" t="s">
        <v>19</v>
      </c>
      <c r="L4084" t="s">
        <v>552</v>
      </c>
      <c r="M4084" t="s">
        <v>72</v>
      </c>
      <c r="N4084" t="s">
        <v>734</v>
      </c>
      <c r="O4084" s="55">
        <v>785</v>
      </c>
      <c r="P4084" t="s">
        <v>20</v>
      </c>
      <c r="Q4084" t="s">
        <v>21</v>
      </c>
      <c r="R4084">
        <v>10195</v>
      </c>
      <c r="S4084" t="s">
        <v>684</v>
      </c>
      <c r="T4084" s="8"/>
      <c r="U4084" s="10">
        <v>-21.55848142462413</v>
      </c>
      <c r="V4084" s="10">
        <f t="shared" si="73"/>
        <v>-21.55848142462413</v>
      </c>
      <c r="W4084" s="10">
        <v>11.108008693254508</v>
      </c>
      <c r="X4084" s="20">
        <v>2.9922070755208767</v>
      </c>
      <c r="Y4084" s="11" t="s">
        <v>790</v>
      </c>
      <c r="Z4084" s="11" t="s">
        <v>701</v>
      </c>
      <c r="AA4084" s="11" t="s">
        <v>702</v>
      </c>
      <c r="AB4084"/>
    </row>
    <row r="4085" spans="1:28" s="1" customFormat="1" hidden="1">
      <c r="A4085" s="5">
        <v>4084</v>
      </c>
      <c r="B4085" s="5"/>
      <c r="C4085">
        <v>2022</v>
      </c>
      <c r="D4085" s="1">
        <v>2</v>
      </c>
      <c r="E4085" s="1">
        <v>14</v>
      </c>
      <c r="F4085" s="8">
        <v>32</v>
      </c>
      <c r="G4085" s="9">
        <v>5.5</v>
      </c>
      <c r="H4085" t="s">
        <v>18</v>
      </c>
      <c r="I4085" s="8">
        <v>128</v>
      </c>
      <c r="J4085" s="9">
        <v>17.600000000000001</v>
      </c>
      <c r="K4085" t="s">
        <v>19</v>
      </c>
      <c r="L4085" t="s">
        <v>552</v>
      </c>
      <c r="M4085" t="s">
        <v>72</v>
      </c>
      <c r="N4085" t="s">
        <v>734</v>
      </c>
      <c r="O4085" s="55">
        <v>756</v>
      </c>
      <c r="P4085" t="s">
        <v>20</v>
      </c>
      <c r="Q4085" t="s">
        <v>21</v>
      </c>
      <c r="R4085">
        <v>10335</v>
      </c>
      <c r="S4085" t="s">
        <v>684</v>
      </c>
      <c r="T4085" s="8"/>
      <c r="U4085" s="10">
        <v>-21.379826184175833</v>
      </c>
      <c r="V4085" s="10">
        <f t="shared" si="73"/>
        <v>-21.379826184175833</v>
      </c>
      <c r="W4085" s="10">
        <v>11.22832441241219</v>
      </c>
      <c r="X4085" s="20">
        <v>3.0024557506833287</v>
      </c>
      <c r="Y4085" s="11" t="s">
        <v>790</v>
      </c>
      <c r="Z4085" s="11" t="s">
        <v>701</v>
      </c>
      <c r="AA4085" s="11" t="s">
        <v>702</v>
      </c>
      <c r="AB4085"/>
    </row>
    <row r="4086" spans="1:28" s="1" customFormat="1" hidden="1">
      <c r="A4086" s="5">
        <v>4085</v>
      </c>
      <c r="B4086" s="5"/>
      <c r="C4086">
        <v>2022</v>
      </c>
      <c r="D4086" s="1">
        <v>2</v>
      </c>
      <c r="E4086" s="1">
        <v>14</v>
      </c>
      <c r="F4086" s="8">
        <v>32</v>
      </c>
      <c r="G4086" s="9">
        <v>5.5</v>
      </c>
      <c r="H4086" t="s">
        <v>18</v>
      </c>
      <c r="I4086" s="8">
        <v>128</v>
      </c>
      <c r="J4086" s="9">
        <v>17.600000000000001</v>
      </c>
      <c r="K4086" t="s">
        <v>19</v>
      </c>
      <c r="L4086" t="s">
        <v>552</v>
      </c>
      <c r="M4086" t="s">
        <v>72</v>
      </c>
      <c r="N4086" t="s">
        <v>734</v>
      </c>
      <c r="O4086" s="55">
        <v>748</v>
      </c>
      <c r="P4086" t="s">
        <v>20</v>
      </c>
      <c r="Q4086" t="s">
        <v>21</v>
      </c>
      <c r="R4086">
        <v>10155</v>
      </c>
      <c r="S4086" t="s">
        <v>684</v>
      </c>
      <c r="T4086" s="8"/>
      <c r="U4086" s="10">
        <v>-21.744456025792953</v>
      </c>
      <c r="V4086" s="10">
        <f t="shared" si="73"/>
        <v>-21.744456025792953</v>
      </c>
      <c r="W4086" s="10">
        <v>11.049317317585825</v>
      </c>
      <c r="X4086" s="20">
        <v>3.0327968508082797</v>
      </c>
      <c r="Y4086" s="11" t="s">
        <v>790</v>
      </c>
      <c r="Z4086" s="11" t="s">
        <v>701</v>
      </c>
      <c r="AA4086" s="11" t="s">
        <v>702</v>
      </c>
      <c r="AB4086"/>
    </row>
    <row r="4087" spans="1:28" s="1" customFormat="1" hidden="1">
      <c r="A4087" s="5">
        <v>4086</v>
      </c>
      <c r="B4087" s="5"/>
      <c r="C4087">
        <v>2022</v>
      </c>
      <c r="D4087" s="1">
        <v>2</v>
      </c>
      <c r="E4087" s="1">
        <v>14</v>
      </c>
      <c r="F4087" s="8">
        <v>32</v>
      </c>
      <c r="G4087" s="9">
        <v>5.5</v>
      </c>
      <c r="H4087" t="s">
        <v>18</v>
      </c>
      <c r="I4087" s="8">
        <v>128</v>
      </c>
      <c r="J4087" s="9">
        <v>17.600000000000001</v>
      </c>
      <c r="K4087" t="s">
        <v>19</v>
      </c>
      <c r="L4087" t="s">
        <v>552</v>
      </c>
      <c r="M4087" t="s">
        <v>72</v>
      </c>
      <c r="N4087" t="s">
        <v>734</v>
      </c>
      <c r="O4087" s="55">
        <v>764</v>
      </c>
      <c r="P4087" t="s">
        <v>20</v>
      </c>
      <c r="Q4087" t="s">
        <v>21</v>
      </c>
      <c r="R4087">
        <v>10080</v>
      </c>
      <c r="S4087" t="s">
        <v>684</v>
      </c>
      <c r="T4087" s="8"/>
      <c r="U4087" s="10">
        <v>-20.08092134045285</v>
      </c>
      <c r="V4087" s="10">
        <f t="shared" si="73"/>
        <v>-20.08092134045285</v>
      </c>
      <c r="W4087" s="10">
        <v>12.303325766931415</v>
      </c>
      <c r="X4087" s="20">
        <v>3.0255434914266819</v>
      </c>
      <c r="Y4087" s="11" t="s">
        <v>790</v>
      </c>
      <c r="Z4087" s="11" t="s">
        <v>701</v>
      </c>
      <c r="AA4087" s="11" t="s">
        <v>702</v>
      </c>
      <c r="AB4087"/>
    </row>
    <row r="4088" spans="1:28" s="1" customFormat="1" hidden="1">
      <c r="A4088" s="5">
        <v>4087</v>
      </c>
      <c r="B4088" s="5"/>
      <c r="C4088">
        <v>2022</v>
      </c>
      <c r="D4088" s="1">
        <v>1</v>
      </c>
      <c r="E4088" s="1">
        <v>14</v>
      </c>
      <c r="F4088" s="8">
        <v>24</v>
      </c>
      <c r="G4088" s="9">
        <v>0</v>
      </c>
      <c r="H4088" t="s">
        <v>18</v>
      </c>
      <c r="I4088" s="8">
        <v>124</v>
      </c>
      <c r="J4088" s="9">
        <v>50</v>
      </c>
      <c r="K4088" t="s">
        <v>19</v>
      </c>
      <c r="L4088" t="s">
        <v>130</v>
      </c>
      <c r="M4088" t="s">
        <v>131</v>
      </c>
      <c r="N4088" t="s">
        <v>132</v>
      </c>
      <c r="O4088" s="55">
        <v>592</v>
      </c>
      <c r="P4088" t="s">
        <v>20</v>
      </c>
      <c r="Q4088" t="s">
        <v>789</v>
      </c>
      <c r="R4088">
        <v>7200</v>
      </c>
      <c r="S4088" t="s">
        <v>684</v>
      </c>
      <c r="T4088" s="8"/>
      <c r="U4088" s="10">
        <v>-20.067757369888437</v>
      </c>
      <c r="V4088" s="10">
        <f t="shared" si="73"/>
        <v>-20.067757369888437</v>
      </c>
      <c r="W4088" s="10">
        <v>9.4312605736731445</v>
      </c>
      <c r="X4088" s="20">
        <v>2.7972893065079423</v>
      </c>
      <c r="Y4088" s="11" t="s">
        <v>706</v>
      </c>
      <c r="Z4088" s="11" t="s">
        <v>704</v>
      </c>
      <c r="AA4088" s="11" t="s">
        <v>702</v>
      </c>
      <c r="AB4088"/>
    </row>
    <row r="4089" spans="1:28" s="1" customFormat="1" hidden="1">
      <c r="A4089" s="5">
        <v>4088</v>
      </c>
      <c r="B4089" s="5"/>
      <c r="C4089">
        <v>2022</v>
      </c>
      <c r="D4089" s="1">
        <v>1</v>
      </c>
      <c r="E4089" s="1">
        <v>14</v>
      </c>
      <c r="F4089" s="8">
        <v>24</v>
      </c>
      <c r="G4089" s="9">
        <v>0</v>
      </c>
      <c r="H4089" t="s">
        <v>18</v>
      </c>
      <c r="I4089" s="8">
        <v>124</v>
      </c>
      <c r="J4089" s="9">
        <v>50</v>
      </c>
      <c r="K4089" t="s">
        <v>19</v>
      </c>
      <c r="L4089" t="s">
        <v>130</v>
      </c>
      <c r="M4089" t="s">
        <v>131</v>
      </c>
      <c r="N4089" t="s">
        <v>132</v>
      </c>
      <c r="O4089" s="55">
        <v>594</v>
      </c>
      <c r="P4089" t="s">
        <v>20</v>
      </c>
      <c r="Q4089" t="s">
        <v>789</v>
      </c>
      <c r="R4089">
        <v>7483</v>
      </c>
      <c r="S4089" t="s">
        <v>684</v>
      </c>
      <c r="T4089" s="8"/>
      <c r="U4089" s="10">
        <v>-19.627452004183453</v>
      </c>
      <c r="V4089" s="10">
        <f t="shared" si="73"/>
        <v>-19.627452004183453</v>
      </c>
      <c r="W4089" s="10">
        <v>10.404619822537111</v>
      </c>
      <c r="X4089" s="20">
        <v>2.8497669180135579</v>
      </c>
      <c r="Y4089" s="11" t="s">
        <v>706</v>
      </c>
      <c r="Z4089" s="11" t="s">
        <v>704</v>
      </c>
      <c r="AA4089" s="11" t="s">
        <v>702</v>
      </c>
      <c r="AB4089"/>
    </row>
    <row r="4090" spans="1:28" s="1" customFormat="1" hidden="1">
      <c r="A4090" s="5">
        <v>4089</v>
      </c>
      <c r="B4090" s="5"/>
      <c r="C4090">
        <v>2022</v>
      </c>
      <c r="D4090" s="1">
        <v>1</v>
      </c>
      <c r="E4090" s="1">
        <v>14</v>
      </c>
      <c r="F4090" s="8">
        <v>24</v>
      </c>
      <c r="G4090" s="9">
        <v>0</v>
      </c>
      <c r="H4090" t="s">
        <v>18</v>
      </c>
      <c r="I4090" s="8">
        <v>124</v>
      </c>
      <c r="J4090" s="9">
        <v>50</v>
      </c>
      <c r="K4090" t="s">
        <v>19</v>
      </c>
      <c r="L4090" t="s">
        <v>130</v>
      </c>
      <c r="M4090" t="s">
        <v>131</v>
      </c>
      <c r="N4090" t="s">
        <v>132</v>
      </c>
      <c r="O4090" s="55">
        <v>556</v>
      </c>
      <c r="P4090" t="s">
        <v>20</v>
      </c>
      <c r="Q4090" t="s">
        <v>789</v>
      </c>
      <c r="R4090">
        <v>6206</v>
      </c>
      <c r="S4090" t="s">
        <v>684</v>
      </c>
      <c r="T4090" s="8"/>
      <c r="U4090" s="10">
        <v>-19.931785150085865</v>
      </c>
      <c r="V4090" s="10">
        <f t="shared" si="73"/>
        <v>-19.931785150085865</v>
      </c>
      <c r="W4090" s="10">
        <v>9.8138998034465992</v>
      </c>
      <c r="X4090" s="20">
        <v>2.7954528800957599</v>
      </c>
      <c r="Y4090" s="11" t="s">
        <v>706</v>
      </c>
      <c r="Z4090" s="11" t="s">
        <v>704</v>
      </c>
      <c r="AA4090" s="11" t="s">
        <v>702</v>
      </c>
      <c r="AB4090"/>
    </row>
    <row r="4091" spans="1:28" s="1" customFormat="1" hidden="1">
      <c r="A4091" s="5">
        <v>4090</v>
      </c>
      <c r="B4091" s="5"/>
      <c r="C4091">
        <v>2022</v>
      </c>
      <c r="D4091" s="1">
        <v>1</v>
      </c>
      <c r="E4091" s="1">
        <v>19</v>
      </c>
      <c r="F4091" s="8">
        <v>26</v>
      </c>
      <c r="G4091" s="9">
        <v>22</v>
      </c>
      <c r="H4091" t="s">
        <v>18</v>
      </c>
      <c r="I4091" s="8">
        <v>129</v>
      </c>
      <c r="J4091" s="9">
        <v>44</v>
      </c>
      <c r="K4091" t="s">
        <v>19</v>
      </c>
      <c r="L4091" t="s">
        <v>130</v>
      </c>
      <c r="M4091" t="s">
        <v>131</v>
      </c>
      <c r="N4091" t="s">
        <v>132</v>
      </c>
      <c r="O4091" s="55">
        <v>575</v>
      </c>
      <c r="P4091" t="s">
        <v>20</v>
      </c>
      <c r="Q4091" t="s">
        <v>789</v>
      </c>
      <c r="R4091">
        <v>6745</v>
      </c>
      <c r="S4091" t="s">
        <v>684</v>
      </c>
      <c r="T4091" s="8"/>
      <c r="U4091" s="10">
        <v>-19.909309567591322</v>
      </c>
      <c r="V4091" s="10">
        <f t="shared" si="73"/>
        <v>-19.909309567591322</v>
      </c>
      <c r="W4091" s="10">
        <v>9.4464787493553892</v>
      </c>
      <c r="X4091" s="20">
        <v>2.8545515043465604</v>
      </c>
      <c r="Y4091" s="11" t="s">
        <v>706</v>
      </c>
      <c r="Z4091" s="11" t="s">
        <v>704</v>
      </c>
      <c r="AA4091" s="11" t="s">
        <v>702</v>
      </c>
      <c r="AB4091"/>
    </row>
    <row r="4092" spans="1:28" s="1" customFormat="1" hidden="1">
      <c r="A4092" s="5">
        <v>4091</v>
      </c>
      <c r="B4092" s="5"/>
      <c r="C4092">
        <v>2022</v>
      </c>
      <c r="D4092" s="1">
        <v>1</v>
      </c>
      <c r="E4092" s="1">
        <v>19</v>
      </c>
      <c r="F4092" s="8">
        <v>26</v>
      </c>
      <c r="G4092" s="9">
        <v>22</v>
      </c>
      <c r="H4092" t="s">
        <v>18</v>
      </c>
      <c r="I4092" s="8">
        <v>129</v>
      </c>
      <c r="J4092" s="9">
        <v>44</v>
      </c>
      <c r="K4092" t="s">
        <v>19</v>
      </c>
      <c r="L4092" t="s">
        <v>130</v>
      </c>
      <c r="M4092" t="s">
        <v>131</v>
      </c>
      <c r="N4092" t="s">
        <v>132</v>
      </c>
      <c r="O4092" s="55">
        <v>650</v>
      </c>
      <c r="P4092" t="s">
        <v>20</v>
      </c>
      <c r="Q4092" t="s">
        <v>789</v>
      </c>
      <c r="R4092">
        <v>9472</v>
      </c>
      <c r="S4092" t="s">
        <v>684</v>
      </c>
      <c r="T4092" s="8"/>
      <c r="U4092" s="10">
        <v>-19.577064712725583</v>
      </c>
      <c r="V4092" s="10">
        <f t="shared" si="73"/>
        <v>-19.577064712725583</v>
      </c>
      <c r="W4092" s="10">
        <v>9.7789597126065981</v>
      </c>
      <c r="X4092" s="20">
        <v>2.8017542027525817</v>
      </c>
      <c r="Y4092" s="11" t="s">
        <v>706</v>
      </c>
      <c r="Z4092" s="11" t="s">
        <v>704</v>
      </c>
      <c r="AA4092" s="11" t="s">
        <v>702</v>
      </c>
      <c r="AB4092"/>
    </row>
    <row r="4093" spans="1:28" hidden="1">
      <c r="A4093" s="5">
        <v>4092</v>
      </c>
      <c r="B4093" s="5"/>
      <c r="C4093" s="17">
        <v>2022</v>
      </c>
      <c r="D4093" s="32">
        <v>3</v>
      </c>
      <c r="E4093" s="32">
        <v>3</v>
      </c>
      <c r="F4093" s="18">
        <v>32</v>
      </c>
      <c r="G4093" s="21">
        <v>5.5</v>
      </c>
      <c r="H4093" s="17" t="s">
        <v>18</v>
      </c>
      <c r="I4093" s="18">
        <v>128</v>
      </c>
      <c r="J4093" s="21">
        <v>17.600000000000001</v>
      </c>
      <c r="K4093" s="17" t="s">
        <v>19</v>
      </c>
      <c r="L4093" s="17" t="s">
        <v>600</v>
      </c>
      <c r="M4093" s="17" t="s">
        <v>601</v>
      </c>
      <c r="N4093" s="17" t="s">
        <v>602</v>
      </c>
      <c r="O4093" s="58">
        <v>646</v>
      </c>
      <c r="P4093" s="17" t="s">
        <v>20</v>
      </c>
      <c r="Q4093" s="17" t="s">
        <v>21</v>
      </c>
      <c r="R4093" s="17">
        <v>3924</v>
      </c>
      <c r="S4093" s="17" t="s">
        <v>684</v>
      </c>
      <c r="U4093" s="10">
        <v>-19.392340175385161</v>
      </c>
      <c r="V4093" s="10">
        <f t="shared" si="73"/>
        <v>-19.392340175385161</v>
      </c>
      <c r="W4093" s="10">
        <v>13.468371684232956</v>
      </c>
      <c r="X4093" s="68">
        <v>2.9950992104656935</v>
      </c>
      <c r="Y4093" s="11" t="s">
        <v>561</v>
      </c>
      <c r="Z4093" s="11" t="s">
        <v>701</v>
      </c>
      <c r="AA4093" s="11" t="s">
        <v>702</v>
      </c>
    </row>
    <row r="4094" spans="1:28" hidden="1">
      <c r="A4094" s="5">
        <v>4093</v>
      </c>
      <c r="B4094" s="5"/>
      <c r="C4094" s="17">
        <v>2022</v>
      </c>
      <c r="D4094" s="32">
        <v>3</v>
      </c>
      <c r="E4094" s="32">
        <v>3</v>
      </c>
      <c r="F4094" s="18">
        <v>32</v>
      </c>
      <c r="G4094" s="21">
        <v>5.5</v>
      </c>
      <c r="H4094" s="17" t="s">
        <v>18</v>
      </c>
      <c r="I4094" s="18">
        <v>128</v>
      </c>
      <c r="J4094" s="21">
        <v>17.600000000000001</v>
      </c>
      <c r="K4094" s="17" t="s">
        <v>19</v>
      </c>
      <c r="L4094" s="17" t="s">
        <v>600</v>
      </c>
      <c r="M4094" s="17" t="s">
        <v>601</v>
      </c>
      <c r="N4094" s="17" t="s">
        <v>602</v>
      </c>
      <c r="O4094" s="58">
        <v>589</v>
      </c>
      <c r="P4094" s="17" t="s">
        <v>20</v>
      </c>
      <c r="Q4094" s="17" t="s">
        <v>21</v>
      </c>
      <c r="R4094" s="17">
        <v>3651.5</v>
      </c>
      <c r="S4094" s="17" t="s">
        <v>684</v>
      </c>
      <c r="U4094" s="10">
        <v>-19.901256561651429</v>
      </c>
      <c r="V4094" s="10">
        <f t="shared" si="73"/>
        <v>-19.901256561651429</v>
      </c>
      <c r="W4094" s="10">
        <v>12.914878911896972</v>
      </c>
      <c r="X4094" s="68">
        <v>3.0146022339405714</v>
      </c>
      <c r="Y4094" s="11" t="s">
        <v>790</v>
      </c>
      <c r="Z4094" s="11" t="s">
        <v>701</v>
      </c>
      <c r="AA4094" s="11" t="s">
        <v>702</v>
      </c>
    </row>
    <row r="4095" spans="1:28" hidden="1">
      <c r="A4095" s="5">
        <v>4094</v>
      </c>
      <c r="B4095" s="5"/>
      <c r="C4095" s="17">
        <v>2022</v>
      </c>
      <c r="D4095" s="32">
        <v>3</v>
      </c>
      <c r="E4095" s="32">
        <v>3</v>
      </c>
      <c r="F4095" s="18">
        <v>32</v>
      </c>
      <c r="G4095" s="21">
        <v>5.5</v>
      </c>
      <c r="H4095" s="17" t="s">
        <v>18</v>
      </c>
      <c r="I4095" s="18">
        <v>128</v>
      </c>
      <c r="J4095" s="21">
        <v>17.600000000000001</v>
      </c>
      <c r="K4095" s="17" t="s">
        <v>19</v>
      </c>
      <c r="L4095" s="17" t="s">
        <v>600</v>
      </c>
      <c r="M4095" s="17" t="s">
        <v>601</v>
      </c>
      <c r="N4095" s="17" t="s">
        <v>602</v>
      </c>
      <c r="O4095" s="58">
        <v>607</v>
      </c>
      <c r="P4095" s="17" t="s">
        <v>20</v>
      </c>
      <c r="Q4095" s="17" t="s">
        <v>21</v>
      </c>
      <c r="R4095" s="17">
        <v>3164.5</v>
      </c>
      <c r="S4095" s="17" t="s">
        <v>684</v>
      </c>
      <c r="U4095" s="10">
        <v>-20.6627469184217</v>
      </c>
      <c r="V4095" s="10">
        <f t="shared" si="73"/>
        <v>-20.6627469184217</v>
      </c>
      <c r="W4095" s="10">
        <v>12.753699902153475</v>
      </c>
      <c r="X4095" s="68">
        <v>2.9304069123529479</v>
      </c>
      <c r="Y4095" s="11" t="s">
        <v>790</v>
      </c>
      <c r="Z4095" s="11" t="s">
        <v>701</v>
      </c>
      <c r="AA4095" s="11" t="s">
        <v>702</v>
      </c>
    </row>
    <row r="4096" spans="1:28" hidden="1">
      <c r="A4096" s="5">
        <v>4095</v>
      </c>
      <c r="B4096" s="5"/>
      <c r="C4096" s="17">
        <v>2022</v>
      </c>
      <c r="D4096" s="32">
        <v>3</v>
      </c>
      <c r="E4096" s="32">
        <v>3</v>
      </c>
      <c r="F4096" s="18">
        <v>32</v>
      </c>
      <c r="G4096" s="21">
        <v>5.5</v>
      </c>
      <c r="H4096" s="17" t="s">
        <v>18</v>
      </c>
      <c r="I4096" s="18">
        <v>128</v>
      </c>
      <c r="J4096" s="21">
        <v>17.600000000000001</v>
      </c>
      <c r="K4096" s="17" t="s">
        <v>19</v>
      </c>
      <c r="L4096" s="17" t="s">
        <v>600</v>
      </c>
      <c r="M4096" s="17" t="s">
        <v>601</v>
      </c>
      <c r="N4096" s="17" t="s">
        <v>602</v>
      </c>
      <c r="O4096" s="58">
        <v>505</v>
      </c>
      <c r="P4096" s="17" t="s">
        <v>20</v>
      </c>
      <c r="Q4096" s="17" t="s">
        <v>21</v>
      </c>
      <c r="R4096" s="17">
        <v>3067.1</v>
      </c>
      <c r="S4096" s="17" t="s">
        <v>684</v>
      </c>
      <c r="U4096" s="10">
        <v>-19.923332871080564</v>
      </c>
      <c r="V4096" s="10">
        <f t="shared" si="73"/>
        <v>-19.923332871080564</v>
      </c>
      <c r="W4096" s="10">
        <v>12.49833974568649</v>
      </c>
      <c r="X4096" s="68">
        <v>2.9806032191913054</v>
      </c>
      <c r="Y4096" s="11" t="s">
        <v>790</v>
      </c>
      <c r="Z4096" s="11" t="s">
        <v>701</v>
      </c>
      <c r="AA4096" s="11" t="s">
        <v>702</v>
      </c>
    </row>
    <row r="4097" spans="1:28" hidden="1">
      <c r="A4097" s="5">
        <v>4096</v>
      </c>
      <c r="B4097" s="5"/>
      <c r="C4097" s="17">
        <v>2022</v>
      </c>
      <c r="D4097" s="32">
        <v>3</v>
      </c>
      <c r="E4097" s="32">
        <v>3</v>
      </c>
      <c r="F4097" s="18">
        <v>32</v>
      </c>
      <c r="G4097" s="21">
        <v>5.5</v>
      </c>
      <c r="H4097" s="17" t="s">
        <v>18</v>
      </c>
      <c r="I4097" s="18">
        <v>128</v>
      </c>
      <c r="J4097" s="21">
        <v>17.600000000000001</v>
      </c>
      <c r="K4097" s="17" t="s">
        <v>19</v>
      </c>
      <c r="L4097" s="17" t="s">
        <v>600</v>
      </c>
      <c r="M4097" s="17" t="s">
        <v>601</v>
      </c>
      <c r="N4097" s="17" t="s">
        <v>602</v>
      </c>
      <c r="O4097" s="58">
        <v>549</v>
      </c>
      <c r="P4097" s="17" t="s">
        <v>20</v>
      </c>
      <c r="Q4097" s="17" t="s">
        <v>21</v>
      </c>
      <c r="R4097" s="17">
        <v>3033.9</v>
      </c>
      <c r="S4097" s="17" t="s">
        <v>684</v>
      </c>
      <c r="U4097" s="10">
        <v>-19.579735174230862</v>
      </c>
      <c r="V4097" s="10">
        <f t="shared" si="73"/>
        <v>-19.579735174230862</v>
      </c>
      <c r="W4097" s="10">
        <v>12.367632870808714</v>
      </c>
      <c r="X4097" s="68">
        <v>3.0025805038660414</v>
      </c>
      <c r="Y4097" s="11" t="s">
        <v>790</v>
      </c>
      <c r="Z4097" s="11" t="s">
        <v>701</v>
      </c>
      <c r="AA4097" s="11" t="s">
        <v>702</v>
      </c>
    </row>
    <row r="4098" spans="1:28" s="1" customFormat="1">
      <c r="A4098" s="5">
        <v>4097</v>
      </c>
      <c r="B4098" s="5"/>
      <c r="C4098">
        <v>2022</v>
      </c>
      <c r="D4098" s="1">
        <v>2</v>
      </c>
      <c r="E4098" s="1">
        <v>17</v>
      </c>
      <c r="F4098" s="8">
        <v>37</v>
      </c>
      <c r="G4098" s="9">
        <v>10.8</v>
      </c>
      <c r="H4098" t="s">
        <v>18</v>
      </c>
      <c r="I4098" s="8">
        <v>137</v>
      </c>
      <c r="J4098" s="9">
        <v>4.7</v>
      </c>
      <c r="K4098" t="s">
        <v>19</v>
      </c>
      <c r="L4098" t="s">
        <v>23</v>
      </c>
      <c r="M4098" t="s">
        <v>24</v>
      </c>
      <c r="N4098" t="s">
        <v>25</v>
      </c>
      <c r="O4098" s="55">
        <v>210</v>
      </c>
      <c r="P4098" t="s">
        <v>20</v>
      </c>
      <c r="Q4098" t="s">
        <v>22</v>
      </c>
      <c r="R4098">
        <v>93.88</v>
      </c>
      <c r="S4098" t="s">
        <v>684</v>
      </c>
      <c r="T4098" s="8"/>
      <c r="U4098" s="10">
        <v>-21.968900325565777</v>
      </c>
      <c r="V4098" s="10">
        <f t="shared" si="73"/>
        <v>-21.968900325565777</v>
      </c>
      <c r="W4098" s="10">
        <v>8.0722233427196723</v>
      </c>
      <c r="X4098" s="20">
        <v>2.9973629303569003</v>
      </c>
      <c r="Y4098" s="11" t="s">
        <v>790</v>
      </c>
      <c r="Z4098" s="11" t="s">
        <v>701</v>
      </c>
      <c r="AA4098" s="11" t="s">
        <v>703</v>
      </c>
      <c r="AB4098"/>
    </row>
    <row r="4099" spans="1:28" s="1" customFormat="1">
      <c r="A4099" s="5">
        <v>4098</v>
      </c>
      <c r="B4099" s="5"/>
      <c r="C4099">
        <v>2022</v>
      </c>
      <c r="D4099" s="1">
        <v>2</v>
      </c>
      <c r="E4099" s="1">
        <v>17</v>
      </c>
      <c r="F4099" s="8">
        <v>37</v>
      </c>
      <c r="G4099" s="9">
        <v>10.8</v>
      </c>
      <c r="H4099" t="s">
        <v>18</v>
      </c>
      <c r="I4099" s="8">
        <v>137</v>
      </c>
      <c r="J4099" s="9">
        <v>4.7</v>
      </c>
      <c r="K4099" t="s">
        <v>19</v>
      </c>
      <c r="L4099" t="s">
        <v>23</v>
      </c>
      <c r="M4099" t="s">
        <v>24</v>
      </c>
      <c r="N4099" t="s">
        <v>25</v>
      </c>
      <c r="O4099" s="55">
        <v>163</v>
      </c>
      <c r="P4099" t="s">
        <v>20</v>
      </c>
      <c r="Q4099" t="s">
        <v>22</v>
      </c>
      <c r="R4099">
        <v>58.97</v>
      </c>
      <c r="S4099" t="s">
        <v>684</v>
      </c>
      <c r="T4099" s="8"/>
      <c r="U4099" s="10">
        <v>-21.360521489642149</v>
      </c>
      <c r="V4099" s="10">
        <f t="shared" si="73"/>
        <v>-21.360521489642149</v>
      </c>
      <c r="W4099" s="10">
        <v>8.8607004590670968</v>
      </c>
      <c r="X4099" s="20">
        <v>3.1364060988748039</v>
      </c>
      <c r="Y4099" s="11" t="s">
        <v>790</v>
      </c>
      <c r="Z4099" s="11" t="s">
        <v>701</v>
      </c>
      <c r="AA4099" s="11" t="s">
        <v>703</v>
      </c>
      <c r="AB4099"/>
    </row>
    <row r="4100" spans="1:28" s="1" customFormat="1">
      <c r="A4100" s="5">
        <v>4099</v>
      </c>
      <c r="B4100" s="5"/>
      <c r="C4100">
        <v>2022</v>
      </c>
      <c r="D4100" s="1">
        <v>2</v>
      </c>
      <c r="E4100" s="1">
        <v>17</v>
      </c>
      <c r="F4100" s="8">
        <v>37</v>
      </c>
      <c r="G4100" s="9">
        <v>10.8</v>
      </c>
      <c r="H4100" t="s">
        <v>18</v>
      </c>
      <c r="I4100" s="8">
        <v>137</v>
      </c>
      <c r="J4100" s="9">
        <v>4.7</v>
      </c>
      <c r="K4100" t="s">
        <v>19</v>
      </c>
      <c r="L4100" t="s">
        <v>23</v>
      </c>
      <c r="M4100" t="s">
        <v>24</v>
      </c>
      <c r="N4100" t="s">
        <v>25</v>
      </c>
      <c r="O4100" s="55">
        <v>162</v>
      </c>
      <c r="P4100" t="s">
        <v>20</v>
      </c>
      <c r="Q4100" t="s">
        <v>22</v>
      </c>
      <c r="R4100">
        <v>43.4</v>
      </c>
      <c r="S4100" t="s">
        <v>684</v>
      </c>
      <c r="T4100" s="8"/>
      <c r="U4100" s="10">
        <v>-23.184679854091733</v>
      </c>
      <c r="V4100" s="10">
        <f t="shared" si="73"/>
        <v>-23.184679854091733</v>
      </c>
      <c r="W4100" s="10">
        <v>7.3745188030670805</v>
      </c>
      <c r="X4100" s="20">
        <v>3.0683209338189337</v>
      </c>
      <c r="Y4100" s="11" t="s">
        <v>790</v>
      </c>
      <c r="Z4100" s="11" t="s">
        <v>701</v>
      </c>
      <c r="AA4100" s="11" t="s">
        <v>703</v>
      </c>
      <c r="AB4100"/>
    </row>
    <row r="4101" spans="1:28" s="1" customFormat="1">
      <c r="A4101" s="5">
        <v>4100</v>
      </c>
      <c r="B4101" s="5"/>
      <c r="C4101">
        <v>2022</v>
      </c>
      <c r="D4101" s="1">
        <v>2</v>
      </c>
      <c r="E4101" s="1">
        <v>17</v>
      </c>
      <c r="F4101" s="8">
        <v>37</v>
      </c>
      <c r="G4101" s="9">
        <v>10.8</v>
      </c>
      <c r="H4101" t="s">
        <v>18</v>
      </c>
      <c r="I4101" s="8">
        <v>137</v>
      </c>
      <c r="J4101" s="9">
        <v>4.7</v>
      </c>
      <c r="K4101" t="s">
        <v>19</v>
      </c>
      <c r="L4101" t="s">
        <v>23</v>
      </c>
      <c r="M4101" t="s">
        <v>24</v>
      </c>
      <c r="N4101" t="s">
        <v>25</v>
      </c>
      <c r="O4101" s="55">
        <v>171</v>
      </c>
      <c r="P4101" t="s">
        <v>20</v>
      </c>
      <c r="Q4101" t="s">
        <v>22</v>
      </c>
      <c r="R4101">
        <v>49.7</v>
      </c>
      <c r="S4101" t="s">
        <v>684</v>
      </c>
      <c r="T4101" s="8"/>
      <c r="U4101" s="10">
        <v>-21.3058298792538</v>
      </c>
      <c r="V4101" s="10">
        <f t="shared" si="73"/>
        <v>-21.3058298792538</v>
      </c>
      <c r="W4101" s="10">
        <v>8.9619040029117194</v>
      </c>
      <c r="X4101" s="20">
        <v>2.9767609233673782</v>
      </c>
      <c r="Y4101" s="11" t="s">
        <v>790</v>
      </c>
      <c r="Z4101" s="11" t="s">
        <v>701</v>
      </c>
      <c r="AA4101" s="11" t="s">
        <v>703</v>
      </c>
      <c r="AB4101"/>
    </row>
    <row r="4102" spans="1:28" s="1" customFormat="1">
      <c r="A4102" s="5">
        <v>4101</v>
      </c>
      <c r="B4102" s="5"/>
      <c r="C4102">
        <v>2022</v>
      </c>
      <c r="D4102" s="1">
        <v>2</v>
      </c>
      <c r="E4102" s="1">
        <v>17</v>
      </c>
      <c r="F4102" s="8">
        <v>37</v>
      </c>
      <c r="G4102" s="9">
        <v>10.8</v>
      </c>
      <c r="H4102" t="s">
        <v>18</v>
      </c>
      <c r="I4102" s="8">
        <v>137</v>
      </c>
      <c r="J4102" s="9">
        <v>4.7</v>
      </c>
      <c r="K4102" t="s">
        <v>19</v>
      </c>
      <c r="L4102" t="s">
        <v>23</v>
      </c>
      <c r="M4102" t="s">
        <v>24</v>
      </c>
      <c r="N4102" t="s">
        <v>25</v>
      </c>
      <c r="O4102" s="55">
        <v>171</v>
      </c>
      <c r="P4102" t="s">
        <v>20</v>
      </c>
      <c r="Q4102" t="s">
        <v>22</v>
      </c>
      <c r="R4102">
        <v>57.1</v>
      </c>
      <c r="S4102" t="s">
        <v>684</v>
      </c>
      <c r="T4102" s="8"/>
      <c r="U4102" s="10">
        <v>-21.739083003075834</v>
      </c>
      <c r="V4102" s="10">
        <f t="shared" si="73"/>
        <v>-21.739083003075834</v>
      </c>
      <c r="W4102" s="10">
        <v>8.3332104998887857</v>
      </c>
      <c r="X4102" s="20">
        <v>3.0924540469839505</v>
      </c>
      <c r="Y4102" s="11" t="s">
        <v>790</v>
      </c>
      <c r="Z4102" s="11" t="s">
        <v>701</v>
      </c>
      <c r="AA4102" s="11" t="s">
        <v>703</v>
      </c>
      <c r="AB4102"/>
    </row>
    <row r="4103" spans="1:28" s="1" customFormat="1">
      <c r="A4103" s="5">
        <v>4102</v>
      </c>
      <c r="B4103" s="5"/>
      <c r="C4103">
        <v>2022</v>
      </c>
      <c r="D4103" s="1">
        <v>1</v>
      </c>
      <c r="E4103" s="1">
        <v>13</v>
      </c>
      <c r="F4103" s="8">
        <v>35</v>
      </c>
      <c r="G4103" s="9">
        <v>48.6</v>
      </c>
      <c r="H4103" t="s">
        <v>18</v>
      </c>
      <c r="I4103" s="8">
        <v>140</v>
      </c>
      <c r="J4103" s="9">
        <v>57</v>
      </c>
      <c r="K4103" t="s">
        <v>19</v>
      </c>
      <c r="L4103" t="s">
        <v>23</v>
      </c>
      <c r="M4103" t="s">
        <v>24</v>
      </c>
      <c r="N4103" t="s">
        <v>25</v>
      </c>
      <c r="O4103" s="55">
        <v>159</v>
      </c>
      <c r="P4103" t="s">
        <v>20</v>
      </c>
      <c r="Q4103" t="s">
        <v>22</v>
      </c>
      <c r="R4103">
        <v>46.2</v>
      </c>
      <c r="S4103" t="s">
        <v>684</v>
      </c>
      <c r="T4103" s="8"/>
      <c r="U4103" s="10">
        <v>-20.987787653611424</v>
      </c>
      <c r="V4103" s="10">
        <f t="shared" si="73"/>
        <v>-20.987787653611424</v>
      </c>
      <c r="W4103" s="10">
        <v>8.3261454182051633</v>
      </c>
      <c r="X4103" s="20">
        <v>3.0405396138967924</v>
      </c>
      <c r="Y4103" s="11" t="s">
        <v>790</v>
      </c>
      <c r="Z4103" s="11" t="s">
        <v>701</v>
      </c>
      <c r="AA4103" s="11" t="s">
        <v>703</v>
      </c>
      <c r="AB4103"/>
    </row>
    <row r="4104" spans="1:28" s="1" customFormat="1">
      <c r="A4104" s="5">
        <v>4103</v>
      </c>
      <c r="B4104" s="5"/>
      <c r="C4104">
        <v>2022</v>
      </c>
      <c r="D4104" s="1">
        <v>1</v>
      </c>
      <c r="E4104" s="1">
        <v>13</v>
      </c>
      <c r="F4104" s="8">
        <v>35</v>
      </c>
      <c r="G4104" s="9">
        <v>48.6</v>
      </c>
      <c r="H4104" t="s">
        <v>18</v>
      </c>
      <c r="I4104" s="8">
        <v>140</v>
      </c>
      <c r="J4104" s="9">
        <v>57</v>
      </c>
      <c r="K4104" t="s">
        <v>19</v>
      </c>
      <c r="L4104" t="s">
        <v>23</v>
      </c>
      <c r="M4104" t="s">
        <v>24</v>
      </c>
      <c r="N4104" t="s">
        <v>25</v>
      </c>
      <c r="O4104" s="55">
        <v>179</v>
      </c>
      <c r="P4104" t="s">
        <v>20</v>
      </c>
      <c r="Q4104" t="s">
        <v>22</v>
      </c>
      <c r="R4104">
        <v>64.900000000000006</v>
      </c>
      <c r="S4104" t="s">
        <v>684</v>
      </c>
      <c r="T4104" s="8"/>
      <c r="U4104" s="10">
        <v>-21.405390916389216</v>
      </c>
      <c r="V4104" s="10">
        <f t="shared" si="73"/>
        <v>-21.405390916389216</v>
      </c>
      <c r="W4104" s="10">
        <v>9.3603347330175364</v>
      </c>
      <c r="X4104" s="20">
        <v>3.1108698700127055</v>
      </c>
      <c r="Y4104" s="11" t="s">
        <v>790</v>
      </c>
      <c r="Z4104" s="11" t="s">
        <v>701</v>
      </c>
      <c r="AA4104" s="11" t="s">
        <v>703</v>
      </c>
      <c r="AB4104"/>
    </row>
    <row r="4105" spans="1:28" s="1" customFormat="1">
      <c r="A4105" s="5">
        <v>4104</v>
      </c>
      <c r="B4105" s="5"/>
      <c r="C4105">
        <v>2022</v>
      </c>
      <c r="D4105" s="1">
        <v>1</v>
      </c>
      <c r="E4105" s="1">
        <v>13</v>
      </c>
      <c r="F4105" s="8">
        <v>35</v>
      </c>
      <c r="G4105" s="9">
        <v>48.6</v>
      </c>
      <c r="H4105" t="s">
        <v>18</v>
      </c>
      <c r="I4105" s="8">
        <v>140</v>
      </c>
      <c r="J4105" s="9">
        <v>57</v>
      </c>
      <c r="K4105" t="s">
        <v>19</v>
      </c>
      <c r="L4105" t="s">
        <v>23</v>
      </c>
      <c r="M4105" t="s">
        <v>24</v>
      </c>
      <c r="N4105" t="s">
        <v>25</v>
      </c>
      <c r="O4105" s="55">
        <v>168</v>
      </c>
      <c r="P4105" t="s">
        <v>20</v>
      </c>
      <c r="Q4105" t="s">
        <v>22</v>
      </c>
      <c r="R4105">
        <v>53.8</v>
      </c>
      <c r="S4105" t="s">
        <v>684</v>
      </c>
      <c r="T4105" s="8"/>
      <c r="U4105" s="10">
        <v>-21.428721169164351</v>
      </c>
      <c r="V4105" s="10">
        <f t="shared" si="73"/>
        <v>-21.428721169164351</v>
      </c>
      <c r="W4105" s="10">
        <v>9.3089110166748714</v>
      </c>
      <c r="X4105" s="20">
        <v>3.0981056800879379</v>
      </c>
      <c r="Y4105" s="11" t="s">
        <v>790</v>
      </c>
      <c r="Z4105" s="11" t="s">
        <v>701</v>
      </c>
      <c r="AA4105" s="11" t="s">
        <v>703</v>
      </c>
      <c r="AB4105"/>
    </row>
    <row r="4106" spans="1:28" s="1" customFormat="1">
      <c r="A4106" s="5">
        <v>4105</v>
      </c>
      <c r="B4106" s="5"/>
      <c r="C4106">
        <v>2022</v>
      </c>
      <c r="D4106" s="1">
        <v>2</v>
      </c>
      <c r="E4106" s="1">
        <v>14</v>
      </c>
      <c r="F4106" s="8">
        <v>36</v>
      </c>
      <c r="G4106" s="9">
        <v>58.8</v>
      </c>
      <c r="H4106" t="s">
        <v>18</v>
      </c>
      <c r="I4106" s="8">
        <v>137</v>
      </c>
      <c r="J4106" s="9">
        <v>4.5999999999999996</v>
      </c>
      <c r="K4106" t="s">
        <v>19</v>
      </c>
      <c r="L4106" t="s">
        <v>23</v>
      </c>
      <c r="M4106" t="s">
        <v>24</v>
      </c>
      <c r="N4106" t="s">
        <v>25</v>
      </c>
      <c r="O4106" s="55">
        <v>180</v>
      </c>
      <c r="P4106" t="s">
        <v>20</v>
      </c>
      <c r="Q4106" t="s">
        <v>22</v>
      </c>
      <c r="R4106">
        <v>73.7</v>
      </c>
      <c r="S4106" t="s">
        <v>684</v>
      </c>
      <c r="T4106" s="8"/>
      <c r="U4106" s="10">
        <v>-21.776073365171396</v>
      </c>
      <c r="V4106" s="10">
        <f t="shared" si="73"/>
        <v>-21.776073365171396</v>
      </c>
      <c r="W4106" s="10">
        <v>8.9081412302217835</v>
      </c>
      <c r="X4106" s="20">
        <v>3.1234437656018277</v>
      </c>
      <c r="Y4106" s="11" t="s">
        <v>790</v>
      </c>
      <c r="Z4106" s="11" t="s">
        <v>701</v>
      </c>
      <c r="AA4106" s="11" t="s">
        <v>703</v>
      </c>
      <c r="AB4106"/>
    </row>
    <row r="4107" spans="1:28" s="1" customFormat="1">
      <c r="A4107" s="5">
        <v>4106</v>
      </c>
      <c r="B4107" s="5"/>
      <c r="C4107">
        <v>2022</v>
      </c>
      <c r="D4107" s="1">
        <v>2</v>
      </c>
      <c r="E4107" s="1">
        <v>14</v>
      </c>
      <c r="F4107" s="8">
        <v>36</v>
      </c>
      <c r="G4107" s="9">
        <v>58.8</v>
      </c>
      <c r="H4107" t="s">
        <v>18</v>
      </c>
      <c r="I4107" s="8">
        <v>137</v>
      </c>
      <c r="J4107" s="9">
        <v>4.5999999999999996</v>
      </c>
      <c r="K4107" t="s">
        <v>19</v>
      </c>
      <c r="L4107" t="s">
        <v>23</v>
      </c>
      <c r="M4107" t="s">
        <v>24</v>
      </c>
      <c r="N4107" t="s">
        <v>25</v>
      </c>
      <c r="O4107" s="55">
        <v>210</v>
      </c>
      <c r="P4107" t="s">
        <v>20</v>
      </c>
      <c r="Q4107" t="s">
        <v>22</v>
      </c>
      <c r="R4107">
        <v>104.4</v>
      </c>
      <c r="S4107" t="s">
        <v>684</v>
      </c>
      <c r="T4107" s="8"/>
      <c r="U4107" s="10">
        <v>-19.615144964665323</v>
      </c>
      <c r="V4107" s="10">
        <f t="shared" si="73"/>
        <v>-19.615144964665323</v>
      </c>
      <c r="W4107" s="10">
        <v>9.0788570737524861</v>
      </c>
      <c r="X4107" s="20">
        <v>3.0666930303063769</v>
      </c>
      <c r="Y4107" s="11" t="s">
        <v>790</v>
      </c>
      <c r="Z4107" s="11" t="s">
        <v>701</v>
      </c>
      <c r="AA4107" s="11" t="s">
        <v>703</v>
      </c>
      <c r="AB4107"/>
    </row>
    <row r="4108" spans="1:28" s="1" customFormat="1">
      <c r="A4108" s="5">
        <v>4107</v>
      </c>
      <c r="B4108" s="5"/>
      <c r="C4108">
        <v>2022</v>
      </c>
      <c r="D4108" s="1">
        <v>2</v>
      </c>
      <c r="E4108" s="1">
        <v>14</v>
      </c>
      <c r="F4108" s="8">
        <v>36</v>
      </c>
      <c r="G4108" s="9">
        <v>58.8</v>
      </c>
      <c r="H4108" t="s">
        <v>18</v>
      </c>
      <c r="I4108" s="8">
        <v>137</v>
      </c>
      <c r="J4108" s="9">
        <v>4.5999999999999996</v>
      </c>
      <c r="K4108" t="s">
        <v>19</v>
      </c>
      <c r="L4108" t="s">
        <v>23</v>
      </c>
      <c r="M4108" t="s">
        <v>24</v>
      </c>
      <c r="N4108" t="s">
        <v>25</v>
      </c>
      <c r="O4108" s="55">
        <v>189</v>
      </c>
      <c r="P4108" t="s">
        <v>20</v>
      </c>
      <c r="Q4108" t="s">
        <v>22</v>
      </c>
      <c r="R4108">
        <v>90.1</v>
      </c>
      <c r="S4108" t="s">
        <v>684</v>
      </c>
      <c r="T4108" s="8"/>
      <c r="U4108" s="10">
        <v>-21.639050647016035</v>
      </c>
      <c r="V4108" s="10">
        <f t="shared" si="73"/>
        <v>-21.639050647016035</v>
      </c>
      <c r="W4108" s="10">
        <v>8.9234636161304053</v>
      </c>
      <c r="X4108" s="20">
        <v>3.1215867147002543</v>
      </c>
      <c r="Y4108" s="11" t="s">
        <v>790</v>
      </c>
      <c r="Z4108" s="11" t="s">
        <v>701</v>
      </c>
      <c r="AA4108" s="11" t="s">
        <v>703</v>
      </c>
      <c r="AB4108"/>
    </row>
    <row r="4109" spans="1:28" hidden="1">
      <c r="A4109" s="5">
        <v>4108</v>
      </c>
      <c r="B4109" s="5"/>
      <c r="C4109">
        <v>2022</v>
      </c>
      <c r="D4109" s="1">
        <v>5</v>
      </c>
      <c r="E4109" s="1">
        <v>12</v>
      </c>
      <c r="F4109">
        <v>32</v>
      </c>
      <c r="G4109">
        <v>30</v>
      </c>
      <c r="H4109" t="s">
        <v>680</v>
      </c>
      <c r="I4109">
        <v>129</v>
      </c>
      <c r="J4109">
        <v>53.4</v>
      </c>
      <c r="K4109" t="s">
        <v>19</v>
      </c>
      <c r="L4109" t="s">
        <v>681</v>
      </c>
      <c r="M4109" t="s">
        <v>554</v>
      </c>
      <c r="N4109" t="s">
        <v>682</v>
      </c>
      <c r="O4109" s="55">
        <v>256</v>
      </c>
      <c r="P4109" t="s">
        <v>20</v>
      </c>
      <c r="Q4109" t="s">
        <v>168</v>
      </c>
      <c r="R4109">
        <v>255.9</v>
      </c>
      <c r="S4109" t="s">
        <v>169</v>
      </c>
      <c r="T4109" s="50"/>
      <c r="U4109" s="10">
        <v>-17.885923570689286</v>
      </c>
      <c r="V4109" s="10">
        <f t="shared" si="73"/>
        <v>-17.885923570689286</v>
      </c>
      <c r="W4109" s="33">
        <v>11.48955259918948</v>
      </c>
      <c r="X4109" s="68">
        <v>2.9996782287365349</v>
      </c>
      <c r="Y4109" s="11" t="s">
        <v>790</v>
      </c>
      <c r="AA4109" s="17"/>
      <c r="AB4109" s="32"/>
    </row>
    <row r="4110" spans="1:28" hidden="1">
      <c r="A4110" s="5">
        <v>4109</v>
      </c>
      <c r="B4110" s="5"/>
      <c r="C4110">
        <v>2022</v>
      </c>
      <c r="D4110" s="1">
        <v>5</v>
      </c>
      <c r="E4110" s="1">
        <v>12</v>
      </c>
      <c r="F4110">
        <v>32</v>
      </c>
      <c r="G4110">
        <v>30</v>
      </c>
      <c r="H4110" t="s">
        <v>680</v>
      </c>
      <c r="I4110">
        <v>129</v>
      </c>
      <c r="J4110">
        <v>53.4</v>
      </c>
      <c r="K4110" t="s">
        <v>19</v>
      </c>
      <c r="L4110" t="s">
        <v>681</v>
      </c>
      <c r="M4110" t="s">
        <v>554</v>
      </c>
      <c r="N4110" t="s">
        <v>682</v>
      </c>
      <c r="O4110" s="55">
        <v>270</v>
      </c>
      <c r="P4110" t="s">
        <v>20</v>
      </c>
      <c r="Q4110" t="s">
        <v>168</v>
      </c>
      <c r="R4110">
        <v>289.2</v>
      </c>
      <c r="S4110" t="s">
        <v>169</v>
      </c>
      <c r="T4110" s="50"/>
      <c r="U4110" s="10">
        <v>-17.897483758626791</v>
      </c>
      <c r="V4110" s="10">
        <f t="shared" si="73"/>
        <v>-17.897483758626791</v>
      </c>
      <c r="W4110" s="33">
        <v>11.451723680738155</v>
      </c>
      <c r="X4110" s="68">
        <v>3.0191878162336674</v>
      </c>
      <c r="Y4110" s="11" t="s">
        <v>790</v>
      </c>
      <c r="AA4110" s="17"/>
      <c r="AB4110" s="32"/>
    </row>
    <row r="4111" spans="1:28" hidden="1">
      <c r="A4111" s="5">
        <v>4110</v>
      </c>
      <c r="B4111" s="5"/>
      <c r="C4111">
        <v>2022</v>
      </c>
      <c r="D4111" s="1">
        <v>5</v>
      </c>
      <c r="E4111" s="1">
        <v>12</v>
      </c>
      <c r="F4111">
        <v>32</v>
      </c>
      <c r="G4111">
        <v>30</v>
      </c>
      <c r="H4111" t="s">
        <v>680</v>
      </c>
      <c r="I4111">
        <v>129</v>
      </c>
      <c r="J4111">
        <v>53.4</v>
      </c>
      <c r="K4111" t="s">
        <v>19</v>
      </c>
      <c r="L4111" t="s">
        <v>681</v>
      </c>
      <c r="M4111" t="s">
        <v>554</v>
      </c>
      <c r="N4111" t="s">
        <v>682</v>
      </c>
      <c r="O4111" s="55">
        <v>255</v>
      </c>
      <c r="P4111" t="s">
        <v>20</v>
      </c>
      <c r="Q4111" t="s">
        <v>168</v>
      </c>
      <c r="R4111">
        <v>215.8</v>
      </c>
      <c r="S4111" t="s">
        <v>169</v>
      </c>
      <c r="T4111" s="50"/>
      <c r="U4111" s="10">
        <v>-17.90890350575776</v>
      </c>
      <c r="V4111" s="10">
        <f t="shared" si="73"/>
        <v>-17.90890350575776</v>
      </c>
      <c r="W4111" s="33">
        <v>11.343096036753545</v>
      </c>
      <c r="X4111" s="68">
        <v>2.987148952055263</v>
      </c>
      <c r="Y4111" s="11" t="s">
        <v>790</v>
      </c>
      <c r="AA4111" s="17"/>
      <c r="AB4111" s="32"/>
    </row>
    <row r="4112" spans="1:28" hidden="1">
      <c r="A4112" s="5">
        <v>4111</v>
      </c>
      <c r="B4112" s="5"/>
      <c r="C4112">
        <v>2022</v>
      </c>
      <c r="D4112" s="1">
        <v>5</v>
      </c>
      <c r="E4112" s="1">
        <v>12</v>
      </c>
      <c r="F4112">
        <v>32</v>
      </c>
      <c r="G4112">
        <v>30</v>
      </c>
      <c r="H4112" t="s">
        <v>680</v>
      </c>
      <c r="I4112">
        <v>129</v>
      </c>
      <c r="J4112">
        <v>53.4</v>
      </c>
      <c r="K4112" t="s">
        <v>19</v>
      </c>
      <c r="L4112" t="s">
        <v>681</v>
      </c>
      <c r="M4112" t="s">
        <v>554</v>
      </c>
      <c r="N4112" t="s">
        <v>682</v>
      </c>
      <c r="O4112" s="55">
        <v>273</v>
      </c>
      <c r="P4112" t="s">
        <v>20</v>
      </c>
      <c r="Q4112" t="s">
        <v>168</v>
      </c>
      <c r="R4112">
        <v>313.2</v>
      </c>
      <c r="S4112" t="s">
        <v>169</v>
      </c>
      <c r="T4112" s="50"/>
      <c r="U4112" s="10">
        <v>-17.987294215480542</v>
      </c>
      <c r="V4112" s="10">
        <f t="shared" si="73"/>
        <v>-17.987294215480542</v>
      </c>
      <c r="W4112" s="33">
        <v>11.560605659362563</v>
      </c>
      <c r="X4112" s="68">
        <v>3.0283881984729146</v>
      </c>
      <c r="Y4112" s="11" t="s">
        <v>790</v>
      </c>
      <c r="AA4112" s="17"/>
      <c r="AB4112" s="32"/>
    </row>
    <row r="4113" spans="1:28">
      <c r="A4113" s="5">
        <v>4112</v>
      </c>
      <c r="B4113" s="5"/>
      <c r="C4113">
        <v>2022</v>
      </c>
      <c r="D4113" s="1">
        <v>4</v>
      </c>
      <c r="E4113" s="1">
        <v>5</v>
      </c>
      <c r="F4113">
        <v>35</v>
      </c>
      <c r="G4113">
        <v>37.200000000000003</v>
      </c>
      <c r="H4113" t="s">
        <v>680</v>
      </c>
      <c r="I4113">
        <v>133</v>
      </c>
      <c r="J4113">
        <v>12.6</v>
      </c>
      <c r="K4113" t="s">
        <v>19</v>
      </c>
      <c r="L4113" t="s">
        <v>281</v>
      </c>
      <c r="M4113" t="s">
        <v>282</v>
      </c>
      <c r="N4113" t="s">
        <v>232</v>
      </c>
      <c r="O4113" s="55">
        <v>172</v>
      </c>
      <c r="P4113" t="s">
        <v>20</v>
      </c>
      <c r="Q4113" t="s">
        <v>683</v>
      </c>
      <c r="R4113">
        <v>62.58</v>
      </c>
      <c r="S4113" t="s">
        <v>169</v>
      </c>
      <c r="T4113" s="50"/>
      <c r="U4113" s="10">
        <v>-18.919955095143713</v>
      </c>
      <c r="V4113" s="10">
        <f t="shared" si="73"/>
        <v>-18.919955095143713</v>
      </c>
      <c r="W4113" s="33">
        <v>8.8791204860417263</v>
      </c>
      <c r="X4113" s="68">
        <v>3.1200334470473612</v>
      </c>
      <c r="Y4113" s="11" t="s">
        <v>790</v>
      </c>
      <c r="AA4113" s="17"/>
      <c r="AB4113" s="32"/>
    </row>
    <row r="4114" spans="1:28">
      <c r="A4114" s="5">
        <v>4113</v>
      </c>
      <c r="B4114" s="5"/>
      <c r="C4114">
        <v>2022</v>
      </c>
      <c r="D4114" s="1">
        <v>4</v>
      </c>
      <c r="E4114" s="1">
        <v>5</v>
      </c>
      <c r="F4114">
        <v>35</v>
      </c>
      <c r="G4114">
        <v>37.200000000000003</v>
      </c>
      <c r="H4114" t="s">
        <v>680</v>
      </c>
      <c r="I4114">
        <v>133</v>
      </c>
      <c r="J4114">
        <v>12.6</v>
      </c>
      <c r="K4114" t="s">
        <v>19</v>
      </c>
      <c r="L4114" t="s">
        <v>281</v>
      </c>
      <c r="M4114" t="s">
        <v>282</v>
      </c>
      <c r="N4114" t="s">
        <v>232</v>
      </c>
      <c r="O4114" s="55">
        <v>173</v>
      </c>
      <c r="P4114" t="s">
        <v>20</v>
      </c>
      <c r="Q4114" t="s">
        <v>683</v>
      </c>
      <c r="R4114">
        <v>56.03</v>
      </c>
      <c r="S4114" t="s">
        <v>169</v>
      </c>
      <c r="T4114" s="50"/>
      <c r="U4114" s="10">
        <v>-18.059974278147408</v>
      </c>
      <c r="V4114" s="10">
        <f t="shared" si="73"/>
        <v>-18.059974278147408</v>
      </c>
      <c r="W4114" s="33">
        <v>8.6733306717621197</v>
      </c>
      <c r="X4114" s="68">
        <v>3.142130527128713</v>
      </c>
      <c r="Y4114" s="11" t="s">
        <v>790</v>
      </c>
      <c r="AA4114" s="17"/>
      <c r="AB4114" s="32"/>
    </row>
    <row r="4115" spans="1:28">
      <c r="A4115" s="5">
        <v>4114</v>
      </c>
      <c r="B4115" s="5"/>
      <c r="C4115">
        <v>2022</v>
      </c>
      <c r="D4115" s="1">
        <v>4</v>
      </c>
      <c r="E4115" s="1">
        <v>5</v>
      </c>
      <c r="F4115">
        <v>35</v>
      </c>
      <c r="G4115">
        <v>37.200000000000003</v>
      </c>
      <c r="H4115" t="s">
        <v>680</v>
      </c>
      <c r="I4115">
        <v>133</v>
      </c>
      <c r="J4115">
        <v>12.6</v>
      </c>
      <c r="K4115" t="s">
        <v>19</v>
      </c>
      <c r="L4115" t="s">
        <v>281</v>
      </c>
      <c r="M4115" t="s">
        <v>282</v>
      </c>
      <c r="N4115" t="s">
        <v>232</v>
      </c>
      <c r="O4115" s="55">
        <v>167</v>
      </c>
      <c r="P4115" t="s">
        <v>20</v>
      </c>
      <c r="Q4115" t="s">
        <v>683</v>
      </c>
      <c r="R4115">
        <v>53.63</v>
      </c>
      <c r="S4115" t="s">
        <v>169</v>
      </c>
      <c r="T4115" s="50"/>
      <c r="U4115" s="10">
        <v>-19.106217881285755</v>
      </c>
      <c r="V4115" s="10">
        <f t="shared" si="73"/>
        <v>-19.106217881285755</v>
      </c>
      <c r="W4115" s="33">
        <v>7.8901882301542017</v>
      </c>
      <c r="X4115" s="68">
        <v>3.0934073307394234</v>
      </c>
      <c r="Y4115" s="11" t="s">
        <v>790</v>
      </c>
      <c r="AA4115" s="17"/>
      <c r="AB4115" s="32"/>
    </row>
    <row r="4116" spans="1:28">
      <c r="A4116" s="5">
        <v>4115</v>
      </c>
      <c r="B4116" s="5"/>
      <c r="C4116">
        <v>2022</v>
      </c>
      <c r="D4116" s="1">
        <v>4</v>
      </c>
      <c r="E4116" s="1">
        <v>5</v>
      </c>
      <c r="F4116">
        <v>35</v>
      </c>
      <c r="G4116">
        <v>37.200000000000003</v>
      </c>
      <c r="H4116" t="s">
        <v>680</v>
      </c>
      <c r="I4116">
        <v>133</v>
      </c>
      <c r="J4116">
        <v>12.6</v>
      </c>
      <c r="K4116" t="s">
        <v>19</v>
      </c>
      <c r="L4116" t="s">
        <v>281</v>
      </c>
      <c r="M4116" t="s">
        <v>282</v>
      </c>
      <c r="N4116" t="s">
        <v>232</v>
      </c>
      <c r="O4116" s="55">
        <v>162</v>
      </c>
      <c r="P4116" t="s">
        <v>20</v>
      </c>
      <c r="Q4116" t="s">
        <v>683</v>
      </c>
      <c r="R4116">
        <v>48.1</v>
      </c>
      <c r="S4116" t="s">
        <v>169</v>
      </c>
      <c r="T4116" s="50"/>
      <c r="U4116" s="10">
        <v>-19.3567230636903</v>
      </c>
      <c r="V4116" s="10">
        <f t="shared" si="73"/>
        <v>-19.3567230636903</v>
      </c>
      <c r="W4116" s="33">
        <v>6.8730973610257964</v>
      </c>
      <c r="X4116" s="68">
        <v>3.1951212731009524</v>
      </c>
      <c r="Y4116" s="11" t="s">
        <v>790</v>
      </c>
      <c r="AA4116" s="17"/>
      <c r="AB4116" s="32"/>
    </row>
    <row r="4117" spans="1:28">
      <c r="A4117" s="5">
        <v>4116</v>
      </c>
      <c r="B4117" s="5"/>
      <c r="C4117">
        <v>2022</v>
      </c>
      <c r="D4117" s="1">
        <v>4</v>
      </c>
      <c r="E4117" s="1">
        <v>5</v>
      </c>
      <c r="F4117">
        <v>35</v>
      </c>
      <c r="G4117">
        <v>37.200000000000003</v>
      </c>
      <c r="H4117" t="s">
        <v>680</v>
      </c>
      <c r="I4117">
        <v>133</v>
      </c>
      <c r="J4117">
        <v>12.6</v>
      </c>
      <c r="K4117" t="s">
        <v>19</v>
      </c>
      <c r="L4117" t="s">
        <v>281</v>
      </c>
      <c r="M4117" t="s">
        <v>282</v>
      </c>
      <c r="N4117" t="s">
        <v>232</v>
      </c>
      <c r="O4117" s="55">
        <v>168</v>
      </c>
      <c r="P4117" t="s">
        <v>20</v>
      </c>
      <c r="Q4117" t="s">
        <v>683</v>
      </c>
      <c r="R4117">
        <v>51.72</v>
      </c>
      <c r="S4117" t="s">
        <v>169</v>
      </c>
      <c r="T4117" s="50"/>
      <c r="U4117" s="10">
        <v>-17.919419667165155</v>
      </c>
      <c r="V4117" s="10">
        <f t="shared" si="73"/>
        <v>-17.919419667165155</v>
      </c>
      <c r="W4117" s="33">
        <v>9.8063685057091821</v>
      </c>
      <c r="X4117" s="68">
        <v>3.1009344538306918</v>
      </c>
      <c r="Y4117" s="11" t="s">
        <v>790</v>
      </c>
      <c r="AA4117" s="17"/>
      <c r="AB4117" s="32"/>
    </row>
    <row r="4118" spans="1:28">
      <c r="A4118" s="5">
        <v>4117</v>
      </c>
      <c r="B4118" s="5"/>
      <c r="C4118">
        <v>2022</v>
      </c>
      <c r="D4118" s="1">
        <v>4</v>
      </c>
      <c r="E4118" s="1">
        <v>5</v>
      </c>
      <c r="F4118">
        <v>35</v>
      </c>
      <c r="G4118">
        <v>37.200000000000003</v>
      </c>
      <c r="H4118" t="s">
        <v>680</v>
      </c>
      <c r="I4118">
        <v>133</v>
      </c>
      <c r="J4118">
        <v>12.6</v>
      </c>
      <c r="K4118" t="s">
        <v>19</v>
      </c>
      <c r="L4118" t="s">
        <v>281</v>
      </c>
      <c r="M4118" t="s">
        <v>282</v>
      </c>
      <c r="N4118" t="s">
        <v>232</v>
      </c>
      <c r="O4118" s="55">
        <v>180</v>
      </c>
      <c r="P4118" t="s">
        <v>20</v>
      </c>
      <c r="Q4118" t="s">
        <v>683</v>
      </c>
      <c r="R4118">
        <v>70.680000000000007</v>
      </c>
      <c r="S4118" t="s">
        <v>169</v>
      </c>
      <c r="T4118" s="50"/>
      <c r="U4118" s="10">
        <v>-18.491341646789657</v>
      </c>
      <c r="V4118" s="10">
        <f t="shared" si="73"/>
        <v>-18.491341646789657</v>
      </c>
      <c r="W4118" s="33">
        <v>8.7901140491892598</v>
      </c>
      <c r="X4118" s="68">
        <v>3.1450963672533403</v>
      </c>
      <c r="Y4118" s="11" t="s">
        <v>790</v>
      </c>
      <c r="AA4118" s="17"/>
      <c r="AB4118" s="32"/>
    </row>
    <row r="4119" spans="1:28">
      <c r="A4119" s="5">
        <v>4118</v>
      </c>
      <c r="B4119" s="5"/>
      <c r="C4119">
        <v>2022</v>
      </c>
      <c r="D4119" s="1">
        <v>4</v>
      </c>
      <c r="E4119" s="1">
        <v>5</v>
      </c>
      <c r="F4119">
        <v>35</v>
      </c>
      <c r="G4119">
        <v>37.200000000000003</v>
      </c>
      <c r="H4119" t="s">
        <v>680</v>
      </c>
      <c r="I4119">
        <v>133</v>
      </c>
      <c r="J4119">
        <v>12.6</v>
      </c>
      <c r="K4119" t="s">
        <v>19</v>
      </c>
      <c r="L4119" t="s">
        <v>281</v>
      </c>
      <c r="M4119" t="s">
        <v>282</v>
      </c>
      <c r="N4119" t="s">
        <v>232</v>
      </c>
      <c r="O4119" s="55">
        <v>181</v>
      </c>
      <c r="P4119" t="s">
        <v>20</v>
      </c>
      <c r="Q4119" t="s">
        <v>683</v>
      </c>
      <c r="R4119">
        <v>59.92</v>
      </c>
      <c r="S4119" t="s">
        <v>169</v>
      </c>
      <c r="T4119" s="50"/>
      <c r="U4119" s="10">
        <v>-19.515611995009522</v>
      </c>
      <c r="V4119" s="10">
        <f t="shared" si="73"/>
        <v>-19.515611995009522</v>
      </c>
      <c r="W4119" s="33">
        <v>6.7825630884880503</v>
      </c>
      <c r="X4119" s="68">
        <v>3.1142938943153551</v>
      </c>
      <c r="Y4119" s="11" t="s">
        <v>790</v>
      </c>
      <c r="AA4119" s="17"/>
      <c r="AB4119" s="32"/>
    </row>
    <row r="4120" spans="1:28">
      <c r="A4120" s="5">
        <v>4119</v>
      </c>
      <c r="B4120" s="5"/>
      <c r="C4120">
        <v>2022</v>
      </c>
      <c r="D4120" s="1">
        <v>5</v>
      </c>
      <c r="E4120" s="1">
        <v>19</v>
      </c>
      <c r="F4120">
        <v>36</v>
      </c>
      <c r="G4120">
        <v>4.8</v>
      </c>
      <c r="H4120" t="s">
        <v>680</v>
      </c>
      <c r="I4120">
        <v>133</v>
      </c>
      <c r="J4120">
        <v>28.2</v>
      </c>
      <c r="K4120" t="s">
        <v>19</v>
      </c>
      <c r="L4120" t="s">
        <v>385</v>
      </c>
      <c r="M4120" t="s">
        <v>239</v>
      </c>
      <c r="N4120" t="s">
        <v>306</v>
      </c>
      <c r="O4120" s="55">
        <v>136.30000000000001</v>
      </c>
      <c r="P4120" t="s">
        <v>20</v>
      </c>
      <c r="Q4120" t="s">
        <v>683</v>
      </c>
      <c r="R4120">
        <v>25.44</v>
      </c>
      <c r="S4120" t="s">
        <v>169</v>
      </c>
      <c r="T4120" s="50"/>
      <c r="U4120" s="10">
        <v>-19.956282270261209</v>
      </c>
      <c r="V4120" s="10">
        <f t="shared" si="73"/>
        <v>-19.956282270261209</v>
      </c>
      <c r="W4120" s="33">
        <v>8.4844450072966993</v>
      </c>
      <c r="X4120" s="68">
        <v>3.1538593645882451</v>
      </c>
      <c r="Y4120" s="11" t="s">
        <v>790</v>
      </c>
      <c r="AA4120" s="17"/>
      <c r="AB4120" s="32"/>
    </row>
    <row r="4121" spans="1:28">
      <c r="A4121" s="5">
        <v>4120</v>
      </c>
      <c r="B4121" s="5"/>
      <c r="C4121">
        <v>2022</v>
      </c>
      <c r="D4121" s="1">
        <v>5</v>
      </c>
      <c r="E4121" s="1">
        <v>19</v>
      </c>
      <c r="F4121">
        <v>36</v>
      </c>
      <c r="G4121">
        <v>4.8</v>
      </c>
      <c r="H4121" t="s">
        <v>680</v>
      </c>
      <c r="I4121">
        <v>133</v>
      </c>
      <c r="J4121">
        <v>28.2</v>
      </c>
      <c r="K4121" t="s">
        <v>19</v>
      </c>
      <c r="L4121" t="s">
        <v>385</v>
      </c>
      <c r="M4121" t="s">
        <v>239</v>
      </c>
      <c r="N4121" t="s">
        <v>306</v>
      </c>
      <c r="O4121" s="55">
        <v>134.1</v>
      </c>
      <c r="P4121" t="s">
        <v>20</v>
      </c>
      <c r="Q4121" t="s">
        <v>683</v>
      </c>
      <c r="R4121">
        <v>23.18</v>
      </c>
      <c r="S4121" t="s">
        <v>169</v>
      </c>
      <c r="T4121" s="50"/>
      <c r="U4121" s="10">
        <v>-20.690848269497113</v>
      </c>
      <c r="V4121" s="10">
        <f t="shared" si="73"/>
        <v>-20.690848269497113</v>
      </c>
      <c r="W4121" s="33">
        <v>9.9724764229630747</v>
      </c>
      <c r="X4121" s="68">
        <v>3.0919378173955359</v>
      </c>
      <c r="Y4121" s="11" t="s">
        <v>790</v>
      </c>
      <c r="AA4121" s="17"/>
      <c r="AB4121" s="32"/>
    </row>
    <row r="4122" spans="1:28">
      <c r="A4122" s="5">
        <v>4121</v>
      </c>
      <c r="B4122" s="5"/>
      <c r="C4122">
        <v>2022</v>
      </c>
      <c r="D4122" s="1">
        <v>5</v>
      </c>
      <c r="E4122" s="1">
        <v>19</v>
      </c>
      <c r="F4122">
        <v>36</v>
      </c>
      <c r="G4122">
        <v>4.8</v>
      </c>
      <c r="H4122" t="s">
        <v>680</v>
      </c>
      <c r="I4122">
        <v>133</v>
      </c>
      <c r="J4122">
        <v>28.2</v>
      </c>
      <c r="K4122" t="s">
        <v>19</v>
      </c>
      <c r="L4122" t="s">
        <v>385</v>
      </c>
      <c r="M4122" t="s">
        <v>239</v>
      </c>
      <c r="N4122" t="s">
        <v>306</v>
      </c>
      <c r="O4122" s="55">
        <v>131.80000000000001</v>
      </c>
      <c r="P4122" t="s">
        <v>20</v>
      </c>
      <c r="Q4122" t="s">
        <v>683</v>
      </c>
      <c r="R4122">
        <v>23.22</v>
      </c>
      <c r="S4122" t="s">
        <v>169</v>
      </c>
      <c r="T4122" s="50"/>
      <c r="U4122" s="10">
        <v>-20.087287692079734</v>
      </c>
      <c r="V4122" s="10">
        <f t="shared" si="73"/>
        <v>-20.087287692079734</v>
      </c>
      <c r="W4122" s="33">
        <v>8.7482669470224046</v>
      </c>
      <c r="X4122" s="68">
        <v>3.0339783133646958</v>
      </c>
      <c r="Y4122" s="11" t="s">
        <v>790</v>
      </c>
      <c r="AA4122" s="17"/>
      <c r="AB4122" s="32"/>
    </row>
    <row r="4123" spans="1:28">
      <c r="A4123" s="5">
        <v>4122</v>
      </c>
      <c r="B4123" s="5"/>
      <c r="C4123">
        <v>2022</v>
      </c>
      <c r="D4123" s="1">
        <v>5</v>
      </c>
      <c r="E4123" s="1">
        <v>19</v>
      </c>
      <c r="F4123">
        <v>36</v>
      </c>
      <c r="G4123">
        <v>4.8</v>
      </c>
      <c r="H4123" t="s">
        <v>680</v>
      </c>
      <c r="I4123">
        <v>133</v>
      </c>
      <c r="J4123">
        <v>28.2</v>
      </c>
      <c r="K4123" t="s">
        <v>19</v>
      </c>
      <c r="L4123" t="s">
        <v>385</v>
      </c>
      <c r="M4123" t="s">
        <v>239</v>
      </c>
      <c r="N4123" t="s">
        <v>306</v>
      </c>
      <c r="O4123" s="55">
        <v>139.19999999999999</v>
      </c>
      <c r="P4123" t="s">
        <v>20</v>
      </c>
      <c r="Q4123" t="s">
        <v>683</v>
      </c>
      <c r="R4123">
        <v>27.58</v>
      </c>
      <c r="S4123" t="s">
        <v>169</v>
      </c>
      <c r="T4123" s="50"/>
      <c r="U4123" s="10">
        <v>-19.534674684620114</v>
      </c>
      <c r="V4123" s="10">
        <f t="shared" si="73"/>
        <v>-19.534674684620114</v>
      </c>
      <c r="W4123" s="33">
        <v>9.2334714454065061</v>
      </c>
      <c r="X4123" s="68">
        <v>3.0752679349675907</v>
      </c>
      <c r="Y4123" s="11" t="s">
        <v>790</v>
      </c>
      <c r="AA4123" s="17"/>
      <c r="AB4123" s="32"/>
    </row>
    <row r="4124" spans="1:28">
      <c r="A4124" s="5">
        <v>4123</v>
      </c>
      <c r="B4124" s="5"/>
      <c r="C4124">
        <v>2022</v>
      </c>
      <c r="D4124" s="1">
        <v>5</v>
      </c>
      <c r="E4124" s="1">
        <v>19</v>
      </c>
      <c r="F4124">
        <v>36</v>
      </c>
      <c r="G4124">
        <v>4.8</v>
      </c>
      <c r="H4124" t="s">
        <v>680</v>
      </c>
      <c r="I4124">
        <v>133</v>
      </c>
      <c r="J4124">
        <v>28.2</v>
      </c>
      <c r="K4124" t="s">
        <v>19</v>
      </c>
      <c r="L4124" t="s">
        <v>385</v>
      </c>
      <c r="M4124" t="s">
        <v>239</v>
      </c>
      <c r="N4124" t="s">
        <v>306</v>
      </c>
      <c r="O4124" s="55">
        <v>143.4</v>
      </c>
      <c r="P4124" t="s">
        <v>20</v>
      </c>
      <c r="Q4124" t="s">
        <v>683</v>
      </c>
      <c r="R4124">
        <v>28.21</v>
      </c>
      <c r="S4124" t="s">
        <v>169</v>
      </c>
      <c r="T4124" s="50"/>
      <c r="U4124" s="10">
        <v>-19.418772488340267</v>
      </c>
      <c r="V4124" s="10">
        <f t="shared" ref="V4124:V4187" si="74">IF(X4124&gt;3.3,U4124+(7.584*X4124-22.012)/(X4124+1.657),U4124)</f>
        <v>-19.418772488340267</v>
      </c>
      <c r="W4124" s="33">
        <v>9.4074511873718052</v>
      </c>
      <c r="X4124" s="68">
        <v>3.1690355926607978</v>
      </c>
      <c r="Y4124" s="11" t="s">
        <v>790</v>
      </c>
      <c r="AA4124" s="17"/>
      <c r="AB4124" s="32"/>
    </row>
    <row r="4125" spans="1:28">
      <c r="A4125" s="5">
        <v>4124</v>
      </c>
      <c r="B4125" s="5"/>
      <c r="C4125">
        <v>2022</v>
      </c>
      <c r="D4125" s="1">
        <v>5</v>
      </c>
      <c r="E4125" s="1">
        <v>19</v>
      </c>
      <c r="F4125">
        <v>36</v>
      </c>
      <c r="G4125">
        <v>4.8</v>
      </c>
      <c r="H4125" t="s">
        <v>680</v>
      </c>
      <c r="I4125">
        <v>133</v>
      </c>
      <c r="J4125">
        <v>28.2</v>
      </c>
      <c r="K4125" t="s">
        <v>19</v>
      </c>
      <c r="L4125" t="s">
        <v>385</v>
      </c>
      <c r="M4125" t="s">
        <v>239</v>
      </c>
      <c r="N4125" t="s">
        <v>306</v>
      </c>
      <c r="O4125" s="55">
        <v>133.9</v>
      </c>
      <c r="P4125" t="s">
        <v>20</v>
      </c>
      <c r="Q4125" t="s">
        <v>683</v>
      </c>
      <c r="R4125">
        <v>23.5</v>
      </c>
      <c r="S4125" t="s">
        <v>169</v>
      </c>
      <c r="T4125" s="50"/>
      <c r="U4125" s="10">
        <v>-19.359248345930233</v>
      </c>
      <c r="V4125" s="10">
        <f t="shared" si="74"/>
        <v>-19.359248345930233</v>
      </c>
      <c r="W4125" s="33">
        <v>9.229959670281751</v>
      </c>
      <c r="X4125" s="68">
        <v>3.0532683095004023</v>
      </c>
      <c r="Y4125" s="11" t="s">
        <v>790</v>
      </c>
      <c r="AA4125" s="17"/>
      <c r="AB4125" s="32"/>
    </row>
    <row r="4126" spans="1:28">
      <c r="A4126" s="5">
        <v>4125</v>
      </c>
      <c r="B4126" s="5"/>
      <c r="C4126">
        <v>2022</v>
      </c>
      <c r="D4126" s="1">
        <v>5</v>
      </c>
      <c r="E4126" s="1">
        <v>19</v>
      </c>
      <c r="F4126">
        <v>36</v>
      </c>
      <c r="G4126">
        <v>4.8</v>
      </c>
      <c r="H4126" t="s">
        <v>680</v>
      </c>
      <c r="I4126">
        <v>133</v>
      </c>
      <c r="J4126">
        <v>28.2</v>
      </c>
      <c r="K4126" t="s">
        <v>19</v>
      </c>
      <c r="L4126" t="s">
        <v>385</v>
      </c>
      <c r="M4126" t="s">
        <v>239</v>
      </c>
      <c r="N4126" t="s">
        <v>306</v>
      </c>
      <c r="O4126" s="55">
        <v>140.1</v>
      </c>
      <c r="P4126" t="s">
        <v>20</v>
      </c>
      <c r="Q4126" t="s">
        <v>683</v>
      </c>
      <c r="R4126">
        <v>28.35</v>
      </c>
      <c r="S4126" t="s">
        <v>169</v>
      </c>
      <c r="T4126" s="50"/>
      <c r="U4126" s="10">
        <v>-19.646389084388652</v>
      </c>
      <c r="V4126" s="10">
        <f t="shared" si="74"/>
        <v>-19.646389084388652</v>
      </c>
      <c r="W4126" s="33">
        <v>9.2214117037724428</v>
      </c>
      <c r="X4126" s="68">
        <v>3.1983277734401669</v>
      </c>
      <c r="Y4126" s="11" t="s">
        <v>790</v>
      </c>
      <c r="AA4126" s="17"/>
      <c r="AB4126" s="32"/>
    </row>
    <row r="4127" spans="1:28">
      <c r="A4127" s="5">
        <v>4126</v>
      </c>
      <c r="B4127" s="5"/>
      <c r="C4127">
        <v>2022</v>
      </c>
      <c r="D4127" s="1">
        <v>5</v>
      </c>
      <c r="E4127" s="1">
        <v>19</v>
      </c>
      <c r="F4127">
        <v>36</v>
      </c>
      <c r="G4127">
        <v>4.8</v>
      </c>
      <c r="H4127" t="s">
        <v>680</v>
      </c>
      <c r="I4127">
        <v>133</v>
      </c>
      <c r="J4127">
        <v>28.2</v>
      </c>
      <c r="K4127" t="s">
        <v>19</v>
      </c>
      <c r="L4127" t="s">
        <v>385</v>
      </c>
      <c r="M4127" t="s">
        <v>239</v>
      </c>
      <c r="N4127" t="s">
        <v>306</v>
      </c>
      <c r="O4127" s="55">
        <v>128.9</v>
      </c>
      <c r="P4127" t="s">
        <v>20</v>
      </c>
      <c r="Q4127" t="s">
        <v>683</v>
      </c>
      <c r="R4127">
        <v>21.94</v>
      </c>
      <c r="S4127" t="s">
        <v>169</v>
      </c>
      <c r="T4127" s="50"/>
      <c r="U4127" s="10">
        <v>-19.861764430865154</v>
      </c>
      <c r="V4127" s="10">
        <f t="shared" si="74"/>
        <v>-19.861764430865154</v>
      </c>
      <c r="W4127" s="33">
        <v>9.8212183943843652</v>
      </c>
      <c r="X4127" s="68">
        <v>3.1209872079215515</v>
      </c>
      <c r="Y4127" s="11" t="s">
        <v>790</v>
      </c>
      <c r="AA4127" s="17"/>
      <c r="AB4127" s="32"/>
    </row>
    <row r="4128" spans="1:28">
      <c r="A4128" s="5">
        <v>4127</v>
      </c>
      <c r="B4128" s="5"/>
      <c r="C4128">
        <v>2022</v>
      </c>
      <c r="D4128" s="1">
        <v>5</v>
      </c>
      <c r="E4128" s="1">
        <v>19</v>
      </c>
      <c r="F4128">
        <v>36</v>
      </c>
      <c r="G4128">
        <v>4.8</v>
      </c>
      <c r="H4128" t="s">
        <v>680</v>
      </c>
      <c r="I4128">
        <v>133</v>
      </c>
      <c r="J4128">
        <v>28.2</v>
      </c>
      <c r="K4128" t="s">
        <v>19</v>
      </c>
      <c r="L4128" t="s">
        <v>385</v>
      </c>
      <c r="M4128" t="s">
        <v>239</v>
      </c>
      <c r="N4128" t="s">
        <v>306</v>
      </c>
      <c r="O4128" s="55">
        <v>130.5</v>
      </c>
      <c r="P4128" t="s">
        <v>20</v>
      </c>
      <c r="Q4128" t="s">
        <v>683</v>
      </c>
      <c r="R4128">
        <v>21.52</v>
      </c>
      <c r="S4128" t="s">
        <v>169</v>
      </c>
      <c r="T4128" s="50"/>
      <c r="U4128" s="10">
        <v>-19.881852450456201</v>
      </c>
      <c r="V4128" s="10">
        <f t="shared" si="74"/>
        <v>-19.881852450456201</v>
      </c>
      <c r="W4128" s="33">
        <v>9.5834980124689313</v>
      </c>
      <c r="X4128" s="68">
        <v>3.0501381006568979</v>
      </c>
      <c r="Y4128" s="11" t="s">
        <v>790</v>
      </c>
      <c r="AA4128" s="17"/>
      <c r="AB4128" s="32"/>
    </row>
    <row r="4129" spans="1:28">
      <c r="A4129" s="5">
        <v>4128</v>
      </c>
      <c r="B4129" s="5"/>
      <c r="C4129">
        <v>2022</v>
      </c>
      <c r="D4129" s="1">
        <v>5</v>
      </c>
      <c r="E4129" s="1">
        <v>19</v>
      </c>
      <c r="F4129">
        <v>36</v>
      </c>
      <c r="G4129">
        <v>4.8</v>
      </c>
      <c r="H4129" t="s">
        <v>680</v>
      </c>
      <c r="I4129">
        <v>133</v>
      </c>
      <c r="J4129">
        <v>28.2</v>
      </c>
      <c r="K4129" t="s">
        <v>19</v>
      </c>
      <c r="L4129" t="s">
        <v>385</v>
      </c>
      <c r="M4129" t="s">
        <v>239</v>
      </c>
      <c r="N4129" t="s">
        <v>306</v>
      </c>
      <c r="O4129" s="55">
        <v>141.19999999999999</v>
      </c>
      <c r="P4129" t="s">
        <v>20</v>
      </c>
      <c r="Q4129" t="s">
        <v>683</v>
      </c>
      <c r="R4129">
        <v>25.55</v>
      </c>
      <c r="S4129" t="s">
        <v>169</v>
      </c>
      <c r="T4129" s="50"/>
      <c r="U4129" s="10">
        <v>-20.549273991310351</v>
      </c>
      <c r="V4129" s="10">
        <f t="shared" si="74"/>
        <v>-20.549273991310351</v>
      </c>
      <c r="W4129" s="33">
        <v>9.7947756436666094</v>
      </c>
      <c r="X4129" s="68">
        <v>3.2696987477642918</v>
      </c>
      <c r="Y4129" s="11" t="s">
        <v>790</v>
      </c>
      <c r="AA4129" s="17"/>
      <c r="AB4129" s="32"/>
    </row>
    <row r="4130" spans="1:28" hidden="1">
      <c r="A4130" s="5">
        <v>4129</v>
      </c>
      <c r="B4130" s="5"/>
      <c r="C4130">
        <v>2022</v>
      </c>
      <c r="D4130" s="1">
        <v>6</v>
      </c>
      <c r="E4130" s="1">
        <v>8</v>
      </c>
      <c r="F4130">
        <v>32</v>
      </c>
      <c r="G4130">
        <v>35.299999999999997</v>
      </c>
      <c r="H4130" t="s">
        <v>680</v>
      </c>
      <c r="I4130">
        <v>128</v>
      </c>
      <c r="J4130">
        <v>42.1</v>
      </c>
      <c r="K4130" t="s">
        <v>19</v>
      </c>
      <c r="L4130" t="s">
        <v>553</v>
      </c>
      <c r="M4130" t="s">
        <v>791</v>
      </c>
      <c r="N4130" t="s">
        <v>718</v>
      </c>
      <c r="O4130" s="55">
        <v>613</v>
      </c>
      <c r="P4130" t="s">
        <v>20</v>
      </c>
      <c r="Q4130" t="s">
        <v>168</v>
      </c>
      <c r="R4130">
        <v>4155</v>
      </c>
      <c r="S4130" t="s">
        <v>169</v>
      </c>
      <c r="T4130" s="50"/>
      <c r="U4130" s="10">
        <v>-16.364769315625743</v>
      </c>
      <c r="V4130" s="10">
        <f t="shared" si="74"/>
        <v>-16.364769315625743</v>
      </c>
      <c r="W4130" s="33">
        <v>12.766230219753425</v>
      </c>
      <c r="X4130" s="68">
        <v>3.0959247994993162</v>
      </c>
      <c r="Y4130" s="33" t="s">
        <v>561</v>
      </c>
      <c r="AA4130" s="17"/>
      <c r="AB4130" s="32"/>
    </row>
    <row r="4131" spans="1:28" hidden="1">
      <c r="A4131" s="5">
        <v>4130</v>
      </c>
      <c r="B4131" s="5"/>
      <c r="C4131">
        <v>2022</v>
      </c>
      <c r="D4131" s="1">
        <v>6</v>
      </c>
      <c r="E4131" s="1">
        <v>8</v>
      </c>
      <c r="F4131">
        <v>32</v>
      </c>
      <c r="G4131">
        <v>35.299999999999997</v>
      </c>
      <c r="H4131" t="s">
        <v>680</v>
      </c>
      <c r="I4131">
        <v>128</v>
      </c>
      <c r="J4131">
        <v>42.1</v>
      </c>
      <c r="K4131" t="s">
        <v>19</v>
      </c>
      <c r="L4131" t="s">
        <v>553</v>
      </c>
      <c r="M4131" t="s">
        <v>791</v>
      </c>
      <c r="N4131" t="s">
        <v>718</v>
      </c>
      <c r="O4131" s="55">
        <v>613</v>
      </c>
      <c r="P4131" t="s">
        <v>20</v>
      </c>
      <c r="Q4131" t="s">
        <v>168</v>
      </c>
      <c r="R4131">
        <v>4155</v>
      </c>
      <c r="S4131" t="s">
        <v>169</v>
      </c>
      <c r="T4131" s="50"/>
      <c r="U4131" s="10">
        <v>-18.029031548354947</v>
      </c>
      <c r="V4131" s="10">
        <f t="shared" si="74"/>
        <v>-17.33639244901152</v>
      </c>
      <c r="W4131" s="33">
        <v>10.167376865457948</v>
      </c>
      <c r="X4131" s="68">
        <v>3.3606864190504857</v>
      </c>
      <c r="Y4131" s="33" t="s">
        <v>711</v>
      </c>
      <c r="AA4131" s="17"/>
      <c r="AB4131" s="32"/>
    </row>
    <row r="4132" spans="1:28" hidden="1">
      <c r="A4132" s="5">
        <v>4131</v>
      </c>
      <c r="B4132" s="5"/>
      <c r="C4132">
        <v>2022</v>
      </c>
      <c r="D4132" s="1">
        <v>6</v>
      </c>
      <c r="E4132" s="1">
        <v>8</v>
      </c>
      <c r="F4132">
        <v>32</v>
      </c>
      <c r="G4132">
        <v>35.299999999999997</v>
      </c>
      <c r="H4132" t="s">
        <v>680</v>
      </c>
      <c r="I4132">
        <v>128</v>
      </c>
      <c r="J4132">
        <v>42.1</v>
      </c>
      <c r="K4132" t="s">
        <v>19</v>
      </c>
      <c r="L4132" t="s">
        <v>553</v>
      </c>
      <c r="M4132" t="s">
        <v>791</v>
      </c>
      <c r="N4132" t="s">
        <v>718</v>
      </c>
      <c r="O4132" s="55">
        <v>613</v>
      </c>
      <c r="P4132" t="s">
        <v>20</v>
      </c>
      <c r="Q4132" t="s">
        <v>168</v>
      </c>
      <c r="R4132">
        <v>4155</v>
      </c>
      <c r="S4132" t="s">
        <v>169</v>
      </c>
      <c r="T4132" s="50"/>
      <c r="U4132" s="10">
        <v>-17.794273470523173</v>
      </c>
      <c r="V4132" s="10">
        <f t="shared" si="74"/>
        <v>-17.794273470523173</v>
      </c>
      <c r="W4132" s="33">
        <v>10.358399463651281</v>
      </c>
      <c r="X4132" s="68">
        <v>3.0772485201619975</v>
      </c>
      <c r="Y4132" s="33" t="s">
        <v>712</v>
      </c>
      <c r="AA4132" s="17"/>
      <c r="AB4132" s="32"/>
    </row>
    <row r="4133" spans="1:28" hidden="1">
      <c r="A4133" s="5">
        <v>4132</v>
      </c>
      <c r="B4133" s="5"/>
      <c r="C4133">
        <v>2022</v>
      </c>
      <c r="D4133" s="1">
        <v>6</v>
      </c>
      <c r="E4133" s="1">
        <v>8</v>
      </c>
      <c r="F4133">
        <v>32</v>
      </c>
      <c r="G4133">
        <v>35.299999999999997</v>
      </c>
      <c r="H4133" t="s">
        <v>680</v>
      </c>
      <c r="I4133">
        <v>128</v>
      </c>
      <c r="J4133">
        <v>42.1</v>
      </c>
      <c r="K4133" t="s">
        <v>19</v>
      </c>
      <c r="L4133" t="s">
        <v>553</v>
      </c>
      <c r="M4133" t="s">
        <v>791</v>
      </c>
      <c r="N4133" t="s">
        <v>718</v>
      </c>
      <c r="O4133" s="55">
        <v>564</v>
      </c>
      <c r="P4133" t="s">
        <v>20</v>
      </c>
      <c r="Q4133" t="s">
        <v>168</v>
      </c>
      <c r="R4133">
        <v>3857.1</v>
      </c>
      <c r="S4133" t="s">
        <v>169</v>
      </c>
      <c r="T4133" s="50"/>
      <c r="U4133" s="10">
        <v>-17.122959771113969</v>
      </c>
      <c r="V4133" s="10">
        <f t="shared" si="74"/>
        <v>-17.122959771113969</v>
      </c>
      <c r="W4133" s="33">
        <v>12.225009862311564</v>
      </c>
      <c r="X4133" s="68">
        <v>3.1370299581863192</v>
      </c>
      <c r="Y4133" s="33" t="s">
        <v>561</v>
      </c>
      <c r="AA4133" s="17"/>
      <c r="AB4133" s="32"/>
    </row>
    <row r="4134" spans="1:28" hidden="1">
      <c r="A4134" s="5">
        <v>4133</v>
      </c>
      <c r="B4134" s="5"/>
      <c r="C4134">
        <v>2022</v>
      </c>
      <c r="D4134" s="1">
        <v>6</v>
      </c>
      <c r="E4134" s="1">
        <v>8</v>
      </c>
      <c r="F4134">
        <v>32</v>
      </c>
      <c r="G4134">
        <v>35.299999999999997</v>
      </c>
      <c r="H4134" t="s">
        <v>680</v>
      </c>
      <c r="I4134">
        <v>128</v>
      </c>
      <c r="J4134">
        <v>42.1</v>
      </c>
      <c r="K4134" t="s">
        <v>19</v>
      </c>
      <c r="L4134" t="s">
        <v>553</v>
      </c>
      <c r="M4134" t="s">
        <v>791</v>
      </c>
      <c r="N4134" t="s">
        <v>718</v>
      </c>
      <c r="O4134" s="55">
        <v>564</v>
      </c>
      <c r="P4134" t="s">
        <v>20</v>
      </c>
      <c r="Q4134" t="s">
        <v>168</v>
      </c>
      <c r="R4134">
        <v>3857.1</v>
      </c>
      <c r="S4134" t="s">
        <v>169</v>
      </c>
      <c r="T4134" s="50"/>
      <c r="U4134" s="10">
        <v>-18.300624707611064</v>
      </c>
      <c r="V4134" s="10">
        <f t="shared" si="74"/>
        <v>-17.125382781940736</v>
      </c>
      <c r="W4134" s="33">
        <v>10.101638808070609</v>
      </c>
      <c r="X4134" s="68">
        <v>3.7385364828803862</v>
      </c>
      <c r="Y4134" s="33" t="s">
        <v>711</v>
      </c>
      <c r="AA4134" s="17"/>
      <c r="AB4134" s="32"/>
    </row>
    <row r="4135" spans="1:28" hidden="1">
      <c r="A4135" s="5">
        <v>4134</v>
      </c>
      <c r="B4135" s="5"/>
      <c r="C4135">
        <v>2022</v>
      </c>
      <c r="D4135" s="1">
        <v>6</v>
      </c>
      <c r="E4135" s="1">
        <v>8</v>
      </c>
      <c r="F4135">
        <v>32</v>
      </c>
      <c r="G4135">
        <v>35.299999999999997</v>
      </c>
      <c r="H4135" t="s">
        <v>680</v>
      </c>
      <c r="I4135">
        <v>128</v>
      </c>
      <c r="J4135">
        <v>42.1</v>
      </c>
      <c r="K4135" t="s">
        <v>19</v>
      </c>
      <c r="L4135" t="s">
        <v>553</v>
      </c>
      <c r="M4135" t="s">
        <v>791</v>
      </c>
      <c r="N4135" t="s">
        <v>718</v>
      </c>
      <c r="O4135" s="55">
        <v>564</v>
      </c>
      <c r="P4135" t="s">
        <v>20</v>
      </c>
      <c r="Q4135" t="s">
        <v>168</v>
      </c>
      <c r="R4135">
        <v>3857.1</v>
      </c>
      <c r="S4135" t="s">
        <v>169</v>
      </c>
      <c r="T4135" s="50"/>
      <c r="U4135" s="10">
        <v>-17.654579792634237</v>
      </c>
      <c r="V4135" s="10">
        <f t="shared" si="74"/>
        <v>-17.654579792634237</v>
      </c>
      <c r="W4135" s="33">
        <v>10.406045264504233</v>
      </c>
      <c r="X4135" s="68">
        <v>3.0840757159973764</v>
      </c>
      <c r="Y4135" s="33" t="s">
        <v>712</v>
      </c>
      <c r="AA4135" s="17"/>
      <c r="AB4135" s="32"/>
    </row>
    <row r="4136" spans="1:28">
      <c r="A4136" s="5">
        <v>4135</v>
      </c>
      <c r="B4136" s="5"/>
      <c r="C4136">
        <v>2022</v>
      </c>
      <c r="D4136" s="1">
        <v>4</v>
      </c>
      <c r="E4136" s="1">
        <v>6</v>
      </c>
      <c r="F4136">
        <v>37</v>
      </c>
      <c r="G4136">
        <v>5.8</v>
      </c>
      <c r="H4136" t="s">
        <v>680</v>
      </c>
      <c r="I4136">
        <v>136</v>
      </c>
      <c r="J4136">
        <v>38.6</v>
      </c>
      <c r="K4136" t="s">
        <v>19</v>
      </c>
      <c r="L4136" t="s">
        <v>238</v>
      </c>
      <c r="M4136" t="s">
        <v>239</v>
      </c>
      <c r="N4136" t="s">
        <v>167</v>
      </c>
      <c r="O4136" s="55">
        <v>260</v>
      </c>
      <c r="P4136" t="s">
        <v>20</v>
      </c>
      <c r="Q4136" t="s">
        <v>168</v>
      </c>
      <c r="R4136">
        <v>168.7</v>
      </c>
      <c r="S4136" t="s">
        <v>169</v>
      </c>
      <c r="T4136" s="50"/>
      <c r="U4136" s="10">
        <v>-19.333287288665986</v>
      </c>
      <c r="V4136" s="10">
        <f t="shared" si="74"/>
        <v>-19.333287288665986</v>
      </c>
      <c r="W4136" s="33">
        <v>9.9230600260349231</v>
      </c>
      <c r="X4136" s="68">
        <v>3.1135067518896302</v>
      </c>
      <c r="Y4136" s="33" t="s">
        <v>561</v>
      </c>
      <c r="AA4136" s="17"/>
      <c r="AB4136" s="32"/>
    </row>
    <row r="4137" spans="1:28">
      <c r="A4137" s="5">
        <v>4136</v>
      </c>
      <c r="B4137" s="5"/>
      <c r="C4137">
        <v>2022</v>
      </c>
      <c r="D4137" s="1">
        <v>4</v>
      </c>
      <c r="E4137" s="1">
        <v>6</v>
      </c>
      <c r="F4137">
        <v>37</v>
      </c>
      <c r="G4137">
        <v>5.8</v>
      </c>
      <c r="H4137" t="s">
        <v>680</v>
      </c>
      <c r="I4137">
        <v>136</v>
      </c>
      <c r="J4137">
        <v>38.6</v>
      </c>
      <c r="K4137" t="s">
        <v>19</v>
      </c>
      <c r="L4137" t="s">
        <v>238</v>
      </c>
      <c r="M4137" t="s">
        <v>239</v>
      </c>
      <c r="N4137" t="s">
        <v>167</v>
      </c>
      <c r="O4137" s="55">
        <v>267</v>
      </c>
      <c r="P4137" t="s">
        <v>20</v>
      </c>
      <c r="Q4137" t="s">
        <v>168</v>
      </c>
      <c r="R4137">
        <v>173.9</v>
      </c>
      <c r="S4137" t="s">
        <v>169</v>
      </c>
      <c r="T4137" s="50"/>
      <c r="U4137" s="10">
        <v>-18.376191266443115</v>
      </c>
      <c r="V4137" s="10">
        <f t="shared" si="74"/>
        <v>-18.376191266443115</v>
      </c>
      <c r="W4137" s="33">
        <v>10.476499772368626</v>
      </c>
      <c r="X4137" s="68">
        <v>3.0489512836352866</v>
      </c>
      <c r="Y4137" s="33" t="s">
        <v>561</v>
      </c>
      <c r="AA4137" s="17"/>
      <c r="AB4137" s="32"/>
    </row>
    <row r="4138" spans="1:28">
      <c r="A4138" s="5">
        <v>4137</v>
      </c>
      <c r="B4138" s="5"/>
      <c r="C4138">
        <v>2022</v>
      </c>
      <c r="D4138" s="1">
        <v>4</v>
      </c>
      <c r="E4138" s="1">
        <v>6</v>
      </c>
      <c r="F4138">
        <v>37</v>
      </c>
      <c r="G4138">
        <v>5.8</v>
      </c>
      <c r="H4138" t="s">
        <v>680</v>
      </c>
      <c r="I4138">
        <v>136</v>
      </c>
      <c r="J4138">
        <v>38.6</v>
      </c>
      <c r="K4138" t="s">
        <v>19</v>
      </c>
      <c r="L4138" t="s">
        <v>238</v>
      </c>
      <c r="M4138" t="s">
        <v>239</v>
      </c>
      <c r="N4138" t="s">
        <v>167</v>
      </c>
      <c r="O4138" s="55">
        <v>261</v>
      </c>
      <c r="P4138" t="s">
        <v>20</v>
      </c>
      <c r="Q4138" t="s">
        <v>168</v>
      </c>
      <c r="R4138">
        <v>162.6</v>
      </c>
      <c r="S4138" t="s">
        <v>169</v>
      </c>
      <c r="T4138" s="50"/>
      <c r="U4138" s="10">
        <v>-18.684261959363823</v>
      </c>
      <c r="V4138" s="10">
        <f t="shared" si="74"/>
        <v>-18.684261959363823</v>
      </c>
      <c r="W4138" s="33">
        <v>10.533965990239642</v>
      </c>
      <c r="X4138" s="68">
        <v>3.0313493764090769</v>
      </c>
      <c r="Y4138" s="33" t="s">
        <v>561</v>
      </c>
      <c r="AA4138" s="17"/>
      <c r="AB4138" s="32"/>
    </row>
    <row r="4139" spans="1:28">
      <c r="A4139" s="5">
        <v>4138</v>
      </c>
      <c r="B4139" s="5"/>
      <c r="C4139">
        <v>2022</v>
      </c>
      <c r="D4139" s="1">
        <v>4</v>
      </c>
      <c r="E4139" s="1">
        <v>6</v>
      </c>
      <c r="F4139">
        <v>37</v>
      </c>
      <c r="G4139">
        <v>5.8</v>
      </c>
      <c r="H4139" t="s">
        <v>680</v>
      </c>
      <c r="I4139">
        <v>136</v>
      </c>
      <c r="J4139">
        <v>38.6</v>
      </c>
      <c r="K4139" t="s">
        <v>19</v>
      </c>
      <c r="L4139" t="s">
        <v>238</v>
      </c>
      <c r="M4139" t="s">
        <v>239</v>
      </c>
      <c r="N4139" t="s">
        <v>167</v>
      </c>
      <c r="O4139" s="55">
        <v>264</v>
      </c>
      <c r="P4139" t="s">
        <v>20</v>
      </c>
      <c r="Q4139" t="s">
        <v>168</v>
      </c>
      <c r="R4139">
        <v>181.4</v>
      </c>
      <c r="S4139" t="s">
        <v>169</v>
      </c>
      <c r="T4139" s="50"/>
      <c r="U4139" s="10">
        <v>-18.775749562139229</v>
      </c>
      <c r="V4139" s="10">
        <f t="shared" si="74"/>
        <v>-18.775749562139229</v>
      </c>
      <c r="W4139" s="33">
        <v>10.455298808932158</v>
      </c>
      <c r="X4139" s="68">
        <v>3.0218213787075991</v>
      </c>
      <c r="Y4139" s="33" t="s">
        <v>561</v>
      </c>
      <c r="AA4139" s="17"/>
      <c r="AB4139" s="32"/>
    </row>
    <row r="4140" spans="1:28">
      <c r="A4140" s="5">
        <v>4139</v>
      </c>
      <c r="B4140" s="5"/>
      <c r="C4140">
        <v>2022</v>
      </c>
      <c r="D4140" s="1">
        <v>4</v>
      </c>
      <c r="E4140" s="1">
        <v>20</v>
      </c>
      <c r="F4140">
        <v>35</v>
      </c>
      <c r="G4140">
        <v>58.6</v>
      </c>
      <c r="H4140" t="s">
        <v>680</v>
      </c>
      <c r="I4140">
        <v>133</v>
      </c>
      <c r="J4140">
        <v>29.6</v>
      </c>
      <c r="K4140" t="s">
        <v>19</v>
      </c>
      <c r="L4140" t="s">
        <v>238</v>
      </c>
      <c r="M4140" t="s">
        <v>239</v>
      </c>
      <c r="N4140" t="s">
        <v>167</v>
      </c>
      <c r="O4140" s="55">
        <v>255</v>
      </c>
      <c r="P4140" t="s">
        <v>20</v>
      </c>
      <c r="Q4140" t="s">
        <v>168</v>
      </c>
      <c r="R4140">
        <v>195.6</v>
      </c>
      <c r="S4140" t="s">
        <v>169</v>
      </c>
      <c r="T4140" s="50"/>
      <c r="U4140" s="10">
        <v>-18.508673347578117</v>
      </c>
      <c r="V4140" s="10">
        <f t="shared" si="74"/>
        <v>-18.508673347578117</v>
      </c>
      <c r="W4140" s="33">
        <v>11.07042824231873</v>
      </c>
      <c r="X4140" s="68">
        <v>3.0529260762659458</v>
      </c>
      <c r="Y4140" s="33" t="s">
        <v>561</v>
      </c>
      <c r="AA4140" s="17"/>
      <c r="AB4140" s="32"/>
    </row>
    <row r="4141" spans="1:28">
      <c r="A4141" s="5">
        <v>4140</v>
      </c>
      <c r="B4141" s="5"/>
      <c r="C4141">
        <v>2022</v>
      </c>
      <c r="D4141" s="1">
        <v>4</v>
      </c>
      <c r="E4141" s="1">
        <v>20</v>
      </c>
      <c r="F4141">
        <v>35</v>
      </c>
      <c r="G4141">
        <v>58.6</v>
      </c>
      <c r="H4141" t="s">
        <v>680</v>
      </c>
      <c r="I4141">
        <v>133</v>
      </c>
      <c r="J4141">
        <v>29.6</v>
      </c>
      <c r="K4141" t="s">
        <v>19</v>
      </c>
      <c r="L4141" t="s">
        <v>238</v>
      </c>
      <c r="M4141" t="s">
        <v>239</v>
      </c>
      <c r="N4141" t="s">
        <v>167</v>
      </c>
      <c r="O4141" s="55">
        <v>241</v>
      </c>
      <c r="P4141" t="s">
        <v>20</v>
      </c>
      <c r="Q4141" t="s">
        <v>168</v>
      </c>
      <c r="R4141">
        <v>160.6</v>
      </c>
      <c r="S4141" t="s">
        <v>169</v>
      </c>
      <c r="T4141" s="50"/>
      <c r="U4141" s="10">
        <v>-18.138470597731185</v>
      </c>
      <c r="V4141" s="10">
        <f t="shared" si="74"/>
        <v>-18.138470597731185</v>
      </c>
      <c r="W4141" s="33">
        <v>10.199000802166724</v>
      </c>
      <c r="X4141" s="68">
        <v>3.037700375164607</v>
      </c>
      <c r="Y4141" s="33" t="s">
        <v>561</v>
      </c>
      <c r="AA4141" s="17"/>
      <c r="AB4141" s="32"/>
    </row>
    <row r="4142" spans="1:28">
      <c r="A4142" s="5">
        <v>4141</v>
      </c>
      <c r="B4142" s="5"/>
      <c r="C4142">
        <v>2022</v>
      </c>
      <c r="D4142" s="1">
        <v>4</v>
      </c>
      <c r="E4142" s="1">
        <v>20</v>
      </c>
      <c r="F4142">
        <v>35</v>
      </c>
      <c r="G4142">
        <v>58.6</v>
      </c>
      <c r="H4142" t="s">
        <v>680</v>
      </c>
      <c r="I4142">
        <v>133</v>
      </c>
      <c r="J4142">
        <v>29.6</v>
      </c>
      <c r="K4142" t="s">
        <v>19</v>
      </c>
      <c r="L4142" t="s">
        <v>238</v>
      </c>
      <c r="M4142" t="s">
        <v>239</v>
      </c>
      <c r="N4142" t="s">
        <v>167</v>
      </c>
      <c r="O4142" s="55">
        <v>242</v>
      </c>
      <c r="P4142" t="s">
        <v>20</v>
      </c>
      <c r="Q4142" t="s">
        <v>168</v>
      </c>
      <c r="R4142">
        <v>160</v>
      </c>
      <c r="S4142" t="s">
        <v>169</v>
      </c>
      <c r="T4142" s="50"/>
      <c r="U4142" s="10">
        <v>-17.56895687248673</v>
      </c>
      <c r="V4142" s="10">
        <f t="shared" si="74"/>
        <v>-17.56895687248673</v>
      </c>
      <c r="W4142" s="33">
        <v>10.77061501834495</v>
      </c>
      <c r="X4142" s="68">
        <v>3.0295053107117771</v>
      </c>
      <c r="Y4142" s="33" t="s">
        <v>561</v>
      </c>
      <c r="AA4142" s="17"/>
      <c r="AB4142" s="32"/>
    </row>
    <row r="4143" spans="1:28">
      <c r="A4143" s="5">
        <v>4142</v>
      </c>
      <c r="B4143" s="5"/>
      <c r="C4143">
        <v>2022</v>
      </c>
      <c r="D4143" s="1">
        <v>4</v>
      </c>
      <c r="E4143" s="1">
        <v>20</v>
      </c>
      <c r="F4143">
        <v>35</v>
      </c>
      <c r="G4143">
        <v>58.6</v>
      </c>
      <c r="H4143" t="s">
        <v>680</v>
      </c>
      <c r="I4143">
        <v>133</v>
      </c>
      <c r="J4143">
        <v>29.6</v>
      </c>
      <c r="K4143" t="s">
        <v>19</v>
      </c>
      <c r="L4143" t="s">
        <v>238</v>
      </c>
      <c r="M4143" t="s">
        <v>239</v>
      </c>
      <c r="N4143" t="s">
        <v>167</v>
      </c>
      <c r="O4143" s="55">
        <v>232</v>
      </c>
      <c r="P4143" t="s">
        <v>20</v>
      </c>
      <c r="Q4143" t="s">
        <v>168</v>
      </c>
      <c r="R4143">
        <v>147.4</v>
      </c>
      <c r="S4143" t="s">
        <v>169</v>
      </c>
      <c r="T4143" s="50"/>
      <c r="U4143" s="10">
        <v>-17.427832224398209</v>
      </c>
      <c r="V4143" s="10">
        <f t="shared" si="74"/>
        <v>-17.427832224398209</v>
      </c>
      <c r="W4143" s="33">
        <v>10.90212963874507</v>
      </c>
      <c r="X4143" s="68">
        <v>3.0210256167554332</v>
      </c>
      <c r="Y4143" s="33" t="s">
        <v>561</v>
      </c>
      <c r="AA4143" s="17"/>
      <c r="AB4143" s="32"/>
    </row>
    <row r="4144" spans="1:28" hidden="1">
      <c r="A4144" s="5">
        <v>4143</v>
      </c>
      <c r="B4144" s="5"/>
      <c r="C4144">
        <v>2022</v>
      </c>
      <c r="D4144" s="1">
        <v>7</v>
      </c>
      <c r="E4144" s="1">
        <v>8</v>
      </c>
      <c r="F4144">
        <v>32</v>
      </c>
      <c r="G4144">
        <v>22.8</v>
      </c>
      <c r="H4144" t="s">
        <v>680</v>
      </c>
      <c r="I4144">
        <v>129</v>
      </c>
      <c r="J4144">
        <v>39.6</v>
      </c>
      <c r="K4144" t="s">
        <v>19</v>
      </c>
      <c r="L4144" t="s">
        <v>792</v>
      </c>
      <c r="M4144" t="s">
        <v>793</v>
      </c>
      <c r="N4144" t="s">
        <v>719</v>
      </c>
      <c r="O4144" s="55">
        <v>464</v>
      </c>
      <c r="P4144" t="s">
        <v>20</v>
      </c>
      <c r="Q4144" t="s">
        <v>168</v>
      </c>
      <c r="R4144">
        <v>1873.2</v>
      </c>
      <c r="S4144" t="s">
        <v>169</v>
      </c>
      <c r="T4144" s="50"/>
      <c r="U4144" s="10">
        <v>-18.593524116264074</v>
      </c>
      <c r="V4144" s="10">
        <f t="shared" si="74"/>
        <v>-18.593524116264074</v>
      </c>
      <c r="W4144" s="33">
        <v>11.780363293995936</v>
      </c>
      <c r="X4144" s="68">
        <v>3.1362771366382347</v>
      </c>
      <c r="Y4144" s="33" t="s">
        <v>561</v>
      </c>
      <c r="AA4144" s="17"/>
      <c r="AB4144" s="32"/>
    </row>
    <row r="4145" spans="1:28" hidden="1">
      <c r="A4145" s="5">
        <v>4144</v>
      </c>
      <c r="B4145" s="5"/>
      <c r="C4145">
        <v>2022</v>
      </c>
      <c r="D4145" s="1">
        <v>7</v>
      </c>
      <c r="E4145" s="1">
        <v>8</v>
      </c>
      <c r="F4145">
        <v>32</v>
      </c>
      <c r="G4145">
        <v>22.8</v>
      </c>
      <c r="H4145" t="s">
        <v>680</v>
      </c>
      <c r="I4145">
        <v>129</v>
      </c>
      <c r="J4145">
        <v>39.6</v>
      </c>
      <c r="K4145" t="s">
        <v>19</v>
      </c>
      <c r="L4145" t="s">
        <v>792</v>
      </c>
      <c r="M4145" t="s">
        <v>793</v>
      </c>
      <c r="N4145" t="s">
        <v>719</v>
      </c>
      <c r="O4145" s="55">
        <v>464</v>
      </c>
      <c r="P4145" t="s">
        <v>20</v>
      </c>
      <c r="Q4145" t="s">
        <v>168</v>
      </c>
      <c r="R4145">
        <v>1873.2</v>
      </c>
      <c r="S4145" t="s">
        <v>169</v>
      </c>
      <c r="T4145" s="50"/>
      <c r="U4145" s="10">
        <v>-18.211924412687424</v>
      </c>
      <c r="V4145" s="10">
        <f t="shared" si="74"/>
        <v>-18.211924412687424</v>
      </c>
      <c r="W4145" s="33">
        <v>10.682239917545692</v>
      </c>
      <c r="X4145" s="68">
        <v>3.1898563721009818</v>
      </c>
      <c r="Y4145" s="33" t="s">
        <v>711</v>
      </c>
      <c r="AA4145" s="17"/>
      <c r="AB4145" s="32"/>
    </row>
    <row r="4146" spans="1:28" hidden="1">
      <c r="A4146" s="5">
        <v>4145</v>
      </c>
      <c r="B4146" s="5"/>
      <c r="C4146">
        <v>2022</v>
      </c>
      <c r="D4146" s="1">
        <v>7</v>
      </c>
      <c r="E4146" s="1">
        <v>8</v>
      </c>
      <c r="F4146">
        <v>32</v>
      </c>
      <c r="G4146">
        <v>22.8</v>
      </c>
      <c r="H4146" t="s">
        <v>680</v>
      </c>
      <c r="I4146">
        <v>129</v>
      </c>
      <c r="J4146">
        <v>39.6</v>
      </c>
      <c r="K4146" t="s">
        <v>19</v>
      </c>
      <c r="L4146" t="s">
        <v>792</v>
      </c>
      <c r="M4146" t="s">
        <v>793</v>
      </c>
      <c r="N4146" t="s">
        <v>719</v>
      </c>
      <c r="O4146" s="55">
        <v>464</v>
      </c>
      <c r="P4146" t="s">
        <v>20</v>
      </c>
      <c r="Q4146" t="s">
        <v>168</v>
      </c>
      <c r="R4146">
        <v>1873.2</v>
      </c>
      <c r="S4146" t="s">
        <v>169</v>
      </c>
      <c r="T4146" s="50"/>
      <c r="U4146" s="10">
        <v>-18.217977509836278</v>
      </c>
      <c r="V4146" s="10">
        <f t="shared" si="74"/>
        <v>-18.217977509836278</v>
      </c>
      <c r="W4146" s="33">
        <v>11.128236188758944</v>
      </c>
      <c r="X4146" s="68">
        <v>3.1741499347644582</v>
      </c>
      <c r="Y4146" s="33" t="s">
        <v>712</v>
      </c>
      <c r="AA4146" s="17"/>
      <c r="AB4146" s="32"/>
    </row>
    <row r="4147" spans="1:28" hidden="1">
      <c r="A4147" s="5">
        <v>4146</v>
      </c>
      <c r="B4147" s="5"/>
      <c r="C4147">
        <v>2022</v>
      </c>
      <c r="D4147" s="1">
        <v>7</v>
      </c>
      <c r="E4147" s="1">
        <v>8</v>
      </c>
      <c r="F4147">
        <v>32</v>
      </c>
      <c r="G4147">
        <v>22.8</v>
      </c>
      <c r="H4147" t="s">
        <v>680</v>
      </c>
      <c r="I4147">
        <v>129</v>
      </c>
      <c r="J4147">
        <v>39.6</v>
      </c>
      <c r="K4147" t="s">
        <v>19</v>
      </c>
      <c r="L4147" t="s">
        <v>792</v>
      </c>
      <c r="M4147" t="s">
        <v>793</v>
      </c>
      <c r="N4147" t="s">
        <v>719</v>
      </c>
      <c r="O4147" s="55">
        <v>473</v>
      </c>
      <c r="P4147" t="s">
        <v>20</v>
      </c>
      <c r="Q4147" t="s">
        <v>168</v>
      </c>
      <c r="R4147">
        <v>1753.3</v>
      </c>
      <c r="S4147" t="s">
        <v>169</v>
      </c>
      <c r="T4147" s="50"/>
      <c r="U4147" s="10">
        <v>-18.343232967327566</v>
      </c>
      <c r="V4147" s="10">
        <f t="shared" si="74"/>
        <v>-18.343232967327566</v>
      </c>
      <c r="W4147" s="33">
        <v>12.145121108954363</v>
      </c>
      <c r="X4147" s="68">
        <v>3.0784309593773438</v>
      </c>
      <c r="Y4147" s="33" t="s">
        <v>561</v>
      </c>
      <c r="AA4147" s="17"/>
      <c r="AB4147" s="32"/>
    </row>
    <row r="4148" spans="1:28" hidden="1">
      <c r="A4148" s="5">
        <v>4147</v>
      </c>
      <c r="B4148" s="5"/>
      <c r="C4148">
        <v>2022</v>
      </c>
      <c r="D4148" s="1">
        <v>7</v>
      </c>
      <c r="E4148" s="1">
        <v>8</v>
      </c>
      <c r="F4148">
        <v>32</v>
      </c>
      <c r="G4148">
        <v>22.8</v>
      </c>
      <c r="H4148" t="s">
        <v>680</v>
      </c>
      <c r="I4148">
        <v>129</v>
      </c>
      <c r="J4148">
        <v>39.6</v>
      </c>
      <c r="K4148" t="s">
        <v>19</v>
      </c>
      <c r="L4148" t="s">
        <v>792</v>
      </c>
      <c r="M4148" t="s">
        <v>793</v>
      </c>
      <c r="N4148" t="s">
        <v>719</v>
      </c>
      <c r="O4148" s="55">
        <v>473</v>
      </c>
      <c r="P4148" t="s">
        <v>20</v>
      </c>
      <c r="Q4148" t="s">
        <v>168</v>
      </c>
      <c r="R4148">
        <v>1753.3</v>
      </c>
      <c r="S4148" t="s">
        <v>169</v>
      </c>
      <c r="T4148" s="50"/>
      <c r="U4148" s="10">
        <v>-18.4158892934799</v>
      </c>
      <c r="V4148" s="10">
        <f t="shared" si="74"/>
        <v>-18.4158892934799</v>
      </c>
      <c r="W4148" s="33">
        <v>10.178920557675323</v>
      </c>
      <c r="X4148" s="68">
        <v>3.2290542332396757</v>
      </c>
      <c r="Y4148" s="33" t="s">
        <v>711</v>
      </c>
      <c r="AA4148" s="17"/>
      <c r="AB4148" s="32"/>
    </row>
    <row r="4149" spans="1:28" hidden="1">
      <c r="A4149" s="5">
        <v>4148</v>
      </c>
      <c r="B4149" s="5"/>
      <c r="C4149">
        <v>2022</v>
      </c>
      <c r="D4149" s="1">
        <v>7</v>
      </c>
      <c r="E4149" s="1">
        <v>8</v>
      </c>
      <c r="F4149">
        <v>32</v>
      </c>
      <c r="G4149">
        <v>22.8</v>
      </c>
      <c r="H4149" t="s">
        <v>680</v>
      </c>
      <c r="I4149">
        <v>129</v>
      </c>
      <c r="J4149">
        <v>39.6</v>
      </c>
      <c r="K4149" t="s">
        <v>19</v>
      </c>
      <c r="L4149" t="s">
        <v>792</v>
      </c>
      <c r="M4149" t="s">
        <v>793</v>
      </c>
      <c r="N4149" t="s">
        <v>719</v>
      </c>
      <c r="O4149" s="55">
        <v>473</v>
      </c>
      <c r="P4149" t="s">
        <v>20</v>
      </c>
      <c r="Q4149" t="s">
        <v>168</v>
      </c>
      <c r="R4149">
        <v>1753.3</v>
      </c>
      <c r="S4149" t="s">
        <v>169</v>
      </c>
      <c r="T4149" s="50"/>
      <c r="U4149" s="10">
        <v>-17.928065151145837</v>
      </c>
      <c r="V4149" s="10">
        <f t="shared" si="74"/>
        <v>-17.928065151145837</v>
      </c>
      <c r="W4149" s="33">
        <v>10.63749145103638</v>
      </c>
      <c r="X4149" s="68">
        <v>3.0443040840693159</v>
      </c>
      <c r="Y4149" s="33" t="s">
        <v>712</v>
      </c>
      <c r="AA4149" s="17"/>
      <c r="AB4149" s="32"/>
    </row>
    <row r="4150" spans="1:28" hidden="1">
      <c r="A4150" s="5">
        <v>4149</v>
      </c>
      <c r="B4150" s="5"/>
      <c r="C4150">
        <v>2022</v>
      </c>
      <c r="D4150" s="1">
        <v>7</v>
      </c>
      <c r="E4150" s="1">
        <v>8</v>
      </c>
      <c r="F4150">
        <v>32</v>
      </c>
      <c r="G4150">
        <v>22.8</v>
      </c>
      <c r="H4150" t="s">
        <v>680</v>
      </c>
      <c r="I4150">
        <v>129</v>
      </c>
      <c r="J4150">
        <v>39.6</v>
      </c>
      <c r="K4150" t="s">
        <v>19</v>
      </c>
      <c r="L4150" t="s">
        <v>792</v>
      </c>
      <c r="M4150" t="s">
        <v>793</v>
      </c>
      <c r="N4150" t="s">
        <v>719</v>
      </c>
      <c r="O4150" s="55">
        <v>476</v>
      </c>
      <c r="P4150" t="s">
        <v>20</v>
      </c>
      <c r="Q4150" t="s">
        <v>168</v>
      </c>
      <c r="R4150">
        <v>1777.3</v>
      </c>
      <c r="S4150" t="s">
        <v>169</v>
      </c>
      <c r="T4150" s="50"/>
      <c r="U4150" s="10">
        <v>-18.51706515114584</v>
      </c>
      <c r="V4150" s="10">
        <f t="shared" si="74"/>
        <v>-18.51706515114584</v>
      </c>
      <c r="W4150" s="33">
        <v>11.651105451036381</v>
      </c>
      <c r="X4150" s="68">
        <v>3.1042171366572</v>
      </c>
      <c r="Y4150" s="33" t="s">
        <v>561</v>
      </c>
      <c r="AA4150" s="17"/>
      <c r="AB4150" s="32"/>
    </row>
    <row r="4151" spans="1:28" hidden="1">
      <c r="A4151" s="5">
        <v>4150</v>
      </c>
      <c r="B4151" s="5"/>
      <c r="C4151">
        <v>2022</v>
      </c>
      <c r="D4151" s="1">
        <v>7</v>
      </c>
      <c r="E4151" s="1">
        <v>8</v>
      </c>
      <c r="F4151">
        <v>32</v>
      </c>
      <c r="G4151">
        <v>22.8</v>
      </c>
      <c r="H4151" t="s">
        <v>680</v>
      </c>
      <c r="I4151">
        <v>129</v>
      </c>
      <c r="J4151">
        <v>39.6</v>
      </c>
      <c r="K4151" t="s">
        <v>19</v>
      </c>
      <c r="L4151" t="s">
        <v>792</v>
      </c>
      <c r="M4151" t="s">
        <v>793</v>
      </c>
      <c r="N4151" t="s">
        <v>719</v>
      </c>
      <c r="O4151" s="55">
        <v>476</v>
      </c>
      <c r="P4151" t="s">
        <v>20</v>
      </c>
      <c r="Q4151" t="s">
        <v>168</v>
      </c>
      <c r="R4151">
        <v>1777.3</v>
      </c>
      <c r="S4151" t="s">
        <v>169</v>
      </c>
      <c r="T4151" s="50"/>
      <c r="U4151" s="10">
        <v>-18.169713757243464</v>
      </c>
      <c r="V4151" s="10">
        <f t="shared" si="74"/>
        <v>-18.169713757243464</v>
      </c>
      <c r="W4151" s="33">
        <v>10.726593759810816</v>
      </c>
      <c r="X4151" s="68">
        <v>3.2672440212986538</v>
      </c>
      <c r="Y4151" s="33" t="s">
        <v>711</v>
      </c>
      <c r="AA4151" s="17"/>
      <c r="AB4151" s="32"/>
    </row>
    <row r="4152" spans="1:28" hidden="1">
      <c r="A4152" s="5">
        <v>4151</v>
      </c>
      <c r="B4152" s="5"/>
      <c r="C4152">
        <v>2022</v>
      </c>
      <c r="D4152" s="1">
        <v>7</v>
      </c>
      <c r="E4152" s="1">
        <v>8</v>
      </c>
      <c r="F4152">
        <v>32</v>
      </c>
      <c r="G4152">
        <v>22.8</v>
      </c>
      <c r="H4152" t="s">
        <v>680</v>
      </c>
      <c r="I4152">
        <v>129</v>
      </c>
      <c r="J4152">
        <v>39.6</v>
      </c>
      <c r="K4152" t="s">
        <v>19</v>
      </c>
      <c r="L4152" t="s">
        <v>792</v>
      </c>
      <c r="M4152" t="s">
        <v>793</v>
      </c>
      <c r="N4152" t="s">
        <v>719</v>
      </c>
      <c r="O4152" s="55">
        <v>476</v>
      </c>
      <c r="P4152" t="s">
        <v>20</v>
      </c>
      <c r="Q4152" t="s">
        <v>168</v>
      </c>
      <c r="R4152">
        <v>1777.3</v>
      </c>
      <c r="S4152" t="s">
        <v>169</v>
      </c>
      <c r="T4152" s="50"/>
      <c r="U4152" s="10">
        <v>-17.89071517353451</v>
      </c>
      <c r="V4152" s="10">
        <f t="shared" si="74"/>
        <v>-17.89071517353451</v>
      </c>
      <c r="W4152" s="33">
        <v>9.7655099379285293</v>
      </c>
      <c r="X4152" s="68">
        <v>3.0891172151480961</v>
      </c>
      <c r="Y4152" s="33" t="s">
        <v>712</v>
      </c>
      <c r="AA4152" s="17"/>
      <c r="AB4152" s="32"/>
    </row>
    <row r="4153" spans="1:28" hidden="1">
      <c r="A4153" s="5">
        <v>4152</v>
      </c>
      <c r="B4153" s="5"/>
      <c r="C4153">
        <v>2022</v>
      </c>
      <c r="D4153" s="1">
        <v>7</v>
      </c>
      <c r="E4153" s="1">
        <v>19</v>
      </c>
      <c r="F4153">
        <v>32</v>
      </c>
      <c r="G4153">
        <v>34.200000000000003</v>
      </c>
      <c r="H4153" t="s">
        <v>680</v>
      </c>
      <c r="I4153">
        <v>129</v>
      </c>
      <c r="J4153">
        <v>42.6</v>
      </c>
      <c r="K4153" t="s">
        <v>19</v>
      </c>
      <c r="L4153" t="s">
        <v>792</v>
      </c>
      <c r="M4153" t="s">
        <v>793</v>
      </c>
      <c r="N4153" t="s">
        <v>719</v>
      </c>
      <c r="O4153" s="55">
        <v>483</v>
      </c>
      <c r="P4153" t="s">
        <v>20</v>
      </c>
      <c r="Q4153" t="s">
        <v>168</v>
      </c>
      <c r="R4153">
        <v>2024.9</v>
      </c>
      <c r="S4153" t="s">
        <v>169</v>
      </c>
      <c r="T4153" s="50"/>
      <c r="U4153" s="10">
        <v>-17.818278377868548</v>
      </c>
      <c r="V4153" s="10">
        <f t="shared" si="74"/>
        <v>-17.818278377868548</v>
      </c>
      <c r="W4153" s="33">
        <v>12.800081771447761</v>
      </c>
      <c r="X4153" s="68">
        <v>3.2842306337722706</v>
      </c>
      <c r="Y4153" s="33" t="s">
        <v>561</v>
      </c>
      <c r="AA4153" s="17"/>
      <c r="AB4153" s="32"/>
    </row>
    <row r="4154" spans="1:28" hidden="1">
      <c r="A4154" s="5">
        <v>4153</v>
      </c>
      <c r="B4154" s="5"/>
      <c r="C4154">
        <v>2022</v>
      </c>
      <c r="D4154" s="1">
        <v>7</v>
      </c>
      <c r="E4154" s="1">
        <v>19</v>
      </c>
      <c r="F4154">
        <v>32</v>
      </c>
      <c r="G4154">
        <v>34.200000000000003</v>
      </c>
      <c r="H4154" t="s">
        <v>680</v>
      </c>
      <c r="I4154">
        <v>129</v>
      </c>
      <c r="J4154">
        <v>42.6</v>
      </c>
      <c r="K4154" t="s">
        <v>19</v>
      </c>
      <c r="L4154" t="s">
        <v>792</v>
      </c>
      <c r="M4154" t="s">
        <v>793</v>
      </c>
      <c r="N4154" t="s">
        <v>719</v>
      </c>
      <c r="O4154" s="55">
        <v>483</v>
      </c>
      <c r="P4154" t="s">
        <v>20</v>
      </c>
      <c r="Q4154" t="s">
        <v>168</v>
      </c>
      <c r="R4154">
        <v>2024.9</v>
      </c>
      <c r="S4154" t="s">
        <v>169</v>
      </c>
      <c r="T4154" s="50"/>
      <c r="U4154" s="10">
        <v>-17.543184115883825</v>
      </c>
      <c r="V4154" s="10">
        <f t="shared" si="74"/>
        <v>-17.543184115883825</v>
      </c>
      <c r="W4154" s="33">
        <v>10.430864652590309</v>
      </c>
      <c r="X4154" s="68">
        <v>3.2097882658093035</v>
      </c>
      <c r="Y4154" s="33" t="s">
        <v>711</v>
      </c>
      <c r="AA4154" s="17"/>
      <c r="AB4154" s="32"/>
    </row>
    <row r="4155" spans="1:28" hidden="1">
      <c r="A4155" s="5">
        <v>4154</v>
      </c>
      <c r="B4155" s="5"/>
      <c r="C4155">
        <v>2022</v>
      </c>
      <c r="D4155" s="1">
        <v>7</v>
      </c>
      <c r="E4155" s="1">
        <v>19</v>
      </c>
      <c r="F4155">
        <v>32</v>
      </c>
      <c r="G4155">
        <v>34.200000000000003</v>
      </c>
      <c r="H4155" t="s">
        <v>680</v>
      </c>
      <c r="I4155">
        <v>129</v>
      </c>
      <c r="J4155">
        <v>42.6</v>
      </c>
      <c r="K4155" t="s">
        <v>19</v>
      </c>
      <c r="L4155" t="s">
        <v>792</v>
      </c>
      <c r="M4155" t="s">
        <v>793</v>
      </c>
      <c r="N4155" t="s">
        <v>719</v>
      </c>
      <c r="O4155" s="55">
        <v>483</v>
      </c>
      <c r="P4155" t="s">
        <v>20</v>
      </c>
      <c r="Q4155" t="s">
        <v>168</v>
      </c>
      <c r="R4155">
        <v>2024.9</v>
      </c>
      <c r="S4155" t="s">
        <v>169</v>
      </c>
      <c r="T4155" s="50"/>
      <c r="U4155" s="10">
        <v>-17.62375669246342</v>
      </c>
      <c r="V4155" s="10">
        <f t="shared" si="74"/>
        <v>-17.62375669246342</v>
      </c>
      <c r="W4155" s="33">
        <v>11.443889146824741</v>
      </c>
      <c r="X4155" s="68">
        <v>3.1840756994719328</v>
      </c>
      <c r="Y4155" s="33" t="s">
        <v>712</v>
      </c>
      <c r="AA4155" s="17"/>
      <c r="AB4155" s="32"/>
    </row>
    <row r="4156" spans="1:28" hidden="1">
      <c r="A4156" s="5">
        <v>4155</v>
      </c>
      <c r="B4156" s="5"/>
      <c r="C4156">
        <v>2022</v>
      </c>
      <c r="D4156" s="1">
        <v>7</v>
      </c>
      <c r="E4156" s="1">
        <v>19</v>
      </c>
      <c r="F4156">
        <v>32</v>
      </c>
      <c r="G4156">
        <v>34.200000000000003</v>
      </c>
      <c r="H4156" t="s">
        <v>680</v>
      </c>
      <c r="I4156">
        <v>129</v>
      </c>
      <c r="J4156">
        <v>42.6</v>
      </c>
      <c r="K4156" t="s">
        <v>19</v>
      </c>
      <c r="L4156" t="s">
        <v>792</v>
      </c>
      <c r="M4156" t="s">
        <v>793</v>
      </c>
      <c r="N4156" t="s">
        <v>719</v>
      </c>
      <c r="O4156" s="55">
        <v>500</v>
      </c>
      <c r="P4156" t="s">
        <v>20</v>
      </c>
      <c r="Q4156" t="s">
        <v>168</v>
      </c>
      <c r="R4156">
        <v>2152.6999999999998</v>
      </c>
      <c r="S4156" t="s">
        <v>169</v>
      </c>
      <c r="T4156" s="50"/>
      <c r="U4156" s="10">
        <v>-18.154073418909565</v>
      </c>
      <c r="V4156" s="10">
        <f t="shared" si="74"/>
        <v>-18.154073418909565</v>
      </c>
      <c r="W4156" s="33">
        <v>12.611088116815196</v>
      </c>
      <c r="X4156" s="68">
        <v>3.1864940282063312</v>
      </c>
      <c r="Y4156" s="33" t="s">
        <v>561</v>
      </c>
      <c r="AA4156" s="17"/>
      <c r="AB4156" s="32"/>
    </row>
    <row r="4157" spans="1:28" hidden="1">
      <c r="A4157" s="5">
        <v>4156</v>
      </c>
      <c r="B4157" s="5"/>
      <c r="C4157">
        <v>2022</v>
      </c>
      <c r="D4157" s="1">
        <v>7</v>
      </c>
      <c r="E4157" s="1">
        <v>19</v>
      </c>
      <c r="F4157">
        <v>32</v>
      </c>
      <c r="G4157">
        <v>34.200000000000003</v>
      </c>
      <c r="H4157" t="s">
        <v>680</v>
      </c>
      <c r="I4157">
        <v>129</v>
      </c>
      <c r="J4157">
        <v>42.6</v>
      </c>
      <c r="K4157" t="s">
        <v>19</v>
      </c>
      <c r="L4157" t="s">
        <v>792</v>
      </c>
      <c r="M4157" t="s">
        <v>793</v>
      </c>
      <c r="N4157" t="s">
        <v>719</v>
      </c>
      <c r="O4157" s="55">
        <v>500</v>
      </c>
      <c r="P4157" t="s">
        <v>20</v>
      </c>
      <c r="Q4157" t="s">
        <v>168</v>
      </c>
      <c r="R4157">
        <v>2152.6999999999998</v>
      </c>
      <c r="S4157" t="s">
        <v>169</v>
      </c>
      <c r="T4157" s="50"/>
      <c r="U4157" s="10">
        <v>-17.726403905184871</v>
      </c>
      <c r="V4157" s="10">
        <f t="shared" si="74"/>
        <v>-17.082601072082724</v>
      </c>
      <c r="W4157" s="33">
        <v>10.819802472204556</v>
      </c>
      <c r="X4157" s="68">
        <v>3.3253783342824055</v>
      </c>
      <c r="Y4157" s="33" t="s">
        <v>711</v>
      </c>
      <c r="AA4157" s="17"/>
      <c r="AB4157" s="32"/>
    </row>
    <row r="4158" spans="1:28" hidden="1">
      <c r="A4158" s="5">
        <v>4157</v>
      </c>
      <c r="B4158" s="5"/>
      <c r="C4158">
        <v>2022</v>
      </c>
      <c r="D4158" s="1">
        <v>7</v>
      </c>
      <c r="E4158" s="1">
        <v>19</v>
      </c>
      <c r="F4158">
        <v>32</v>
      </c>
      <c r="G4158">
        <v>34.200000000000003</v>
      </c>
      <c r="H4158" t="s">
        <v>680</v>
      </c>
      <c r="I4158">
        <v>129</v>
      </c>
      <c r="J4158">
        <v>42.6</v>
      </c>
      <c r="K4158" t="s">
        <v>19</v>
      </c>
      <c r="L4158" t="s">
        <v>792</v>
      </c>
      <c r="M4158" t="s">
        <v>793</v>
      </c>
      <c r="N4158" t="s">
        <v>719</v>
      </c>
      <c r="O4158" s="55">
        <v>500</v>
      </c>
      <c r="P4158" t="s">
        <v>20</v>
      </c>
      <c r="Q4158" t="s">
        <v>168</v>
      </c>
      <c r="R4158">
        <v>2152.6999999999998</v>
      </c>
      <c r="S4158" t="s">
        <v>169</v>
      </c>
      <c r="T4158" s="50"/>
      <c r="U4158" s="10">
        <v>-17.191646167593376</v>
      </c>
      <c r="V4158" s="10">
        <f t="shared" si="74"/>
        <v>-17.191646167593376</v>
      </c>
      <c r="W4158" s="33">
        <v>11.357228439854218</v>
      </c>
      <c r="X4158" s="68">
        <v>3.1347427343522418</v>
      </c>
      <c r="Y4158" s="33" t="s">
        <v>712</v>
      </c>
      <c r="AA4158" s="17"/>
      <c r="AB4158" s="32"/>
    </row>
    <row r="4159" spans="1:28" hidden="1">
      <c r="A4159" s="5">
        <v>4158</v>
      </c>
      <c r="B4159" s="5"/>
      <c r="C4159">
        <v>2022</v>
      </c>
      <c r="D4159" s="1">
        <v>7</v>
      </c>
      <c r="E4159" s="1">
        <v>22</v>
      </c>
      <c r="F4159">
        <v>33</v>
      </c>
      <c r="G4159">
        <v>0</v>
      </c>
      <c r="H4159" t="s">
        <v>680</v>
      </c>
      <c r="I4159">
        <v>129</v>
      </c>
      <c r="J4159">
        <v>36.6</v>
      </c>
      <c r="K4159" t="s">
        <v>19</v>
      </c>
      <c r="L4159" t="s">
        <v>553</v>
      </c>
      <c r="M4159" t="s">
        <v>791</v>
      </c>
      <c r="N4159" t="s">
        <v>718</v>
      </c>
      <c r="O4159" s="55">
        <v>642</v>
      </c>
      <c r="P4159" t="s">
        <v>20</v>
      </c>
      <c r="Q4159" t="s">
        <v>168</v>
      </c>
      <c r="R4159">
        <v>4705</v>
      </c>
      <c r="S4159" t="s">
        <v>169</v>
      </c>
      <c r="T4159" s="50"/>
      <c r="U4159" s="10">
        <v>-16.347642080153246</v>
      </c>
      <c r="V4159" s="10">
        <f t="shared" si="74"/>
        <v>-16.347642080153246</v>
      </c>
      <c r="W4159" s="33">
        <v>13.232604651213782</v>
      </c>
      <c r="X4159" s="68">
        <v>3.0477476006422952</v>
      </c>
      <c r="Y4159" s="33" t="s">
        <v>561</v>
      </c>
      <c r="AA4159" s="17"/>
      <c r="AB4159" s="32"/>
    </row>
    <row r="4160" spans="1:28" hidden="1">
      <c r="A4160" s="5">
        <v>4159</v>
      </c>
      <c r="B4160" s="5"/>
      <c r="C4160">
        <v>2022</v>
      </c>
      <c r="D4160" s="1">
        <v>7</v>
      </c>
      <c r="E4160" s="1">
        <v>22</v>
      </c>
      <c r="F4160">
        <v>33</v>
      </c>
      <c r="G4160">
        <v>0</v>
      </c>
      <c r="H4160" t="s">
        <v>680</v>
      </c>
      <c r="I4160">
        <v>129</v>
      </c>
      <c r="J4160">
        <v>36.6</v>
      </c>
      <c r="K4160" t="s">
        <v>19</v>
      </c>
      <c r="L4160" t="s">
        <v>553</v>
      </c>
      <c r="M4160" t="s">
        <v>791</v>
      </c>
      <c r="N4160" t="s">
        <v>718</v>
      </c>
      <c r="O4160" s="55">
        <v>642</v>
      </c>
      <c r="P4160" t="s">
        <v>20</v>
      </c>
      <c r="Q4160" t="s">
        <v>168</v>
      </c>
      <c r="R4160">
        <v>4705</v>
      </c>
      <c r="S4160" t="s">
        <v>169</v>
      </c>
      <c r="T4160" s="50"/>
      <c r="U4160" s="10">
        <v>-17.196730446125081</v>
      </c>
      <c r="V4160" s="10">
        <f t="shared" si="74"/>
        <v>-16.423147249277303</v>
      </c>
      <c r="W4160" s="33">
        <v>10.409610419383805</v>
      </c>
      <c r="X4160" s="68">
        <v>3.4203233121348982</v>
      </c>
      <c r="Y4160" s="33" t="s">
        <v>711</v>
      </c>
      <c r="AA4160" s="17"/>
      <c r="AB4160" s="32"/>
    </row>
    <row r="4161" spans="1:28" hidden="1">
      <c r="A4161" s="5">
        <v>4160</v>
      </c>
      <c r="B4161" s="5"/>
      <c r="C4161">
        <v>2022</v>
      </c>
      <c r="D4161" s="1">
        <v>7</v>
      </c>
      <c r="E4161" s="1">
        <v>22</v>
      </c>
      <c r="F4161">
        <v>33</v>
      </c>
      <c r="G4161">
        <v>0</v>
      </c>
      <c r="H4161" t="s">
        <v>680</v>
      </c>
      <c r="I4161">
        <v>129</v>
      </c>
      <c r="J4161">
        <v>36.6</v>
      </c>
      <c r="K4161" t="s">
        <v>19</v>
      </c>
      <c r="L4161" t="s">
        <v>553</v>
      </c>
      <c r="M4161" t="s">
        <v>791</v>
      </c>
      <c r="N4161" t="s">
        <v>718</v>
      </c>
      <c r="O4161" s="55">
        <v>642</v>
      </c>
      <c r="P4161" t="s">
        <v>20</v>
      </c>
      <c r="Q4161" t="s">
        <v>168</v>
      </c>
      <c r="R4161">
        <v>4705</v>
      </c>
      <c r="S4161" t="s">
        <v>169</v>
      </c>
      <c r="T4161" s="50"/>
      <c r="U4161" s="10">
        <v>-17.056703518525932</v>
      </c>
      <c r="V4161" s="10">
        <f t="shared" si="74"/>
        <v>-17.056703518525932</v>
      </c>
      <c r="W4161" s="33">
        <v>10.991101835092334</v>
      </c>
      <c r="X4161" s="68">
        <v>3.0654196460728209</v>
      </c>
      <c r="Y4161" s="33" t="s">
        <v>712</v>
      </c>
      <c r="AA4161" s="17"/>
      <c r="AB4161" s="32"/>
    </row>
    <row r="4162" spans="1:28" hidden="1">
      <c r="A4162" s="5">
        <v>4161</v>
      </c>
      <c r="B4162" s="5"/>
      <c r="C4162">
        <v>2022</v>
      </c>
      <c r="D4162" s="1">
        <v>7</v>
      </c>
      <c r="E4162" s="1">
        <v>22</v>
      </c>
      <c r="F4162">
        <v>33</v>
      </c>
      <c r="G4162">
        <v>0</v>
      </c>
      <c r="H4162" t="s">
        <v>680</v>
      </c>
      <c r="I4162">
        <v>129</v>
      </c>
      <c r="J4162">
        <v>36.6</v>
      </c>
      <c r="K4162" t="s">
        <v>19</v>
      </c>
      <c r="L4162" t="s">
        <v>553</v>
      </c>
      <c r="M4162" t="s">
        <v>791</v>
      </c>
      <c r="N4162" t="s">
        <v>718</v>
      </c>
      <c r="O4162" s="55">
        <v>637</v>
      </c>
      <c r="P4162" t="s">
        <v>20</v>
      </c>
      <c r="Q4162" t="s">
        <v>168</v>
      </c>
      <c r="R4162">
        <v>5095</v>
      </c>
      <c r="S4162" t="s">
        <v>169</v>
      </c>
      <c r="T4162" s="50"/>
      <c r="U4162" s="10">
        <v>-16.391700967630655</v>
      </c>
      <c r="V4162" s="10">
        <f t="shared" si="74"/>
        <v>-16.391700967630655</v>
      </c>
      <c r="W4162" s="33">
        <v>13.018455145354086</v>
      </c>
      <c r="X4162" s="68">
        <v>3.0590912527175722</v>
      </c>
      <c r="Y4162" s="33" t="s">
        <v>561</v>
      </c>
      <c r="AA4162" s="17"/>
      <c r="AB4162" s="32"/>
    </row>
    <row r="4163" spans="1:28" hidden="1">
      <c r="A4163" s="5">
        <v>4162</v>
      </c>
      <c r="B4163" s="5"/>
      <c r="C4163">
        <v>2022</v>
      </c>
      <c r="D4163" s="1">
        <v>7</v>
      </c>
      <c r="E4163" s="1">
        <v>22</v>
      </c>
      <c r="F4163">
        <v>33</v>
      </c>
      <c r="G4163">
        <v>0</v>
      </c>
      <c r="H4163" t="s">
        <v>680</v>
      </c>
      <c r="I4163">
        <v>129</v>
      </c>
      <c r="J4163">
        <v>36.6</v>
      </c>
      <c r="K4163" t="s">
        <v>19</v>
      </c>
      <c r="L4163" t="s">
        <v>553</v>
      </c>
      <c r="M4163" t="s">
        <v>791</v>
      </c>
      <c r="N4163" t="s">
        <v>718</v>
      </c>
      <c r="O4163" s="55">
        <v>637</v>
      </c>
      <c r="P4163" t="s">
        <v>20</v>
      </c>
      <c r="Q4163" t="s">
        <v>168</v>
      </c>
      <c r="R4163">
        <v>5095</v>
      </c>
      <c r="S4163" t="s">
        <v>169</v>
      </c>
      <c r="T4163" s="50"/>
      <c r="U4163" s="10">
        <v>-17.076025981310572</v>
      </c>
      <c r="V4163" s="10">
        <f t="shared" si="74"/>
        <v>-16.262848254504362</v>
      </c>
      <c r="W4163" s="33">
        <v>10.590071362232015</v>
      </c>
      <c r="X4163" s="68">
        <v>3.4500145699880065</v>
      </c>
      <c r="Y4163" s="33" t="s">
        <v>711</v>
      </c>
      <c r="AA4163" s="17"/>
      <c r="AB4163" s="32"/>
    </row>
    <row r="4164" spans="1:28" hidden="1">
      <c r="A4164" s="5">
        <v>4163</v>
      </c>
      <c r="B4164" s="5"/>
      <c r="C4164">
        <v>2022</v>
      </c>
      <c r="D4164" s="1">
        <v>7</v>
      </c>
      <c r="E4164" s="1">
        <v>22</v>
      </c>
      <c r="F4164">
        <v>33</v>
      </c>
      <c r="G4164">
        <v>0</v>
      </c>
      <c r="H4164" t="s">
        <v>680</v>
      </c>
      <c r="I4164">
        <v>129</v>
      </c>
      <c r="J4164">
        <v>36.6</v>
      </c>
      <c r="K4164" t="s">
        <v>19</v>
      </c>
      <c r="L4164" t="s">
        <v>553</v>
      </c>
      <c r="M4164" t="s">
        <v>791</v>
      </c>
      <c r="N4164" t="s">
        <v>718</v>
      </c>
      <c r="O4164" s="55">
        <v>637</v>
      </c>
      <c r="P4164" t="s">
        <v>20</v>
      </c>
      <c r="Q4164" t="s">
        <v>168</v>
      </c>
      <c r="R4164">
        <v>5095</v>
      </c>
      <c r="S4164" t="s">
        <v>169</v>
      </c>
      <c r="T4164" s="50"/>
      <c r="U4164" s="10">
        <v>-17.139310602227599</v>
      </c>
      <c r="V4164" s="10">
        <f t="shared" si="74"/>
        <v>-17.139310602227599</v>
      </c>
      <c r="W4164" s="33">
        <v>11.10812934308437</v>
      </c>
      <c r="X4164" s="68">
        <v>3.0997437549868421</v>
      </c>
      <c r="Y4164" s="33" t="s">
        <v>712</v>
      </c>
      <c r="AA4164" s="17"/>
      <c r="AB4164" s="32"/>
    </row>
    <row r="4165" spans="1:28" hidden="1">
      <c r="A4165" s="5">
        <v>4164</v>
      </c>
      <c r="B4165" s="5"/>
      <c r="C4165">
        <v>2022</v>
      </c>
      <c r="D4165" s="1">
        <v>7</v>
      </c>
      <c r="E4165" s="1">
        <v>22</v>
      </c>
      <c r="F4165">
        <v>33</v>
      </c>
      <c r="G4165">
        <v>0</v>
      </c>
      <c r="H4165" t="s">
        <v>680</v>
      </c>
      <c r="I4165">
        <v>129</v>
      </c>
      <c r="J4165">
        <v>36.6</v>
      </c>
      <c r="K4165" t="s">
        <v>19</v>
      </c>
      <c r="L4165" t="s">
        <v>553</v>
      </c>
      <c r="M4165" t="s">
        <v>791</v>
      </c>
      <c r="N4165" t="s">
        <v>718</v>
      </c>
      <c r="O4165" s="55">
        <v>633</v>
      </c>
      <c r="P4165" t="s">
        <v>20</v>
      </c>
      <c r="Q4165" t="s">
        <v>168</v>
      </c>
      <c r="R4165">
        <v>4755</v>
      </c>
      <c r="S4165" t="s">
        <v>169</v>
      </c>
      <c r="T4165" s="50"/>
      <c r="U4165" s="10">
        <v>-16.759742319755915</v>
      </c>
      <c r="V4165" s="10">
        <f t="shared" si="74"/>
        <v>-16.759742319755915</v>
      </c>
      <c r="W4165" s="33">
        <v>12.829288130011935</v>
      </c>
      <c r="X4165" s="68">
        <v>3.063785791475107</v>
      </c>
      <c r="Y4165" s="33" t="s">
        <v>561</v>
      </c>
      <c r="AA4165" s="17"/>
      <c r="AB4165" s="32"/>
    </row>
    <row r="4166" spans="1:28" hidden="1">
      <c r="A4166" s="5">
        <v>4165</v>
      </c>
      <c r="B4166" s="5"/>
      <c r="C4166">
        <v>2022</v>
      </c>
      <c r="D4166" s="1">
        <v>7</v>
      </c>
      <c r="E4166" s="1">
        <v>22</v>
      </c>
      <c r="F4166">
        <v>33</v>
      </c>
      <c r="G4166">
        <v>0</v>
      </c>
      <c r="H4166" t="s">
        <v>680</v>
      </c>
      <c r="I4166">
        <v>129</v>
      </c>
      <c r="J4166">
        <v>36.6</v>
      </c>
      <c r="K4166" t="s">
        <v>19</v>
      </c>
      <c r="L4166" t="s">
        <v>553</v>
      </c>
      <c r="M4166" t="s">
        <v>791</v>
      </c>
      <c r="N4166" t="s">
        <v>718</v>
      </c>
      <c r="O4166" s="55">
        <v>633</v>
      </c>
      <c r="P4166" t="s">
        <v>20</v>
      </c>
      <c r="Q4166" t="s">
        <v>168</v>
      </c>
      <c r="R4166">
        <v>4755</v>
      </c>
      <c r="S4166" t="s">
        <v>169</v>
      </c>
      <c r="T4166" s="50"/>
      <c r="U4166" s="10">
        <v>-17.494343369269188</v>
      </c>
      <c r="V4166" s="10">
        <f t="shared" si="74"/>
        <v>-16.711889360828206</v>
      </c>
      <c r="W4166" s="33">
        <v>9.8981449829633039</v>
      </c>
      <c r="X4166" s="68">
        <v>3.4269453328571902</v>
      </c>
      <c r="Y4166" s="33" t="s">
        <v>711</v>
      </c>
      <c r="AA4166" s="17"/>
      <c r="AB4166" s="32"/>
    </row>
    <row r="4167" spans="1:28" hidden="1">
      <c r="A4167" s="5">
        <v>4166</v>
      </c>
      <c r="B4167" s="5"/>
      <c r="C4167">
        <v>2022</v>
      </c>
      <c r="D4167" s="1">
        <v>7</v>
      </c>
      <c r="E4167" s="1">
        <v>22</v>
      </c>
      <c r="F4167">
        <v>33</v>
      </c>
      <c r="G4167">
        <v>0</v>
      </c>
      <c r="H4167" t="s">
        <v>680</v>
      </c>
      <c r="I4167">
        <v>129</v>
      </c>
      <c r="J4167">
        <v>36.6</v>
      </c>
      <c r="K4167" t="s">
        <v>19</v>
      </c>
      <c r="L4167" t="s">
        <v>553</v>
      </c>
      <c r="M4167" t="s">
        <v>791</v>
      </c>
      <c r="N4167" t="s">
        <v>718</v>
      </c>
      <c r="O4167" s="55">
        <v>633</v>
      </c>
      <c r="P4167" t="s">
        <v>20</v>
      </c>
      <c r="Q4167" t="s">
        <v>168</v>
      </c>
      <c r="R4167">
        <v>4755</v>
      </c>
      <c r="S4167" t="s">
        <v>169</v>
      </c>
      <c r="T4167" s="50"/>
      <c r="U4167" s="10">
        <v>-17.56302491332422</v>
      </c>
      <c r="V4167" s="10">
        <f t="shared" si="74"/>
        <v>-17.56302491332422</v>
      </c>
      <c r="W4167" s="33">
        <v>10.583544436130339</v>
      </c>
      <c r="X4167" s="68">
        <v>3.1527204482780831</v>
      </c>
      <c r="Y4167" s="33" t="s">
        <v>712</v>
      </c>
      <c r="AA4167" s="17"/>
      <c r="AB4167" s="32"/>
    </row>
    <row r="4168" spans="1:28" hidden="1">
      <c r="A4168" s="5">
        <v>4167</v>
      </c>
      <c r="B4168" s="5"/>
      <c r="C4168">
        <v>2022</v>
      </c>
      <c r="D4168" s="1">
        <v>5</v>
      </c>
      <c r="E4168" s="1"/>
      <c r="F4168">
        <v>26</v>
      </c>
      <c r="G4168">
        <v>22.2</v>
      </c>
      <c r="H4168" t="s">
        <v>680</v>
      </c>
      <c r="I4168">
        <v>127</v>
      </c>
      <c r="J4168">
        <v>10.199999999999999</v>
      </c>
      <c r="K4168" t="s">
        <v>19</v>
      </c>
      <c r="L4168" t="s">
        <v>792</v>
      </c>
      <c r="M4168" t="s">
        <v>793</v>
      </c>
      <c r="N4168" t="s">
        <v>719</v>
      </c>
      <c r="O4168" s="55">
        <v>486</v>
      </c>
      <c r="P4168" t="s">
        <v>20</v>
      </c>
      <c r="Q4168" t="s">
        <v>168</v>
      </c>
      <c r="R4168">
        <v>2484</v>
      </c>
      <c r="S4168" t="s">
        <v>169</v>
      </c>
      <c r="T4168" s="50"/>
      <c r="U4168" s="10">
        <v>-17.700401778040291</v>
      </c>
      <c r="V4168" s="10">
        <f t="shared" si="74"/>
        <v>-17.700401778040291</v>
      </c>
      <c r="W4168" s="33">
        <v>11.85809872238071</v>
      </c>
      <c r="X4168" s="68">
        <v>3.1494864797006232</v>
      </c>
      <c r="Y4168" s="33" t="s">
        <v>561</v>
      </c>
      <c r="AA4168" s="17"/>
      <c r="AB4168" s="32"/>
    </row>
    <row r="4169" spans="1:28" hidden="1">
      <c r="A4169" s="5">
        <v>4168</v>
      </c>
      <c r="B4169" s="5"/>
      <c r="C4169">
        <v>2022</v>
      </c>
      <c r="D4169" s="1">
        <v>5</v>
      </c>
      <c r="E4169" s="1"/>
      <c r="F4169">
        <v>26</v>
      </c>
      <c r="G4169">
        <v>22.2</v>
      </c>
      <c r="H4169" t="s">
        <v>680</v>
      </c>
      <c r="I4169">
        <v>127</v>
      </c>
      <c r="J4169">
        <v>10.199999999999999</v>
      </c>
      <c r="K4169" t="s">
        <v>19</v>
      </c>
      <c r="L4169" t="s">
        <v>792</v>
      </c>
      <c r="M4169" t="s">
        <v>793</v>
      </c>
      <c r="N4169" t="s">
        <v>719</v>
      </c>
      <c r="O4169" s="55">
        <v>564</v>
      </c>
      <c r="P4169" t="s">
        <v>20</v>
      </c>
      <c r="Q4169" t="s">
        <v>168</v>
      </c>
      <c r="R4169">
        <v>3638</v>
      </c>
      <c r="S4169" t="s">
        <v>169</v>
      </c>
      <c r="T4169" s="50"/>
      <c r="U4169" s="10">
        <v>-17.774390670362962</v>
      </c>
      <c r="V4169" s="10">
        <f t="shared" si="74"/>
        <v>-17.774390670362962</v>
      </c>
      <c r="W4169" s="33">
        <v>10.910607828338689</v>
      </c>
      <c r="X4169" s="68">
        <v>3.0880660882760065</v>
      </c>
      <c r="Y4169" s="33" t="s">
        <v>561</v>
      </c>
      <c r="AA4169" s="17"/>
      <c r="AB4169" s="32"/>
    </row>
    <row r="4170" spans="1:28" hidden="1">
      <c r="A4170" s="5">
        <v>4169</v>
      </c>
      <c r="B4170" s="5"/>
      <c r="C4170">
        <v>2022</v>
      </c>
      <c r="D4170" s="1">
        <v>5</v>
      </c>
      <c r="E4170" s="1"/>
      <c r="F4170">
        <v>26</v>
      </c>
      <c r="G4170">
        <v>22.2</v>
      </c>
      <c r="H4170" t="s">
        <v>680</v>
      </c>
      <c r="I4170">
        <v>127</v>
      </c>
      <c r="J4170">
        <v>10.199999999999999</v>
      </c>
      <c r="K4170" t="s">
        <v>19</v>
      </c>
      <c r="L4170" t="s">
        <v>792</v>
      </c>
      <c r="M4170" t="s">
        <v>793</v>
      </c>
      <c r="N4170" t="s">
        <v>719</v>
      </c>
      <c r="O4170" s="55">
        <v>587</v>
      </c>
      <c r="P4170" t="s">
        <v>20</v>
      </c>
      <c r="Q4170" t="s">
        <v>168</v>
      </c>
      <c r="R4170">
        <v>4116</v>
      </c>
      <c r="S4170" t="s">
        <v>169</v>
      </c>
      <c r="T4170" s="50"/>
      <c r="U4170" s="10">
        <v>-17.602985499429806</v>
      </c>
      <c r="V4170" s="10">
        <f t="shared" si="74"/>
        <v>-17.602985499429806</v>
      </c>
      <c r="W4170" s="33">
        <v>10.764859158968134</v>
      </c>
      <c r="X4170" s="68">
        <v>3.1009653302713227</v>
      </c>
      <c r="Y4170" s="33" t="s">
        <v>561</v>
      </c>
      <c r="AA4170" s="17"/>
      <c r="AB4170" s="32"/>
    </row>
    <row r="4171" spans="1:28" hidden="1">
      <c r="A4171" s="5">
        <v>4170</v>
      </c>
      <c r="B4171" s="5"/>
      <c r="C4171">
        <v>2022</v>
      </c>
      <c r="D4171" s="1">
        <v>5</v>
      </c>
      <c r="E4171" s="1"/>
      <c r="F4171">
        <v>26</v>
      </c>
      <c r="G4171">
        <v>22.2</v>
      </c>
      <c r="H4171" t="s">
        <v>680</v>
      </c>
      <c r="I4171">
        <v>127</v>
      </c>
      <c r="J4171">
        <v>10.199999999999999</v>
      </c>
      <c r="K4171" t="s">
        <v>19</v>
      </c>
      <c r="L4171" t="s">
        <v>792</v>
      </c>
      <c r="M4171" t="s">
        <v>793</v>
      </c>
      <c r="N4171" t="s">
        <v>719</v>
      </c>
      <c r="O4171" s="55">
        <v>464</v>
      </c>
      <c r="P4171" t="s">
        <v>20</v>
      </c>
      <c r="Q4171" t="s">
        <v>168</v>
      </c>
      <c r="R4171">
        <v>2096</v>
      </c>
      <c r="S4171" t="s">
        <v>169</v>
      </c>
      <c r="T4171" s="50"/>
      <c r="U4171" s="10">
        <v>-18.210552910053359</v>
      </c>
      <c r="V4171" s="10">
        <f t="shared" si="74"/>
        <v>-18.210552910053359</v>
      </c>
      <c r="W4171" s="33">
        <v>9.7765848026200857</v>
      </c>
      <c r="X4171" s="68">
        <v>3.1103608758673578</v>
      </c>
      <c r="Y4171" s="33" t="s">
        <v>561</v>
      </c>
      <c r="AA4171" s="17"/>
      <c r="AB4171" s="32"/>
    </row>
    <row r="4172" spans="1:28" hidden="1">
      <c r="A4172" s="5">
        <v>4171</v>
      </c>
      <c r="B4172" s="5"/>
      <c r="C4172">
        <v>2022</v>
      </c>
      <c r="D4172" s="1">
        <v>5</v>
      </c>
      <c r="E4172" s="1"/>
      <c r="F4172">
        <v>26</v>
      </c>
      <c r="G4172">
        <v>22.2</v>
      </c>
      <c r="H4172" t="s">
        <v>680</v>
      </c>
      <c r="I4172">
        <v>127</v>
      </c>
      <c r="J4172">
        <v>10.199999999999999</v>
      </c>
      <c r="K4172" t="s">
        <v>19</v>
      </c>
      <c r="L4172" t="s">
        <v>792</v>
      </c>
      <c r="M4172" t="s">
        <v>793</v>
      </c>
      <c r="N4172" t="s">
        <v>719</v>
      </c>
      <c r="O4172" s="55">
        <v>520</v>
      </c>
      <c r="P4172" t="s">
        <v>20</v>
      </c>
      <c r="Q4172" t="s">
        <v>168</v>
      </c>
      <c r="R4172">
        <v>2320</v>
      </c>
      <c r="S4172" t="s">
        <v>169</v>
      </c>
      <c r="T4172" s="50"/>
      <c r="U4172" s="10">
        <v>-17.562790152717746</v>
      </c>
      <c r="V4172" s="10">
        <f t="shared" si="74"/>
        <v>-17.562790152717746</v>
      </c>
      <c r="W4172" s="33">
        <v>10.135302612622246</v>
      </c>
      <c r="X4172" s="68">
        <v>3.0418938203572656</v>
      </c>
      <c r="Y4172" s="33" t="s">
        <v>561</v>
      </c>
      <c r="AA4172" s="17"/>
      <c r="AB4172" s="32"/>
    </row>
    <row r="4173" spans="1:28" hidden="1">
      <c r="A4173" s="5">
        <v>4172</v>
      </c>
      <c r="B4173" s="5"/>
      <c r="C4173">
        <v>2022</v>
      </c>
      <c r="D4173" s="1">
        <v>5</v>
      </c>
      <c r="E4173" s="1"/>
      <c r="F4173">
        <v>26</v>
      </c>
      <c r="G4173">
        <v>22.2</v>
      </c>
      <c r="H4173" t="s">
        <v>680</v>
      </c>
      <c r="I4173">
        <v>127</v>
      </c>
      <c r="J4173">
        <v>10.199999999999999</v>
      </c>
      <c r="K4173" t="s">
        <v>19</v>
      </c>
      <c r="L4173" t="s">
        <v>792</v>
      </c>
      <c r="M4173" t="s">
        <v>793</v>
      </c>
      <c r="N4173" t="s">
        <v>719</v>
      </c>
      <c r="O4173" s="55">
        <v>523</v>
      </c>
      <c r="P4173" t="s">
        <v>20</v>
      </c>
      <c r="Q4173" t="s">
        <v>168</v>
      </c>
      <c r="R4173">
        <v>2445</v>
      </c>
      <c r="S4173" t="s">
        <v>169</v>
      </c>
      <c r="T4173" s="50"/>
      <c r="U4173" s="10">
        <v>-18.392914842818151</v>
      </c>
      <c r="V4173" s="10">
        <f t="shared" si="74"/>
        <v>-18.392914842818151</v>
      </c>
      <c r="W4173" s="33">
        <v>10.504010408800285</v>
      </c>
      <c r="X4173" s="68">
        <v>3.1817421348362567</v>
      </c>
      <c r="Y4173" s="33" t="s">
        <v>561</v>
      </c>
      <c r="AA4173" s="17"/>
      <c r="AB4173" s="32"/>
    </row>
    <row r="4174" spans="1:28" hidden="1">
      <c r="A4174" s="5">
        <v>4173</v>
      </c>
      <c r="B4174" s="5"/>
      <c r="C4174">
        <v>2022</v>
      </c>
      <c r="D4174" s="1">
        <v>5</v>
      </c>
      <c r="E4174" s="1"/>
      <c r="F4174">
        <v>26</v>
      </c>
      <c r="G4174">
        <v>22.2</v>
      </c>
      <c r="H4174" t="s">
        <v>680</v>
      </c>
      <c r="I4174">
        <v>127</v>
      </c>
      <c r="J4174">
        <v>10.199999999999999</v>
      </c>
      <c r="K4174" t="s">
        <v>19</v>
      </c>
      <c r="L4174" t="s">
        <v>792</v>
      </c>
      <c r="M4174" t="s">
        <v>793</v>
      </c>
      <c r="N4174" t="s">
        <v>719</v>
      </c>
      <c r="O4174" s="55">
        <v>573</v>
      </c>
      <c r="P4174" t="s">
        <v>20</v>
      </c>
      <c r="Q4174" t="s">
        <v>168</v>
      </c>
      <c r="R4174">
        <v>3202</v>
      </c>
      <c r="S4174" t="s">
        <v>169</v>
      </c>
      <c r="T4174" s="50"/>
      <c r="U4174" s="10">
        <v>-18.11770936576837</v>
      </c>
      <c r="V4174" s="10">
        <f t="shared" si="74"/>
        <v>-18.11770936576837</v>
      </c>
      <c r="W4174" s="33">
        <v>10.838026047957284</v>
      </c>
      <c r="X4174" s="68">
        <v>3.1349029871082821</v>
      </c>
      <c r="Y4174" s="33" t="s">
        <v>561</v>
      </c>
      <c r="AA4174" s="17"/>
      <c r="AB4174" s="32"/>
    </row>
    <row r="4175" spans="1:28" hidden="1">
      <c r="A4175" s="5">
        <v>4174</v>
      </c>
      <c r="B4175" s="5"/>
      <c r="C4175">
        <v>2022</v>
      </c>
      <c r="D4175" s="1">
        <v>6</v>
      </c>
      <c r="E4175" s="1"/>
      <c r="F4175">
        <v>26</v>
      </c>
      <c r="G4175">
        <v>22.2</v>
      </c>
      <c r="H4175" t="s">
        <v>680</v>
      </c>
      <c r="I4175">
        <v>127</v>
      </c>
      <c r="J4175">
        <v>10.199999999999999</v>
      </c>
      <c r="K4175" t="s">
        <v>19</v>
      </c>
      <c r="L4175" t="s">
        <v>792</v>
      </c>
      <c r="M4175" t="s">
        <v>793</v>
      </c>
      <c r="N4175" t="s">
        <v>719</v>
      </c>
      <c r="O4175" s="55">
        <v>621</v>
      </c>
      <c r="P4175" t="s">
        <v>20</v>
      </c>
      <c r="Q4175" t="s">
        <v>168</v>
      </c>
      <c r="R4175">
        <v>4099</v>
      </c>
      <c r="S4175" t="s">
        <v>169</v>
      </c>
      <c r="T4175" s="50"/>
      <c r="U4175" s="10">
        <v>-17.539709365768367</v>
      </c>
      <c r="V4175" s="10">
        <f t="shared" si="74"/>
        <v>-17.539709365768367</v>
      </c>
      <c r="W4175" s="33">
        <v>13.155892347957286</v>
      </c>
      <c r="X4175" s="68">
        <v>3.175606625895004</v>
      </c>
      <c r="Y4175" s="33" t="s">
        <v>561</v>
      </c>
      <c r="AA4175" s="17"/>
      <c r="AB4175" s="32"/>
    </row>
    <row r="4176" spans="1:28" hidden="1">
      <c r="A4176" s="5">
        <v>4175</v>
      </c>
      <c r="B4176" s="5"/>
      <c r="C4176">
        <v>2022</v>
      </c>
      <c r="D4176" s="1">
        <v>6</v>
      </c>
      <c r="E4176" s="1"/>
      <c r="F4176">
        <v>26</v>
      </c>
      <c r="G4176">
        <v>22.2</v>
      </c>
      <c r="H4176" t="s">
        <v>680</v>
      </c>
      <c r="I4176">
        <v>127</v>
      </c>
      <c r="J4176">
        <v>10.199999999999999</v>
      </c>
      <c r="K4176" t="s">
        <v>19</v>
      </c>
      <c r="L4176" t="s">
        <v>792</v>
      </c>
      <c r="M4176" t="s">
        <v>793</v>
      </c>
      <c r="N4176" t="s">
        <v>719</v>
      </c>
      <c r="O4176" s="55">
        <v>486</v>
      </c>
      <c r="P4176" t="s">
        <v>20</v>
      </c>
      <c r="Q4176" t="s">
        <v>168</v>
      </c>
      <c r="R4176">
        <v>1958</v>
      </c>
      <c r="S4176" t="s">
        <v>169</v>
      </c>
      <c r="T4176" s="50"/>
      <c r="U4176" s="10">
        <v>-18.328444586828002</v>
      </c>
      <c r="V4176" s="10">
        <f t="shared" si="74"/>
        <v>-18.328444586828002</v>
      </c>
      <c r="W4176" s="33">
        <v>10.870541441443832</v>
      </c>
      <c r="X4176" s="68">
        <v>3.1854209179768986</v>
      </c>
      <c r="Y4176" s="33" t="s">
        <v>561</v>
      </c>
      <c r="AA4176" s="17"/>
      <c r="AB4176" s="32"/>
    </row>
    <row r="4177" spans="1:28" hidden="1">
      <c r="A4177" s="5">
        <v>4176</v>
      </c>
      <c r="B4177" s="5"/>
      <c r="C4177">
        <v>2022</v>
      </c>
      <c r="D4177" s="1">
        <v>6</v>
      </c>
      <c r="E4177" s="1"/>
      <c r="F4177">
        <v>26</v>
      </c>
      <c r="G4177">
        <v>22.2</v>
      </c>
      <c r="H4177" t="s">
        <v>680</v>
      </c>
      <c r="I4177">
        <v>127</v>
      </c>
      <c r="J4177">
        <v>10.199999999999999</v>
      </c>
      <c r="K4177" t="s">
        <v>19</v>
      </c>
      <c r="L4177" t="s">
        <v>792</v>
      </c>
      <c r="M4177" t="s">
        <v>793</v>
      </c>
      <c r="N4177" t="s">
        <v>719</v>
      </c>
      <c r="O4177" s="55">
        <v>504</v>
      </c>
      <c r="P4177" t="s">
        <v>20</v>
      </c>
      <c r="Q4177" t="s">
        <v>168</v>
      </c>
      <c r="R4177">
        <v>2195</v>
      </c>
      <c r="S4177" t="s">
        <v>169</v>
      </c>
      <c r="T4177" s="50"/>
      <c r="U4177" s="10">
        <v>-17.978840497650573</v>
      </c>
      <c r="V4177" s="10">
        <f t="shared" si="74"/>
        <v>-17.978840497650573</v>
      </c>
      <c r="W4177" s="33">
        <v>10.854055423135991</v>
      </c>
      <c r="X4177" s="68">
        <v>3.1218493402906877</v>
      </c>
      <c r="Y4177" s="33" t="s">
        <v>561</v>
      </c>
      <c r="AA4177" s="17"/>
      <c r="AB4177" s="32"/>
    </row>
    <row r="4178" spans="1:28" hidden="1">
      <c r="A4178" s="5">
        <v>4177</v>
      </c>
      <c r="B4178" s="5"/>
      <c r="C4178">
        <v>2022</v>
      </c>
      <c r="D4178" s="1">
        <v>6</v>
      </c>
      <c r="E4178" s="1"/>
      <c r="F4178">
        <v>26</v>
      </c>
      <c r="G4178">
        <v>22.2</v>
      </c>
      <c r="H4178" t="s">
        <v>680</v>
      </c>
      <c r="I4178">
        <v>127</v>
      </c>
      <c r="J4178">
        <v>10.199999999999999</v>
      </c>
      <c r="K4178" t="s">
        <v>19</v>
      </c>
      <c r="L4178" t="s">
        <v>792</v>
      </c>
      <c r="M4178" t="s">
        <v>793</v>
      </c>
      <c r="N4178" t="s">
        <v>719</v>
      </c>
      <c r="O4178" s="55">
        <v>477</v>
      </c>
      <c r="P4178" t="s">
        <v>20</v>
      </c>
      <c r="Q4178" t="s">
        <v>168</v>
      </c>
      <c r="R4178">
        <v>2094</v>
      </c>
      <c r="S4178" t="s">
        <v>169</v>
      </c>
      <c r="T4178" s="50"/>
      <c r="U4178" s="10">
        <v>-18.422365375817254</v>
      </c>
      <c r="V4178" s="10">
        <f t="shared" si="74"/>
        <v>-18.422365375817254</v>
      </c>
      <c r="W4178" s="33">
        <v>10.139607698663299</v>
      </c>
      <c r="X4178" s="68">
        <v>3.1531444216271751</v>
      </c>
      <c r="Y4178" s="33" t="s">
        <v>561</v>
      </c>
      <c r="AA4178" s="17"/>
      <c r="AB4178" s="32"/>
    </row>
    <row r="4179" spans="1:28" hidden="1">
      <c r="A4179" s="5">
        <v>4178</v>
      </c>
      <c r="B4179" s="5"/>
      <c r="C4179">
        <v>2022</v>
      </c>
      <c r="D4179" s="1">
        <v>6</v>
      </c>
      <c r="E4179" s="1"/>
      <c r="F4179">
        <v>26</v>
      </c>
      <c r="G4179">
        <v>22.2</v>
      </c>
      <c r="H4179" t="s">
        <v>680</v>
      </c>
      <c r="I4179">
        <v>127</v>
      </c>
      <c r="J4179">
        <v>10.199999999999999</v>
      </c>
      <c r="K4179" t="s">
        <v>19</v>
      </c>
      <c r="L4179" t="s">
        <v>792</v>
      </c>
      <c r="M4179" t="s">
        <v>793</v>
      </c>
      <c r="N4179" t="s">
        <v>719</v>
      </c>
      <c r="O4179" s="55">
        <v>510</v>
      </c>
      <c r="P4179" t="s">
        <v>20</v>
      </c>
      <c r="Q4179" t="s">
        <v>168</v>
      </c>
      <c r="R4179">
        <v>2637</v>
      </c>
      <c r="S4179" t="s">
        <v>169</v>
      </c>
      <c r="T4179" s="50"/>
      <c r="U4179" s="10">
        <v>-18.451873544602805</v>
      </c>
      <c r="V4179" s="10">
        <f t="shared" si="74"/>
        <v>-18.451873544602805</v>
      </c>
      <c r="W4179" s="33">
        <v>10.586970869899725</v>
      </c>
      <c r="X4179" s="68">
        <v>3.1938239842401277</v>
      </c>
      <c r="Y4179" s="33" t="s">
        <v>561</v>
      </c>
      <c r="AA4179" s="17"/>
      <c r="AB4179" s="32"/>
    </row>
    <row r="4180" spans="1:28" hidden="1">
      <c r="A4180" s="5">
        <v>4179</v>
      </c>
      <c r="B4180" s="5"/>
      <c r="C4180">
        <v>2022</v>
      </c>
      <c r="D4180" s="1">
        <v>6</v>
      </c>
      <c r="E4180" s="1"/>
      <c r="F4180">
        <v>26</v>
      </c>
      <c r="G4180">
        <v>22.2</v>
      </c>
      <c r="H4180" t="s">
        <v>680</v>
      </c>
      <c r="I4180">
        <v>127</v>
      </c>
      <c r="J4180">
        <v>10.199999999999999</v>
      </c>
      <c r="K4180" t="s">
        <v>19</v>
      </c>
      <c r="L4180" t="s">
        <v>792</v>
      </c>
      <c r="M4180" t="s">
        <v>793</v>
      </c>
      <c r="N4180" t="s">
        <v>719</v>
      </c>
      <c r="O4180" s="55">
        <v>469</v>
      </c>
      <c r="P4180" t="s">
        <v>20</v>
      </c>
      <c r="Q4180" t="s">
        <v>168</v>
      </c>
      <c r="R4180">
        <v>2220</v>
      </c>
      <c r="S4180" t="s">
        <v>169</v>
      </c>
      <c r="T4180" s="50"/>
      <c r="U4180" s="10">
        <v>-18.250986971799051</v>
      </c>
      <c r="V4180" s="10">
        <f t="shared" si="74"/>
        <v>-18.250986971799051</v>
      </c>
      <c r="W4180" s="33">
        <v>10.24675729037039</v>
      </c>
      <c r="X4180" s="68">
        <v>3.1668762989706347</v>
      </c>
      <c r="Y4180" s="33" t="s">
        <v>561</v>
      </c>
      <c r="AA4180" s="17"/>
      <c r="AB4180" s="32"/>
    </row>
    <row r="4181" spans="1:28" hidden="1">
      <c r="A4181" s="5">
        <v>4180</v>
      </c>
      <c r="B4181" s="5"/>
      <c r="C4181" s="17">
        <v>2022</v>
      </c>
      <c r="D4181" s="32">
        <v>8</v>
      </c>
      <c r="E4181" s="32">
        <v>31</v>
      </c>
      <c r="F4181" s="18">
        <v>32</v>
      </c>
      <c r="G4181" s="21">
        <v>59.4</v>
      </c>
      <c r="H4181" t="s">
        <v>680</v>
      </c>
      <c r="I4181" s="18">
        <v>129</v>
      </c>
      <c r="J4181" s="21">
        <v>35.6</v>
      </c>
      <c r="K4181" t="s">
        <v>19</v>
      </c>
      <c r="L4181" s="17" t="s">
        <v>600</v>
      </c>
      <c r="M4181" s="17" t="s">
        <v>601</v>
      </c>
      <c r="N4181" s="17" t="s">
        <v>602</v>
      </c>
      <c r="O4181" s="58">
        <v>506</v>
      </c>
      <c r="P4181" s="17" t="s">
        <v>20</v>
      </c>
      <c r="Q4181" s="17" t="s">
        <v>21</v>
      </c>
      <c r="R4181" s="17">
        <v>2445.6999999999998</v>
      </c>
      <c r="S4181" s="17" t="s">
        <v>684</v>
      </c>
      <c r="T4181" s="50"/>
      <c r="U4181" s="10">
        <v>-16.725082612109574</v>
      </c>
      <c r="V4181" s="10">
        <f t="shared" si="74"/>
        <v>-16.725082612109574</v>
      </c>
      <c r="W4181" s="33">
        <v>13.190546976060999</v>
      </c>
      <c r="X4181" s="68">
        <v>3.1662410942161543</v>
      </c>
      <c r="Y4181" s="33" t="s">
        <v>561</v>
      </c>
      <c r="AA4181" s="17"/>
      <c r="AB4181" s="32"/>
    </row>
    <row r="4182" spans="1:28" hidden="1">
      <c r="A4182" s="5">
        <v>4181</v>
      </c>
      <c r="B4182" s="5"/>
      <c r="C4182" s="17">
        <v>2022</v>
      </c>
      <c r="D4182" s="32">
        <v>8</v>
      </c>
      <c r="E4182" s="32">
        <v>31</v>
      </c>
      <c r="F4182" s="18">
        <v>32</v>
      </c>
      <c r="G4182" s="21">
        <v>59.4</v>
      </c>
      <c r="H4182" t="s">
        <v>680</v>
      </c>
      <c r="I4182" s="18">
        <v>129</v>
      </c>
      <c r="J4182" s="21">
        <v>35.6</v>
      </c>
      <c r="K4182" t="s">
        <v>19</v>
      </c>
      <c r="L4182" s="17" t="s">
        <v>600</v>
      </c>
      <c r="M4182" s="17" t="s">
        <v>601</v>
      </c>
      <c r="N4182" s="17" t="s">
        <v>602</v>
      </c>
      <c r="O4182" s="58">
        <v>506</v>
      </c>
      <c r="P4182" s="17" t="s">
        <v>20</v>
      </c>
      <c r="Q4182" s="17" t="s">
        <v>21</v>
      </c>
      <c r="R4182" s="17">
        <v>2446.6999999999998</v>
      </c>
      <c r="S4182" s="17" t="s">
        <v>684</v>
      </c>
      <c r="T4182" s="50"/>
      <c r="U4182" s="10">
        <v>-17.873512274324799</v>
      </c>
      <c r="V4182" s="10">
        <f t="shared" si="74"/>
        <v>-16.475749527463183</v>
      </c>
      <c r="W4182" s="33">
        <v>11.893867303586726</v>
      </c>
      <c r="X4182" s="68">
        <v>3.9326155587077825</v>
      </c>
      <c r="Y4182" s="33" t="s">
        <v>711</v>
      </c>
      <c r="AA4182" s="17"/>
      <c r="AB4182" s="32"/>
    </row>
    <row r="4183" spans="1:28" hidden="1">
      <c r="A4183" s="5">
        <v>4182</v>
      </c>
      <c r="B4183" s="5"/>
      <c r="C4183" s="17">
        <v>2022</v>
      </c>
      <c r="D4183" s="32">
        <v>8</v>
      </c>
      <c r="E4183" s="32">
        <v>31</v>
      </c>
      <c r="F4183" s="18">
        <v>32</v>
      </c>
      <c r="G4183" s="21">
        <v>59.4</v>
      </c>
      <c r="H4183" t="s">
        <v>680</v>
      </c>
      <c r="I4183" s="18">
        <v>129</v>
      </c>
      <c r="J4183" s="21">
        <v>35.6</v>
      </c>
      <c r="K4183" t="s">
        <v>19</v>
      </c>
      <c r="L4183" s="17" t="s">
        <v>600</v>
      </c>
      <c r="M4183" s="17" t="s">
        <v>601</v>
      </c>
      <c r="N4183" s="17" t="s">
        <v>602</v>
      </c>
      <c r="O4183" s="58">
        <v>506</v>
      </c>
      <c r="P4183" s="17" t="s">
        <v>20</v>
      </c>
      <c r="Q4183" s="17" t="s">
        <v>21</v>
      </c>
      <c r="R4183" s="17">
        <v>2447.6999999999998</v>
      </c>
      <c r="S4183" s="17" t="s">
        <v>684</v>
      </c>
      <c r="T4183" s="50"/>
      <c r="U4183" s="10">
        <v>-17.451415066357889</v>
      </c>
      <c r="V4183" s="10">
        <f t="shared" si="74"/>
        <v>-16.73018837853888</v>
      </c>
      <c r="W4183" s="33">
        <v>11.352444012741445</v>
      </c>
      <c r="X4183" s="68">
        <v>3.3815881081959982</v>
      </c>
      <c r="Y4183" s="33" t="s">
        <v>712</v>
      </c>
      <c r="AA4183" s="17"/>
      <c r="AB4183" s="32"/>
    </row>
    <row r="4184" spans="1:28">
      <c r="A4184" s="5">
        <v>4183</v>
      </c>
      <c r="B4184" s="5"/>
      <c r="C4184" s="17">
        <v>2022</v>
      </c>
      <c r="D4184" s="32">
        <v>7</v>
      </c>
      <c r="E4184" s="32">
        <v>17</v>
      </c>
      <c r="F4184" s="18">
        <v>33</v>
      </c>
      <c r="G4184" s="21">
        <v>12.6</v>
      </c>
      <c r="H4184" t="s">
        <v>680</v>
      </c>
      <c r="I4184" s="18">
        <v>128</v>
      </c>
      <c r="J4184" s="21">
        <v>57.6</v>
      </c>
      <c r="K4184" t="s">
        <v>19</v>
      </c>
      <c r="L4184" s="17" t="s">
        <v>23</v>
      </c>
      <c r="M4184" s="17" t="s">
        <v>24</v>
      </c>
      <c r="N4184" s="17" t="s">
        <v>25</v>
      </c>
      <c r="O4184" s="58">
        <v>72.900000000000006</v>
      </c>
      <c r="P4184" s="17" t="s">
        <v>20</v>
      </c>
      <c r="Q4184" s="17" t="s">
        <v>22</v>
      </c>
      <c r="R4184" s="17">
        <v>4.0999999999999996</v>
      </c>
      <c r="S4184" s="17" t="s">
        <v>684</v>
      </c>
      <c r="T4184" s="50"/>
      <c r="U4184" s="10">
        <v>-18.792960215072206</v>
      </c>
      <c r="V4184" s="10">
        <f t="shared" si="74"/>
        <v>-18.792960215072206</v>
      </c>
      <c r="W4184" s="33">
        <v>9.8253587180165329</v>
      </c>
      <c r="X4184" s="68">
        <v>3.2306973455209165</v>
      </c>
      <c r="Y4184" s="33" t="s">
        <v>561</v>
      </c>
      <c r="AA4184" s="17"/>
      <c r="AB4184" s="32"/>
    </row>
    <row r="4185" spans="1:28">
      <c r="A4185" s="5">
        <v>4184</v>
      </c>
      <c r="B4185" s="5"/>
      <c r="C4185" s="17">
        <v>2022</v>
      </c>
      <c r="D4185" s="32">
        <v>7</v>
      </c>
      <c r="E4185" s="32">
        <v>17</v>
      </c>
      <c r="F4185" s="18">
        <v>33</v>
      </c>
      <c r="G4185" s="21">
        <v>12.6</v>
      </c>
      <c r="H4185" t="s">
        <v>680</v>
      </c>
      <c r="I4185" s="18">
        <v>128</v>
      </c>
      <c r="J4185" s="21">
        <v>57.6</v>
      </c>
      <c r="K4185" t="s">
        <v>19</v>
      </c>
      <c r="L4185" s="17" t="s">
        <v>23</v>
      </c>
      <c r="M4185" s="17" t="s">
        <v>24</v>
      </c>
      <c r="N4185" s="17" t="s">
        <v>25</v>
      </c>
      <c r="O4185" s="58">
        <v>84</v>
      </c>
      <c r="P4185" s="17" t="s">
        <v>20</v>
      </c>
      <c r="Q4185" s="17" t="s">
        <v>22</v>
      </c>
      <c r="R4185" s="17">
        <v>7.6</v>
      </c>
      <c r="S4185" s="17" t="s">
        <v>684</v>
      </c>
      <c r="T4185" s="50"/>
      <c r="U4185" s="10">
        <v>-18.614081971697992</v>
      </c>
      <c r="V4185" s="10">
        <f t="shared" si="74"/>
        <v>-18.614081971697992</v>
      </c>
      <c r="W4185" s="33">
        <v>9.4097477279823654</v>
      </c>
      <c r="X4185" s="68">
        <v>3.1885823127041557</v>
      </c>
      <c r="Y4185" s="33" t="s">
        <v>561</v>
      </c>
      <c r="AA4185" s="17"/>
      <c r="AB4185" s="32"/>
    </row>
    <row r="4186" spans="1:28">
      <c r="A4186" s="5">
        <v>4185</v>
      </c>
      <c r="B4186" s="5"/>
      <c r="C4186" s="17">
        <v>2022</v>
      </c>
      <c r="D4186" s="32">
        <v>7</v>
      </c>
      <c r="E4186" s="32">
        <v>17</v>
      </c>
      <c r="F4186" s="18">
        <v>33</v>
      </c>
      <c r="G4186" s="21">
        <v>12.6</v>
      </c>
      <c r="H4186" t="s">
        <v>680</v>
      </c>
      <c r="I4186" s="18">
        <v>128</v>
      </c>
      <c r="J4186" s="21">
        <v>57.6</v>
      </c>
      <c r="K4186" t="s">
        <v>19</v>
      </c>
      <c r="L4186" s="17" t="s">
        <v>23</v>
      </c>
      <c r="M4186" s="17" t="s">
        <v>24</v>
      </c>
      <c r="N4186" s="17" t="s">
        <v>25</v>
      </c>
      <c r="O4186" s="58">
        <v>102.9</v>
      </c>
      <c r="P4186" s="17" t="s">
        <v>20</v>
      </c>
      <c r="Q4186" s="17" t="s">
        <v>22</v>
      </c>
      <c r="R4186" s="17">
        <v>12.2</v>
      </c>
      <c r="S4186" s="17" t="s">
        <v>684</v>
      </c>
      <c r="T4186" s="50"/>
      <c r="U4186" s="10">
        <v>-19.005469202661864</v>
      </c>
      <c r="V4186" s="10">
        <f t="shared" si="74"/>
        <v>-18.26232977342838</v>
      </c>
      <c r="W4186" s="33">
        <v>9.3726972507776178</v>
      </c>
      <c r="X4186" s="68">
        <v>3.3977277849467229</v>
      </c>
      <c r="Y4186" s="33" t="s">
        <v>561</v>
      </c>
      <c r="AA4186" s="17"/>
      <c r="AB4186" s="32"/>
    </row>
    <row r="4187" spans="1:28">
      <c r="A4187" s="5">
        <v>4186</v>
      </c>
      <c r="B4187" s="5"/>
      <c r="C4187" s="17">
        <v>2022</v>
      </c>
      <c r="D4187" s="32">
        <v>7</v>
      </c>
      <c r="E4187" s="32">
        <v>17</v>
      </c>
      <c r="F4187" s="18">
        <v>33</v>
      </c>
      <c r="G4187" s="21">
        <v>12.6</v>
      </c>
      <c r="H4187" t="s">
        <v>680</v>
      </c>
      <c r="I4187" s="18">
        <v>128</v>
      </c>
      <c r="J4187" s="21">
        <v>57.6</v>
      </c>
      <c r="K4187" t="s">
        <v>19</v>
      </c>
      <c r="L4187" s="17" t="s">
        <v>23</v>
      </c>
      <c r="M4187" s="17" t="s">
        <v>24</v>
      </c>
      <c r="N4187" s="17" t="s">
        <v>25</v>
      </c>
      <c r="O4187" s="58">
        <v>88.6</v>
      </c>
      <c r="P4187" s="17" t="s">
        <v>20</v>
      </c>
      <c r="Q4187" s="17" t="s">
        <v>22</v>
      </c>
      <c r="R4187" s="17">
        <v>7.9</v>
      </c>
      <c r="S4187" s="17" t="s">
        <v>684</v>
      </c>
      <c r="T4187" s="50"/>
      <c r="U4187" s="10">
        <v>-18.728599529861018</v>
      </c>
      <c r="V4187" s="10">
        <f t="shared" si="74"/>
        <v>-18.728599529861018</v>
      </c>
      <c r="W4187" s="33">
        <v>9.0211966797538796</v>
      </c>
      <c r="X4187" s="68">
        <v>3.2080360539842419</v>
      </c>
      <c r="Y4187" s="33" t="s">
        <v>561</v>
      </c>
      <c r="AA4187" s="17"/>
      <c r="AB4187" s="32"/>
    </row>
    <row r="4188" spans="1:28">
      <c r="A4188" s="5">
        <v>4187</v>
      </c>
      <c r="B4188" s="5"/>
      <c r="C4188" s="17">
        <v>2022</v>
      </c>
      <c r="D4188" s="32">
        <v>7</v>
      </c>
      <c r="E4188" s="32">
        <v>17</v>
      </c>
      <c r="F4188" s="18">
        <v>33</v>
      </c>
      <c r="G4188" s="21">
        <v>12.6</v>
      </c>
      <c r="H4188" t="s">
        <v>680</v>
      </c>
      <c r="I4188" s="18">
        <v>128</v>
      </c>
      <c r="J4188" s="21">
        <v>57.6</v>
      </c>
      <c r="K4188" t="s">
        <v>19</v>
      </c>
      <c r="L4188" s="17" t="s">
        <v>23</v>
      </c>
      <c r="M4188" s="17" t="s">
        <v>24</v>
      </c>
      <c r="N4188" s="17" t="s">
        <v>25</v>
      </c>
      <c r="O4188" s="58">
        <v>87.3</v>
      </c>
      <c r="P4188" s="17" t="s">
        <v>20</v>
      </c>
      <c r="Q4188" s="17" t="s">
        <v>22</v>
      </c>
      <c r="R4188" s="17">
        <v>7.4</v>
      </c>
      <c r="S4188" s="17" t="s">
        <v>684</v>
      </c>
      <c r="T4188" s="50"/>
      <c r="U4188" s="10">
        <v>-18.6732464459499</v>
      </c>
      <c r="V4188" s="10">
        <f t="shared" ref="V4188:V4251" si="75">IF(X4188&gt;3.3,U4188+(7.584*X4188-22.012)/(X4188+1.657),U4188)</f>
        <v>-18.6732464459499</v>
      </c>
      <c r="W4188" s="33">
        <v>9.4568794344196423</v>
      </c>
      <c r="X4188" s="68">
        <v>3.222496141910185</v>
      </c>
      <c r="Y4188" s="33" t="s">
        <v>561</v>
      </c>
      <c r="AA4188" s="17"/>
      <c r="AB4188" s="32"/>
    </row>
    <row r="4189" spans="1:28">
      <c r="A4189" s="5">
        <v>4188</v>
      </c>
      <c r="B4189" s="5"/>
      <c r="C4189" s="17">
        <v>2022</v>
      </c>
      <c r="D4189" s="32">
        <v>7</v>
      </c>
      <c r="E4189" s="32">
        <v>17</v>
      </c>
      <c r="F4189" s="18">
        <v>33</v>
      </c>
      <c r="G4189" s="21">
        <v>12.6</v>
      </c>
      <c r="H4189" t="s">
        <v>680</v>
      </c>
      <c r="I4189" s="18">
        <v>128</v>
      </c>
      <c r="J4189" s="21">
        <v>57.6</v>
      </c>
      <c r="K4189" t="s">
        <v>19</v>
      </c>
      <c r="L4189" s="17" t="s">
        <v>23</v>
      </c>
      <c r="M4189" s="17" t="s">
        <v>24</v>
      </c>
      <c r="N4189" s="17" t="s">
        <v>25</v>
      </c>
      <c r="O4189" s="58">
        <v>82.4</v>
      </c>
      <c r="P4189" s="17" t="s">
        <v>20</v>
      </c>
      <c r="Q4189" s="17" t="s">
        <v>22</v>
      </c>
      <c r="R4189" s="17">
        <v>6.2</v>
      </c>
      <c r="S4189" s="17" t="s">
        <v>684</v>
      </c>
      <c r="T4189" s="50"/>
      <c r="U4189" s="10">
        <v>-18.828754792961099</v>
      </c>
      <c r="V4189" s="10">
        <f t="shared" si="75"/>
        <v>-18.199062329799418</v>
      </c>
      <c r="W4189" s="33">
        <v>9.2628590953501213</v>
      </c>
      <c r="X4189" s="68">
        <v>3.315269031363651</v>
      </c>
      <c r="Y4189" s="33" t="s">
        <v>561</v>
      </c>
      <c r="AA4189" s="17"/>
      <c r="AB4189" s="32"/>
    </row>
    <row r="4190" spans="1:28">
      <c r="A4190" s="5">
        <v>4189</v>
      </c>
      <c r="B4190" s="5"/>
      <c r="C4190" s="17">
        <v>2022</v>
      </c>
      <c r="D4190" s="32">
        <v>7</v>
      </c>
      <c r="E4190" s="32">
        <v>17</v>
      </c>
      <c r="F4190" s="18">
        <v>33</v>
      </c>
      <c r="G4190" s="21">
        <v>12.6</v>
      </c>
      <c r="H4190" t="s">
        <v>680</v>
      </c>
      <c r="I4190" s="18">
        <v>128</v>
      </c>
      <c r="J4190" s="21">
        <v>57.6</v>
      </c>
      <c r="K4190" t="s">
        <v>19</v>
      </c>
      <c r="L4190" s="17" t="s">
        <v>23</v>
      </c>
      <c r="M4190" s="17" t="s">
        <v>24</v>
      </c>
      <c r="N4190" s="17" t="s">
        <v>25</v>
      </c>
      <c r="O4190" s="58">
        <v>85.2</v>
      </c>
      <c r="P4190" s="17" t="s">
        <v>20</v>
      </c>
      <c r="Q4190" s="17" t="s">
        <v>22</v>
      </c>
      <c r="R4190" s="17">
        <v>6.8</v>
      </c>
      <c r="S4190" s="17" t="s">
        <v>684</v>
      </c>
      <c r="T4190" s="50"/>
      <c r="U4190" s="10">
        <v>-18.433048995820013</v>
      </c>
      <c r="V4190" s="10">
        <f t="shared" si="75"/>
        <v>-17.477881824647522</v>
      </c>
      <c r="W4190" s="33">
        <v>9.0090360079295149</v>
      </c>
      <c r="X4190" s="68">
        <v>3.5594067027944938</v>
      </c>
      <c r="Y4190" s="33" t="s">
        <v>561</v>
      </c>
      <c r="AA4190" s="17"/>
      <c r="AB4190" s="32"/>
    </row>
    <row r="4191" spans="1:28">
      <c r="A4191" s="5">
        <v>4190</v>
      </c>
      <c r="B4191" s="5"/>
      <c r="C4191" s="17">
        <v>2022</v>
      </c>
      <c r="D4191" s="32">
        <v>4</v>
      </c>
      <c r="E4191" s="32">
        <v>23</v>
      </c>
      <c r="F4191" s="18">
        <v>32</v>
      </c>
      <c r="G4191" s="21">
        <v>45</v>
      </c>
      <c r="H4191" t="s">
        <v>680</v>
      </c>
      <c r="I4191" s="18">
        <v>129</v>
      </c>
      <c r="J4191" s="21">
        <v>45.6</v>
      </c>
      <c r="K4191" t="s">
        <v>19</v>
      </c>
      <c r="L4191" s="17" t="s">
        <v>26</v>
      </c>
      <c r="M4191" s="17" t="s">
        <v>27</v>
      </c>
      <c r="N4191" s="17" t="s">
        <v>28</v>
      </c>
      <c r="O4191" s="58">
        <v>93.6</v>
      </c>
      <c r="P4191" s="17" t="s">
        <v>20</v>
      </c>
      <c r="Q4191" s="17" t="s">
        <v>22</v>
      </c>
      <c r="R4191" s="17">
        <v>8.1999999999999993</v>
      </c>
      <c r="S4191" s="17" t="s">
        <v>684</v>
      </c>
      <c r="T4191" s="50"/>
      <c r="U4191" s="10">
        <v>-18.724528454562112</v>
      </c>
      <c r="V4191" s="10">
        <f t="shared" si="75"/>
        <v>-18.724528454562112</v>
      </c>
      <c r="W4191" s="33">
        <v>10.655318831609682</v>
      </c>
      <c r="X4191" s="68">
        <v>3.2633287008273806</v>
      </c>
      <c r="Y4191" s="33" t="s">
        <v>561</v>
      </c>
      <c r="AA4191" s="17"/>
      <c r="AB4191" s="32"/>
    </row>
    <row r="4192" spans="1:28">
      <c r="A4192" s="5">
        <v>4191</v>
      </c>
      <c r="B4192" s="5"/>
      <c r="C4192" s="17">
        <v>2022</v>
      </c>
      <c r="D4192" s="32">
        <v>4</v>
      </c>
      <c r="E4192" s="32">
        <v>23</v>
      </c>
      <c r="F4192" s="18">
        <v>32</v>
      </c>
      <c r="G4192" s="21">
        <v>45</v>
      </c>
      <c r="H4192" t="s">
        <v>680</v>
      </c>
      <c r="I4192" s="18">
        <v>129</v>
      </c>
      <c r="J4192" s="21">
        <v>45.6</v>
      </c>
      <c r="K4192" t="s">
        <v>19</v>
      </c>
      <c r="L4192" s="17" t="s">
        <v>26</v>
      </c>
      <c r="M4192" s="17" t="s">
        <v>27</v>
      </c>
      <c r="N4192" s="17" t="s">
        <v>28</v>
      </c>
      <c r="O4192" s="58">
        <v>104.9</v>
      </c>
      <c r="P4192" s="17" t="s">
        <v>20</v>
      </c>
      <c r="Q4192" s="17" t="s">
        <v>22</v>
      </c>
      <c r="R4192" s="17">
        <v>11.6</v>
      </c>
      <c r="S4192" s="17" t="s">
        <v>684</v>
      </c>
      <c r="T4192" s="50"/>
      <c r="U4192" s="10">
        <v>-18.223799330871209</v>
      </c>
      <c r="V4192" s="10">
        <f t="shared" si="75"/>
        <v>-18.223799330871209</v>
      </c>
      <c r="W4192" s="33">
        <v>9.8687682300413702</v>
      </c>
      <c r="X4192" s="68">
        <v>3.1925377447571028</v>
      </c>
      <c r="Y4192" s="33" t="s">
        <v>561</v>
      </c>
      <c r="AA4192" s="17"/>
      <c r="AB4192" s="32"/>
    </row>
    <row r="4193" spans="1:28">
      <c r="A4193" s="5">
        <v>4192</v>
      </c>
      <c r="B4193" s="5"/>
      <c r="C4193" s="17">
        <v>2022</v>
      </c>
      <c r="D4193" s="32">
        <v>4</v>
      </c>
      <c r="E4193" s="32">
        <v>23</v>
      </c>
      <c r="F4193" s="18">
        <v>32</v>
      </c>
      <c r="G4193" s="21">
        <v>45</v>
      </c>
      <c r="H4193" t="s">
        <v>680</v>
      </c>
      <c r="I4193" s="18">
        <v>129</v>
      </c>
      <c r="J4193" s="21">
        <v>45.6</v>
      </c>
      <c r="K4193" t="s">
        <v>19</v>
      </c>
      <c r="L4193" s="17" t="s">
        <v>26</v>
      </c>
      <c r="M4193" s="17" t="s">
        <v>27</v>
      </c>
      <c r="N4193" s="17" t="s">
        <v>28</v>
      </c>
      <c r="O4193" s="58">
        <v>98.1</v>
      </c>
      <c r="P4193" s="17" t="s">
        <v>20</v>
      </c>
      <c r="Q4193" s="17" t="s">
        <v>22</v>
      </c>
      <c r="R4193" s="17">
        <v>10.8</v>
      </c>
      <c r="S4193" s="17" t="s">
        <v>684</v>
      </c>
      <c r="T4193" s="50"/>
      <c r="U4193" s="10">
        <v>-19.030414181307549</v>
      </c>
      <c r="V4193" s="10">
        <f t="shared" si="75"/>
        <v>-18.371871186696904</v>
      </c>
      <c r="W4193" s="33">
        <v>10.092540868836446</v>
      </c>
      <c r="X4193" s="68">
        <v>3.3359828418674811</v>
      </c>
      <c r="Y4193" s="33" t="s">
        <v>561</v>
      </c>
      <c r="AA4193" s="17"/>
      <c r="AB4193" s="32"/>
    </row>
    <row r="4194" spans="1:28">
      <c r="A4194" s="5">
        <v>4193</v>
      </c>
      <c r="B4194" s="5"/>
      <c r="C4194" s="17">
        <v>2022</v>
      </c>
      <c r="D4194" s="32">
        <v>4</v>
      </c>
      <c r="E4194" s="32">
        <v>23</v>
      </c>
      <c r="F4194" s="18">
        <v>32</v>
      </c>
      <c r="G4194" s="21">
        <v>45</v>
      </c>
      <c r="H4194" t="s">
        <v>680</v>
      </c>
      <c r="I4194" s="18">
        <v>129</v>
      </c>
      <c r="J4194" s="21">
        <v>45.6</v>
      </c>
      <c r="K4194" t="s">
        <v>19</v>
      </c>
      <c r="L4194" s="17" t="s">
        <v>26</v>
      </c>
      <c r="M4194" s="17" t="s">
        <v>27</v>
      </c>
      <c r="N4194" s="17" t="s">
        <v>28</v>
      </c>
      <c r="O4194" s="58">
        <v>98.1</v>
      </c>
      <c r="P4194" s="17" t="s">
        <v>20</v>
      </c>
      <c r="Q4194" s="17" t="s">
        <v>22</v>
      </c>
      <c r="R4194" s="17">
        <v>9.6999999999999993</v>
      </c>
      <c r="S4194" s="17" t="s">
        <v>684</v>
      </c>
      <c r="T4194" s="50"/>
      <c r="U4194" s="10">
        <v>-18.375121301508429</v>
      </c>
      <c r="V4194" s="10">
        <f t="shared" si="75"/>
        <v>-18.375121301508429</v>
      </c>
      <c r="W4194" s="33">
        <v>10.237114047018048</v>
      </c>
      <c r="X4194" s="68">
        <v>3.1816381048398297</v>
      </c>
      <c r="Y4194" s="33" t="s">
        <v>561</v>
      </c>
      <c r="AA4194" s="17"/>
      <c r="AB4194" s="32"/>
    </row>
    <row r="4195" spans="1:28">
      <c r="A4195" s="5">
        <v>4194</v>
      </c>
      <c r="B4195" s="5"/>
      <c r="C4195" s="17">
        <v>2022</v>
      </c>
      <c r="D4195" s="32">
        <v>4</v>
      </c>
      <c r="E4195" s="32">
        <v>23</v>
      </c>
      <c r="F4195" s="18">
        <v>32</v>
      </c>
      <c r="G4195" s="21">
        <v>45</v>
      </c>
      <c r="H4195" t="s">
        <v>680</v>
      </c>
      <c r="I4195" s="18">
        <v>129</v>
      </c>
      <c r="J4195" s="21">
        <v>45.6</v>
      </c>
      <c r="K4195" t="s">
        <v>19</v>
      </c>
      <c r="L4195" s="17" t="s">
        <v>26</v>
      </c>
      <c r="M4195" s="17" t="s">
        <v>27</v>
      </c>
      <c r="N4195" s="17" t="s">
        <v>28</v>
      </c>
      <c r="O4195" s="58">
        <v>59.3</v>
      </c>
      <c r="P4195" s="17" t="s">
        <v>20</v>
      </c>
      <c r="Q4195" s="17" t="s">
        <v>22</v>
      </c>
      <c r="R4195" s="17">
        <v>1.7</v>
      </c>
      <c r="S4195" s="17" t="s">
        <v>684</v>
      </c>
      <c r="T4195" s="50"/>
      <c r="U4195" s="10">
        <v>-18.914415201014492</v>
      </c>
      <c r="V4195" s="10">
        <f t="shared" si="75"/>
        <v>-18.914415201014492</v>
      </c>
      <c r="W4195" s="33">
        <v>10.036452188155936</v>
      </c>
      <c r="X4195" s="68">
        <v>3.2891565304214141</v>
      </c>
      <c r="Y4195" s="33" t="s">
        <v>561</v>
      </c>
      <c r="AA4195" s="17"/>
      <c r="AB4195" s="32"/>
    </row>
    <row r="4196" spans="1:28">
      <c r="A4196" s="5">
        <v>4195</v>
      </c>
      <c r="B4196" s="5"/>
      <c r="C4196" s="17">
        <v>2022</v>
      </c>
      <c r="D4196" s="32">
        <v>4</v>
      </c>
      <c r="E4196" s="32">
        <v>23</v>
      </c>
      <c r="F4196" s="18">
        <v>32</v>
      </c>
      <c r="G4196" s="21">
        <v>45</v>
      </c>
      <c r="H4196" t="s">
        <v>680</v>
      </c>
      <c r="I4196" s="18">
        <v>129</v>
      </c>
      <c r="J4196" s="21">
        <v>45.6</v>
      </c>
      <c r="K4196" t="s">
        <v>19</v>
      </c>
      <c r="L4196" s="17" t="s">
        <v>26</v>
      </c>
      <c r="M4196" s="17" t="s">
        <v>27</v>
      </c>
      <c r="N4196" s="17" t="s">
        <v>28</v>
      </c>
      <c r="O4196" s="58">
        <v>51.1</v>
      </c>
      <c r="P4196" s="17" t="s">
        <v>20</v>
      </c>
      <c r="Q4196" s="17" t="s">
        <v>22</v>
      </c>
      <c r="R4196" s="17">
        <v>1.4</v>
      </c>
      <c r="S4196" s="17" t="s">
        <v>684</v>
      </c>
      <c r="T4196" s="50"/>
      <c r="U4196" s="10">
        <v>-18.847142512868725</v>
      </c>
      <c r="V4196" s="10">
        <f t="shared" si="75"/>
        <v>-18.847142512868725</v>
      </c>
      <c r="W4196" s="33">
        <v>10.306118361237557</v>
      </c>
      <c r="X4196" s="68">
        <v>3.2263185759088433</v>
      </c>
      <c r="Y4196" s="33" t="s">
        <v>561</v>
      </c>
      <c r="AA4196" s="17"/>
      <c r="AB4196" s="32"/>
    </row>
    <row r="4197" spans="1:28">
      <c r="A4197" s="5">
        <v>4196</v>
      </c>
      <c r="B4197" s="5"/>
      <c r="C4197" s="17">
        <v>2022</v>
      </c>
      <c r="D4197" s="32">
        <v>4</v>
      </c>
      <c r="E4197" s="32">
        <v>23</v>
      </c>
      <c r="F4197" s="18">
        <v>32</v>
      </c>
      <c r="G4197" s="21">
        <v>45</v>
      </c>
      <c r="H4197" t="s">
        <v>680</v>
      </c>
      <c r="I4197" s="18">
        <v>129</v>
      </c>
      <c r="J4197" s="21">
        <v>45.6</v>
      </c>
      <c r="K4197" t="s">
        <v>19</v>
      </c>
      <c r="L4197" s="17" t="s">
        <v>26</v>
      </c>
      <c r="M4197" s="17" t="s">
        <v>27</v>
      </c>
      <c r="N4197" s="17" t="s">
        <v>28</v>
      </c>
      <c r="O4197" s="58">
        <v>98.3</v>
      </c>
      <c r="P4197" s="17" t="s">
        <v>20</v>
      </c>
      <c r="Q4197" s="17" t="s">
        <v>22</v>
      </c>
      <c r="R4197" s="17">
        <v>9.4</v>
      </c>
      <c r="S4197" s="17" t="s">
        <v>684</v>
      </c>
      <c r="T4197" s="50"/>
      <c r="U4197" s="10">
        <v>-18.712276960881979</v>
      </c>
      <c r="V4197" s="10">
        <f t="shared" si="75"/>
        <v>-18.712276960881979</v>
      </c>
      <c r="W4197" s="33">
        <v>10.077948534940708</v>
      </c>
      <c r="X4197" s="68">
        <v>3.2047621045354746</v>
      </c>
      <c r="Y4197" s="33" t="s">
        <v>561</v>
      </c>
      <c r="AA4197" s="17"/>
      <c r="AB4197" s="32"/>
    </row>
    <row r="4198" spans="1:28">
      <c r="A4198" s="5">
        <v>4197</v>
      </c>
      <c r="B4198" s="5"/>
      <c r="C4198" s="17">
        <v>2022</v>
      </c>
      <c r="D4198" s="32">
        <v>9</v>
      </c>
      <c r="E4198" s="32">
        <v>16</v>
      </c>
      <c r="F4198" s="18">
        <v>32</v>
      </c>
      <c r="G4198" s="21">
        <v>15</v>
      </c>
      <c r="H4198" t="s">
        <v>680</v>
      </c>
      <c r="I4198" s="18">
        <v>127</v>
      </c>
      <c r="J4198" s="21">
        <v>45</v>
      </c>
      <c r="K4198" t="s">
        <v>19</v>
      </c>
      <c r="L4198" s="17" t="s">
        <v>51</v>
      </c>
      <c r="M4198" s="17" t="s">
        <v>27</v>
      </c>
      <c r="N4198" s="17" t="s">
        <v>52</v>
      </c>
      <c r="O4198" s="58">
        <v>264</v>
      </c>
      <c r="P4198" s="17" t="s">
        <v>20</v>
      </c>
      <c r="Q4198" s="17" t="s">
        <v>21</v>
      </c>
      <c r="R4198" s="17">
        <v>214.17</v>
      </c>
      <c r="S4198" s="17" t="s">
        <v>684</v>
      </c>
      <c r="T4198" s="50"/>
      <c r="U4198" s="10">
        <v>-17.24587941491982</v>
      </c>
      <c r="V4198" s="10">
        <f t="shared" si="75"/>
        <v>-17.24587941491982</v>
      </c>
      <c r="W4198" s="33">
        <v>13.191647591762825</v>
      </c>
      <c r="X4198" s="68">
        <v>3.1378333775160683</v>
      </c>
      <c r="Y4198" s="33" t="s">
        <v>561</v>
      </c>
      <c r="AA4198" s="17"/>
      <c r="AB4198" s="32"/>
    </row>
    <row r="4199" spans="1:28">
      <c r="A4199" s="5">
        <v>4198</v>
      </c>
      <c r="B4199" s="5"/>
      <c r="C4199" s="17">
        <v>2022</v>
      </c>
      <c r="D4199" s="32">
        <v>9</v>
      </c>
      <c r="E4199" s="32">
        <v>16</v>
      </c>
      <c r="F4199" s="18">
        <v>32</v>
      </c>
      <c r="G4199" s="21">
        <v>15</v>
      </c>
      <c r="H4199" t="s">
        <v>680</v>
      </c>
      <c r="I4199" s="18">
        <v>127</v>
      </c>
      <c r="J4199" s="21">
        <v>45</v>
      </c>
      <c r="K4199" t="s">
        <v>19</v>
      </c>
      <c r="L4199" s="17" t="s">
        <v>51</v>
      </c>
      <c r="M4199" s="17" t="s">
        <v>27</v>
      </c>
      <c r="N4199" s="17" t="s">
        <v>52</v>
      </c>
      <c r="O4199" s="58">
        <v>303</v>
      </c>
      <c r="P4199" s="17" t="s">
        <v>20</v>
      </c>
      <c r="Q4199" s="17" t="s">
        <v>21</v>
      </c>
      <c r="R4199" s="17">
        <v>445.95</v>
      </c>
      <c r="S4199" s="17" t="s">
        <v>684</v>
      </c>
      <c r="T4199" s="50"/>
      <c r="U4199" s="10">
        <v>-18.78860096240232</v>
      </c>
      <c r="V4199" s="10">
        <f t="shared" si="75"/>
        <v>-18.128906998458906</v>
      </c>
      <c r="W4199" s="33">
        <v>12.30635443237624</v>
      </c>
      <c r="X4199" s="68">
        <v>3.3368127835396297</v>
      </c>
      <c r="Y4199" s="33" t="s">
        <v>561</v>
      </c>
      <c r="AA4199" s="17"/>
      <c r="AB4199" s="32"/>
    </row>
    <row r="4200" spans="1:28">
      <c r="A4200" s="5">
        <v>4199</v>
      </c>
      <c r="B4200" s="5"/>
      <c r="C4200" s="17">
        <v>2022</v>
      </c>
      <c r="D4200" s="32">
        <v>9</v>
      </c>
      <c r="E4200" s="32">
        <v>16</v>
      </c>
      <c r="F4200" s="18">
        <v>32</v>
      </c>
      <c r="G4200" s="21">
        <v>15</v>
      </c>
      <c r="H4200" t="s">
        <v>680</v>
      </c>
      <c r="I4200" s="18">
        <v>127</v>
      </c>
      <c r="J4200" s="21">
        <v>45</v>
      </c>
      <c r="K4200" t="s">
        <v>19</v>
      </c>
      <c r="L4200" s="17" t="s">
        <v>51</v>
      </c>
      <c r="M4200" s="17" t="s">
        <v>27</v>
      </c>
      <c r="N4200" s="17" t="s">
        <v>52</v>
      </c>
      <c r="O4200" s="58">
        <v>260</v>
      </c>
      <c r="P4200" s="17" t="s">
        <v>20</v>
      </c>
      <c r="Q4200" s="17" t="s">
        <v>21</v>
      </c>
      <c r="R4200" s="17">
        <v>201.84</v>
      </c>
      <c r="S4200" s="17" t="s">
        <v>684</v>
      </c>
      <c r="T4200" s="50"/>
      <c r="U4200" s="10">
        <v>-17.166895923685086</v>
      </c>
      <c r="V4200" s="10">
        <f t="shared" si="75"/>
        <v>-16.426582423791739</v>
      </c>
      <c r="W4200" s="33">
        <v>12.830098079326463</v>
      </c>
      <c r="X4200" s="68">
        <v>3.3956405614081127</v>
      </c>
      <c r="Y4200" s="33" t="s">
        <v>561</v>
      </c>
      <c r="AA4200" s="17"/>
      <c r="AB4200" s="32"/>
    </row>
    <row r="4201" spans="1:28">
      <c r="A4201" s="5">
        <v>4200</v>
      </c>
      <c r="B4201" s="5"/>
      <c r="C4201" s="17">
        <v>2022</v>
      </c>
      <c r="D4201" s="32">
        <v>9</v>
      </c>
      <c r="E4201" s="32">
        <v>16</v>
      </c>
      <c r="F4201" s="18">
        <v>32</v>
      </c>
      <c r="G4201" s="21">
        <v>15</v>
      </c>
      <c r="H4201" t="s">
        <v>680</v>
      </c>
      <c r="I4201" s="18">
        <v>127</v>
      </c>
      <c r="J4201" s="21">
        <v>45</v>
      </c>
      <c r="K4201" t="s">
        <v>19</v>
      </c>
      <c r="L4201" s="17" t="s">
        <v>51</v>
      </c>
      <c r="M4201" s="17" t="s">
        <v>27</v>
      </c>
      <c r="N4201" s="17" t="s">
        <v>52</v>
      </c>
      <c r="O4201" s="58">
        <v>314</v>
      </c>
      <c r="P4201" s="17" t="s">
        <v>20</v>
      </c>
      <c r="Q4201" s="17" t="s">
        <v>21</v>
      </c>
      <c r="R4201" s="17">
        <v>407.68</v>
      </c>
      <c r="S4201" s="17" t="s">
        <v>684</v>
      </c>
      <c r="T4201" s="50"/>
      <c r="U4201" s="10">
        <v>-17.27633135010516</v>
      </c>
      <c r="V4201" s="10">
        <f t="shared" si="75"/>
        <v>-17.27633135010516</v>
      </c>
      <c r="W4201" s="33">
        <v>11.660574313553974</v>
      </c>
      <c r="X4201" s="68">
        <v>3.2388271792557797</v>
      </c>
      <c r="Y4201" s="33" t="s">
        <v>561</v>
      </c>
      <c r="AA4201" s="17"/>
      <c r="AB4201" s="32"/>
    </row>
    <row r="4202" spans="1:28">
      <c r="A4202" s="5">
        <v>4201</v>
      </c>
      <c r="B4202" s="5"/>
      <c r="C4202" s="17">
        <v>2022</v>
      </c>
      <c r="D4202" s="32">
        <v>9</v>
      </c>
      <c r="E4202" s="32">
        <v>16</v>
      </c>
      <c r="F4202" s="18">
        <v>32</v>
      </c>
      <c r="G4202" s="21">
        <v>15</v>
      </c>
      <c r="H4202" t="s">
        <v>680</v>
      </c>
      <c r="I4202" s="18">
        <v>127</v>
      </c>
      <c r="J4202" s="21">
        <v>45</v>
      </c>
      <c r="K4202" t="s">
        <v>19</v>
      </c>
      <c r="L4202" s="17" t="s">
        <v>51</v>
      </c>
      <c r="M4202" s="17" t="s">
        <v>27</v>
      </c>
      <c r="N4202" s="17" t="s">
        <v>52</v>
      </c>
      <c r="O4202" s="58">
        <v>321</v>
      </c>
      <c r="P4202" s="17" t="s">
        <v>20</v>
      </c>
      <c r="Q4202" s="17" t="s">
        <v>21</v>
      </c>
      <c r="R4202" s="17">
        <v>458.47</v>
      </c>
      <c r="S4202" s="17" t="s">
        <v>684</v>
      </c>
      <c r="T4202" s="50"/>
      <c r="U4202" s="10">
        <v>-17.391971237893813</v>
      </c>
      <c r="V4202" s="10">
        <f t="shared" si="75"/>
        <v>-17.391971237893813</v>
      </c>
      <c r="W4202" s="33">
        <v>12.257331884342159</v>
      </c>
      <c r="X4202" s="68">
        <v>3.1455984245940969</v>
      </c>
      <c r="Y4202" s="33" t="s">
        <v>561</v>
      </c>
      <c r="AA4202" s="17"/>
      <c r="AB4202" s="32"/>
    </row>
    <row r="4203" spans="1:28" hidden="1">
      <c r="A4203" s="5">
        <v>4202</v>
      </c>
      <c r="B4203" s="5"/>
      <c r="C4203" s="17">
        <v>2022</v>
      </c>
      <c r="D4203" s="32">
        <v>9</v>
      </c>
      <c r="E4203" s="32">
        <v>26</v>
      </c>
      <c r="F4203" s="18">
        <v>32</v>
      </c>
      <c r="G4203" s="21">
        <v>37.1</v>
      </c>
      <c r="H4203" t="s">
        <v>680</v>
      </c>
      <c r="I4203" s="18">
        <v>128</v>
      </c>
      <c r="J4203" s="21">
        <v>48.6</v>
      </c>
      <c r="K4203" t="s">
        <v>19</v>
      </c>
      <c r="L4203" s="17" t="s">
        <v>600</v>
      </c>
      <c r="M4203" s="17" t="s">
        <v>601</v>
      </c>
      <c r="N4203" s="17" t="s">
        <v>602</v>
      </c>
      <c r="O4203" s="58">
        <v>368</v>
      </c>
      <c r="P4203" s="17" t="s">
        <v>20</v>
      </c>
      <c r="Q4203" s="17" t="s">
        <v>21</v>
      </c>
      <c r="R4203" s="17">
        <v>859.7</v>
      </c>
      <c r="S4203" s="17" t="s">
        <v>684</v>
      </c>
      <c r="T4203" s="50"/>
      <c r="U4203" s="10">
        <v>-17.472273539360433</v>
      </c>
      <c r="V4203" s="10">
        <f t="shared" si="75"/>
        <v>-17.472273539360433</v>
      </c>
      <c r="W4203" s="33">
        <v>11.66134137964376</v>
      </c>
      <c r="X4203" s="68">
        <v>3.1696370040159665</v>
      </c>
      <c r="Y4203" s="33" t="s">
        <v>561</v>
      </c>
      <c r="AA4203" s="17"/>
      <c r="AB4203" s="32"/>
    </row>
    <row r="4204" spans="1:28">
      <c r="A4204" s="5">
        <v>4203</v>
      </c>
      <c r="B4204" s="5"/>
      <c r="C4204" s="17">
        <v>2022</v>
      </c>
      <c r="D4204" s="32">
        <v>9</v>
      </c>
      <c r="E4204" s="32">
        <v>26</v>
      </c>
      <c r="F4204" s="18">
        <v>42</v>
      </c>
      <c r="G4204" s="21">
        <v>53</v>
      </c>
      <c r="H4204" t="s">
        <v>680</v>
      </c>
      <c r="I4204" s="18">
        <v>145</v>
      </c>
      <c r="J4204" s="21">
        <v>15</v>
      </c>
      <c r="K4204" t="s">
        <v>19</v>
      </c>
      <c r="L4204" s="17" t="s">
        <v>23</v>
      </c>
      <c r="M4204" s="17" t="s">
        <v>24</v>
      </c>
      <c r="N4204" s="17" t="s">
        <v>25</v>
      </c>
      <c r="O4204" s="58">
        <v>166</v>
      </c>
      <c r="P4204" s="17" t="s">
        <v>20</v>
      </c>
      <c r="Q4204" s="17" t="s">
        <v>22</v>
      </c>
      <c r="R4204" s="17">
        <v>53</v>
      </c>
      <c r="S4204" s="17" t="s">
        <v>684</v>
      </c>
      <c r="T4204" s="50"/>
      <c r="U4204" s="10">
        <v>-17.295854259555238</v>
      </c>
      <c r="V4204" s="10">
        <f t="shared" si="75"/>
        <v>-17.295854259555238</v>
      </c>
      <c r="W4204" s="33">
        <v>10.409517313165162</v>
      </c>
      <c r="X4204" s="68">
        <v>3.1812512438813414</v>
      </c>
      <c r="Y4204" s="33" t="s">
        <v>561</v>
      </c>
      <c r="AA4204" s="17"/>
      <c r="AB4204" s="32"/>
    </row>
    <row r="4205" spans="1:28">
      <c r="A4205" s="5">
        <v>4204</v>
      </c>
      <c r="B4205" s="5"/>
      <c r="C4205" s="17">
        <v>2022</v>
      </c>
      <c r="D4205" s="32">
        <v>9</v>
      </c>
      <c r="E4205" s="32">
        <v>26</v>
      </c>
      <c r="F4205" s="18">
        <v>42</v>
      </c>
      <c r="G4205" s="21">
        <v>53</v>
      </c>
      <c r="H4205" t="s">
        <v>680</v>
      </c>
      <c r="I4205" s="18">
        <v>145</v>
      </c>
      <c r="J4205" s="21">
        <v>15</v>
      </c>
      <c r="K4205" t="s">
        <v>19</v>
      </c>
      <c r="L4205" s="17" t="s">
        <v>23</v>
      </c>
      <c r="M4205" s="17" t="s">
        <v>24</v>
      </c>
      <c r="N4205" s="17" t="s">
        <v>25</v>
      </c>
      <c r="O4205" s="58">
        <v>156</v>
      </c>
      <c r="P4205" s="17" t="s">
        <v>20</v>
      </c>
      <c r="Q4205" s="17" t="s">
        <v>22</v>
      </c>
      <c r="R4205" s="17">
        <v>47.1</v>
      </c>
      <c r="S4205" s="17" t="s">
        <v>684</v>
      </c>
      <c r="T4205" s="50"/>
      <c r="U4205" s="10">
        <v>-18.868227779508139</v>
      </c>
      <c r="V4205" s="10">
        <f t="shared" si="75"/>
        <v>-18.868227779508139</v>
      </c>
      <c r="W4205" s="33">
        <v>9.3421942686133743</v>
      </c>
      <c r="X4205" s="68">
        <v>3.2156189219609588</v>
      </c>
      <c r="Y4205" s="33" t="s">
        <v>561</v>
      </c>
      <c r="AA4205" s="17"/>
      <c r="AB4205" s="32"/>
    </row>
    <row r="4206" spans="1:28">
      <c r="A4206" s="5">
        <v>4205</v>
      </c>
      <c r="B4206" s="5"/>
      <c r="C4206" s="17">
        <v>2022</v>
      </c>
      <c r="D4206" s="32">
        <v>9</v>
      </c>
      <c r="E4206" s="32">
        <v>26</v>
      </c>
      <c r="F4206" s="18">
        <v>42</v>
      </c>
      <c r="G4206" s="21">
        <v>53</v>
      </c>
      <c r="H4206" t="s">
        <v>680</v>
      </c>
      <c r="I4206" s="18">
        <v>145</v>
      </c>
      <c r="J4206" s="21">
        <v>15</v>
      </c>
      <c r="K4206" t="s">
        <v>19</v>
      </c>
      <c r="L4206" s="17" t="s">
        <v>23</v>
      </c>
      <c r="M4206" s="17" t="s">
        <v>24</v>
      </c>
      <c r="N4206" s="17" t="s">
        <v>25</v>
      </c>
      <c r="O4206" s="58">
        <v>177</v>
      </c>
      <c r="P4206" s="17" t="s">
        <v>20</v>
      </c>
      <c r="Q4206" s="17" t="s">
        <v>22</v>
      </c>
      <c r="R4206" s="17">
        <v>61</v>
      </c>
      <c r="S4206" s="17" t="s">
        <v>684</v>
      </c>
      <c r="T4206" s="50"/>
      <c r="U4206" s="10">
        <v>-17.546199784236052</v>
      </c>
      <c r="V4206" s="10">
        <f t="shared" si="75"/>
        <v>-16.889829074613321</v>
      </c>
      <c r="W4206" s="33">
        <v>10.227926684415378</v>
      </c>
      <c r="X4206" s="68">
        <v>3.3344172006910169</v>
      </c>
      <c r="Y4206" s="33" t="s">
        <v>561</v>
      </c>
      <c r="AA4206" s="17"/>
      <c r="AB4206" s="32"/>
    </row>
    <row r="4207" spans="1:28">
      <c r="A4207" s="5">
        <v>4206</v>
      </c>
      <c r="B4207" s="5"/>
      <c r="C4207" s="17">
        <v>2022</v>
      </c>
      <c r="D4207" s="32">
        <v>9</v>
      </c>
      <c r="E4207" s="32">
        <v>26</v>
      </c>
      <c r="F4207" s="18">
        <v>42</v>
      </c>
      <c r="G4207" s="21">
        <v>53</v>
      </c>
      <c r="H4207" t="s">
        <v>680</v>
      </c>
      <c r="I4207" s="18">
        <v>145</v>
      </c>
      <c r="J4207" s="21">
        <v>15</v>
      </c>
      <c r="K4207" t="s">
        <v>19</v>
      </c>
      <c r="L4207" s="17" t="s">
        <v>23</v>
      </c>
      <c r="M4207" s="17" t="s">
        <v>24</v>
      </c>
      <c r="N4207" s="17" t="s">
        <v>25</v>
      </c>
      <c r="O4207" s="58">
        <v>158</v>
      </c>
      <c r="P4207" s="17" t="s">
        <v>20</v>
      </c>
      <c r="Q4207" s="17" t="s">
        <v>22</v>
      </c>
      <c r="R4207" s="17">
        <v>44.3</v>
      </c>
      <c r="S4207" s="17" t="s">
        <v>684</v>
      </c>
      <c r="T4207" s="50"/>
      <c r="U4207" s="10">
        <v>-18.196580568513738</v>
      </c>
      <c r="V4207" s="10">
        <f t="shared" si="75"/>
        <v>-18.196580568513738</v>
      </c>
      <c r="W4207" s="33">
        <v>10.018892988849275</v>
      </c>
      <c r="X4207" s="68">
        <v>3.2268261612008375</v>
      </c>
      <c r="Y4207" s="33" t="s">
        <v>561</v>
      </c>
      <c r="AA4207" s="17"/>
      <c r="AB4207" s="32"/>
    </row>
    <row r="4208" spans="1:28">
      <c r="A4208" s="5">
        <v>4207</v>
      </c>
      <c r="B4208" s="5"/>
      <c r="C4208" s="17">
        <v>2022</v>
      </c>
      <c r="D4208" s="32">
        <v>9</v>
      </c>
      <c r="E4208" s="32">
        <v>26</v>
      </c>
      <c r="F4208" s="18">
        <v>42</v>
      </c>
      <c r="G4208" s="21">
        <v>53</v>
      </c>
      <c r="H4208" t="s">
        <v>680</v>
      </c>
      <c r="I4208" s="18">
        <v>145</v>
      </c>
      <c r="J4208" s="21">
        <v>15</v>
      </c>
      <c r="K4208" t="s">
        <v>19</v>
      </c>
      <c r="L4208" s="17" t="s">
        <v>23</v>
      </c>
      <c r="M4208" s="17" t="s">
        <v>24</v>
      </c>
      <c r="N4208" s="17" t="s">
        <v>25</v>
      </c>
      <c r="O4208" s="58">
        <v>170</v>
      </c>
      <c r="P4208" s="17" t="s">
        <v>20</v>
      </c>
      <c r="Q4208" s="17" t="s">
        <v>22</v>
      </c>
      <c r="R4208" s="17">
        <v>66.8</v>
      </c>
      <c r="S4208" s="17" t="s">
        <v>684</v>
      </c>
      <c r="T4208" s="50"/>
      <c r="U4208" s="10">
        <v>-17.687695735015645</v>
      </c>
      <c r="V4208" s="10">
        <f t="shared" si="75"/>
        <v>-17.687695735015645</v>
      </c>
      <c r="W4208" s="33">
        <v>10.814901056311262</v>
      </c>
      <c r="X4208" s="68">
        <v>3.2403469483781819</v>
      </c>
      <c r="Y4208" s="33" t="s">
        <v>561</v>
      </c>
      <c r="AA4208" s="17"/>
      <c r="AB4208" s="32"/>
    </row>
    <row r="4209" spans="1:28">
      <c r="A4209" s="5">
        <v>4208</v>
      </c>
      <c r="B4209" s="5"/>
      <c r="C4209" s="17">
        <v>2022</v>
      </c>
      <c r="D4209" s="32">
        <v>9</v>
      </c>
      <c r="E4209" s="32">
        <v>26</v>
      </c>
      <c r="F4209" s="18">
        <v>42</v>
      </c>
      <c r="G4209" s="21">
        <v>53</v>
      </c>
      <c r="H4209" t="s">
        <v>680</v>
      </c>
      <c r="I4209" s="18">
        <v>145</v>
      </c>
      <c r="J4209" s="21">
        <v>15</v>
      </c>
      <c r="K4209" t="s">
        <v>19</v>
      </c>
      <c r="L4209" s="17" t="s">
        <v>23</v>
      </c>
      <c r="M4209" s="17" t="s">
        <v>24</v>
      </c>
      <c r="N4209" s="17" t="s">
        <v>25</v>
      </c>
      <c r="O4209" s="58">
        <v>174</v>
      </c>
      <c r="P4209" s="17" t="s">
        <v>20</v>
      </c>
      <c r="Q4209" s="17" t="s">
        <v>22</v>
      </c>
      <c r="R4209" s="17">
        <v>64.400000000000006</v>
      </c>
      <c r="S4209" s="17" t="s">
        <v>684</v>
      </c>
      <c r="T4209" s="50"/>
      <c r="U4209" s="10">
        <v>-17.902928225278735</v>
      </c>
      <c r="V4209" s="10">
        <f t="shared" si="75"/>
        <v>-17.209953456550824</v>
      </c>
      <c r="W4209" s="33">
        <v>10.543781254194636</v>
      </c>
      <c r="X4209" s="68">
        <v>3.3609308360501737</v>
      </c>
      <c r="Y4209" s="33" t="s">
        <v>561</v>
      </c>
      <c r="AA4209" s="17"/>
      <c r="AB4209" s="32"/>
    </row>
    <row r="4210" spans="1:28">
      <c r="A4210" s="5">
        <v>4209</v>
      </c>
      <c r="B4210" s="5"/>
      <c r="C4210" s="17">
        <v>2022</v>
      </c>
      <c r="D4210" s="32">
        <v>9</v>
      </c>
      <c r="E4210" s="32">
        <v>26</v>
      </c>
      <c r="F4210" s="18">
        <v>42</v>
      </c>
      <c r="G4210" s="21">
        <v>53</v>
      </c>
      <c r="H4210" t="s">
        <v>680</v>
      </c>
      <c r="I4210" s="18">
        <v>145</v>
      </c>
      <c r="J4210" s="21">
        <v>15</v>
      </c>
      <c r="K4210" t="s">
        <v>19</v>
      </c>
      <c r="L4210" s="17" t="s">
        <v>23</v>
      </c>
      <c r="M4210" s="17" t="s">
        <v>24</v>
      </c>
      <c r="N4210" s="17" t="s">
        <v>25</v>
      </c>
      <c r="O4210" s="58">
        <v>178</v>
      </c>
      <c r="P4210" s="17" t="s">
        <v>20</v>
      </c>
      <c r="Q4210" s="17" t="s">
        <v>22</v>
      </c>
      <c r="R4210" s="17">
        <v>65.7</v>
      </c>
      <c r="S4210" s="17" t="s">
        <v>684</v>
      </c>
      <c r="T4210" s="50"/>
      <c r="U4210" s="10">
        <v>-18.120264614917126</v>
      </c>
      <c r="V4210" s="10">
        <f t="shared" si="75"/>
        <v>-17.37451600076637</v>
      </c>
      <c r="W4210" s="33">
        <v>10.467462020043756</v>
      </c>
      <c r="X4210" s="68">
        <v>3.3996564533669407</v>
      </c>
      <c r="Y4210" s="33" t="s">
        <v>561</v>
      </c>
      <c r="AA4210" s="17"/>
      <c r="AB4210" s="32"/>
    </row>
    <row r="4211" spans="1:28">
      <c r="A4211" s="5">
        <v>4210</v>
      </c>
      <c r="B4211" s="5"/>
      <c r="C4211" s="17">
        <v>2022</v>
      </c>
      <c r="D4211" s="32">
        <v>9</v>
      </c>
      <c r="E4211" s="32">
        <v>26</v>
      </c>
      <c r="F4211" s="18">
        <v>42</v>
      </c>
      <c r="G4211" s="21">
        <v>53</v>
      </c>
      <c r="H4211" t="s">
        <v>680</v>
      </c>
      <c r="I4211" s="18">
        <v>145</v>
      </c>
      <c r="J4211" s="21">
        <v>15</v>
      </c>
      <c r="K4211" t="s">
        <v>19</v>
      </c>
      <c r="L4211" s="17" t="s">
        <v>23</v>
      </c>
      <c r="M4211" s="17" t="s">
        <v>24</v>
      </c>
      <c r="N4211" s="17" t="s">
        <v>25</v>
      </c>
      <c r="O4211" s="58">
        <v>157</v>
      </c>
      <c r="P4211" s="17" t="s">
        <v>20</v>
      </c>
      <c r="Q4211" s="17" t="s">
        <v>22</v>
      </c>
      <c r="R4211" s="17">
        <v>42.1</v>
      </c>
      <c r="S4211" s="17" t="s">
        <v>684</v>
      </c>
      <c r="T4211" s="50"/>
      <c r="U4211" s="10">
        <v>-19.08164719422027</v>
      </c>
      <c r="V4211" s="10">
        <f t="shared" si="75"/>
        <v>-19.08164719422027</v>
      </c>
      <c r="W4211" s="33">
        <v>9.0834891638465809</v>
      </c>
      <c r="X4211" s="68">
        <v>3.1760537837387486</v>
      </c>
      <c r="Y4211" s="33" t="s">
        <v>561</v>
      </c>
      <c r="AA4211" s="17"/>
      <c r="AB4211" s="32"/>
    </row>
    <row r="4212" spans="1:28">
      <c r="A4212" s="5">
        <v>4211</v>
      </c>
      <c r="B4212" s="5"/>
      <c r="C4212" s="17">
        <v>2022</v>
      </c>
      <c r="D4212" s="32">
        <v>9</v>
      </c>
      <c r="E4212" s="32">
        <v>21</v>
      </c>
      <c r="F4212" s="18">
        <v>40</v>
      </c>
      <c r="G4212" s="21">
        <v>29</v>
      </c>
      <c r="H4212" t="s">
        <v>680</v>
      </c>
      <c r="I4212" s="18">
        <v>142</v>
      </c>
      <c r="J4212" s="21">
        <v>0</v>
      </c>
      <c r="K4212" t="s">
        <v>19</v>
      </c>
      <c r="L4212" s="17" t="s">
        <v>51</v>
      </c>
      <c r="M4212" s="17" t="s">
        <v>27</v>
      </c>
      <c r="N4212" s="17" t="s">
        <v>52</v>
      </c>
      <c r="O4212" s="58">
        <v>456</v>
      </c>
      <c r="P4212" s="17" t="s">
        <v>20</v>
      </c>
      <c r="Q4212" s="17" t="s">
        <v>21</v>
      </c>
      <c r="R4212" s="17">
        <v>1022.3</v>
      </c>
      <c r="S4212" s="17" t="s">
        <v>684</v>
      </c>
      <c r="T4212" s="50"/>
      <c r="U4212" s="10">
        <v>-17.964797636963368</v>
      </c>
      <c r="V4212" s="10">
        <f t="shared" si="75"/>
        <v>-17.187799736342992</v>
      </c>
      <c r="W4212" s="33">
        <v>12.257384458316059</v>
      </c>
      <c r="X4212" s="68">
        <v>3.4228703298698018</v>
      </c>
      <c r="Y4212" s="33" t="s">
        <v>561</v>
      </c>
      <c r="AA4212" s="17"/>
      <c r="AB4212" s="32"/>
    </row>
    <row r="4213" spans="1:28">
      <c r="A4213" s="5">
        <v>4212</v>
      </c>
      <c r="B4213" s="5"/>
      <c r="C4213" s="17">
        <v>2022</v>
      </c>
      <c r="D4213" s="32">
        <v>9</v>
      </c>
      <c r="E4213" s="32">
        <v>21</v>
      </c>
      <c r="F4213" s="18">
        <v>40</v>
      </c>
      <c r="G4213" s="21">
        <v>29</v>
      </c>
      <c r="H4213" t="s">
        <v>680</v>
      </c>
      <c r="I4213" s="18">
        <v>142</v>
      </c>
      <c r="J4213" s="21">
        <v>0</v>
      </c>
      <c r="K4213" t="s">
        <v>19</v>
      </c>
      <c r="L4213" s="17" t="s">
        <v>51</v>
      </c>
      <c r="M4213" s="17" t="s">
        <v>27</v>
      </c>
      <c r="N4213" s="17" t="s">
        <v>52</v>
      </c>
      <c r="O4213" s="58">
        <v>295</v>
      </c>
      <c r="P4213" s="17" t="s">
        <v>20</v>
      </c>
      <c r="Q4213" s="17" t="s">
        <v>21</v>
      </c>
      <c r="R4213" s="17">
        <v>273.10000000000002</v>
      </c>
      <c r="S4213" s="17" t="s">
        <v>684</v>
      </c>
      <c r="T4213" s="50"/>
      <c r="U4213" s="10">
        <v>-18.138333090503622</v>
      </c>
      <c r="V4213" s="10">
        <f t="shared" si="75"/>
        <v>-18.138333090503622</v>
      </c>
      <c r="W4213" s="33">
        <v>12.082448991115319</v>
      </c>
      <c r="X4213" s="68">
        <v>3.2578789229654177</v>
      </c>
      <c r="Y4213" s="33" t="s">
        <v>561</v>
      </c>
      <c r="AA4213" s="17"/>
      <c r="AB4213" s="32"/>
    </row>
    <row r="4214" spans="1:28">
      <c r="A4214" s="5">
        <v>4213</v>
      </c>
      <c r="B4214" s="5"/>
      <c r="C4214" s="17">
        <v>2022</v>
      </c>
      <c r="D4214" s="32">
        <v>9</v>
      </c>
      <c r="E4214" s="32">
        <v>21</v>
      </c>
      <c r="F4214" s="18">
        <v>40</v>
      </c>
      <c r="G4214" s="21">
        <v>29</v>
      </c>
      <c r="H4214" t="s">
        <v>680</v>
      </c>
      <c r="I4214" s="18">
        <v>142</v>
      </c>
      <c r="J4214" s="21">
        <v>0</v>
      </c>
      <c r="K4214" t="s">
        <v>19</v>
      </c>
      <c r="L4214" s="17" t="s">
        <v>51</v>
      </c>
      <c r="M4214" s="17" t="s">
        <v>27</v>
      </c>
      <c r="N4214" s="17" t="s">
        <v>52</v>
      </c>
      <c r="O4214" s="58">
        <v>217</v>
      </c>
      <c r="P4214" s="17" t="s">
        <v>20</v>
      </c>
      <c r="Q4214" s="17" t="s">
        <v>21</v>
      </c>
      <c r="R4214" s="17">
        <v>100.6</v>
      </c>
      <c r="S4214" s="17" t="s">
        <v>684</v>
      </c>
      <c r="T4214" s="50"/>
      <c r="U4214" s="10">
        <v>-18.719162662376007</v>
      </c>
      <c r="V4214" s="10">
        <f t="shared" si="75"/>
        <v>-18.719162662376007</v>
      </c>
      <c r="W4214" s="33">
        <v>10.807417908475143</v>
      </c>
      <c r="X4214" s="68">
        <v>3.0879178068364195</v>
      </c>
      <c r="Y4214" s="33" t="s">
        <v>561</v>
      </c>
      <c r="AA4214" s="17"/>
      <c r="AB4214" s="32"/>
    </row>
    <row r="4215" spans="1:28">
      <c r="A4215" s="5">
        <v>4214</v>
      </c>
      <c r="B4215" s="5"/>
      <c r="C4215" s="17">
        <v>2022</v>
      </c>
      <c r="D4215" s="32">
        <v>9</v>
      </c>
      <c r="E4215" s="32">
        <v>21</v>
      </c>
      <c r="F4215" s="18">
        <v>40</v>
      </c>
      <c r="G4215" s="21">
        <v>29</v>
      </c>
      <c r="H4215" t="s">
        <v>680</v>
      </c>
      <c r="I4215" s="18">
        <v>142</v>
      </c>
      <c r="J4215" s="21">
        <v>0</v>
      </c>
      <c r="K4215" t="s">
        <v>19</v>
      </c>
      <c r="L4215" s="17" t="s">
        <v>51</v>
      </c>
      <c r="M4215" s="17" t="s">
        <v>27</v>
      </c>
      <c r="N4215" s="17" t="s">
        <v>52</v>
      </c>
      <c r="O4215" s="58">
        <v>224</v>
      </c>
      <c r="P4215" s="17" t="s">
        <v>20</v>
      </c>
      <c r="Q4215" s="17" t="s">
        <v>21</v>
      </c>
      <c r="R4215" s="17">
        <v>116.8</v>
      </c>
      <c r="S4215" s="17" t="s">
        <v>684</v>
      </c>
      <c r="T4215" s="50"/>
      <c r="U4215" s="10">
        <v>-19.617909353730781</v>
      </c>
      <c r="V4215" s="10">
        <f t="shared" si="75"/>
        <v>-18.979088488050284</v>
      </c>
      <c r="W4215" s="33">
        <v>10.9324285557077</v>
      </c>
      <c r="X4215" s="68">
        <v>3.3218043376923023</v>
      </c>
      <c r="Y4215" s="33" t="s">
        <v>561</v>
      </c>
      <c r="AA4215" s="17"/>
      <c r="AB4215" s="32"/>
    </row>
    <row r="4216" spans="1:28">
      <c r="A4216" s="5">
        <v>4215</v>
      </c>
      <c r="B4216" s="5"/>
      <c r="C4216" s="17">
        <v>2022</v>
      </c>
      <c r="D4216" s="32">
        <v>9</v>
      </c>
      <c r="E4216" s="32">
        <v>21</v>
      </c>
      <c r="F4216" s="18">
        <v>40</v>
      </c>
      <c r="G4216" s="21">
        <v>29</v>
      </c>
      <c r="H4216" t="s">
        <v>680</v>
      </c>
      <c r="I4216" s="18">
        <v>142</v>
      </c>
      <c r="J4216" s="21">
        <v>0</v>
      </c>
      <c r="K4216" t="s">
        <v>19</v>
      </c>
      <c r="L4216" s="17" t="s">
        <v>51</v>
      </c>
      <c r="M4216" s="17" t="s">
        <v>27</v>
      </c>
      <c r="N4216" s="17" t="s">
        <v>52</v>
      </c>
      <c r="O4216" s="58">
        <v>366</v>
      </c>
      <c r="P4216" s="17" t="s">
        <v>20</v>
      </c>
      <c r="Q4216" s="17" t="s">
        <v>21</v>
      </c>
      <c r="R4216" s="17">
        <v>520.6</v>
      </c>
      <c r="S4216" s="17" t="s">
        <v>684</v>
      </c>
      <c r="T4216" s="50"/>
      <c r="U4216" s="10">
        <v>-18.328259940988161</v>
      </c>
      <c r="V4216" s="10">
        <f t="shared" si="75"/>
        <v>-17.717044988661208</v>
      </c>
      <c r="W4216" s="33">
        <v>11.346968166094809</v>
      </c>
      <c r="X4216" s="68">
        <v>3.3020927819493862</v>
      </c>
      <c r="Y4216" s="33" t="s">
        <v>561</v>
      </c>
      <c r="AA4216" s="17"/>
      <c r="AB4216" s="32"/>
    </row>
    <row r="4217" spans="1:28">
      <c r="A4217" s="5">
        <v>4216</v>
      </c>
      <c r="B4217" s="5"/>
      <c r="C4217" s="17">
        <v>2022</v>
      </c>
      <c r="D4217" s="32">
        <v>9</v>
      </c>
      <c r="E4217" s="32">
        <v>21</v>
      </c>
      <c r="F4217" s="18">
        <v>40</v>
      </c>
      <c r="G4217" s="21">
        <v>29</v>
      </c>
      <c r="H4217" t="s">
        <v>680</v>
      </c>
      <c r="I4217" s="18">
        <v>142</v>
      </c>
      <c r="J4217" s="21">
        <v>0</v>
      </c>
      <c r="K4217" t="s">
        <v>19</v>
      </c>
      <c r="L4217" s="17" t="s">
        <v>51</v>
      </c>
      <c r="M4217" s="17" t="s">
        <v>27</v>
      </c>
      <c r="N4217" s="17" t="s">
        <v>52</v>
      </c>
      <c r="O4217" s="58">
        <v>270</v>
      </c>
      <c r="P4217" s="17" t="s">
        <v>20</v>
      </c>
      <c r="Q4217" s="17" t="s">
        <v>21</v>
      </c>
      <c r="R4217" s="17">
        <v>221.1</v>
      </c>
      <c r="S4217" s="17" t="s">
        <v>684</v>
      </c>
      <c r="T4217" s="50"/>
      <c r="U4217" s="10">
        <v>-18.32498635417528</v>
      </c>
      <c r="V4217" s="10">
        <f t="shared" si="75"/>
        <v>-18.32498635417528</v>
      </c>
      <c r="W4217" s="33">
        <v>12.255518291877154</v>
      </c>
      <c r="X4217" s="68">
        <v>3.1930020455168893</v>
      </c>
      <c r="Y4217" s="33" t="s">
        <v>561</v>
      </c>
      <c r="AA4217" s="17"/>
      <c r="AB4217" s="32"/>
    </row>
    <row r="4218" spans="1:28">
      <c r="A4218" s="5">
        <v>4217</v>
      </c>
      <c r="B4218" s="5"/>
      <c r="C4218" s="17">
        <v>2022</v>
      </c>
      <c r="D4218" s="32">
        <v>9</v>
      </c>
      <c r="E4218" s="32">
        <v>21</v>
      </c>
      <c r="F4218" s="18">
        <v>40</v>
      </c>
      <c r="G4218" s="21">
        <v>29</v>
      </c>
      <c r="H4218" t="s">
        <v>680</v>
      </c>
      <c r="I4218" s="18">
        <v>142</v>
      </c>
      <c r="J4218" s="21">
        <v>0</v>
      </c>
      <c r="K4218" t="s">
        <v>19</v>
      </c>
      <c r="L4218" s="17" t="s">
        <v>51</v>
      </c>
      <c r="M4218" s="17" t="s">
        <v>27</v>
      </c>
      <c r="N4218" s="17" t="s">
        <v>52</v>
      </c>
      <c r="O4218" s="58">
        <v>290</v>
      </c>
      <c r="P4218" s="17" t="s">
        <v>20</v>
      </c>
      <c r="Q4218" s="17" t="s">
        <v>21</v>
      </c>
      <c r="R4218" s="17">
        <v>254.6</v>
      </c>
      <c r="S4218" s="17" t="s">
        <v>684</v>
      </c>
      <c r="T4218" s="50"/>
      <c r="U4218" s="10">
        <v>-18.0566079607242</v>
      </c>
      <c r="V4218" s="10">
        <f t="shared" si="75"/>
        <v>-18.0566079607242</v>
      </c>
      <c r="W4218" s="33">
        <v>11.947351536125433</v>
      </c>
      <c r="X4218" s="68">
        <v>3.0869358515638825</v>
      </c>
      <c r="Y4218" s="33" t="s">
        <v>561</v>
      </c>
      <c r="AA4218" s="17"/>
      <c r="AB4218" s="32"/>
    </row>
    <row r="4219" spans="1:28">
      <c r="A4219" s="5">
        <v>4218</v>
      </c>
      <c r="B4219" s="5"/>
      <c r="C4219" s="17">
        <v>2022</v>
      </c>
      <c r="D4219" s="32">
        <v>9</v>
      </c>
      <c r="E4219" s="32">
        <v>21</v>
      </c>
      <c r="F4219" s="18">
        <v>40</v>
      </c>
      <c r="G4219" s="21">
        <v>29</v>
      </c>
      <c r="H4219" t="s">
        <v>680</v>
      </c>
      <c r="I4219" s="18">
        <v>142</v>
      </c>
      <c r="J4219" s="21">
        <v>0</v>
      </c>
      <c r="K4219" t="s">
        <v>19</v>
      </c>
      <c r="L4219" s="17" t="s">
        <v>51</v>
      </c>
      <c r="M4219" s="17" t="s">
        <v>27</v>
      </c>
      <c r="N4219" s="17" t="s">
        <v>52</v>
      </c>
      <c r="O4219" s="58">
        <v>291</v>
      </c>
      <c r="P4219" s="17" t="s">
        <v>20</v>
      </c>
      <c r="Q4219" s="17" t="s">
        <v>21</v>
      </c>
      <c r="R4219" s="17">
        <v>282.8</v>
      </c>
      <c r="S4219" s="17" t="s">
        <v>684</v>
      </c>
      <c r="T4219" s="50"/>
      <c r="U4219" s="10">
        <v>-17.578716912880306</v>
      </c>
      <c r="V4219" s="10">
        <f t="shared" si="75"/>
        <v>-17.578716912880306</v>
      </c>
      <c r="W4219" s="33">
        <v>11.656887737301604</v>
      </c>
      <c r="X4219" s="68">
        <v>3.13012903388922</v>
      </c>
      <c r="Y4219" s="33" t="s">
        <v>561</v>
      </c>
      <c r="AA4219" s="17"/>
      <c r="AB4219" s="32"/>
    </row>
    <row r="4220" spans="1:28" hidden="1">
      <c r="A4220" s="5">
        <v>4219</v>
      </c>
      <c r="B4220" s="5"/>
      <c r="C4220" s="17">
        <v>2022</v>
      </c>
      <c r="D4220" s="32">
        <v>8</v>
      </c>
      <c r="E4220" s="32">
        <v>31</v>
      </c>
      <c r="F4220" s="18">
        <v>26</v>
      </c>
      <c r="G4220" s="21">
        <v>34.200000000000003</v>
      </c>
      <c r="H4220" t="s">
        <v>680</v>
      </c>
      <c r="I4220" s="18">
        <v>127</v>
      </c>
      <c r="J4220" s="21">
        <v>55.8</v>
      </c>
      <c r="K4220" t="s">
        <v>19</v>
      </c>
      <c r="L4220" s="17" t="s">
        <v>600</v>
      </c>
      <c r="M4220" s="17" t="s">
        <v>601</v>
      </c>
      <c r="N4220" s="17" t="s">
        <v>602</v>
      </c>
      <c r="O4220" s="58">
        <v>239</v>
      </c>
      <c r="P4220" s="17" t="s">
        <v>20</v>
      </c>
      <c r="Q4220" s="17" t="s">
        <v>21</v>
      </c>
      <c r="R4220" s="17">
        <v>204</v>
      </c>
      <c r="S4220" s="17" t="s">
        <v>684</v>
      </c>
      <c r="T4220" s="50"/>
      <c r="U4220" s="10">
        <v>-17.505414358085687</v>
      </c>
      <c r="V4220" s="10">
        <f t="shared" si="75"/>
        <v>-17.505414358085687</v>
      </c>
      <c r="W4220" s="33">
        <v>8.7089075480292006</v>
      </c>
      <c r="X4220" s="68">
        <v>3.1218589932533507</v>
      </c>
      <c r="Y4220" s="33" t="s">
        <v>561</v>
      </c>
      <c r="AA4220" s="17"/>
      <c r="AB4220" s="32"/>
    </row>
    <row r="4221" spans="1:28" hidden="1">
      <c r="A4221" s="5">
        <v>4220</v>
      </c>
      <c r="B4221" s="5"/>
      <c r="C4221" s="17">
        <v>2022</v>
      </c>
      <c r="D4221" s="32">
        <v>8</v>
      </c>
      <c r="E4221" s="32">
        <v>31</v>
      </c>
      <c r="F4221" s="18">
        <v>26</v>
      </c>
      <c r="G4221" s="21">
        <v>34.200000000000003</v>
      </c>
      <c r="H4221" t="s">
        <v>680</v>
      </c>
      <c r="I4221" s="18">
        <v>127</v>
      </c>
      <c r="J4221" s="21">
        <v>55.8</v>
      </c>
      <c r="K4221" t="s">
        <v>19</v>
      </c>
      <c r="L4221" s="17" t="s">
        <v>600</v>
      </c>
      <c r="M4221" s="17" t="s">
        <v>601</v>
      </c>
      <c r="N4221" s="17" t="s">
        <v>602</v>
      </c>
      <c r="O4221" s="58">
        <v>256</v>
      </c>
      <c r="P4221" s="17" t="s">
        <v>20</v>
      </c>
      <c r="Q4221" s="17" t="s">
        <v>21</v>
      </c>
      <c r="R4221" s="17">
        <v>273</v>
      </c>
      <c r="S4221" s="17" t="s">
        <v>684</v>
      </c>
      <c r="T4221" s="50"/>
      <c r="U4221" s="10">
        <v>-17.311441071349606</v>
      </c>
      <c r="V4221" s="10">
        <f t="shared" si="75"/>
        <v>-17.311441071349606</v>
      </c>
      <c r="W4221" s="33">
        <v>8.6445773334308296</v>
      </c>
      <c r="X4221" s="68">
        <v>3.0979366999049232</v>
      </c>
      <c r="Y4221" s="33" t="s">
        <v>561</v>
      </c>
      <c r="AA4221" s="17"/>
      <c r="AB4221" s="32"/>
    </row>
    <row r="4222" spans="1:28" hidden="1">
      <c r="A4222" s="5">
        <v>4221</v>
      </c>
      <c r="B4222" s="5"/>
      <c r="C4222" s="17">
        <v>2022</v>
      </c>
      <c r="D4222" s="32">
        <v>8</v>
      </c>
      <c r="E4222" s="32">
        <v>31</v>
      </c>
      <c r="F4222" s="18">
        <v>26</v>
      </c>
      <c r="G4222" s="21">
        <v>34.200000000000003</v>
      </c>
      <c r="H4222" t="s">
        <v>680</v>
      </c>
      <c r="I4222" s="18">
        <v>127</v>
      </c>
      <c r="J4222" s="21">
        <v>55.8</v>
      </c>
      <c r="K4222" t="s">
        <v>19</v>
      </c>
      <c r="L4222" s="17" t="s">
        <v>600</v>
      </c>
      <c r="M4222" s="17" t="s">
        <v>601</v>
      </c>
      <c r="N4222" s="17" t="s">
        <v>602</v>
      </c>
      <c r="O4222" s="58">
        <v>293</v>
      </c>
      <c r="P4222" s="17" t="s">
        <v>20</v>
      </c>
      <c r="Q4222" s="17" t="s">
        <v>21</v>
      </c>
      <c r="R4222" s="17">
        <v>396</v>
      </c>
      <c r="S4222" s="17" t="s">
        <v>684</v>
      </c>
      <c r="T4222" s="50"/>
      <c r="U4222" s="10">
        <v>-17.222402579803269</v>
      </c>
      <c r="V4222" s="10">
        <f t="shared" si="75"/>
        <v>-17.222402579803269</v>
      </c>
      <c r="W4222" s="33">
        <v>8.3080067429436841</v>
      </c>
      <c r="X4222" s="68">
        <v>3.0823092101058056</v>
      </c>
      <c r="Y4222" s="33" t="s">
        <v>561</v>
      </c>
      <c r="AA4222" s="17"/>
      <c r="AB4222" s="32"/>
    </row>
    <row r="4223" spans="1:28" hidden="1">
      <c r="A4223" s="5">
        <v>4222</v>
      </c>
      <c r="B4223" s="5"/>
      <c r="C4223" s="17">
        <v>2022</v>
      </c>
      <c r="D4223" s="32">
        <v>8</v>
      </c>
      <c r="E4223" s="32">
        <v>31</v>
      </c>
      <c r="F4223" s="18">
        <v>26</v>
      </c>
      <c r="G4223" s="21">
        <v>34.200000000000003</v>
      </c>
      <c r="H4223" t="s">
        <v>680</v>
      </c>
      <c r="I4223" s="18">
        <v>127</v>
      </c>
      <c r="J4223" s="21">
        <v>55.8</v>
      </c>
      <c r="K4223" t="s">
        <v>19</v>
      </c>
      <c r="L4223" s="17" t="s">
        <v>600</v>
      </c>
      <c r="M4223" s="17" t="s">
        <v>601</v>
      </c>
      <c r="N4223" s="17" t="s">
        <v>602</v>
      </c>
      <c r="O4223" s="58">
        <v>306</v>
      </c>
      <c r="P4223" s="17" t="s">
        <v>20</v>
      </c>
      <c r="Q4223" s="17" t="s">
        <v>21</v>
      </c>
      <c r="R4223" s="17">
        <v>455</v>
      </c>
      <c r="S4223" s="17" t="s">
        <v>684</v>
      </c>
      <c r="T4223" s="50"/>
      <c r="U4223" s="10">
        <v>-17.894175152004898</v>
      </c>
      <c r="V4223" s="10">
        <f t="shared" si="75"/>
        <v>-17.894175152004898</v>
      </c>
      <c r="W4223" s="33">
        <v>8.3241991027700113</v>
      </c>
      <c r="X4223" s="68">
        <v>3.2849544488477123</v>
      </c>
      <c r="Y4223" s="33" t="s">
        <v>561</v>
      </c>
      <c r="AA4223" s="17"/>
      <c r="AB4223" s="32"/>
    </row>
    <row r="4224" spans="1:28" hidden="1">
      <c r="A4224" s="5">
        <v>4223</v>
      </c>
      <c r="B4224" s="5"/>
      <c r="C4224" s="17">
        <v>2022</v>
      </c>
      <c r="D4224" s="32">
        <v>8</v>
      </c>
      <c r="E4224" s="32">
        <v>31</v>
      </c>
      <c r="F4224" s="18">
        <v>26</v>
      </c>
      <c r="G4224" s="21">
        <v>34.200000000000003</v>
      </c>
      <c r="H4224" t="s">
        <v>680</v>
      </c>
      <c r="I4224" s="18">
        <v>127</v>
      </c>
      <c r="J4224" s="21">
        <v>55.8</v>
      </c>
      <c r="K4224" t="s">
        <v>19</v>
      </c>
      <c r="L4224" s="17" t="s">
        <v>600</v>
      </c>
      <c r="M4224" s="17" t="s">
        <v>601</v>
      </c>
      <c r="N4224" s="17" t="s">
        <v>602</v>
      </c>
      <c r="O4224" s="58">
        <v>251</v>
      </c>
      <c r="P4224" s="17" t="s">
        <v>20</v>
      </c>
      <c r="Q4224" s="17" t="s">
        <v>21</v>
      </c>
      <c r="R4224" s="17">
        <v>249</v>
      </c>
      <c r="S4224" s="17" t="s">
        <v>684</v>
      </c>
      <c r="T4224" s="50"/>
      <c r="U4224" s="10">
        <v>-17.522613997199063</v>
      </c>
      <c r="V4224" s="10">
        <f t="shared" si="75"/>
        <v>-17.522613997199063</v>
      </c>
      <c r="W4224" s="33">
        <v>7.9369035043725109</v>
      </c>
      <c r="X4224" s="68">
        <v>3.0768727381983916</v>
      </c>
      <c r="Y4224" s="33" t="s">
        <v>561</v>
      </c>
      <c r="AA4224" s="17"/>
      <c r="AB4224" s="32"/>
    </row>
    <row r="4225" spans="1:28" hidden="1">
      <c r="A4225" s="5">
        <v>4224</v>
      </c>
      <c r="B4225" s="5"/>
      <c r="C4225" s="17">
        <v>2022</v>
      </c>
      <c r="D4225" s="32">
        <v>8</v>
      </c>
      <c r="E4225" s="32">
        <v>31</v>
      </c>
      <c r="F4225" s="18">
        <v>26</v>
      </c>
      <c r="G4225" s="21">
        <v>34.200000000000003</v>
      </c>
      <c r="H4225" t="s">
        <v>680</v>
      </c>
      <c r="I4225" s="18">
        <v>127</v>
      </c>
      <c r="J4225" s="21">
        <v>55.8</v>
      </c>
      <c r="K4225" t="s">
        <v>19</v>
      </c>
      <c r="L4225" s="17" t="s">
        <v>600</v>
      </c>
      <c r="M4225" s="17" t="s">
        <v>601</v>
      </c>
      <c r="N4225" s="17" t="s">
        <v>602</v>
      </c>
      <c r="O4225" s="58">
        <v>247</v>
      </c>
      <c r="P4225" s="17" t="s">
        <v>20</v>
      </c>
      <c r="Q4225" s="17" t="s">
        <v>21</v>
      </c>
      <c r="R4225" s="17">
        <v>236</v>
      </c>
      <c r="S4225" s="17" t="s">
        <v>684</v>
      </c>
      <c r="T4225" s="50"/>
      <c r="U4225" s="10">
        <v>-17.148450420846864</v>
      </c>
      <c r="V4225" s="10">
        <f t="shared" si="75"/>
        <v>-17.148450420846864</v>
      </c>
      <c r="W4225" s="33">
        <v>8.1461197696899195</v>
      </c>
      <c r="X4225" s="68">
        <v>3.0753213548099092</v>
      </c>
      <c r="Y4225" s="33" t="s">
        <v>561</v>
      </c>
      <c r="AA4225" s="17"/>
      <c r="AB4225" s="32"/>
    </row>
    <row r="4226" spans="1:28" hidden="1">
      <c r="A4226" s="5">
        <v>4225</v>
      </c>
      <c r="B4226" s="5"/>
      <c r="C4226" s="17">
        <v>2022</v>
      </c>
      <c r="D4226" s="32">
        <v>8</v>
      </c>
      <c r="E4226" s="32">
        <v>31</v>
      </c>
      <c r="F4226" s="18">
        <v>26</v>
      </c>
      <c r="G4226" s="21">
        <v>34.200000000000003</v>
      </c>
      <c r="H4226" t="s">
        <v>680</v>
      </c>
      <c r="I4226" s="18">
        <v>127</v>
      </c>
      <c r="J4226" s="21">
        <v>55.8</v>
      </c>
      <c r="K4226" t="s">
        <v>19</v>
      </c>
      <c r="L4226" s="17" t="s">
        <v>600</v>
      </c>
      <c r="M4226" s="17" t="s">
        <v>601</v>
      </c>
      <c r="N4226" s="17" t="s">
        <v>602</v>
      </c>
      <c r="O4226" s="58">
        <v>240</v>
      </c>
      <c r="P4226" s="17" t="s">
        <v>20</v>
      </c>
      <c r="Q4226" s="17" t="s">
        <v>21</v>
      </c>
      <c r="R4226" s="17">
        <v>237</v>
      </c>
      <c r="S4226" s="17" t="s">
        <v>684</v>
      </c>
      <c r="T4226" s="50"/>
      <c r="U4226" s="10">
        <v>-17.445203894412884</v>
      </c>
      <c r="V4226" s="10">
        <f t="shared" si="75"/>
        <v>-17.445203894412884</v>
      </c>
      <c r="W4226" s="33">
        <v>7.9910022770825417</v>
      </c>
      <c r="X4226" s="68">
        <v>3.0416776486080299</v>
      </c>
      <c r="Y4226" s="33" t="s">
        <v>561</v>
      </c>
      <c r="AA4226" s="17"/>
      <c r="AB4226" s="32"/>
    </row>
    <row r="4227" spans="1:28" hidden="1">
      <c r="A4227" s="5">
        <v>4226</v>
      </c>
      <c r="B4227" s="5"/>
      <c r="C4227" s="17">
        <v>2022</v>
      </c>
      <c r="D4227" s="32">
        <v>10</v>
      </c>
      <c r="E4227" s="32">
        <v>3</v>
      </c>
      <c r="F4227" s="18">
        <v>32</v>
      </c>
      <c r="G4227" s="21">
        <v>37.200000000000003</v>
      </c>
      <c r="H4227" t="s">
        <v>680</v>
      </c>
      <c r="I4227" s="18">
        <v>128</v>
      </c>
      <c r="J4227" s="21">
        <v>48.6</v>
      </c>
      <c r="K4227" t="s">
        <v>19</v>
      </c>
      <c r="L4227" s="17" t="s">
        <v>612</v>
      </c>
      <c r="M4227" s="17" t="s">
        <v>72</v>
      </c>
      <c r="N4227" s="17" t="s">
        <v>613</v>
      </c>
      <c r="O4227" s="58">
        <v>630</v>
      </c>
      <c r="P4227" s="17" t="s">
        <v>20</v>
      </c>
      <c r="Q4227" s="17" t="s">
        <v>21</v>
      </c>
      <c r="R4227" s="17">
        <v>4025</v>
      </c>
      <c r="S4227" s="17" t="s">
        <v>684</v>
      </c>
      <c r="T4227" s="50"/>
      <c r="U4227" s="10">
        <v>-17.053127518869474</v>
      </c>
      <c r="V4227" s="10">
        <f t="shared" si="75"/>
        <v>-16.371488814973755</v>
      </c>
      <c r="W4227" s="33">
        <v>13.956607335006487</v>
      </c>
      <c r="X4227" s="68">
        <v>3.3526896578735079</v>
      </c>
      <c r="Y4227" s="33" t="s">
        <v>561</v>
      </c>
      <c r="AA4227" s="17"/>
      <c r="AB4227" s="32"/>
    </row>
    <row r="4228" spans="1:28" hidden="1">
      <c r="A4228" s="5">
        <v>4227</v>
      </c>
      <c r="B4228" s="5"/>
      <c r="C4228" s="17">
        <v>2022</v>
      </c>
      <c r="D4228" s="32">
        <v>10</v>
      </c>
      <c r="E4228" s="32">
        <v>3</v>
      </c>
      <c r="F4228" s="18">
        <v>32</v>
      </c>
      <c r="G4228" s="21">
        <v>37.200000000000003</v>
      </c>
      <c r="H4228" t="s">
        <v>680</v>
      </c>
      <c r="I4228" s="18">
        <v>128</v>
      </c>
      <c r="J4228" s="21">
        <v>48.6</v>
      </c>
      <c r="K4228" t="s">
        <v>19</v>
      </c>
      <c r="L4228" s="17" t="s">
        <v>600</v>
      </c>
      <c r="M4228" s="17" t="s">
        <v>601</v>
      </c>
      <c r="N4228" s="17" t="s">
        <v>602</v>
      </c>
      <c r="O4228" s="58">
        <v>373</v>
      </c>
      <c r="P4228" s="17" t="s">
        <v>20</v>
      </c>
      <c r="Q4228" s="17" t="s">
        <v>21</v>
      </c>
      <c r="R4228" s="17">
        <v>928.6</v>
      </c>
      <c r="S4228" s="17" t="s">
        <v>684</v>
      </c>
      <c r="T4228" s="50"/>
      <c r="U4228" s="10">
        <v>-17.157382440607105</v>
      </c>
      <c r="V4228" s="10">
        <f t="shared" si="75"/>
        <v>-17.157382440607105</v>
      </c>
      <c r="W4228" s="33">
        <v>12.305379573164755</v>
      </c>
      <c r="X4228" s="68">
        <v>3.0938019185627801</v>
      </c>
      <c r="Y4228" s="33" t="s">
        <v>561</v>
      </c>
      <c r="AA4228" s="17"/>
      <c r="AB4228" s="32"/>
    </row>
    <row r="4229" spans="1:28" hidden="1">
      <c r="A4229" s="5">
        <v>4228</v>
      </c>
      <c r="B4229" s="5"/>
      <c r="C4229" s="17">
        <v>2022</v>
      </c>
      <c r="D4229" s="32">
        <v>10</v>
      </c>
      <c r="E4229" s="32">
        <v>8</v>
      </c>
      <c r="F4229" s="18">
        <v>32</v>
      </c>
      <c r="G4229" s="21">
        <v>37.200000000000003</v>
      </c>
      <c r="H4229" t="s">
        <v>680</v>
      </c>
      <c r="I4229" s="18">
        <v>128</v>
      </c>
      <c r="J4229" s="21">
        <v>48.6</v>
      </c>
      <c r="K4229" t="s">
        <v>19</v>
      </c>
      <c r="L4229" s="17" t="s">
        <v>600</v>
      </c>
      <c r="M4229" s="17" t="s">
        <v>601</v>
      </c>
      <c r="N4229" s="17" t="s">
        <v>602</v>
      </c>
      <c r="O4229" s="58">
        <v>338</v>
      </c>
      <c r="P4229" s="17" t="s">
        <v>20</v>
      </c>
      <c r="Q4229" s="17" t="s">
        <v>21</v>
      </c>
      <c r="R4229" s="17">
        <v>699.8</v>
      </c>
      <c r="S4229" s="17" t="s">
        <v>684</v>
      </c>
      <c r="T4229" s="50"/>
      <c r="U4229" s="10">
        <v>-17.222848467721395</v>
      </c>
      <c r="V4229" s="10">
        <f t="shared" si="75"/>
        <v>-17.222848467721395</v>
      </c>
      <c r="W4229" s="33">
        <v>11.966199329659906</v>
      </c>
      <c r="X4229" s="68">
        <v>3.0933339270457423</v>
      </c>
      <c r="Y4229" s="33" t="s">
        <v>561</v>
      </c>
      <c r="AA4229" s="17"/>
      <c r="AB4229" s="32"/>
    </row>
    <row r="4230" spans="1:28" hidden="1">
      <c r="A4230" s="5">
        <v>4229</v>
      </c>
      <c r="B4230" s="5"/>
      <c r="C4230" s="17">
        <v>2022</v>
      </c>
      <c r="D4230" s="32">
        <v>10</v>
      </c>
      <c r="E4230" s="32">
        <v>8</v>
      </c>
      <c r="F4230" s="18">
        <v>32</v>
      </c>
      <c r="G4230" s="21">
        <v>37.200000000000003</v>
      </c>
      <c r="H4230" t="s">
        <v>680</v>
      </c>
      <c r="I4230" s="18">
        <v>128</v>
      </c>
      <c r="J4230" s="21">
        <v>48.6</v>
      </c>
      <c r="K4230" t="s">
        <v>19</v>
      </c>
      <c r="L4230" s="17" t="s">
        <v>600</v>
      </c>
      <c r="M4230" s="17" t="s">
        <v>601</v>
      </c>
      <c r="N4230" s="17" t="s">
        <v>602</v>
      </c>
      <c r="O4230" s="58">
        <v>340</v>
      </c>
      <c r="P4230" s="17" t="s">
        <v>20</v>
      </c>
      <c r="Q4230" s="17" t="s">
        <v>21</v>
      </c>
      <c r="R4230" s="17">
        <v>609.6</v>
      </c>
      <c r="S4230" s="17" t="s">
        <v>684</v>
      </c>
      <c r="T4230" s="50"/>
      <c r="U4230" s="10">
        <v>-17.570909683258623</v>
      </c>
      <c r="V4230" s="10">
        <f t="shared" si="75"/>
        <v>-17.570909683258623</v>
      </c>
      <c r="W4230" s="33">
        <v>11.935003504632983</v>
      </c>
      <c r="X4230" s="68">
        <v>3.1446226548018639</v>
      </c>
      <c r="Y4230" s="33" t="s">
        <v>561</v>
      </c>
      <c r="AA4230" s="17"/>
      <c r="AB4230" s="32"/>
    </row>
    <row r="4231" spans="1:28" hidden="1">
      <c r="A4231" s="5">
        <v>4230</v>
      </c>
      <c r="B4231" s="5"/>
      <c r="C4231" s="17">
        <v>2022</v>
      </c>
      <c r="D4231" s="32">
        <v>10</v>
      </c>
      <c r="E4231" s="32">
        <v>8</v>
      </c>
      <c r="F4231" s="18">
        <v>32</v>
      </c>
      <c r="G4231" s="21">
        <v>37.200000000000003</v>
      </c>
      <c r="H4231" t="s">
        <v>680</v>
      </c>
      <c r="I4231" s="18">
        <v>128</v>
      </c>
      <c r="J4231" s="21">
        <v>48.6</v>
      </c>
      <c r="K4231" t="s">
        <v>19</v>
      </c>
      <c r="L4231" s="17" t="s">
        <v>600</v>
      </c>
      <c r="M4231" s="17" t="s">
        <v>601</v>
      </c>
      <c r="N4231" s="17" t="s">
        <v>602</v>
      </c>
      <c r="O4231" s="58">
        <v>335</v>
      </c>
      <c r="P4231" s="17" t="s">
        <v>20</v>
      </c>
      <c r="Q4231" s="17" t="s">
        <v>21</v>
      </c>
      <c r="R4231" s="17">
        <v>615.4</v>
      </c>
      <c r="S4231" s="17" t="s">
        <v>684</v>
      </c>
      <c r="T4231" s="50"/>
      <c r="U4231" s="10">
        <v>-17.404762291062596</v>
      </c>
      <c r="V4231" s="10">
        <f t="shared" si="75"/>
        <v>-17.404762291062596</v>
      </c>
      <c r="W4231" s="33">
        <v>11.667919149371818</v>
      </c>
      <c r="X4231" s="68">
        <v>3.073371273950833</v>
      </c>
      <c r="Y4231" s="33" t="s">
        <v>561</v>
      </c>
      <c r="AA4231" s="17"/>
      <c r="AB4231" s="32"/>
    </row>
    <row r="4232" spans="1:28">
      <c r="A4232" s="5">
        <v>4231</v>
      </c>
      <c r="B4232" s="5"/>
      <c r="C4232" s="17">
        <v>2022</v>
      </c>
      <c r="D4232" s="32">
        <v>10</v>
      </c>
      <c r="E4232" s="32">
        <v>7</v>
      </c>
      <c r="F4232" s="18">
        <v>44</v>
      </c>
      <c r="G4232" s="21">
        <v>6.4</v>
      </c>
      <c r="H4232" t="s">
        <v>680</v>
      </c>
      <c r="I4232" s="18">
        <v>155</v>
      </c>
      <c r="J4232" s="21">
        <v>11.3</v>
      </c>
      <c r="K4232" t="s">
        <v>19</v>
      </c>
      <c r="L4232" s="17" t="s">
        <v>51</v>
      </c>
      <c r="M4232" s="17" t="s">
        <v>27</v>
      </c>
      <c r="N4232" s="17" t="s">
        <v>52</v>
      </c>
      <c r="O4232" s="58">
        <v>189</v>
      </c>
      <c r="P4232" s="17" t="s">
        <v>20</v>
      </c>
      <c r="Q4232" s="17" t="s">
        <v>21</v>
      </c>
      <c r="R4232" s="17">
        <v>61</v>
      </c>
      <c r="S4232" s="17" t="s">
        <v>684</v>
      </c>
      <c r="T4232" s="50"/>
      <c r="U4232" s="10">
        <v>-19.654914106719509</v>
      </c>
      <c r="V4232" s="10">
        <f t="shared" si="75"/>
        <v>-18.997009434647989</v>
      </c>
      <c r="W4232" s="33">
        <v>10.29271351663837</v>
      </c>
      <c r="X4232" s="68">
        <v>3.3355226787691525</v>
      </c>
      <c r="Y4232" s="33" t="s">
        <v>561</v>
      </c>
      <c r="AA4232" s="17"/>
      <c r="AB4232" s="32"/>
    </row>
    <row r="4233" spans="1:28">
      <c r="A4233" s="5">
        <v>4232</v>
      </c>
      <c r="B4233" s="5"/>
      <c r="C4233" s="17">
        <v>2022</v>
      </c>
      <c r="D4233" s="32">
        <v>10</v>
      </c>
      <c r="E4233" s="32">
        <v>7</v>
      </c>
      <c r="F4233" s="18">
        <v>44</v>
      </c>
      <c r="G4233" s="21">
        <v>6.4</v>
      </c>
      <c r="H4233" t="s">
        <v>680</v>
      </c>
      <c r="I4233" s="18">
        <v>155</v>
      </c>
      <c r="J4233" s="21">
        <v>11.3</v>
      </c>
      <c r="K4233" t="s">
        <v>19</v>
      </c>
      <c r="L4233" s="17" t="s">
        <v>51</v>
      </c>
      <c r="M4233" s="17" t="s">
        <v>27</v>
      </c>
      <c r="N4233" s="17" t="s">
        <v>52</v>
      </c>
      <c r="O4233" s="58">
        <v>189</v>
      </c>
      <c r="P4233" s="17" t="s">
        <v>20</v>
      </c>
      <c r="Q4233" s="17" t="s">
        <v>21</v>
      </c>
      <c r="R4233" s="17">
        <v>54.5</v>
      </c>
      <c r="S4233" s="17" t="s">
        <v>684</v>
      </c>
      <c r="T4233" s="50"/>
      <c r="U4233" s="10">
        <v>-18.459770738892352</v>
      </c>
      <c r="V4233" s="10">
        <f t="shared" si="75"/>
        <v>-18.459770738892352</v>
      </c>
      <c r="W4233" s="33">
        <v>10.683359555078718</v>
      </c>
      <c r="X4233" s="68">
        <v>3.1071853100930067</v>
      </c>
      <c r="Y4233" s="33" t="s">
        <v>561</v>
      </c>
      <c r="AA4233" s="17"/>
      <c r="AB4233" s="32"/>
    </row>
    <row r="4234" spans="1:28">
      <c r="A4234" s="5">
        <v>4233</v>
      </c>
      <c r="B4234" s="5"/>
      <c r="C4234" s="17">
        <v>2022</v>
      </c>
      <c r="D4234" s="32">
        <v>10</v>
      </c>
      <c r="E4234" s="32">
        <v>7</v>
      </c>
      <c r="F4234" s="18">
        <v>44</v>
      </c>
      <c r="G4234" s="21">
        <v>6.4</v>
      </c>
      <c r="H4234" t="s">
        <v>680</v>
      </c>
      <c r="I4234" s="18">
        <v>155</v>
      </c>
      <c r="J4234" s="21">
        <v>11.3</v>
      </c>
      <c r="K4234" t="s">
        <v>19</v>
      </c>
      <c r="L4234" s="17" t="s">
        <v>51</v>
      </c>
      <c r="M4234" s="17" t="s">
        <v>27</v>
      </c>
      <c r="N4234" s="17" t="s">
        <v>52</v>
      </c>
      <c r="O4234" s="58">
        <v>177</v>
      </c>
      <c r="P4234" s="17" t="s">
        <v>20</v>
      </c>
      <c r="Q4234" s="17" t="s">
        <v>21</v>
      </c>
      <c r="R4234" s="17">
        <v>52.1</v>
      </c>
      <c r="S4234" s="17" t="s">
        <v>684</v>
      </c>
      <c r="T4234" s="50"/>
      <c r="U4234" s="10">
        <v>-18.111311303197638</v>
      </c>
      <c r="V4234" s="10">
        <f t="shared" si="75"/>
        <v>-18.111311303197638</v>
      </c>
      <c r="W4234" s="33">
        <v>10.331241291305398</v>
      </c>
      <c r="X4234" s="68">
        <v>2.9744206414079395</v>
      </c>
      <c r="Y4234" s="33" t="s">
        <v>561</v>
      </c>
      <c r="AA4234" s="17"/>
      <c r="AB4234" s="32"/>
    </row>
    <row r="4235" spans="1:28">
      <c r="A4235" s="5">
        <v>4234</v>
      </c>
      <c r="B4235" s="5"/>
      <c r="C4235" s="17">
        <v>2022</v>
      </c>
      <c r="D4235" s="32">
        <v>10</v>
      </c>
      <c r="E4235" s="32">
        <v>7</v>
      </c>
      <c r="F4235" s="18">
        <v>44</v>
      </c>
      <c r="G4235" s="21">
        <v>6.4</v>
      </c>
      <c r="H4235" t="s">
        <v>680</v>
      </c>
      <c r="I4235" s="18">
        <v>155</v>
      </c>
      <c r="J4235" s="21">
        <v>11.3</v>
      </c>
      <c r="K4235" t="s">
        <v>19</v>
      </c>
      <c r="L4235" s="17" t="s">
        <v>51</v>
      </c>
      <c r="M4235" s="17" t="s">
        <v>27</v>
      </c>
      <c r="N4235" s="17" t="s">
        <v>52</v>
      </c>
      <c r="O4235" s="58">
        <v>199</v>
      </c>
      <c r="P4235" s="17" t="s">
        <v>20</v>
      </c>
      <c r="Q4235" s="17" t="s">
        <v>21</v>
      </c>
      <c r="R4235" s="17">
        <v>71.599999999999994</v>
      </c>
      <c r="S4235" s="17" t="s">
        <v>684</v>
      </c>
      <c r="T4235" s="50"/>
      <c r="U4235" s="10">
        <v>-19.303708743150409</v>
      </c>
      <c r="V4235" s="10">
        <f t="shared" si="75"/>
        <v>-19.303708743150409</v>
      </c>
      <c r="W4235" s="33">
        <v>11.156406665859743</v>
      </c>
      <c r="X4235" s="68">
        <v>3.2030186907628444</v>
      </c>
      <c r="Y4235" s="33" t="s">
        <v>561</v>
      </c>
      <c r="AA4235" s="17"/>
      <c r="AB4235" s="32"/>
    </row>
    <row r="4236" spans="1:28">
      <c r="A4236" s="5">
        <v>4235</v>
      </c>
      <c r="B4236" s="5"/>
      <c r="C4236" s="17">
        <v>2022</v>
      </c>
      <c r="D4236" s="32">
        <v>10</v>
      </c>
      <c r="E4236" s="32">
        <v>7</v>
      </c>
      <c r="F4236" s="18">
        <v>44</v>
      </c>
      <c r="G4236" s="21">
        <v>6.4</v>
      </c>
      <c r="H4236" t="s">
        <v>680</v>
      </c>
      <c r="I4236" s="18">
        <v>155</v>
      </c>
      <c r="J4236" s="21">
        <v>11.3</v>
      </c>
      <c r="K4236" t="s">
        <v>19</v>
      </c>
      <c r="L4236" s="17" t="s">
        <v>51</v>
      </c>
      <c r="M4236" s="17" t="s">
        <v>27</v>
      </c>
      <c r="N4236" s="17" t="s">
        <v>52</v>
      </c>
      <c r="O4236" s="58">
        <v>212</v>
      </c>
      <c r="P4236" s="17" t="s">
        <v>20</v>
      </c>
      <c r="Q4236" s="17" t="s">
        <v>21</v>
      </c>
      <c r="R4236" s="17">
        <v>97.3</v>
      </c>
      <c r="S4236" s="17" t="s">
        <v>684</v>
      </c>
      <c r="T4236" s="50"/>
      <c r="U4236" s="10">
        <v>-18.651823072882582</v>
      </c>
      <c r="V4236" s="10">
        <f t="shared" si="75"/>
        <v>-18.651823072882582</v>
      </c>
      <c r="W4236" s="33">
        <v>10.522422320624779</v>
      </c>
      <c r="X4236" s="68">
        <v>3.1440462485538236</v>
      </c>
      <c r="Y4236" s="33" t="s">
        <v>561</v>
      </c>
      <c r="AA4236" s="17"/>
      <c r="AB4236" s="32"/>
    </row>
    <row r="4237" spans="1:28">
      <c r="A4237" s="5">
        <v>4236</v>
      </c>
      <c r="B4237" s="5"/>
      <c r="C4237" s="17">
        <v>2022</v>
      </c>
      <c r="D4237" s="32">
        <v>10</v>
      </c>
      <c r="E4237" s="32">
        <v>7</v>
      </c>
      <c r="F4237" s="18">
        <v>44</v>
      </c>
      <c r="G4237" s="21">
        <v>6.4</v>
      </c>
      <c r="H4237" t="s">
        <v>680</v>
      </c>
      <c r="I4237" s="18">
        <v>155</v>
      </c>
      <c r="J4237" s="21">
        <v>11.3</v>
      </c>
      <c r="K4237" t="s">
        <v>19</v>
      </c>
      <c r="L4237" s="17" t="s">
        <v>51</v>
      </c>
      <c r="M4237" s="17" t="s">
        <v>27</v>
      </c>
      <c r="N4237" s="17" t="s">
        <v>52</v>
      </c>
      <c r="O4237" s="58">
        <v>193</v>
      </c>
      <c r="P4237" s="17" t="s">
        <v>20</v>
      </c>
      <c r="Q4237" s="17" t="s">
        <v>21</v>
      </c>
      <c r="R4237" s="17">
        <v>70.099999999999994</v>
      </c>
      <c r="S4237" s="17" t="s">
        <v>684</v>
      </c>
      <c r="T4237" s="50"/>
      <c r="U4237" s="10">
        <v>-19.073384019074297</v>
      </c>
      <c r="V4237" s="10">
        <f t="shared" si="75"/>
        <v>-19.073384019074297</v>
      </c>
      <c r="W4237" s="33">
        <v>10.142730159693516</v>
      </c>
      <c r="X4237" s="68">
        <v>3.1253618206769085</v>
      </c>
      <c r="Y4237" s="33" t="s">
        <v>561</v>
      </c>
      <c r="AA4237" s="17"/>
      <c r="AB4237" s="32"/>
    </row>
    <row r="4238" spans="1:28">
      <c r="A4238" s="5">
        <v>4237</v>
      </c>
      <c r="B4238" s="5"/>
      <c r="C4238" s="17">
        <v>2022</v>
      </c>
      <c r="D4238" s="32">
        <v>10</v>
      </c>
      <c r="E4238" s="32">
        <v>7</v>
      </c>
      <c r="F4238" s="18">
        <v>44</v>
      </c>
      <c r="G4238" s="21">
        <v>6.4</v>
      </c>
      <c r="H4238" t="s">
        <v>680</v>
      </c>
      <c r="I4238" s="18">
        <v>155</v>
      </c>
      <c r="J4238" s="21">
        <v>11.3</v>
      </c>
      <c r="K4238" t="s">
        <v>19</v>
      </c>
      <c r="L4238" s="17" t="s">
        <v>51</v>
      </c>
      <c r="M4238" s="17" t="s">
        <v>27</v>
      </c>
      <c r="N4238" s="17" t="s">
        <v>52</v>
      </c>
      <c r="O4238" s="58">
        <v>206</v>
      </c>
      <c r="P4238" s="17" t="s">
        <v>20</v>
      </c>
      <c r="Q4238" s="17" t="s">
        <v>21</v>
      </c>
      <c r="R4238" s="17">
        <v>83.6</v>
      </c>
      <c r="S4238" s="17" t="s">
        <v>684</v>
      </c>
      <c r="T4238" s="50"/>
      <c r="U4238" s="10">
        <v>-18.661836394771669</v>
      </c>
      <c r="V4238" s="10">
        <f t="shared" si="75"/>
        <v>-18.661836394771669</v>
      </c>
      <c r="W4238" s="33">
        <v>11.192466424867861</v>
      </c>
      <c r="X4238" s="68">
        <v>3.0999305812669946</v>
      </c>
      <c r="Y4238" s="33" t="s">
        <v>561</v>
      </c>
      <c r="AA4238" s="17"/>
      <c r="AB4238" s="32"/>
    </row>
    <row r="4239" spans="1:28">
      <c r="A4239" s="5">
        <v>4238</v>
      </c>
      <c r="B4239" s="5"/>
      <c r="C4239" s="17">
        <v>2022</v>
      </c>
      <c r="D4239" s="32">
        <v>10</v>
      </c>
      <c r="E4239" s="32">
        <v>7</v>
      </c>
      <c r="F4239" s="18">
        <v>44</v>
      </c>
      <c r="G4239" s="21">
        <v>6.4</v>
      </c>
      <c r="H4239" t="s">
        <v>680</v>
      </c>
      <c r="I4239" s="18">
        <v>155</v>
      </c>
      <c r="J4239" s="21">
        <v>11.3</v>
      </c>
      <c r="K4239" t="s">
        <v>19</v>
      </c>
      <c r="L4239" s="17" t="s">
        <v>51</v>
      </c>
      <c r="M4239" s="17" t="s">
        <v>27</v>
      </c>
      <c r="N4239" s="17" t="s">
        <v>52</v>
      </c>
      <c r="O4239" s="58">
        <v>176</v>
      </c>
      <c r="P4239" s="17" t="s">
        <v>20</v>
      </c>
      <c r="Q4239" s="17" t="s">
        <v>21</v>
      </c>
      <c r="R4239" s="17">
        <v>50.8</v>
      </c>
      <c r="S4239" s="17" t="s">
        <v>684</v>
      </c>
      <c r="T4239" s="50"/>
      <c r="U4239" s="10">
        <v>-18.005914800243527</v>
      </c>
      <c r="V4239" s="10">
        <f t="shared" si="75"/>
        <v>-18.005914800243527</v>
      </c>
      <c r="W4239" s="33">
        <v>10.388475161275588</v>
      </c>
      <c r="X4239" s="68">
        <v>3.0698424622139209</v>
      </c>
      <c r="Y4239" s="33" t="s">
        <v>561</v>
      </c>
      <c r="AA4239" s="17"/>
      <c r="AB4239" s="32"/>
    </row>
    <row r="4240" spans="1:28">
      <c r="A4240" s="5">
        <v>4239</v>
      </c>
      <c r="B4240" s="5"/>
      <c r="C4240" s="17">
        <v>2022</v>
      </c>
      <c r="D4240" s="32">
        <v>10</v>
      </c>
      <c r="E4240" s="32">
        <v>7</v>
      </c>
      <c r="F4240" s="18">
        <v>44</v>
      </c>
      <c r="G4240" s="21">
        <v>6.4</v>
      </c>
      <c r="H4240" t="s">
        <v>680</v>
      </c>
      <c r="I4240" s="18">
        <v>155</v>
      </c>
      <c r="J4240" s="21">
        <v>11.3</v>
      </c>
      <c r="K4240" t="s">
        <v>19</v>
      </c>
      <c r="L4240" s="17" t="s">
        <v>79</v>
      </c>
      <c r="M4240" s="17" t="s">
        <v>80</v>
      </c>
      <c r="N4240" s="17" t="s">
        <v>81</v>
      </c>
      <c r="O4240" s="58">
        <v>284</v>
      </c>
      <c r="P4240" s="17" t="s">
        <v>20</v>
      </c>
      <c r="Q4240" s="17" t="s">
        <v>21</v>
      </c>
      <c r="R4240" s="17">
        <v>92.9</v>
      </c>
      <c r="S4240" s="17" t="s">
        <v>684</v>
      </c>
      <c r="T4240" s="50"/>
      <c r="U4240" s="10">
        <v>-21.106281415725945</v>
      </c>
      <c r="V4240" s="10">
        <f t="shared" si="75"/>
        <v>-20.415640590144942</v>
      </c>
      <c r="W4240" s="33">
        <v>8.4902031024809279</v>
      </c>
      <c r="X4240" s="68">
        <v>3.3592318725999726</v>
      </c>
      <c r="Y4240" s="33" t="s">
        <v>561</v>
      </c>
      <c r="AA4240" s="17"/>
      <c r="AB4240" s="32"/>
    </row>
    <row r="4241" spans="1:28">
      <c r="A4241" s="5">
        <v>4240</v>
      </c>
      <c r="B4241" s="5"/>
      <c r="C4241" s="17">
        <v>2022</v>
      </c>
      <c r="D4241" s="32">
        <v>10</v>
      </c>
      <c r="E4241" s="32">
        <v>7</v>
      </c>
      <c r="F4241" s="18">
        <v>44</v>
      </c>
      <c r="G4241" s="21">
        <v>6.4</v>
      </c>
      <c r="H4241" t="s">
        <v>680</v>
      </c>
      <c r="I4241" s="18">
        <v>155</v>
      </c>
      <c r="J4241" s="21">
        <v>11.3</v>
      </c>
      <c r="K4241" t="s">
        <v>19</v>
      </c>
      <c r="L4241" s="17" t="s">
        <v>79</v>
      </c>
      <c r="M4241" s="17" t="s">
        <v>80</v>
      </c>
      <c r="N4241" s="17" t="s">
        <v>81</v>
      </c>
      <c r="O4241" s="58">
        <v>300</v>
      </c>
      <c r="P4241" s="17" t="s">
        <v>20</v>
      </c>
      <c r="Q4241" s="17" t="s">
        <v>21</v>
      </c>
      <c r="R4241" s="17">
        <v>102.3</v>
      </c>
      <c r="S4241" s="17" t="s">
        <v>684</v>
      </c>
      <c r="T4241" s="50"/>
      <c r="U4241" s="10">
        <v>-21.951551377026661</v>
      </c>
      <c r="V4241" s="10">
        <f t="shared" si="75"/>
        <v>-21.185201826433563</v>
      </c>
      <c r="W4241" s="33">
        <v>7.0530830694858313</v>
      </c>
      <c r="X4241" s="68">
        <v>3.4149361833823795</v>
      </c>
      <c r="Y4241" s="33" t="s">
        <v>561</v>
      </c>
      <c r="AA4241" s="17"/>
      <c r="AB4241" s="32"/>
    </row>
    <row r="4242" spans="1:28">
      <c r="A4242" s="5">
        <v>4241</v>
      </c>
      <c r="B4242" s="5"/>
      <c r="C4242" s="17">
        <v>2022</v>
      </c>
      <c r="D4242" s="32">
        <v>10</v>
      </c>
      <c r="E4242" s="32">
        <v>7</v>
      </c>
      <c r="F4242" s="18">
        <v>44</v>
      </c>
      <c r="G4242" s="21">
        <v>6.4</v>
      </c>
      <c r="H4242" t="s">
        <v>680</v>
      </c>
      <c r="I4242" s="18">
        <v>155</v>
      </c>
      <c r="J4242" s="21">
        <v>11.3</v>
      </c>
      <c r="K4242" t="s">
        <v>19</v>
      </c>
      <c r="L4242" s="17" t="s">
        <v>79</v>
      </c>
      <c r="M4242" s="17" t="s">
        <v>80</v>
      </c>
      <c r="N4242" s="17" t="s">
        <v>81</v>
      </c>
      <c r="O4242" s="58">
        <v>304</v>
      </c>
      <c r="P4242" s="17" t="s">
        <v>20</v>
      </c>
      <c r="Q4242" s="17" t="s">
        <v>21</v>
      </c>
      <c r="R4242" s="17">
        <v>107.8</v>
      </c>
      <c r="S4242" s="17" t="s">
        <v>684</v>
      </c>
      <c r="T4242" s="50"/>
      <c r="U4242" s="10">
        <v>-21.421355848962854</v>
      </c>
      <c r="V4242" s="10">
        <f t="shared" si="75"/>
        <v>-20.778810646807202</v>
      </c>
      <c r="W4242" s="33">
        <v>7.0480662994762238</v>
      </c>
      <c r="X4242" s="68">
        <v>3.3244756426474642</v>
      </c>
      <c r="Y4242" s="33" t="s">
        <v>561</v>
      </c>
      <c r="AA4242" s="17"/>
      <c r="AB4242" s="32"/>
    </row>
    <row r="4243" spans="1:28">
      <c r="A4243" s="5">
        <v>4242</v>
      </c>
      <c r="B4243" s="5"/>
      <c r="C4243" s="17">
        <v>2022</v>
      </c>
      <c r="D4243" s="32">
        <v>10</v>
      </c>
      <c r="E4243" s="32">
        <v>7</v>
      </c>
      <c r="F4243" s="18">
        <v>44</v>
      </c>
      <c r="G4243" s="21">
        <v>6.4</v>
      </c>
      <c r="H4243" t="s">
        <v>680</v>
      </c>
      <c r="I4243" s="18">
        <v>155</v>
      </c>
      <c r="J4243" s="21">
        <v>11.3</v>
      </c>
      <c r="K4243" t="s">
        <v>19</v>
      </c>
      <c r="L4243" s="17" t="s">
        <v>79</v>
      </c>
      <c r="M4243" s="17" t="s">
        <v>80</v>
      </c>
      <c r="N4243" s="17" t="s">
        <v>81</v>
      </c>
      <c r="O4243" s="58">
        <v>266</v>
      </c>
      <c r="P4243" s="17" t="s">
        <v>20</v>
      </c>
      <c r="Q4243" s="17" t="s">
        <v>21</v>
      </c>
      <c r="R4243" s="17">
        <v>69</v>
      </c>
      <c r="S4243" s="17" t="s">
        <v>684</v>
      </c>
      <c r="T4243" s="50"/>
      <c r="U4243" s="10">
        <v>-20.823327192608062</v>
      </c>
      <c r="V4243" s="10">
        <f t="shared" si="75"/>
        <v>-20.823327192608062</v>
      </c>
      <c r="W4243" s="33">
        <v>8.2549239495458604</v>
      </c>
      <c r="X4243" s="68">
        <v>3.1151411484148661</v>
      </c>
      <c r="Y4243" s="33" t="s">
        <v>561</v>
      </c>
      <c r="AA4243" s="17"/>
      <c r="AB4243" s="32"/>
    </row>
    <row r="4244" spans="1:28">
      <c r="A4244" s="5">
        <v>4243</v>
      </c>
      <c r="B4244" s="5"/>
      <c r="C4244" s="17">
        <v>2022</v>
      </c>
      <c r="D4244" s="32">
        <v>10</v>
      </c>
      <c r="E4244" s="32">
        <v>7</v>
      </c>
      <c r="F4244" s="18">
        <v>44</v>
      </c>
      <c r="G4244" s="21">
        <v>6.4</v>
      </c>
      <c r="H4244" t="s">
        <v>680</v>
      </c>
      <c r="I4244" s="18">
        <v>155</v>
      </c>
      <c r="J4244" s="21">
        <v>11.3</v>
      </c>
      <c r="K4244" t="s">
        <v>19</v>
      </c>
      <c r="L4244" s="17" t="s">
        <v>79</v>
      </c>
      <c r="M4244" s="17" t="s">
        <v>80</v>
      </c>
      <c r="N4244" s="17" t="s">
        <v>81</v>
      </c>
      <c r="O4244" s="58">
        <v>294</v>
      </c>
      <c r="P4244" s="17" t="s">
        <v>20</v>
      </c>
      <c r="Q4244" s="17" t="s">
        <v>21</v>
      </c>
      <c r="R4244" s="17">
        <v>85.8</v>
      </c>
      <c r="S4244" s="17" t="s">
        <v>684</v>
      </c>
      <c r="T4244" s="50"/>
      <c r="U4244" s="10">
        <v>-20.180311025646844</v>
      </c>
      <c r="V4244" s="10">
        <f t="shared" si="75"/>
        <v>-20.180311025646844</v>
      </c>
      <c r="W4244" s="33">
        <v>7.6050172876360964</v>
      </c>
      <c r="X4244" s="68">
        <v>3.0527404964202538</v>
      </c>
      <c r="Y4244" s="33" t="s">
        <v>561</v>
      </c>
      <c r="AA4244" s="17"/>
      <c r="AB4244" s="32"/>
    </row>
    <row r="4245" spans="1:28">
      <c r="A4245" s="5">
        <v>4244</v>
      </c>
      <c r="B4245" s="5"/>
      <c r="C4245" s="17">
        <v>2022</v>
      </c>
      <c r="D4245" s="32">
        <v>10</v>
      </c>
      <c r="E4245" s="32">
        <v>7</v>
      </c>
      <c r="F4245" s="18">
        <v>44</v>
      </c>
      <c r="G4245" s="21">
        <v>6.4</v>
      </c>
      <c r="H4245" t="s">
        <v>680</v>
      </c>
      <c r="I4245" s="18">
        <v>155</v>
      </c>
      <c r="J4245" s="21">
        <v>11.3</v>
      </c>
      <c r="K4245" t="s">
        <v>19</v>
      </c>
      <c r="L4245" s="17" t="s">
        <v>79</v>
      </c>
      <c r="M4245" s="17" t="s">
        <v>80</v>
      </c>
      <c r="N4245" s="17" t="s">
        <v>81</v>
      </c>
      <c r="O4245" s="58">
        <v>270</v>
      </c>
      <c r="P4245" s="17" t="s">
        <v>20</v>
      </c>
      <c r="Q4245" s="17" t="s">
        <v>21</v>
      </c>
      <c r="R4245" s="17">
        <v>59.7</v>
      </c>
      <c r="S4245" s="17" t="s">
        <v>684</v>
      </c>
      <c r="T4245" s="50"/>
      <c r="U4245" s="10">
        <v>-20.170601785434719</v>
      </c>
      <c r="V4245" s="10">
        <f t="shared" si="75"/>
        <v>-20.170601785434719</v>
      </c>
      <c r="W4245" s="33">
        <v>7.9515496453529995</v>
      </c>
      <c r="X4245" s="68">
        <v>3.1305961547708159</v>
      </c>
      <c r="Y4245" s="33" t="s">
        <v>561</v>
      </c>
      <c r="AA4245" s="17"/>
      <c r="AB4245" s="32"/>
    </row>
    <row r="4246" spans="1:28">
      <c r="A4246" s="5">
        <v>4245</v>
      </c>
      <c r="B4246" s="5"/>
      <c r="C4246" s="17">
        <v>2022</v>
      </c>
      <c r="D4246" s="32">
        <v>10</v>
      </c>
      <c r="E4246" s="32">
        <v>13</v>
      </c>
      <c r="F4246" s="18">
        <v>42</v>
      </c>
      <c r="G4246" s="21">
        <v>57</v>
      </c>
      <c r="H4246" t="s">
        <v>680</v>
      </c>
      <c r="I4246" s="18">
        <v>145</v>
      </c>
      <c r="J4246" s="21">
        <v>11</v>
      </c>
      <c r="K4246" t="s">
        <v>19</v>
      </c>
      <c r="L4246" s="17" t="s">
        <v>23</v>
      </c>
      <c r="M4246" s="17" t="s">
        <v>24</v>
      </c>
      <c r="N4246" s="17" t="s">
        <v>25</v>
      </c>
      <c r="O4246" s="58">
        <v>194</v>
      </c>
      <c r="P4246" s="17" t="s">
        <v>20</v>
      </c>
      <c r="Q4246" s="17" t="s">
        <v>22</v>
      </c>
      <c r="R4246" s="17">
        <v>72.599999999999994</v>
      </c>
      <c r="S4246" s="17" t="s">
        <v>684</v>
      </c>
      <c r="T4246" s="50"/>
      <c r="U4246" s="10">
        <v>-18.843613667749665</v>
      </c>
      <c r="V4246" s="10">
        <f t="shared" si="75"/>
        <v>-18.843613667749665</v>
      </c>
      <c r="W4246" s="33">
        <v>10.536297938957274</v>
      </c>
      <c r="X4246" s="68">
        <v>3.2851245645399252</v>
      </c>
      <c r="Y4246" s="33" t="s">
        <v>561</v>
      </c>
      <c r="AA4246" s="17"/>
      <c r="AB4246" s="32"/>
    </row>
    <row r="4247" spans="1:28">
      <c r="A4247" s="5">
        <v>4246</v>
      </c>
      <c r="B4247" s="5"/>
      <c r="C4247" s="17">
        <v>2022</v>
      </c>
      <c r="D4247" s="32">
        <v>10</v>
      </c>
      <c r="E4247" s="32">
        <v>13</v>
      </c>
      <c r="F4247" s="18">
        <v>42</v>
      </c>
      <c r="G4247" s="21">
        <v>57</v>
      </c>
      <c r="H4247" t="s">
        <v>680</v>
      </c>
      <c r="I4247" s="18">
        <v>145</v>
      </c>
      <c r="J4247" s="21">
        <v>11</v>
      </c>
      <c r="K4247" t="s">
        <v>19</v>
      </c>
      <c r="L4247" s="17" t="s">
        <v>23</v>
      </c>
      <c r="M4247" s="17" t="s">
        <v>24</v>
      </c>
      <c r="N4247" s="17" t="s">
        <v>25</v>
      </c>
      <c r="O4247" s="58">
        <v>173</v>
      </c>
      <c r="P4247" s="17" t="s">
        <v>20</v>
      </c>
      <c r="Q4247" s="17" t="s">
        <v>22</v>
      </c>
      <c r="R4247" s="17">
        <v>57.7</v>
      </c>
      <c r="S4247" s="17" t="s">
        <v>684</v>
      </c>
      <c r="T4247" s="50"/>
      <c r="U4247" s="10">
        <v>-17.452674987084102</v>
      </c>
      <c r="V4247" s="10">
        <f t="shared" si="75"/>
        <v>-17.452674987084102</v>
      </c>
      <c r="W4247" s="33">
        <v>10.745805405171142</v>
      </c>
      <c r="X4247" s="68">
        <v>3.1968774331537366</v>
      </c>
      <c r="Y4247" s="33" t="s">
        <v>561</v>
      </c>
      <c r="AA4247" s="17"/>
      <c r="AB4247" s="32"/>
    </row>
    <row r="4248" spans="1:28">
      <c r="A4248" s="5">
        <v>4247</v>
      </c>
      <c r="B4248" s="5"/>
      <c r="C4248" s="17">
        <v>2022</v>
      </c>
      <c r="D4248" s="32">
        <v>10</v>
      </c>
      <c r="E4248" s="32">
        <v>13</v>
      </c>
      <c r="F4248" s="18">
        <v>42</v>
      </c>
      <c r="G4248" s="21">
        <v>57</v>
      </c>
      <c r="H4248" t="s">
        <v>680</v>
      </c>
      <c r="I4248" s="18">
        <v>145</v>
      </c>
      <c r="J4248" s="21">
        <v>11</v>
      </c>
      <c r="K4248" t="s">
        <v>19</v>
      </c>
      <c r="L4248" s="17" t="s">
        <v>23</v>
      </c>
      <c r="M4248" s="17" t="s">
        <v>24</v>
      </c>
      <c r="N4248" s="17" t="s">
        <v>25</v>
      </c>
      <c r="O4248" s="58">
        <v>179</v>
      </c>
      <c r="P4248" s="17" t="s">
        <v>20</v>
      </c>
      <c r="Q4248" s="17" t="s">
        <v>22</v>
      </c>
      <c r="R4248" s="17">
        <v>71.900000000000006</v>
      </c>
      <c r="S4248" s="17" t="s">
        <v>684</v>
      </c>
      <c r="T4248" s="50"/>
      <c r="U4248" s="10">
        <v>-17.997143234134118</v>
      </c>
      <c r="V4248" s="10">
        <f t="shared" si="75"/>
        <v>-17.997143234134118</v>
      </c>
      <c r="W4248" s="33">
        <v>9.4696695465107741</v>
      </c>
      <c r="X4248" s="68">
        <v>3.289560786966919</v>
      </c>
      <c r="Y4248" s="33" t="s">
        <v>561</v>
      </c>
      <c r="AA4248" s="17"/>
      <c r="AB4248" s="32"/>
    </row>
    <row r="4249" spans="1:28">
      <c r="A4249" s="5">
        <v>4248</v>
      </c>
      <c r="B4249" s="5"/>
      <c r="C4249" s="17">
        <v>2022</v>
      </c>
      <c r="D4249" s="32">
        <v>10</v>
      </c>
      <c r="E4249" s="32">
        <v>13</v>
      </c>
      <c r="F4249" s="18">
        <v>42</v>
      </c>
      <c r="G4249" s="21">
        <v>57</v>
      </c>
      <c r="H4249" t="s">
        <v>680</v>
      </c>
      <c r="I4249" s="18">
        <v>145</v>
      </c>
      <c r="J4249" s="21">
        <v>11</v>
      </c>
      <c r="K4249" t="s">
        <v>19</v>
      </c>
      <c r="L4249" s="17" t="s">
        <v>23</v>
      </c>
      <c r="M4249" s="17" t="s">
        <v>24</v>
      </c>
      <c r="N4249" s="17" t="s">
        <v>25</v>
      </c>
      <c r="O4249" s="58">
        <v>172</v>
      </c>
      <c r="P4249" s="17" t="s">
        <v>20</v>
      </c>
      <c r="Q4249" s="17" t="s">
        <v>22</v>
      </c>
      <c r="R4249" s="17">
        <v>56.6</v>
      </c>
      <c r="S4249" s="17" t="s">
        <v>684</v>
      </c>
      <c r="T4249" s="50"/>
      <c r="U4249" s="10">
        <v>-19.634520049431757</v>
      </c>
      <c r="V4249" s="10">
        <f t="shared" si="75"/>
        <v>-19.634520049431757</v>
      </c>
      <c r="W4249" s="33">
        <v>8.8412315226617917</v>
      </c>
      <c r="X4249" s="68">
        <v>3.1919515612396188</v>
      </c>
      <c r="Y4249" s="33" t="s">
        <v>561</v>
      </c>
      <c r="AA4249" s="17"/>
      <c r="AB4249" s="32"/>
    </row>
    <row r="4250" spans="1:28">
      <c r="A4250" s="5">
        <v>4249</v>
      </c>
      <c r="B4250" s="5"/>
      <c r="C4250" s="17">
        <v>2022</v>
      </c>
      <c r="D4250" s="32">
        <v>10</v>
      </c>
      <c r="E4250" s="32">
        <v>13</v>
      </c>
      <c r="F4250" s="18">
        <v>42</v>
      </c>
      <c r="G4250" s="21">
        <v>57</v>
      </c>
      <c r="H4250" t="s">
        <v>680</v>
      </c>
      <c r="I4250" s="18">
        <v>145</v>
      </c>
      <c r="J4250" s="21">
        <v>11</v>
      </c>
      <c r="K4250" t="s">
        <v>19</v>
      </c>
      <c r="L4250" s="17" t="s">
        <v>23</v>
      </c>
      <c r="M4250" s="17" t="s">
        <v>24</v>
      </c>
      <c r="N4250" s="17" t="s">
        <v>25</v>
      </c>
      <c r="O4250" s="58">
        <v>176</v>
      </c>
      <c r="P4250" s="17" t="s">
        <v>20</v>
      </c>
      <c r="Q4250" s="17" t="s">
        <v>22</v>
      </c>
      <c r="R4250" s="17">
        <v>68.900000000000006</v>
      </c>
      <c r="S4250" s="17" t="s">
        <v>684</v>
      </c>
      <c r="T4250" s="50"/>
      <c r="U4250" s="10">
        <v>-16.290238049884969</v>
      </c>
      <c r="V4250" s="10">
        <f t="shared" si="75"/>
        <v>-15.396212330472805</v>
      </c>
      <c r="W4250" s="33">
        <v>10.028787578511333</v>
      </c>
      <c r="X4250" s="68">
        <v>3.5117325764967871</v>
      </c>
      <c r="Y4250" s="33" t="s">
        <v>561</v>
      </c>
      <c r="AA4250" s="17"/>
      <c r="AB4250" s="32"/>
    </row>
    <row r="4251" spans="1:28">
      <c r="A4251" s="5">
        <v>4250</v>
      </c>
      <c r="B4251" s="5"/>
      <c r="C4251" s="17">
        <v>2022</v>
      </c>
      <c r="D4251" s="32">
        <v>10</v>
      </c>
      <c r="E4251" s="32">
        <v>13</v>
      </c>
      <c r="F4251" s="18">
        <v>42</v>
      </c>
      <c r="G4251" s="21">
        <v>57</v>
      </c>
      <c r="H4251" t="s">
        <v>680</v>
      </c>
      <c r="I4251" s="18">
        <v>145</v>
      </c>
      <c r="J4251" s="21">
        <v>11</v>
      </c>
      <c r="K4251" t="s">
        <v>19</v>
      </c>
      <c r="L4251" s="17" t="s">
        <v>23</v>
      </c>
      <c r="M4251" s="17" t="s">
        <v>24</v>
      </c>
      <c r="N4251" s="17" t="s">
        <v>25</v>
      </c>
      <c r="O4251" s="58">
        <v>188</v>
      </c>
      <c r="P4251" s="17" t="s">
        <v>20</v>
      </c>
      <c r="Q4251" s="17" t="s">
        <v>22</v>
      </c>
      <c r="R4251" s="17">
        <v>78.900000000000006</v>
      </c>
      <c r="S4251" s="17" t="s">
        <v>684</v>
      </c>
      <c r="T4251" s="50"/>
      <c r="U4251" s="10">
        <v>-19.043898338693438</v>
      </c>
      <c r="V4251" s="10">
        <f t="shared" si="75"/>
        <v>-18.338121137005881</v>
      </c>
      <c r="W4251" s="33">
        <v>9.5671486999667845</v>
      </c>
      <c r="X4251" s="68">
        <v>3.3702707084283174</v>
      </c>
      <c r="Y4251" s="33" t="s">
        <v>561</v>
      </c>
      <c r="AA4251" s="17"/>
      <c r="AB4251" s="32"/>
    </row>
    <row r="4252" spans="1:28">
      <c r="A4252" s="5">
        <v>4251</v>
      </c>
      <c r="B4252" s="5"/>
      <c r="C4252" s="17">
        <v>2022</v>
      </c>
      <c r="D4252" s="32">
        <v>10</v>
      </c>
      <c r="E4252" s="32">
        <v>13</v>
      </c>
      <c r="F4252" s="18">
        <v>42</v>
      </c>
      <c r="G4252" s="21">
        <v>57</v>
      </c>
      <c r="H4252" t="s">
        <v>680</v>
      </c>
      <c r="I4252" s="18">
        <v>145</v>
      </c>
      <c r="J4252" s="21">
        <v>11</v>
      </c>
      <c r="K4252" t="s">
        <v>19</v>
      </c>
      <c r="L4252" s="17" t="s">
        <v>23</v>
      </c>
      <c r="M4252" s="17" t="s">
        <v>24</v>
      </c>
      <c r="N4252" s="17" t="s">
        <v>25</v>
      </c>
      <c r="O4252" s="58">
        <v>167</v>
      </c>
      <c r="P4252" s="17" t="s">
        <v>20</v>
      </c>
      <c r="Q4252" s="17" t="s">
        <v>22</v>
      </c>
      <c r="R4252" s="17">
        <v>50.2</v>
      </c>
      <c r="S4252" s="17" t="s">
        <v>684</v>
      </c>
      <c r="T4252" s="50"/>
      <c r="U4252" s="10">
        <v>-18.497494897361648</v>
      </c>
      <c r="V4252" s="10">
        <f t="shared" ref="V4252:V4315" si="76">IF(X4252&gt;3.3,U4252+(7.584*X4252-22.012)/(X4252+1.657),U4252)</f>
        <v>-17.826535870096009</v>
      </c>
      <c r="W4252" s="33">
        <v>8.9806540479973815</v>
      </c>
      <c r="X4252" s="68">
        <v>3.3449503914965031</v>
      </c>
      <c r="Y4252" s="33" t="s">
        <v>561</v>
      </c>
      <c r="AA4252" s="17"/>
      <c r="AB4252" s="32"/>
    </row>
    <row r="4253" spans="1:28">
      <c r="A4253" s="5">
        <v>4252</v>
      </c>
      <c r="B4253" s="5"/>
      <c r="C4253" s="17">
        <v>2022</v>
      </c>
      <c r="D4253" s="32">
        <v>10</v>
      </c>
      <c r="E4253" s="32">
        <v>13</v>
      </c>
      <c r="F4253" s="18">
        <v>42</v>
      </c>
      <c r="G4253" s="21">
        <v>57</v>
      </c>
      <c r="H4253" t="s">
        <v>680</v>
      </c>
      <c r="I4253" s="18">
        <v>145</v>
      </c>
      <c r="J4253" s="21">
        <v>11</v>
      </c>
      <c r="K4253" t="s">
        <v>19</v>
      </c>
      <c r="L4253" s="17" t="s">
        <v>23</v>
      </c>
      <c r="M4253" s="17" t="s">
        <v>24</v>
      </c>
      <c r="N4253" s="17" t="s">
        <v>25</v>
      </c>
      <c r="O4253" s="58">
        <v>176</v>
      </c>
      <c r="P4253" s="17" t="s">
        <v>20</v>
      </c>
      <c r="Q4253" s="17" t="s">
        <v>22</v>
      </c>
      <c r="R4253" s="17">
        <v>63</v>
      </c>
      <c r="S4253" s="17" t="s">
        <v>684</v>
      </c>
      <c r="T4253" s="50"/>
      <c r="U4253" s="10">
        <v>-18.016825258428412</v>
      </c>
      <c r="V4253" s="10">
        <f t="shared" si="76"/>
        <v>-18.016825258428412</v>
      </c>
      <c r="W4253" s="33">
        <v>10.258665634691406</v>
      </c>
      <c r="X4253" s="68">
        <v>3.2290764165162074</v>
      </c>
      <c r="Y4253" s="33" t="s">
        <v>561</v>
      </c>
      <c r="AA4253" s="17"/>
      <c r="AB4253" s="32"/>
    </row>
    <row r="4254" spans="1:28">
      <c r="A4254" s="5">
        <v>4253</v>
      </c>
      <c r="B4254" s="5"/>
      <c r="C4254" s="17">
        <v>2022</v>
      </c>
      <c r="D4254" s="32">
        <v>10</v>
      </c>
      <c r="E4254" s="32">
        <v>20</v>
      </c>
      <c r="F4254" s="18">
        <v>34</v>
      </c>
      <c r="G4254" s="21">
        <v>30</v>
      </c>
      <c r="H4254" t="s">
        <v>680</v>
      </c>
      <c r="I4254" s="18">
        <v>135</v>
      </c>
      <c r="J4254" s="21">
        <v>8.4</v>
      </c>
      <c r="K4254" t="s">
        <v>19</v>
      </c>
      <c r="L4254" s="17" t="s">
        <v>23</v>
      </c>
      <c r="M4254" s="17" t="s">
        <v>24</v>
      </c>
      <c r="N4254" s="17" t="s">
        <v>25</v>
      </c>
      <c r="O4254" s="58">
        <v>128</v>
      </c>
      <c r="P4254" s="17" t="s">
        <v>20</v>
      </c>
      <c r="Q4254" s="17" t="s">
        <v>22</v>
      </c>
      <c r="R4254" s="17">
        <v>26.4</v>
      </c>
      <c r="S4254" s="17" t="s">
        <v>684</v>
      </c>
      <c r="T4254" s="50"/>
      <c r="U4254" s="10">
        <v>-15.245079504072294</v>
      </c>
      <c r="V4254" s="10">
        <f t="shared" si="76"/>
        <v>-15.245079504072294</v>
      </c>
      <c r="W4254" s="33">
        <v>15.351803945847943</v>
      </c>
      <c r="X4254" s="68">
        <v>3.2191256449252701</v>
      </c>
      <c r="Y4254" s="33" t="s">
        <v>561</v>
      </c>
      <c r="AA4254" s="17"/>
      <c r="AB4254" s="32"/>
    </row>
    <row r="4255" spans="1:28">
      <c r="A4255" s="5">
        <v>4254</v>
      </c>
      <c r="B4255" s="5"/>
      <c r="C4255" s="17">
        <v>2022</v>
      </c>
      <c r="D4255" s="32">
        <v>10</v>
      </c>
      <c r="E4255" s="32">
        <v>20</v>
      </c>
      <c r="F4255" s="18">
        <v>34</v>
      </c>
      <c r="G4255" s="21">
        <v>30</v>
      </c>
      <c r="H4255" t="s">
        <v>680</v>
      </c>
      <c r="I4255" s="18">
        <v>135</v>
      </c>
      <c r="J4255" s="21">
        <v>8.4</v>
      </c>
      <c r="K4255" t="s">
        <v>19</v>
      </c>
      <c r="L4255" s="17" t="s">
        <v>23</v>
      </c>
      <c r="M4255" s="17" t="s">
        <v>24</v>
      </c>
      <c r="N4255" s="17" t="s">
        <v>25</v>
      </c>
      <c r="O4255" s="58">
        <v>128</v>
      </c>
      <c r="P4255" s="17" t="s">
        <v>20</v>
      </c>
      <c r="Q4255" s="17" t="s">
        <v>22</v>
      </c>
      <c r="R4255" s="17">
        <v>28.4</v>
      </c>
      <c r="S4255" s="17" t="s">
        <v>684</v>
      </c>
      <c r="T4255" s="50"/>
      <c r="U4255" s="10">
        <v>-14.448306186055859</v>
      </c>
      <c r="V4255" s="10">
        <f t="shared" si="76"/>
        <v>-14.448306186055859</v>
      </c>
      <c r="W4255" s="33">
        <v>16.68198775709353</v>
      </c>
      <c r="X4255" s="68">
        <v>3.1521171729903843</v>
      </c>
      <c r="Y4255" s="33" t="s">
        <v>561</v>
      </c>
      <c r="AA4255" s="17"/>
      <c r="AB4255" s="32"/>
    </row>
    <row r="4256" spans="1:28">
      <c r="A4256" s="5">
        <v>4255</v>
      </c>
      <c r="B4256" s="5"/>
      <c r="C4256" s="17">
        <v>2022</v>
      </c>
      <c r="D4256" s="32">
        <v>10</v>
      </c>
      <c r="E4256" s="32">
        <v>20</v>
      </c>
      <c r="F4256" s="18">
        <v>34</v>
      </c>
      <c r="G4256" s="21">
        <v>30</v>
      </c>
      <c r="H4256" t="s">
        <v>680</v>
      </c>
      <c r="I4256" s="18">
        <v>135</v>
      </c>
      <c r="J4256" s="21">
        <v>8.4</v>
      </c>
      <c r="K4256" t="s">
        <v>19</v>
      </c>
      <c r="L4256" s="17" t="s">
        <v>23</v>
      </c>
      <c r="M4256" s="17" t="s">
        <v>24</v>
      </c>
      <c r="N4256" s="17" t="s">
        <v>25</v>
      </c>
      <c r="O4256" s="58">
        <v>136</v>
      </c>
      <c r="P4256" s="17" t="s">
        <v>20</v>
      </c>
      <c r="Q4256" s="17" t="s">
        <v>22</v>
      </c>
      <c r="R4256" s="17">
        <v>32.5</v>
      </c>
      <c r="S4256" s="17" t="s">
        <v>684</v>
      </c>
      <c r="T4256" s="50"/>
      <c r="U4256" s="10">
        <v>-15.406149583412498</v>
      </c>
      <c r="V4256" s="10">
        <f t="shared" si="76"/>
        <v>-14.679018581679896</v>
      </c>
      <c r="W4256" s="33">
        <v>16.106140346700599</v>
      </c>
      <c r="X4256" s="68">
        <v>3.3859267364940737</v>
      </c>
      <c r="Y4256" s="33" t="s">
        <v>561</v>
      </c>
      <c r="AA4256" s="17"/>
      <c r="AB4256" s="32"/>
    </row>
    <row r="4257" spans="1:28">
      <c r="A4257" s="5">
        <v>4256</v>
      </c>
      <c r="B4257" s="5"/>
      <c r="C4257" s="17">
        <v>2022</v>
      </c>
      <c r="D4257" s="32">
        <v>10</v>
      </c>
      <c r="E4257" s="32">
        <v>20</v>
      </c>
      <c r="F4257" s="18">
        <v>34</v>
      </c>
      <c r="G4257" s="21">
        <v>30</v>
      </c>
      <c r="H4257" t="s">
        <v>680</v>
      </c>
      <c r="I4257" s="18">
        <v>135</v>
      </c>
      <c r="J4257" s="21">
        <v>8.4</v>
      </c>
      <c r="K4257" t="s">
        <v>19</v>
      </c>
      <c r="L4257" s="17" t="s">
        <v>23</v>
      </c>
      <c r="M4257" s="17" t="s">
        <v>24</v>
      </c>
      <c r="N4257" s="17" t="s">
        <v>25</v>
      </c>
      <c r="O4257" s="58">
        <v>128</v>
      </c>
      <c r="P4257" s="17" t="s">
        <v>20</v>
      </c>
      <c r="Q4257" s="17" t="s">
        <v>22</v>
      </c>
      <c r="R4257" s="17">
        <v>26.7</v>
      </c>
      <c r="S4257" s="17" t="s">
        <v>684</v>
      </c>
      <c r="T4257" s="50"/>
      <c r="U4257" s="10">
        <v>-15.401140771508125</v>
      </c>
      <c r="V4257" s="10">
        <f t="shared" si="76"/>
        <v>-14.660669952445966</v>
      </c>
      <c r="W4257" s="33">
        <v>15.131638354169434</v>
      </c>
      <c r="X4257" s="68">
        <v>3.3957567115979361</v>
      </c>
      <c r="Y4257" s="33" t="s">
        <v>561</v>
      </c>
      <c r="AA4257" s="17"/>
      <c r="AB4257" s="32"/>
    </row>
    <row r="4258" spans="1:28">
      <c r="A4258" s="5">
        <v>4257</v>
      </c>
      <c r="B4258" s="5"/>
      <c r="C4258" s="17">
        <v>2022</v>
      </c>
      <c r="D4258" s="32">
        <v>10</v>
      </c>
      <c r="E4258" s="32">
        <v>20</v>
      </c>
      <c r="F4258" s="18">
        <v>34</v>
      </c>
      <c r="G4258" s="21">
        <v>30</v>
      </c>
      <c r="H4258" t="s">
        <v>680</v>
      </c>
      <c r="I4258" s="18">
        <v>135</v>
      </c>
      <c r="J4258" s="21">
        <v>8.4</v>
      </c>
      <c r="K4258" t="s">
        <v>19</v>
      </c>
      <c r="L4258" s="17" t="s">
        <v>23</v>
      </c>
      <c r="M4258" s="17" t="s">
        <v>24</v>
      </c>
      <c r="N4258" s="17" t="s">
        <v>25</v>
      </c>
      <c r="O4258" s="58">
        <v>141</v>
      </c>
      <c r="P4258" s="17" t="s">
        <v>20</v>
      </c>
      <c r="Q4258" s="17" t="s">
        <v>22</v>
      </c>
      <c r="R4258" s="17">
        <v>42.4</v>
      </c>
      <c r="S4258" s="17" t="s">
        <v>684</v>
      </c>
      <c r="T4258" s="50"/>
      <c r="U4258" s="10">
        <v>-15.363680000114922</v>
      </c>
      <c r="V4258" s="10">
        <f t="shared" si="76"/>
        <v>-14.406201167059798</v>
      </c>
      <c r="W4258" s="33">
        <v>15.564962275090517</v>
      </c>
      <c r="X4258" s="68">
        <v>3.5612264462519367</v>
      </c>
      <c r="Y4258" s="33" t="s">
        <v>561</v>
      </c>
      <c r="AA4258" s="17"/>
      <c r="AB4258" s="32"/>
    </row>
    <row r="4259" spans="1:28">
      <c r="A4259" s="5">
        <v>4258</v>
      </c>
      <c r="B4259" s="5"/>
      <c r="C4259" s="17">
        <v>2022</v>
      </c>
      <c r="D4259" s="32">
        <v>10</v>
      </c>
      <c r="E4259" s="32">
        <v>20</v>
      </c>
      <c r="F4259" s="18">
        <v>34</v>
      </c>
      <c r="G4259" s="21">
        <v>30</v>
      </c>
      <c r="H4259" t="s">
        <v>680</v>
      </c>
      <c r="I4259" s="18">
        <v>135</v>
      </c>
      <c r="J4259" s="21">
        <v>8.4</v>
      </c>
      <c r="K4259" t="s">
        <v>19</v>
      </c>
      <c r="L4259" s="17" t="s">
        <v>23</v>
      </c>
      <c r="M4259" s="17" t="s">
        <v>24</v>
      </c>
      <c r="N4259" s="17" t="s">
        <v>25</v>
      </c>
      <c r="O4259" s="58">
        <v>140</v>
      </c>
      <c r="P4259" s="17" t="s">
        <v>20</v>
      </c>
      <c r="Q4259" s="17" t="s">
        <v>22</v>
      </c>
      <c r="R4259" s="17">
        <v>38.200000000000003</v>
      </c>
      <c r="S4259" s="17" t="s">
        <v>684</v>
      </c>
      <c r="T4259" s="50"/>
      <c r="U4259" s="10">
        <v>-14.514517031155108</v>
      </c>
      <c r="V4259" s="10">
        <f t="shared" si="76"/>
        <v>-14.514517031155108</v>
      </c>
      <c r="W4259" s="33">
        <v>16.781768548715405</v>
      </c>
      <c r="X4259" s="68">
        <v>3.1780614690903413</v>
      </c>
      <c r="Y4259" s="33" t="s">
        <v>561</v>
      </c>
      <c r="AA4259" s="17"/>
      <c r="AB4259" s="32"/>
    </row>
    <row r="4260" spans="1:28">
      <c r="A4260" s="5">
        <v>4259</v>
      </c>
      <c r="B4260" s="5"/>
      <c r="C4260" s="17">
        <v>2022</v>
      </c>
      <c r="D4260" s="32">
        <v>11</v>
      </c>
      <c r="E4260" s="32">
        <v>7</v>
      </c>
      <c r="F4260" s="18">
        <v>40</v>
      </c>
      <c r="G4260" s="21">
        <v>34</v>
      </c>
      <c r="H4260" t="s">
        <v>680</v>
      </c>
      <c r="I4260" s="18">
        <v>141</v>
      </c>
      <c r="J4260" s="21">
        <v>31</v>
      </c>
      <c r="K4260" t="s">
        <v>19</v>
      </c>
      <c r="L4260" s="17" t="s">
        <v>26</v>
      </c>
      <c r="M4260" s="17" t="s">
        <v>27</v>
      </c>
      <c r="N4260" s="17" t="s">
        <v>28</v>
      </c>
      <c r="O4260" s="58">
        <v>111</v>
      </c>
      <c r="P4260" s="17" t="s">
        <v>20</v>
      </c>
      <c r="Q4260" s="17" t="s">
        <v>22</v>
      </c>
      <c r="R4260" s="17">
        <v>11.71</v>
      </c>
      <c r="S4260" s="17" t="s">
        <v>684</v>
      </c>
      <c r="T4260" s="50"/>
      <c r="U4260" s="10">
        <v>-18.758209715531848</v>
      </c>
      <c r="V4260" s="10">
        <f t="shared" si="76"/>
        <v>-18.019611503407312</v>
      </c>
      <c r="W4260" s="33">
        <v>10.351079418765083</v>
      </c>
      <c r="X4260" s="68">
        <v>3.3943744951020376</v>
      </c>
      <c r="Y4260" s="33" t="s">
        <v>561</v>
      </c>
      <c r="AA4260" s="17"/>
      <c r="AB4260" s="32"/>
    </row>
    <row r="4261" spans="1:28">
      <c r="A4261" s="5">
        <v>4260</v>
      </c>
      <c r="B4261" s="5"/>
      <c r="C4261" s="17">
        <v>2022</v>
      </c>
      <c r="D4261" s="32">
        <v>11</v>
      </c>
      <c r="E4261" s="32">
        <v>7</v>
      </c>
      <c r="F4261" s="18">
        <v>40</v>
      </c>
      <c r="G4261" s="21">
        <v>34</v>
      </c>
      <c r="H4261" t="s">
        <v>680</v>
      </c>
      <c r="I4261" s="18">
        <v>141</v>
      </c>
      <c r="J4261" s="21">
        <v>31</v>
      </c>
      <c r="K4261" t="s">
        <v>19</v>
      </c>
      <c r="L4261" s="17" t="s">
        <v>26</v>
      </c>
      <c r="M4261" s="17" t="s">
        <v>27</v>
      </c>
      <c r="N4261" s="17" t="s">
        <v>28</v>
      </c>
      <c r="O4261" s="58">
        <v>112</v>
      </c>
      <c r="P4261" s="17" t="s">
        <v>20</v>
      </c>
      <c r="Q4261" s="17" t="s">
        <v>22</v>
      </c>
      <c r="R4261" s="17">
        <v>11.82</v>
      </c>
      <c r="S4261" s="17" t="s">
        <v>684</v>
      </c>
      <c r="T4261" s="50"/>
      <c r="U4261" s="10">
        <v>-19.686305485455485</v>
      </c>
      <c r="V4261" s="10">
        <f t="shared" si="76"/>
        <v>-18.89336190273535</v>
      </c>
      <c r="W4261" s="33">
        <v>9.4308479519712556</v>
      </c>
      <c r="X4261" s="68">
        <v>3.4347980760717012</v>
      </c>
      <c r="Y4261" s="33" t="s">
        <v>561</v>
      </c>
      <c r="AA4261" s="17"/>
      <c r="AB4261" s="32"/>
    </row>
    <row r="4262" spans="1:28">
      <c r="A4262" s="5">
        <v>4261</v>
      </c>
      <c r="B4262" s="5"/>
      <c r="C4262" s="17">
        <v>2022</v>
      </c>
      <c r="D4262" s="32">
        <v>11</v>
      </c>
      <c r="E4262" s="32">
        <v>7</v>
      </c>
      <c r="F4262" s="18">
        <v>40</v>
      </c>
      <c r="G4262" s="21">
        <v>34</v>
      </c>
      <c r="H4262" t="s">
        <v>680</v>
      </c>
      <c r="I4262" s="18">
        <v>141</v>
      </c>
      <c r="J4262" s="21">
        <v>31</v>
      </c>
      <c r="K4262" t="s">
        <v>19</v>
      </c>
      <c r="L4262" s="17" t="s">
        <v>26</v>
      </c>
      <c r="M4262" s="17" t="s">
        <v>27</v>
      </c>
      <c r="N4262" s="17" t="s">
        <v>28</v>
      </c>
      <c r="O4262" s="58">
        <v>105</v>
      </c>
      <c r="P4262" s="17" t="s">
        <v>20</v>
      </c>
      <c r="Q4262" s="17" t="s">
        <v>22</v>
      </c>
      <c r="R4262" s="17">
        <v>10.48</v>
      </c>
      <c r="S4262" s="17" t="s">
        <v>684</v>
      </c>
      <c r="T4262" s="50"/>
      <c r="U4262" s="10">
        <v>-18.979947202573328</v>
      </c>
      <c r="V4262" s="10">
        <f t="shared" si="76"/>
        <v>-18.18269186645762</v>
      </c>
      <c r="W4262" s="33">
        <v>9.6794934651795685</v>
      </c>
      <c r="X4262" s="68">
        <v>3.4380329963068621</v>
      </c>
      <c r="Y4262" s="33" t="s">
        <v>561</v>
      </c>
      <c r="AA4262" s="17"/>
      <c r="AB4262" s="32"/>
    </row>
    <row r="4263" spans="1:28">
      <c r="A4263" s="5">
        <v>4262</v>
      </c>
      <c r="B4263" s="5"/>
      <c r="C4263" s="17">
        <v>2022</v>
      </c>
      <c r="D4263" s="32">
        <v>11</v>
      </c>
      <c r="E4263" s="32">
        <v>7</v>
      </c>
      <c r="F4263" s="18">
        <v>40</v>
      </c>
      <c r="G4263" s="21">
        <v>34</v>
      </c>
      <c r="H4263" t="s">
        <v>680</v>
      </c>
      <c r="I4263" s="18">
        <v>141</v>
      </c>
      <c r="J4263" s="21">
        <v>31</v>
      </c>
      <c r="K4263" t="s">
        <v>19</v>
      </c>
      <c r="L4263" s="17" t="s">
        <v>26</v>
      </c>
      <c r="M4263" s="17" t="s">
        <v>27</v>
      </c>
      <c r="N4263" s="17" t="s">
        <v>28</v>
      </c>
      <c r="O4263" s="58">
        <v>98</v>
      </c>
      <c r="P4263" s="17" t="s">
        <v>20</v>
      </c>
      <c r="Q4263" s="17" t="s">
        <v>22</v>
      </c>
      <c r="R4263" s="17">
        <v>8.02</v>
      </c>
      <c r="S4263" s="17" t="s">
        <v>684</v>
      </c>
      <c r="T4263" s="50"/>
      <c r="U4263" s="10">
        <v>-19.851305118721125</v>
      </c>
      <c r="V4263" s="10">
        <f t="shared" si="76"/>
        <v>-18.822979785224476</v>
      </c>
      <c r="W4263" s="33">
        <v>8.8330812877202156</v>
      </c>
      <c r="X4263" s="68">
        <v>3.6176192816251356</v>
      </c>
      <c r="Y4263" s="33" t="s">
        <v>561</v>
      </c>
      <c r="AA4263" s="17"/>
      <c r="AB4263" s="32"/>
    </row>
    <row r="4264" spans="1:28">
      <c r="A4264" s="5">
        <v>4263</v>
      </c>
      <c r="B4264" s="5"/>
      <c r="C4264" s="17">
        <v>2022</v>
      </c>
      <c r="D4264" s="32">
        <v>11</v>
      </c>
      <c r="E4264" s="32">
        <v>7</v>
      </c>
      <c r="F4264" s="18">
        <v>40</v>
      </c>
      <c r="G4264" s="21">
        <v>34</v>
      </c>
      <c r="H4264" t="s">
        <v>680</v>
      </c>
      <c r="I4264" s="18">
        <v>141</v>
      </c>
      <c r="J4264" s="21">
        <v>31</v>
      </c>
      <c r="K4264" t="s">
        <v>19</v>
      </c>
      <c r="L4264" s="17" t="s">
        <v>26</v>
      </c>
      <c r="M4264" s="17" t="s">
        <v>27</v>
      </c>
      <c r="N4264" s="17" t="s">
        <v>28</v>
      </c>
      <c r="O4264" s="58">
        <v>96</v>
      </c>
      <c r="P4264" s="17" t="s">
        <v>20</v>
      </c>
      <c r="Q4264" s="17" t="s">
        <v>22</v>
      </c>
      <c r="R4264" s="17">
        <v>7.62</v>
      </c>
      <c r="S4264" s="17" t="s">
        <v>684</v>
      </c>
      <c r="T4264" s="50"/>
      <c r="U4264" s="10">
        <v>-19.92679117410615</v>
      </c>
      <c r="V4264" s="10">
        <f t="shared" si="76"/>
        <v>-19.103099871320403</v>
      </c>
      <c r="W4264" s="33">
        <v>8.9453884995804867</v>
      </c>
      <c r="X4264" s="68">
        <v>3.4579569566621973</v>
      </c>
      <c r="Y4264" s="33" t="s">
        <v>561</v>
      </c>
      <c r="AA4264" s="17"/>
      <c r="AB4264" s="32"/>
    </row>
    <row r="4265" spans="1:28">
      <c r="A4265" s="5">
        <v>4264</v>
      </c>
      <c r="B4265" s="5"/>
      <c r="C4265" s="17">
        <v>2022</v>
      </c>
      <c r="D4265" s="32">
        <v>11</v>
      </c>
      <c r="E4265" s="32">
        <v>7</v>
      </c>
      <c r="F4265" s="18">
        <v>40</v>
      </c>
      <c r="G4265" s="21">
        <v>34</v>
      </c>
      <c r="H4265" t="s">
        <v>680</v>
      </c>
      <c r="I4265" s="18">
        <v>141</v>
      </c>
      <c r="J4265" s="21">
        <v>31</v>
      </c>
      <c r="K4265" t="s">
        <v>19</v>
      </c>
      <c r="L4265" s="17" t="s">
        <v>26</v>
      </c>
      <c r="M4265" s="17" t="s">
        <v>27</v>
      </c>
      <c r="N4265" s="17" t="s">
        <v>28</v>
      </c>
      <c r="O4265" s="58">
        <v>104</v>
      </c>
      <c r="P4265" s="17" t="s">
        <v>20</v>
      </c>
      <c r="Q4265" s="17" t="s">
        <v>22</v>
      </c>
      <c r="R4265" s="17">
        <v>9.92</v>
      </c>
      <c r="S4265" s="17" t="s">
        <v>684</v>
      </c>
      <c r="T4265" s="50"/>
      <c r="U4265" s="10">
        <v>-18.855427268777433</v>
      </c>
      <c r="V4265" s="10">
        <f t="shared" si="76"/>
        <v>-18.107484681443719</v>
      </c>
      <c r="W4265" s="33">
        <v>9.5863582006616586</v>
      </c>
      <c r="X4265" s="68">
        <v>3.4012793432849739</v>
      </c>
      <c r="Y4265" s="33" t="s">
        <v>561</v>
      </c>
      <c r="AA4265" s="17"/>
      <c r="AB4265" s="32"/>
    </row>
    <row r="4266" spans="1:28">
      <c r="A4266" s="5">
        <v>4265</v>
      </c>
      <c r="B4266" s="5"/>
      <c r="C4266" s="17">
        <v>2022</v>
      </c>
      <c r="D4266" s="32">
        <v>11</v>
      </c>
      <c r="E4266" s="32">
        <v>7</v>
      </c>
      <c r="F4266" s="18">
        <v>40</v>
      </c>
      <c r="G4266" s="21">
        <v>34</v>
      </c>
      <c r="H4266" t="s">
        <v>680</v>
      </c>
      <c r="I4266" s="18">
        <v>141</v>
      </c>
      <c r="J4266" s="21">
        <v>31</v>
      </c>
      <c r="K4266" t="s">
        <v>19</v>
      </c>
      <c r="L4266" s="17" t="s">
        <v>26</v>
      </c>
      <c r="M4266" s="17" t="s">
        <v>27</v>
      </c>
      <c r="N4266" s="17" t="s">
        <v>28</v>
      </c>
      <c r="O4266" s="58">
        <v>91</v>
      </c>
      <c r="P4266" s="17" t="s">
        <v>20</v>
      </c>
      <c r="Q4266" s="17" t="s">
        <v>22</v>
      </c>
      <c r="R4266" s="17">
        <v>6.73</v>
      </c>
      <c r="S4266" s="17" t="s">
        <v>684</v>
      </c>
      <c r="T4266" s="50"/>
      <c r="U4266" s="10">
        <v>-19.451559774156156</v>
      </c>
      <c r="V4266" s="10">
        <f t="shared" si="76"/>
        <v>-18.588719866692013</v>
      </c>
      <c r="W4266" s="33">
        <v>10.160880779261076</v>
      </c>
      <c r="X4266" s="68">
        <v>3.4877499425584504</v>
      </c>
      <c r="Y4266" s="33" t="s">
        <v>561</v>
      </c>
      <c r="AA4266" s="17"/>
      <c r="AB4266" s="32"/>
    </row>
    <row r="4267" spans="1:28">
      <c r="A4267" s="5">
        <v>4266</v>
      </c>
      <c r="B4267" s="5"/>
      <c r="C4267" s="17">
        <v>2022</v>
      </c>
      <c r="D4267" s="32">
        <v>11</v>
      </c>
      <c r="E4267" s="32">
        <v>7</v>
      </c>
      <c r="F4267" s="18">
        <v>40</v>
      </c>
      <c r="G4267" s="21">
        <v>34</v>
      </c>
      <c r="H4267" t="s">
        <v>680</v>
      </c>
      <c r="I4267" s="18">
        <v>141</v>
      </c>
      <c r="J4267" s="21">
        <v>31</v>
      </c>
      <c r="K4267" t="s">
        <v>19</v>
      </c>
      <c r="L4267" s="17" t="s">
        <v>26</v>
      </c>
      <c r="M4267" s="17" t="s">
        <v>27</v>
      </c>
      <c r="N4267" s="17" t="s">
        <v>28</v>
      </c>
      <c r="O4267" s="58">
        <v>106</v>
      </c>
      <c r="P4267" s="17" t="s">
        <v>20</v>
      </c>
      <c r="Q4267" s="17" t="s">
        <v>22</v>
      </c>
      <c r="R4267" s="17">
        <v>11.41</v>
      </c>
      <c r="S4267" s="17" t="s">
        <v>684</v>
      </c>
      <c r="T4267" s="50"/>
      <c r="U4267" s="10">
        <v>-19.285116076672779</v>
      </c>
      <c r="V4267" s="10">
        <f t="shared" si="76"/>
        <v>-18.344637485213813</v>
      </c>
      <c r="W4267" s="33">
        <v>9.5585410020271055</v>
      </c>
      <c r="X4267" s="68">
        <v>3.5478734208254377</v>
      </c>
      <c r="Y4267" s="33" t="s">
        <v>561</v>
      </c>
      <c r="AA4267" s="17"/>
      <c r="AB4267" s="32"/>
    </row>
    <row r="4268" spans="1:28">
      <c r="A4268" s="5">
        <v>4267</v>
      </c>
      <c r="B4268" s="5"/>
      <c r="C4268" s="17">
        <v>2022</v>
      </c>
      <c r="D4268" s="32">
        <v>11</v>
      </c>
      <c r="E4268" s="32">
        <v>7</v>
      </c>
      <c r="F4268" s="18">
        <v>40</v>
      </c>
      <c r="G4268" s="21">
        <v>34</v>
      </c>
      <c r="H4268" t="s">
        <v>680</v>
      </c>
      <c r="I4268" s="18">
        <v>141</v>
      </c>
      <c r="J4268" s="21">
        <v>31</v>
      </c>
      <c r="K4268" t="s">
        <v>19</v>
      </c>
      <c r="L4268" s="17" t="s">
        <v>26</v>
      </c>
      <c r="M4268" s="17" t="s">
        <v>27</v>
      </c>
      <c r="N4268" s="17" t="s">
        <v>28</v>
      </c>
      <c r="O4268" s="58">
        <v>108</v>
      </c>
      <c r="P4268" s="17" t="s">
        <v>20</v>
      </c>
      <c r="Q4268" s="17" t="s">
        <v>22</v>
      </c>
      <c r="R4268" s="17">
        <v>10.73</v>
      </c>
      <c r="S4268" s="17" t="s">
        <v>684</v>
      </c>
      <c r="T4268" s="50"/>
      <c r="U4268" s="10">
        <v>-19.394676145663901</v>
      </c>
      <c r="V4268" s="10">
        <f t="shared" si="76"/>
        <v>-18.419807930872647</v>
      </c>
      <c r="W4268" s="33">
        <v>8.5866175518935144</v>
      </c>
      <c r="X4268" s="68">
        <v>3.5749561969375763</v>
      </c>
      <c r="Y4268" s="33" t="s">
        <v>561</v>
      </c>
      <c r="AA4268" s="17"/>
      <c r="AB4268" s="32"/>
    </row>
    <row r="4269" spans="1:28">
      <c r="A4269" s="5">
        <v>4268</v>
      </c>
      <c r="B4269" s="5"/>
      <c r="C4269" s="17">
        <v>2022</v>
      </c>
      <c r="D4269" s="32">
        <v>11</v>
      </c>
      <c r="E4269" s="32">
        <v>7</v>
      </c>
      <c r="F4269" s="18">
        <v>40</v>
      </c>
      <c r="G4269" s="21">
        <v>34</v>
      </c>
      <c r="H4269" t="s">
        <v>680</v>
      </c>
      <c r="I4269" s="18">
        <v>141</v>
      </c>
      <c r="J4269" s="21">
        <v>31</v>
      </c>
      <c r="K4269" t="s">
        <v>19</v>
      </c>
      <c r="L4269" s="17" t="s">
        <v>26</v>
      </c>
      <c r="M4269" s="17" t="s">
        <v>27</v>
      </c>
      <c r="N4269" s="17" t="s">
        <v>28</v>
      </c>
      <c r="O4269" s="58">
        <v>89</v>
      </c>
      <c r="P4269" s="17" t="s">
        <v>20</v>
      </c>
      <c r="Q4269" s="17" t="s">
        <v>22</v>
      </c>
      <c r="R4269" s="17">
        <v>6.12</v>
      </c>
      <c r="S4269" s="17" t="s">
        <v>684</v>
      </c>
      <c r="T4269" s="50"/>
      <c r="U4269" s="10">
        <v>-19.3707259423485</v>
      </c>
      <c r="V4269" s="10">
        <f t="shared" si="76"/>
        <v>-18.659284263781345</v>
      </c>
      <c r="W4269" s="33">
        <v>9.7413422613844673</v>
      </c>
      <c r="X4269" s="68">
        <v>3.3744142685646605</v>
      </c>
      <c r="Y4269" s="33" t="s">
        <v>561</v>
      </c>
      <c r="AA4269" s="17"/>
      <c r="AB4269" s="32"/>
    </row>
    <row r="4270" spans="1:28" hidden="1">
      <c r="A4270" s="5">
        <v>4269</v>
      </c>
      <c r="B4270" s="5"/>
      <c r="C4270" s="17">
        <v>2021</v>
      </c>
      <c r="D4270" s="32">
        <v>9</v>
      </c>
      <c r="E4270" s="32">
        <v>29</v>
      </c>
      <c r="F4270" s="18" t="s">
        <v>794</v>
      </c>
      <c r="G4270" s="21">
        <v>58.266666599999937</v>
      </c>
      <c r="H4270" s="17"/>
      <c r="I4270" s="18" t="s">
        <v>795</v>
      </c>
      <c r="J4270" s="21">
        <v>19.883333999999593</v>
      </c>
      <c r="L4270" s="17" t="s">
        <v>921</v>
      </c>
      <c r="M4270" s="17" t="s">
        <v>859</v>
      </c>
      <c r="N4270" s="17" t="s">
        <v>796</v>
      </c>
      <c r="O4270" s="58">
        <v>94</v>
      </c>
      <c r="P4270" s="17" t="s">
        <v>20</v>
      </c>
      <c r="Q4270" s="17" t="s">
        <v>31</v>
      </c>
      <c r="R4270" s="17">
        <v>19.2</v>
      </c>
      <c r="S4270" s="17" t="s">
        <v>684</v>
      </c>
      <c r="U4270" s="17">
        <v>-18.8</v>
      </c>
      <c r="V4270" s="10">
        <f t="shared" si="76"/>
        <v>-18.8</v>
      </c>
      <c r="W4270" s="10">
        <v>10.7</v>
      </c>
      <c r="X4270" s="68">
        <v>3.281220212</v>
      </c>
      <c r="Y4270" s="33" t="s">
        <v>561</v>
      </c>
      <c r="AB4270" s="17" t="s">
        <v>933</v>
      </c>
    </row>
    <row r="4271" spans="1:28" hidden="1">
      <c r="A4271" s="5">
        <v>4270</v>
      </c>
      <c r="B4271" s="5"/>
      <c r="C4271" s="17">
        <v>2021</v>
      </c>
      <c r="D4271" s="32">
        <v>9</v>
      </c>
      <c r="E4271" s="32">
        <v>29</v>
      </c>
      <c r="F4271" s="18" t="s">
        <v>794</v>
      </c>
      <c r="G4271" s="21">
        <v>58.266666599999937</v>
      </c>
      <c r="H4271" s="17"/>
      <c r="I4271" s="18" t="s">
        <v>795</v>
      </c>
      <c r="J4271" s="21">
        <v>19.883333999999593</v>
      </c>
      <c r="L4271" s="17" t="s">
        <v>921</v>
      </c>
      <c r="M4271" s="17" t="s">
        <v>859</v>
      </c>
      <c r="N4271" s="17" t="s">
        <v>796</v>
      </c>
      <c r="O4271" s="58">
        <v>94</v>
      </c>
      <c r="P4271" s="17" t="s">
        <v>20</v>
      </c>
      <c r="Q4271" s="17" t="s">
        <v>31</v>
      </c>
      <c r="R4271" s="17">
        <v>18</v>
      </c>
      <c r="S4271" s="17" t="s">
        <v>684</v>
      </c>
      <c r="U4271" s="17">
        <v>-18.7</v>
      </c>
      <c r="V4271" s="10">
        <f t="shared" si="76"/>
        <v>-18.7</v>
      </c>
      <c r="W4271" s="10">
        <v>10.8</v>
      </c>
      <c r="X4271" s="68">
        <v>3.2815588070000001</v>
      </c>
      <c r="Y4271" s="33" t="s">
        <v>561</v>
      </c>
      <c r="AB4271" s="17" t="s">
        <v>933</v>
      </c>
    </row>
    <row r="4272" spans="1:28" hidden="1">
      <c r="A4272" s="5">
        <v>4271</v>
      </c>
      <c r="B4272" s="5"/>
      <c r="C4272" s="17">
        <v>2021</v>
      </c>
      <c r="D4272" s="32">
        <v>9</v>
      </c>
      <c r="E4272" s="32">
        <v>29</v>
      </c>
      <c r="F4272" s="18" t="s">
        <v>794</v>
      </c>
      <c r="G4272" s="21">
        <v>58.266666599999937</v>
      </c>
      <c r="H4272" s="17"/>
      <c r="I4272" s="18" t="s">
        <v>795</v>
      </c>
      <c r="J4272" s="21">
        <v>19.883333999999593</v>
      </c>
      <c r="L4272" s="17" t="s">
        <v>921</v>
      </c>
      <c r="M4272" s="17" t="s">
        <v>859</v>
      </c>
      <c r="N4272" s="17" t="s">
        <v>796</v>
      </c>
      <c r="O4272" s="58">
        <v>93</v>
      </c>
      <c r="P4272" s="17" t="s">
        <v>20</v>
      </c>
      <c r="Q4272" s="17" t="s">
        <v>31</v>
      </c>
      <c r="R4272" s="17">
        <v>18</v>
      </c>
      <c r="S4272" s="17" t="s">
        <v>684</v>
      </c>
      <c r="U4272" s="17">
        <v>-18.7</v>
      </c>
      <c r="V4272" s="10">
        <f t="shared" si="76"/>
        <v>-18.7</v>
      </c>
      <c r="W4272" s="10">
        <v>10.6</v>
      </c>
      <c r="X4272" s="68">
        <v>3.2666125340000001</v>
      </c>
      <c r="Y4272" s="33" t="s">
        <v>561</v>
      </c>
      <c r="AB4272" s="17" t="s">
        <v>933</v>
      </c>
    </row>
    <row r="4273" spans="1:28" hidden="1">
      <c r="A4273" s="5">
        <v>4272</v>
      </c>
      <c r="B4273" s="5"/>
      <c r="C4273" s="17">
        <v>2021</v>
      </c>
      <c r="D4273" s="32">
        <v>9</v>
      </c>
      <c r="E4273" s="32">
        <v>29</v>
      </c>
      <c r="F4273" s="18" t="s">
        <v>794</v>
      </c>
      <c r="G4273" s="21">
        <v>58.266666599999937</v>
      </c>
      <c r="H4273" s="17"/>
      <c r="I4273" s="18" t="s">
        <v>795</v>
      </c>
      <c r="J4273" s="21">
        <v>19.883333999999593</v>
      </c>
      <c r="L4273" s="17" t="s">
        <v>921</v>
      </c>
      <c r="M4273" s="17" t="s">
        <v>859</v>
      </c>
      <c r="N4273" s="17" t="s">
        <v>796</v>
      </c>
      <c r="O4273" s="58">
        <v>108</v>
      </c>
      <c r="P4273" s="17" t="s">
        <v>20</v>
      </c>
      <c r="Q4273" s="17" t="s">
        <v>31</v>
      </c>
      <c r="R4273" s="17">
        <v>23.7</v>
      </c>
      <c r="S4273" s="17" t="s">
        <v>684</v>
      </c>
      <c r="U4273" s="17">
        <v>-18.600000000000001</v>
      </c>
      <c r="V4273" s="10">
        <f t="shared" si="76"/>
        <v>-18.600000000000001</v>
      </c>
      <c r="W4273" s="10">
        <v>10.7</v>
      </c>
      <c r="X4273" s="68">
        <v>3.253992781</v>
      </c>
      <c r="Y4273" s="33" t="s">
        <v>561</v>
      </c>
      <c r="AB4273" s="17" t="s">
        <v>933</v>
      </c>
    </row>
    <row r="4274" spans="1:28" hidden="1">
      <c r="A4274" s="5">
        <v>4273</v>
      </c>
      <c r="B4274" s="5"/>
      <c r="C4274" s="17">
        <v>2021</v>
      </c>
      <c r="D4274" s="32">
        <v>9</v>
      </c>
      <c r="E4274" s="32">
        <v>29</v>
      </c>
      <c r="F4274" s="18" t="s">
        <v>794</v>
      </c>
      <c r="G4274" s="21">
        <v>58.266666599999937</v>
      </c>
      <c r="H4274" s="17"/>
      <c r="I4274" s="18" t="s">
        <v>795</v>
      </c>
      <c r="J4274" s="21">
        <v>19.883333999999593</v>
      </c>
      <c r="L4274" s="17" t="s">
        <v>921</v>
      </c>
      <c r="M4274" s="17" t="s">
        <v>859</v>
      </c>
      <c r="N4274" s="17" t="s">
        <v>796</v>
      </c>
      <c r="O4274" s="58">
        <v>108</v>
      </c>
      <c r="P4274" s="17" t="s">
        <v>20</v>
      </c>
      <c r="Q4274" s="17" t="s">
        <v>31</v>
      </c>
      <c r="R4274" s="17">
        <v>29.4</v>
      </c>
      <c r="S4274" s="17" t="s">
        <v>684</v>
      </c>
      <c r="U4274" s="17">
        <v>-18.600000000000001</v>
      </c>
      <c r="V4274" s="10">
        <f t="shared" si="76"/>
        <v>-17.983950753022558</v>
      </c>
      <c r="W4274" s="10">
        <v>10.9</v>
      </c>
      <c r="X4274" s="68">
        <v>3.3055333509999998</v>
      </c>
      <c r="Y4274" s="33" t="s">
        <v>561</v>
      </c>
      <c r="AB4274" s="17" t="s">
        <v>933</v>
      </c>
    </row>
    <row r="4275" spans="1:28" hidden="1">
      <c r="A4275" s="5">
        <v>4274</v>
      </c>
      <c r="B4275" s="5"/>
      <c r="C4275" s="17">
        <v>2020</v>
      </c>
      <c r="D4275" s="32">
        <v>12</v>
      </c>
      <c r="E4275" s="32">
        <v>7</v>
      </c>
      <c r="F4275" s="18" t="s">
        <v>794</v>
      </c>
      <c r="G4275" s="21">
        <v>45.480499999999751</v>
      </c>
      <c r="H4275" s="17" t="s">
        <v>18</v>
      </c>
      <c r="I4275" s="18" t="s">
        <v>795</v>
      </c>
      <c r="J4275" s="21">
        <v>46.338000000000079</v>
      </c>
      <c r="K4275" s="17" t="s">
        <v>19</v>
      </c>
      <c r="L4275" s="17" t="s">
        <v>797</v>
      </c>
      <c r="M4275" s="17" t="s">
        <v>798</v>
      </c>
      <c r="N4275" s="17" t="s">
        <v>799</v>
      </c>
      <c r="O4275" s="58">
        <v>132</v>
      </c>
      <c r="P4275" s="17" t="s">
        <v>20</v>
      </c>
      <c r="Q4275" s="17" t="s">
        <v>31</v>
      </c>
      <c r="R4275" s="17">
        <v>57.4</v>
      </c>
      <c r="S4275" s="17" t="s">
        <v>684</v>
      </c>
      <c r="U4275" s="17">
        <v>-18.568999999999999</v>
      </c>
      <c r="V4275" s="10">
        <f t="shared" si="76"/>
        <v>-18.568999999999999</v>
      </c>
      <c r="W4275" s="10">
        <v>11.269500000000001</v>
      </c>
      <c r="X4275" s="68">
        <v>3.1551853679451871</v>
      </c>
      <c r="Y4275" s="33" t="s">
        <v>561</v>
      </c>
      <c r="AB4275" s="17" t="s">
        <v>933</v>
      </c>
    </row>
    <row r="4276" spans="1:28" hidden="1">
      <c r="A4276" s="5">
        <v>4275</v>
      </c>
      <c r="B4276" s="5"/>
      <c r="C4276" s="17">
        <v>2021</v>
      </c>
      <c r="D4276" s="32">
        <v>9</v>
      </c>
      <c r="E4276" s="32">
        <v>29</v>
      </c>
      <c r="F4276" s="18" t="s">
        <v>794</v>
      </c>
      <c r="G4276" s="21">
        <v>58.266666599999937</v>
      </c>
      <c r="H4276" s="17"/>
      <c r="I4276" s="18" t="s">
        <v>795</v>
      </c>
      <c r="J4276" s="21">
        <v>19.883333999999593</v>
      </c>
      <c r="L4276" s="17" t="s">
        <v>921</v>
      </c>
      <c r="M4276" s="17" t="s">
        <v>859</v>
      </c>
      <c r="N4276" s="17" t="s">
        <v>796</v>
      </c>
      <c r="O4276" s="58">
        <v>107</v>
      </c>
      <c r="P4276" s="17" t="s">
        <v>20</v>
      </c>
      <c r="Q4276" s="17" t="s">
        <v>31</v>
      </c>
      <c r="R4276" s="17">
        <v>28.4</v>
      </c>
      <c r="S4276" s="17" t="s">
        <v>684</v>
      </c>
      <c r="U4276" s="17">
        <v>-18.5</v>
      </c>
      <c r="V4276" s="10">
        <f t="shared" si="76"/>
        <v>-18.5</v>
      </c>
      <c r="W4276" s="10">
        <v>10.9</v>
      </c>
      <c r="X4276" s="68">
        <v>3.2453219080000002</v>
      </c>
      <c r="Y4276" s="33" t="s">
        <v>561</v>
      </c>
      <c r="AB4276" s="17" t="s">
        <v>933</v>
      </c>
    </row>
    <row r="4277" spans="1:28" hidden="1">
      <c r="A4277" s="5">
        <v>4276</v>
      </c>
      <c r="B4277" s="5"/>
      <c r="C4277" s="17">
        <v>2020</v>
      </c>
      <c r="D4277" s="32">
        <v>12</v>
      </c>
      <c r="E4277" s="32">
        <v>7</v>
      </c>
      <c r="F4277" s="18" t="s">
        <v>794</v>
      </c>
      <c r="G4277" s="21">
        <v>45.480499999999751</v>
      </c>
      <c r="H4277" s="17" t="s">
        <v>18</v>
      </c>
      <c r="I4277" s="18" t="s">
        <v>795</v>
      </c>
      <c r="J4277" s="21">
        <v>46.338000000000079</v>
      </c>
      <c r="K4277" s="17" t="s">
        <v>19</v>
      </c>
      <c r="L4277" s="17" t="s">
        <v>797</v>
      </c>
      <c r="M4277" s="17" t="s">
        <v>798</v>
      </c>
      <c r="N4277" s="17" t="s">
        <v>799</v>
      </c>
      <c r="O4277" s="58">
        <v>140</v>
      </c>
      <c r="P4277" s="17" t="s">
        <v>20</v>
      </c>
      <c r="Q4277" s="17" t="s">
        <v>31</v>
      </c>
      <c r="R4277" s="17">
        <v>67</v>
      </c>
      <c r="S4277" s="17" t="s">
        <v>684</v>
      </c>
      <c r="U4277" s="17">
        <v>-18.419</v>
      </c>
      <c r="V4277" s="10">
        <f t="shared" si="76"/>
        <v>-18.419</v>
      </c>
      <c r="W4277" s="10">
        <v>11.2065</v>
      </c>
      <c r="X4277" s="68">
        <v>3.1579058104501172</v>
      </c>
      <c r="Y4277" s="33" t="s">
        <v>561</v>
      </c>
      <c r="AB4277" s="17" t="s">
        <v>933</v>
      </c>
    </row>
    <row r="4278" spans="1:28" hidden="1">
      <c r="A4278" s="5">
        <v>4277</v>
      </c>
      <c r="B4278" s="5"/>
      <c r="C4278" s="17">
        <v>2021</v>
      </c>
      <c r="D4278" s="32">
        <v>9</v>
      </c>
      <c r="E4278" s="32">
        <v>29</v>
      </c>
      <c r="F4278" s="18" t="s">
        <v>794</v>
      </c>
      <c r="G4278" s="21">
        <v>47.516666400000105</v>
      </c>
      <c r="H4278" s="17"/>
      <c r="I4278" s="18" t="s">
        <v>800</v>
      </c>
      <c r="J4278" s="21">
        <v>15.016668000000379</v>
      </c>
      <c r="L4278" s="17" t="s">
        <v>921</v>
      </c>
      <c r="M4278" s="17" t="s">
        <v>859</v>
      </c>
      <c r="N4278" s="17" t="s">
        <v>796</v>
      </c>
      <c r="O4278" s="58">
        <v>154</v>
      </c>
      <c r="P4278" s="17" t="s">
        <v>20</v>
      </c>
      <c r="Q4278" s="17" t="s">
        <v>31</v>
      </c>
      <c r="R4278" s="17">
        <v>85.1</v>
      </c>
      <c r="S4278" s="17" t="s">
        <v>684</v>
      </c>
      <c r="U4278" s="17">
        <v>-18.3</v>
      </c>
      <c r="V4278" s="10">
        <f t="shared" si="76"/>
        <v>-18.3</v>
      </c>
      <c r="W4278" s="10">
        <v>10.7</v>
      </c>
      <c r="X4278" s="68">
        <v>3.1518041170000002</v>
      </c>
      <c r="Y4278" s="33" t="s">
        <v>561</v>
      </c>
      <c r="AB4278" s="17" t="s">
        <v>933</v>
      </c>
    </row>
    <row r="4279" spans="1:28" hidden="1">
      <c r="A4279" s="5">
        <v>4278</v>
      </c>
      <c r="B4279" s="5"/>
      <c r="C4279" s="17">
        <v>2021</v>
      </c>
      <c r="D4279" s="32">
        <v>9</v>
      </c>
      <c r="E4279" s="32">
        <v>29</v>
      </c>
      <c r="F4279" s="18" t="s">
        <v>794</v>
      </c>
      <c r="G4279" s="21">
        <v>47.516666400000105</v>
      </c>
      <c r="H4279" s="17"/>
      <c r="I4279" s="18" t="s">
        <v>800</v>
      </c>
      <c r="J4279" s="21">
        <v>15.016668000000379</v>
      </c>
      <c r="L4279" s="17" t="s">
        <v>921</v>
      </c>
      <c r="M4279" s="17" t="s">
        <v>859</v>
      </c>
      <c r="N4279" s="17" t="s">
        <v>796</v>
      </c>
      <c r="O4279" s="58">
        <v>145</v>
      </c>
      <c r="P4279" s="17" t="s">
        <v>20</v>
      </c>
      <c r="Q4279" s="17" t="s">
        <v>31</v>
      </c>
      <c r="R4279" s="17">
        <v>74.400000000000006</v>
      </c>
      <c r="S4279" s="17" t="s">
        <v>684</v>
      </c>
      <c r="U4279" s="17">
        <v>-18.3</v>
      </c>
      <c r="V4279" s="10">
        <f t="shared" si="76"/>
        <v>-18.3</v>
      </c>
      <c r="W4279" s="10">
        <v>10.7</v>
      </c>
      <c r="X4279" s="68">
        <v>3.170268842</v>
      </c>
      <c r="Y4279" s="33" t="s">
        <v>561</v>
      </c>
      <c r="AB4279" s="17" t="s">
        <v>933</v>
      </c>
    </row>
    <row r="4280" spans="1:28" hidden="1">
      <c r="A4280" s="5">
        <v>4279</v>
      </c>
      <c r="B4280" s="5"/>
      <c r="C4280" s="17">
        <v>2021</v>
      </c>
      <c r="D4280" s="32">
        <v>5</v>
      </c>
      <c r="E4280" s="32">
        <v>19</v>
      </c>
      <c r="F4280" s="18" t="s">
        <v>794</v>
      </c>
      <c r="G4280" s="21">
        <v>38.699999999999974</v>
      </c>
      <c r="H4280" s="17"/>
      <c r="I4280" s="18" t="s">
        <v>795</v>
      </c>
      <c r="J4280" s="21">
        <v>16.433334000000173</v>
      </c>
      <c r="L4280" s="17" t="s">
        <v>882</v>
      </c>
      <c r="M4280" s="17" t="s">
        <v>883</v>
      </c>
      <c r="N4280" s="17" t="s">
        <v>801</v>
      </c>
      <c r="O4280" s="58">
        <v>136</v>
      </c>
      <c r="P4280" s="17" t="s">
        <v>20</v>
      </c>
      <c r="Q4280" s="17" t="s">
        <v>21</v>
      </c>
      <c r="R4280" s="17">
        <v>63.7</v>
      </c>
      <c r="S4280" s="17" t="s">
        <v>684</v>
      </c>
      <c r="U4280" s="17">
        <v>-18.3</v>
      </c>
      <c r="V4280" s="10">
        <f t="shared" si="76"/>
        <v>-18.3</v>
      </c>
      <c r="W4280" s="10">
        <v>12.1</v>
      </c>
      <c r="X4280" s="68">
        <v>3.23</v>
      </c>
      <c r="Y4280" s="33" t="s">
        <v>561</v>
      </c>
      <c r="AB4280" s="17" t="s">
        <v>933</v>
      </c>
    </row>
    <row r="4281" spans="1:28" hidden="1">
      <c r="A4281" s="5">
        <v>4280</v>
      </c>
      <c r="B4281" s="5"/>
      <c r="C4281" s="17">
        <v>2021</v>
      </c>
      <c r="D4281" s="32">
        <v>5</v>
      </c>
      <c r="E4281" s="32">
        <v>19</v>
      </c>
      <c r="F4281" s="18" t="s">
        <v>794</v>
      </c>
      <c r="G4281" s="21">
        <v>49.18333319999995</v>
      </c>
      <c r="H4281" s="17"/>
      <c r="I4281" s="18" t="s">
        <v>795</v>
      </c>
      <c r="J4281" s="21">
        <v>35.599997999999857</v>
      </c>
      <c r="L4281" s="17" t="s">
        <v>882</v>
      </c>
      <c r="M4281" s="17" t="s">
        <v>883</v>
      </c>
      <c r="N4281" s="17" t="s">
        <v>801</v>
      </c>
      <c r="O4281" s="58">
        <v>146</v>
      </c>
      <c r="P4281" s="17" t="s">
        <v>20</v>
      </c>
      <c r="Q4281" s="17" t="s">
        <v>21</v>
      </c>
      <c r="R4281" s="17">
        <v>86.7</v>
      </c>
      <c r="S4281" s="17" t="s">
        <v>684</v>
      </c>
      <c r="U4281" s="17">
        <v>-18.100000000000001</v>
      </c>
      <c r="V4281" s="10">
        <f t="shared" si="76"/>
        <v>-18.100000000000001</v>
      </c>
      <c r="W4281" s="10">
        <v>12.3</v>
      </c>
      <c r="X4281" s="68">
        <v>3.23</v>
      </c>
      <c r="Y4281" s="33" t="s">
        <v>561</v>
      </c>
      <c r="AB4281" s="17" t="s">
        <v>933</v>
      </c>
    </row>
    <row r="4282" spans="1:28" hidden="1">
      <c r="A4282" s="5">
        <v>4281</v>
      </c>
      <c r="B4282" s="5"/>
      <c r="C4282" s="17">
        <v>2021</v>
      </c>
      <c r="D4282" s="32">
        <v>5</v>
      </c>
      <c r="E4282" s="32">
        <v>19</v>
      </c>
      <c r="F4282" s="18" t="s">
        <v>794</v>
      </c>
      <c r="G4282" s="21">
        <v>31.483333200000061</v>
      </c>
      <c r="H4282" s="17"/>
      <c r="I4282" s="18" t="s">
        <v>795</v>
      </c>
      <c r="J4282" s="21">
        <v>27.433332000000235</v>
      </c>
      <c r="L4282" s="17" t="s">
        <v>882</v>
      </c>
      <c r="M4282" s="17" t="s">
        <v>883</v>
      </c>
      <c r="N4282" s="17" t="s">
        <v>801</v>
      </c>
      <c r="O4282" s="58">
        <v>117</v>
      </c>
      <c r="P4282" s="17" t="s">
        <v>20</v>
      </c>
      <c r="Q4282" s="17" t="s">
        <v>21</v>
      </c>
      <c r="R4282" s="17">
        <v>48</v>
      </c>
      <c r="S4282" s="17" t="s">
        <v>684</v>
      </c>
      <c r="U4282" s="17">
        <v>-18.100000000000001</v>
      </c>
      <c r="V4282" s="10">
        <f t="shared" si="76"/>
        <v>-18.100000000000001</v>
      </c>
      <c r="W4282" s="10">
        <v>12.4</v>
      </c>
      <c r="X4282" s="68">
        <v>3.22</v>
      </c>
      <c r="Y4282" s="33" t="s">
        <v>561</v>
      </c>
      <c r="AB4282" s="17" t="s">
        <v>933</v>
      </c>
    </row>
    <row r="4283" spans="1:28" hidden="1">
      <c r="A4283" s="5">
        <v>4282</v>
      </c>
      <c r="B4283" s="5"/>
      <c r="C4283" s="17">
        <v>2021</v>
      </c>
      <c r="D4283" s="32">
        <v>5</v>
      </c>
      <c r="E4283" s="32">
        <v>19</v>
      </c>
      <c r="F4283" s="18" t="s">
        <v>794</v>
      </c>
      <c r="G4283" s="21">
        <v>38.699999999999974</v>
      </c>
      <c r="H4283" s="17"/>
      <c r="I4283" s="18" t="s">
        <v>795</v>
      </c>
      <c r="J4283" s="21">
        <v>16.433334000000173</v>
      </c>
      <c r="L4283" s="17" t="s">
        <v>882</v>
      </c>
      <c r="M4283" s="17" t="s">
        <v>883</v>
      </c>
      <c r="N4283" s="17" t="s">
        <v>801</v>
      </c>
      <c r="O4283" s="58">
        <v>125</v>
      </c>
      <c r="P4283" s="17" t="s">
        <v>20</v>
      </c>
      <c r="Q4283" s="17" t="s">
        <v>21</v>
      </c>
      <c r="R4283" s="17">
        <v>59.2</v>
      </c>
      <c r="S4283" s="17" t="s">
        <v>684</v>
      </c>
      <c r="U4283" s="17">
        <v>-18</v>
      </c>
      <c r="V4283" s="10">
        <f t="shared" si="76"/>
        <v>-18</v>
      </c>
      <c r="W4283" s="10">
        <v>12.3</v>
      </c>
      <c r="X4283" s="68">
        <v>3.2</v>
      </c>
      <c r="Y4283" s="33" t="s">
        <v>561</v>
      </c>
      <c r="AB4283" s="17" t="s">
        <v>933</v>
      </c>
    </row>
    <row r="4284" spans="1:28" hidden="1">
      <c r="A4284" s="5">
        <v>4283</v>
      </c>
      <c r="B4284" s="5"/>
      <c r="C4284" s="17">
        <v>2021</v>
      </c>
      <c r="D4284" s="32">
        <v>5</v>
      </c>
      <c r="E4284" s="32">
        <v>19</v>
      </c>
      <c r="F4284" s="18" t="s">
        <v>794</v>
      </c>
      <c r="G4284" s="21">
        <v>38.699999999999974</v>
      </c>
      <c r="H4284" s="17"/>
      <c r="I4284" s="18" t="s">
        <v>795</v>
      </c>
      <c r="J4284" s="21">
        <v>16.433334000000173</v>
      </c>
      <c r="L4284" s="17" t="s">
        <v>882</v>
      </c>
      <c r="M4284" s="17" t="s">
        <v>883</v>
      </c>
      <c r="N4284" s="17" t="s">
        <v>801</v>
      </c>
      <c r="O4284" s="58">
        <v>121</v>
      </c>
      <c r="P4284" s="17" t="s">
        <v>20</v>
      </c>
      <c r="Q4284" s="17" t="s">
        <v>21</v>
      </c>
      <c r="R4284" s="17">
        <v>52.5</v>
      </c>
      <c r="S4284" s="17" t="s">
        <v>684</v>
      </c>
      <c r="U4284" s="17">
        <v>-18</v>
      </c>
      <c r="V4284" s="10">
        <f t="shared" si="76"/>
        <v>-18</v>
      </c>
      <c r="W4284" s="10">
        <v>11.8</v>
      </c>
      <c r="X4284" s="68">
        <v>3.22</v>
      </c>
      <c r="Y4284" s="33" t="s">
        <v>561</v>
      </c>
      <c r="AB4284" s="17" t="s">
        <v>933</v>
      </c>
    </row>
    <row r="4285" spans="1:28" hidden="1">
      <c r="A4285" s="5">
        <v>4284</v>
      </c>
      <c r="B4285" s="5"/>
      <c r="C4285" s="17">
        <v>2021</v>
      </c>
      <c r="D4285" s="32">
        <v>5</v>
      </c>
      <c r="E4285" s="32">
        <v>19</v>
      </c>
      <c r="F4285" s="18" t="s">
        <v>794</v>
      </c>
      <c r="G4285" s="21">
        <v>20.266666799999982</v>
      </c>
      <c r="H4285" s="17"/>
      <c r="I4285" s="18" t="s">
        <v>795</v>
      </c>
      <c r="J4285" s="21">
        <v>29.366663999999787</v>
      </c>
      <c r="L4285" s="17" t="s">
        <v>882</v>
      </c>
      <c r="M4285" s="17" t="s">
        <v>883</v>
      </c>
      <c r="N4285" s="17" t="s">
        <v>801</v>
      </c>
      <c r="O4285" s="58">
        <v>160</v>
      </c>
      <c r="P4285" s="17" t="s">
        <v>20</v>
      </c>
      <c r="Q4285" s="17" t="s">
        <v>21</v>
      </c>
      <c r="R4285" s="17">
        <v>103.9</v>
      </c>
      <c r="S4285" s="17" t="s">
        <v>684</v>
      </c>
      <c r="U4285" s="17">
        <v>-18</v>
      </c>
      <c r="V4285" s="10">
        <f t="shared" si="76"/>
        <v>-18</v>
      </c>
      <c r="W4285" s="10">
        <v>11.7</v>
      </c>
      <c r="X4285" s="68">
        <v>3.19</v>
      </c>
      <c r="Y4285" s="33" t="s">
        <v>561</v>
      </c>
      <c r="AB4285" s="17" t="s">
        <v>933</v>
      </c>
    </row>
    <row r="4286" spans="1:28" hidden="1">
      <c r="A4286" s="5">
        <v>4285</v>
      </c>
      <c r="B4286" s="5"/>
      <c r="C4286" s="17">
        <v>2021</v>
      </c>
      <c r="D4286" s="32">
        <v>5</v>
      </c>
      <c r="E4286" s="32">
        <v>19</v>
      </c>
      <c r="F4286" s="18" t="s">
        <v>794</v>
      </c>
      <c r="G4286" s="21">
        <v>38.699999999999974</v>
      </c>
      <c r="H4286" s="17"/>
      <c r="I4286" s="18" t="s">
        <v>795</v>
      </c>
      <c r="J4286" s="21">
        <v>16.433334000000173</v>
      </c>
      <c r="L4286" s="17" t="s">
        <v>882</v>
      </c>
      <c r="M4286" s="17" t="s">
        <v>883</v>
      </c>
      <c r="N4286" s="17" t="s">
        <v>801</v>
      </c>
      <c r="O4286" s="58">
        <v>145</v>
      </c>
      <c r="P4286" s="17" t="s">
        <v>20</v>
      </c>
      <c r="Q4286" s="17" t="s">
        <v>21</v>
      </c>
      <c r="R4286" s="17">
        <v>83.4</v>
      </c>
      <c r="S4286" s="17" t="s">
        <v>684</v>
      </c>
      <c r="U4286" s="17">
        <v>-17.899999999999999</v>
      </c>
      <c r="V4286" s="10">
        <f t="shared" si="76"/>
        <v>-17.899999999999999</v>
      </c>
      <c r="W4286" s="10">
        <v>12.4</v>
      </c>
      <c r="X4286" s="68">
        <v>3.2</v>
      </c>
      <c r="Y4286" s="33" t="s">
        <v>561</v>
      </c>
      <c r="AB4286" s="17" t="s">
        <v>933</v>
      </c>
    </row>
    <row r="4287" spans="1:28" hidden="1">
      <c r="A4287" s="5">
        <v>4286</v>
      </c>
      <c r="B4287" s="5"/>
      <c r="C4287" s="17">
        <v>2021</v>
      </c>
      <c r="D4287" s="32">
        <v>5</v>
      </c>
      <c r="E4287" s="32">
        <v>19</v>
      </c>
      <c r="F4287" s="18" t="s">
        <v>794</v>
      </c>
      <c r="G4287" s="21">
        <v>49.18333319999995</v>
      </c>
      <c r="H4287" s="17"/>
      <c r="I4287" s="18" t="s">
        <v>795</v>
      </c>
      <c r="J4287" s="21">
        <v>35.599997999999857</v>
      </c>
      <c r="L4287" s="17" t="s">
        <v>882</v>
      </c>
      <c r="M4287" s="17" t="s">
        <v>883</v>
      </c>
      <c r="N4287" s="17" t="s">
        <v>801</v>
      </c>
      <c r="O4287" s="58">
        <v>148</v>
      </c>
      <c r="P4287" s="17" t="s">
        <v>20</v>
      </c>
      <c r="Q4287" s="17" t="s">
        <v>21</v>
      </c>
      <c r="R4287" s="17">
        <v>89.5</v>
      </c>
      <c r="S4287" s="17" t="s">
        <v>684</v>
      </c>
      <c r="U4287" s="17">
        <v>-17.899999999999999</v>
      </c>
      <c r="V4287" s="10">
        <f t="shared" si="76"/>
        <v>-17.899999999999999</v>
      </c>
      <c r="W4287" s="10">
        <v>12.6</v>
      </c>
      <c r="X4287" s="68">
        <v>3.21</v>
      </c>
      <c r="Y4287" s="33" t="s">
        <v>561</v>
      </c>
      <c r="AB4287" s="17" t="s">
        <v>933</v>
      </c>
    </row>
    <row r="4288" spans="1:28" hidden="1">
      <c r="A4288" s="5">
        <v>4287</v>
      </c>
      <c r="B4288" s="5"/>
      <c r="C4288" s="17">
        <v>2021</v>
      </c>
      <c r="D4288" s="32">
        <v>5</v>
      </c>
      <c r="E4288" s="32">
        <v>19</v>
      </c>
      <c r="F4288" s="18" t="s">
        <v>794</v>
      </c>
      <c r="G4288" s="21">
        <v>31.483333200000061</v>
      </c>
      <c r="H4288" s="17"/>
      <c r="I4288" s="18" t="s">
        <v>795</v>
      </c>
      <c r="J4288" s="21">
        <v>27.433332000000235</v>
      </c>
      <c r="L4288" s="17" t="s">
        <v>882</v>
      </c>
      <c r="M4288" s="17" t="s">
        <v>883</v>
      </c>
      <c r="N4288" s="17" t="s">
        <v>801</v>
      </c>
      <c r="O4288" s="58">
        <v>117</v>
      </c>
      <c r="P4288" s="17" t="s">
        <v>20</v>
      </c>
      <c r="Q4288" s="17" t="s">
        <v>21</v>
      </c>
      <c r="R4288" s="17">
        <v>45.7</v>
      </c>
      <c r="S4288" s="17" t="s">
        <v>684</v>
      </c>
      <c r="U4288" s="17">
        <v>-17.899999999999999</v>
      </c>
      <c r="V4288" s="10">
        <f t="shared" si="76"/>
        <v>-17.899999999999999</v>
      </c>
      <c r="W4288" s="10">
        <v>12.9</v>
      </c>
      <c r="X4288" s="68">
        <v>3.26</v>
      </c>
      <c r="Y4288" s="33" t="s">
        <v>561</v>
      </c>
      <c r="AB4288" s="17" t="s">
        <v>933</v>
      </c>
    </row>
    <row r="4289" spans="1:28" hidden="1">
      <c r="A4289" s="5">
        <v>4288</v>
      </c>
      <c r="B4289" s="5"/>
      <c r="C4289" s="17">
        <v>2021</v>
      </c>
      <c r="D4289" s="32">
        <v>5</v>
      </c>
      <c r="E4289" s="32">
        <v>19</v>
      </c>
      <c r="F4289" s="18" t="s">
        <v>794</v>
      </c>
      <c r="G4289" s="21">
        <v>31.483333200000061</v>
      </c>
      <c r="H4289" s="17"/>
      <c r="I4289" s="18" t="s">
        <v>795</v>
      </c>
      <c r="J4289" s="21">
        <v>27.433332000000235</v>
      </c>
      <c r="L4289" s="17" t="s">
        <v>882</v>
      </c>
      <c r="M4289" s="17" t="s">
        <v>883</v>
      </c>
      <c r="N4289" s="17" t="s">
        <v>801</v>
      </c>
      <c r="O4289" s="58">
        <v>111</v>
      </c>
      <c r="P4289" s="17" t="s">
        <v>20</v>
      </c>
      <c r="Q4289" s="17" t="s">
        <v>21</v>
      </c>
      <c r="R4289" s="17">
        <v>38.299999999999997</v>
      </c>
      <c r="S4289" s="17" t="s">
        <v>684</v>
      </c>
      <c r="U4289" s="17">
        <v>-17.899999999999999</v>
      </c>
      <c r="V4289" s="10">
        <f t="shared" si="76"/>
        <v>-17.899999999999999</v>
      </c>
      <c r="W4289" s="10">
        <v>12.3</v>
      </c>
      <c r="X4289" s="68">
        <v>3.23</v>
      </c>
      <c r="Y4289" s="33" t="s">
        <v>561</v>
      </c>
      <c r="AB4289" s="17" t="s">
        <v>933</v>
      </c>
    </row>
    <row r="4290" spans="1:28" hidden="1">
      <c r="A4290" s="5">
        <v>4289</v>
      </c>
      <c r="B4290" s="5"/>
      <c r="C4290" s="17">
        <v>2021</v>
      </c>
      <c r="D4290" s="32">
        <v>5</v>
      </c>
      <c r="E4290" s="32">
        <v>18</v>
      </c>
      <c r="F4290" s="18" t="s">
        <v>794</v>
      </c>
      <c r="G4290" s="21">
        <v>48.916666799999931</v>
      </c>
      <c r="H4290" s="17"/>
      <c r="I4290" s="18" t="s">
        <v>795</v>
      </c>
      <c r="J4290" s="21">
        <v>11.650001999999802</v>
      </c>
      <c r="L4290" s="17" t="s">
        <v>882</v>
      </c>
      <c r="M4290" s="17" t="s">
        <v>883</v>
      </c>
      <c r="N4290" s="17" t="s">
        <v>801</v>
      </c>
      <c r="O4290" s="58">
        <v>95</v>
      </c>
      <c r="P4290" s="17" t="s">
        <v>20</v>
      </c>
      <c r="Q4290" s="17" t="s">
        <v>21</v>
      </c>
      <c r="R4290" s="17">
        <v>23.9</v>
      </c>
      <c r="S4290" s="17" t="s">
        <v>684</v>
      </c>
      <c r="U4290" s="17">
        <v>-17.899999999999999</v>
      </c>
      <c r="V4290" s="10">
        <f t="shared" si="76"/>
        <v>-17.899999999999999</v>
      </c>
      <c r="W4290" s="10">
        <v>11.2</v>
      </c>
      <c r="X4290" s="68">
        <v>3.24</v>
      </c>
      <c r="Y4290" s="33" t="s">
        <v>561</v>
      </c>
      <c r="AB4290" s="17" t="s">
        <v>933</v>
      </c>
    </row>
    <row r="4291" spans="1:28" hidden="1">
      <c r="A4291" s="5">
        <v>4290</v>
      </c>
      <c r="B4291" s="5"/>
      <c r="C4291" s="17">
        <v>2021</v>
      </c>
      <c r="D4291" s="32">
        <v>5</v>
      </c>
      <c r="E4291" s="32">
        <v>18</v>
      </c>
      <c r="F4291" s="18" t="s">
        <v>794</v>
      </c>
      <c r="G4291" s="21">
        <v>31.283333400000046</v>
      </c>
      <c r="H4291" s="17"/>
      <c r="I4291" s="18" t="s">
        <v>795</v>
      </c>
      <c r="J4291" s="21">
        <v>17.899997999999755</v>
      </c>
      <c r="L4291" s="17" t="s">
        <v>882</v>
      </c>
      <c r="M4291" s="17" t="s">
        <v>883</v>
      </c>
      <c r="N4291" s="17" t="s">
        <v>801</v>
      </c>
      <c r="O4291" s="58">
        <v>88</v>
      </c>
      <c r="P4291" s="17" t="s">
        <v>20</v>
      </c>
      <c r="Q4291" s="17" t="s">
        <v>21</v>
      </c>
      <c r="R4291" s="17">
        <v>15.9</v>
      </c>
      <c r="S4291" s="17" t="s">
        <v>684</v>
      </c>
      <c r="U4291" s="17">
        <v>-17.899999999999999</v>
      </c>
      <c r="V4291" s="10">
        <f t="shared" si="76"/>
        <v>-17.899999999999999</v>
      </c>
      <c r="W4291" s="10">
        <v>10.6</v>
      </c>
      <c r="X4291" s="68">
        <v>3.23</v>
      </c>
      <c r="Y4291" s="33" t="s">
        <v>561</v>
      </c>
      <c r="AB4291" s="17" t="s">
        <v>933</v>
      </c>
    </row>
    <row r="4292" spans="1:28" hidden="1">
      <c r="A4292" s="5">
        <v>4291</v>
      </c>
      <c r="B4292" s="5"/>
      <c r="C4292" s="17">
        <v>2021</v>
      </c>
      <c r="D4292" s="32">
        <v>5</v>
      </c>
      <c r="E4292" s="32">
        <v>18</v>
      </c>
      <c r="F4292" s="18" t="s">
        <v>794</v>
      </c>
      <c r="G4292" s="21">
        <v>31.283333400000046</v>
      </c>
      <c r="H4292" s="17"/>
      <c r="I4292" s="18" t="s">
        <v>795</v>
      </c>
      <c r="J4292" s="21">
        <v>17.899997999999755</v>
      </c>
      <c r="L4292" s="17" t="s">
        <v>882</v>
      </c>
      <c r="M4292" s="17" t="s">
        <v>883</v>
      </c>
      <c r="N4292" s="17" t="s">
        <v>801</v>
      </c>
      <c r="O4292" s="58">
        <v>84</v>
      </c>
      <c r="P4292" s="17" t="s">
        <v>20</v>
      </c>
      <c r="Q4292" s="17" t="s">
        <v>21</v>
      </c>
      <c r="R4292" s="17">
        <v>16.399999999999999</v>
      </c>
      <c r="S4292" s="17" t="s">
        <v>684</v>
      </c>
      <c r="U4292" s="17">
        <v>-17.899999999999999</v>
      </c>
      <c r="V4292" s="10">
        <f t="shared" si="76"/>
        <v>-17.899999999999999</v>
      </c>
      <c r="W4292" s="10">
        <v>11.1</v>
      </c>
      <c r="X4292" s="68">
        <v>3.23</v>
      </c>
      <c r="Y4292" s="33" t="s">
        <v>561</v>
      </c>
      <c r="AB4292" s="17" t="s">
        <v>933</v>
      </c>
    </row>
    <row r="4293" spans="1:28" hidden="1">
      <c r="A4293" s="5">
        <v>4292</v>
      </c>
      <c r="B4293" s="5"/>
      <c r="C4293" s="17">
        <v>2021</v>
      </c>
      <c r="D4293" s="32">
        <v>5</v>
      </c>
      <c r="E4293" s="32">
        <v>19</v>
      </c>
      <c r="F4293" s="18" t="s">
        <v>794</v>
      </c>
      <c r="G4293" s="21">
        <v>49.18333319999995</v>
      </c>
      <c r="H4293" s="17"/>
      <c r="I4293" s="18" t="s">
        <v>795</v>
      </c>
      <c r="J4293" s="21">
        <v>35.599997999999857</v>
      </c>
      <c r="L4293" s="17" t="s">
        <v>882</v>
      </c>
      <c r="M4293" s="17" t="s">
        <v>883</v>
      </c>
      <c r="N4293" s="17" t="s">
        <v>801</v>
      </c>
      <c r="O4293" s="58">
        <v>149</v>
      </c>
      <c r="P4293" s="17" t="s">
        <v>20</v>
      </c>
      <c r="Q4293" s="17" t="s">
        <v>21</v>
      </c>
      <c r="R4293" s="17">
        <v>96.1</v>
      </c>
      <c r="S4293" s="17" t="s">
        <v>684</v>
      </c>
      <c r="U4293" s="17">
        <v>-17.8</v>
      </c>
      <c r="V4293" s="10">
        <f t="shared" si="76"/>
        <v>-17.8</v>
      </c>
      <c r="W4293" s="10">
        <v>12.7</v>
      </c>
      <c r="X4293" s="68">
        <v>3.21</v>
      </c>
      <c r="Y4293" s="33" t="s">
        <v>561</v>
      </c>
      <c r="AB4293" s="17" t="s">
        <v>933</v>
      </c>
    </row>
    <row r="4294" spans="1:28" hidden="1">
      <c r="A4294" s="5">
        <v>4293</v>
      </c>
      <c r="B4294" s="5"/>
      <c r="C4294" s="17">
        <v>2021</v>
      </c>
      <c r="D4294" s="32">
        <v>5</v>
      </c>
      <c r="E4294" s="32">
        <v>18</v>
      </c>
      <c r="F4294" s="18" t="s">
        <v>794</v>
      </c>
      <c r="G4294" s="21">
        <v>31.283333400000046</v>
      </c>
      <c r="H4294" s="17"/>
      <c r="I4294" s="18" t="s">
        <v>795</v>
      </c>
      <c r="J4294" s="21">
        <v>17.899997999999755</v>
      </c>
      <c r="L4294" s="17" t="s">
        <v>882</v>
      </c>
      <c r="M4294" s="17" t="s">
        <v>883</v>
      </c>
      <c r="N4294" s="17" t="s">
        <v>801</v>
      </c>
      <c r="O4294" s="58">
        <v>130</v>
      </c>
      <c r="P4294" s="17" t="s">
        <v>20</v>
      </c>
      <c r="Q4294" s="17" t="s">
        <v>21</v>
      </c>
      <c r="R4294" s="17">
        <v>63.5</v>
      </c>
      <c r="S4294" s="17" t="s">
        <v>684</v>
      </c>
      <c r="U4294" s="17">
        <v>-17.8</v>
      </c>
      <c r="V4294" s="10">
        <f t="shared" si="76"/>
        <v>-17.8</v>
      </c>
      <c r="W4294" s="10">
        <v>12.2</v>
      </c>
      <c r="X4294" s="68">
        <v>3.23</v>
      </c>
      <c r="Y4294" s="33" t="s">
        <v>561</v>
      </c>
      <c r="AB4294" s="17" t="s">
        <v>933</v>
      </c>
    </row>
    <row r="4295" spans="1:28" hidden="1">
      <c r="A4295" s="5">
        <v>4294</v>
      </c>
      <c r="B4295" s="5"/>
      <c r="C4295" s="17">
        <v>2021</v>
      </c>
      <c r="D4295" s="32">
        <v>5</v>
      </c>
      <c r="E4295" s="32">
        <v>18</v>
      </c>
      <c r="F4295" s="18" t="s">
        <v>794</v>
      </c>
      <c r="G4295" s="21">
        <v>48.916666799999931</v>
      </c>
      <c r="H4295" s="17"/>
      <c r="I4295" s="18" t="s">
        <v>795</v>
      </c>
      <c r="J4295" s="21">
        <v>11.650001999999802</v>
      </c>
      <c r="L4295" s="17" t="s">
        <v>882</v>
      </c>
      <c r="M4295" s="17" t="s">
        <v>883</v>
      </c>
      <c r="N4295" s="17" t="s">
        <v>801</v>
      </c>
      <c r="O4295" s="58">
        <v>93</v>
      </c>
      <c r="P4295" s="17" t="s">
        <v>20</v>
      </c>
      <c r="Q4295" s="17" t="s">
        <v>21</v>
      </c>
      <c r="R4295" s="17">
        <v>25.1</v>
      </c>
      <c r="S4295" s="17" t="s">
        <v>684</v>
      </c>
      <c r="U4295" s="17">
        <v>-17.8</v>
      </c>
      <c r="V4295" s="10">
        <f t="shared" si="76"/>
        <v>-17.8</v>
      </c>
      <c r="W4295" s="10">
        <v>11.3</v>
      </c>
      <c r="X4295" s="68">
        <v>3.24</v>
      </c>
      <c r="Y4295" s="33" t="s">
        <v>561</v>
      </c>
      <c r="AB4295" s="17" t="s">
        <v>933</v>
      </c>
    </row>
    <row r="4296" spans="1:28" hidden="1">
      <c r="A4296" s="5">
        <v>4295</v>
      </c>
      <c r="B4296" s="5"/>
      <c r="C4296" s="17">
        <v>2021</v>
      </c>
      <c r="D4296" s="32">
        <v>5</v>
      </c>
      <c r="E4296" s="32">
        <v>18</v>
      </c>
      <c r="F4296" s="18" t="s">
        <v>794</v>
      </c>
      <c r="G4296" s="21">
        <v>48.916666799999931</v>
      </c>
      <c r="H4296" s="17"/>
      <c r="I4296" s="18" t="s">
        <v>795</v>
      </c>
      <c r="J4296" s="21">
        <v>11.650001999999802</v>
      </c>
      <c r="L4296" s="17" t="s">
        <v>882</v>
      </c>
      <c r="M4296" s="17" t="s">
        <v>883</v>
      </c>
      <c r="N4296" s="17" t="s">
        <v>801</v>
      </c>
      <c r="O4296" s="58">
        <v>88</v>
      </c>
      <c r="P4296" s="17" t="s">
        <v>20</v>
      </c>
      <c r="Q4296" s="17" t="s">
        <v>21</v>
      </c>
      <c r="R4296" s="17">
        <v>18.899999999999999</v>
      </c>
      <c r="S4296" s="17" t="s">
        <v>684</v>
      </c>
      <c r="U4296" s="17">
        <v>-17.8</v>
      </c>
      <c r="V4296" s="10">
        <f t="shared" si="76"/>
        <v>-17.8</v>
      </c>
      <c r="W4296" s="10">
        <v>11.2</v>
      </c>
      <c r="X4296" s="68">
        <v>3.23</v>
      </c>
      <c r="Y4296" s="33" t="s">
        <v>561</v>
      </c>
      <c r="AB4296" s="17" t="s">
        <v>933</v>
      </c>
    </row>
    <row r="4297" spans="1:28" hidden="1">
      <c r="A4297" s="5">
        <v>4296</v>
      </c>
      <c r="B4297" s="5"/>
      <c r="C4297" s="17">
        <v>2021</v>
      </c>
      <c r="D4297" s="32">
        <v>5</v>
      </c>
      <c r="E4297" s="32">
        <v>20</v>
      </c>
      <c r="F4297" s="18" t="s">
        <v>794</v>
      </c>
      <c r="G4297" s="21">
        <v>59.43333360000004</v>
      </c>
      <c r="H4297" s="17"/>
      <c r="I4297" s="18" t="s">
        <v>800</v>
      </c>
      <c r="J4297" s="21">
        <v>0.56666400000040085</v>
      </c>
      <c r="L4297" s="17" t="s">
        <v>882</v>
      </c>
      <c r="M4297" s="17" t="s">
        <v>883</v>
      </c>
      <c r="N4297" s="17" t="s">
        <v>801</v>
      </c>
      <c r="O4297" s="58">
        <v>66</v>
      </c>
      <c r="P4297" s="17" t="s">
        <v>20</v>
      </c>
      <c r="Q4297" s="17" t="s">
        <v>21</v>
      </c>
      <c r="R4297" s="17">
        <v>6.6</v>
      </c>
      <c r="S4297" s="17" t="s">
        <v>684</v>
      </c>
      <c r="U4297" s="17">
        <v>-17.8</v>
      </c>
      <c r="V4297" s="10">
        <f t="shared" si="76"/>
        <v>-17.8</v>
      </c>
      <c r="W4297" s="10">
        <v>11.7</v>
      </c>
      <c r="X4297" s="68">
        <v>3.24</v>
      </c>
      <c r="Y4297" s="33" t="s">
        <v>561</v>
      </c>
      <c r="AB4297" s="17" t="s">
        <v>933</v>
      </c>
    </row>
    <row r="4298" spans="1:28" hidden="1">
      <c r="A4298" s="5">
        <v>4297</v>
      </c>
      <c r="B4298" s="5"/>
      <c r="C4298" s="17">
        <v>2020</v>
      </c>
      <c r="D4298" s="32">
        <v>12</v>
      </c>
      <c r="E4298" s="32">
        <v>7</v>
      </c>
      <c r="F4298" s="18" t="s">
        <v>794</v>
      </c>
      <c r="G4298" s="21">
        <v>54.183333599999912</v>
      </c>
      <c r="H4298" s="17"/>
      <c r="I4298" s="18" t="s">
        <v>802</v>
      </c>
      <c r="J4298" s="21">
        <v>0.58333199999992758</v>
      </c>
      <c r="L4298" s="17" t="s">
        <v>922</v>
      </c>
      <c r="M4298" s="17" t="s">
        <v>923</v>
      </c>
      <c r="N4298" s="17" t="s">
        <v>803</v>
      </c>
      <c r="O4298" s="58">
        <v>185</v>
      </c>
      <c r="P4298" s="17" t="s">
        <v>20</v>
      </c>
      <c r="Q4298" s="17" t="s">
        <v>789</v>
      </c>
      <c r="R4298" s="17">
        <v>186.7</v>
      </c>
      <c r="S4298" s="17" t="s">
        <v>684</v>
      </c>
      <c r="U4298" s="17">
        <v>-17.7</v>
      </c>
      <c r="V4298" s="10">
        <f t="shared" si="76"/>
        <v>-17.7</v>
      </c>
      <c r="W4298" s="10">
        <v>10.1</v>
      </c>
      <c r="X4298" s="68">
        <v>3.067169298</v>
      </c>
      <c r="Y4298" s="33" t="s">
        <v>561</v>
      </c>
      <c r="AB4298" s="17" t="s">
        <v>933</v>
      </c>
    </row>
    <row r="4299" spans="1:28" hidden="1">
      <c r="A4299" s="5">
        <v>4298</v>
      </c>
      <c r="B4299" s="5"/>
      <c r="C4299" s="17">
        <v>2021</v>
      </c>
      <c r="D4299" s="32">
        <v>5</v>
      </c>
      <c r="E4299" s="32">
        <v>19</v>
      </c>
      <c r="F4299" s="18" t="s">
        <v>794</v>
      </c>
      <c r="G4299" s="21">
        <v>49.18333319999995</v>
      </c>
      <c r="H4299" s="17"/>
      <c r="I4299" s="18" t="s">
        <v>795</v>
      </c>
      <c r="J4299" s="21">
        <v>35.599997999999857</v>
      </c>
      <c r="L4299" s="17" t="s">
        <v>882</v>
      </c>
      <c r="M4299" s="17" t="s">
        <v>883</v>
      </c>
      <c r="N4299" s="17" t="s">
        <v>801</v>
      </c>
      <c r="O4299" s="58">
        <v>154</v>
      </c>
      <c r="P4299" s="17" t="s">
        <v>20</v>
      </c>
      <c r="Q4299" s="17" t="s">
        <v>21</v>
      </c>
      <c r="R4299" s="17">
        <v>96.3</v>
      </c>
      <c r="S4299" s="17" t="s">
        <v>684</v>
      </c>
      <c r="U4299" s="17">
        <v>-17.7</v>
      </c>
      <c r="V4299" s="10">
        <f t="shared" si="76"/>
        <v>-17.7</v>
      </c>
      <c r="W4299" s="10">
        <v>12.8</v>
      </c>
      <c r="X4299" s="68">
        <v>3.17</v>
      </c>
      <c r="Y4299" s="33" t="s">
        <v>561</v>
      </c>
      <c r="AB4299" s="17" t="s">
        <v>933</v>
      </c>
    </row>
    <row r="4300" spans="1:28" hidden="1">
      <c r="A4300" s="5">
        <v>4299</v>
      </c>
      <c r="B4300" s="5"/>
      <c r="C4300" s="17">
        <v>2021</v>
      </c>
      <c r="D4300" s="32">
        <v>5</v>
      </c>
      <c r="E4300" s="32">
        <v>18</v>
      </c>
      <c r="F4300" s="18" t="s">
        <v>794</v>
      </c>
      <c r="G4300" s="21">
        <v>31.283333400000046</v>
      </c>
      <c r="H4300" s="17"/>
      <c r="I4300" s="18" t="s">
        <v>795</v>
      </c>
      <c r="J4300" s="21">
        <v>17.899997999999755</v>
      </c>
      <c r="L4300" s="17" t="s">
        <v>882</v>
      </c>
      <c r="M4300" s="17" t="s">
        <v>883</v>
      </c>
      <c r="N4300" s="17" t="s">
        <v>801</v>
      </c>
      <c r="O4300" s="58">
        <v>190</v>
      </c>
      <c r="P4300" s="17" t="s">
        <v>20</v>
      </c>
      <c r="Q4300" s="17" t="s">
        <v>21</v>
      </c>
      <c r="R4300" s="17">
        <v>179.3</v>
      </c>
      <c r="S4300" s="17" t="s">
        <v>684</v>
      </c>
      <c r="U4300" s="17">
        <v>-17.7</v>
      </c>
      <c r="V4300" s="10">
        <f t="shared" si="76"/>
        <v>-17.7</v>
      </c>
      <c r="W4300" s="10">
        <v>13</v>
      </c>
      <c r="X4300" s="68">
        <v>3.21</v>
      </c>
      <c r="Y4300" s="33" t="s">
        <v>561</v>
      </c>
      <c r="AB4300" s="17" t="s">
        <v>933</v>
      </c>
    </row>
    <row r="4301" spans="1:28" hidden="1">
      <c r="A4301" s="5">
        <v>4300</v>
      </c>
      <c r="B4301" s="5"/>
      <c r="C4301" s="17">
        <v>2021</v>
      </c>
      <c r="D4301" s="32">
        <v>5</v>
      </c>
      <c r="E4301" s="32">
        <v>18</v>
      </c>
      <c r="F4301" s="18" t="s">
        <v>794</v>
      </c>
      <c r="G4301" s="21">
        <v>31.283333400000046</v>
      </c>
      <c r="H4301" s="17"/>
      <c r="I4301" s="18" t="s">
        <v>795</v>
      </c>
      <c r="J4301" s="21">
        <v>17.899997999999755</v>
      </c>
      <c r="L4301" s="17" t="s">
        <v>882</v>
      </c>
      <c r="M4301" s="17" t="s">
        <v>883</v>
      </c>
      <c r="N4301" s="17" t="s">
        <v>801</v>
      </c>
      <c r="O4301" s="58">
        <v>160</v>
      </c>
      <c r="P4301" s="17" t="s">
        <v>20</v>
      </c>
      <c r="Q4301" s="17" t="s">
        <v>21</v>
      </c>
      <c r="R4301" s="17">
        <v>106.9</v>
      </c>
      <c r="S4301" s="17" t="s">
        <v>684</v>
      </c>
      <c r="U4301" s="17">
        <v>-17.7</v>
      </c>
      <c r="V4301" s="10">
        <f t="shared" si="76"/>
        <v>-17.7</v>
      </c>
      <c r="W4301" s="10">
        <v>12.5</v>
      </c>
      <c r="X4301" s="68">
        <v>3.19</v>
      </c>
      <c r="Y4301" s="33" t="s">
        <v>561</v>
      </c>
      <c r="AB4301" s="17" t="s">
        <v>933</v>
      </c>
    </row>
    <row r="4302" spans="1:28" hidden="1">
      <c r="A4302" s="5">
        <v>4301</v>
      </c>
      <c r="B4302" s="5"/>
      <c r="C4302" s="17">
        <v>2021</v>
      </c>
      <c r="D4302" s="32">
        <v>5</v>
      </c>
      <c r="E4302" s="32">
        <v>19</v>
      </c>
      <c r="F4302" s="18" t="s">
        <v>794</v>
      </c>
      <c r="G4302" s="21">
        <v>20.266666799999982</v>
      </c>
      <c r="H4302" s="17"/>
      <c r="I4302" s="18" t="s">
        <v>795</v>
      </c>
      <c r="J4302" s="21">
        <v>29.366663999999787</v>
      </c>
      <c r="L4302" s="17" t="s">
        <v>882</v>
      </c>
      <c r="M4302" s="17" t="s">
        <v>883</v>
      </c>
      <c r="N4302" s="17" t="s">
        <v>801</v>
      </c>
      <c r="O4302" s="58">
        <v>170</v>
      </c>
      <c r="P4302" s="17" t="s">
        <v>20</v>
      </c>
      <c r="Q4302" s="17" t="s">
        <v>21</v>
      </c>
      <c r="R4302" s="17">
        <v>143.5</v>
      </c>
      <c r="S4302" s="17" t="s">
        <v>684</v>
      </c>
      <c r="U4302" s="17">
        <v>-17.7</v>
      </c>
      <c r="V4302" s="10">
        <f t="shared" si="76"/>
        <v>-17.7</v>
      </c>
      <c r="W4302" s="10">
        <v>12.2</v>
      </c>
      <c r="X4302" s="68">
        <v>3.2</v>
      </c>
      <c r="Y4302" s="33" t="s">
        <v>561</v>
      </c>
      <c r="AB4302" s="17" t="s">
        <v>933</v>
      </c>
    </row>
    <row r="4303" spans="1:28" hidden="1">
      <c r="A4303" s="5">
        <v>4302</v>
      </c>
      <c r="B4303" s="5"/>
      <c r="C4303" s="17">
        <v>2021</v>
      </c>
      <c r="D4303" s="32">
        <v>5</v>
      </c>
      <c r="E4303" s="32">
        <v>21</v>
      </c>
      <c r="F4303" s="18" t="s">
        <v>794</v>
      </c>
      <c r="G4303" s="21">
        <v>48.066666600000048</v>
      </c>
      <c r="H4303" s="17"/>
      <c r="I4303" s="18" t="s">
        <v>800</v>
      </c>
      <c r="J4303" s="21">
        <v>12.683334000000173</v>
      </c>
      <c r="L4303" s="17" t="s">
        <v>882</v>
      </c>
      <c r="M4303" s="17" t="s">
        <v>883</v>
      </c>
      <c r="N4303" s="17" t="s">
        <v>801</v>
      </c>
      <c r="O4303" s="58">
        <v>157</v>
      </c>
      <c r="P4303" s="17" t="s">
        <v>20</v>
      </c>
      <c r="Q4303" s="17" t="s">
        <v>21</v>
      </c>
      <c r="R4303" s="17">
        <v>100.1</v>
      </c>
      <c r="S4303" s="17" t="s">
        <v>684</v>
      </c>
      <c r="U4303" s="17">
        <v>-17.7</v>
      </c>
      <c r="V4303" s="10">
        <f t="shared" si="76"/>
        <v>-17.7</v>
      </c>
      <c r="W4303" s="10">
        <v>12.6</v>
      </c>
      <c r="X4303" s="68">
        <v>3.22</v>
      </c>
      <c r="Y4303" s="33" t="s">
        <v>561</v>
      </c>
      <c r="AB4303" s="17" t="s">
        <v>933</v>
      </c>
    </row>
    <row r="4304" spans="1:28" hidden="1">
      <c r="A4304" s="5">
        <v>4303</v>
      </c>
      <c r="B4304" s="5"/>
      <c r="C4304" s="17">
        <v>2021</v>
      </c>
      <c r="D4304" s="32">
        <v>5</v>
      </c>
      <c r="E4304" s="32">
        <v>21</v>
      </c>
      <c r="F4304" s="18" t="s">
        <v>794</v>
      </c>
      <c r="G4304" s="21">
        <v>46.849999800000006</v>
      </c>
      <c r="H4304" s="17"/>
      <c r="I4304" s="18" t="s">
        <v>800</v>
      </c>
      <c r="J4304" s="21">
        <v>17.066663999999889</v>
      </c>
      <c r="L4304" s="17" t="s">
        <v>882</v>
      </c>
      <c r="M4304" s="17" t="s">
        <v>883</v>
      </c>
      <c r="N4304" s="17" t="s">
        <v>801</v>
      </c>
      <c r="O4304" s="58">
        <v>171</v>
      </c>
      <c r="P4304" s="17" t="s">
        <v>20</v>
      </c>
      <c r="Q4304" s="17" t="s">
        <v>21</v>
      </c>
      <c r="R4304" s="17">
        <v>121.1</v>
      </c>
      <c r="S4304" s="17" t="s">
        <v>684</v>
      </c>
      <c r="U4304" s="17">
        <v>-17.7</v>
      </c>
      <c r="V4304" s="10">
        <f t="shared" si="76"/>
        <v>-17.7</v>
      </c>
      <c r="W4304" s="10">
        <v>13.1</v>
      </c>
      <c r="X4304" s="68">
        <v>3.21</v>
      </c>
      <c r="Y4304" s="33" t="s">
        <v>561</v>
      </c>
      <c r="AB4304" s="17" t="s">
        <v>933</v>
      </c>
    </row>
    <row r="4305" spans="1:28" hidden="1">
      <c r="A4305" s="5">
        <v>4304</v>
      </c>
      <c r="B4305" s="5"/>
      <c r="C4305" s="17">
        <v>2021</v>
      </c>
      <c r="D4305" s="32">
        <v>5</v>
      </c>
      <c r="E4305" s="32">
        <v>20</v>
      </c>
      <c r="F4305" s="18" t="s">
        <v>794</v>
      </c>
      <c r="G4305" s="21">
        <v>59.43333360000004</v>
      </c>
      <c r="H4305" s="17"/>
      <c r="I4305" s="18" t="s">
        <v>800</v>
      </c>
      <c r="J4305" s="21">
        <v>0.56666400000040085</v>
      </c>
      <c r="L4305" s="17" t="s">
        <v>882</v>
      </c>
      <c r="M4305" s="17" t="s">
        <v>883</v>
      </c>
      <c r="N4305" s="17" t="s">
        <v>801</v>
      </c>
      <c r="O4305" s="58">
        <v>59</v>
      </c>
      <c r="P4305" s="17" t="s">
        <v>20</v>
      </c>
      <c r="Q4305" s="17" t="s">
        <v>21</v>
      </c>
      <c r="R4305" s="17">
        <v>6.1</v>
      </c>
      <c r="S4305" s="17" t="s">
        <v>684</v>
      </c>
      <c r="U4305" s="17">
        <v>-17.7</v>
      </c>
      <c r="V4305" s="10">
        <f t="shared" si="76"/>
        <v>-17.7</v>
      </c>
      <c r="W4305" s="10">
        <v>11.6</v>
      </c>
      <c r="X4305" s="68">
        <v>3.24</v>
      </c>
      <c r="Y4305" s="33" t="s">
        <v>561</v>
      </c>
      <c r="AB4305" s="17" t="s">
        <v>933</v>
      </c>
    </row>
    <row r="4306" spans="1:28" hidden="1">
      <c r="A4306" s="5">
        <v>4305</v>
      </c>
      <c r="B4306" s="5"/>
      <c r="C4306" s="17">
        <v>2021</v>
      </c>
      <c r="D4306" s="32">
        <v>5</v>
      </c>
      <c r="E4306" s="32">
        <v>20</v>
      </c>
      <c r="F4306" s="18" t="s">
        <v>794</v>
      </c>
      <c r="G4306" s="21">
        <v>59.43333360000004</v>
      </c>
      <c r="H4306" s="17"/>
      <c r="I4306" s="18" t="s">
        <v>800</v>
      </c>
      <c r="J4306" s="21">
        <v>0.56666400000040085</v>
      </c>
      <c r="L4306" s="17" t="s">
        <v>882</v>
      </c>
      <c r="M4306" s="17" t="s">
        <v>883</v>
      </c>
      <c r="N4306" s="17" t="s">
        <v>801</v>
      </c>
      <c r="O4306" s="58">
        <v>65</v>
      </c>
      <c r="P4306" s="17" t="s">
        <v>20</v>
      </c>
      <c r="Q4306" s="17" t="s">
        <v>21</v>
      </c>
      <c r="R4306" s="17">
        <v>6.6</v>
      </c>
      <c r="S4306" s="17" t="s">
        <v>684</v>
      </c>
      <c r="U4306" s="17">
        <v>-17.7</v>
      </c>
      <c r="V4306" s="10">
        <f t="shared" si="76"/>
        <v>-17.7</v>
      </c>
      <c r="W4306" s="10">
        <v>11.7</v>
      </c>
      <c r="X4306" s="68">
        <v>3.25</v>
      </c>
      <c r="Y4306" s="33" t="s">
        <v>561</v>
      </c>
      <c r="AB4306" s="17" t="s">
        <v>933</v>
      </c>
    </row>
    <row r="4307" spans="1:28" hidden="1">
      <c r="A4307" s="5">
        <v>4306</v>
      </c>
      <c r="B4307" s="5"/>
      <c r="C4307" s="17">
        <v>2021</v>
      </c>
      <c r="D4307" s="32">
        <v>5</v>
      </c>
      <c r="E4307" s="32">
        <v>19</v>
      </c>
      <c r="F4307" s="18" t="s">
        <v>794</v>
      </c>
      <c r="G4307" s="21">
        <v>20.266666799999982</v>
      </c>
      <c r="H4307" s="17"/>
      <c r="I4307" s="18" t="s">
        <v>795</v>
      </c>
      <c r="J4307" s="21">
        <v>29.366663999999787</v>
      </c>
      <c r="L4307" s="17" t="s">
        <v>882</v>
      </c>
      <c r="M4307" s="17" t="s">
        <v>883</v>
      </c>
      <c r="N4307" s="17" t="s">
        <v>801</v>
      </c>
      <c r="O4307" s="58">
        <v>158</v>
      </c>
      <c r="P4307" s="17" t="s">
        <v>20</v>
      </c>
      <c r="Q4307" s="17" t="s">
        <v>21</v>
      </c>
      <c r="R4307" s="17">
        <v>107.6</v>
      </c>
      <c r="S4307" s="17" t="s">
        <v>684</v>
      </c>
      <c r="U4307" s="17">
        <v>-17.600000000000001</v>
      </c>
      <c r="V4307" s="10">
        <f t="shared" si="76"/>
        <v>-17.600000000000001</v>
      </c>
      <c r="W4307" s="10">
        <v>13.5</v>
      </c>
      <c r="X4307" s="68">
        <v>3.21</v>
      </c>
      <c r="Y4307" s="33" t="s">
        <v>561</v>
      </c>
      <c r="AB4307" s="17" t="s">
        <v>933</v>
      </c>
    </row>
    <row r="4308" spans="1:28" hidden="1">
      <c r="A4308" s="5">
        <v>4307</v>
      </c>
      <c r="B4308" s="5"/>
      <c r="C4308" s="17">
        <v>2021</v>
      </c>
      <c r="D4308" s="32">
        <v>5</v>
      </c>
      <c r="E4308" s="32">
        <v>21</v>
      </c>
      <c r="F4308" s="18" t="s">
        <v>794</v>
      </c>
      <c r="G4308" s="21">
        <v>48.066666600000048</v>
      </c>
      <c r="H4308" s="17"/>
      <c r="I4308" s="18" t="s">
        <v>800</v>
      </c>
      <c r="J4308" s="21">
        <v>12.683334000000173</v>
      </c>
      <c r="L4308" s="17" t="s">
        <v>882</v>
      </c>
      <c r="M4308" s="17" t="s">
        <v>883</v>
      </c>
      <c r="N4308" s="17" t="s">
        <v>801</v>
      </c>
      <c r="O4308" s="58">
        <v>132</v>
      </c>
      <c r="P4308" s="17" t="s">
        <v>20</v>
      </c>
      <c r="Q4308" s="17" t="s">
        <v>21</v>
      </c>
      <c r="R4308" s="17">
        <v>60.1</v>
      </c>
      <c r="S4308" s="17" t="s">
        <v>684</v>
      </c>
      <c r="U4308" s="17">
        <v>-17.600000000000001</v>
      </c>
      <c r="V4308" s="10">
        <f t="shared" si="76"/>
        <v>-17.600000000000001</v>
      </c>
      <c r="W4308" s="10">
        <v>13.6</v>
      </c>
      <c r="X4308" s="68">
        <v>3.21</v>
      </c>
      <c r="Y4308" s="33" t="s">
        <v>561</v>
      </c>
      <c r="AB4308" s="17" t="s">
        <v>933</v>
      </c>
    </row>
    <row r="4309" spans="1:28" hidden="1">
      <c r="A4309" s="5">
        <v>4308</v>
      </c>
      <c r="B4309" s="5"/>
      <c r="C4309" s="17">
        <v>2021</v>
      </c>
      <c r="D4309" s="32">
        <v>5</v>
      </c>
      <c r="E4309" s="32">
        <v>21</v>
      </c>
      <c r="F4309" s="18" t="s">
        <v>794</v>
      </c>
      <c r="G4309" s="21">
        <v>48.066666600000048</v>
      </c>
      <c r="H4309" s="17"/>
      <c r="I4309" s="18" t="s">
        <v>800</v>
      </c>
      <c r="J4309" s="21">
        <v>12.683334000000173</v>
      </c>
      <c r="L4309" s="17" t="s">
        <v>882</v>
      </c>
      <c r="M4309" s="17" t="s">
        <v>883</v>
      </c>
      <c r="N4309" s="17" t="s">
        <v>801</v>
      </c>
      <c r="O4309" s="58">
        <v>155</v>
      </c>
      <c r="P4309" s="17" t="s">
        <v>20</v>
      </c>
      <c r="Q4309" s="17" t="s">
        <v>21</v>
      </c>
      <c r="R4309" s="17">
        <v>98.6</v>
      </c>
      <c r="S4309" s="17" t="s">
        <v>684</v>
      </c>
      <c r="U4309" s="17">
        <v>-17.5</v>
      </c>
      <c r="V4309" s="10">
        <f t="shared" si="76"/>
        <v>-17.5</v>
      </c>
      <c r="W4309" s="10">
        <v>13</v>
      </c>
      <c r="X4309" s="68">
        <v>3.23</v>
      </c>
      <c r="Y4309" s="33" t="s">
        <v>561</v>
      </c>
      <c r="AB4309" s="17" t="s">
        <v>933</v>
      </c>
    </row>
    <row r="4310" spans="1:28" hidden="1">
      <c r="A4310" s="5">
        <v>4309</v>
      </c>
      <c r="B4310" s="5"/>
      <c r="C4310" s="17">
        <v>2020</v>
      </c>
      <c r="D4310" s="32">
        <v>12</v>
      </c>
      <c r="E4310" s="32">
        <v>7</v>
      </c>
      <c r="F4310" s="18" t="s">
        <v>794</v>
      </c>
      <c r="G4310" s="21">
        <v>45.551800000000284</v>
      </c>
      <c r="H4310" s="17" t="s">
        <v>18</v>
      </c>
      <c r="I4310" s="18" t="s">
        <v>800</v>
      </c>
      <c r="J4310" s="21">
        <v>15.273499999998421</v>
      </c>
      <c r="K4310" s="17" t="s">
        <v>19</v>
      </c>
      <c r="L4310" s="17" t="s">
        <v>804</v>
      </c>
      <c r="M4310" s="17" t="s">
        <v>27</v>
      </c>
      <c r="N4310" s="17" t="s">
        <v>805</v>
      </c>
      <c r="O4310" s="58">
        <v>218</v>
      </c>
      <c r="P4310" s="17" t="s">
        <v>20</v>
      </c>
      <c r="Q4310" s="17" t="s">
        <v>31</v>
      </c>
      <c r="R4310" s="17">
        <v>213.1</v>
      </c>
      <c r="S4310" s="17" t="s">
        <v>684</v>
      </c>
      <c r="U4310" s="17">
        <v>-17.451499999999999</v>
      </c>
      <c r="V4310" s="10">
        <f t="shared" si="76"/>
        <v>-17.451499999999999</v>
      </c>
      <c r="W4310" s="10">
        <v>12.8925</v>
      </c>
      <c r="X4310" s="68">
        <v>3.1820086346053271</v>
      </c>
      <c r="Y4310" s="33" t="s">
        <v>561</v>
      </c>
      <c r="AB4310" s="17" t="s">
        <v>933</v>
      </c>
    </row>
    <row r="4311" spans="1:28" hidden="1">
      <c r="A4311" s="5">
        <v>4310</v>
      </c>
      <c r="B4311" s="5"/>
      <c r="C4311" s="17">
        <v>2021</v>
      </c>
      <c r="D4311" s="32">
        <v>5</v>
      </c>
      <c r="E4311" s="32">
        <v>21</v>
      </c>
      <c r="F4311" s="18" t="s">
        <v>794</v>
      </c>
      <c r="G4311" s="21">
        <v>48.066666600000048</v>
      </c>
      <c r="H4311" s="17"/>
      <c r="I4311" s="18" t="s">
        <v>800</v>
      </c>
      <c r="J4311" s="21">
        <v>12.683334000000173</v>
      </c>
      <c r="L4311" s="17" t="s">
        <v>882</v>
      </c>
      <c r="M4311" s="17" t="s">
        <v>883</v>
      </c>
      <c r="N4311" s="17" t="s">
        <v>801</v>
      </c>
      <c r="O4311" s="58">
        <v>147</v>
      </c>
      <c r="P4311" s="17" t="s">
        <v>20</v>
      </c>
      <c r="Q4311" s="17" t="s">
        <v>21</v>
      </c>
      <c r="R4311" s="17">
        <v>85.8</v>
      </c>
      <c r="S4311" s="17" t="s">
        <v>684</v>
      </c>
      <c r="U4311" s="17">
        <v>-17.399999999999999</v>
      </c>
      <c r="V4311" s="10">
        <f t="shared" si="76"/>
        <v>-17.399999999999999</v>
      </c>
      <c r="W4311" s="10">
        <v>12.9</v>
      </c>
      <c r="X4311" s="68">
        <v>3.23</v>
      </c>
      <c r="Y4311" s="33" t="s">
        <v>561</v>
      </c>
      <c r="AB4311" s="17" t="s">
        <v>933</v>
      </c>
    </row>
    <row r="4312" spans="1:28" hidden="1">
      <c r="A4312" s="5">
        <v>4311</v>
      </c>
      <c r="B4312" s="5"/>
      <c r="C4312" s="17">
        <v>2021</v>
      </c>
      <c r="D4312" s="32">
        <v>6</v>
      </c>
      <c r="E4312" s="32">
        <v>12</v>
      </c>
      <c r="F4312" s="18" t="s">
        <v>794</v>
      </c>
      <c r="G4312" s="21">
        <v>28.133333399999927</v>
      </c>
      <c r="H4312" s="17"/>
      <c r="I4312" s="18" t="s">
        <v>806</v>
      </c>
      <c r="J4312" s="21">
        <v>55.866665999999725</v>
      </c>
      <c r="L4312" s="17" t="s">
        <v>829</v>
      </c>
      <c r="M4312" s="17" t="s">
        <v>830</v>
      </c>
      <c r="N4312" s="17" t="s">
        <v>807</v>
      </c>
      <c r="O4312" s="58">
        <v>144</v>
      </c>
      <c r="P4312" s="17" t="s">
        <v>20</v>
      </c>
      <c r="Q4312" s="17" t="s">
        <v>808</v>
      </c>
      <c r="R4312" s="17">
        <v>382.4</v>
      </c>
      <c r="S4312" s="17" t="s">
        <v>684</v>
      </c>
      <c r="U4312" s="17">
        <v>-17.399999999999999</v>
      </c>
      <c r="V4312" s="10">
        <f t="shared" si="76"/>
        <v>-17.399999999999999</v>
      </c>
      <c r="W4312" s="10">
        <v>12.4</v>
      </c>
      <c r="X4312" s="68">
        <v>3.1268862319999999</v>
      </c>
      <c r="Y4312" s="33" t="s">
        <v>561</v>
      </c>
      <c r="AB4312" s="17" t="s">
        <v>933</v>
      </c>
    </row>
    <row r="4313" spans="1:28" hidden="1">
      <c r="A4313" s="5">
        <v>4312</v>
      </c>
      <c r="B4313" s="5"/>
      <c r="C4313" s="17">
        <v>2021</v>
      </c>
      <c r="D4313" s="32">
        <v>9</v>
      </c>
      <c r="E4313" s="32">
        <v>29</v>
      </c>
      <c r="F4313" s="18" t="s">
        <v>794</v>
      </c>
      <c r="G4313" s="21">
        <v>58.266666599999937</v>
      </c>
      <c r="H4313" s="17"/>
      <c r="I4313" s="18" t="s">
        <v>795</v>
      </c>
      <c r="J4313" s="21">
        <v>19.883333999999593</v>
      </c>
      <c r="L4313" s="17" t="s">
        <v>919</v>
      </c>
      <c r="M4313" s="17" t="s">
        <v>920</v>
      </c>
      <c r="N4313" s="17" t="s">
        <v>809</v>
      </c>
      <c r="O4313" s="58">
        <v>275</v>
      </c>
      <c r="P4313" s="17" t="s">
        <v>20</v>
      </c>
      <c r="Q4313" s="17" t="s">
        <v>64</v>
      </c>
      <c r="R4313" s="17">
        <v>388.4</v>
      </c>
      <c r="S4313" s="17" t="s">
        <v>684</v>
      </c>
      <c r="U4313" s="17">
        <v>-17.3</v>
      </c>
      <c r="V4313" s="10">
        <f t="shared" si="76"/>
        <v>-17.3</v>
      </c>
      <c r="W4313" s="10">
        <v>13.1</v>
      </c>
      <c r="X4313" s="68">
        <v>3.2634344409999998</v>
      </c>
      <c r="Y4313" s="33" t="s">
        <v>561</v>
      </c>
      <c r="AB4313" s="17" t="s">
        <v>933</v>
      </c>
    </row>
    <row r="4314" spans="1:28" hidden="1">
      <c r="A4314" s="5">
        <v>4313</v>
      </c>
      <c r="B4314" s="5"/>
      <c r="C4314" s="17">
        <v>2020</v>
      </c>
      <c r="D4314" s="32">
        <v>12</v>
      </c>
      <c r="E4314" s="32">
        <v>7</v>
      </c>
      <c r="F4314" s="18" t="s">
        <v>794</v>
      </c>
      <c r="G4314" s="21">
        <v>54.183333599999912</v>
      </c>
      <c r="H4314" s="17"/>
      <c r="I4314" s="18" t="s">
        <v>802</v>
      </c>
      <c r="J4314" s="21">
        <v>0.58333199999992758</v>
      </c>
      <c r="L4314" s="17" t="s">
        <v>922</v>
      </c>
      <c r="M4314" s="17" t="s">
        <v>923</v>
      </c>
      <c r="N4314" s="17" t="s">
        <v>803</v>
      </c>
      <c r="O4314" s="58">
        <v>298</v>
      </c>
      <c r="P4314" s="17" t="s">
        <v>20</v>
      </c>
      <c r="Q4314" s="17" t="s">
        <v>789</v>
      </c>
      <c r="R4314" s="17">
        <v>937.2</v>
      </c>
      <c r="S4314" s="17" t="s">
        <v>684</v>
      </c>
      <c r="U4314" s="17">
        <v>-17.3</v>
      </c>
      <c r="V4314" s="10">
        <f t="shared" si="76"/>
        <v>-17.3</v>
      </c>
      <c r="W4314" s="10">
        <v>10.9</v>
      </c>
      <c r="X4314" s="68">
        <v>2.98793372</v>
      </c>
      <c r="Y4314" s="33" t="s">
        <v>561</v>
      </c>
      <c r="AB4314" s="17" t="s">
        <v>933</v>
      </c>
    </row>
    <row r="4315" spans="1:28" hidden="1">
      <c r="A4315" s="5">
        <v>4314</v>
      </c>
      <c r="B4315" s="5"/>
      <c r="C4315" s="17">
        <v>2021</v>
      </c>
      <c r="D4315" s="32">
        <v>5</v>
      </c>
      <c r="E4315" s="32">
        <v>21</v>
      </c>
      <c r="F4315" s="18" t="s">
        <v>794</v>
      </c>
      <c r="G4315" s="21">
        <v>46.849999800000006</v>
      </c>
      <c r="H4315" s="17"/>
      <c r="I4315" s="18" t="s">
        <v>800</v>
      </c>
      <c r="J4315" s="21">
        <v>17.066663999999889</v>
      </c>
      <c r="L4315" s="17" t="s">
        <v>882</v>
      </c>
      <c r="M4315" s="17" t="s">
        <v>883</v>
      </c>
      <c r="N4315" s="17" t="s">
        <v>801</v>
      </c>
      <c r="O4315" s="58">
        <v>163</v>
      </c>
      <c r="P4315" s="17" t="s">
        <v>20</v>
      </c>
      <c r="Q4315" s="17" t="s">
        <v>21</v>
      </c>
      <c r="R4315" s="17">
        <v>110</v>
      </c>
      <c r="S4315" s="17" t="s">
        <v>684</v>
      </c>
      <c r="U4315" s="17">
        <v>-17.3</v>
      </c>
      <c r="V4315" s="10">
        <f t="shared" si="76"/>
        <v>-17.3</v>
      </c>
      <c r="W4315" s="10">
        <v>13.2</v>
      </c>
      <c r="X4315" s="68">
        <v>3.2</v>
      </c>
      <c r="Y4315" s="33" t="s">
        <v>561</v>
      </c>
      <c r="AB4315" s="17" t="s">
        <v>933</v>
      </c>
    </row>
    <row r="4316" spans="1:28" hidden="1">
      <c r="A4316" s="5">
        <v>4315</v>
      </c>
      <c r="B4316" s="5"/>
      <c r="C4316" s="17">
        <v>2021</v>
      </c>
      <c r="D4316" s="32">
        <v>5</v>
      </c>
      <c r="E4316" s="32">
        <v>21</v>
      </c>
      <c r="F4316" s="18" t="s">
        <v>794</v>
      </c>
      <c r="G4316" s="21">
        <v>46.849999800000006</v>
      </c>
      <c r="H4316" s="17"/>
      <c r="I4316" s="18" t="s">
        <v>800</v>
      </c>
      <c r="J4316" s="21">
        <v>17.066663999999889</v>
      </c>
      <c r="L4316" s="17" t="s">
        <v>882</v>
      </c>
      <c r="M4316" s="17" t="s">
        <v>883</v>
      </c>
      <c r="N4316" s="17" t="s">
        <v>801</v>
      </c>
      <c r="O4316" s="58">
        <v>158</v>
      </c>
      <c r="P4316" s="17" t="s">
        <v>20</v>
      </c>
      <c r="Q4316" s="17" t="s">
        <v>21</v>
      </c>
      <c r="R4316" s="17">
        <v>101.5</v>
      </c>
      <c r="S4316" s="17" t="s">
        <v>684</v>
      </c>
      <c r="U4316" s="17">
        <v>-17.3</v>
      </c>
      <c r="V4316" s="10">
        <f t="shared" ref="V4316:V4379" si="77">IF(X4316&gt;3.3,U4316+(7.584*X4316-22.012)/(X4316+1.657),U4316)</f>
        <v>-17.3</v>
      </c>
      <c r="W4316" s="10">
        <v>13</v>
      </c>
      <c r="X4316" s="68">
        <v>3.22</v>
      </c>
      <c r="Y4316" s="33" t="s">
        <v>561</v>
      </c>
      <c r="AB4316" s="17" t="s">
        <v>933</v>
      </c>
    </row>
    <row r="4317" spans="1:28" hidden="1">
      <c r="A4317" s="5">
        <v>4316</v>
      </c>
      <c r="B4317" s="5"/>
      <c r="C4317" s="17">
        <v>2021</v>
      </c>
      <c r="D4317" s="32">
        <v>5</v>
      </c>
      <c r="E4317" s="32">
        <v>20</v>
      </c>
      <c r="F4317" s="18" t="s">
        <v>794</v>
      </c>
      <c r="G4317" s="21">
        <v>59.43333360000004</v>
      </c>
      <c r="H4317" s="17"/>
      <c r="I4317" s="18" t="s">
        <v>800</v>
      </c>
      <c r="J4317" s="21">
        <v>0.56666400000040085</v>
      </c>
      <c r="L4317" s="17" t="s">
        <v>882</v>
      </c>
      <c r="M4317" s="17" t="s">
        <v>883</v>
      </c>
      <c r="N4317" s="17" t="s">
        <v>801</v>
      </c>
      <c r="O4317" s="58">
        <v>245</v>
      </c>
      <c r="P4317" s="17" t="s">
        <v>20</v>
      </c>
      <c r="Q4317" s="17" t="s">
        <v>21</v>
      </c>
      <c r="R4317" s="17">
        <v>394.8</v>
      </c>
      <c r="S4317" s="17" t="s">
        <v>684</v>
      </c>
      <c r="U4317" s="17">
        <v>-17.3</v>
      </c>
      <c r="V4317" s="10">
        <f t="shared" si="77"/>
        <v>-17.3</v>
      </c>
      <c r="W4317" s="10">
        <v>13.5</v>
      </c>
      <c r="X4317" s="68">
        <v>3.21</v>
      </c>
      <c r="Y4317" s="33" t="s">
        <v>561</v>
      </c>
      <c r="AB4317" s="17" t="s">
        <v>933</v>
      </c>
    </row>
    <row r="4318" spans="1:28" hidden="1">
      <c r="A4318" s="5">
        <v>4317</v>
      </c>
      <c r="B4318" s="5"/>
      <c r="C4318" s="17">
        <v>2021</v>
      </c>
      <c r="D4318" s="32">
        <v>5</v>
      </c>
      <c r="E4318" s="32">
        <v>21</v>
      </c>
      <c r="F4318" s="18" t="s">
        <v>794</v>
      </c>
      <c r="G4318" s="21">
        <v>36.233333400000021</v>
      </c>
      <c r="H4318" s="17"/>
      <c r="I4318" s="18" t="s">
        <v>795</v>
      </c>
      <c r="J4318" s="21">
        <v>44.53333200000003</v>
      </c>
      <c r="L4318" s="17" t="s">
        <v>882</v>
      </c>
      <c r="M4318" s="17" t="s">
        <v>883</v>
      </c>
      <c r="N4318" s="17" t="s">
        <v>801</v>
      </c>
      <c r="O4318" s="58">
        <v>205</v>
      </c>
      <c r="P4318" s="17" t="s">
        <v>20</v>
      </c>
      <c r="Q4318" s="17" t="s">
        <v>21</v>
      </c>
      <c r="R4318" s="17">
        <v>216.1</v>
      </c>
      <c r="S4318" s="17" t="s">
        <v>684</v>
      </c>
      <c r="U4318" s="17">
        <v>-17.2</v>
      </c>
      <c r="V4318" s="10">
        <f t="shared" si="77"/>
        <v>-17.2</v>
      </c>
      <c r="W4318" s="10">
        <v>13.1</v>
      </c>
      <c r="X4318" s="68">
        <v>3.21</v>
      </c>
      <c r="Y4318" s="33" t="s">
        <v>561</v>
      </c>
      <c r="AB4318" s="17" t="s">
        <v>933</v>
      </c>
    </row>
    <row r="4319" spans="1:28" hidden="1">
      <c r="A4319" s="5">
        <v>4318</v>
      </c>
      <c r="B4319" s="5"/>
      <c r="C4319" s="17">
        <v>2021</v>
      </c>
      <c r="D4319" s="32">
        <v>5</v>
      </c>
      <c r="E4319" s="32">
        <v>21</v>
      </c>
      <c r="F4319" s="18" t="s">
        <v>794</v>
      </c>
      <c r="G4319" s="21">
        <v>36.233333400000021</v>
      </c>
      <c r="H4319" s="17"/>
      <c r="I4319" s="18" t="s">
        <v>795</v>
      </c>
      <c r="J4319" s="21">
        <v>44.53333200000003</v>
      </c>
      <c r="L4319" s="17" t="s">
        <v>882</v>
      </c>
      <c r="M4319" s="17" t="s">
        <v>883</v>
      </c>
      <c r="N4319" s="17" t="s">
        <v>801</v>
      </c>
      <c r="O4319" s="58">
        <v>209</v>
      </c>
      <c r="P4319" s="17" t="s">
        <v>20</v>
      </c>
      <c r="Q4319" s="17" t="s">
        <v>21</v>
      </c>
      <c r="R4319" s="17">
        <v>246.3</v>
      </c>
      <c r="S4319" s="17" t="s">
        <v>684</v>
      </c>
      <c r="U4319" s="17">
        <v>-17.2</v>
      </c>
      <c r="V4319" s="10">
        <f t="shared" si="77"/>
        <v>-17.2</v>
      </c>
      <c r="W4319" s="10">
        <v>12.9</v>
      </c>
      <c r="X4319" s="68">
        <v>3.2</v>
      </c>
      <c r="Y4319" s="33" t="s">
        <v>561</v>
      </c>
      <c r="AB4319" s="17" t="s">
        <v>933</v>
      </c>
    </row>
    <row r="4320" spans="1:28" hidden="1">
      <c r="A4320" s="5">
        <v>4319</v>
      </c>
      <c r="B4320" s="5"/>
      <c r="C4320" s="17">
        <v>2021</v>
      </c>
      <c r="D4320" s="32">
        <v>6</v>
      </c>
      <c r="E4320" s="32">
        <v>7</v>
      </c>
      <c r="F4320" s="18" t="s">
        <v>794</v>
      </c>
      <c r="G4320" s="21">
        <v>49.04999999999994</v>
      </c>
      <c r="H4320" s="17"/>
      <c r="I4320" s="18" t="s">
        <v>806</v>
      </c>
      <c r="J4320" s="21">
        <v>50.866668000000175</v>
      </c>
      <c r="L4320" s="17" t="s">
        <v>827</v>
      </c>
      <c r="M4320" s="17" t="s">
        <v>828</v>
      </c>
      <c r="N4320" s="17" t="s">
        <v>810</v>
      </c>
      <c r="O4320" s="58">
        <v>139</v>
      </c>
      <c r="P4320" s="17" t="s">
        <v>20</v>
      </c>
      <c r="Q4320" s="17" t="s">
        <v>31</v>
      </c>
      <c r="R4320" s="17">
        <v>79.900000000000006</v>
      </c>
      <c r="S4320" s="17" t="s">
        <v>684</v>
      </c>
      <c r="U4320" s="17">
        <v>-17.2</v>
      </c>
      <c r="V4320" s="10">
        <f t="shared" si="77"/>
        <v>-17.2</v>
      </c>
      <c r="W4320" s="10">
        <v>12.7</v>
      </c>
      <c r="X4320" s="68">
        <v>3.1549459299999998</v>
      </c>
      <c r="Y4320" s="33" t="s">
        <v>561</v>
      </c>
      <c r="AB4320" s="17" t="s">
        <v>933</v>
      </c>
    </row>
    <row r="4321" spans="1:28" hidden="1">
      <c r="A4321" s="5">
        <v>4320</v>
      </c>
      <c r="B4321" s="5"/>
      <c r="C4321" s="17">
        <v>2021</v>
      </c>
      <c r="D4321" s="32">
        <v>5</v>
      </c>
      <c r="E4321" s="32">
        <v>20</v>
      </c>
      <c r="F4321" s="18" t="s">
        <v>794</v>
      </c>
      <c r="G4321" s="21">
        <v>59.43333360000004</v>
      </c>
      <c r="H4321" s="17"/>
      <c r="I4321" s="18" t="s">
        <v>800</v>
      </c>
      <c r="J4321" s="21">
        <v>0.56666400000040085</v>
      </c>
      <c r="L4321" s="17" t="s">
        <v>882</v>
      </c>
      <c r="M4321" s="17" t="s">
        <v>883</v>
      </c>
      <c r="N4321" s="17" t="s">
        <v>801</v>
      </c>
      <c r="O4321" s="58">
        <v>136</v>
      </c>
      <c r="P4321" s="17" t="s">
        <v>20</v>
      </c>
      <c r="Q4321" s="17" t="s">
        <v>21</v>
      </c>
      <c r="R4321" s="17">
        <v>344.7</v>
      </c>
      <c r="S4321" s="17" t="s">
        <v>684</v>
      </c>
      <c r="U4321" s="17">
        <v>-17</v>
      </c>
      <c r="V4321" s="10">
        <f t="shared" si="77"/>
        <v>-17</v>
      </c>
      <c r="W4321" s="10">
        <v>13.2</v>
      </c>
      <c r="X4321" s="68">
        <v>3.22</v>
      </c>
      <c r="Y4321" s="33" t="s">
        <v>561</v>
      </c>
      <c r="AB4321" s="17" t="s">
        <v>933</v>
      </c>
    </row>
    <row r="4322" spans="1:28" hidden="1">
      <c r="A4322" s="5">
        <v>4321</v>
      </c>
      <c r="B4322" s="5"/>
      <c r="C4322" s="17">
        <v>2021</v>
      </c>
      <c r="D4322" s="32">
        <v>6</v>
      </c>
      <c r="E4322" s="32">
        <v>7</v>
      </c>
      <c r="F4322" s="18" t="s">
        <v>794</v>
      </c>
      <c r="G4322" s="21">
        <v>49.04999999999994</v>
      </c>
      <c r="H4322" s="17"/>
      <c r="I4322" s="18" t="s">
        <v>806</v>
      </c>
      <c r="J4322" s="21">
        <v>50.866668000000175</v>
      </c>
      <c r="L4322" s="17" t="s">
        <v>827</v>
      </c>
      <c r="M4322" s="17" t="s">
        <v>828</v>
      </c>
      <c r="N4322" s="17" t="s">
        <v>810</v>
      </c>
      <c r="O4322" s="58">
        <v>173</v>
      </c>
      <c r="P4322" s="17" t="s">
        <v>20</v>
      </c>
      <c r="Q4322" s="17" t="s">
        <v>31</v>
      </c>
      <c r="R4322" s="17">
        <v>143.6</v>
      </c>
      <c r="S4322" s="17" t="s">
        <v>684</v>
      </c>
      <c r="U4322" s="17">
        <v>-17</v>
      </c>
      <c r="V4322" s="10">
        <f t="shared" si="77"/>
        <v>-17</v>
      </c>
      <c r="W4322" s="10">
        <v>12.2</v>
      </c>
      <c r="X4322" s="68">
        <v>3.137622795</v>
      </c>
      <c r="Y4322" s="33" t="s">
        <v>561</v>
      </c>
      <c r="AB4322" s="17" t="s">
        <v>933</v>
      </c>
    </row>
    <row r="4323" spans="1:28" hidden="1">
      <c r="A4323" s="5">
        <v>4322</v>
      </c>
      <c r="B4323" s="5"/>
      <c r="C4323" s="17">
        <v>2021</v>
      </c>
      <c r="D4323" s="32">
        <v>9</v>
      </c>
      <c r="E4323" s="32">
        <v>30</v>
      </c>
      <c r="F4323" s="18" t="s">
        <v>811</v>
      </c>
      <c r="G4323" s="21">
        <v>14.099999999999966</v>
      </c>
      <c r="H4323" s="17"/>
      <c r="I4323" s="18" t="s">
        <v>812</v>
      </c>
      <c r="J4323" s="21">
        <v>20.650002000000143</v>
      </c>
      <c r="L4323" s="17" t="s">
        <v>921</v>
      </c>
      <c r="M4323" s="17" t="s">
        <v>859</v>
      </c>
      <c r="N4323" s="17" t="s">
        <v>796</v>
      </c>
      <c r="O4323" s="58">
        <v>80</v>
      </c>
      <c r="P4323" s="17" t="s">
        <v>20</v>
      </c>
      <c r="Q4323" s="17" t="s">
        <v>31</v>
      </c>
      <c r="R4323" s="17">
        <v>11.8</v>
      </c>
      <c r="S4323" s="17" t="s">
        <v>684</v>
      </c>
      <c r="U4323" s="17">
        <v>-18.899999999999999</v>
      </c>
      <c r="V4323" s="10">
        <f t="shared" si="77"/>
        <v>-18.899999999999999</v>
      </c>
      <c r="W4323" s="10">
        <v>10.4</v>
      </c>
      <c r="X4323" s="68">
        <v>3.2647854569999999</v>
      </c>
      <c r="Y4323" s="33" t="s">
        <v>561</v>
      </c>
      <c r="AB4323" s="17" t="s">
        <v>933</v>
      </c>
    </row>
    <row r="4324" spans="1:28" hidden="1">
      <c r="A4324" s="5">
        <v>4323</v>
      </c>
      <c r="B4324" s="5"/>
      <c r="C4324" s="17">
        <v>2021</v>
      </c>
      <c r="D4324" s="32">
        <v>6</v>
      </c>
      <c r="E4324" s="32">
        <v>3</v>
      </c>
      <c r="F4324" s="18" t="s">
        <v>811</v>
      </c>
      <c r="G4324" s="21">
        <v>58.483333200000018</v>
      </c>
      <c r="H4324" s="17"/>
      <c r="I4324" s="18" t="s">
        <v>802</v>
      </c>
      <c r="J4324" s="21">
        <v>15.250001999999938</v>
      </c>
      <c r="L4324" s="17" t="s">
        <v>877</v>
      </c>
      <c r="M4324" s="17" t="s">
        <v>878</v>
      </c>
      <c r="N4324" s="17" t="s">
        <v>813</v>
      </c>
      <c r="O4324" s="58">
        <v>100</v>
      </c>
      <c r="P4324" s="17" t="s">
        <v>20</v>
      </c>
      <c r="Q4324" s="17" t="s">
        <v>31</v>
      </c>
      <c r="R4324" s="17">
        <v>31.3</v>
      </c>
      <c r="S4324" s="17" t="s">
        <v>684</v>
      </c>
      <c r="U4324" s="17">
        <v>-18.7</v>
      </c>
      <c r="V4324" s="10">
        <f t="shared" si="77"/>
        <v>-18.7</v>
      </c>
      <c r="W4324" s="10">
        <v>10.1</v>
      </c>
      <c r="X4324" s="68">
        <v>3.227098287</v>
      </c>
      <c r="Y4324" s="33" t="s">
        <v>561</v>
      </c>
      <c r="AB4324" s="17" t="s">
        <v>933</v>
      </c>
    </row>
    <row r="4325" spans="1:28" hidden="1">
      <c r="A4325" s="5">
        <v>4324</v>
      </c>
      <c r="B4325" s="5"/>
      <c r="C4325" s="17">
        <v>2020</v>
      </c>
      <c r="D4325" s="32">
        <v>12</v>
      </c>
      <c r="E4325" s="32">
        <v>20</v>
      </c>
      <c r="F4325" s="18" t="s">
        <v>811</v>
      </c>
      <c r="G4325" s="21">
        <v>15.380899999999897</v>
      </c>
      <c r="H4325" s="17" t="s">
        <v>18</v>
      </c>
      <c r="I4325" s="18" t="s">
        <v>800</v>
      </c>
      <c r="J4325" s="21">
        <v>45.157199999999591</v>
      </c>
      <c r="K4325" s="17" t="s">
        <v>19</v>
      </c>
      <c r="L4325" s="17" t="s">
        <v>797</v>
      </c>
      <c r="M4325" s="17" t="s">
        <v>798</v>
      </c>
      <c r="N4325" s="17" t="s">
        <v>799</v>
      </c>
      <c r="O4325" s="58">
        <v>159</v>
      </c>
      <c r="P4325" s="17" t="s">
        <v>20</v>
      </c>
      <c r="Q4325" s="17" t="s">
        <v>31</v>
      </c>
      <c r="R4325" s="17">
        <v>88.4</v>
      </c>
      <c r="S4325" s="17" t="s">
        <v>684</v>
      </c>
      <c r="U4325" s="17">
        <v>-18.592500000000001</v>
      </c>
      <c r="V4325" s="10">
        <f t="shared" si="77"/>
        <v>-18.592500000000001</v>
      </c>
      <c r="W4325" s="10">
        <v>9.7800000000000011</v>
      </c>
      <c r="X4325" s="68">
        <v>3.1385636486001598</v>
      </c>
      <c r="Y4325" s="33" t="s">
        <v>561</v>
      </c>
      <c r="AB4325" s="17" t="s">
        <v>933</v>
      </c>
    </row>
    <row r="4326" spans="1:28" hidden="1">
      <c r="A4326" s="5">
        <v>4325</v>
      </c>
      <c r="B4326" s="5"/>
      <c r="C4326" s="17">
        <v>2020</v>
      </c>
      <c r="D4326" s="32">
        <v>12</v>
      </c>
      <c r="E4326" s="32">
        <v>20</v>
      </c>
      <c r="F4326" s="18" t="s">
        <v>811</v>
      </c>
      <c r="G4326" s="21">
        <v>15.380899999999897</v>
      </c>
      <c r="H4326" s="17" t="s">
        <v>18</v>
      </c>
      <c r="I4326" s="18" t="s">
        <v>800</v>
      </c>
      <c r="J4326" s="21">
        <v>45.157199999999591</v>
      </c>
      <c r="K4326" s="17" t="s">
        <v>19</v>
      </c>
      <c r="L4326" s="17" t="s">
        <v>797</v>
      </c>
      <c r="M4326" s="17" t="s">
        <v>798</v>
      </c>
      <c r="N4326" s="17" t="s">
        <v>799</v>
      </c>
      <c r="O4326" s="58">
        <v>137</v>
      </c>
      <c r="P4326" s="17" t="s">
        <v>20</v>
      </c>
      <c r="Q4326" s="17" t="s">
        <v>31</v>
      </c>
      <c r="R4326" s="17">
        <v>59</v>
      </c>
      <c r="S4326" s="17" t="s">
        <v>684</v>
      </c>
      <c r="U4326" s="17">
        <v>-18.584499999999998</v>
      </c>
      <c r="V4326" s="10">
        <f t="shared" si="77"/>
        <v>-18.584499999999998</v>
      </c>
      <c r="W4326" s="10">
        <v>11.288</v>
      </c>
      <c r="X4326" s="68">
        <v>3.162055289785334</v>
      </c>
      <c r="Y4326" s="33" t="s">
        <v>561</v>
      </c>
      <c r="AB4326" s="17" t="s">
        <v>933</v>
      </c>
    </row>
    <row r="4327" spans="1:28" hidden="1">
      <c r="A4327" s="5">
        <v>4326</v>
      </c>
      <c r="B4327" s="5"/>
      <c r="C4327" s="17">
        <v>2020</v>
      </c>
      <c r="D4327" s="32">
        <v>12</v>
      </c>
      <c r="E4327" s="32">
        <v>20</v>
      </c>
      <c r="F4327" s="18" t="s">
        <v>811</v>
      </c>
      <c r="G4327" s="21">
        <v>15.380899999999897</v>
      </c>
      <c r="H4327" s="17" t="s">
        <v>18</v>
      </c>
      <c r="I4327" s="18" t="s">
        <v>800</v>
      </c>
      <c r="J4327" s="21">
        <v>45.157199999999591</v>
      </c>
      <c r="K4327" s="17" t="s">
        <v>19</v>
      </c>
      <c r="L4327" s="17" t="s">
        <v>797</v>
      </c>
      <c r="M4327" s="17" t="s">
        <v>798</v>
      </c>
      <c r="N4327" s="17" t="s">
        <v>799</v>
      </c>
      <c r="O4327" s="58">
        <v>143</v>
      </c>
      <c r="P4327" s="17" t="s">
        <v>20</v>
      </c>
      <c r="Q4327" s="17" t="s">
        <v>31</v>
      </c>
      <c r="R4327" s="17">
        <v>78.7</v>
      </c>
      <c r="S4327" s="17" t="s">
        <v>684</v>
      </c>
      <c r="U4327" s="17">
        <v>-18.424499999999998</v>
      </c>
      <c r="V4327" s="10">
        <f t="shared" si="77"/>
        <v>-18.424499999999998</v>
      </c>
      <c r="W4327" s="10">
        <v>9.2850000000000001</v>
      </c>
      <c r="X4327" s="68">
        <v>3.1267207934720398</v>
      </c>
      <c r="Y4327" s="33" t="s">
        <v>561</v>
      </c>
      <c r="AB4327" s="17" t="s">
        <v>933</v>
      </c>
    </row>
    <row r="4328" spans="1:28" hidden="1">
      <c r="A4328" s="5">
        <v>4327</v>
      </c>
      <c r="B4328" s="5"/>
      <c r="C4328" s="17">
        <v>2020</v>
      </c>
      <c r="D4328" s="32">
        <v>12</v>
      </c>
      <c r="E4328" s="32">
        <v>20</v>
      </c>
      <c r="F4328" s="18" t="s">
        <v>811</v>
      </c>
      <c r="G4328" s="21">
        <v>15.380899999999897</v>
      </c>
      <c r="H4328" s="17" t="s">
        <v>18</v>
      </c>
      <c r="I4328" s="18" t="s">
        <v>800</v>
      </c>
      <c r="J4328" s="21">
        <v>45.157199999999591</v>
      </c>
      <c r="K4328" s="17" t="s">
        <v>19</v>
      </c>
      <c r="L4328" s="17" t="s">
        <v>797</v>
      </c>
      <c r="M4328" s="17" t="s">
        <v>798</v>
      </c>
      <c r="N4328" s="17" t="s">
        <v>799</v>
      </c>
      <c r="O4328" s="58">
        <v>145</v>
      </c>
      <c r="P4328" s="17" t="s">
        <v>20</v>
      </c>
      <c r="Q4328" s="17" t="s">
        <v>31</v>
      </c>
      <c r="R4328" s="17">
        <v>79.5</v>
      </c>
      <c r="S4328" s="17" t="s">
        <v>684</v>
      </c>
      <c r="U4328" s="17">
        <v>-18.420500000000001</v>
      </c>
      <c r="V4328" s="10">
        <f t="shared" si="77"/>
        <v>-18.420500000000001</v>
      </c>
      <c r="W4328" s="10">
        <v>10.124000000000001</v>
      </c>
      <c r="X4328" s="68">
        <v>3.142113379729552</v>
      </c>
      <c r="Y4328" s="33" t="s">
        <v>561</v>
      </c>
      <c r="AB4328" s="17" t="s">
        <v>933</v>
      </c>
    </row>
    <row r="4329" spans="1:28" hidden="1">
      <c r="A4329" s="5">
        <v>4328</v>
      </c>
      <c r="B4329" s="5"/>
      <c r="C4329" s="17">
        <v>2021</v>
      </c>
      <c r="D4329" s="32">
        <v>9</v>
      </c>
      <c r="E4329" s="32">
        <v>28</v>
      </c>
      <c r="F4329" s="18" t="s">
        <v>811</v>
      </c>
      <c r="G4329" s="21">
        <v>28.766666400000105</v>
      </c>
      <c r="H4329" s="17"/>
      <c r="I4329" s="18" t="s">
        <v>800</v>
      </c>
      <c r="J4329" s="21">
        <v>52.416666000000305</v>
      </c>
      <c r="L4329" s="17" t="s">
        <v>921</v>
      </c>
      <c r="M4329" s="17" t="s">
        <v>859</v>
      </c>
      <c r="N4329" s="17" t="s">
        <v>796</v>
      </c>
      <c r="O4329" s="58">
        <v>168</v>
      </c>
      <c r="P4329" s="17" t="s">
        <v>20</v>
      </c>
      <c r="Q4329" s="17" t="s">
        <v>31</v>
      </c>
      <c r="R4329" s="17">
        <v>106.2</v>
      </c>
      <c r="S4329" s="17" t="s">
        <v>684</v>
      </c>
      <c r="U4329" s="17">
        <v>-18.399999999999999</v>
      </c>
      <c r="V4329" s="10">
        <f t="shared" si="77"/>
        <v>-17.593040584959581</v>
      </c>
      <c r="W4329" s="10">
        <v>12</v>
      </c>
      <c r="X4329" s="68">
        <v>3.4453285999999999</v>
      </c>
      <c r="Y4329" s="33" t="s">
        <v>561</v>
      </c>
      <c r="AB4329" s="17" t="s">
        <v>933</v>
      </c>
    </row>
    <row r="4330" spans="1:28" hidden="1">
      <c r="A4330" s="5">
        <v>4329</v>
      </c>
      <c r="B4330" s="5"/>
      <c r="C4330" s="17">
        <v>2020</v>
      </c>
      <c r="D4330" s="32">
        <v>12</v>
      </c>
      <c r="E4330" s="32">
        <v>20</v>
      </c>
      <c r="F4330" s="18" t="s">
        <v>811</v>
      </c>
      <c r="G4330" s="21">
        <v>15.380899999999897</v>
      </c>
      <c r="H4330" s="17" t="s">
        <v>18</v>
      </c>
      <c r="I4330" s="18" t="s">
        <v>800</v>
      </c>
      <c r="J4330" s="21">
        <v>45.157199999999591</v>
      </c>
      <c r="K4330" s="17" t="s">
        <v>19</v>
      </c>
      <c r="L4330" s="17" t="s">
        <v>797</v>
      </c>
      <c r="M4330" s="17" t="s">
        <v>798</v>
      </c>
      <c r="N4330" s="17" t="s">
        <v>799</v>
      </c>
      <c r="O4330" s="58">
        <v>139</v>
      </c>
      <c r="P4330" s="17" t="s">
        <v>20</v>
      </c>
      <c r="Q4330" s="17" t="s">
        <v>31</v>
      </c>
      <c r="R4330" s="17">
        <v>61.6</v>
      </c>
      <c r="S4330" s="17" t="s">
        <v>684</v>
      </c>
      <c r="U4330" s="17">
        <v>-18.390499999999999</v>
      </c>
      <c r="V4330" s="10">
        <f t="shared" si="77"/>
        <v>-18.390499999999999</v>
      </c>
      <c r="W4330" s="10">
        <v>9.8990000000000009</v>
      </c>
      <c r="X4330" s="68">
        <v>3.1494454497957491</v>
      </c>
      <c r="Y4330" s="33" t="s">
        <v>561</v>
      </c>
      <c r="AB4330" s="17" t="s">
        <v>933</v>
      </c>
    </row>
    <row r="4331" spans="1:28" hidden="1">
      <c r="A4331" s="5">
        <v>4330</v>
      </c>
      <c r="B4331" s="5"/>
      <c r="C4331" s="17">
        <v>2020</v>
      </c>
      <c r="D4331" s="32">
        <v>12</v>
      </c>
      <c r="E4331" s="32">
        <v>10</v>
      </c>
      <c r="F4331" s="18" t="s">
        <v>811</v>
      </c>
      <c r="G4331" s="21">
        <v>15.380899999999897</v>
      </c>
      <c r="H4331" s="17" t="s">
        <v>18</v>
      </c>
      <c r="I4331" s="18" t="s">
        <v>800</v>
      </c>
      <c r="J4331" s="21">
        <v>45.157199999999591</v>
      </c>
      <c r="K4331" s="17" t="s">
        <v>19</v>
      </c>
      <c r="L4331" s="17" t="s">
        <v>814</v>
      </c>
      <c r="M4331" s="17" t="s">
        <v>815</v>
      </c>
      <c r="N4331" s="17" t="s">
        <v>816</v>
      </c>
      <c r="O4331" s="58">
        <v>115</v>
      </c>
      <c r="P4331" s="17" t="s">
        <v>20</v>
      </c>
      <c r="Q4331" s="17" t="s">
        <v>789</v>
      </c>
      <c r="R4331" s="17">
        <v>43.8</v>
      </c>
      <c r="S4331" s="17" t="s">
        <v>684</v>
      </c>
      <c r="U4331" s="17">
        <v>-18.373999999999999</v>
      </c>
      <c r="V4331" s="10">
        <f t="shared" si="77"/>
        <v>-18.373999999999999</v>
      </c>
      <c r="W4331" s="10">
        <v>9.4134999999999991</v>
      </c>
      <c r="X4331" s="68">
        <v>3.179488383173501</v>
      </c>
      <c r="Y4331" s="33" t="s">
        <v>561</v>
      </c>
      <c r="AB4331" s="17" t="s">
        <v>933</v>
      </c>
    </row>
    <row r="4332" spans="1:28" hidden="1">
      <c r="A4332" s="5">
        <v>4331</v>
      </c>
      <c r="B4332" s="5"/>
      <c r="C4332" s="17">
        <v>2020</v>
      </c>
      <c r="D4332" s="32">
        <v>12</v>
      </c>
      <c r="E4332" s="32">
        <v>20</v>
      </c>
      <c r="F4332" s="18" t="s">
        <v>811</v>
      </c>
      <c r="G4332" s="21">
        <v>15.380899999999897</v>
      </c>
      <c r="H4332" s="17" t="s">
        <v>18</v>
      </c>
      <c r="I4332" s="18" t="s">
        <v>800</v>
      </c>
      <c r="J4332" s="21">
        <v>45.157199999999591</v>
      </c>
      <c r="K4332" s="17" t="s">
        <v>19</v>
      </c>
      <c r="L4332" s="17" t="s">
        <v>797</v>
      </c>
      <c r="M4332" s="17" t="s">
        <v>798</v>
      </c>
      <c r="N4332" s="17" t="s">
        <v>799</v>
      </c>
      <c r="O4332" s="58">
        <v>143</v>
      </c>
      <c r="P4332" s="17" t="s">
        <v>20</v>
      </c>
      <c r="Q4332" s="17" t="s">
        <v>31</v>
      </c>
      <c r="R4332" s="17">
        <v>70.2</v>
      </c>
      <c r="S4332" s="17" t="s">
        <v>684</v>
      </c>
      <c r="U4332" s="17">
        <v>-18.352499999999999</v>
      </c>
      <c r="V4332" s="10">
        <f t="shared" si="77"/>
        <v>-18.352499999999999</v>
      </c>
      <c r="W4332" s="10">
        <v>10.59</v>
      </c>
      <c r="X4332" s="68">
        <v>3.1569538946126352</v>
      </c>
      <c r="Y4332" s="33" t="s">
        <v>561</v>
      </c>
      <c r="AB4332" s="17" t="s">
        <v>933</v>
      </c>
    </row>
    <row r="4333" spans="1:28" hidden="1">
      <c r="A4333" s="5">
        <v>4332</v>
      </c>
      <c r="B4333" s="5"/>
      <c r="C4333" s="17">
        <v>2020</v>
      </c>
      <c r="D4333" s="32">
        <v>12</v>
      </c>
      <c r="E4333" s="32">
        <v>20</v>
      </c>
      <c r="F4333" s="18" t="s">
        <v>811</v>
      </c>
      <c r="G4333" s="21">
        <v>15.380899999999897</v>
      </c>
      <c r="H4333" s="17" t="s">
        <v>18</v>
      </c>
      <c r="I4333" s="18" t="s">
        <v>800</v>
      </c>
      <c r="J4333" s="21">
        <v>45.157199999999591</v>
      </c>
      <c r="K4333" s="17" t="s">
        <v>19</v>
      </c>
      <c r="L4333" s="17" t="s">
        <v>797</v>
      </c>
      <c r="M4333" s="17" t="s">
        <v>798</v>
      </c>
      <c r="N4333" s="17" t="s">
        <v>799</v>
      </c>
      <c r="O4333" s="58">
        <v>145</v>
      </c>
      <c r="P4333" s="17" t="s">
        <v>20</v>
      </c>
      <c r="Q4333" s="17" t="s">
        <v>31</v>
      </c>
      <c r="R4333" s="17">
        <v>75.8</v>
      </c>
      <c r="S4333" s="17" t="s">
        <v>684</v>
      </c>
      <c r="U4333" s="17">
        <v>-18.348500000000001</v>
      </c>
      <c r="V4333" s="10">
        <f t="shared" si="77"/>
        <v>-18.348500000000001</v>
      </c>
      <c r="W4333" s="10">
        <v>10.375</v>
      </c>
      <c r="X4333" s="68">
        <v>3.145176271435123</v>
      </c>
      <c r="Y4333" s="33" t="s">
        <v>561</v>
      </c>
      <c r="AB4333" s="17" t="s">
        <v>933</v>
      </c>
    </row>
    <row r="4334" spans="1:28" hidden="1">
      <c r="A4334" s="5">
        <v>4333</v>
      </c>
      <c r="B4334" s="5"/>
      <c r="C4334" s="17">
        <v>2021</v>
      </c>
      <c r="D4334" s="32">
        <v>9</v>
      </c>
      <c r="E4334" s="32">
        <v>30</v>
      </c>
      <c r="F4334" s="18" t="s">
        <v>811</v>
      </c>
      <c r="G4334" s="21">
        <v>14.099999999999966</v>
      </c>
      <c r="H4334" s="17"/>
      <c r="I4334" s="18" t="s">
        <v>812</v>
      </c>
      <c r="J4334" s="21">
        <v>20.650002000000143</v>
      </c>
      <c r="L4334" s="17" t="s">
        <v>921</v>
      </c>
      <c r="M4334" s="17" t="s">
        <v>859</v>
      </c>
      <c r="N4334" s="17" t="s">
        <v>796</v>
      </c>
      <c r="O4334" s="58">
        <v>113</v>
      </c>
      <c r="P4334" s="17" t="s">
        <v>20</v>
      </c>
      <c r="Q4334" s="17" t="s">
        <v>31</v>
      </c>
      <c r="R4334" s="17">
        <v>29.7</v>
      </c>
      <c r="S4334" s="17" t="s">
        <v>684</v>
      </c>
      <c r="U4334" s="17">
        <v>-18.3</v>
      </c>
      <c r="V4334" s="10">
        <f t="shared" si="77"/>
        <v>-18.3</v>
      </c>
      <c r="W4334" s="10">
        <v>11.8</v>
      </c>
      <c r="X4334" s="68">
        <v>3.1504912850000002</v>
      </c>
      <c r="Y4334" s="33" t="s">
        <v>561</v>
      </c>
      <c r="AB4334" s="17" t="s">
        <v>933</v>
      </c>
    </row>
    <row r="4335" spans="1:28" hidden="1">
      <c r="A4335" s="5">
        <v>4334</v>
      </c>
      <c r="B4335" s="5"/>
      <c r="C4335" s="17">
        <v>2021</v>
      </c>
      <c r="D4335" s="32">
        <v>9</v>
      </c>
      <c r="E4335" s="32">
        <v>28</v>
      </c>
      <c r="F4335" s="18" t="s">
        <v>811</v>
      </c>
      <c r="G4335" s="21">
        <v>28.766666400000105</v>
      </c>
      <c r="H4335" s="17"/>
      <c r="I4335" s="18" t="s">
        <v>800</v>
      </c>
      <c r="J4335" s="21">
        <v>52.416666000000305</v>
      </c>
      <c r="L4335" s="17" t="s">
        <v>921</v>
      </c>
      <c r="M4335" s="17" t="s">
        <v>859</v>
      </c>
      <c r="N4335" s="17" t="s">
        <v>796</v>
      </c>
      <c r="O4335" s="58">
        <v>143</v>
      </c>
      <c r="P4335" s="17" t="s">
        <v>20</v>
      </c>
      <c r="Q4335" s="17" t="s">
        <v>31</v>
      </c>
      <c r="R4335" s="17">
        <v>69</v>
      </c>
      <c r="S4335" s="17" t="s">
        <v>684</v>
      </c>
      <c r="U4335" s="17">
        <v>-18.3</v>
      </c>
      <c r="V4335" s="10">
        <f t="shared" si="77"/>
        <v>-18.3</v>
      </c>
      <c r="W4335" s="10">
        <v>11.5</v>
      </c>
      <c r="X4335" s="68">
        <v>3.2874300179999998</v>
      </c>
      <c r="Y4335" s="33" t="s">
        <v>561</v>
      </c>
      <c r="AB4335" s="17" t="s">
        <v>933</v>
      </c>
    </row>
    <row r="4336" spans="1:28" hidden="1">
      <c r="A4336" s="5">
        <v>4335</v>
      </c>
      <c r="B4336" s="5"/>
      <c r="C4336" s="17">
        <v>2021</v>
      </c>
      <c r="D4336" s="32">
        <v>9</v>
      </c>
      <c r="E4336" s="32">
        <v>28</v>
      </c>
      <c r="F4336" s="18" t="s">
        <v>811</v>
      </c>
      <c r="G4336" s="21">
        <v>28.766666400000105</v>
      </c>
      <c r="H4336" s="17"/>
      <c r="I4336" s="18" t="s">
        <v>800</v>
      </c>
      <c r="J4336" s="21">
        <v>52.416666000000305</v>
      </c>
      <c r="L4336" s="17" t="s">
        <v>814</v>
      </c>
      <c r="M4336" s="17" t="s">
        <v>930</v>
      </c>
      <c r="N4336" s="17" t="s">
        <v>816</v>
      </c>
      <c r="O4336" s="58">
        <v>120</v>
      </c>
      <c r="P4336" s="17" t="s">
        <v>20</v>
      </c>
      <c r="Q4336" s="17" t="s">
        <v>789</v>
      </c>
      <c r="R4336" s="17">
        <v>46.1</v>
      </c>
      <c r="S4336" s="17" t="s">
        <v>684</v>
      </c>
      <c r="U4336" s="17">
        <v>-18.3</v>
      </c>
      <c r="V4336" s="10">
        <f t="shared" si="77"/>
        <v>-17.648856572731074</v>
      </c>
      <c r="W4336" s="10">
        <v>9.3000000000000007</v>
      </c>
      <c r="X4336" s="68">
        <v>3.3306537380000001</v>
      </c>
      <c r="Y4336" s="33" t="s">
        <v>561</v>
      </c>
      <c r="AB4336" s="17" t="s">
        <v>933</v>
      </c>
    </row>
    <row r="4337" spans="1:28" hidden="1">
      <c r="A4337" s="5">
        <v>4336</v>
      </c>
      <c r="B4337" s="5"/>
      <c r="C4337" s="17">
        <v>2021</v>
      </c>
      <c r="D4337" s="32">
        <v>9</v>
      </c>
      <c r="E4337" s="32">
        <v>28</v>
      </c>
      <c r="F4337" s="18" t="s">
        <v>811</v>
      </c>
      <c r="G4337" s="21">
        <v>28.766666400000105</v>
      </c>
      <c r="H4337" s="17"/>
      <c r="I4337" s="18" t="s">
        <v>800</v>
      </c>
      <c r="J4337" s="21">
        <v>52.416666000000305</v>
      </c>
      <c r="L4337" s="17" t="s">
        <v>814</v>
      </c>
      <c r="M4337" s="17" t="s">
        <v>930</v>
      </c>
      <c r="N4337" s="17" t="s">
        <v>816</v>
      </c>
      <c r="O4337" s="58">
        <v>107</v>
      </c>
      <c r="P4337" s="17" t="s">
        <v>20</v>
      </c>
      <c r="Q4337" s="17" t="s">
        <v>789</v>
      </c>
      <c r="R4337" s="17">
        <v>35.4</v>
      </c>
      <c r="S4337" s="17" t="s">
        <v>684</v>
      </c>
      <c r="U4337" s="17">
        <v>-18.3</v>
      </c>
      <c r="V4337" s="10">
        <f t="shared" si="77"/>
        <v>-18.3</v>
      </c>
      <c r="W4337" s="10">
        <v>9.9</v>
      </c>
      <c r="X4337" s="68">
        <v>3.256291166</v>
      </c>
      <c r="Y4337" s="33" t="s">
        <v>561</v>
      </c>
      <c r="AB4337" s="17" t="s">
        <v>933</v>
      </c>
    </row>
    <row r="4338" spans="1:28" hidden="1">
      <c r="A4338" s="5">
        <v>4337</v>
      </c>
      <c r="B4338" s="5"/>
      <c r="C4338" s="17">
        <v>2021</v>
      </c>
      <c r="D4338" s="32">
        <v>9</v>
      </c>
      <c r="E4338" s="32">
        <v>28</v>
      </c>
      <c r="F4338" s="18" t="s">
        <v>811</v>
      </c>
      <c r="G4338" s="21">
        <v>28.766666400000105</v>
      </c>
      <c r="H4338" s="17"/>
      <c r="I4338" s="18" t="s">
        <v>800</v>
      </c>
      <c r="J4338" s="21">
        <v>52.416666000000305</v>
      </c>
      <c r="L4338" s="17" t="s">
        <v>814</v>
      </c>
      <c r="M4338" s="17" t="s">
        <v>930</v>
      </c>
      <c r="N4338" s="17" t="s">
        <v>816</v>
      </c>
      <c r="O4338" s="58">
        <v>102</v>
      </c>
      <c r="P4338" s="17" t="s">
        <v>20</v>
      </c>
      <c r="Q4338" s="17" t="s">
        <v>789</v>
      </c>
      <c r="R4338" s="17">
        <v>30.6</v>
      </c>
      <c r="S4338" s="17" t="s">
        <v>684</v>
      </c>
      <c r="U4338" s="17">
        <v>-18.3</v>
      </c>
      <c r="V4338" s="10">
        <f t="shared" si="77"/>
        <v>-17.675885767331732</v>
      </c>
      <c r="W4338" s="10">
        <v>9.6</v>
      </c>
      <c r="X4338" s="68">
        <v>3.3112838419999999</v>
      </c>
      <c r="Y4338" s="33" t="s">
        <v>561</v>
      </c>
      <c r="AB4338" s="17" t="s">
        <v>933</v>
      </c>
    </row>
    <row r="4339" spans="1:28" hidden="1">
      <c r="A4339" s="5">
        <v>4338</v>
      </c>
      <c r="B4339" s="5"/>
      <c r="C4339" s="17">
        <v>2020</v>
      </c>
      <c r="D4339" s="32">
        <v>12</v>
      </c>
      <c r="E4339" s="32">
        <v>20</v>
      </c>
      <c r="F4339" s="18" t="s">
        <v>811</v>
      </c>
      <c r="G4339" s="21">
        <v>15.380899999999897</v>
      </c>
      <c r="H4339" s="17" t="s">
        <v>18</v>
      </c>
      <c r="I4339" s="18" t="s">
        <v>800</v>
      </c>
      <c r="J4339" s="21">
        <v>45.157199999999591</v>
      </c>
      <c r="K4339" s="17" t="s">
        <v>19</v>
      </c>
      <c r="L4339" s="17" t="s">
        <v>797</v>
      </c>
      <c r="M4339" s="17" t="s">
        <v>798</v>
      </c>
      <c r="N4339" s="17" t="s">
        <v>799</v>
      </c>
      <c r="O4339" s="58">
        <v>139</v>
      </c>
      <c r="P4339" s="17" t="s">
        <v>20</v>
      </c>
      <c r="Q4339" s="17" t="s">
        <v>31</v>
      </c>
      <c r="R4339" s="17">
        <v>60.7</v>
      </c>
      <c r="S4339" s="17" t="s">
        <v>684</v>
      </c>
      <c r="U4339" s="17">
        <v>-18.2</v>
      </c>
      <c r="V4339" s="10">
        <f t="shared" si="77"/>
        <v>-18.2</v>
      </c>
      <c r="W4339" s="10">
        <v>10.6905</v>
      </c>
      <c r="X4339" s="68">
        <v>3.163655143608108</v>
      </c>
      <c r="Y4339" s="33" t="s">
        <v>561</v>
      </c>
      <c r="AB4339" s="17" t="s">
        <v>933</v>
      </c>
    </row>
    <row r="4340" spans="1:28" hidden="1">
      <c r="A4340" s="5">
        <v>4339</v>
      </c>
      <c r="B4340" s="5"/>
      <c r="C4340" s="17">
        <v>2021</v>
      </c>
      <c r="D4340" s="32">
        <v>9</v>
      </c>
      <c r="E4340" s="32">
        <v>30</v>
      </c>
      <c r="F4340" s="18" t="s">
        <v>811</v>
      </c>
      <c r="G4340" s="21">
        <v>14.099999999999966</v>
      </c>
      <c r="H4340" s="17"/>
      <c r="I4340" s="18" t="s">
        <v>812</v>
      </c>
      <c r="J4340" s="21">
        <v>20.650002000000143</v>
      </c>
      <c r="L4340" s="17" t="s">
        <v>921</v>
      </c>
      <c r="M4340" s="17" t="s">
        <v>859</v>
      </c>
      <c r="N4340" s="17" t="s">
        <v>796</v>
      </c>
      <c r="O4340" s="58">
        <v>98</v>
      </c>
      <c r="P4340" s="17" t="s">
        <v>20</v>
      </c>
      <c r="Q4340" s="17" t="s">
        <v>31</v>
      </c>
      <c r="R4340" s="17">
        <v>22</v>
      </c>
      <c r="S4340" s="17" t="s">
        <v>684</v>
      </c>
      <c r="U4340" s="17">
        <v>-18.2</v>
      </c>
      <c r="V4340" s="10">
        <f t="shared" si="77"/>
        <v>-18.2</v>
      </c>
      <c r="W4340" s="10">
        <v>11.4</v>
      </c>
      <c r="X4340" s="68">
        <v>3.1162248369999999</v>
      </c>
      <c r="Y4340" s="33" t="s">
        <v>561</v>
      </c>
      <c r="AB4340" s="17" t="s">
        <v>933</v>
      </c>
    </row>
    <row r="4341" spans="1:28" hidden="1">
      <c r="A4341" s="5">
        <v>4340</v>
      </c>
      <c r="B4341" s="5"/>
      <c r="C4341" s="17">
        <v>2021</v>
      </c>
      <c r="D4341" s="32">
        <v>6</v>
      </c>
      <c r="E4341" s="32">
        <v>3</v>
      </c>
      <c r="F4341" s="18" t="s">
        <v>811</v>
      </c>
      <c r="G4341" s="21">
        <v>58.483333200000018</v>
      </c>
      <c r="H4341" s="17"/>
      <c r="I4341" s="18" t="s">
        <v>802</v>
      </c>
      <c r="J4341" s="21">
        <v>15.250001999999938</v>
      </c>
      <c r="L4341" s="17" t="s">
        <v>877</v>
      </c>
      <c r="M4341" s="17" t="s">
        <v>878</v>
      </c>
      <c r="N4341" s="17" t="s">
        <v>813</v>
      </c>
      <c r="O4341" s="58">
        <v>167</v>
      </c>
      <c r="P4341" s="17" t="s">
        <v>20</v>
      </c>
      <c r="Q4341" s="17" t="s">
        <v>31</v>
      </c>
      <c r="R4341" s="17">
        <v>131.19999999999999</v>
      </c>
      <c r="S4341" s="17" t="s">
        <v>684</v>
      </c>
      <c r="U4341" s="17">
        <v>-18.2</v>
      </c>
      <c r="V4341" s="10">
        <f t="shared" si="77"/>
        <v>-18.2</v>
      </c>
      <c r="W4341" s="10">
        <v>10.4</v>
      </c>
      <c r="X4341" s="68">
        <v>3.1450850849999998</v>
      </c>
      <c r="Y4341" s="33" t="s">
        <v>561</v>
      </c>
      <c r="AB4341" s="17" t="s">
        <v>933</v>
      </c>
    </row>
    <row r="4342" spans="1:28" hidden="1">
      <c r="A4342" s="5">
        <v>4341</v>
      </c>
      <c r="B4342" s="5"/>
      <c r="C4342" s="17">
        <v>2021</v>
      </c>
      <c r="D4342" s="32">
        <v>10</v>
      </c>
      <c r="E4342" s="32">
        <v>2</v>
      </c>
      <c r="F4342" s="18" t="s">
        <v>811</v>
      </c>
      <c r="G4342" s="21">
        <v>22.93333319999995</v>
      </c>
      <c r="H4342" s="17"/>
      <c r="I4342" s="18" t="s">
        <v>800</v>
      </c>
      <c r="J4342" s="21">
        <v>29.399999999999693</v>
      </c>
      <c r="L4342" s="17" t="s">
        <v>814</v>
      </c>
      <c r="M4342" s="17" t="s">
        <v>930</v>
      </c>
      <c r="N4342" s="17" t="s">
        <v>816</v>
      </c>
      <c r="O4342" s="58">
        <v>179</v>
      </c>
      <c r="P4342" s="17" t="s">
        <v>20</v>
      </c>
      <c r="Q4342" s="17" t="s">
        <v>789</v>
      </c>
      <c r="R4342" s="17">
        <v>209.1</v>
      </c>
      <c r="S4342" s="17" t="s">
        <v>684</v>
      </c>
      <c r="U4342" s="17">
        <v>-18.2</v>
      </c>
      <c r="V4342" s="10">
        <f t="shared" si="77"/>
        <v>-18.2</v>
      </c>
      <c r="W4342" s="10">
        <v>10.8</v>
      </c>
      <c r="X4342" s="68">
        <v>3.261591524</v>
      </c>
      <c r="Y4342" s="33" t="s">
        <v>561</v>
      </c>
      <c r="AB4342" s="17" t="s">
        <v>933</v>
      </c>
    </row>
    <row r="4343" spans="1:28" hidden="1">
      <c r="A4343" s="5">
        <v>4342</v>
      </c>
      <c r="B4343" s="5"/>
      <c r="C4343" s="17">
        <v>2020</v>
      </c>
      <c r="D4343" s="32">
        <v>12</v>
      </c>
      <c r="E4343" s="32">
        <v>20</v>
      </c>
      <c r="F4343" s="18" t="s">
        <v>811</v>
      </c>
      <c r="G4343" s="21">
        <v>15.380899999999897</v>
      </c>
      <c r="H4343" s="17" t="s">
        <v>18</v>
      </c>
      <c r="I4343" s="18" t="s">
        <v>800</v>
      </c>
      <c r="J4343" s="21">
        <v>45.157199999999591</v>
      </c>
      <c r="K4343" s="17" t="s">
        <v>19</v>
      </c>
      <c r="L4343" s="17" t="s">
        <v>797</v>
      </c>
      <c r="M4343" s="17" t="s">
        <v>798</v>
      </c>
      <c r="N4343" s="17" t="s">
        <v>799</v>
      </c>
      <c r="O4343" s="58">
        <v>117</v>
      </c>
      <c r="P4343" s="17" t="s">
        <v>20</v>
      </c>
      <c r="Q4343" s="17" t="s">
        <v>31</v>
      </c>
      <c r="R4343" s="17">
        <v>40.799999999999997</v>
      </c>
      <c r="S4343" s="17" t="s">
        <v>684</v>
      </c>
      <c r="U4343" s="17">
        <v>-18.116</v>
      </c>
      <c r="V4343" s="10">
        <f t="shared" si="77"/>
        <v>-18.116</v>
      </c>
      <c r="W4343" s="10">
        <v>11.4255</v>
      </c>
      <c r="X4343" s="68">
        <v>3.1506345621983249</v>
      </c>
      <c r="Y4343" s="33" t="s">
        <v>561</v>
      </c>
      <c r="AB4343" s="17" t="s">
        <v>933</v>
      </c>
    </row>
    <row r="4344" spans="1:28" hidden="1">
      <c r="A4344" s="5">
        <v>4343</v>
      </c>
      <c r="B4344" s="5"/>
      <c r="C4344" s="17">
        <v>2020</v>
      </c>
      <c r="D4344" s="32">
        <v>12</v>
      </c>
      <c r="E4344" s="32">
        <v>10</v>
      </c>
      <c r="F4344" s="18" t="s">
        <v>811</v>
      </c>
      <c r="G4344" s="21">
        <v>15.380899999999897</v>
      </c>
      <c r="H4344" s="17" t="s">
        <v>18</v>
      </c>
      <c r="I4344" s="18" t="s">
        <v>800</v>
      </c>
      <c r="J4344" s="21">
        <v>45.157199999999591</v>
      </c>
      <c r="K4344" s="17" t="s">
        <v>19</v>
      </c>
      <c r="L4344" s="17" t="s">
        <v>814</v>
      </c>
      <c r="M4344" s="17" t="s">
        <v>815</v>
      </c>
      <c r="N4344" s="17" t="s">
        <v>816</v>
      </c>
      <c r="O4344" s="58">
        <v>119</v>
      </c>
      <c r="P4344" s="17" t="s">
        <v>20</v>
      </c>
      <c r="Q4344" s="17" t="s">
        <v>789</v>
      </c>
      <c r="R4344" s="17">
        <v>50.2</v>
      </c>
      <c r="S4344" s="17" t="s">
        <v>684</v>
      </c>
      <c r="U4344" s="17">
        <v>-18.111000000000001</v>
      </c>
      <c r="V4344" s="10">
        <f t="shared" si="77"/>
        <v>-18.111000000000001</v>
      </c>
      <c r="W4344" s="10">
        <v>9.474499999999999</v>
      </c>
      <c r="X4344" s="68">
        <v>3.1660907853505602</v>
      </c>
      <c r="Y4344" s="33" t="s">
        <v>561</v>
      </c>
      <c r="AB4344" s="17" t="s">
        <v>933</v>
      </c>
    </row>
    <row r="4345" spans="1:28" hidden="1">
      <c r="A4345" s="5">
        <v>4344</v>
      </c>
      <c r="B4345" s="5"/>
      <c r="C4345" s="17">
        <v>2020</v>
      </c>
      <c r="D4345" s="32">
        <v>12</v>
      </c>
      <c r="E4345" s="32">
        <v>10</v>
      </c>
      <c r="F4345" s="18" t="s">
        <v>811</v>
      </c>
      <c r="G4345" s="21">
        <v>15.380899999999897</v>
      </c>
      <c r="H4345" s="17" t="s">
        <v>18</v>
      </c>
      <c r="I4345" s="18" t="s">
        <v>800</v>
      </c>
      <c r="J4345" s="21">
        <v>45.157199999999591</v>
      </c>
      <c r="K4345" s="17" t="s">
        <v>19</v>
      </c>
      <c r="L4345" s="17" t="s">
        <v>814</v>
      </c>
      <c r="M4345" s="17" t="s">
        <v>815</v>
      </c>
      <c r="N4345" s="17" t="s">
        <v>816</v>
      </c>
      <c r="O4345" s="58">
        <v>120</v>
      </c>
      <c r="P4345" s="17" t="s">
        <v>20</v>
      </c>
      <c r="Q4345" s="17" t="s">
        <v>789</v>
      </c>
      <c r="R4345" s="17">
        <v>57.2</v>
      </c>
      <c r="S4345" s="17" t="s">
        <v>684</v>
      </c>
      <c r="U4345" s="17">
        <v>-18.105</v>
      </c>
      <c r="V4345" s="10">
        <f t="shared" si="77"/>
        <v>-18.105</v>
      </c>
      <c r="W4345" s="10">
        <v>9.6864999999999988</v>
      </c>
      <c r="X4345" s="68">
        <v>3.1657235070720899</v>
      </c>
      <c r="Y4345" s="33" t="s">
        <v>561</v>
      </c>
      <c r="AB4345" s="17" t="s">
        <v>933</v>
      </c>
    </row>
    <row r="4346" spans="1:28" hidden="1">
      <c r="A4346" s="5">
        <v>4345</v>
      </c>
      <c r="B4346" s="5"/>
      <c r="C4346" s="17">
        <v>2021</v>
      </c>
      <c r="D4346" s="32">
        <v>9</v>
      </c>
      <c r="E4346" s="32">
        <v>30</v>
      </c>
      <c r="F4346" s="18" t="s">
        <v>811</v>
      </c>
      <c r="G4346" s="21">
        <v>14.099999999999966</v>
      </c>
      <c r="H4346" s="17"/>
      <c r="I4346" s="18" t="s">
        <v>812</v>
      </c>
      <c r="J4346" s="21">
        <v>20.650002000000143</v>
      </c>
      <c r="L4346" s="17" t="s">
        <v>921</v>
      </c>
      <c r="M4346" s="17" t="s">
        <v>859</v>
      </c>
      <c r="N4346" s="17" t="s">
        <v>796</v>
      </c>
      <c r="O4346" s="58">
        <v>117</v>
      </c>
      <c r="P4346" s="17" t="s">
        <v>20</v>
      </c>
      <c r="Q4346" s="17" t="s">
        <v>31</v>
      </c>
      <c r="R4346" s="17">
        <v>35.1</v>
      </c>
      <c r="S4346" s="17" t="s">
        <v>684</v>
      </c>
      <c r="U4346" s="17">
        <v>-18.100000000000001</v>
      </c>
      <c r="V4346" s="10">
        <f t="shared" si="77"/>
        <v>-18.100000000000001</v>
      </c>
      <c r="W4346" s="10">
        <v>11.8</v>
      </c>
      <c r="X4346" s="68">
        <v>3.1518506529999999</v>
      </c>
      <c r="Y4346" s="33" t="s">
        <v>561</v>
      </c>
      <c r="AB4346" s="17" t="s">
        <v>933</v>
      </c>
    </row>
    <row r="4347" spans="1:28" hidden="1">
      <c r="A4347" s="5">
        <v>4346</v>
      </c>
      <c r="B4347" s="5"/>
      <c r="C4347" s="17">
        <v>2021</v>
      </c>
      <c r="D4347" s="32">
        <v>9</v>
      </c>
      <c r="E4347" s="32">
        <v>28</v>
      </c>
      <c r="F4347" s="18" t="s">
        <v>811</v>
      </c>
      <c r="G4347" s="21">
        <v>28.766666400000105</v>
      </c>
      <c r="H4347" s="17"/>
      <c r="I4347" s="18" t="s">
        <v>800</v>
      </c>
      <c r="J4347" s="21">
        <v>52.416666000000305</v>
      </c>
      <c r="L4347" s="17" t="s">
        <v>814</v>
      </c>
      <c r="M4347" s="17" t="s">
        <v>930</v>
      </c>
      <c r="N4347" s="17" t="s">
        <v>816</v>
      </c>
      <c r="O4347" s="58">
        <v>120</v>
      </c>
      <c r="P4347" s="17" t="s">
        <v>20</v>
      </c>
      <c r="Q4347" s="17" t="s">
        <v>789</v>
      </c>
      <c r="R4347" s="17">
        <v>49.8</v>
      </c>
      <c r="S4347" s="17" t="s">
        <v>684</v>
      </c>
      <c r="U4347" s="17">
        <v>-18.100000000000001</v>
      </c>
      <c r="V4347" s="10">
        <f t="shared" si="77"/>
        <v>-18.100000000000001</v>
      </c>
      <c r="W4347" s="10">
        <v>9.1999999999999993</v>
      </c>
      <c r="X4347" s="68">
        <v>3.2858129859999998</v>
      </c>
      <c r="Y4347" s="33" t="s">
        <v>561</v>
      </c>
      <c r="AB4347" s="17" t="s">
        <v>933</v>
      </c>
    </row>
    <row r="4348" spans="1:28" hidden="1">
      <c r="A4348" s="5">
        <v>4347</v>
      </c>
      <c r="B4348" s="5"/>
      <c r="C4348" s="17">
        <v>2021</v>
      </c>
      <c r="D4348" s="32">
        <v>9</v>
      </c>
      <c r="E4348" s="32">
        <v>28</v>
      </c>
      <c r="F4348" s="18" t="s">
        <v>811</v>
      </c>
      <c r="G4348" s="21">
        <v>28.766666400000105</v>
      </c>
      <c r="H4348" s="17"/>
      <c r="I4348" s="18" t="s">
        <v>800</v>
      </c>
      <c r="J4348" s="21">
        <v>52.416666000000305</v>
      </c>
      <c r="L4348" s="17" t="s">
        <v>814</v>
      </c>
      <c r="M4348" s="17" t="s">
        <v>930</v>
      </c>
      <c r="N4348" s="17" t="s">
        <v>816</v>
      </c>
      <c r="O4348" s="58">
        <v>119</v>
      </c>
      <c r="P4348" s="17" t="s">
        <v>20</v>
      </c>
      <c r="Q4348" s="17" t="s">
        <v>789</v>
      </c>
      <c r="R4348" s="17">
        <v>46.4</v>
      </c>
      <c r="S4348" s="17" t="s">
        <v>684</v>
      </c>
      <c r="U4348" s="17">
        <v>-18.100000000000001</v>
      </c>
      <c r="V4348" s="10">
        <f t="shared" si="77"/>
        <v>-18.100000000000001</v>
      </c>
      <c r="W4348" s="10">
        <v>9.1999999999999993</v>
      </c>
      <c r="X4348" s="68">
        <v>3.271833816</v>
      </c>
      <c r="Y4348" s="33" t="s">
        <v>561</v>
      </c>
      <c r="AB4348" s="17" t="s">
        <v>933</v>
      </c>
    </row>
    <row r="4349" spans="1:28" hidden="1">
      <c r="A4349" s="5">
        <v>4348</v>
      </c>
      <c r="B4349" s="5"/>
      <c r="C4349" s="17">
        <v>2021</v>
      </c>
      <c r="D4349" s="32">
        <v>9</v>
      </c>
      <c r="E4349" s="32">
        <v>28</v>
      </c>
      <c r="F4349" s="18" t="s">
        <v>811</v>
      </c>
      <c r="G4349" s="21">
        <v>28.766666400000105</v>
      </c>
      <c r="H4349" s="17"/>
      <c r="I4349" s="18" t="s">
        <v>800</v>
      </c>
      <c r="J4349" s="21">
        <v>52.416666000000305</v>
      </c>
      <c r="L4349" s="17" t="s">
        <v>814</v>
      </c>
      <c r="M4349" s="17" t="s">
        <v>930</v>
      </c>
      <c r="N4349" s="17" t="s">
        <v>816</v>
      </c>
      <c r="O4349" s="58">
        <v>113</v>
      </c>
      <c r="P4349" s="17" t="s">
        <v>20</v>
      </c>
      <c r="Q4349" s="17" t="s">
        <v>789</v>
      </c>
      <c r="R4349" s="17">
        <v>46.6</v>
      </c>
      <c r="S4349" s="17" t="s">
        <v>684</v>
      </c>
      <c r="U4349" s="17">
        <v>-18.100000000000001</v>
      </c>
      <c r="V4349" s="10">
        <f t="shared" si="77"/>
        <v>-18.100000000000001</v>
      </c>
      <c r="W4349" s="10">
        <v>9.4</v>
      </c>
      <c r="X4349" s="68">
        <v>3.265474905</v>
      </c>
      <c r="Y4349" s="33" t="s">
        <v>561</v>
      </c>
      <c r="AB4349" s="17" t="s">
        <v>933</v>
      </c>
    </row>
    <row r="4350" spans="1:28" hidden="1">
      <c r="A4350" s="5">
        <v>4349</v>
      </c>
      <c r="B4350" s="5"/>
      <c r="C4350" s="17">
        <v>2021</v>
      </c>
      <c r="D4350" s="32">
        <v>10</v>
      </c>
      <c r="E4350" s="32">
        <v>2</v>
      </c>
      <c r="F4350" s="18" t="s">
        <v>811</v>
      </c>
      <c r="G4350" s="21">
        <v>46.399999799999989</v>
      </c>
      <c r="H4350" s="17"/>
      <c r="I4350" s="18" t="s">
        <v>800</v>
      </c>
      <c r="J4350" s="21">
        <v>19.616664000000128</v>
      </c>
      <c r="L4350" s="17" t="s">
        <v>881</v>
      </c>
      <c r="M4350" s="17" t="s">
        <v>77</v>
      </c>
      <c r="N4350" s="17" t="s">
        <v>78</v>
      </c>
      <c r="O4350" s="58">
        <v>170</v>
      </c>
      <c r="P4350" s="17" t="s">
        <v>20</v>
      </c>
      <c r="Q4350" s="17" t="s">
        <v>21</v>
      </c>
      <c r="R4350" s="17">
        <v>103.4</v>
      </c>
      <c r="S4350" s="17" t="s">
        <v>684</v>
      </c>
      <c r="U4350" s="17">
        <v>-18</v>
      </c>
      <c r="V4350" s="10">
        <f t="shared" si="77"/>
        <v>-18</v>
      </c>
      <c r="W4350" s="10">
        <v>12.8</v>
      </c>
      <c r="X4350" s="68">
        <v>3.1659999330000002</v>
      </c>
      <c r="Y4350" s="33" t="s">
        <v>561</v>
      </c>
      <c r="AB4350" s="17" t="s">
        <v>933</v>
      </c>
    </row>
    <row r="4351" spans="1:28" hidden="1">
      <c r="A4351" s="5">
        <v>4350</v>
      </c>
      <c r="B4351" s="5"/>
      <c r="C4351" s="17">
        <v>2021</v>
      </c>
      <c r="D4351" s="32">
        <v>9</v>
      </c>
      <c r="E4351" s="32">
        <v>28</v>
      </c>
      <c r="F4351" s="18" t="s">
        <v>811</v>
      </c>
      <c r="G4351" s="21">
        <v>28.766666400000105</v>
      </c>
      <c r="H4351" s="17"/>
      <c r="I4351" s="18" t="s">
        <v>800</v>
      </c>
      <c r="J4351" s="21">
        <v>52.416666000000305</v>
      </c>
      <c r="L4351" s="17" t="s">
        <v>814</v>
      </c>
      <c r="M4351" s="17" t="s">
        <v>930</v>
      </c>
      <c r="N4351" s="17" t="s">
        <v>816</v>
      </c>
      <c r="O4351" s="58">
        <v>164</v>
      </c>
      <c r="P4351" s="17" t="s">
        <v>20</v>
      </c>
      <c r="Q4351" s="17" t="s">
        <v>789</v>
      </c>
      <c r="R4351" s="17">
        <v>150.9</v>
      </c>
      <c r="S4351" s="17" t="s">
        <v>684</v>
      </c>
      <c r="U4351" s="17">
        <v>-18</v>
      </c>
      <c r="V4351" s="10">
        <f t="shared" si="77"/>
        <v>-18</v>
      </c>
      <c r="W4351" s="10">
        <v>10.1</v>
      </c>
      <c r="X4351" s="68">
        <v>3.258151228</v>
      </c>
      <c r="Y4351" s="33" t="s">
        <v>561</v>
      </c>
      <c r="AB4351" s="17" t="s">
        <v>933</v>
      </c>
    </row>
    <row r="4352" spans="1:28" hidden="1">
      <c r="A4352" s="5">
        <v>4351</v>
      </c>
      <c r="B4352" s="5"/>
      <c r="C4352" s="17">
        <v>2021</v>
      </c>
      <c r="D4352" s="32">
        <v>6</v>
      </c>
      <c r="E4352" s="32">
        <v>3</v>
      </c>
      <c r="F4352" s="18" t="s">
        <v>811</v>
      </c>
      <c r="G4352" s="21">
        <v>58.483333200000018</v>
      </c>
      <c r="H4352" s="17"/>
      <c r="I4352" s="18" t="s">
        <v>802</v>
      </c>
      <c r="J4352" s="21">
        <v>15.250001999999938</v>
      </c>
      <c r="L4352" s="17" t="s">
        <v>877</v>
      </c>
      <c r="M4352" s="17" t="s">
        <v>878</v>
      </c>
      <c r="N4352" s="17" t="s">
        <v>813</v>
      </c>
      <c r="O4352" s="58">
        <v>160</v>
      </c>
      <c r="P4352" s="17" t="s">
        <v>20</v>
      </c>
      <c r="Q4352" s="17" t="s">
        <v>31</v>
      </c>
      <c r="R4352" s="17">
        <v>121.2</v>
      </c>
      <c r="S4352" s="17" t="s">
        <v>684</v>
      </c>
      <c r="U4352" s="17">
        <v>-17.899999999999999</v>
      </c>
      <c r="V4352" s="10">
        <f t="shared" si="77"/>
        <v>-17.899999999999999</v>
      </c>
      <c r="W4352" s="10">
        <v>11.4</v>
      </c>
      <c r="X4352" s="68">
        <v>3.1210601090000001</v>
      </c>
      <c r="Y4352" s="33" t="s">
        <v>561</v>
      </c>
      <c r="AB4352" s="17" t="s">
        <v>933</v>
      </c>
    </row>
    <row r="4353" spans="1:28" hidden="1">
      <c r="A4353" s="5">
        <v>4352</v>
      </c>
      <c r="B4353" s="5"/>
      <c r="C4353" s="17">
        <v>2021</v>
      </c>
      <c r="D4353" s="32">
        <v>9</v>
      </c>
      <c r="E4353" s="32">
        <v>28</v>
      </c>
      <c r="F4353" s="18" t="s">
        <v>811</v>
      </c>
      <c r="G4353" s="21">
        <v>28.766666400000105</v>
      </c>
      <c r="H4353" s="17"/>
      <c r="I4353" s="18" t="s">
        <v>800</v>
      </c>
      <c r="J4353" s="21">
        <v>52.416666000000305</v>
      </c>
      <c r="L4353" s="17" t="s">
        <v>814</v>
      </c>
      <c r="M4353" s="17" t="s">
        <v>930</v>
      </c>
      <c r="N4353" s="17" t="s">
        <v>816</v>
      </c>
      <c r="O4353" s="58">
        <v>170</v>
      </c>
      <c r="P4353" s="17" t="s">
        <v>20</v>
      </c>
      <c r="Q4353" s="17" t="s">
        <v>789</v>
      </c>
      <c r="R4353" s="17">
        <v>140.19999999999999</v>
      </c>
      <c r="S4353" s="17" t="s">
        <v>684</v>
      </c>
      <c r="U4353" s="17">
        <v>-17.899999999999999</v>
      </c>
      <c r="V4353" s="10">
        <f t="shared" si="77"/>
        <v>-17.899999999999999</v>
      </c>
      <c r="W4353" s="10">
        <v>9.9</v>
      </c>
      <c r="X4353" s="68">
        <v>3.2750485290000002</v>
      </c>
      <c r="Y4353" s="33" t="s">
        <v>561</v>
      </c>
      <c r="AB4353" s="17" t="s">
        <v>933</v>
      </c>
    </row>
    <row r="4354" spans="1:28" hidden="1">
      <c r="A4354" s="5">
        <v>4353</v>
      </c>
      <c r="B4354" s="5"/>
      <c r="C4354" s="17">
        <v>2021</v>
      </c>
      <c r="D4354" s="32">
        <v>9</v>
      </c>
      <c r="E4354" s="32">
        <v>28</v>
      </c>
      <c r="F4354" s="18" t="s">
        <v>811</v>
      </c>
      <c r="G4354" s="21">
        <v>28.766666400000105</v>
      </c>
      <c r="H4354" s="17"/>
      <c r="I4354" s="18" t="s">
        <v>800</v>
      </c>
      <c r="J4354" s="21">
        <v>52.416666000000305</v>
      </c>
      <c r="L4354" s="17" t="s">
        <v>814</v>
      </c>
      <c r="M4354" s="17" t="s">
        <v>930</v>
      </c>
      <c r="N4354" s="17" t="s">
        <v>816</v>
      </c>
      <c r="O4354" s="58">
        <v>152</v>
      </c>
      <c r="P4354" s="17" t="s">
        <v>20</v>
      </c>
      <c r="Q4354" s="17" t="s">
        <v>789</v>
      </c>
      <c r="R4354" s="17">
        <v>100.4</v>
      </c>
      <c r="S4354" s="17" t="s">
        <v>684</v>
      </c>
      <c r="U4354" s="17">
        <v>-17.899999999999999</v>
      </c>
      <c r="V4354" s="10">
        <f t="shared" si="77"/>
        <v>-17.899999999999999</v>
      </c>
      <c r="W4354" s="10">
        <v>9.6999999999999993</v>
      </c>
      <c r="X4354" s="68">
        <v>3.28084884</v>
      </c>
      <c r="Y4354" s="33" t="s">
        <v>561</v>
      </c>
      <c r="AB4354" s="17" t="s">
        <v>933</v>
      </c>
    </row>
    <row r="4355" spans="1:28" hidden="1">
      <c r="A4355" s="5">
        <v>4354</v>
      </c>
      <c r="B4355" s="5"/>
      <c r="C4355" s="17">
        <v>2021</v>
      </c>
      <c r="D4355" s="32">
        <v>9</v>
      </c>
      <c r="E4355" s="32">
        <v>28</v>
      </c>
      <c r="F4355" s="18" t="s">
        <v>811</v>
      </c>
      <c r="G4355" s="21">
        <v>23.466666600000039</v>
      </c>
      <c r="H4355" s="17"/>
      <c r="I4355" s="18" t="s">
        <v>812</v>
      </c>
      <c r="J4355" s="21">
        <v>51.533333999999797</v>
      </c>
      <c r="L4355" s="17" t="s">
        <v>814</v>
      </c>
      <c r="M4355" s="17" t="s">
        <v>930</v>
      </c>
      <c r="N4355" s="17" t="s">
        <v>816</v>
      </c>
      <c r="O4355" s="58">
        <v>136</v>
      </c>
      <c r="P4355" s="17" t="s">
        <v>20</v>
      </c>
      <c r="Q4355" s="17" t="s">
        <v>789</v>
      </c>
      <c r="R4355" s="17">
        <v>78.3</v>
      </c>
      <c r="S4355" s="17" t="s">
        <v>684</v>
      </c>
      <c r="U4355" s="17">
        <v>-17.899999999999999</v>
      </c>
      <c r="V4355" s="10">
        <f t="shared" si="77"/>
        <v>-17.899999999999999</v>
      </c>
      <c r="W4355" s="10">
        <v>11.1</v>
      </c>
      <c r="X4355" s="68">
        <v>3.2757004080000001</v>
      </c>
      <c r="Y4355" s="33" t="s">
        <v>561</v>
      </c>
      <c r="AB4355" s="17" t="s">
        <v>933</v>
      </c>
    </row>
    <row r="4356" spans="1:28" hidden="1">
      <c r="A4356" s="5">
        <v>4355</v>
      </c>
      <c r="B4356" s="5"/>
      <c r="C4356" s="17">
        <v>2021</v>
      </c>
      <c r="D4356" s="32">
        <v>9</v>
      </c>
      <c r="E4356" s="32">
        <v>28</v>
      </c>
      <c r="F4356" s="18" t="s">
        <v>811</v>
      </c>
      <c r="G4356" s="21">
        <v>23.466666600000039</v>
      </c>
      <c r="H4356" s="17"/>
      <c r="I4356" s="18" t="s">
        <v>812</v>
      </c>
      <c r="J4356" s="21">
        <v>51.533333999999797</v>
      </c>
      <c r="L4356" s="17" t="s">
        <v>814</v>
      </c>
      <c r="M4356" s="17" t="s">
        <v>930</v>
      </c>
      <c r="N4356" s="17" t="s">
        <v>816</v>
      </c>
      <c r="O4356" s="58">
        <v>116</v>
      </c>
      <c r="P4356" s="17" t="s">
        <v>20</v>
      </c>
      <c r="Q4356" s="17" t="s">
        <v>789</v>
      </c>
      <c r="R4356" s="17">
        <v>41.9</v>
      </c>
      <c r="S4356" s="17" t="s">
        <v>684</v>
      </c>
      <c r="U4356" s="17">
        <v>-17.899999999999999</v>
      </c>
      <c r="V4356" s="10">
        <f t="shared" si="77"/>
        <v>-17.899999999999999</v>
      </c>
      <c r="W4356" s="10">
        <v>10.4</v>
      </c>
      <c r="X4356" s="68">
        <v>3.2617553969999999</v>
      </c>
      <c r="Y4356" s="33" t="s">
        <v>561</v>
      </c>
      <c r="AB4356" s="17" t="s">
        <v>933</v>
      </c>
    </row>
    <row r="4357" spans="1:28" hidden="1">
      <c r="A4357" s="5">
        <v>4356</v>
      </c>
      <c r="B4357" s="5"/>
      <c r="C4357" s="17">
        <v>2020</v>
      </c>
      <c r="D4357" s="32">
        <v>12</v>
      </c>
      <c r="E4357" s="32">
        <v>20</v>
      </c>
      <c r="F4357" s="18" t="s">
        <v>811</v>
      </c>
      <c r="G4357" s="21">
        <v>15.380899999999897</v>
      </c>
      <c r="H4357" s="17" t="s">
        <v>18</v>
      </c>
      <c r="I4357" s="18" t="s">
        <v>800</v>
      </c>
      <c r="J4357" s="21">
        <v>45.157199999999591</v>
      </c>
      <c r="K4357" s="17" t="s">
        <v>19</v>
      </c>
      <c r="L4357" s="17" t="s">
        <v>797</v>
      </c>
      <c r="M4357" s="17" t="s">
        <v>798</v>
      </c>
      <c r="N4357" s="17" t="s">
        <v>799</v>
      </c>
      <c r="O4357" s="58">
        <v>148</v>
      </c>
      <c r="P4357" s="17" t="s">
        <v>20</v>
      </c>
      <c r="Q4357" s="17" t="s">
        <v>31</v>
      </c>
      <c r="R4357" s="17">
        <v>77.099999999999994</v>
      </c>
      <c r="S4357" s="17" t="s">
        <v>684</v>
      </c>
      <c r="U4357" s="17">
        <v>-17.897500000000001</v>
      </c>
      <c r="V4357" s="10">
        <f t="shared" si="77"/>
        <v>-17.897500000000001</v>
      </c>
      <c r="W4357" s="10">
        <v>11.683</v>
      </c>
      <c r="X4357" s="68">
        <v>3.1628590157586598</v>
      </c>
      <c r="Y4357" s="33" t="s">
        <v>561</v>
      </c>
      <c r="AB4357" s="17" t="s">
        <v>933</v>
      </c>
    </row>
    <row r="4358" spans="1:28" hidden="1">
      <c r="A4358" s="5">
        <v>4357</v>
      </c>
      <c r="B4358" s="5"/>
      <c r="C4358" s="17">
        <v>2020</v>
      </c>
      <c r="D4358" s="32">
        <v>12</v>
      </c>
      <c r="E4358" s="32">
        <v>10</v>
      </c>
      <c r="F4358" s="18" t="s">
        <v>811</v>
      </c>
      <c r="G4358" s="21">
        <v>15.380899999999897</v>
      </c>
      <c r="H4358" s="17" t="s">
        <v>18</v>
      </c>
      <c r="I4358" s="18" t="s">
        <v>800</v>
      </c>
      <c r="J4358" s="21">
        <v>45.157199999999591</v>
      </c>
      <c r="K4358" s="17" t="s">
        <v>19</v>
      </c>
      <c r="L4358" s="17" t="s">
        <v>814</v>
      </c>
      <c r="M4358" s="17" t="s">
        <v>815</v>
      </c>
      <c r="N4358" s="17" t="s">
        <v>816</v>
      </c>
      <c r="O4358" s="58">
        <v>132</v>
      </c>
      <c r="P4358" s="17" t="s">
        <v>20</v>
      </c>
      <c r="Q4358" s="17" t="s">
        <v>789</v>
      </c>
      <c r="R4358" s="17">
        <v>72.599999999999994</v>
      </c>
      <c r="S4358" s="17" t="s">
        <v>684</v>
      </c>
      <c r="U4358" s="17">
        <v>-17.888999999999999</v>
      </c>
      <c r="V4358" s="10">
        <f t="shared" si="77"/>
        <v>-17.888999999999999</v>
      </c>
      <c r="W4358" s="10">
        <v>9.6185000000000009</v>
      </c>
      <c r="X4358" s="68">
        <v>3.174661263091421</v>
      </c>
      <c r="Y4358" s="33" t="s">
        <v>561</v>
      </c>
      <c r="AB4358" s="17" t="s">
        <v>933</v>
      </c>
    </row>
    <row r="4359" spans="1:28" hidden="1">
      <c r="A4359" s="5">
        <v>4358</v>
      </c>
      <c r="B4359" s="5"/>
      <c r="C4359" s="17">
        <v>2020</v>
      </c>
      <c r="D4359" s="32">
        <v>12</v>
      </c>
      <c r="E4359" s="32">
        <v>10</v>
      </c>
      <c r="F4359" s="18" t="s">
        <v>811</v>
      </c>
      <c r="G4359" s="21">
        <v>15.380899999999897</v>
      </c>
      <c r="H4359" s="17" t="s">
        <v>18</v>
      </c>
      <c r="I4359" s="18" t="s">
        <v>800</v>
      </c>
      <c r="J4359" s="21">
        <v>45.157199999999591</v>
      </c>
      <c r="K4359" s="17" t="s">
        <v>19</v>
      </c>
      <c r="L4359" s="17" t="s">
        <v>814</v>
      </c>
      <c r="M4359" s="17" t="s">
        <v>815</v>
      </c>
      <c r="N4359" s="17" t="s">
        <v>816</v>
      </c>
      <c r="O4359" s="58">
        <v>150</v>
      </c>
      <c r="P4359" s="17" t="s">
        <v>20</v>
      </c>
      <c r="Q4359" s="17" t="s">
        <v>789</v>
      </c>
      <c r="R4359" s="17">
        <v>100.8</v>
      </c>
      <c r="S4359" s="17" t="s">
        <v>684</v>
      </c>
      <c r="U4359" s="17">
        <v>-17.838999999999999</v>
      </c>
      <c r="V4359" s="10">
        <f t="shared" si="77"/>
        <v>-17.838999999999999</v>
      </c>
      <c r="W4359" s="10">
        <v>10.249499999999999</v>
      </c>
      <c r="X4359" s="68">
        <v>3.167255914608722</v>
      </c>
      <c r="Y4359" s="33" t="s">
        <v>561</v>
      </c>
      <c r="AB4359" s="17" t="s">
        <v>933</v>
      </c>
    </row>
    <row r="4360" spans="1:28" hidden="1">
      <c r="A4360" s="5">
        <v>4359</v>
      </c>
      <c r="B4360" s="5"/>
      <c r="C4360" s="17">
        <v>2020</v>
      </c>
      <c r="D4360" s="32">
        <v>12</v>
      </c>
      <c r="E4360" s="32">
        <v>20</v>
      </c>
      <c r="F4360" s="18" t="s">
        <v>811</v>
      </c>
      <c r="G4360" s="21">
        <v>15.380899999999897</v>
      </c>
      <c r="H4360" s="17" t="s">
        <v>18</v>
      </c>
      <c r="I4360" s="18" t="s">
        <v>800</v>
      </c>
      <c r="J4360" s="21">
        <v>45.157199999999591</v>
      </c>
      <c r="K4360" s="17" t="s">
        <v>19</v>
      </c>
      <c r="L4360" s="17" t="s">
        <v>797</v>
      </c>
      <c r="M4360" s="17" t="s">
        <v>798</v>
      </c>
      <c r="N4360" s="17" t="s">
        <v>799</v>
      </c>
      <c r="O4360" s="58">
        <v>144</v>
      </c>
      <c r="P4360" s="17" t="s">
        <v>20</v>
      </c>
      <c r="Q4360" s="17" t="s">
        <v>31</v>
      </c>
      <c r="R4360" s="17">
        <v>79.8</v>
      </c>
      <c r="S4360" s="17" t="s">
        <v>684</v>
      </c>
      <c r="U4360" s="17">
        <v>-17.821999999999999</v>
      </c>
      <c r="V4360" s="10">
        <f t="shared" si="77"/>
        <v>-17.821999999999999</v>
      </c>
      <c r="W4360" s="10">
        <v>11.938499999999999</v>
      </c>
      <c r="X4360" s="68">
        <v>3.1426311658731612</v>
      </c>
      <c r="Y4360" s="33" t="s">
        <v>561</v>
      </c>
      <c r="AB4360" s="17" t="s">
        <v>933</v>
      </c>
    </row>
    <row r="4361" spans="1:28" hidden="1">
      <c r="A4361" s="5">
        <v>4360</v>
      </c>
      <c r="B4361" s="5"/>
      <c r="C4361" s="17">
        <v>2020</v>
      </c>
      <c r="D4361" s="32">
        <v>12</v>
      </c>
      <c r="E4361" s="32">
        <v>10</v>
      </c>
      <c r="F4361" s="18" t="s">
        <v>811</v>
      </c>
      <c r="G4361" s="21">
        <v>15.380899999999897</v>
      </c>
      <c r="H4361" s="17" t="s">
        <v>18</v>
      </c>
      <c r="I4361" s="18" t="s">
        <v>800</v>
      </c>
      <c r="J4361" s="21">
        <v>45.157199999999591</v>
      </c>
      <c r="K4361" s="17" t="s">
        <v>19</v>
      </c>
      <c r="L4361" s="17" t="s">
        <v>814</v>
      </c>
      <c r="M4361" s="17" t="s">
        <v>815</v>
      </c>
      <c r="N4361" s="17" t="s">
        <v>816</v>
      </c>
      <c r="O4361" s="58">
        <v>158</v>
      </c>
      <c r="P4361" s="17" t="s">
        <v>20</v>
      </c>
      <c r="Q4361" s="17" t="s">
        <v>789</v>
      </c>
      <c r="R4361" s="17">
        <v>120.7</v>
      </c>
      <c r="S4361" s="17" t="s">
        <v>684</v>
      </c>
      <c r="U4361" s="17">
        <v>-17.814</v>
      </c>
      <c r="V4361" s="10">
        <f t="shared" si="77"/>
        <v>-17.814</v>
      </c>
      <c r="W4361" s="10">
        <v>9.9714999999999989</v>
      </c>
      <c r="X4361" s="68">
        <v>3.169373408668954</v>
      </c>
      <c r="Y4361" s="33" t="s">
        <v>561</v>
      </c>
      <c r="AB4361" s="17" t="s">
        <v>933</v>
      </c>
    </row>
    <row r="4362" spans="1:28" hidden="1">
      <c r="A4362" s="5">
        <v>4361</v>
      </c>
      <c r="B4362" s="5"/>
      <c r="C4362" s="17">
        <v>2021</v>
      </c>
      <c r="D4362" s="32">
        <v>10</v>
      </c>
      <c r="E4362" s="32">
        <v>2</v>
      </c>
      <c r="F4362" s="18" t="s">
        <v>811</v>
      </c>
      <c r="G4362" s="21">
        <v>46.399999799999989</v>
      </c>
      <c r="H4362" s="17"/>
      <c r="I4362" s="18" t="s">
        <v>800</v>
      </c>
      <c r="J4362" s="21">
        <v>19.616664000000128</v>
      </c>
      <c r="L4362" s="17" t="s">
        <v>881</v>
      </c>
      <c r="M4362" s="17" t="s">
        <v>77</v>
      </c>
      <c r="N4362" s="17" t="s">
        <v>78</v>
      </c>
      <c r="O4362" s="58">
        <v>164</v>
      </c>
      <c r="P4362" s="17" t="s">
        <v>20</v>
      </c>
      <c r="Q4362" s="17" t="s">
        <v>21</v>
      </c>
      <c r="R4362" s="17">
        <v>104.5</v>
      </c>
      <c r="S4362" s="17" t="s">
        <v>684</v>
      </c>
      <c r="U4362" s="17">
        <v>-17.8</v>
      </c>
      <c r="V4362" s="10">
        <f t="shared" si="77"/>
        <v>-17.8</v>
      </c>
      <c r="W4362" s="10">
        <v>13.2</v>
      </c>
      <c r="X4362" s="68">
        <v>3.210407558</v>
      </c>
      <c r="Y4362" s="33" t="s">
        <v>561</v>
      </c>
      <c r="AB4362" s="17" t="s">
        <v>933</v>
      </c>
    </row>
    <row r="4363" spans="1:28" hidden="1">
      <c r="A4363" s="5">
        <v>4362</v>
      </c>
      <c r="B4363" s="5"/>
      <c r="C4363" s="17">
        <v>2021</v>
      </c>
      <c r="D4363" s="32">
        <v>9</v>
      </c>
      <c r="E4363" s="32">
        <v>28</v>
      </c>
      <c r="F4363" s="18" t="s">
        <v>811</v>
      </c>
      <c r="G4363" s="21">
        <v>28.766666400000105</v>
      </c>
      <c r="H4363" s="17"/>
      <c r="I4363" s="18" t="s">
        <v>800</v>
      </c>
      <c r="J4363" s="21">
        <v>52.416666000000305</v>
      </c>
      <c r="L4363" s="17" t="s">
        <v>921</v>
      </c>
      <c r="M4363" s="17" t="s">
        <v>859</v>
      </c>
      <c r="N4363" s="17" t="s">
        <v>796</v>
      </c>
      <c r="O4363" s="58">
        <v>148</v>
      </c>
      <c r="P4363" s="17" t="s">
        <v>20</v>
      </c>
      <c r="Q4363" s="17" t="s">
        <v>31</v>
      </c>
      <c r="R4363" s="17">
        <v>69.400000000000006</v>
      </c>
      <c r="S4363" s="17" t="s">
        <v>684</v>
      </c>
      <c r="U4363" s="17">
        <v>-17.8</v>
      </c>
      <c r="V4363" s="10">
        <f t="shared" si="77"/>
        <v>-17.8</v>
      </c>
      <c r="W4363" s="10">
        <v>11.2</v>
      </c>
      <c r="X4363" s="68">
        <v>3.2749531950000002</v>
      </c>
      <c r="Y4363" s="33" t="s">
        <v>561</v>
      </c>
      <c r="AB4363" s="17" t="s">
        <v>933</v>
      </c>
    </row>
    <row r="4364" spans="1:28" hidden="1">
      <c r="A4364" s="5">
        <v>4363</v>
      </c>
      <c r="B4364" s="5"/>
      <c r="C4364" s="17">
        <v>2021</v>
      </c>
      <c r="D4364" s="32">
        <v>9</v>
      </c>
      <c r="E4364" s="32">
        <v>28</v>
      </c>
      <c r="F4364" s="18" t="s">
        <v>811</v>
      </c>
      <c r="G4364" s="21">
        <v>28.766666400000105</v>
      </c>
      <c r="H4364" s="17"/>
      <c r="I4364" s="18" t="s">
        <v>800</v>
      </c>
      <c r="J4364" s="21">
        <v>52.416666000000305</v>
      </c>
      <c r="L4364" s="17" t="s">
        <v>814</v>
      </c>
      <c r="M4364" s="17" t="s">
        <v>930</v>
      </c>
      <c r="N4364" s="17" t="s">
        <v>816</v>
      </c>
      <c r="O4364" s="58">
        <v>210</v>
      </c>
      <c r="P4364" s="17" t="s">
        <v>20</v>
      </c>
      <c r="Q4364" s="17" t="s">
        <v>789</v>
      </c>
      <c r="R4364" s="17">
        <v>309.89999999999998</v>
      </c>
      <c r="S4364" s="17" t="s">
        <v>684</v>
      </c>
      <c r="U4364" s="17">
        <v>-17.8</v>
      </c>
      <c r="V4364" s="10">
        <f t="shared" si="77"/>
        <v>-17.8</v>
      </c>
      <c r="W4364" s="10">
        <v>9.6999999999999993</v>
      </c>
      <c r="X4364" s="68">
        <v>3.26847902</v>
      </c>
      <c r="Y4364" s="33" t="s">
        <v>561</v>
      </c>
      <c r="AB4364" s="17" t="s">
        <v>933</v>
      </c>
    </row>
    <row r="4365" spans="1:28" hidden="1">
      <c r="A4365" s="5">
        <v>4364</v>
      </c>
      <c r="B4365" s="5"/>
      <c r="C4365" s="17">
        <v>2021</v>
      </c>
      <c r="D4365" s="32">
        <v>10</v>
      </c>
      <c r="E4365" s="32">
        <v>2</v>
      </c>
      <c r="F4365" s="18" t="s">
        <v>811</v>
      </c>
      <c r="G4365" s="21">
        <v>22.93333319999995</v>
      </c>
      <c r="H4365" s="17"/>
      <c r="I4365" s="18" t="s">
        <v>800</v>
      </c>
      <c r="J4365" s="21">
        <v>29.399999999999693</v>
      </c>
      <c r="L4365" s="17" t="s">
        <v>919</v>
      </c>
      <c r="M4365" s="17" t="s">
        <v>920</v>
      </c>
      <c r="N4365" s="17" t="s">
        <v>809</v>
      </c>
      <c r="O4365" s="58">
        <v>328</v>
      </c>
      <c r="P4365" s="17" t="s">
        <v>20</v>
      </c>
      <c r="Q4365" s="17" t="s">
        <v>64</v>
      </c>
      <c r="R4365" s="17">
        <v>841.6</v>
      </c>
      <c r="S4365" s="17" t="s">
        <v>684</v>
      </c>
      <c r="U4365" s="17">
        <v>-17.7</v>
      </c>
      <c r="V4365" s="10">
        <f t="shared" si="77"/>
        <v>-17.7</v>
      </c>
      <c r="W4365" s="10">
        <v>13.4</v>
      </c>
      <c r="X4365" s="68">
        <v>3.2297653999999998</v>
      </c>
      <c r="Y4365" s="33" t="s">
        <v>561</v>
      </c>
      <c r="AB4365" s="17" t="s">
        <v>933</v>
      </c>
    </row>
    <row r="4366" spans="1:28" hidden="1">
      <c r="A4366" s="5">
        <v>4365</v>
      </c>
      <c r="B4366" s="5"/>
      <c r="C4366" s="17">
        <v>2021</v>
      </c>
      <c r="D4366" s="32">
        <v>5</v>
      </c>
      <c r="E4366" s="32">
        <v>20</v>
      </c>
      <c r="F4366" s="18" t="s">
        <v>811</v>
      </c>
      <c r="G4366" s="21">
        <v>15.766666800000024</v>
      </c>
      <c r="H4366" s="17"/>
      <c r="I4366" s="18" t="s">
        <v>800</v>
      </c>
      <c r="J4366" s="21">
        <v>12.866664000000299</v>
      </c>
      <c r="L4366" s="17" t="s">
        <v>882</v>
      </c>
      <c r="M4366" s="17" t="s">
        <v>883</v>
      </c>
      <c r="N4366" s="17" t="s">
        <v>801</v>
      </c>
      <c r="O4366" s="58">
        <v>176</v>
      </c>
      <c r="P4366" s="17" t="s">
        <v>20</v>
      </c>
      <c r="Q4366" s="17" t="s">
        <v>21</v>
      </c>
      <c r="R4366" s="17">
        <v>162.1</v>
      </c>
      <c r="S4366" s="17" t="s">
        <v>684</v>
      </c>
      <c r="U4366" s="17">
        <v>-17.7</v>
      </c>
      <c r="V4366" s="10">
        <f t="shared" si="77"/>
        <v>-17.7</v>
      </c>
      <c r="W4366" s="10">
        <v>12.9</v>
      </c>
      <c r="X4366" s="68">
        <v>3.2</v>
      </c>
      <c r="Y4366" s="33" t="s">
        <v>561</v>
      </c>
      <c r="AB4366" s="17" t="s">
        <v>933</v>
      </c>
    </row>
    <row r="4367" spans="1:28" hidden="1">
      <c r="A4367" s="5">
        <v>4366</v>
      </c>
      <c r="B4367" s="5"/>
      <c r="C4367" s="17">
        <v>2021</v>
      </c>
      <c r="D4367" s="32">
        <v>9</v>
      </c>
      <c r="E4367" s="32">
        <v>30</v>
      </c>
      <c r="F4367" s="18" t="s">
        <v>811</v>
      </c>
      <c r="G4367" s="21">
        <v>22.683333599999997</v>
      </c>
      <c r="H4367" s="17"/>
      <c r="I4367" s="18" t="s">
        <v>795</v>
      </c>
      <c r="J4367" s="21">
        <v>17.099999999999795</v>
      </c>
      <c r="L4367" s="17" t="s">
        <v>814</v>
      </c>
      <c r="M4367" s="17" t="s">
        <v>930</v>
      </c>
      <c r="N4367" s="17" t="s">
        <v>816</v>
      </c>
      <c r="O4367" s="58">
        <v>209</v>
      </c>
      <c r="P4367" s="17" t="s">
        <v>20</v>
      </c>
      <c r="Q4367" s="17" t="s">
        <v>789</v>
      </c>
      <c r="R4367" s="17">
        <v>283.5</v>
      </c>
      <c r="S4367" s="17" t="s">
        <v>684</v>
      </c>
      <c r="U4367" s="17">
        <v>-17.7</v>
      </c>
      <c r="V4367" s="10">
        <f t="shared" si="77"/>
        <v>-17.7</v>
      </c>
      <c r="W4367" s="10">
        <v>11.4</v>
      </c>
      <c r="X4367" s="68">
        <v>3.2752632940000002</v>
      </c>
      <c r="Y4367" s="33" t="s">
        <v>561</v>
      </c>
      <c r="AB4367" s="17" t="s">
        <v>933</v>
      </c>
    </row>
    <row r="4368" spans="1:28" hidden="1">
      <c r="A4368" s="5">
        <v>4367</v>
      </c>
      <c r="B4368" s="5"/>
      <c r="C4368" s="17">
        <v>2020</v>
      </c>
      <c r="D4368" s="32">
        <v>12</v>
      </c>
      <c r="E4368" s="32">
        <v>10</v>
      </c>
      <c r="F4368" s="18" t="s">
        <v>811</v>
      </c>
      <c r="G4368" s="21">
        <v>15.380899999999897</v>
      </c>
      <c r="H4368" s="17" t="s">
        <v>18</v>
      </c>
      <c r="I4368" s="18" t="s">
        <v>800</v>
      </c>
      <c r="J4368" s="21">
        <v>45.157199999999591</v>
      </c>
      <c r="K4368" s="17" t="s">
        <v>19</v>
      </c>
      <c r="L4368" s="17" t="s">
        <v>814</v>
      </c>
      <c r="M4368" s="17" t="s">
        <v>815</v>
      </c>
      <c r="N4368" s="17" t="s">
        <v>816</v>
      </c>
      <c r="O4368" s="58">
        <v>176</v>
      </c>
      <c r="P4368" s="17" t="s">
        <v>20</v>
      </c>
      <c r="Q4368" s="17" t="s">
        <v>789</v>
      </c>
      <c r="R4368" s="17">
        <v>178.2</v>
      </c>
      <c r="S4368" s="17" t="s">
        <v>684</v>
      </c>
      <c r="U4368" s="17">
        <v>-17.606000000000009</v>
      </c>
      <c r="V4368" s="10">
        <f t="shared" si="77"/>
        <v>-17.606000000000009</v>
      </c>
      <c r="W4368" s="10">
        <v>10.1585</v>
      </c>
      <c r="X4368" s="68">
        <v>3.1666601278363342</v>
      </c>
      <c r="Y4368" s="33" t="s">
        <v>561</v>
      </c>
      <c r="AB4368" s="17" t="s">
        <v>933</v>
      </c>
    </row>
    <row r="4369" spans="1:28" hidden="1">
      <c r="A4369" s="5">
        <v>4368</v>
      </c>
      <c r="B4369" s="5"/>
      <c r="C4369" s="17">
        <v>2021</v>
      </c>
      <c r="D4369" s="32">
        <v>10</v>
      </c>
      <c r="E4369" s="32">
        <v>1</v>
      </c>
      <c r="F4369" s="18" t="s">
        <v>811</v>
      </c>
      <c r="G4369" s="21">
        <v>54.483333600000066</v>
      </c>
      <c r="H4369" s="17"/>
      <c r="I4369" s="18" t="s">
        <v>795</v>
      </c>
      <c r="J4369" s="21">
        <v>55.616663999999787</v>
      </c>
      <c r="L4369" s="17" t="s">
        <v>929</v>
      </c>
      <c r="M4369" s="17" t="s">
        <v>907</v>
      </c>
      <c r="N4369" s="17" t="s">
        <v>817</v>
      </c>
      <c r="O4369" s="58">
        <v>79.06</v>
      </c>
      <c r="P4369" s="17" t="s">
        <v>20</v>
      </c>
      <c r="Q4369" s="17" t="s">
        <v>818</v>
      </c>
      <c r="R4369" s="17">
        <v>122.9</v>
      </c>
      <c r="S4369" s="17" t="s">
        <v>684</v>
      </c>
      <c r="U4369" s="17">
        <v>-17.600000000000001</v>
      </c>
      <c r="V4369" s="10">
        <f t="shared" si="77"/>
        <v>-16.664502670683532</v>
      </c>
      <c r="W4369" s="10">
        <v>11.3</v>
      </c>
      <c r="X4369" s="68">
        <v>3.54397377</v>
      </c>
      <c r="Y4369" s="33" t="s">
        <v>561</v>
      </c>
      <c r="AB4369" s="17" t="s">
        <v>933</v>
      </c>
    </row>
    <row r="4370" spans="1:28" hidden="1">
      <c r="A4370" s="5">
        <v>4369</v>
      </c>
      <c r="B4370" s="5"/>
      <c r="C4370" s="17">
        <v>2021</v>
      </c>
      <c r="D4370" s="32">
        <v>9</v>
      </c>
      <c r="E4370" s="32">
        <v>30</v>
      </c>
      <c r="F4370" s="18" t="s">
        <v>811</v>
      </c>
      <c r="G4370" s="21">
        <v>22.683333599999997</v>
      </c>
      <c r="H4370" s="17"/>
      <c r="I4370" s="18" t="s">
        <v>795</v>
      </c>
      <c r="J4370" s="21">
        <v>17.099999999999795</v>
      </c>
      <c r="L4370" s="17" t="s">
        <v>814</v>
      </c>
      <c r="M4370" s="17" t="s">
        <v>930</v>
      </c>
      <c r="N4370" s="17" t="s">
        <v>816</v>
      </c>
      <c r="O4370" s="58">
        <v>85</v>
      </c>
      <c r="P4370" s="17" t="s">
        <v>20</v>
      </c>
      <c r="Q4370" s="17" t="s">
        <v>789</v>
      </c>
      <c r="R4370" s="17">
        <v>15.8</v>
      </c>
      <c r="S4370" s="17" t="s">
        <v>684</v>
      </c>
      <c r="U4370" s="17">
        <v>-17.600000000000001</v>
      </c>
      <c r="V4370" s="10">
        <f t="shared" si="77"/>
        <v>-17.600000000000001</v>
      </c>
      <c r="W4370" s="10">
        <v>11.3</v>
      </c>
      <c r="X4370" s="68">
        <v>3.2739551279999999</v>
      </c>
      <c r="Y4370" s="33" t="s">
        <v>561</v>
      </c>
      <c r="AB4370" s="17" t="s">
        <v>933</v>
      </c>
    </row>
    <row r="4371" spans="1:28" hidden="1">
      <c r="A4371" s="5">
        <v>4370</v>
      </c>
      <c r="B4371" s="5"/>
      <c r="C4371" s="17">
        <v>2020</v>
      </c>
      <c r="D4371" s="32">
        <v>12</v>
      </c>
      <c r="E4371" s="32">
        <v>9</v>
      </c>
      <c r="F4371" s="18" t="s">
        <v>811</v>
      </c>
      <c r="G4371" s="21">
        <v>45.80890000000025</v>
      </c>
      <c r="H4371" s="17" t="s">
        <v>18</v>
      </c>
      <c r="I4371" s="18" t="s">
        <v>795</v>
      </c>
      <c r="J4371" s="21">
        <v>15.616200000000333</v>
      </c>
      <c r="K4371" s="17" t="s">
        <v>19</v>
      </c>
      <c r="L4371" s="17" t="s">
        <v>804</v>
      </c>
      <c r="M4371" s="17" t="s">
        <v>27</v>
      </c>
      <c r="N4371" s="17" t="s">
        <v>805</v>
      </c>
      <c r="O4371" s="58">
        <v>183</v>
      </c>
      <c r="P4371" s="17" t="s">
        <v>20</v>
      </c>
      <c r="Q4371" s="17" t="s">
        <v>31</v>
      </c>
      <c r="R4371" s="17">
        <v>132.1</v>
      </c>
      <c r="S4371" s="17" t="s">
        <v>684</v>
      </c>
      <c r="U4371" s="17">
        <v>-17.521000000000001</v>
      </c>
      <c r="V4371" s="10">
        <f t="shared" si="77"/>
        <v>-17.521000000000001</v>
      </c>
      <c r="W4371" s="10">
        <v>12.672499999999999</v>
      </c>
      <c r="X4371" s="68">
        <v>3.16314495441401</v>
      </c>
      <c r="Y4371" s="33" t="s">
        <v>561</v>
      </c>
      <c r="AB4371" s="17" t="s">
        <v>933</v>
      </c>
    </row>
    <row r="4372" spans="1:28" hidden="1">
      <c r="A4372" s="5">
        <v>4371</v>
      </c>
      <c r="B4372" s="5"/>
      <c r="C4372" s="17">
        <v>2021</v>
      </c>
      <c r="D4372" s="32">
        <v>10</v>
      </c>
      <c r="E4372" s="32">
        <v>2</v>
      </c>
      <c r="F4372" s="18" t="s">
        <v>811</v>
      </c>
      <c r="G4372" s="21">
        <v>46.399999799999989</v>
      </c>
      <c r="H4372" s="17"/>
      <c r="I4372" s="18" t="s">
        <v>800</v>
      </c>
      <c r="J4372" s="21">
        <v>19.616664000000128</v>
      </c>
      <c r="L4372" s="17" t="s">
        <v>919</v>
      </c>
      <c r="M4372" s="17" t="s">
        <v>920</v>
      </c>
      <c r="N4372" s="17" t="s">
        <v>809</v>
      </c>
      <c r="O4372" s="58">
        <v>269</v>
      </c>
      <c r="P4372" s="17" t="s">
        <v>20</v>
      </c>
      <c r="Q4372" s="17" t="s">
        <v>64</v>
      </c>
      <c r="R4372" s="17">
        <v>448.7</v>
      </c>
      <c r="S4372" s="17" t="s">
        <v>684</v>
      </c>
      <c r="U4372" s="17">
        <v>-17.5</v>
      </c>
      <c r="V4372" s="10">
        <f t="shared" si="77"/>
        <v>-17.5</v>
      </c>
      <c r="W4372" s="10">
        <v>13.7</v>
      </c>
      <c r="X4372" s="68">
        <v>3.2370271869999998</v>
      </c>
      <c r="Y4372" s="33" t="s">
        <v>561</v>
      </c>
      <c r="AB4372" s="17" t="s">
        <v>933</v>
      </c>
    </row>
    <row r="4373" spans="1:28" hidden="1">
      <c r="A4373" s="5">
        <v>4372</v>
      </c>
      <c r="B4373" s="5"/>
      <c r="C4373" s="17">
        <v>2021</v>
      </c>
      <c r="D4373" s="32">
        <v>10</v>
      </c>
      <c r="E4373" s="32">
        <v>1</v>
      </c>
      <c r="F4373" s="18" t="s">
        <v>811</v>
      </c>
      <c r="G4373" s="21">
        <v>54.483333600000066</v>
      </c>
      <c r="H4373" s="17"/>
      <c r="I4373" s="18" t="s">
        <v>795</v>
      </c>
      <c r="J4373" s="21">
        <v>55.616663999999787</v>
      </c>
      <c r="L4373" s="17" t="s">
        <v>881</v>
      </c>
      <c r="M4373" s="17" t="s">
        <v>77</v>
      </c>
      <c r="N4373" s="17" t="s">
        <v>78</v>
      </c>
      <c r="O4373" s="58">
        <v>164</v>
      </c>
      <c r="P4373" s="17" t="s">
        <v>20</v>
      </c>
      <c r="Q4373" s="17" t="s">
        <v>21</v>
      </c>
      <c r="R4373" s="17">
        <v>91</v>
      </c>
      <c r="S4373" s="17" t="s">
        <v>684</v>
      </c>
      <c r="U4373" s="17">
        <v>-17.5</v>
      </c>
      <c r="V4373" s="10">
        <f t="shared" si="77"/>
        <v>-17.5</v>
      </c>
      <c r="W4373" s="10">
        <v>13.1</v>
      </c>
      <c r="X4373" s="68">
        <v>3.1057061770000001</v>
      </c>
      <c r="Y4373" s="33" t="s">
        <v>561</v>
      </c>
      <c r="AB4373" s="17" t="s">
        <v>933</v>
      </c>
    </row>
    <row r="4374" spans="1:28" hidden="1">
      <c r="A4374" s="5">
        <v>4373</v>
      </c>
      <c r="B4374" s="5"/>
      <c r="C4374" s="17">
        <v>2021</v>
      </c>
      <c r="D4374" s="32">
        <v>9</v>
      </c>
      <c r="E4374" s="32">
        <v>28</v>
      </c>
      <c r="F4374" s="18" t="s">
        <v>811</v>
      </c>
      <c r="G4374" s="21">
        <v>23.466666600000039</v>
      </c>
      <c r="H4374" s="17"/>
      <c r="I4374" s="18" t="s">
        <v>812</v>
      </c>
      <c r="J4374" s="21">
        <v>51.533333999999797</v>
      </c>
      <c r="L4374" s="17" t="s">
        <v>814</v>
      </c>
      <c r="M4374" s="17" t="s">
        <v>930</v>
      </c>
      <c r="N4374" s="17" t="s">
        <v>816</v>
      </c>
      <c r="O4374" s="58">
        <v>228</v>
      </c>
      <c r="P4374" s="17" t="s">
        <v>20</v>
      </c>
      <c r="Q4374" s="17" t="s">
        <v>789</v>
      </c>
      <c r="R4374" s="17">
        <v>441.5</v>
      </c>
      <c r="S4374" s="17" t="s">
        <v>684</v>
      </c>
      <c r="U4374" s="17">
        <v>-17.5</v>
      </c>
      <c r="V4374" s="10">
        <f t="shared" si="77"/>
        <v>-17.5</v>
      </c>
      <c r="W4374" s="10">
        <v>11.4</v>
      </c>
      <c r="X4374" s="68">
        <v>3.2886937110000001</v>
      </c>
      <c r="Y4374" s="33" t="s">
        <v>561</v>
      </c>
      <c r="AB4374" s="17" t="s">
        <v>933</v>
      </c>
    </row>
    <row r="4375" spans="1:28" hidden="1">
      <c r="A4375" s="5">
        <v>4374</v>
      </c>
      <c r="B4375" s="5"/>
      <c r="C4375" s="17">
        <v>2020</v>
      </c>
      <c r="D4375" s="32">
        <v>12</v>
      </c>
      <c r="E4375" s="32">
        <v>10</v>
      </c>
      <c r="F4375" s="18" t="s">
        <v>811</v>
      </c>
      <c r="G4375" s="21">
        <v>15.380899999999897</v>
      </c>
      <c r="H4375" s="17" t="s">
        <v>18</v>
      </c>
      <c r="I4375" s="18" t="s">
        <v>800</v>
      </c>
      <c r="J4375" s="21">
        <v>45.157199999999591</v>
      </c>
      <c r="K4375" s="17" t="s">
        <v>19</v>
      </c>
      <c r="L4375" s="17" t="s">
        <v>814</v>
      </c>
      <c r="M4375" s="17" t="s">
        <v>815</v>
      </c>
      <c r="N4375" s="17" t="s">
        <v>816</v>
      </c>
      <c r="O4375" s="58">
        <v>209</v>
      </c>
      <c r="P4375" s="17" t="s">
        <v>20</v>
      </c>
      <c r="Q4375" s="17" t="s">
        <v>789</v>
      </c>
      <c r="R4375" s="17">
        <v>302.89999999999998</v>
      </c>
      <c r="S4375" s="17" t="s">
        <v>684</v>
      </c>
      <c r="U4375" s="17">
        <v>-17.497499999999999</v>
      </c>
      <c r="V4375" s="10">
        <f t="shared" si="77"/>
        <v>-17.497499999999999</v>
      </c>
      <c r="W4375" s="10">
        <v>10.864000000000001</v>
      </c>
      <c r="X4375" s="68">
        <v>3.160932924740564</v>
      </c>
      <c r="Y4375" s="33" t="s">
        <v>561</v>
      </c>
      <c r="AB4375" s="17" t="s">
        <v>933</v>
      </c>
    </row>
    <row r="4376" spans="1:28" hidden="1">
      <c r="A4376" s="5">
        <v>4375</v>
      </c>
      <c r="B4376" s="5"/>
      <c r="C4376" s="17">
        <v>2021</v>
      </c>
      <c r="D4376" s="32">
        <v>5</v>
      </c>
      <c r="E4376" s="32">
        <v>20</v>
      </c>
      <c r="F4376" s="18" t="s">
        <v>811</v>
      </c>
      <c r="G4376" s="21">
        <v>15.766666800000024</v>
      </c>
      <c r="H4376" s="17"/>
      <c r="I4376" s="18" t="s">
        <v>800</v>
      </c>
      <c r="J4376" s="21">
        <v>12.866664000000299</v>
      </c>
      <c r="L4376" s="17" t="s">
        <v>882</v>
      </c>
      <c r="M4376" s="17" t="s">
        <v>883</v>
      </c>
      <c r="N4376" s="17" t="s">
        <v>801</v>
      </c>
      <c r="O4376" s="58">
        <v>169</v>
      </c>
      <c r="P4376" s="17" t="s">
        <v>20</v>
      </c>
      <c r="Q4376" s="17" t="s">
        <v>21</v>
      </c>
      <c r="R4376" s="17">
        <v>148.80000000000001</v>
      </c>
      <c r="S4376" s="17" t="s">
        <v>684</v>
      </c>
      <c r="U4376" s="17">
        <v>-17.399999999999999</v>
      </c>
      <c r="V4376" s="10">
        <f t="shared" si="77"/>
        <v>-17.399999999999999</v>
      </c>
      <c r="W4376" s="10">
        <v>12.8</v>
      </c>
      <c r="X4376" s="68">
        <v>3.22</v>
      </c>
      <c r="Y4376" s="33" t="s">
        <v>561</v>
      </c>
      <c r="AB4376" s="17" t="s">
        <v>933</v>
      </c>
    </row>
    <row r="4377" spans="1:28" hidden="1">
      <c r="A4377" s="5">
        <v>4376</v>
      </c>
      <c r="B4377" s="5"/>
      <c r="C4377" s="17">
        <v>2020</v>
      </c>
      <c r="D4377" s="32">
        <v>12</v>
      </c>
      <c r="E4377" s="32">
        <v>10</v>
      </c>
      <c r="F4377" s="18" t="s">
        <v>811</v>
      </c>
      <c r="G4377" s="21">
        <v>15.380899999999897</v>
      </c>
      <c r="H4377" s="17" t="s">
        <v>18</v>
      </c>
      <c r="I4377" s="18" t="s">
        <v>800</v>
      </c>
      <c r="J4377" s="21">
        <v>45.157199999999591</v>
      </c>
      <c r="K4377" s="17" t="s">
        <v>19</v>
      </c>
      <c r="L4377" s="17" t="s">
        <v>814</v>
      </c>
      <c r="M4377" s="17" t="s">
        <v>815</v>
      </c>
      <c r="N4377" s="17" t="s">
        <v>816</v>
      </c>
      <c r="O4377" s="58">
        <v>210</v>
      </c>
      <c r="P4377" s="17" t="s">
        <v>20</v>
      </c>
      <c r="Q4377" s="17" t="s">
        <v>789</v>
      </c>
      <c r="R4377" s="17">
        <v>299.60000000000002</v>
      </c>
      <c r="S4377" s="17" t="s">
        <v>684</v>
      </c>
      <c r="U4377" s="17">
        <v>-17.316500000000001</v>
      </c>
      <c r="V4377" s="10">
        <f t="shared" si="77"/>
        <v>-17.316500000000001</v>
      </c>
      <c r="W4377" s="10">
        <v>10.37</v>
      </c>
      <c r="X4377" s="68">
        <v>3.1544280653832359</v>
      </c>
      <c r="Y4377" s="33" t="s">
        <v>561</v>
      </c>
      <c r="AB4377" s="17" t="s">
        <v>933</v>
      </c>
    </row>
    <row r="4378" spans="1:28" hidden="1">
      <c r="A4378" s="5">
        <v>4377</v>
      </c>
      <c r="B4378" s="5"/>
      <c r="C4378" s="17">
        <v>2021</v>
      </c>
      <c r="D4378" s="32">
        <v>5</v>
      </c>
      <c r="E4378" s="32">
        <v>20</v>
      </c>
      <c r="F4378" s="18" t="s">
        <v>811</v>
      </c>
      <c r="G4378" s="21">
        <v>15.766666800000024</v>
      </c>
      <c r="H4378" s="17"/>
      <c r="I4378" s="18" t="s">
        <v>800</v>
      </c>
      <c r="J4378" s="21">
        <v>12.866664000000299</v>
      </c>
      <c r="L4378" s="17" t="s">
        <v>882</v>
      </c>
      <c r="M4378" s="17" t="s">
        <v>883</v>
      </c>
      <c r="N4378" s="17" t="s">
        <v>801</v>
      </c>
      <c r="O4378" s="58">
        <v>116</v>
      </c>
      <c r="P4378" s="17" t="s">
        <v>20</v>
      </c>
      <c r="Q4378" s="17" t="s">
        <v>21</v>
      </c>
      <c r="R4378" s="17">
        <v>282.2</v>
      </c>
      <c r="S4378" s="17" t="s">
        <v>684</v>
      </c>
      <c r="U4378" s="17">
        <v>-17.3</v>
      </c>
      <c r="V4378" s="10">
        <f t="shared" si="77"/>
        <v>-17.3</v>
      </c>
      <c r="W4378" s="10">
        <v>12.8</v>
      </c>
      <c r="X4378" s="68">
        <v>3.21</v>
      </c>
      <c r="Y4378" s="33" t="s">
        <v>561</v>
      </c>
      <c r="AB4378" s="17" t="s">
        <v>933</v>
      </c>
    </row>
    <row r="4379" spans="1:28" hidden="1">
      <c r="A4379" s="5">
        <v>4378</v>
      </c>
      <c r="B4379" s="5"/>
      <c r="C4379" s="17">
        <v>2020</v>
      </c>
      <c r="D4379" s="32">
        <v>12</v>
      </c>
      <c r="E4379" s="32">
        <v>10</v>
      </c>
      <c r="F4379" s="18" t="s">
        <v>811</v>
      </c>
      <c r="G4379" s="21">
        <v>15.380899999999897</v>
      </c>
      <c r="H4379" s="17" t="s">
        <v>18</v>
      </c>
      <c r="I4379" s="18" t="s">
        <v>800</v>
      </c>
      <c r="J4379" s="21">
        <v>45.157199999999591</v>
      </c>
      <c r="K4379" s="17" t="s">
        <v>19</v>
      </c>
      <c r="L4379" s="17" t="s">
        <v>814</v>
      </c>
      <c r="M4379" s="17" t="s">
        <v>815</v>
      </c>
      <c r="N4379" s="17" t="s">
        <v>816</v>
      </c>
      <c r="O4379" s="58">
        <v>196</v>
      </c>
      <c r="P4379" s="17" t="s">
        <v>20</v>
      </c>
      <c r="Q4379" s="17" t="s">
        <v>789</v>
      </c>
      <c r="R4379" s="17">
        <v>243.3</v>
      </c>
      <c r="S4379" s="17" t="s">
        <v>684</v>
      </c>
      <c r="U4379" s="17">
        <v>-17.2545</v>
      </c>
      <c r="V4379" s="10">
        <f t="shared" si="77"/>
        <v>-17.2545</v>
      </c>
      <c r="W4379" s="10">
        <v>9.9939999999999998</v>
      </c>
      <c r="X4379" s="68">
        <v>3.1194455108312069</v>
      </c>
      <c r="Y4379" s="33" t="s">
        <v>561</v>
      </c>
      <c r="AB4379" s="17" t="s">
        <v>933</v>
      </c>
    </row>
    <row r="4380" spans="1:28" hidden="1">
      <c r="A4380" s="5">
        <v>4379</v>
      </c>
      <c r="B4380" s="5"/>
      <c r="C4380" s="17">
        <v>2021</v>
      </c>
      <c r="D4380" s="32">
        <v>9</v>
      </c>
      <c r="E4380" s="32">
        <v>30</v>
      </c>
      <c r="F4380" s="18" t="s">
        <v>811</v>
      </c>
      <c r="G4380" s="21">
        <v>23.466666600000039</v>
      </c>
      <c r="H4380" s="17"/>
      <c r="I4380" s="18" t="s">
        <v>812</v>
      </c>
      <c r="J4380" s="21">
        <v>51.533333999999797</v>
      </c>
      <c r="L4380" s="17" t="s">
        <v>919</v>
      </c>
      <c r="M4380" s="17" t="s">
        <v>920</v>
      </c>
      <c r="N4380" s="17" t="s">
        <v>809</v>
      </c>
      <c r="O4380" s="58">
        <v>326</v>
      </c>
      <c r="P4380" s="17" t="s">
        <v>20</v>
      </c>
      <c r="Q4380" s="17" t="s">
        <v>64</v>
      </c>
      <c r="R4380" s="17">
        <v>996</v>
      </c>
      <c r="S4380" s="17" t="s">
        <v>684</v>
      </c>
      <c r="U4380" s="17">
        <v>-17.2</v>
      </c>
      <c r="V4380" s="10">
        <f t="shared" ref="V4380:V4443" si="78">IF(X4380&gt;3.3,U4380+(7.584*X4380-22.012)/(X4380+1.657),U4380)</f>
        <v>-17.2</v>
      </c>
      <c r="W4380" s="10">
        <v>13.2</v>
      </c>
      <c r="X4380" s="68">
        <v>3.2472205019999998</v>
      </c>
      <c r="Y4380" s="33" t="s">
        <v>561</v>
      </c>
      <c r="AB4380" s="17" t="s">
        <v>933</v>
      </c>
    </row>
    <row r="4381" spans="1:28" hidden="1">
      <c r="A4381" s="5">
        <v>4380</v>
      </c>
      <c r="B4381" s="5"/>
      <c r="C4381" s="17">
        <v>2021</v>
      </c>
      <c r="D4381" s="32">
        <v>10</v>
      </c>
      <c r="E4381" s="32">
        <v>1</v>
      </c>
      <c r="F4381" s="18" t="s">
        <v>811</v>
      </c>
      <c r="G4381" s="21">
        <v>16.033333200000044</v>
      </c>
      <c r="H4381" s="17"/>
      <c r="I4381" s="18" t="s">
        <v>795</v>
      </c>
      <c r="J4381" s="21">
        <v>43.683336000000281</v>
      </c>
      <c r="L4381" s="17" t="s">
        <v>929</v>
      </c>
      <c r="M4381" s="17" t="s">
        <v>907</v>
      </c>
      <c r="N4381" s="17" t="s">
        <v>817</v>
      </c>
      <c r="O4381" s="58">
        <v>78.63</v>
      </c>
      <c r="P4381" s="17" t="s">
        <v>20</v>
      </c>
      <c r="Q4381" s="17" t="s">
        <v>818</v>
      </c>
      <c r="R4381" s="17">
        <v>111.8</v>
      </c>
      <c r="S4381" s="17" t="s">
        <v>684</v>
      </c>
      <c r="U4381" s="17">
        <v>-17.100000000000001</v>
      </c>
      <c r="V4381" s="10">
        <f t="shared" si="78"/>
        <v>-17.100000000000001</v>
      </c>
      <c r="W4381" s="10">
        <v>11.7</v>
      </c>
      <c r="X4381" s="68">
        <v>3.2354857720000001</v>
      </c>
      <c r="Y4381" s="33" t="s">
        <v>561</v>
      </c>
      <c r="AB4381" s="17" t="s">
        <v>933</v>
      </c>
    </row>
    <row r="4382" spans="1:28" hidden="1">
      <c r="A4382" s="5">
        <v>4381</v>
      </c>
      <c r="B4382" s="5"/>
      <c r="C4382" s="17">
        <v>2021</v>
      </c>
      <c r="D4382" s="32">
        <v>10</v>
      </c>
      <c r="E4382" s="32">
        <v>1</v>
      </c>
      <c r="F4382" s="18" t="s">
        <v>811</v>
      </c>
      <c r="G4382" s="21">
        <v>46.116666599999903</v>
      </c>
      <c r="H4382" s="17"/>
      <c r="I4382" s="18" t="s">
        <v>795</v>
      </c>
      <c r="J4382" s="21">
        <v>17.283336000000418</v>
      </c>
      <c r="L4382" s="17" t="s">
        <v>881</v>
      </c>
      <c r="M4382" s="17" t="s">
        <v>77</v>
      </c>
      <c r="N4382" s="17" t="s">
        <v>78</v>
      </c>
      <c r="O4382" s="58">
        <v>146</v>
      </c>
      <c r="P4382" s="17" t="s">
        <v>20</v>
      </c>
      <c r="Q4382" s="17" t="s">
        <v>21</v>
      </c>
      <c r="R4382" s="17">
        <v>69.099999999999994</v>
      </c>
      <c r="S4382" s="17" t="s">
        <v>684</v>
      </c>
      <c r="U4382" s="17">
        <v>-16.899999999999999</v>
      </c>
      <c r="V4382" s="10">
        <f t="shared" si="78"/>
        <v>-16.899999999999999</v>
      </c>
      <c r="W4382" s="10">
        <v>13.3</v>
      </c>
      <c r="X4382" s="68">
        <v>3.1469863330000001</v>
      </c>
      <c r="Y4382" s="33" t="s">
        <v>561</v>
      </c>
      <c r="AB4382" s="17" t="s">
        <v>933</v>
      </c>
    </row>
    <row r="4383" spans="1:28" hidden="1">
      <c r="A4383" s="5">
        <v>4382</v>
      </c>
      <c r="B4383" s="5"/>
      <c r="C4383" s="17">
        <v>2021</v>
      </c>
      <c r="D4383" s="32">
        <v>10</v>
      </c>
      <c r="E4383" s="32">
        <v>1</v>
      </c>
      <c r="F4383" s="18" t="s">
        <v>811</v>
      </c>
      <c r="G4383" s="21">
        <v>54.483333600000066</v>
      </c>
      <c r="H4383" s="17"/>
      <c r="I4383" s="18" t="s">
        <v>795</v>
      </c>
      <c r="J4383" s="21">
        <v>55.616663999999787</v>
      </c>
      <c r="L4383" s="17" t="s">
        <v>881</v>
      </c>
      <c r="M4383" s="17" t="s">
        <v>77</v>
      </c>
      <c r="N4383" s="17" t="s">
        <v>78</v>
      </c>
      <c r="O4383" s="58">
        <v>162</v>
      </c>
      <c r="P4383" s="17" t="s">
        <v>20</v>
      </c>
      <c r="Q4383" s="17" t="s">
        <v>21</v>
      </c>
      <c r="R4383" s="17">
        <v>93.8</v>
      </c>
      <c r="S4383" s="17" t="s">
        <v>684</v>
      </c>
      <c r="U4383" s="17">
        <v>-16.899999999999999</v>
      </c>
      <c r="V4383" s="10">
        <f t="shared" si="78"/>
        <v>-16.899999999999999</v>
      </c>
      <c r="W4383" s="10">
        <v>13.4</v>
      </c>
      <c r="X4383" s="68">
        <v>3.1223610329999998</v>
      </c>
      <c r="Y4383" s="33" t="s">
        <v>561</v>
      </c>
      <c r="AB4383" s="17" t="s">
        <v>933</v>
      </c>
    </row>
    <row r="4384" spans="1:28" hidden="1">
      <c r="A4384" s="5">
        <v>4383</v>
      </c>
      <c r="B4384" s="5"/>
      <c r="C4384" s="17">
        <v>2021</v>
      </c>
      <c r="D4384" s="32">
        <v>10</v>
      </c>
      <c r="E4384" s="32">
        <v>1</v>
      </c>
      <c r="F4384" s="18" t="s">
        <v>811</v>
      </c>
      <c r="G4384" s="21">
        <v>54.483333600000066</v>
      </c>
      <c r="H4384" s="17"/>
      <c r="I4384" s="18" t="s">
        <v>795</v>
      </c>
      <c r="J4384" s="21">
        <v>55.616663999999787</v>
      </c>
      <c r="L4384" s="17" t="s">
        <v>929</v>
      </c>
      <c r="M4384" s="17" t="s">
        <v>907</v>
      </c>
      <c r="N4384" s="17" t="s">
        <v>817</v>
      </c>
      <c r="O4384" s="58">
        <v>73.599999999999994</v>
      </c>
      <c r="P4384" s="17" t="s">
        <v>20</v>
      </c>
      <c r="Q4384" s="17" t="s">
        <v>818</v>
      </c>
      <c r="R4384" s="17">
        <v>93.3</v>
      </c>
      <c r="S4384" s="17" t="s">
        <v>684</v>
      </c>
      <c r="U4384" s="17">
        <v>-16.899999999999999</v>
      </c>
      <c r="V4384" s="10">
        <f t="shared" si="78"/>
        <v>-16.14425559666687</v>
      </c>
      <c r="W4384" s="10">
        <v>11.1</v>
      </c>
      <c r="X4384" s="68">
        <v>3.4070588229999998</v>
      </c>
      <c r="Y4384" s="33" t="s">
        <v>561</v>
      </c>
      <c r="AB4384" s="17" t="s">
        <v>933</v>
      </c>
    </row>
    <row r="4385" spans="1:28" hidden="1">
      <c r="A4385" s="5">
        <v>4384</v>
      </c>
      <c r="B4385" s="5"/>
      <c r="C4385" s="17">
        <v>2021</v>
      </c>
      <c r="D4385" s="32">
        <v>10</v>
      </c>
      <c r="E4385" s="32">
        <v>1</v>
      </c>
      <c r="F4385" s="18" t="s">
        <v>811</v>
      </c>
      <c r="G4385" s="21">
        <v>54.483333600000066</v>
      </c>
      <c r="H4385" s="17"/>
      <c r="I4385" s="18" t="s">
        <v>795</v>
      </c>
      <c r="J4385" s="21">
        <v>55.616663999999787</v>
      </c>
      <c r="L4385" s="17" t="s">
        <v>929</v>
      </c>
      <c r="M4385" s="17" t="s">
        <v>907</v>
      </c>
      <c r="N4385" s="17" t="s">
        <v>817</v>
      </c>
      <c r="O4385" s="58">
        <v>80.349999999999994</v>
      </c>
      <c r="P4385" s="17" t="s">
        <v>20</v>
      </c>
      <c r="Q4385" s="17" t="s">
        <v>818</v>
      </c>
      <c r="R4385" s="17">
        <v>127.1</v>
      </c>
      <c r="S4385" s="17" t="s">
        <v>684</v>
      </c>
      <c r="U4385" s="17">
        <v>-16.8</v>
      </c>
      <c r="V4385" s="10">
        <f t="shared" si="78"/>
        <v>-16.8</v>
      </c>
      <c r="W4385" s="10">
        <v>12.3</v>
      </c>
      <c r="X4385" s="68">
        <v>3.2699868740000002</v>
      </c>
      <c r="Y4385" s="33" t="s">
        <v>561</v>
      </c>
      <c r="AB4385" s="17" t="s">
        <v>933</v>
      </c>
    </row>
    <row r="4386" spans="1:28" hidden="1">
      <c r="A4386" s="5">
        <v>4385</v>
      </c>
      <c r="B4386" s="5"/>
      <c r="C4386" s="17">
        <v>2021</v>
      </c>
      <c r="D4386" s="32">
        <v>10</v>
      </c>
      <c r="E4386" s="32">
        <v>1</v>
      </c>
      <c r="F4386" s="18" t="s">
        <v>811</v>
      </c>
      <c r="G4386" s="21">
        <v>46.116666599999903</v>
      </c>
      <c r="H4386" s="17"/>
      <c r="I4386" s="18" t="s">
        <v>795</v>
      </c>
      <c r="J4386" s="21">
        <v>17.283336000000418</v>
      </c>
      <c r="L4386" s="17" t="s">
        <v>881</v>
      </c>
      <c r="M4386" s="17" t="s">
        <v>77</v>
      </c>
      <c r="N4386" s="17" t="s">
        <v>78</v>
      </c>
      <c r="O4386" s="58">
        <v>154</v>
      </c>
      <c r="P4386" s="17" t="s">
        <v>20</v>
      </c>
      <c r="Q4386" s="17" t="s">
        <v>21</v>
      </c>
      <c r="R4386" s="17">
        <v>76.61</v>
      </c>
      <c r="S4386" s="17" t="s">
        <v>684</v>
      </c>
      <c r="U4386" s="17">
        <v>-16.600000000000001</v>
      </c>
      <c r="V4386" s="10">
        <f t="shared" si="78"/>
        <v>-16.600000000000001</v>
      </c>
      <c r="W4386" s="10">
        <v>12.8</v>
      </c>
      <c r="X4386" s="68">
        <v>3.167710698</v>
      </c>
      <c r="Y4386" s="33" t="s">
        <v>561</v>
      </c>
      <c r="AB4386" s="17" t="s">
        <v>933</v>
      </c>
    </row>
    <row r="4387" spans="1:28" hidden="1">
      <c r="A4387" s="5">
        <v>4386</v>
      </c>
      <c r="B4387" s="5"/>
      <c r="C4387" s="17">
        <v>2021</v>
      </c>
      <c r="D4387" s="32">
        <v>10</v>
      </c>
      <c r="E4387" s="32">
        <v>1</v>
      </c>
      <c r="F4387" s="18" t="s">
        <v>811</v>
      </c>
      <c r="G4387" s="21">
        <v>54.483333600000066</v>
      </c>
      <c r="H4387" s="17"/>
      <c r="I4387" s="18" t="s">
        <v>795</v>
      </c>
      <c r="J4387" s="21">
        <v>55.616663999999787</v>
      </c>
      <c r="L4387" s="17" t="s">
        <v>881</v>
      </c>
      <c r="M4387" s="17" t="s">
        <v>77</v>
      </c>
      <c r="N4387" s="17" t="s">
        <v>78</v>
      </c>
      <c r="O4387" s="58">
        <v>161</v>
      </c>
      <c r="P4387" s="17" t="s">
        <v>20</v>
      </c>
      <c r="Q4387" s="17" t="s">
        <v>21</v>
      </c>
      <c r="R4387" s="17">
        <v>88.4</v>
      </c>
      <c r="S4387" s="17" t="s">
        <v>684</v>
      </c>
      <c r="U4387" s="17">
        <v>-16.600000000000001</v>
      </c>
      <c r="V4387" s="10">
        <f t="shared" si="78"/>
        <v>-16.600000000000001</v>
      </c>
      <c r="W4387" s="10">
        <v>12.2</v>
      </c>
      <c r="X4387" s="68">
        <v>3.1464145509999999</v>
      </c>
      <c r="Y4387" s="33" t="s">
        <v>561</v>
      </c>
      <c r="AB4387" s="17" t="s">
        <v>933</v>
      </c>
    </row>
    <row r="4388" spans="1:28" hidden="1">
      <c r="A4388" s="5">
        <v>4387</v>
      </c>
      <c r="B4388" s="5"/>
      <c r="C4388" s="17">
        <v>2021</v>
      </c>
      <c r="D4388" s="32">
        <v>10</v>
      </c>
      <c r="E4388" s="32">
        <v>1</v>
      </c>
      <c r="F4388" s="18" t="s">
        <v>811</v>
      </c>
      <c r="G4388" s="21">
        <v>54.483333600000066</v>
      </c>
      <c r="H4388" s="17"/>
      <c r="I4388" s="18" t="s">
        <v>795</v>
      </c>
      <c r="J4388" s="21">
        <v>55.616663999999787</v>
      </c>
      <c r="L4388" s="17" t="s">
        <v>929</v>
      </c>
      <c r="M4388" s="17" t="s">
        <v>907</v>
      </c>
      <c r="N4388" s="17" t="s">
        <v>817</v>
      </c>
      <c r="O4388" s="58">
        <v>89.96</v>
      </c>
      <c r="P4388" s="17" t="s">
        <v>20</v>
      </c>
      <c r="Q4388" s="17" t="s">
        <v>818</v>
      </c>
      <c r="R4388" s="17">
        <v>161.30000000000001</v>
      </c>
      <c r="S4388" s="17" t="s">
        <v>684</v>
      </c>
      <c r="U4388" s="17">
        <v>-16.600000000000001</v>
      </c>
      <c r="V4388" s="10">
        <f t="shared" si="78"/>
        <v>-16.600000000000001</v>
      </c>
      <c r="W4388" s="10">
        <v>11.7</v>
      </c>
      <c r="X4388" s="68">
        <v>3.2827295529999998</v>
      </c>
      <c r="Y4388" s="33" t="s">
        <v>561</v>
      </c>
      <c r="AB4388" s="17" t="s">
        <v>933</v>
      </c>
    </row>
    <row r="4389" spans="1:28" hidden="1">
      <c r="A4389" s="5">
        <v>4388</v>
      </c>
      <c r="B4389" s="5"/>
      <c r="C4389" s="17">
        <v>2021</v>
      </c>
      <c r="D4389" s="32">
        <v>10</v>
      </c>
      <c r="E4389" s="32">
        <v>1</v>
      </c>
      <c r="F4389" s="18" t="s">
        <v>811</v>
      </c>
      <c r="G4389" s="21">
        <v>46.116666599999903</v>
      </c>
      <c r="H4389" s="17"/>
      <c r="I4389" s="18" t="s">
        <v>795</v>
      </c>
      <c r="J4389" s="21">
        <v>17.283336000000418</v>
      </c>
      <c r="L4389" s="17" t="s">
        <v>881</v>
      </c>
      <c r="M4389" s="17" t="s">
        <v>77</v>
      </c>
      <c r="N4389" s="17" t="s">
        <v>78</v>
      </c>
      <c r="O4389" s="58">
        <v>161</v>
      </c>
      <c r="P4389" s="17" t="s">
        <v>20</v>
      </c>
      <c r="Q4389" s="17" t="s">
        <v>21</v>
      </c>
      <c r="R4389" s="17">
        <v>87.1</v>
      </c>
      <c r="S4389" s="17" t="s">
        <v>684</v>
      </c>
      <c r="U4389" s="17">
        <v>-16.5</v>
      </c>
      <c r="V4389" s="10">
        <f t="shared" si="78"/>
        <v>-16.5</v>
      </c>
      <c r="W4389" s="10">
        <v>13.2</v>
      </c>
      <c r="X4389" s="68">
        <v>3.153710002</v>
      </c>
      <c r="Y4389" s="33" t="s">
        <v>561</v>
      </c>
      <c r="AB4389" s="17" t="s">
        <v>933</v>
      </c>
    </row>
    <row r="4390" spans="1:28" hidden="1">
      <c r="A4390" s="5">
        <v>4389</v>
      </c>
      <c r="B4390" s="5"/>
      <c r="C4390" s="17">
        <v>2021</v>
      </c>
      <c r="D4390" s="32">
        <v>10</v>
      </c>
      <c r="E4390" s="32">
        <v>1</v>
      </c>
      <c r="F4390" s="18" t="s">
        <v>811</v>
      </c>
      <c r="G4390" s="21">
        <v>16.033333200000044</v>
      </c>
      <c r="H4390" s="17"/>
      <c r="I4390" s="18" t="s">
        <v>795</v>
      </c>
      <c r="J4390" s="21">
        <v>43.683336000000281</v>
      </c>
      <c r="L4390" s="17" t="s">
        <v>929</v>
      </c>
      <c r="M4390" s="17" t="s">
        <v>907</v>
      </c>
      <c r="N4390" s="17" t="s">
        <v>817</v>
      </c>
      <c r="O4390" s="58">
        <v>84.57</v>
      </c>
      <c r="P4390" s="17" t="s">
        <v>20</v>
      </c>
      <c r="Q4390" s="17" t="s">
        <v>818</v>
      </c>
      <c r="R4390" s="17">
        <v>129.69999999999999</v>
      </c>
      <c r="S4390" s="17" t="s">
        <v>684</v>
      </c>
      <c r="U4390" s="17">
        <v>-16.399999999999999</v>
      </c>
      <c r="V4390" s="10">
        <f t="shared" si="78"/>
        <v>-16.399999999999999</v>
      </c>
      <c r="W4390" s="10">
        <v>12</v>
      </c>
      <c r="X4390" s="68">
        <v>3.249491897</v>
      </c>
      <c r="Y4390" s="33" t="s">
        <v>561</v>
      </c>
      <c r="AB4390" s="17" t="s">
        <v>933</v>
      </c>
    </row>
    <row r="4391" spans="1:28" hidden="1">
      <c r="A4391" s="5">
        <v>4390</v>
      </c>
      <c r="B4391" s="5"/>
      <c r="C4391" s="17">
        <v>2021</v>
      </c>
      <c r="D4391" s="32">
        <v>10</v>
      </c>
      <c r="E4391" s="32">
        <v>1</v>
      </c>
      <c r="F4391" s="18" t="s">
        <v>811</v>
      </c>
      <c r="G4391" s="21">
        <v>46.116666599999903</v>
      </c>
      <c r="H4391" s="17"/>
      <c r="I4391" s="18" t="s">
        <v>795</v>
      </c>
      <c r="J4391" s="21">
        <v>17.283336000000418</v>
      </c>
      <c r="L4391" s="17" t="s">
        <v>926</v>
      </c>
      <c r="M4391" s="17" t="s">
        <v>927</v>
      </c>
      <c r="N4391" s="17" t="s">
        <v>819</v>
      </c>
      <c r="O4391" s="58">
        <v>256</v>
      </c>
      <c r="P4391" s="17" t="s">
        <v>20</v>
      </c>
      <c r="Q4391" s="17" t="s">
        <v>808</v>
      </c>
      <c r="R4391" s="17">
        <v>306.60000000000002</v>
      </c>
      <c r="S4391" s="17" t="s">
        <v>684</v>
      </c>
      <c r="U4391" s="17">
        <v>-16.100000000000001</v>
      </c>
      <c r="V4391" s="10">
        <f t="shared" si="78"/>
        <v>-16.100000000000001</v>
      </c>
      <c r="W4391" s="10">
        <v>13.9</v>
      </c>
      <c r="X4391" s="68">
        <v>3.2898608820000002</v>
      </c>
      <c r="Y4391" s="33" t="s">
        <v>561</v>
      </c>
      <c r="AB4391" s="17" t="s">
        <v>933</v>
      </c>
    </row>
    <row r="4392" spans="1:28" hidden="1">
      <c r="A4392" s="5">
        <v>4391</v>
      </c>
      <c r="B4392" s="5"/>
      <c r="C4392" s="17">
        <v>2021</v>
      </c>
      <c r="D4392" s="32">
        <v>10</v>
      </c>
      <c r="E4392" s="32">
        <v>2</v>
      </c>
      <c r="F4392" s="18" t="s">
        <v>811</v>
      </c>
      <c r="G4392" s="21">
        <v>46.399999799999989</v>
      </c>
      <c r="H4392" s="17"/>
      <c r="I4392" s="18" t="s">
        <v>800</v>
      </c>
      <c r="J4392" s="21">
        <v>19.616664000000128</v>
      </c>
      <c r="L4392" s="17" t="s">
        <v>881</v>
      </c>
      <c r="M4392" s="17" t="s">
        <v>77</v>
      </c>
      <c r="N4392" s="17" t="s">
        <v>78</v>
      </c>
      <c r="O4392" s="58">
        <v>153</v>
      </c>
      <c r="P4392" s="17" t="s">
        <v>20</v>
      </c>
      <c r="Q4392" s="17" t="s">
        <v>21</v>
      </c>
      <c r="R4392" s="17">
        <v>87.1</v>
      </c>
      <c r="S4392" s="17" t="s">
        <v>684</v>
      </c>
      <c r="U4392" s="17">
        <v>-16</v>
      </c>
      <c r="V4392" s="10">
        <f t="shared" si="78"/>
        <v>-16</v>
      </c>
      <c r="W4392" s="10">
        <v>13.2</v>
      </c>
      <c r="X4392" s="68">
        <v>3.143352202</v>
      </c>
      <c r="Y4392" s="33" t="s">
        <v>561</v>
      </c>
      <c r="AB4392" s="17" t="s">
        <v>933</v>
      </c>
    </row>
    <row r="4393" spans="1:28" hidden="1">
      <c r="A4393" s="5">
        <v>4392</v>
      </c>
      <c r="B4393" s="5"/>
      <c r="C4393" s="17">
        <v>2021</v>
      </c>
      <c r="D4393" s="32">
        <v>10</v>
      </c>
      <c r="E4393" s="32">
        <v>1</v>
      </c>
      <c r="F4393" s="18" t="s">
        <v>811</v>
      </c>
      <c r="G4393" s="21">
        <v>54.483333600000066</v>
      </c>
      <c r="H4393" s="17"/>
      <c r="I4393" s="18" t="s">
        <v>795</v>
      </c>
      <c r="J4393" s="21">
        <v>55.616663999999787</v>
      </c>
      <c r="L4393" s="17" t="s">
        <v>929</v>
      </c>
      <c r="M4393" s="17" t="s">
        <v>907</v>
      </c>
      <c r="N4393" s="17" t="s">
        <v>817</v>
      </c>
      <c r="O4393" s="58">
        <v>79.290000000000006</v>
      </c>
      <c r="P4393" s="17" t="s">
        <v>20</v>
      </c>
      <c r="Q4393" s="17" t="s">
        <v>818</v>
      </c>
      <c r="R4393" s="17">
        <v>116.2</v>
      </c>
      <c r="S4393" s="17" t="s">
        <v>684</v>
      </c>
      <c r="U4393" s="17">
        <v>-15.6</v>
      </c>
      <c r="V4393" s="10">
        <f t="shared" si="78"/>
        <v>-15.6</v>
      </c>
      <c r="W4393" s="10">
        <v>11.8</v>
      </c>
      <c r="X4393" s="68">
        <v>3.1902603639999998</v>
      </c>
      <c r="Y4393" s="33" t="s">
        <v>561</v>
      </c>
      <c r="AB4393" s="17" t="s">
        <v>933</v>
      </c>
    </row>
    <row r="4394" spans="1:28" hidden="1">
      <c r="A4394" s="5">
        <v>4393</v>
      </c>
      <c r="B4394" s="5"/>
      <c r="C4394" s="17">
        <v>2021</v>
      </c>
      <c r="D4394" s="32">
        <v>9</v>
      </c>
      <c r="E4394" s="32">
        <v>30</v>
      </c>
      <c r="F4394" s="18" t="s">
        <v>820</v>
      </c>
      <c r="G4394" s="21">
        <v>1.466666399999994</v>
      </c>
      <c r="H4394" s="17"/>
      <c r="I4394" s="18" t="s">
        <v>800</v>
      </c>
      <c r="J4394" s="21">
        <v>55.883334000000104</v>
      </c>
      <c r="L4394" s="17" t="s">
        <v>814</v>
      </c>
      <c r="M4394" s="17" t="s">
        <v>930</v>
      </c>
      <c r="N4394" s="17" t="s">
        <v>816</v>
      </c>
      <c r="O4394" s="58">
        <v>112</v>
      </c>
      <c r="P4394" s="17" t="s">
        <v>20</v>
      </c>
      <c r="Q4394" s="17" t="s">
        <v>789</v>
      </c>
      <c r="R4394" s="17">
        <v>45.4</v>
      </c>
      <c r="S4394" s="17" t="s">
        <v>684</v>
      </c>
      <c r="U4394" s="17">
        <v>-19.100000000000001</v>
      </c>
      <c r="V4394" s="10">
        <f t="shared" si="78"/>
        <v>-18.476517536908609</v>
      </c>
      <c r="W4394" s="10">
        <v>9.1</v>
      </c>
      <c r="X4394" s="68">
        <v>3.3108328970000001</v>
      </c>
      <c r="Y4394" s="33" t="s">
        <v>561</v>
      </c>
      <c r="AB4394" s="17" t="s">
        <v>933</v>
      </c>
    </row>
    <row r="4395" spans="1:28" hidden="1">
      <c r="A4395" s="5">
        <v>4394</v>
      </c>
      <c r="B4395" s="5"/>
      <c r="C4395" s="17">
        <v>2021</v>
      </c>
      <c r="D4395" s="32">
        <v>10</v>
      </c>
      <c r="E4395" s="32">
        <v>3</v>
      </c>
      <c r="F4395" s="18" t="s">
        <v>820</v>
      </c>
      <c r="G4395" s="21">
        <v>55.416666599999971</v>
      </c>
      <c r="H4395" s="17"/>
      <c r="I4395" s="18" t="s">
        <v>802</v>
      </c>
      <c r="J4395" s="21">
        <v>45.266663999999821</v>
      </c>
      <c r="L4395" s="17" t="s">
        <v>877</v>
      </c>
      <c r="M4395" s="17" t="s">
        <v>878</v>
      </c>
      <c r="N4395" s="17" t="s">
        <v>813</v>
      </c>
      <c r="O4395" s="58">
        <v>129</v>
      </c>
      <c r="P4395" s="17" t="s">
        <v>20</v>
      </c>
      <c r="Q4395" s="17" t="s">
        <v>31</v>
      </c>
      <c r="R4395" s="17">
        <v>61.5</v>
      </c>
      <c r="S4395" s="17" t="s">
        <v>684</v>
      </c>
      <c r="U4395" s="17">
        <v>-18.8</v>
      </c>
      <c r="V4395" s="10">
        <f t="shared" si="78"/>
        <v>-18.8</v>
      </c>
      <c r="W4395" s="10">
        <v>10.1</v>
      </c>
      <c r="X4395" s="68">
        <v>3.1627582830000001</v>
      </c>
      <c r="Y4395" s="33" t="s">
        <v>561</v>
      </c>
      <c r="AB4395" s="17" t="s">
        <v>933</v>
      </c>
    </row>
    <row r="4396" spans="1:28" hidden="1">
      <c r="A4396" s="5">
        <v>4395</v>
      </c>
      <c r="B4396" s="5"/>
      <c r="C4396" s="17">
        <v>2021</v>
      </c>
      <c r="D4396" s="32">
        <v>10</v>
      </c>
      <c r="E4396" s="32">
        <v>3</v>
      </c>
      <c r="F4396" s="18" t="s">
        <v>820</v>
      </c>
      <c r="G4396" s="21">
        <v>55.416666599999971</v>
      </c>
      <c r="H4396" s="17"/>
      <c r="I4396" s="18" t="s">
        <v>802</v>
      </c>
      <c r="J4396" s="21">
        <v>45.266663999999821</v>
      </c>
      <c r="L4396" s="17" t="s">
        <v>804</v>
      </c>
      <c r="M4396" s="17" t="s">
        <v>916</v>
      </c>
      <c r="N4396" s="17" t="s">
        <v>805</v>
      </c>
      <c r="O4396" s="58">
        <v>113</v>
      </c>
      <c r="P4396" s="17" t="s">
        <v>20</v>
      </c>
      <c r="Q4396" s="17" t="s">
        <v>31</v>
      </c>
      <c r="R4396" s="17">
        <v>30.9</v>
      </c>
      <c r="S4396" s="17" t="s">
        <v>684</v>
      </c>
      <c r="U4396" s="17">
        <v>-18.7</v>
      </c>
      <c r="V4396" s="10">
        <f t="shared" si="78"/>
        <v>-18.7</v>
      </c>
      <c r="W4396" s="10">
        <v>12.2</v>
      </c>
      <c r="X4396" s="68">
        <v>3.1774576309999998</v>
      </c>
      <c r="Y4396" s="33" t="s">
        <v>561</v>
      </c>
      <c r="AB4396" s="17" t="s">
        <v>933</v>
      </c>
    </row>
    <row r="4397" spans="1:28" hidden="1">
      <c r="A4397" s="5">
        <v>4396</v>
      </c>
      <c r="B4397" s="5"/>
      <c r="C4397" s="17">
        <v>2021</v>
      </c>
      <c r="D4397" s="32">
        <v>9</v>
      </c>
      <c r="E4397" s="32">
        <v>28</v>
      </c>
      <c r="F4397" s="18" t="s">
        <v>820</v>
      </c>
      <c r="G4397" s="21">
        <v>25.699999800000057</v>
      </c>
      <c r="H4397" s="17"/>
      <c r="I4397" s="18" t="s">
        <v>802</v>
      </c>
      <c r="J4397" s="21">
        <v>24.5166660000001</v>
      </c>
      <c r="L4397" s="17" t="s">
        <v>814</v>
      </c>
      <c r="M4397" s="17" t="s">
        <v>930</v>
      </c>
      <c r="N4397" s="17" t="s">
        <v>816</v>
      </c>
      <c r="O4397" s="58">
        <v>83</v>
      </c>
      <c r="P4397" s="17" t="s">
        <v>20</v>
      </c>
      <c r="Q4397" s="17" t="s">
        <v>789</v>
      </c>
      <c r="R4397" s="17">
        <v>21.8</v>
      </c>
      <c r="S4397" s="17" t="s">
        <v>684</v>
      </c>
      <c r="U4397" s="17">
        <v>-18.5</v>
      </c>
      <c r="V4397" s="10">
        <f t="shared" si="78"/>
        <v>-18.5</v>
      </c>
      <c r="W4397" s="10">
        <v>9.6</v>
      </c>
      <c r="X4397" s="68">
        <v>3.2646787220000002</v>
      </c>
      <c r="Y4397" s="33" t="s">
        <v>561</v>
      </c>
      <c r="AB4397" s="17" t="s">
        <v>933</v>
      </c>
    </row>
    <row r="4398" spans="1:28" hidden="1">
      <c r="A4398" s="5">
        <v>4397</v>
      </c>
      <c r="B4398" s="5"/>
      <c r="C4398" s="17">
        <v>2019</v>
      </c>
      <c r="D4398" s="32">
        <v>11</v>
      </c>
      <c r="E4398" s="32">
        <v>27</v>
      </c>
      <c r="F4398" s="18" t="s">
        <v>820</v>
      </c>
      <c r="G4398" s="21">
        <v>27.919999999999803</v>
      </c>
      <c r="H4398" s="17" t="s">
        <v>18</v>
      </c>
      <c r="I4398" s="18" t="s">
        <v>802</v>
      </c>
      <c r="J4398" s="21">
        <v>52.510000000002037</v>
      </c>
      <c r="K4398" s="17" t="s">
        <v>19</v>
      </c>
      <c r="L4398" s="17" t="s">
        <v>821</v>
      </c>
      <c r="M4398" s="17" t="s">
        <v>822</v>
      </c>
      <c r="N4398" s="17" t="s">
        <v>823</v>
      </c>
      <c r="O4398" s="58">
        <v>97</v>
      </c>
      <c r="P4398" s="17" t="s">
        <v>20</v>
      </c>
      <c r="Q4398" s="17" t="s">
        <v>21</v>
      </c>
      <c r="R4398" s="17">
        <v>16</v>
      </c>
      <c r="S4398" s="17" t="s">
        <v>684</v>
      </c>
      <c r="U4398" s="17">
        <v>-18.399999999999999</v>
      </c>
      <c r="V4398" s="10">
        <f t="shared" si="78"/>
        <v>-18.399999999999999</v>
      </c>
      <c r="W4398" s="10">
        <v>11.7</v>
      </c>
      <c r="X4398" s="68">
        <v>3.2360762049999998</v>
      </c>
      <c r="Y4398" s="33" t="s">
        <v>561</v>
      </c>
      <c r="AB4398" s="17" t="s">
        <v>933</v>
      </c>
    </row>
    <row r="4399" spans="1:28" hidden="1">
      <c r="A4399" s="5">
        <v>4398</v>
      </c>
      <c r="B4399" s="5"/>
      <c r="C4399" s="17">
        <v>2020</v>
      </c>
      <c r="D4399" s="32">
        <v>12</v>
      </c>
      <c r="E4399" s="32">
        <v>6</v>
      </c>
      <c r="F4399" s="18" t="s">
        <v>820</v>
      </c>
      <c r="G4399" s="21">
        <v>54.783333600000006</v>
      </c>
      <c r="H4399" s="17"/>
      <c r="I4399" s="18" t="s">
        <v>802</v>
      </c>
      <c r="J4399" s="21">
        <v>23.400000000000034</v>
      </c>
      <c r="L4399" s="17" t="s">
        <v>877</v>
      </c>
      <c r="M4399" s="17" t="s">
        <v>878</v>
      </c>
      <c r="N4399" s="17" t="s">
        <v>813</v>
      </c>
      <c r="O4399" s="58">
        <v>185</v>
      </c>
      <c r="P4399" s="17" t="s">
        <v>20</v>
      </c>
      <c r="Q4399" s="17" t="s">
        <v>31</v>
      </c>
      <c r="R4399" s="17">
        <v>180.6</v>
      </c>
      <c r="S4399" s="17" t="s">
        <v>684</v>
      </c>
      <c r="U4399" s="17">
        <v>-18.399999999999999</v>
      </c>
      <c r="V4399" s="10">
        <f t="shared" si="78"/>
        <v>-18.399999999999999</v>
      </c>
      <c r="W4399" s="10">
        <v>11.4</v>
      </c>
      <c r="X4399" s="68">
        <v>3.1563199810000002</v>
      </c>
      <c r="Y4399" s="33" t="s">
        <v>561</v>
      </c>
      <c r="AB4399" s="17" t="s">
        <v>933</v>
      </c>
    </row>
    <row r="4400" spans="1:28" hidden="1">
      <c r="A4400" s="5">
        <v>4399</v>
      </c>
      <c r="B4400" s="5"/>
      <c r="C4400" s="17">
        <v>2021</v>
      </c>
      <c r="D4400" s="32">
        <v>9</v>
      </c>
      <c r="E4400" s="32">
        <v>28</v>
      </c>
      <c r="F4400" s="18" t="s">
        <v>820</v>
      </c>
      <c r="G4400" s="21">
        <v>25.699999800000057</v>
      </c>
      <c r="H4400" s="17"/>
      <c r="I4400" s="18" t="s">
        <v>802</v>
      </c>
      <c r="J4400" s="21">
        <v>24.5166660000001</v>
      </c>
      <c r="L4400" s="17" t="s">
        <v>814</v>
      </c>
      <c r="M4400" s="17" t="s">
        <v>930</v>
      </c>
      <c r="N4400" s="17" t="s">
        <v>816</v>
      </c>
      <c r="O4400" s="58">
        <v>139</v>
      </c>
      <c r="P4400" s="17" t="s">
        <v>20</v>
      </c>
      <c r="Q4400" s="17" t="s">
        <v>789</v>
      </c>
      <c r="R4400" s="17">
        <v>76.599999999999994</v>
      </c>
      <c r="S4400" s="17" t="s">
        <v>684</v>
      </c>
      <c r="U4400" s="17">
        <v>-18.399999999999999</v>
      </c>
      <c r="V4400" s="10">
        <f t="shared" si="78"/>
        <v>-18.399999999999999</v>
      </c>
      <c r="W4400" s="10">
        <v>10.8</v>
      </c>
      <c r="X4400" s="68">
        <v>3.2582446919999999</v>
      </c>
      <c r="Y4400" s="33" t="s">
        <v>561</v>
      </c>
      <c r="AB4400" s="17" t="s">
        <v>933</v>
      </c>
    </row>
    <row r="4401" spans="1:28" hidden="1">
      <c r="A4401" s="5">
        <v>4400</v>
      </c>
      <c r="B4401" s="5"/>
      <c r="C4401" s="17">
        <v>2021</v>
      </c>
      <c r="D4401" s="32">
        <v>9</v>
      </c>
      <c r="E4401" s="32">
        <v>28</v>
      </c>
      <c r="F4401" s="18" t="s">
        <v>820</v>
      </c>
      <c r="G4401" s="21">
        <v>1.466666399999994</v>
      </c>
      <c r="H4401" s="17"/>
      <c r="I4401" s="18" t="s">
        <v>800</v>
      </c>
      <c r="J4401" s="21">
        <v>55.883334000000104</v>
      </c>
      <c r="L4401" s="17" t="s">
        <v>814</v>
      </c>
      <c r="M4401" s="17" t="s">
        <v>930</v>
      </c>
      <c r="N4401" s="17" t="s">
        <v>816</v>
      </c>
      <c r="O4401" s="58">
        <v>92</v>
      </c>
      <c r="P4401" s="17" t="s">
        <v>20</v>
      </c>
      <c r="Q4401" s="17" t="s">
        <v>789</v>
      </c>
      <c r="R4401" s="17">
        <v>22.7</v>
      </c>
      <c r="S4401" s="17" t="s">
        <v>684</v>
      </c>
      <c r="U4401" s="17">
        <v>-18.399999999999999</v>
      </c>
      <c r="V4401" s="10">
        <f t="shared" si="78"/>
        <v>-18.399999999999999</v>
      </c>
      <c r="W4401" s="10">
        <v>9.3000000000000007</v>
      </c>
      <c r="X4401" s="68">
        <v>3.2553909230000002</v>
      </c>
      <c r="Y4401" s="33" t="s">
        <v>561</v>
      </c>
      <c r="AB4401" s="17" t="s">
        <v>933</v>
      </c>
    </row>
    <row r="4402" spans="1:28" hidden="1">
      <c r="A4402" s="5">
        <v>4401</v>
      </c>
      <c r="B4402" s="5"/>
      <c r="C4402" s="17">
        <v>2019</v>
      </c>
      <c r="D4402" s="32">
        <v>11</v>
      </c>
      <c r="E4402" s="32">
        <v>27</v>
      </c>
      <c r="F4402" s="18" t="s">
        <v>820</v>
      </c>
      <c r="G4402" s="21">
        <v>27.919999999999803</v>
      </c>
      <c r="H4402" s="17" t="s">
        <v>18</v>
      </c>
      <c r="I4402" s="18" t="s">
        <v>802</v>
      </c>
      <c r="J4402" s="21">
        <v>52.510000000002037</v>
      </c>
      <c r="K4402" s="17" t="s">
        <v>19</v>
      </c>
      <c r="L4402" s="17" t="s">
        <v>277</v>
      </c>
      <c r="M4402" s="17" t="s">
        <v>824</v>
      </c>
      <c r="N4402" s="17" t="s">
        <v>825</v>
      </c>
      <c r="O4402" s="58">
        <v>170</v>
      </c>
      <c r="P4402" s="17" t="s">
        <v>20</v>
      </c>
      <c r="Q4402" s="17" t="s">
        <v>21</v>
      </c>
      <c r="R4402" s="17">
        <v>104.3</v>
      </c>
      <c r="S4402" s="17" t="s">
        <v>684</v>
      </c>
      <c r="U4402" s="17">
        <v>-18.345500000000001</v>
      </c>
      <c r="V4402" s="10">
        <f t="shared" si="78"/>
        <v>-18.345500000000001</v>
      </c>
      <c r="W4402" s="10">
        <v>10.55</v>
      </c>
      <c r="X4402" s="68">
        <v>3.1598917875716048</v>
      </c>
      <c r="Y4402" s="33" t="s">
        <v>561</v>
      </c>
      <c r="AB4402" s="17" t="s">
        <v>933</v>
      </c>
    </row>
    <row r="4403" spans="1:28" hidden="1">
      <c r="A4403" s="5">
        <v>4402</v>
      </c>
      <c r="B4403" s="5"/>
      <c r="C4403" s="17">
        <v>2021</v>
      </c>
      <c r="D4403" s="32">
        <v>6</v>
      </c>
      <c r="E4403" s="32">
        <v>4</v>
      </c>
      <c r="F4403" s="18" t="s">
        <v>820</v>
      </c>
      <c r="G4403" s="21">
        <v>7.9333331999999501</v>
      </c>
      <c r="H4403" s="17"/>
      <c r="I4403" s="18" t="s">
        <v>802</v>
      </c>
      <c r="J4403" s="21">
        <v>48.199998000000335</v>
      </c>
      <c r="L4403" s="17" t="s">
        <v>877</v>
      </c>
      <c r="M4403" s="17" t="s">
        <v>878</v>
      </c>
      <c r="N4403" s="17" t="s">
        <v>813</v>
      </c>
      <c r="O4403" s="58">
        <v>164</v>
      </c>
      <c r="P4403" s="17" t="s">
        <v>20</v>
      </c>
      <c r="Q4403" s="17" t="s">
        <v>31</v>
      </c>
      <c r="R4403" s="17">
        <v>124.9</v>
      </c>
      <c r="S4403" s="17" t="s">
        <v>684</v>
      </c>
      <c r="U4403" s="17">
        <v>-18.3</v>
      </c>
      <c r="V4403" s="10">
        <f t="shared" si="78"/>
        <v>-18.3</v>
      </c>
      <c r="W4403" s="10">
        <v>10.3</v>
      </c>
      <c r="X4403" s="68">
        <v>3.1595290829999998</v>
      </c>
      <c r="Y4403" s="33" t="s">
        <v>561</v>
      </c>
      <c r="AB4403" s="17" t="s">
        <v>933</v>
      </c>
    </row>
    <row r="4404" spans="1:28" hidden="1">
      <c r="A4404" s="5">
        <v>4403</v>
      </c>
      <c r="B4404" s="5"/>
      <c r="C4404" s="17">
        <v>2019</v>
      </c>
      <c r="D4404" s="32">
        <v>11</v>
      </c>
      <c r="E4404" s="32">
        <v>27</v>
      </c>
      <c r="F4404" s="18" t="s">
        <v>820</v>
      </c>
      <c r="G4404" s="21">
        <v>27.919999999999803</v>
      </c>
      <c r="H4404" s="17" t="s">
        <v>18</v>
      </c>
      <c r="I4404" s="18" t="s">
        <v>802</v>
      </c>
      <c r="J4404" s="21">
        <v>52.510000000002037</v>
      </c>
      <c r="K4404" s="17" t="s">
        <v>19</v>
      </c>
      <c r="L4404" s="17" t="s">
        <v>277</v>
      </c>
      <c r="M4404" s="17" t="s">
        <v>824</v>
      </c>
      <c r="N4404" s="17" t="s">
        <v>825</v>
      </c>
      <c r="O4404" s="58">
        <v>167</v>
      </c>
      <c r="P4404" s="17" t="s">
        <v>20</v>
      </c>
      <c r="Q4404" s="17" t="s">
        <v>21</v>
      </c>
      <c r="R4404" s="17">
        <v>99.1</v>
      </c>
      <c r="S4404" s="17" t="s">
        <v>684</v>
      </c>
      <c r="U4404" s="17">
        <v>-18.276499999999999</v>
      </c>
      <c r="V4404" s="10">
        <f t="shared" si="78"/>
        <v>-18.276499999999999</v>
      </c>
      <c r="W4404" s="10">
        <v>10.46</v>
      </c>
      <c r="X4404" s="68">
        <v>3.1950120518700258</v>
      </c>
      <c r="Y4404" s="33" t="s">
        <v>561</v>
      </c>
      <c r="AB4404" s="17" t="s">
        <v>933</v>
      </c>
    </row>
    <row r="4405" spans="1:28" hidden="1">
      <c r="A4405" s="5">
        <v>4404</v>
      </c>
      <c r="B4405" s="5"/>
      <c r="C4405" s="17">
        <v>2019</v>
      </c>
      <c r="D4405" s="32">
        <v>11</v>
      </c>
      <c r="E4405" s="32">
        <v>27</v>
      </c>
      <c r="F4405" s="18" t="s">
        <v>820</v>
      </c>
      <c r="G4405" s="21">
        <v>27.919999999999803</v>
      </c>
      <c r="H4405" s="17" t="s">
        <v>18</v>
      </c>
      <c r="I4405" s="18" t="s">
        <v>802</v>
      </c>
      <c r="J4405" s="21">
        <v>52.510000000002037</v>
      </c>
      <c r="K4405" s="17" t="s">
        <v>19</v>
      </c>
      <c r="L4405" s="17" t="s">
        <v>277</v>
      </c>
      <c r="M4405" s="17" t="s">
        <v>824</v>
      </c>
      <c r="N4405" s="17" t="s">
        <v>825</v>
      </c>
      <c r="O4405" s="58">
        <v>165</v>
      </c>
      <c r="P4405" s="17" t="s">
        <v>20</v>
      </c>
      <c r="Q4405" s="17" t="s">
        <v>21</v>
      </c>
      <c r="R4405" s="17">
        <v>92.1</v>
      </c>
      <c r="S4405" s="17" t="s">
        <v>684</v>
      </c>
      <c r="U4405" s="17">
        <v>-18.264500000000002</v>
      </c>
      <c r="V4405" s="10">
        <f t="shared" si="78"/>
        <v>-18.264500000000002</v>
      </c>
      <c r="W4405" s="10">
        <v>10.76</v>
      </c>
      <c r="X4405" s="68">
        <v>3.1841994977668548</v>
      </c>
      <c r="Y4405" s="33" t="s">
        <v>561</v>
      </c>
      <c r="AB4405" s="17" t="s">
        <v>933</v>
      </c>
    </row>
    <row r="4406" spans="1:28" hidden="1">
      <c r="A4406" s="5">
        <v>4405</v>
      </c>
      <c r="B4406" s="5"/>
      <c r="C4406" s="17">
        <v>2019</v>
      </c>
      <c r="D4406" s="32">
        <v>11</v>
      </c>
      <c r="E4406" s="32">
        <v>27</v>
      </c>
      <c r="F4406" s="18" t="s">
        <v>820</v>
      </c>
      <c r="G4406" s="21">
        <v>27.919999999999803</v>
      </c>
      <c r="H4406" s="17" t="s">
        <v>18</v>
      </c>
      <c r="I4406" s="18" t="s">
        <v>802</v>
      </c>
      <c r="J4406" s="21">
        <v>52.510000000002037</v>
      </c>
      <c r="K4406" s="17" t="s">
        <v>19</v>
      </c>
      <c r="L4406" s="17" t="s">
        <v>277</v>
      </c>
      <c r="M4406" s="17" t="s">
        <v>824</v>
      </c>
      <c r="N4406" s="17" t="s">
        <v>825</v>
      </c>
      <c r="O4406" s="58">
        <v>191</v>
      </c>
      <c r="P4406" s="17" t="s">
        <v>20</v>
      </c>
      <c r="Q4406" s="17" t="s">
        <v>21</v>
      </c>
      <c r="R4406" s="17">
        <v>138.19999999999999</v>
      </c>
      <c r="S4406" s="17" t="s">
        <v>684</v>
      </c>
      <c r="U4406" s="17">
        <v>-18.2515</v>
      </c>
      <c r="V4406" s="10">
        <f t="shared" si="78"/>
        <v>-18.2515</v>
      </c>
      <c r="W4406" s="10">
        <v>10.781000000000001</v>
      </c>
      <c r="X4406" s="68">
        <v>3.1906619827598508</v>
      </c>
      <c r="Y4406" s="33" t="s">
        <v>561</v>
      </c>
      <c r="AB4406" s="17" t="s">
        <v>933</v>
      </c>
    </row>
    <row r="4407" spans="1:28" hidden="1">
      <c r="A4407" s="5">
        <v>4406</v>
      </c>
      <c r="B4407" s="5"/>
      <c r="C4407" s="17">
        <v>2019</v>
      </c>
      <c r="D4407" s="32">
        <v>11</v>
      </c>
      <c r="E4407" s="32">
        <v>27</v>
      </c>
      <c r="F4407" s="18" t="s">
        <v>820</v>
      </c>
      <c r="G4407" s="21">
        <v>27.919999999999803</v>
      </c>
      <c r="H4407" s="17" t="s">
        <v>18</v>
      </c>
      <c r="I4407" s="18" t="s">
        <v>802</v>
      </c>
      <c r="J4407" s="21">
        <v>52.510000000002037</v>
      </c>
      <c r="K4407" s="17" t="s">
        <v>19</v>
      </c>
      <c r="L4407" s="17" t="s">
        <v>277</v>
      </c>
      <c r="M4407" s="17" t="s">
        <v>824</v>
      </c>
      <c r="N4407" s="17" t="s">
        <v>825</v>
      </c>
      <c r="O4407" s="58">
        <v>167</v>
      </c>
      <c r="P4407" s="17" t="s">
        <v>20</v>
      </c>
      <c r="Q4407" s="17" t="s">
        <v>21</v>
      </c>
      <c r="R4407" s="17">
        <v>100.4</v>
      </c>
      <c r="S4407" s="17" t="s">
        <v>684</v>
      </c>
      <c r="U4407" s="17">
        <v>-18.2395</v>
      </c>
      <c r="V4407" s="10">
        <f t="shared" si="78"/>
        <v>-18.2395</v>
      </c>
      <c r="W4407" s="10">
        <v>10.433999999999999</v>
      </c>
      <c r="X4407" s="68">
        <v>3.1864982975860472</v>
      </c>
      <c r="Y4407" s="33" t="s">
        <v>561</v>
      </c>
      <c r="AB4407" s="17" t="s">
        <v>933</v>
      </c>
    </row>
    <row r="4408" spans="1:28" hidden="1">
      <c r="A4408" s="5">
        <v>4407</v>
      </c>
      <c r="B4408" s="5"/>
      <c r="C4408" s="17">
        <v>2019</v>
      </c>
      <c r="D4408" s="32">
        <v>11</v>
      </c>
      <c r="E4408" s="32">
        <v>27</v>
      </c>
      <c r="F4408" s="18" t="s">
        <v>820</v>
      </c>
      <c r="G4408" s="21">
        <v>27.919999999999803</v>
      </c>
      <c r="H4408" s="17" t="s">
        <v>18</v>
      </c>
      <c r="I4408" s="18" t="s">
        <v>802</v>
      </c>
      <c r="J4408" s="21">
        <v>52.510000000002037</v>
      </c>
      <c r="K4408" s="17" t="s">
        <v>19</v>
      </c>
      <c r="L4408" s="17" t="s">
        <v>277</v>
      </c>
      <c r="M4408" s="17" t="s">
        <v>824</v>
      </c>
      <c r="N4408" s="17" t="s">
        <v>825</v>
      </c>
      <c r="O4408" s="58">
        <v>165</v>
      </c>
      <c r="P4408" s="17" t="s">
        <v>20</v>
      </c>
      <c r="Q4408" s="17" t="s">
        <v>21</v>
      </c>
      <c r="R4408" s="17">
        <v>93.2</v>
      </c>
      <c r="S4408" s="17" t="s">
        <v>684</v>
      </c>
      <c r="U4408" s="17">
        <v>-18.211500000000001</v>
      </c>
      <c r="V4408" s="10">
        <f t="shared" si="78"/>
        <v>-18.211500000000001</v>
      </c>
      <c r="W4408" s="10">
        <v>10.654999999999999</v>
      </c>
      <c r="X4408" s="68">
        <v>3.1462079750793039</v>
      </c>
      <c r="Y4408" s="33" t="s">
        <v>561</v>
      </c>
      <c r="AB4408" s="17" t="s">
        <v>933</v>
      </c>
    </row>
    <row r="4409" spans="1:28" hidden="1">
      <c r="A4409" s="5">
        <v>4408</v>
      </c>
      <c r="B4409" s="5"/>
      <c r="C4409" s="17">
        <v>2020</v>
      </c>
      <c r="D4409" s="32">
        <v>12</v>
      </c>
      <c r="E4409" s="32">
        <v>6</v>
      </c>
      <c r="F4409" s="18" t="s">
        <v>820</v>
      </c>
      <c r="G4409" s="21">
        <v>56.483333399999935</v>
      </c>
      <c r="H4409" s="17"/>
      <c r="I4409" s="18" t="s">
        <v>826</v>
      </c>
      <c r="J4409" s="21">
        <v>16.933332000000405</v>
      </c>
      <c r="L4409" s="17" t="s">
        <v>922</v>
      </c>
      <c r="M4409" s="17" t="s">
        <v>923</v>
      </c>
      <c r="N4409" s="17" t="s">
        <v>803</v>
      </c>
      <c r="O4409" s="58">
        <v>90</v>
      </c>
      <c r="P4409" s="17" t="s">
        <v>20</v>
      </c>
      <c r="Q4409" s="17" t="s">
        <v>789</v>
      </c>
      <c r="R4409" s="17">
        <v>23.4</v>
      </c>
      <c r="S4409" s="17" t="s">
        <v>684</v>
      </c>
      <c r="U4409" s="17">
        <v>-18.2</v>
      </c>
      <c r="V4409" s="10">
        <f t="shared" si="78"/>
        <v>-17.579896277069473</v>
      </c>
      <c r="W4409" s="10">
        <v>11.1</v>
      </c>
      <c r="X4409" s="68">
        <v>3.3084226060000002</v>
      </c>
      <c r="Y4409" s="33" t="s">
        <v>561</v>
      </c>
      <c r="AB4409" s="17" t="s">
        <v>933</v>
      </c>
    </row>
    <row r="4410" spans="1:28" hidden="1">
      <c r="A4410" s="5">
        <v>4409</v>
      </c>
      <c r="B4410" s="5"/>
      <c r="C4410" s="17">
        <v>2019</v>
      </c>
      <c r="D4410" s="32">
        <v>11</v>
      </c>
      <c r="E4410" s="32">
        <v>27</v>
      </c>
      <c r="F4410" s="18" t="s">
        <v>820</v>
      </c>
      <c r="G4410" s="21">
        <v>27.919999999999803</v>
      </c>
      <c r="H4410" s="17" t="s">
        <v>18</v>
      </c>
      <c r="I4410" s="18" t="s">
        <v>802</v>
      </c>
      <c r="J4410" s="21">
        <v>52.510000000002037</v>
      </c>
      <c r="K4410" s="17" t="s">
        <v>19</v>
      </c>
      <c r="L4410" s="17" t="s">
        <v>277</v>
      </c>
      <c r="M4410" s="17" t="s">
        <v>824</v>
      </c>
      <c r="N4410" s="17" t="s">
        <v>825</v>
      </c>
      <c r="O4410" s="58">
        <v>161</v>
      </c>
      <c r="P4410" s="17" t="s">
        <v>20</v>
      </c>
      <c r="Q4410" s="17" t="s">
        <v>21</v>
      </c>
      <c r="R4410" s="17">
        <v>92.5</v>
      </c>
      <c r="S4410" s="17" t="s">
        <v>684</v>
      </c>
      <c r="U4410" s="17">
        <v>-18.197500000000002</v>
      </c>
      <c r="V4410" s="10">
        <f t="shared" si="78"/>
        <v>-18.197500000000002</v>
      </c>
      <c r="W4410" s="10">
        <v>10.477</v>
      </c>
      <c r="X4410" s="68">
        <v>3.1792621152178691</v>
      </c>
      <c r="Y4410" s="33" t="s">
        <v>561</v>
      </c>
      <c r="AB4410" s="17" t="s">
        <v>933</v>
      </c>
    </row>
    <row r="4411" spans="1:28" hidden="1">
      <c r="A4411" s="5">
        <v>4410</v>
      </c>
      <c r="B4411" s="5"/>
      <c r="C4411" s="17">
        <v>2021</v>
      </c>
      <c r="D4411" s="32">
        <v>10</v>
      </c>
      <c r="E4411" s="32">
        <v>3</v>
      </c>
      <c r="F4411" s="18" t="s">
        <v>820</v>
      </c>
      <c r="G4411" s="21">
        <v>55.416666599999971</v>
      </c>
      <c r="H4411" s="17"/>
      <c r="I4411" s="18" t="s">
        <v>802</v>
      </c>
      <c r="J4411" s="21">
        <v>45.266663999999821</v>
      </c>
      <c r="L4411" s="17" t="s">
        <v>804</v>
      </c>
      <c r="M4411" s="17" t="s">
        <v>916</v>
      </c>
      <c r="N4411" s="17" t="s">
        <v>805</v>
      </c>
      <c r="O4411" s="58">
        <v>190</v>
      </c>
      <c r="P4411" s="17" t="s">
        <v>20</v>
      </c>
      <c r="Q4411" s="17" t="s">
        <v>31</v>
      </c>
      <c r="R4411" s="17">
        <v>156</v>
      </c>
      <c r="S4411" s="17" t="s">
        <v>684</v>
      </c>
      <c r="U4411" s="17">
        <v>-18.100000000000001</v>
      </c>
      <c r="V4411" s="10">
        <f t="shared" si="78"/>
        <v>-18.100000000000001</v>
      </c>
      <c r="W4411" s="10">
        <v>12.9</v>
      </c>
      <c r="X4411" s="68">
        <v>3.1699518979999999</v>
      </c>
      <c r="Y4411" s="33" t="s">
        <v>561</v>
      </c>
      <c r="AB4411" s="17" t="s">
        <v>933</v>
      </c>
    </row>
    <row r="4412" spans="1:28" hidden="1">
      <c r="A4412" s="5">
        <v>4411</v>
      </c>
      <c r="B4412" s="5"/>
      <c r="C4412" s="17">
        <v>2019</v>
      </c>
      <c r="D4412" s="32">
        <v>11</v>
      </c>
      <c r="E4412" s="32">
        <v>27</v>
      </c>
      <c r="F4412" s="18" t="s">
        <v>820</v>
      </c>
      <c r="G4412" s="21">
        <v>27.919999999999803</v>
      </c>
      <c r="H4412" s="17" t="s">
        <v>18</v>
      </c>
      <c r="I4412" s="18" t="s">
        <v>802</v>
      </c>
      <c r="J4412" s="21">
        <v>52.510000000002037</v>
      </c>
      <c r="K4412" s="17" t="s">
        <v>19</v>
      </c>
      <c r="L4412" s="17" t="s">
        <v>821</v>
      </c>
      <c r="M4412" s="17" t="s">
        <v>822</v>
      </c>
      <c r="N4412" s="17" t="s">
        <v>823</v>
      </c>
      <c r="O4412" s="58">
        <v>99</v>
      </c>
      <c r="P4412" s="17" t="s">
        <v>20</v>
      </c>
      <c r="Q4412" s="17" t="s">
        <v>21</v>
      </c>
      <c r="R4412" s="17">
        <v>15.8</v>
      </c>
      <c r="S4412" s="17" t="s">
        <v>684</v>
      </c>
      <c r="U4412" s="17">
        <v>-18.100000000000001</v>
      </c>
      <c r="V4412" s="10">
        <f t="shared" si="78"/>
        <v>-18.100000000000001</v>
      </c>
      <c r="W4412" s="10">
        <v>11.8</v>
      </c>
      <c r="X4412" s="68">
        <v>3.224940041</v>
      </c>
      <c r="Y4412" s="33" t="s">
        <v>561</v>
      </c>
      <c r="AB4412" s="17" t="s">
        <v>933</v>
      </c>
    </row>
    <row r="4413" spans="1:28" hidden="1">
      <c r="A4413" s="5">
        <v>4412</v>
      </c>
      <c r="B4413" s="5"/>
      <c r="C4413" s="17">
        <v>2021</v>
      </c>
      <c r="D4413" s="32">
        <v>9</v>
      </c>
      <c r="E4413" s="32">
        <v>27</v>
      </c>
      <c r="F4413" s="18" t="s">
        <v>820</v>
      </c>
      <c r="G4413" s="21">
        <v>31.199999999999974</v>
      </c>
      <c r="H4413" s="17"/>
      <c r="I4413" s="18" t="s">
        <v>800</v>
      </c>
      <c r="J4413" s="21">
        <v>58.683336000000281</v>
      </c>
      <c r="L4413" s="17" t="s">
        <v>881</v>
      </c>
      <c r="M4413" s="17" t="s">
        <v>77</v>
      </c>
      <c r="N4413" s="17" t="s">
        <v>78</v>
      </c>
      <c r="O4413" s="58">
        <v>150</v>
      </c>
      <c r="P4413" s="17" t="s">
        <v>20</v>
      </c>
      <c r="Q4413" s="17" t="s">
        <v>21</v>
      </c>
      <c r="R4413" s="17">
        <v>74.8</v>
      </c>
      <c r="S4413" s="17" t="s">
        <v>684</v>
      </c>
      <c r="U4413" s="17">
        <v>-18.100000000000001</v>
      </c>
      <c r="V4413" s="10">
        <f t="shared" si="78"/>
        <v>-18.100000000000001</v>
      </c>
      <c r="W4413" s="10">
        <v>13</v>
      </c>
      <c r="X4413" s="68">
        <v>3.1188503390000002</v>
      </c>
      <c r="Y4413" s="33" t="s">
        <v>561</v>
      </c>
      <c r="AB4413" s="17" t="s">
        <v>933</v>
      </c>
    </row>
    <row r="4414" spans="1:28" hidden="1">
      <c r="A4414" s="5">
        <v>4413</v>
      </c>
      <c r="B4414" s="5"/>
      <c r="C4414" s="17">
        <v>2019</v>
      </c>
      <c r="D4414" s="32">
        <v>11</v>
      </c>
      <c r="E4414" s="32">
        <v>27</v>
      </c>
      <c r="F4414" s="18" t="s">
        <v>820</v>
      </c>
      <c r="G4414" s="21">
        <v>27.919999999999803</v>
      </c>
      <c r="H4414" s="17" t="s">
        <v>18</v>
      </c>
      <c r="I4414" s="18" t="s">
        <v>802</v>
      </c>
      <c r="J4414" s="21">
        <v>52.510000000002037</v>
      </c>
      <c r="K4414" s="17" t="s">
        <v>19</v>
      </c>
      <c r="L4414" s="17" t="s">
        <v>277</v>
      </c>
      <c r="M4414" s="17" t="s">
        <v>824</v>
      </c>
      <c r="N4414" s="17" t="s">
        <v>825</v>
      </c>
      <c r="O4414" s="58">
        <v>181</v>
      </c>
      <c r="P4414" s="17" t="s">
        <v>20</v>
      </c>
      <c r="Q4414" s="17" t="s">
        <v>21</v>
      </c>
      <c r="R4414" s="17">
        <v>123.8</v>
      </c>
      <c r="S4414" s="17" t="s">
        <v>684</v>
      </c>
      <c r="U4414" s="17">
        <v>-18.0855</v>
      </c>
      <c r="V4414" s="10">
        <f t="shared" si="78"/>
        <v>-18.0855</v>
      </c>
      <c r="W4414" s="10">
        <v>10.554</v>
      </c>
      <c r="X4414" s="68">
        <v>3.192356372232322</v>
      </c>
      <c r="Y4414" s="33" t="s">
        <v>561</v>
      </c>
      <c r="AB4414" s="17" t="s">
        <v>933</v>
      </c>
    </row>
    <row r="4415" spans="1:28" hidden="1">
      <c r="A4415" s="5">
        <v>4414</v>
      </c>
      <c r="B4415" s="5"/>
      <c r="C4415" s="17">
        <v>2019</v>
      </c>
      <c r="D4415" s="32">
        <v>11</v>
      </c>
      <c r="E4415" s="32">
        <v>27</v>
      </c>
      <c r="F4415" s="18" t="s">
        <v>820</v>
      </c>
      <c r="G4415" s="21">
        <v>27.919999999999803</v>
      </c>
      <c r="H4415" s="17" t="s">
        <v>18</v>
      </c>
      <c r="I4415" s="18" t="s">
        <v>802</v>
      </c>
      <c r="J4415" s="21">
        <v>52.510000000002037</v>
      </c>
      <c r="K4415" s="17" t="s">
        <v>19</v>
      </c>
      <c r="L4415" s="17" t="s">
        <v>277</v>
      </c>
      <c r="M4415" s="17" t="s">
        <v>824</v>
      </c>
      <c r="N4415" s="17" t="s">
        <v>825</v>
      </c>
      <c r="O4415" s="58">
        <v>174</v>
      </c>
      <c r="P4415" s="17" t="s">
        <v>20</v>
      </c>
      <c r="Q4415" s="17" t="s">
        <v>21</v>
      </c>
      <c r="R4415" s="17">
        <v>105.3</v>
      </c>
      <c r="S4415" s="17" t="s">
        <v>684</v>
      </c>
      <c r="U4415" s="17">
        <v>-18.046500000000002</v>
      </c>
      <c r="V4415" s="10">
        <f t="shared" si="78"/>
        <v>-18.046500000000002</v>
      </c>
      <c r="W4415" s="10">
        <v>10.590999999999999</v>
      </c>
      <c r="X4415" s="68">
        <v>3.1808397702178022</v>
      </c>
      <c r="Y4415" s="33" t="s">
        <v>561</v>
      </c>
      <c r="AB4415" s="17" t="s">
        <v>933</v>
      </c>
    </row>
    <row r="4416" spans="1:28" hidden="1">
      <c r="A4416" s="5">
        <v>4415</v>
      </c>
      <c r="B4416" s="5"/>
      <c r="C4416" s="17">
        <v>2019</v>
      </c>
      <c r="D4416" s="32">
        <v>11</v>
      </c>
      <c r="E4416" s="32">
        <v>27</v>
      </c>
      <c r="F4416" s="18" t="s">
        <v>820</v>
      </c>
      <c r="G4416" s="21">
        <v>27.919999999999803</v>
      </c>
      <c r="H4416" s="17" t="s">
        <v>18</v>
      </c>
      <c r="I4416" s="18" t="s">
        <v>802</v>
      </c>
      <c r="J4416" s="21">
        <v>52.510000000002037</v>
      </c>
      <c r="K4416" s="17" t="s">
        <v>19</v>
      </c>
      <c r="L4416" s="17" t="s">
        <v>277</v>
      </c>
      <c r="M4416" s="17" t="s">
        <v>824</v>
      </c>
      <c r="N4416" s="17" t="s">
        <v>825</v>
      </c>
      <c r="O4416" s="58">
        <v>176</v>
      </c>
      <c r="P4416" s="17" t="s">
        <v>20</v>
      </c>
      <c r="Q4416" s="17" t="s">
        <v>21</v>
      </c>
      <c r="R4416" s="17">
        <v>117.9</v>
      </c>
      <c r="S4416" s="17" t="s">
        <v>684</v>
      </c>
      <c r="U4416" s="17">
        <v>-18.046500000000002</v>
      </c>
      <c r="V4416" s="10">
        <f t="shared" si="78"/>
        <v>-18.046500000000002</v>
      </c>
      <c r="W4416" s="10">
        <v>10.744</v>
      </c>
      <c r="X4416" s="68">
        <v>3.190858857452024</v>
      </c>
      <c r="Y4416" s="33" t="s">
        <v>561</v>
      </c>
      <c r="AB4416" s="17" t="s">
        <v>933</v>
      </c>
    </row>
    <row r="4417" spans="1:28" hidden="1">
      <c r="A4417" s="5">
        <v>4416</v>
      </c>
      <c r="B4417" s="5"/>
      <c r="C4417" s="17">
        <v>2019</v>
      </c>
      <c r="D4417" s="32">
        <v>11</v>
      </c>
      <c r="E4417" s="32">
        <v>27</v>
      </c>
      <c r="F4417" s="18" t="s">
        <v>820</v>
      </c>
      <c r="G4417" s="21">
        <v>27.919999999999803</v>
      </c>
      <c r="H4417" s="17" t="s">
        <v>18</v>
      </c>
      <c r="I4417" s="18" t="s">
        <v>802</v>
      </c>
      <c r="J4417" s="21">
        <v>52.510000000002037</v>
      </c>
      <c r="K4417" s="17" t="s">
        <v>19</v>
      </c>
      <c r="L4417" s="17" t="s">
        <v>277</v>
      </c>
      <c r="M4417" s="17" t="s">
        <v>824</v>
      </c>
      <c r="N4417" s="17" t="s">
        <v>825</v>
      </c>
      <c r="O4417" s="58">
        <v>160</v>
      </c>
      <c r="P4417" s="17" t="s">
        <v>20</v>
      </c>
      <c r="Q4417" s="17" t="s">
        <v>21</v>
      </c>
      <c r="R4417" s="17">
        <v>85.7</v>
      </c>
      <c r="S4417" s="17" t="s">
        <v>684</v>
      </c>
      <c r="U4417" s="17">
        <v>-18.0335</v>
      </c>
      <c r="V4417" s="10">
        <f t="shared" si="78"/>
        <v>-18.0335</v>
      </c>
      <c r="W4417" s="10">
        <v>10.865</v>
      </c>
      <c r="X4417" s="68">
        <v>3.2011701227026879</v>
      </c>
      <c r="Y4417" s="33" t="s">
        <v>561</v>
      </c>
      <c r="AB4417" s="17" t="s">
        <v>933</v>
      </c>
    </row>
    <row r="4418" spans="1:28" hidden="1">
      <c r="A4418" s="5">
        <v>4417</v>
      </c>
      <c r="B4418" s="5"/>
      <c r="C4418" s="17">
        <v>2019</v>
      </c>
      <c r="D4418" s="32">
        <v>11</v>
      </c>
      <c r="E4418" s="32">
        <v>27</v>
      </c>
      <c r="F4418" s="18" t="s">
        <v>820</v>
      </c>
      <c r="G4418" s="21">
        <v>27.919999999999803</v>
      </c>
      <c r="H4418" s="17" t="s">
        <v>18</v>
      </c>
      <c r="I4418" s="18" t="s">
        <v>802</v>
      </c>
      <c r="J4418" s="21">
        <v>52.510000000002037</v>
      </c>
      <c r="K4418" s="17" t="s">
        <v>19</v>
      </c>
      <c r="L4418" s="17" t="s">
        <v>277</v>
      </c>
      <c r="M4418" s="17" t="s">
        <v>824</v>
      </c>
      <c r="N4418" s="17" t="s">
        <v>825</v>
      </c>
      <c r="O4418" s="58">
        <v>188</v>
      </c>
      <c r="P4418" s="17" t="s">
        <v>20</v>
      </c>
      <c r="Q4418" s="17" t="s">
        <v>21</v>
      </c>
      <c r="R4418" s="17">
        <v>132.9</v>
      </c>
      <c r="S4418" s="17" t="s">
        <v>684</v>
      </c>
      <c r="U4418" s="17">
        <v>-18.028500000000001</v>
      </c>
      <c r="V4418" s="10">
        <f t="shared" si="78"/>
        <v>-18.028500000000001</v>
      </c>
      <c r="W4418" s="10">
        <v>11.125999999999999</v>
      </c>
      <c r="X4418" s="68">
        <v>3.1553126134371881</v>
      </c>
      <c r="Y4418" s="33" t="s">
        <v>561</v>
      </c>
      <c r="AB4418" s="17" t="s">
        <v>933</v>
      </c>
    </row>
    <row r="4419" spans="1:28" hidden="1">
      <c r="A4419" s="5">
        <v>4418</v>
      </c>
      <c r="B4419" s="5"/>
      <c r="C4419" s="17">
        <v>2019</v>
      </c>
      <c r="D4419" s="32">
        <v>11</v>
      </c>
      <c r="E4419" s="32">
        <v>27</v>
      </c>
      <c r="F4419" s="18" t="s">
        <v>820</v>
      </c>
      <c r="G4419" s="21">
        <v>27.919999999999803</v>
      </c>
      <c r="H4419" s="17" t="s">
        <v>18</v>
      </c>
      <c r="I4419" s="18" t="s">
        <v>802</v>
      </c>
      <c r="J4419" s="21">
        <v>52.510000000002037</v>
      </c>
      <c r="K4419" s="17" t="s">
        <v>19</v>
      </c>
      <c r="L4419" s="17" t="s">
        <v>277</v>
      </c>
      <c r="M4419" s="17" t="s">
        <v>824</v>
      </c>
      <c r="N4419" s="17" t="s">
        <v>825</v>
      </c>
      <c r="O4419" s="58">
        <v>169</v>
      </c>
      <c r="P4419" s="17" t="s">
        <v>20</v>
      </c>
      <c r="Q4419" s="17" t="s">
        <v>21</v>
      </c>
      <c r="R4419" s="17">
        <v>100.7</v>
      </c>
      <c r="S4419" s="17" t="s">
        <v>684</v>
      </c>
      <c r="U4419" s="17">
        <v>-18.026499999999999</v>
      </c>
      <c r="V4419" s="10">
        <f t="shared" si="78"/>
        <v>-18.026499999999999</v>
      </c>
      <c r="W4419" s="10">
        <v>10.632</v>
      </c>
      <c r="X4419" s="68">
        <v>3.173803672471907</v>
      </c>
      <c r="Y4419" s="33" t="s">
        <v>561</v>
      </c>
      <c r="AB4419" s="17" t="s">
        <v>933</v>
      </c>
    </row>
    <row r="4420" spans="1:28" hidden="1">
      <c r="A4420" s="5">
        <v>4419</v>
      </c>
      <c r="B4420" s="5"/>
      <c r="C4420" s="17">
        <v>2019</v>
      </c>
      <c r="D4420" s="32">
        <v>11</v>
      </c>
      <c r="E4420" s="32">
        <v>27</v>
      </c>
      <c r="F4420" s="18" t="s">
        <v>820</v>
      </c>
      <c r="G4420" s="21">
        <v>27.919999999999803</v>
      </c>
      <c r="H4420" s="17" t="s">
        <v>18</v>
      </c>
      <c r="I4420" s="18" t="s">
        <v>802</v>
      </c>
      <c r="J4420" s="21">
        <v>52.510000000002037</v>
      </c>
      <c r="K4420" s="17" t="s">
        <v>19</v>
      </c>
      <c r="L4420" s="17" t="s">
        <v>277</v>
      </c>
      <c r="M4420" s="17" t="s">
        <v>824</v>
      </c>
      <c r="N4420" s="17" t="s">
        <v>825</v>
      </c>
      <c r="O4420" s="58">
        <v>168</v>
      </c>
      <c r="P4420" s="17" t="s">
        <v>20</v>
      </c>
      <c r="Q4420" s="17" t="s">
        <v>21</v>
      </c>
      <c r="R4420" s="17">
        <v>105.3</v>
      </c>
      <c r="S4420" s="17" t="s">
        <v>684</v>
      </c>
      <c r="U4420" s="17">
        <v>-18.017499999999998</v>
      </c>
      <c r="V4420" s="10">
        <f t="shared" si="78"/>
        <v>-18.017499999999998</v>
      </c>
      <c r="W4420" s="10">
        <v>10.721</v>
      </c>
      <c r="X4420" s="68">
        <v>3.141715023397647</v>
      </c>
      <c r="Y4420" s="33" t="s">
        <v>561</v>
      </c>
      <c r="AB4420" s="17" t="s">
        <v>933</v>
      </c>
    </row>
    <row r="4421" spans="1:28" hidden="1">
      <c r="A4421" s="5">
        <v>4420</v>
      </c>
      <c r="B4421" s="5"/>
      <c r="C4421" s="17">
        <v>2020</v>
      </c>
      <c r="D4421" s="32">
        <v>12</v>
      </c>
      <c r="E4421" s="32">
        <v>6</v>
      </c>
      <c r="F4421" s="18" t="s">
        <v>820</v>
      </c>
      <c r="G4421" s="21">
        <v>45.689100000000025</v>
      </c>
      <c r="H4421" s="17" t="s">
        <v>18</v>
      </c>
      <c r="I4421" s="18" t="s">
        <v>802</v>
      </c>
      <c r="J4421" s="21">
        <v>45.191599999998004</v>
      </c>
      <c r="K4421" s="17" t="s">
        <v>19</v>
      </c>
      <c r="L4421" s="17" t="s">
        <v>804</v>
      </c>
      <c r="M4421" s="17" t="s">
        <v>27</v>
      </c>
      <c r="N4421" s="17" t="s">
        <v>805</v>
      </c>
      <c r="O4421" s="58">
        <v>169</v>
      </c>
      <c r="P4421" s="17" t="s">
        <v>20</v>
      </c>
      <c r="Q4421" s="17" t="s">
        <v>31</v>
      </c>
      <c r="R4421" s="17">
        <v>93.5</v>
      </c>
      <c r="S4421" s="17" t="s">
        <v>684</v>
      </c>
      <c r="U4421" s="17">
        <v>-18.009</v>
      </c>
      <c r="V4421" s="10">
        <f t="shared" si="78"/>
        <v>-18.009</v>
      </c>
      <c r="W4421" s="10">
        <v>12.541</v>
      </c>
      <c r="X4421" s="68">
        <v>3.1662790660685549</v>
      </c>
      <c r="Y4421" s="33" t="s">
        <v>561</v>
      </c>
      <c r="AB4421" s="17" t="s">
        <v>933</v>
      </c>
    </row>
    <row r="4422" spans="1:28" hidden="1">
      <c r="A4422" s="5">
        <v>4421</v>
      </c>
      <c r="B4422" s="5"/>
      <c r="C4422" s="17">
        <v>2021</v>
      </c>
      <c r="D4422" s="32">
        <v>10</v>
      </c>
      <c r="E4422" s="32">
        <v>2</v>
      </c>
      <c r="F4422" s="18" t="s">
        <v>820</v>
      </c>
      <c r="G4422" s="21">
        <v>25.716666599999911</v>
      </c>
      <c r="H4422" s="17"/>
      <c r="I4422" s="18" t="s">
        <v>800</v>
      </c>
      <c r="J4422" s="21">
        <v>27.266663999999992</v>
      </c>
      <c r="L4422" s="17" t="s">
        <v>804</v>
      </c>
      <c r="M4422" s="17" t="s">
        <v>916</v>
      </c>
      <c r="N4422" s="17" t="s">
        <v>805</v>
      </c>
      <c r="O4422" s="58">
        <v>124</v>
      </c>
      <c r="P4422" s="17" t="s">
        <v>20</v>
      </c>
      <c r="Q4422" s="17" t="s">
        <v>31</v>
      </c>
      <c r="R4422" s="17">
        <v>41.3</v>
      </c>
      <c r="S4422" s="17" t="s">
        <v>684</v>
      </c>
      <c r="U4422" s="17">
        <v>-18</v>
      </c>
      <c r="V4422" s="10">
        <f t="shared" si="78"/>
        <v>-18</v>
      </c>
      <c r="W4422" s="10">
        <v>12.5</v>
      </c>
      <c r="X4422" s="68">
        <v>3.1684082400000002</v>
      </c>
      <c r="Y4422" s="33" t="s">
        <v>561</v>
      </c>
      <c r="AB4422" s="17" t="s">
        <v>933</v>
      </c>
    </row>
    <row r="4423" spans="1:28" hidden="1">
      <c r="A4423" s="5">
        <v>4422</v>
      </c>
      <c r="B4423" s="5"/>
      <c r="C4423" s="17">
        <v>2019</v>
      </c>
      <c r="D4423" s="32">
        <v>11</v>
      </c>
      <c r="E4423" s="32">
        <v>27</v>
      </c>
      <c r="F4423" s="18" t="s">
        <v>820</v>
      </c>
      <c r="G4423" s="21">
        <v>27.919999999999803</v>
      </c>
      <c r="H4423" s="17" t="s">
        <v>18</v>
      </c>
      <c r="I4423" s="18" t="s">
        <v>802</v>
      </c>
      <c r="J4423" s="21">
        <v>52.510000000002037</v>
      </c>
      <c r="K4423" s="17" t="s">
        <v>19</v>
      </c>
      <c r="L4423" s="17" t="s">
        <v>277</v>
      </c>
      <c r="M4423" s="17" t="s">
        <v>824</v>
      </c>
      <c r="N4423" s="17" t="s">
        <v>825</v>
      </c>
      <c r="O4423" s="58">
        <v>173</v>
      </c>
      <c r="P4423" s="17" t="s">
        <v>20</v>
      </c>
      <c r="Q4423" s="17" t="s">
        <v>21</v>
      </c>
      <c r="R4423" s="17">
        <v>112.8</v>
      </c>
      <c r="S4423" s="17" t="s">
        <v>684</v>
      </c>
      <c r="U4423" s="17">
        <v>-17.938500000000001</v>
      </c>
      <c r="V4423" s="10">
        <f t="shared" si="78"/>
        <v>-17.938500000000001</v>
      </c>
      <c r="W4423" s="10">
        <v>10.885999999999999</v>
      </c>
      <c r="X4423" s="68">
        <v>3.186809842650129</v>
      </c>
      <c r="Y4423" s="33" t="s">
        <v>561</v>
      </c>
      <c r="AB4423" s="17" t="s">
        <v>933</v>
      </c>
    </row>
    <row r="4424" spans="1:28" hidden="1">
      <c r="A4424" s="5">
        <v>4423</v>
      </c>
      <c r="B4424" s="5"/>
      <c r="C4424" s="17">
        <v>2020</v>
      </c>
      <c r="D4424" s="32">
        <v>12</v>
      </c>
      <c r="E4424" s="32">
        <v>6</v>
      </c>
      <c r="F4424" s="18" t="s">
        <v>820</v>
      </c>
      <c r="G4424" s="21">
        <v>27.766666799999982</v>
      </c>
      <c r="H4424" s="17"/>
      <c r="I4424" s="18" t="s">
        <v>802</v>
      </c>
      <c r="J4424" s="21">
        <v>16.116666000000066</v>
      </c>
      <c r="L4424" s="17" t="s">
        <v>922</v>
      </c>
      <c r="M4424" s="17" t="s">
        <v>923</v>
      </c>
      <c r="N4424" s="17" t="s">
        <v>803</v>
      </c>
      <c r="O4424" s="58">
        <v>186</v>
      </c>
      <c r="P4424" s="17" t="s">
        <v>20</v>
      </c>
      <c r="Q4424" s="17" t="s">
        <v>789</v>
      </c>
      <c r="R4424" s="17">
        <v>231.3</v>
      </c>
      <c r="S4424" s="17" t="s">
        <v>684</v>
      </c>
      <c r="U4424" s="17">
        <v>-17.899999999999999</v>
      </c>
      <c r="V4424" s="10">
        <f t="shared" si="78"/>
        <v>-17.899999999999999</v>
      </c>
      <c r="W4424" s="10">
        <v>10.4</v>
      </c>
      <c r="X4424" s="68">
        <v>2.962760131</v>
      </c>
      <c r="Y4424" s="33" t="s">
        <v>561</v>
      </c>
      <c r="AB4424" s="17" t="s">
        <v>933</v>
      </c>
    </row>
    <row r="4425" spans="1:28" hidden="1">
      <c r="A4425" s="5">
        <v>4424</v>
      </c>
      <c r="B4425" s="5"/>
      <c r="C4425" s="17">
        <v>2020</v>
      </c>
      <c r="D4425" s="32">
        <v>12</v>
      </c>
      <c r="E4425" s="32">
        <v>6</v>
      </c>
      <c r="F4425" s="18" t="s">
        <v>820</v>
      </c>
      <c r="G4425" s="21">
        <v>56.483333399999935</v>
      </c>
      <c r="H4425" s="17"/>
      <c r="I4425" s="18" t="s">
        <v>826</v>
      </c>
      <c r="J4425" s="21">
        <v>16.933332000000405</v>
      </c>
      <c r="L4425" s="17" t="s">
        <v>922</v>
      </c>
      <c r="M4425" s="17" t="s">
        <v>923</v>
      </c>
      <c r="N4425" s="17" t="s">
        <v>803</v>
      </c>
      <c r="O4425" s="58">
        <v>111</v>
      </c>
      <c r="P4425" s="17" t="s">
        <v>20</v>
      </c>
      <c r="Q4425" s="17" t="s">
        <v>789</v>
      </c>
      <c r="R4425" s="17">
        <v>44.2</v>
      </c>
      <c r="S4425" s="17" t="s">
        <v>684</v>
      </c>
      <c r="U4425" s="17">
        <v>-17.899999999999999</v>
      </c>
      <c r="V4425" s="10">
        <f t="shared" si="78"/>
        <v>-17.899999999999999</v>
      </c>
      <c r="W4425" s="10">
        <v>10.7</v>
      </c>
      <c r="X4425" s="68">
        <v>3.2931616500000001</v>
      </c>
      <c r="Y4425" s="33" t="s">
        <v>561</v>
      </c>
      <c r="AB4425" s="17" t="s">
        <v>933</v>
      </c>
    </row>
    <row r="4426" spans="1:28" hidden="1">
      <c r="A4426" s="5">
        <v>4425</v>
      </c>
      <c r="B4426" s="5"/>
      <c r="C4426" s="17">
        <v>2021</v>
      </c>
      <c r="D4426" s="32">
        <v>9</v>
      </c>
      <c r="E4426" s="32">
        <v>29</v>
      </c>
      <c r="F4426" s="18" t="s">
        <v>820</v>
      </c>
      <c r="G4426" s="21">
        <v>1.466666399999994</v>
      </c>
      <c r="H4426" s="17"/>
      <c r="I4426" s="18" t="s">
        <v>800</v>
      </c>
      <c r="J4426" s="21">
        <v>55.883334000000104</v>
      </c>
      <c r="L4426" s="17" t="s">
        <v>814</v>
      </c>
      <c r="M4426" s="17" t="s">
        <v>930</v>
      </c>
      <c r="N4426" s="17" t="s">
        <v>816</v>
      </c>
      <c r="O4426" s="58">
        <v>237</v>
      </c>
      <c r="P4426" s="17" t="s">
        <v>20</v>
      </c>
      <c r="Q4426" s="17" t="s">
        <v>789</v>
      </c>
      <c r="R4426" s="17">
        <v>441.8</v>
      </c>
      <c r="S4426" s="17" t="s">
        <v>684</v>
      </c>
      <c r="U4426" s="17">
        <v>-17.899999999999999</v>
      </c>
      <c r="V4426" s="10">
        <f t="shared" si="78"/>
        <v>-17.276220078367736</v>
      </c>
      <c r="W4426" s="10">
        <v>11.3</v>
      </c>
      <c r="X4426" s="68">
        <v>3.3110452069999998</v>
      </c>
      <c r="Y4426" s="33" t="s">
        <v>561</v>
      </c>
      <c r="AB4426" s="17" t="s">
        <v>933</v>
      </c>
    </row>
    <row r="4427" spans="1:28" hidden="1">
      <c r="A4427" s="5">
        <v>4426</v>
      </c>
      <c r="B4427" s="5"/>
      <c r="C4427" s="17">
        <v>2019</v>
      </c>
      <c r="D4427" s="32">
        <v>11</v>
      </c>
      <c r="E4427" s="32">
        <v>27</v>
      </c>
      <c r="F4427" s="18" t="s">
        <v>820</v>
      </c>
      <c r="G4427" s="21">
        <v>27.919999999999803</v>
      </c>
      <c r="H4427" s="17" t="s">
        <v>18</v>
      </c>
      <c r="I4427" s="18" t="s">
        <v>802</v>
      </c>
      <c r="J4427" s="21">
        <v>52.510000000002037</v>
      </c>
      <c r="K4427" s="17" t="s">
        <v>19</v>
      </c>
      <c r="L4427" s="17" t="s">
        <v>277</v>
      </c>
      <c r="M4427" s="17" t="s">
        <v>824</v>
      </c>
      <c r="N4427" s="17" t="s">
        <v>825</v>
      </c>
      <c r="O4427" s="58">
        <v>164</v>
      </c>
      <c r="P4427" s="17" t="s">
        <v>20</v>
      </c>
      <c r="Q4427" s="17" t="s">
        <v>21</v>
      </c>
      <c r="R4427" s="17">
        <v>95.1</v>
      </c>
      <c r="S4427" s="17" t="s">
        <v>684</v>
      </c>
      <c r="U4427" s="17">
        <v>-17.878499999999999</v>
      </c>
      <c r="V4427" s="10">
        <f t="shared" si="78"/>
        <v>-17.878499999999999</v>
      </c>
      <c r="W4427" s="10">
        <v>10.496</v>
      </c>
      <c r="X4427" s="68">
        <v>3.1738419620332552</v>
      </c>
      <c r="Y4427" s="33" t="s">
        <v>561</v>
      </c>
      <c r="AB4427" s="17" t="s">
        <v>933</v>
      </c>
    </row>
    <row r="4428" spans="1:28" hidden="1">
      <c r="A4428" s="5">
        <v>4427</v>
      </c>
      <c r="B4428" s="5"/>
      <c r="C4428" s="17">
        <v>2020</v>
      </c>
      <c r="D4428" s="32">
        <v>12</v>
      </c>
      <c r="E4428" s="32">
        <v>11</v>
      </c>
      <c r="F4428" s="18" t="s">
        <v>820</v>
      </c>
      <c r="G4428" s="21">
        <v>15.724900000000233</v>
      </c>
      <c r="H4428" s="17" t="s">
        <v>18</v>
      </c>
      <c r="I4428" s="18" t="s">
        <v>800</v>
      </c>
      <c r="J4428" s="21">
        <v>45.115900000002398</v>
      </c>
      <c r="K4428" s="17" t="s">
        <v>19</v>
      </c>
      <c r="L4428" s="17" t="s">
        <v>804</v>
      </c>
      <c r="M4428" s="17" t="s">
        <v>27</v>
      </c>
      <c r="N4428" s="17" t="s">
        <v>805</v>
      </c>
      <c r="O4428" s="58">
        <v>177</v>
      </c>
      <c r="P4428" s="17" t="s">
        <v>20</v>
      </c>
      <c r="Q4428" s="17" t="s">
        <v>31</v>
      </c>
      <c r="R4428" s="17">
        <v>110.5</v>
      </c>
      <c r="S4428" s="17" t="s">
        <v>684</v>
      </c>
      <c r="U4428" s="17">
        <v>-17.870999999999999</v>
      </c>
      <c r="V4428" s="10">
        <f t="shared" si="78"/>
        <v>-17.870999999999999</v>
      </c>
      <c r="W4428" s="10">
        <v>12.557</v>
      </c>
      <c r="X4428" s="68">
        <v>3.164172366498772</v>
      </c>
      <c r="Y4428" s="33" t="s">
        <v>561</v>
      </c>
      <c r="AB4428" s="17" t="s">
        <v>933</v>
      </c>
    </row>
    <row r="4429" spans="1:28" hidden="1">
      <c r="A4429" s="5">
        <v>4428</v>
      </c>
      <c r="B4429" s="5"/>
      <c r="C4429" s="17">
        <v>2019</v>
      </c>
      <c r="D4429" s="32">
        <v>11</v>
      </c>
      <c r="E4429" s="32">
        <v>27</v>
      </c>
      <c r="F4429" s="18" t="s">
        <v>820</v>
      </c>
      <c r="G4429" s="21">
        <v>27.919999999999803</v>
      </c>
      <c r="H4429" s="17" t="s">
        <v>18</v>
      </c>
      <c r="I4429" s="18" t="s">
        <v>802</v>
      </c>
      <c r="J4429" s="21">
        <v>52.510000000002037</v>
      </c>
      <c r="K4429" s="17" t="s">
        <v>19</v>
      </c>
      <c r="L4429" s="17" t="s">
        <v>821</v>
      </c>
      <c r="M4429" s="17" t="s">
        <v>822</v>
      </c>
      <c r="N4429" s="17" t="s">
        <v>823</v>
      </c>
      <c r="O4429" s="58">
        <v>155</v>
      </c>
      <c r="P4429" s="17" t="s">
        <v>20</v>
      </c>
      <c r="Q4429" s="17" t="s">
        <v>21</v>
      </c>
      <c r="R4429" s="17">
        <v>65.2</v>
      </c>
      <c r="S4429" s="17" t="s">
        <v>684</v>
      </c>
      <c r="U4429" s="17">
        <v>-17.8</v>
      </c>
      <c r="V4429" s="10">
        <f t="shared" si="78"/>
        <v>-17.8</v>
      </c>
      <c r="W4429" s="10">
        <v>12.8</v>
      </c>
      <c r="X4429" s="68">
        <v>3.2129917520000002</v>
      </c>
      <c r="Y4429" s="33" t="s">
        <v>561</v>
      </c>
      <c r="AB4429" s="17" t="s">
        <v>933</v>
      </c>
    </row>
    <row r="4430" spans="1:28" hidden="1">
      <c r="A4430" s="5">
        <v>4429</v>
      </c>
      <c r="B4430" s="5"/>
      <c r="C4430" s="17">
        <v>2019</v>
      </c>
      <c r="D4430" s="32">
        <v>11</v>
      </c>
      <c r="E4430" s="32">
        <v>27</v>
      </c>
      <c r="F4430" s="18" t="s">
        <v>820</v>
      </c>
      <c r="G4430" s="21">
        <v>27.919999999999803</v>
      </c>
      <c r="H4430" s="17" t="s">
        <v>18</v>
      </c>
      <c r="I4430" s="18" t="s">
        <v>802</v>
      </c>
      <c r="J4430" s="21">
        <v>52.510000000002037</v>
      </c>
      <c r="K4430" s="17" t="s">
        <v>19</v>
      </c>
      <c r="L4430" s="17" t="s">
        <v>277</v>
      </c>
      <c r="M4430" s="17" t="s">
        <v>824</v>
      </c>
      <c r="N4430" s="17" t="s">
        <v>825</v>
      </c>
      <c r="O4430" s="58">
        <v>167</v>
      </c>
      <c r="P4430" s="17" t="s">
        <v>20</v>
      </c>
      <c r="Q4430" s="17" t="s">
        <v>21</v>
      </c>
      <c r="R4430" s="17">
        <v>96.7</v>
      </c>
      <c r="S4430" s="17" t="s">
        <v>684</v>
      </c>
      <c r="U4430" s="17">
        <v>-17.793500000000002</v>
      </c>
      <c r="V4430" s="10">
        <f t="shared" si="78"/>
        <v>-17.793500000000002</v>
      </c>
      <c r="W4430" s="10">
        <v>10.834</v>
      </c>
      <c r="X4430" s="68">
        <v>3.1776634295473891</v>
      </c>
      <c r="Y4430" s="33" t="s">
        <v>561</v>
      </c>
      <c r="AB4430" s="17" t="s">
        <v>933</v>
      </c>
    </row>
    <row r="4431" spans="1:28" hidden="1">
      <c r="A4431" s="5">
        <v>4430</v>
      </c>
      <c r="B4431" s="5"/>
      <c r="C4431" s="17">
        <v>2019</v>
      </c>
      <c r="D4431" s="32">
        <v>11</v>
      </c>
      <c r="E4431" s="32">
        <v>27</v>
      </c>
      <c r="F4431" s="18" t="s">
        <v>820</v>
      </c>
      <c r="G4431" s="21">
        <v>27.919999999999803</v>
      </c>
      <c r="H4431" s="17" t="s">
        <v>18</v>
      </c>
      <c r="I4431" s="18" t="s">
        <v>802</v>
      </c>
      <c r="J4431" s="21">
        <v>52.510000000002037</v>
      </c>
      <c r="K4431" s="17" t="s">
        <v>19</v>
      </c>
      <c r="L4431" s="17" t="s">
        <v>277</v>
      </c>
      <c r="M4431" s="17" t="s">
        <v>824</v>
      </c>
      <c r="N4431" s="17" t="s">
        <v>825</v>
      </c>
      <c r="O4431" s="58">
        <v>168</v>
      </c>
      <c r="P4431" s="17" t="s">
        <v>20</v>
      </c>
      <c r="Q4431" s="17" t="s">
        <v>21</v>
      </c>
      <c r="R4431" s="17">
        <v>103.3</v>
      </c>
      <c r="S4431" s="17" t="s">
        <v>684</v>
      </c>
      <c r="U4431" s="17">
        <v>-17.744499999999999</v>
      </c>
      <c r="V4431" s="10">
        <f t="shared" si="78"/>
        <v>-17.744499999999999</v>
      </c>
      <c r="W4431" s="10">
        <v>10.46</v>
      </c>
      <c r="X4431" s="68">
        <v>3.1849957003201061</v>
      </c>
      <c r="Y4431" s="33" t="s">
        <v>561</v>
      </c>
      <c r="AB4431" s="17" t="s">
        <v>933</v>
      </c>
    </row>
    <row r="4432" spans="1:28" hidden="1">
      <c r="A4432" s="5">
        <v>4431</v>
      </c>
      <c r="B4432" s="5"/>
      <c r="C4432" s="17">
        <v>2019</v>
      </c>
      <c r="D4432" s="32">
        <v>11</v>
      </c>
      <c r="E4432" s="32">
        <v>27</v>
      </c>
      <c r="F4432" s="18" t="s">
        <v>820</v>
      </c>
      <c r="G4432" s="21">
        <v>27.919999999999803</v>
      </c>
      <c r="H4432" s="17" t="s">
        <v>18</v>
      </c>
      <c r="I4432" s="18" t="s">
        <v>802</v>
      </c>
      <c r="J4432" s="21">
        <v>52.510000000002037</v>
      </c>
      <c r="K4432" s="17" t="s">
        <v>19</v>
      </c>
      <c r="L4432" s="17" t="s">
        <v>277</v>
      </c>
      <c r="M4432" s="17" t="s">
        <v>824</v>
      </c>
      <c r="N4432" s="17" t="s">
        <v>825</v>
      </c>
      <c r="O4432" s="58">
        <v>163</v>
      </c>
      <c r="P4432" s="17" t="s">
        <v>20</v>
      </c>
      <c r="Q4432" s="17" t="s">
        <v>21</v>
      </c>
      <c r="R4432" s="17">
        <v>103.3</v>
      </c>
      <c r="S4432" s="17" t="s">
        <v>684</v>
      </c>
      <c r="U4432" s="17">
        <v>-17.729500000000002</v>
      </c>
      <c r="V4432" s="10">
        <f t="shared" si="78"/>
        <v>-17.729500000000002</v>
      </c>
      <c r="W4432" s="10">
        <v>10.817</v>
      </c>
      <c r="X4432" s="68">
        <v>3.1746834882732489</v>
      </c>
      <c r="Y4432" s="33" t="s">
        <v>561</v>
      </c>
      <c r="AB4432" s="17" t="s">
        <v>933</v>
      </c>
    </row>
    <row r="4433" spans="1:28" hidden="1">
      <c r="A4433" s="5">
        <v>4432</v>
      </c>
      <c r="B4433" s="5"/>
      <c r="C4433" s="17">
        <v>2021</v>
      </c>
      <c r="D4433" s="32">
        <v>9</v>
      </c>
      <c r="E4433" s="32">
        <v>27</v>
      </c>
      <c r="F4433" s="18" t="s">
        <v>820</v>
      </c>
      <c r="G4433" s="21">
        <v>31.199999999999974</v>
      </c>
      <c r="H4433" s="17"/>
      <c r="I4433" s="18" t="s">
        <v>800</v>
      </c>
      <c r="J4433" s="21">
        <v>58.683336000000281</v>
      </c>
      <c r="L4433" s="17" t="s">
        <v>881</v>
      </c>
      <c r="M4433" s="17" t="s">
        <v>77</v>
      </c>
      <c r="N4433" s="17" t="s">
        <v>78</v>
      </c>
      <c r="O4433" s="58">
        <v>170</v>
      </c>
      <c r="P4433" s="17" t="s">
        <v>20</v>
      </c>
      <c r="Q4433" s="17" t="s">
        <v>21</v>
      </c>
      <c r="R4433" s="17">
        <v>123.4</v>
      </c>
      <c r="S4433" s="17" t="s">
        <v>684</v>
      </c>
      <c r="U4433" s="17">
        <v>-17.7</v>
      </c>
      <c r="V4433" s="10">
        <f t="shared" si="78"/>
        <v>-17.7</v>
      </c>
      <c r="W4433" s="10">
        <v>13.1</v>
      </c>
      <c r="X4433" s="68">
        <v>3.1712803350000001</v>
      </c>
      <c r="Y4433" s="33" t="s">
        <v>561</v>
      </c>
      <c r="AB4433" s="17" t="s">
        <v>933</v>
      </c>
    </row>
    <row r="4434" spans="1:28" hidden="1">
      <c r="A4434" s="5">
        <v>4433</v>
      </c>
      <c r="B4434" s="5"/>
      <c r="C4434" s="17">
        <v>2021</v>
      </c>
      <c r="D4434" s="32">
        <v>10</v>
      </c>
      <c r="E4434" s="32">
        <v>3</v>
      </c>
      <c r="F4434" s="18" t="s">
        <v>820</v>
      </c>
      <c r="G4434" s="21">
        <v>55.416666599999971</v>
      </c>
      <c r="H4434" s="17"/>
      <c r="I4434" s="18" t="s">
        <v>802</v>
      </c>
      <c r="J4434" s="21">
        <v>45.266663999999821</v>
      </c>
      <c r="L4434" s="17" t="s">
        <v>929</v>
      </c>
      <c r="M4434" s="17" t="s">
        <v>907</v>
      </c>
      <c r="N4434" s="17" t="s">
        <v>817</v>
      </c>
      <c r="O4434" s="58">
        <v>67.3</v>
      </c>
      <c r="P4434" s="17" t="s">
        <v>20</v>
      </c>
      <c r="Q4434" s="17" t="s">
        <v>818</v>
      </c>
      <c r="R4434" s="17">
        <v>62.4</v>
      </c>
      <c r="S4434" s="17" t="s">
        <v>684</v>
      </c>
      <c r="U4434" s="17">
        <v>-17.7</v>
      </c>
      <c r="V4434" s="10">
        <f t="shared" si="78"/>
        <v>-17.7</v>
      </c>
      <c r="W4434" s="10">
        <v>10.9</v>
      </c>
      <c r="X4434" s="68">
        <v>3.149980453</v>
      </c>
      <c r="Y4434" s="33" t="s">
        <v>561</v>
      </c>
      <c r="AB4434" s="17" t="s">
        <v>933</v>
      </c>
    </row>
    <row r="4435" spans="1:28" hidden="1">
      <c r="A4435" s="5">
        <v>4434</v>
      </c>
      <c r="B4435" s="5"/>
      <c r="C4435" s="17">
        <v>2021</v>
      </c>
      <c r="D4435" s="32">
        <v>9</v>
      </c>
      <c r="E4435" s="32">
        <v>28</v>
      </c>
      <c r="F4435" s="18" t="s">
        <v>820</v>
      </c>
      <c r="G4435" s="21">
        <v>25.699999800000057</v>
      </c>
      <c r="H4435" s="17"/>
      <c r="I4435" s="18" t="s">
        <v>802</v>
      </c>
      <c r="J4435" s="21">
        <v>24.5166660000001</v>
      </c>
      <c r="L4435" s="17" t="s">
        <v>814</v>
      </c>
      <c r="M4435" s="17" t="s">
        <v>930</v>
      </c>
      <c r="N4435" s="17" t="s">
        <v>816</v>
      </c>
      <c r="O4435" s="58">
        <v>237</v>
      </c>
      <c r="P4435" s="17" t="s">
        <v>20</v>
      </c>
      <c r="Q4435" s="17" t="s">
        <v>789</v>
      </c>
      <c r="R4435" s="17">
        <v>515</v>
      </c>
      <c r="S4435" s="17" t="s">
        <v>684</v>
      </c>
      <c r="U4435" s="17">
        <v>-17.7</v>
      </c>
      <c r="V4435" s="10">
        <f t="shared" si="78"/>
        <v>-17.089957096269707</v>
      </c>
      <c r="W4435" s="10">
        <v>11.1</v>
      </c>
      <c r="X4435" s="68">
        <v>3.3012593529999998</v>
      </c>
      <c r="Y4435" s="33" t="s">
        <v>561</v>
      </c>
      <c r="AB4435" s="17" t="s">
        <v>933</v>
      </c>
    </row>
    <row r="4436" spans="1:28" hidden="1">
      <c r="A4436" s="5">
        <v>4435</v>
      </c>
      <c r="B4436" s="5"/>
      <c r="C4436" s="17">
        <v>2020</v>
      </c>
      <c r="D4436" s="32">
        <v>12</v>
      </c>
      <c r="E4436" s="32">
        <v>6</v>
      </c>
      <c r="F4436" s="18" t="s">
        <v>820</v>
      </c>
      <c r="G4436" s="21">
        <v>45.587100000000049</v>
      </c>
      <c r="H4436" s="17" t="s">
        <v>18</v>
      </c>
      <c r="I4436" s="18" t="s">
        <v>802</v>
      </c>
      <c r="J4436" s="21">
        <v>15.050399999999797</v>
      </c>
      <c r="K4436" s="17" t="s">
        <v>19</v>
      </c>
      <c r="L4436" s="17" t="s">
        <v>814</v>
      </c>
      <c r="M4436" s="17" t="s">
        <v>815</v>
      </c>
      <c r="N4436" s="17" t="s">
        <v>816</v>
      </c>
      <c r="O4436" s="58">
        <v>79</v>
      </c>
      <c r="P4436" s="17" t="s">
        <v>20</v>
      </c>
      <c r="Q4436" s="17" t="s">
        <v>789</v>
      </c>
      <c r="R4436" s="17">
        <v>13.8</v>
      </c>
      <c r="S4436" s="17" t="s">
        <v>684</v>
      </c>
      <c r="U4436" s="17">
        <v>-17.68</v>
      </c>
      <c r="V4436" s="10">
        <f t="shared" si="78"/>
        <v>-17.68</v>
      </c>
      <c r="W4436" s="10">
        <v>10.813000000000001</v>
      </c>
      <c r="X4436" s="68">
        <v>3.1789272415547982</v>
      </c>
      <c r="Y4436" s="33" t="s">
        <v>561</v>
      </c>
      <c r="AB4436" s="17" t="s">
        <v>933</v>
      </c>
    </row>
    <row r="4437" spans="1:28" hidden="1">
      <c r="A4437" s="5">
        <v>4436</v>
      </c>
      <c r="B4437" s="5"/>
      <c r="C4437" s="17">
        <v>2020</v>
      </c>
      <c r="D4437" s="32">
        <v>9</v>
      </c>
      <c r="E4437" s="32">
        <v>8</v>
      </c>
      <c r="F4437" s="18" t="s">
        <v>820</v>
      </c>
      <c r="G4437" s="21">
        <v>45.516000000000076</v>
      </c>
      <c r="H4437" s="17" t="s">
        <v>18</v>
      </c>
      <c r="I4437" s="18" t="s">
        <v>812</v>
      </c>
      <c r="J4437" s="21">
        <v>45.809999999999604</v>
      </c>
      <c r="K4437" s="17" t="s">
        <v>19</v>
      </c>
      <c r="L4437" s="17" t="s">
        <v>827</v>
      </c>
      <c r="M4437" s="17" t="s">
        <v>828</v>
      </c>
      <c r="N4437" s="17" t="s">
        <v>810</v>
      </c>
      <c r="O4437" s="58">
        <v>107</v>
      </c>
      <c r="P4437" s="17" t="s">
        <v>20</v>
      </c>
      <c r="Q4437" s="17" t="s">
        <v>31</v>
      </c>
      <c r="R4437" s="17">
        <v>48.6</v>
      </c>
      <c r="S4437" s="17" t="s">
        <v>684</v>
      </c>
      <c r="U4437" s="17">
        <v>-17.648</v>
      </c>
      <c r="V4437" s="10">
        <f t="shared" si="78"/>
        <v>-17.648</v>
      </c>
      <c r="W4437" s="10">
        <v>12.455500000000001</v>
      </c>
      <c r="X4437" s="68">
        <v>3.1584175943627879</v>
      </c>
      <c r="Y4437" s="33" t="s">
        <v>561</v>
      </c>
      <c r="AB4437" s="17" t="s">
        <v>933</v>
      </c>
    </row>
    <row r="4438" spans="1:28" hidden="1">
      <c r="A4438" s="5">
        <v>4437</v>
      </c>
      <c r="B4438" s="5"/>
      <c r="C4438" s="17">
        <v>2019</v>
      </c>
      <c r="D4438" s="32">
        <v>11</v>
      </c>
      <c r="E4438" s="32">
        <v>27</v>
      </c>
      <c r="F4438" s="18" t="s">
        <v>820</v>
      </c>
      <c r="G4438" s="21">
        <v>27.919999999999803</v>
      </c>
      <c r="H4438" s="17" t="s">
        <v>18</v>
      </c>
      <c r="I4438" s="18" t="s">
        <v>802</v>
      </c>
      <c r="J4438" s="21">
        <v>52.510000000002037</v>
      </c>
      <c r="K4438" s="17" t="s">
        <v>19</v>
      </c>
      <c r="L4438" s="17" t="s">
        <v>277</v>
      </c>
      <c r="M4438" s="17" t="s">
        <v>824</v>
      </c>
      <c r="N4438" s="17" t="s">
        <v>825</v>
      </c>
      <c r="O4438" s="58">
        <v>168</v>
      </c>
      <c r="P4438" s="17" t="s">
        <v>20</v>
      </c>
      <c r="Q4438" s="17" t="s">
        <v>21</v>
      </c>
      <c r="R4438" s="17">
        <v>96.9</v>
      </c>
      <c r="S4438" s="17" t="s">
        <v>684</v>
      </c>
      <c r="U4438" s="17">
        <v>-17.647500000000001</v>
      </c>
      <c r="V4438" s="10">
        <f t="shared" si="78"/>
        <v>-17.647500000000001</v>
      </c>
      <c r="W4438" s="10">
        <v>10.613</v>
      </c>
      <c r="X4438" s="68">
        <v>3.1570606179084022</v>
      </c>
      <c r="Y4438" s="33" t="s">
        <v>561</v>
      </c>
      <c r="AB4438" s="17" t="s">
        <v>933</v>
      </c>
    </row>
    <row r="4439" spans="1:28" hidden="1">
      <c r="A4439" s="5">
        <v>4438</v>
      </c>
      <c r="B4439" s="5"/>
      <c r="C4439" s="17">
        <v>2020</v>
      </c>
      <c r="D4439" s="32">
        <v>9</v>
      </c>
      <c r="E4439" s="32">
        <v>8</v>
      </c>
      <c r="F4439" s="18" t="s">
        <v>820</v>
      </c>
      <c r="G4439" s="21">
        <v>45.516000000000076</v>
      </c>
      <c r="H4439" s="17" t="s">
        <v>18</v>
      </c>
      <c r="I4439" s="18" t="s">
        <v>812</v>
      </c>
      <c r="J4439" s="21">
        <v>45.809999999999604</v>
      </c>
      <c r="K4439" s="17" t="s">
        <v>19</v>
      </c>
      <c r="L4439" s="17" t="s">
        <v>827</v>
      </c>
      <c r="M4439" s="17" t="s">
        <v>828</v>
      </c>
      <c r="N4439" s="17" t="s">
        <v>810</v>
      </c>
      <c r="O4439" s="58">
        <v>103</v>
      </c>
      <c r="P4439" s="17" t="s">
        <v>20</v>
      </c>
      <c r="Q4439" s="17" t="s">
        <v>31</v>
      </c>
      <c r="R4439" s="17">
        <v>48.7</v>
      </c>
      <c r="S4439" s="17" t="s">
        <v>684</v>
      </c>
      <c r="U4439" s="17">
        <v>-17.626999999999999</v>
      </c>
      <c r="V4439" s="10">
        <f t="shared" si="78"/>
        <v>-17.626999999999999</v>
      </c>
      <c r="W4439" s="10">
        <v>12.064500000000001</v>
      </c>
      <c r="X4439" s="68">
        <v>3.1251890012884531</v>
      </c>
      <c r="Y4439" s="33" t="s">
        <v>561</v>
      </c>
      <c r="AB4439" s="17" t="s">
        <v>933</v>
      </c>
    </row>
    <row r="4440" spans="1:28" hidden="1">
      <c r="A4440" s="5">
        <v>4439</v>
      </c>
      <c r="B4440" s="5"/>
      <c r="C4440" s="17">
        <v>2019</v>
      </c>
      <c r="D4440" s="32">
        <v>12</v>
      </c>
      <c r="E4440" s="32">
        <v>15</v>
      </c>
      <c r="F4440" s="18" t="s">
        <v>820</v>
      </c>
      <c r="G4440" s="21">
        <v>47.620000000000218</v>
      </c>
      <c r="H4440" s="17" t="s">
        <v>18</v>
      </c>
      <c r="I4440" s="18" t="s">
        <v>802</v>
      </c>
      <c r="J4440" s="21">
        <v>47.760000000000389</v>
      </c>
      <c r="K4440" s="17" t="s">
        <v>19</v>
      </c>
      <c r="L4440" s="17" t="s">
        <v>829</v>
      </c>
      <c r="M4440" s="17" t="s">
        <v>830</v>
      </c>
      <c r="N4440" s="17" t="s">
        <v>807</v>
      </c>
      <c r="O4440" s="58">
        <v>133</v>
      </c>
      <c r="P4440" s="17" t="s">
        <v>20</v>
      </c>
      <c r="Q4440" s="17" t="s">
        <v>808</v>
      </c>
      <c r="R4440" s="17">
        <v>285.2</v>
      </c>
      <c r="S4440" s="17" t="s">
        <v>684</v>
      </c>
      <c r="U4440" s="17">
        <v>-17.619499999999999</v>
      </c>
      <c r="V4440" s="10">
        <f t="shared" si="78"/>
        <v>-17.619499999999999</v>
      </c>
      <c r="W4440" s="10">
        <v>12.179500000000001</v>
      </c>
      <c r="X4440" s="68">
        <v>3.130893262452306</v>
      </c>
      <c r="Y4440" s="33" t="s">
        <v>561</v>
      </c>
      <c r="AB4440" s="17" t="s">
        <v>933</v>
      </c>
    </row>
    <row r="4441" spans="1:28" hidden="1">
      <c r="A4441" s="5">
        <v>4440</v>
      </c>
      <c r="B4441" s="5"/>
      <c r="C4441" s="17">
        <v>2019</v>
      </c>
      <c r="D4441" s="32">
        <v>12</v>
      </c>
      <c r="E4441" s="32">
        <v>15</v>
      </c>
      <c r="F4441" s="18" t="s">
        <v>820</v>
      </c>
      <c r="G4441" s="21">
        <v>47.620000000000218</v>
      </c>
      <c r="H4441" s="17" t="s">
        <v>18</v>
      </c>
      <c r="I4441" s="18" t="s">
        <v>802</v>
      </c>
      <c r="J4441" s="21">
        <v>47.760000000000389</v>
      </c>
      <c r="K4441" s="17" t="s">
        <v>19</v>
      </c>
      <c r="L4441" s="17" t="s">
        <v>829</v>
      </c>
      <c r="M4441" s="17" t="s">
        <v>830</v>
      </c>
      <c r="N4441" s="17" t="s">
        <v>807</v>
      </c>
      <c r="O4441" s="58">
        <v>125</v>
      </c>
      <c r="P4441" s="17" t="s">
        <v>20</v>
      </c>
      <c r="Q4441" s="17" t="s">
        <v>808</v>
      </c>
      <c r="R4441" s="17">
        <v>276.39999999999998</v>
      </c>
      <c r="S4441" s="17" t="s">
        <v>684</v>
      </c>
      <c r="U4441" s="17">
        <v>-17.572500000000009</v>
      </c>
      <c r="V4441" s="10">
        <f t="shared" si="78"/>
        <v>-17.572500000000009</v>
      </c>
      <c r="W4441" s="10">
        <v>12.0205</v>
      </c>
      <c r="X4441" s="68">
        <v>3.123085080809735</v>
      </c>
      <c r="Y4441" s="33" t="s">
        <v>561</v>
      </c>
      <c r="AB4441" s="17" t="s">
        <v>933</v>
      </c>
    </row>
    <row r="4442" spans="1:28" hidden="1">
      <c r="A4442" s="5">
        <v>4441</v>
      </c>
      <c r="B4442" s="5"/>
      <c r="C4442" s="17">
        <v>2020</v>
      </c>
      <c r="D4442" s="32">
        <v>12</v>
      </c>
      <c r="E4442" s="32">
        <v>6</v>
      </c>
      <c r="F4442" s="18" t="s">
        <v>820</v>
      </c>
      <c r="G4442" s="21">
        <v>45.587100000000049</v>
      </c>
      <c r="H4442" s="17" t="s">
        <v>18</v>
      </c>
      <c r="I4442" s="18" t="s">
        <v>802</v>
      </c>
      <c r="J4442" s="21">
        <v>15.050399999999797</v>
      </c>
      <c r="K4442" s="17" t="s">
        <v>19</v>
      </c>
      <c r="L4442" s="17" t="s">
        <v>814</v>
      </c>
      <c r="M4442" s="17" t="s">
        <v>815</v>
      </c>
      <c r="N4442" s="17" t="s">
        <v>816</v>
      </c>
      <c r="O4442" s="58">
        <v>162</v>
      </c>
      <c r="P4442" s="17" t="s">
        <v>20</v>
      </c>
      <c r="Q4442" s="17" t="s">
        <v>789</v>
      </c>
      <c r="R4442" s="17">
        <v>152.5</v>
      </c>
      <c r="S4442" s="17" t="s">
        <v>684</v>
      </c>
      <c r="U4442" s="17">
        <v>-17.552</v>
      </c>
      <c r="V4442" s="10">
        <f t="shared" si="78"/>
        <v>-17.552</v>
      </c>
      <c r="W4442" s="10">
        <v>11.247</v>
      </c>
      <c r="X4442" s="68">
        <v>3.1694387458750408</v>
      </c>
      <c r="Y4442" s="33" t="s">
        <v>561</v>
      </c>
      <c r="AB4442" s="17" t="s">
        <v>933</v>
      </c>
    </row>
    <row r="4443" spans="1:28" hidden="1">
      <c r="A4443" s="5">
        <v>4442</v>
      </c>
      <c r="B4443" s="5"/>
      <c r="C4443" s="17">
        <v>2020</v>
      </c>
      <c r="D4443" s="32">
        <v>12</v>
      </c>
      <c r="E4443" s="32">
        <v>11</v>
      </c>
      <c r="F4443" s="18" t="s">
        <v>820</v>
      </c>
      <c r="G4443" s="21">
        <v>15.724900000000233</v>
      </c>
      <c r="H4443" s="17" t="s">
        <v>18</v>
      </c>
      <c r="I4443" s="18" t="s">
        <v>800</v>
      </c>
      <c r="J4443" s="21">
        <v>45.115900000002398</v>
      </c>
      <c r="K4443" s="17" t="s">
        <v>19</v>
      </c>
      <c r="L4443" s="17" t="s">
        <v>804</v>
      </c>
      <c r="M4443" s="17" t="s">
        <v>27</v>
      </c>
      <c r="N4443" s="17" t="s">
        <v>805</v>
      </c>
      <c r="O4443" s="58">
        <v>155</v>
      </c>
      <c r="P4443" s="17" t="s">
        <v>20</v>
      </c>
      <c r="Q4443" s="17" t="s">
        <v>31</v>
      </c>
      <c r="R4443" s="17">
        <v>72.8</v>
      </c>
      <c r="S4443" s="17" t="s">
        <v>684</v>
      </c>
      <c r="U4443" s="17">
        <v>-17.542000000000002</v>
      </c>
      <c r="V4443" s="10">
        <f t="shared" si="78"/>
        <v>-17.542000000000002</v>
      </c>
      <c r="W4443" s="10">
        <v>12.894</v>
      </c>
      <c r="X4443" s="68">
        <v>3.1710405640261139</v>
      </c>
      <c r="Y4443" s="33" t="s">
        <v>561</v>
      </c>
      <c r="AB4443" s="17" t="s">
        <v>933</v>
      </c>
    </row>
    <row r="4444" spans="1:28" hidden="1">
      <c r="A4444" s="5">
        <v>4443</v>
      </c>
      <c r="B4444" s="5"/>
      <c r="C4444" s="17">
        <v>2020</v>
      </c>
      <c r="D4444" s="32">
        <v>12</v>
      </c>
      <c r="E4444" s="32">
        <v>11</v>
      </c>
      <c r="F4444" s="18" t="s">
        <v>820</v>
      </c>
      <c r="G4444" s="21">
        <v>15.724900000000233</v>
      </c>
      <c r="H4444" s="17" t="s">
        <v>18</v>
      </c>
      <c r="I4444" s="18" t="s">
        <v>800</v>
      </c>
      <c r="J4444" s="21">
        <v>45.115900000002398</v>
      </c>
      <c r="K4444" s="17" t="s">
        <v>19</v>
      </c>
      <c r="L4444" s="17" t="s">
        <v>804</v>
      </c>
      <c r="M4444" s="17" t="s">
        <v>27</v>
      </c>
      <c r="N4444" s="17" t="s">
        <v>805</v>
      </c>
      <c r="O4444" s="58">
        <v>186</v>
      </c>
      <c r="P4444" s="17" t="s">
        <v>20</v>
      </c>
      <c r="Q4444" s="17" t="s">
        <v>31</v>
      </c>
      <c r="R4444" s="17">
        <v>148.30000000000001</v>
      </c>
      <c r="S4444" s="17" t="s">
        <v>684</v>
      </c>
      <c r="U4444" s="17">
        <v>-17.504000000000001</v>
      </c>
      <c r="V4444" s="10">
        <f t="shared" ref="V4444:V4507" si="79">IF(X4444&gt;3.3,U4444+(7.584*X4444-22.012)/(X4444+1.657),U4444)</f>
        <v>-17.504000000000001</v>
      </c>
      <c r="W4444" s="10">
        <v>12.728999999999999</v>
      </c>
      <c r="X4444" s="68">
        <v>3.145291044549865</v>
      </c>
      <c r="Y4444" s="33" t="s">
        <v>561</v>
      </c>
      <c r="AB4444" s="17" t="s">
        <v>933</v>
      </c>
    </row>
    <row r="4445" spans="1:28" hidden="1">
      <c r="A4445" s="5">
        <v>4444</v>
      </c>
      <c r="B4445" s="5"/>
      <c r="C4445" s="17">
        <v>2019</v>
      </c>
      <c r="D4445" s="32">
        <v>11</v>
      </c>
      <c r="E4445" s="32">
        <v>27</v>
      </c>
      <c r="F4445" s="18" t="s">
        <v>820</v>
      </c>
      <c r="G4445" s="21">
        <v>27.919999999999803</v>
      </c>
      <c r="H4445" s="17" t="s">
        <v>18</v>
      </c>
      <c r="I4445" s="18" t="s">
        <v>802</v>
      </c>
      <c r="J4445" s="21">
        <v>52.510000000002037</v>
      </c>
      <c r="K4445" s="17" t="s">
        <v>19</v>
      </c>
      <c r="L4445" s="17" t="s">
        <v>821</v>
      </c>
      <c r="M4445" s="17" t="s">
        <v>822</v>
      </c>
      <c r="N4445" s="17" t="s">
        <v>823</v>
      </c>
      <c r="O4445" s="58">
        <v>156</v>
      </c>
      <c r="P4445" s="17" t="s">
        <v>20</v>
      </c>
      <c r="Q4445" s="17" t="s">
        <v>21</v>
      </c>
      <c r="R4445" s="17">
        <v>88.2</v>
      </c>
      <c r="S4445" s="17" t="s">
        <v>684</v>
      </c>
      <c r="U4445" s="17">
        <v>-17.5</v>
      </c>
      <c r="V4445" s="10">
        <f t="shared" si="79"/>
        <v>-17.5</v>
      </c>
      <c r="W4445" s="10">
        <v>13</v>
      </c>
      <c r="X4445" s="68">
        <v>3.2188281029999999</v>
      </c>
      <c r="Y4445" s="33" t="s">
        <v>561</v>
      </c>
      <c r="AB4445" s="17" t="s">
        <v>933</v>
      </c>
    </row>
    <row r="4446" spans="1:28" hidden="1">
      <c r="A4446" s="5">
        <v>4445</v>
      </c>
      <c r="B4446" s="5"/>
      <c r="C4446" s="17">
        <v>2021</v>
      </c>
      <c r="D4446" s="32">
        <v>10</v>
      </c>
      <c r="E4446" s="32">
        <v>2</v>
      </c>
      <c r="F4446" s="18" t="s">
        <v>820</v>
      </c>
      <c r="G4446" s="21">
        <v>25.716666599999911</v>
      </c>
      <c r="H4446" s="17"/>
      <c r="I4446" s="18" t="s">
        <v>800</v>
      </c>
      <c r="J4446" s="21">
        <v>27.266663999999992</v>
      </c>
      <c r="L4446" s="17" t="s">
        <v>881</v>
      </c>
      <c r="M4446" s="17" t="s">
        <v>77</v>
      </c>
      <c r="N4446" s="17" t="s">
        <v>78</v>
      </c>
      <c r="O4446" s="58">
        <v>171</v>
      </c>
      <c r="P4446" s="17" t="s">
        <v>20</v>
      </c>
      <c r="Q4446" s="17" t="s">
        <v>21</v>
      </c>
      <c r="R4446" s="17">
        <v>118.6</v>
      </c>
      <c r="S4446" s="17" t="s">
        <v>684</v>
      </c>
      <c r="U4446" s="17">
        <v>-17.5</v>
      </c>
      <c r="V4446" s="10">
        <f t="shared" si="79"/>
        <v>-17.5</v>
      </c>
      <c r="W4446" s="10">
        <v>13.5</v>
      </c>
      <c r="X4446" s="68">
        <v>3.1679786299999999</v>
      </c>
      <c r="Y4446" s="33" t="s">
        <v>561</v>
      </c>
      <c r="AB4446" s="17" t="s">
        <v>933</v>
      </c>
    </row>
    <row r="4447" spans="1:28" hidden="1">
      <c r="A4447" s="5">
        <v>4446</v>
      </c>
      <c r="B4447" s="5"/>
      <c r="C4447" s="17">
        <v>2021</v>
      </c>
      <c r="D4447" s="32">
        <v>5</v>
      </c>
      <c r="E4447" s="32">
        <v>23</v>
      </c>
      <c r="F4447" s="18" t="s">
        <v>820</v>
      </c>
      <c r="G4447" s="21">
        <v>44.099999999999966</v>
      </c>
      <c r="H4447" s="17"/>
      <c r="I4447" s="18" t="s">
        <v>802</v>
      </c>
      <c r="J4447" s="21">
        <v>20.400000000000205</v>
      </c>
      <c r="L4447" s="17" t="s">
        <v>882</v>
      </c>
      <c r="M4447" s="17" t="s">
        <v>883</v>
      </c>
      <c r="N4447" s="17" t="s">
        <v>801</v>
      </c>
      <c r="O4447" s="58">
        <v>195</v>
      </c>
      <c r="P4447" s="17" t="s">
        <v>20</v>
      </c>
      <c r="Q4447" s="17" t="s">
        <v>21</v>
      </c>
      <c r="R4447" s="17">
        <v>211.9</v>
      </c>
      <c r="S4447" s="17" t="s">
        <v>684</v>
      </c>
      <c r="U4447" s="17">
        <v>-17.5</v>
      </c>
      <c r="V4447" s="10">
        <f t="shared" si="79"/>
        <v>-17.5</v>
      </c>
      <c r="W4447" s="10">
        <v>12.7</v>
      </c>
      <c r="X4447" s="68">
        <v>3.22</v>
      </c>
      <c r="Y4447" s="33" t="s">
        <v>561</v>
      </c>
      <c r="AB4447" s="17" t="s">
        <v>933</v>
      </c>
    </row>
    <row r="4448" spans="1:28" hidden="1">
      <c r="A4448" s="5">
        <v>4447</v>
      </c>
      <c r="B4448" s="5"/>
      <c r="C4448" s="17">
        <v>2019</v>
      </c>
      <c r="D4448" s="32">
        <v>12</v>
      </c>
      <c r="E4448" s="32">
        <v>15</v>
      </c>
      <c r="F4448" s="18" t="s">
        <v>820</v>
      </c>
      <c r="G4448" s="21">
        <v>47.620000000000218</v>
      </c>
      <c r="H4448" s="17" t="s">
        <v>18</v>
      </c>
      <c r="I4448" s="18" t="s">
        <v>802</v>
      </c>
      <c r="J4448" s="21">
        <v>47.760000000000389</v>
      </c>
      <c r="K4448" s="17" t="s">
        <v>19</v>
      </c>
      <c r="L4448" s="17" t="s">
        <v>829</v>
      </c>
      <c r="M4448" s="17" t="s">
        <v>830</v>
      </c>
      <c r="N4448" s="17" t="s">
        <v>807</v>
      </c>
      <c r="O4448" s="58">
        <v>122</v>
      </c>
      <c r="P4448" s="17" t="s">
        <v>20</v>
      </c>
      <c r="Q4448" s="17" t="s">
        <v>808</v>
      </c>
      <c r="R4448" s="17">
        <v>211.8</v>
      </c>
      <c r="S4448" s="17" t="s">
        <v>684</v>
      </c>
      <c r="U4448" s="17">
        <v>-17.484500000000001</v>
      </c>
      <c r="V4448" s="10">
        <f t="shared" si="79"/>
        <v>-17.484500000000001</v>
      </c>
      <c r="W4448" s="10">
        <v>12.2555</v>
      </c>
      <c r="X4448" s="68">
        <v>3.1018600323909808</v>
      </c>
      <c r="Y4448" s="33" t="s">
        <v>561</v>
      </c>
      <c r="AB4448" s="17" t="s">
        <v>933</v>
      </c>
    </row>
    <row r="4449" spans="1:28" hidden="1">
      <c r="A4449" s="5">
        <v>4448</v>
      </c>
      <c r="B4449" s="5"/>
      <c r="C4449" s="17">
        <v>2021</v>
      </c>
      <c r="D4449" s="32">
        <v>9</v>
      </c>
      <c r="E4449" s="32">
        <v>28</v>
      </c>
      <c r="F4449" s="18" t="s">
        <v>820</v>
      </c>
      <c r="G4449" s="21">
        <v>1.466666399999994</v>
      </c>
      <c r="H4449" s="17"/>
      <c r="I4449" s="18" t="s">
        <v>800</v>
      </c>
      <c r="J4449" s="21">
        <v>55.883334000000104</v>
      </c>
      <c r="L4449" s="17" t="s">
        <v>929</v>
      </c>
      <c r="M4449" s="17" t="s">
        <v>907</v>
      </c>
      <c r="N4449" s="17" t="s">
        <v>817</v>
      </c>
      <c r="O4449" s="58">
        <v>80.739999999999995</v>
      </c>
      <c r="P4449" s="17" t="s">
        <v>20</v>
      </c>
      <c r="Q4449" s="17" t="s">
        <v>818</v>
      </c>
      <c r="R4449" s="17">
        <v>88</v>
      </c>
      <c r="S4449" s="17" t="s">
        <v>684</v>
      </c>
      <c r="U4449" s="17">
        <v>-17.399999999999999</v>
      </c>
      <c r="V4449" s="10">
        <f t="shared" si="79"/>
        <v>-16.726028517854481</v>
      </c>
      <c r="W4449" s="10">
        <v>12.1</v>
      </c>
      <c r="X4449" s="68">
        <v>3.3471310120000002</v>
      </c>
      <c r="Y4449" s="33" t="s">
        <v>561</v>
      </c>
      <c r="AB4449" s="17" t="s">
        <v>933</v>
      </c>
    </row>
    <row r="4450" spans="1:28" hidden="1">
      <c r="A4450" s="5">
        <v>4449</v>
      </c>
      <c r="B4450" s="5"/>
      <c r="C4450" s="17">
        <v>2021</v>
      </c>
      <c r="D4450" s="32">
        <v>9</v>
      </c>
      <c r="E4450" s="32">
        <v>28</v>
      </c>
      <c r="F4450" s="18" t="s">
        <v>820</v>
      </c>
      <c r="G4450" s="21">
        <v>1.466666399999994</v>
      </c>
      <c r="H4450" s="17"/>
      <c r="I4450" s="18" t="s">
        <v>800</v>
      </c>
      <c r="J4450" s="21">
        <v>55.883334000000104</v>
      </c>
      <c r="L4450" s="17" t="s">
        <v>929</v>
      </c>
      <c r="M4450" s="17" t="s">
        <v>907</v>
      </c>
      <c r="N4450" s="17" t="s">
        <v>817</v>
      </c>
      <c r="O4450" s="58">
        <v>119.44</v>
      </c>
      <c r="P4450" s="17" t="s">
        <v>20</v>
      </c>
      <c r="Q4450" s="17" t="s">
        <v>818</v>
      </c>
      <c r="R4450" s="17">
        <v>375.8</v>
      </c>
      <c r="S4450" s="17" t="s">
        <v>684</v>
      </c>
      <c r="U4450" s="17">
        <v>-17.399999999999999</v>
      </c>
      <c r="V4450" s="10">
        <f t="shared" si="79"/>
        <v>-16.705050720915569</v>
      </c>
      <c r="W4450" s="10">
        <v>11.8</v>
      </c>
      <c r="X4450" s="68">
        <v>3.3623690540000002</v>
      </c>
      <c r="Y4450" s="33" t="s">
        <v>561</v>
      </c>
      <c r="AB4450" s="17" t="s">
        <v>933</v>
      </c>
    </row>
    <row r="4451" spans="1:28" hidden="1">
      <c r="A4451" s="5">
        <v>4450</v>
      </c>
      <c r="B4451" s="5"/>
      <c r="C4451" s="17">
        <v>2021</v>
      </c>
      <c r="D4451" s="32">
        <v>9</v>
      </c>
      <c r="E4451" s="32">
        <v>28</v>
      </c>
      <c r="F4451" s="18" t="s">
        <v>820</v>
      </c>
      <c r="G4451" s="21">
        <v>25.699999800000057</v>
      </c>
      <c r="H4451" s="17"/>
      <c r="I4451" s="18" t="s">
        <v>802</v>
      </c>
      <c r="J4451" s="21">
        <v>24.5166660000001</v>
      </c>
      <c r="L4451" s="17" t="s">
        <v>929</v>
      </c>
      <c r="M4451" s="17" t="s">
        <v>907</v>
      </c>
      <c r="N4451" s="17" t="s">
        <v>817</v>
      </c>
      <c r="O4451" s="58">
        <v>77.41</v>
      </c>
      <c r="P4451" s="17" t="s">
        <v>20</v>
      </c>
      <c r="Q4451" s="17" t="s">
        <v>818</v>
      </c>
      <c r="R4451" s="17">
        <v>126.9</v>
      </c>
      <c r="S4451" s="17" t="s">
        <v>684</v>
      </c>
      <c r="U4451" s="17">
        <v>-17.399999999999999</v>
      </c>
      <c r="V4451" s="10">
        <f t="shared" si="79"/>
        <v>-17.399999999999999</v>
      </c>
      <c r="W4451" s="10">
        <v>10.9</v>
      </c>
      <c r="X4451" s="68">
        <v>3.296611269</v>
      </c>
      <c r="Y4451" s="33" t="s">
        <v>561</v>
      </c>
      <c r="AB4451" s="17" t="s">
        <v>933</v>
      </c>
    </row>
    <row r="4452" spans="1:28" hidden="1">
      <c r="A4452" s="5">
        <v>4451</v>
      </c>
      <c r="B4452" s="5"/>
      <c r="C4452" s="17">
        <v>2021</v>
      </c>
      <c r="D4452" s="32">
        <v>10</v>
      </c>
      <c r="E4452" s="32">
        <v>2</v>
      </c>
      <c r="F4452" s="18" t="s">
        <v>820</v>
      </c>
      <c r="G4452" s="21">
        <v>25.716666599999911</v>
      </c>
      <c r="H4452" s="17"/>
      <c r="I4452" s="18" t="s">
        <v>800</v>
      </c>
      <c r="J4452" s="21">
        <v>27.266663999999992</v>
      </c>
      <c r="L4452" s="17" t="s">
        <v>804</v>
      </c>
      <c r="M4452" s="17" t="s">
        <v>916</v>
      </c>
      <c r="N4452" s="17" t="s">
        <v>805</v>
      </c>
      <c r="O4452" s="58">
        <v>187</v>
      </c>
      <c r="P4452" s="17" t="s">
        <v>20</v>
      </c>
      <c r="Q4452" s="17" t="s">
        <v>31</v>
      </c>
      <c r="R4452" s="17">
        <v>132</v>
      </c>
      <c r="S4452" s="17" t="s">
        <v>684</v>
      </c>
      <c r="U4452" s="17">
        <v>-17.3</v>
      </c>
      <c r="V4452" s="10">
        <f t="shared" si="79"/>
        <v>-17.3</v>
      </c>
      <c r="W4452" s="10">
        <v>13.1</v>
      </c>
      <c r="X4452" s="68">
        <v>3.124298612</v>
      </c>
      <c r="Y4452" s="33" t="s">
        <v>561</v>
      </c>
      <c r="AB4452" s="17" t="s">
        <v>933</v>
      </c>
    </row>
    <row r="4453" spans="1:28" hidden="1">
      <c r="A4453" s="5">
        <v>4452</v>
      </c>
      <c r="B4453" s="5"/>
      <c r="C4453" s="17">
        <v>2021</v>
      </c>
      <c r="D4453" s="32">
        <v>9</v>
      </c>
      <c r="E4453" s="32">
        <v>28</v>
      </c>
      <c r="F4453" s="18" t="s">
        <v>820</v>
      </c>
      <c r="G4453" s="21">
        <v>25.699999800000057</v>
      </c>
      <c r="H4453" s="17"/>
      <c r="I4453" s="18" t="s">
        <v>802</v>
      </c>
      <c r="J4453" s="21">
        <v>24.5166660000001</v>
      </c>
      <c r="L4453" s="17" t="s">
        <v>919</v>
      </c>
      <c r="M4453" s="17" t="s">
        <v>920</v>
      </c>
      <c r="N4453" s="17" t="s">
        <v>809</v>
      </c>
      <c r="O4453" s="58">
        <v>310</v>
      </c>
      <c r="P4453" s="17" t="s">
        <v>20</v>
      </c>
      <c r="Q4453" s="17" t="s">
        <v>64</v>
      </c>
      <c r="R4453" s="17">
        <v>691.2</v>
      </c>
      <c r="S4453" s="17" t="s">
        <v>684</v>
      </c>
      <c r="U4453" s="17">
        <v>-17.3</v>
      </c>
      <c r="V4453" s="10">
        <f t="shared" si="79"/>
        <v>-17.3</v>
      </c>
      <c r="W4453" s="10">
        <v>14.2</v>
      </c>
      <c r="X4453" s="68">
        <v>3.240593353</v>
      </c>
      <c r="Y4453" s="33" t="s">
        <v>561</v>
      </c>
      <c r="AB4453" s="17" t="s">
        <v>933</v>
      </c>
    </row>
    <row r="4454" spans="1:28" hidden="1">
      <c r="A4454" s="5">
        <v>4453</v>
      </c>
      <c r="B4454" s="5"/>
      <c r="C4454" s="17">
        <v>2021</v>
      </c>
      <c r="D4454" s="32">
        <v>9</v>
      </c>
      <c r="E4454" s="32">
        <v>28</v>
      </c>
      <c r="F4454" s="18" t="s">
        <v>820</v>
      </c>
      <c r="G4454" s="21">
        <v>1.466666399999994</v>
      </c>
      <c r="H4454" s="17"/>
      <c r="I4454" s="18" t="s">
        <v>800</v>
      </c>
      <c r="J4454" s="21">
        <v>55.883334000000104</v>
      </c>
      <c r="L4454" s="17" t="s">
        <v>929</v>
      </c>
      <c r="M4454" s="17" t="s">
        <v>907</v>
      </c>
      <c r="N4454" s="17" t="s">
        <v>817</v>
      </c>
      <c r="O4454" s="58">
        <v>80.819999999999993</v>
      </c>
      <c r="P4454" s="17" t="s">
        <v>20</v>
      </c>
      <c r="Q4454" s="17" t="s">
        <v>818</v>
      </c>
      <c r="R4454" s="17">
        <v>87.5</v>
      </c>
      <c r="S4454" s="17" t="s">
        <v>684</v>
      </c>
      <c r="U4454" s="17">
        <v>-17.3</v>
      </c>
      <c r="V4454" s="10">
        <f t="shared" si="79"/>
        <v>-17.3</v>
      </c>
      <c r="W4454" s="10">
        <v>11.7</v>
      </c>
      <c r="X4454" s="68">
        <v>3.2986849130000002</v>
      </c>
      <c r="Y4454" s="33" t="s">
        <v>561</v>
      </c>
      <c r="AB4454" s="17" t="s">
        <v>933</v>
      </c>
    </row>
    <row r="4455" spans="1:28" hidden="1">
      <c r="A4455" s="5">
        <v>4454</v>
      </c>
      <c r="B4455" s="5"/>
      <c r="C4455" s="17">
        <v>2021</v>
      </c>
      <c r="D4455" s="32">
        <v>9</v>
      </c>
      <c r="E4455" s="32">
        <v>28</v>
      </c>
      <c r="F4455" s="18" t="s">
        <v>820</v>
      </c>
      <c r="G4455" s="21">
        <v>25.699999800000057</v>
      </c>
      <c r="H4455" s="17"/>
      <c r="I4455" s="18" t="s">
        <v>802</v>
      </c>
      <c r="J4455" s="21">
        <v>24.5166660000001</v>
      </c>
      <c r="L4455" s="17" t="s">
        <v>929</v>
      </c>
      <c r="M4455" s="17" t="s">
        <v>907</v>
      </c>
      <c r="N4455" s="17" t="s">
        <v>817</v>
      </c>
      <c r="O4455" s="58">
        <v>76</v>
      </c>
      <c r="P4455" s="17" t="s">
        <v>20</v>
      </c>
      <c r="Q4455" s="17" t="s">
        <v>818</v>
      </c>
      <c r="R4455" s="17">
        <v>77.5</v>
      </c>
      <c r="S4455" s="17" t="s">
        <v>684</v>
      </c>
      <c r="U4455" s="17">
        <v>-17.3</v>
      </c>
      <c r="V4455" s="10">
        <f t="shared" si="79"/>
        <v>-16.634599815057452</v>
      </c>
      <c r="W4455" s="10">
        <v>12</v>
      </c>
      <c r="X4455" s="68">
        <v>3.3409315070000001</v>
      </c>
      <c r="Y4455" s="33" t="s">
        <v>561</v>
      </c>
      <c r="AB4455" s="17" t="s">
        <v>933</v>
      </c>
    </row>
    <row r="4456" spans="1:28" hidden="1">
      <c r="A4456" s="5">
        <v>4455</v>
      </c>
      <c r="B4456" s="5"/>
      <c r="C4456" s="17">
        <v>2021</v>
      </c>
      <c r="D4456" s="32">
        <v>9</v>
      </c>
      <c r="E4456" s="32">
        <v>27</v>
      </c>
      <c r="F4456" s="18" t="s">
        <v>820</v>
      </c>
      <c r="G4456" s="21">
        <v>31.199999999999974</v>
      </c>
      <c r="H4456" s="17"/>
      <c r="I4456" s="18" t="s">
        <v>800</v>
      </c>
      <c r="J4456" s="21">
        <v>58.683336000000281</v>
      </c>
      <c r="L4456" s="17" t="s">
        <v>919</v>
      </c>
      <c r="M4456" s="17" t="s">
        <v>920</v>
      </c>
      <c r="N4456" s="17" t="s">
        <v>809</v>
      </c>
      <c r="O4456" s="58">
        <v>304</v>
      </c>
      <c r="P4456" s="17" t="s">
        <v>20</v>
      </c>
      <c r="Q4456" s="17" t="s">
        <v>64</v>
      </c>
      <c r="R4456" s="17">
        <v>596.9</v>
      </c>
      <c r="S4456" s="17" t="s">
        <v>684</v>
      </c>
      <c r="U4456" s="17">
        <v>-17.2</v>
      </c>
      <c r="V4456" s="10">
        <f t="shared" si="79"/>
        <v>-17.2</v>
      </c>
      <c r="W4456" s="10">
        <v>13.8</v>
      </c>
      <c r="X4456" s="68">
        <v>3.2447611049999998</v>
      </c>
      <c r="Y4456" s="33" t="s">
        <v>561</v>
      </c>
      <c r="AB4456" s="17" t="s">
        <v>933</v>
      </c>
    </row>
    <row r="4457" spans="1:28" hidden="1">
      <c r="A4457" s="5">
        <v>4456</v>
      </c>
      <c r="B4457" s="5"/>
      <c r="C4457" s="17">
        <v>2021</v>
      </c>
      <c r="D4457" s="32">
        <v>9</v>
      </c>
      <c r="E4457" s="32">
        <v>28</v>
      </c>
      <c r="F4457" s="18" t="s">
        <v>820</v>
      </c>
      <c r="G4457" s="21">
        <v>25.699999800000057</v>
      </c>
      <c r="H4457" s="17"/>
      <c r="I4457" s="18" t="s">
        <v>802</v>
      </c>
      <c r="J4457" s="21">
        <v>24.5166660000001</v>
      </c>
      <c r="L4457" s="17" t="s">
        <v>929</v>
      </c>
      <c r="M4457" s="17" t="s">
        <v>907</v>
      </c>
      <c r="N4457" s="17" t="s">
        <v>817</v>
      </c>
      <c r="O4457" s="58">
        <v>106.82</v>
      </c>
      <c r="P4457" s="17" t="s">
        <v>20</v>
      </c>
      <c r="Q4457" s="17" t="s">
        <v>818</v>
      </c>
      <c r="R4457" s="17">
        <v>319.5</v>
      </c>
      <c r="S4457" s="17" t="s">
        <v>684</v>
      </c>
      <c r="U4457" s="17">
        <v>-17.2</v>
      </c>
      <c r="V4457" s="10">
        <f t="shared" si="79"/>
        <v>-16.566021083783362</v>
      </c>
      <c r="W4457" s="10">
        <v>12.9</v>
      </c>
      <c r="X4457" s="68">
        <v>3.3183356979999998</v>
      </c>
      <c r="Y4457" s="33" t="s">
        <v>561</v>
      </c>
      <c r="AB4457" s="17" t="s">
        <v>933</v>
      </c>
    </row>
    <row r="4458" spans="1:28" hidden="1">
      <c r="A4458" s="5">
        <v>4457</v>
      </c>
      <c r="B4458" s="5"/>
      <c r="C4458" s="17">
        <v>2021</v>
      </c>
      <c r="D4458" s="32">
        <v>10</v>
      </c>
      <c r="E4458" s="32">
        <v>3</v>
      </c>
      <c r="F4458" s="18" t="s">
        <v>820</v>
      </c>
      <c r="G4458" s="21">
        <v>55.416666599999971</v>
      </c>
      <c r="H4458" s="17"/>
      <c r="I4458" s="18" t="s">
        <v>802</v>
      </c>
      <c r="J4458" s="21">
        <v>45.266663999999821</v>
      </c>
      <c r="L4458" s="17" t="s">
        <v>929</v>
      </c>
      <c r="M4458" s="17" t="s">
        <v>907</v>
      </c>
      <c r="N4458" s="17" t="s">
        <v>817</v>
      </c>
      <c r="O4458" s="58">
        <v>86.86</v>
      </c>
      <c r="P4458" s="17" t="s">
        <v>20</v>
      </c>
      <c r="Q4458" s="17" t="s">
        <v>818</v>
      </c>
      <c r="R4458" s="17">
        <v>136.1</v>
      </c>
      <c r="S4458" s="17" t="s">
        <v>684</v>
      </c>
      <c r="U4458" s="17">
        <v>-17.2</v>
      </c>
      <c r="V4458" s="10">
        <f t="shared" si="79"/>
        <v>-17.2</v>
      </c>
      <c r="W4458" s="10">
        <v>11.4</v>
      </c>
      <c r="X4458" s="68">
        <v>3.1939066920000001</v>
      </c>
      <c r="Y4458" s="33" t="s">
        <v>561</v>
      </c>
      <c r="AB4458" s="17" t="s">
        <v>933</v>
      </c>
    </row>
    <row r="4459" spans="1:28" hidden="1">
      <c r="A4459" s="5">
        <v>4458</v>
      </c>
      <c r="B4459" s="5"/>
      <c r="C4459" s="17">
        <v>2021</v>
      </c>
      <c r="D4459" s="32">
        <v>9</v>
      </c>
      <c r="E4459" s="32">
        <v>27</v>
      </c>
      <c r="F4459" s="18" t="s">
        <v>820</v>
      </c>
      <c r="G4459" s="21">
        <v>31.199999999999974</v>
      </c>
      <c r="H4459" s="17"/>
      <c r="I4459" s="18" t="s">
        <v>800</v>
      </c>
      <c r="J4459" s="21">
        <v>58.683336000000281</v>
      </c>
      <c r="L4459" s="17" t="s">
        <v>919</v>
      </c>
      <c r="M4459" s="17" t="s">
        <v>920</v>
      </c>
      <c r="N4459" s="17" t="s">
        <v>809</v>
      </c>
      <c r="O4459" s="58">
        <v>313</v>
      </c>
      <c r="P4459" s="17" t="s">
        <v>20</v>
      </c>
      <c r="Q4459" s="17" t="s">
        <v>64</v>
      </c>
      <c r="R4459" s="17">
        <v>848.5</v>
      </c>
      <c r="S4459" s="17" t="s">
        <v>684</v>
      </c>
      <c r="U4459" s="17">
        <v>-17.100000000000001</v>
      </c>
      <c r="V4459" s="10">
        <f t="shared" si="79"/>
        <v>-17.100000000000001</v>
      </c>
      <c r="W4459" s="10">
        <v>15</v>
      </c>
      <c r="X4459" s="68">
        <v>3.2291069029999999</v>
      </c>
      <c r="Y4459" s="33" t="s">
        <v>561</v>
      </c>
      <c r="AB4459" s="17" t="s">
        <v>933</v>
      </c>
    </row>
    <row r="4460" spans="1:28" hidden="1">
      <c r="A4460" s="5">
        <v>4459</v>
      </c>
      <c r="B4460" s="5"/>
      <c r="C4460" s="17">
        <v>2021</v>
      </c>
      <c r="D4460" s="32">
        <v>10</v>
      </c>
      <c r="E4460" s="32">
        <v>3</v>
      </c>
      <c r="F4460" s="18" t="s">
        <v>820</v>
      </c>
      <c r="G4460" s="21">
        <v>55.416666599999971</v>
      </c>
      <c r="H4460" s="17"/>
      <c r="I4460" s="18" t="s">
        <v>802</v>
      </c>
      <c r="J4460" s="21">
        <v>45.266663999999821</v>
      </c>
      <c r="L4460" s="17" t="s">
        <v>919</v>
      </c>
      <c r="M4460" s="17" t="s">
        <v>920</v>
      </c>
      <c r="N4460" s="17" t="s">
        <v>809</v>
      </c>
      <c r="O4460" s="58">
        <v>286</v>
      </c>
      <c r="P4460" s="17" t="s">
        <v>20</v>
      </c>
      <c r="Q4460" s="17" t="s">
        <v>64</v>
      </c>
      <c r="R4460" s="17">
        <v>421.2</v>
      </c>
      <c r="S4460" s="17" t="s">
        <v>684</v>
      </c>
      <c r="U4460" s="17">
        <v>-17.100000000000001</v>
      </c>
      <c r="V4460" s="10">
        <f t="shared" si="79"/>
        <v>-17.100000000000001</v>
      </c>
      <c r="W4460" s="10">
        <v>13.7</v>
      </c>
      <c r="X4460" s="68">
        <v>3.2516695050000002</v>
      </c>
      <c r="Y4460" s="33" t="s">
        <v>561</v>
      </c>
      <c r="AB4460" s="17" t="s">
        <v>933</v>
      </c>
    </row>
    <row r="4461" spans="1:28" hidden="1">
      <c r="A4461" s="5">
        <v>4460</v>
      </c>
      <c r="B4461" s="5"/>
      <c r="C4461" s="17">
        <v>2021</v>
      </c>
      <c r="D4461" s="32">
        <v>10</v>
      </c>
      <c r="E4461" s="32">
        <v>2</v>
      </c>
      <c r="F4461" s="18" t="s">
        <v>820</v>
      </c>
      <c r="G4461" s="21">
        <v>25.716666599999911</v>
      </c>
      <c r="H4461" s="17"/>
      <c r="I4461" s="18" t="s">
        <v>800</v>
      </c>
      <c r="J4461" s="21">
        <v>27.266663999999992</v>
      </c>
      <c r="L4461" s="17" t="s">
        <v>929</v>
      </c>
      <c r="M4461" s="17" t="s">
        <v>907</v>
      </c>
      <c r="N4461" s="17" t="s">
        <v>817</v>
      </c>
      <c r="O4461" s="58">
        <v>79.08</v>
      </c>
      <c r="P4461" s="17" t="s">
        <v>20</v>
      </c>
      <c r="Q4461" s="17" t="s">
        <v>818</v>
      </c>
      <c r="R4461" s="17">
        <v>121.4</v>
      </c>
      <c r="S4461" s="17" t="s">
        <v>684</v>
      </c>
      <c r="U4461" s="17">
        <v>-17.100000000000001</v>
      </c>
      <c r="V4461" s="10">
        <f t="shared" si="79"/>
        <v>-16.443064447618866</v>
      </c>
      <c r="W4461" s="10">
        <v>11</v>
      </c>
      <c r="X4461" s="68">
        <v>3.3348242080000001</v>
      </c>
      <c r="Y4461" s="33" t="s">
        <v>561</v>
      </c>
      <c r="AB4461" s="17" t="s">
        <v>933</v>
      </c>
    </row>
    <row r="4462" spans="1:28" hidden="1">
      <c r="A4462" s="5">
        <v>4461</v>
      </c>
      <c r="B4462" s="5"/>
      <c r="C4462" s="17">
        <v>2021</v>
      </c>
      <c r="D4462" s="32">
        <v>9</v>
      </c>
      <c r="E4462" s="32">
        <v>28</v>
      </c>
      <c r="F4462" s="18" t="s">
        <v>820</v>
      </c>
      <c r="G4462" s="21">
        <v>1.466666399999994</v>
      </c>
      <c r="H4462" s="17"/>
      <c r="I4462" s="18" t="s">
        <v>800</v>
      </c>
      <c r="J4462" s="21">
        <v>55.883334000000104</v>
      </c>
      <c r="L4462" s="17" t="s">
        <v>929</v>
      </c>
      <c r="M4462" s="17" t="s">
        <v>907</v>
      </c>
      <c r="N4462" s="17" t="s">
        <v>817</v>
      </c>
      <c r="O4462" s="58">
        <v>112.8</v>
      </c>
      <c r="P4462" s="17" t="s">
        <v>20</v>
      </c>
      <c r="Q4462" s="17" t="s">
        <v>818</v>
      </c>
      <c r="R4462" s="17">
        <v>211.1</v>
      </c>
      <c r="S4462" s="17" t="s">
        <v>684</v>
      </c>
      <c r="U4462" s="17">
        <v>-17.100000000000001</v>
      </c>
      <c r="V4462" s="10">
        <f t="shared" si="79"/>
        <v>-16.404114138012172</v>
      </c>
      <c r="W4462" s="10">
        <v>12.3</v>
      </c>
      <c r="X4462" s="68">
        <v>3.363051542</v>
      </c>
      <c r="Y4462" s="33" t="s">
        <v>561</v>
      </c>
      <c r="AB4462" s="17" t="s">
        <v>933</v>
      </c>
    </row>
    <row r="4463" spans="1:28" hidden="1">
      <c r="A4463" s="5">
        <v>4462</v>
      </c>
      <c r="B4463" s="5"/>
      <c r="C4463" s="17">
        <v>2021</v>
      </c>
      <c r="D4463" s="32">
        <v>9</v>
      </c>
      <c r="E4463" s="32">
        <v>28</v>
      </c>
      <c r="F4463" s="18" t="s">
        <v>820</v>
      </c>
      <c r="G4463" s="21">
        <v>25.699999800000057</v>
      </c>
      <c r="H4463" s="17"/>
      <c r="I4463" s="18" t="s">
        <v>802</v>
      </c>
      <c r="J4463" s="21">
        <v>24.5166660000001</v>
      </c>
      <c r="L4463" s="17" t="s">
        <v>929</v>
      </c>
      <c r="M4463" s="17" t="s">
        <v>907</v>
      </c>
      <c r="N4463" s="17" t="s">
        <v>817</v>
      </c>
      <c r="O4463" s="58">
        <v>80.37</v>
      </c>
      <c r="P4463" s="17" t="s">
        <v>20</v>
      </c>
      <c r="Q4463" s="17" t="s">
        <v>818</v>
      </c>
      <c r="R4463" s="17">
        <v>113.4</v>
      </c>
      <c r="S4463" s="17" t="s">
        <v>684</v>
      </c>
      <c r="U4463" s="17">
        <v>-17.100000000000001</v>
      </c>
      <c r="V4463" s="10">
        <f t="shared" si="79"/>
        <v>-17.100000000000001</v>
      </c>
      <c r="W4463" s="10">
        <v>10.9</v>
      </c>
      <c r="X4463" s="68">
        <v>3.28948916</v>
      </c>
      <c r="Y4463" s="33" t="s">
        <v>561</v>
      </c>
      <c r="AB4463" s="17" t="s">
        <v>933</v>
      </c>
    </row>
    <row r="4464" spans="1:28" hidden="1">
      <c r="A4464" s="5">
        <v>4463</v>
      </c>
      <c r="B4464" s="5"/>
      <c r="C4464" s="17">
        <v>2021</v>
      </c>
      <c r="D4464" s="32">
        <v>10</v>
      </c>
      <c r="E4464" s="32">
        <v>3</v>
      </c>
      <c r="F4464" s="18" t="s">
        <v>820</v>
      </c>
      <c r="G4464" s="21">
        <v>55.416666599999971</v>
      </c>
      <c r="H4464" s="17"/>
      <c r="I4464" s="18" t="s">
        <v>802</v>
      </c>
      <c r="J4464" s="21">
        <v>45.266663999999821</v>
      </c>
      <c r="L4464" s="17" t="s">
        <v>929</v>
      </c>
      <c r="M4464" s="17" t="s">
        <v>907</v>
      </c>
      <c r="N4464" s="17" t="s">
        <v>817</v>
      </c>
      <c r="O4464" s="58">
        <v>84.5</v>
      </c>
      <c r="P4464" s="17" t="s">
        <v>20</v>
      </c>
      <c r="Q4464" s="17" t="s">
        <v>818</v>
      </c>
      <c r="R4464" s="17">
        <v>148.1</v>
      </c>
      <c r="S4464" s="17" t="s">
        <v>684</v>
      </c>
      <c r="U4464" s="17">
        <v>-17.100000000000001</v>
      </c>
      <c r="V4464" s="10">
        <f t="shared" si="79"/>
        <v>-17.100000000000001</v>
      </c>
      <c r="W4464" s="10">
        <v>11.1</v>
      </c>
      <c r="X4464" s="68">
        <v>3.1745492660000001</v>
      </c>
      <c r="Y4464" s="33" t="s">
        <v>561</v>
      </c>
      <c r="AB4464" s="17" t="s">
        <v>933</v>
      </c>
    </row>
    <row r="4465" spans="1:28" hidden="1">
      <c r="A4465" s="5">
        <v>4464</v>
      </c>
      <c r="B4465" s="5"/>
      <c r="C4465" s="17">
        <v>2021</v>
      </c>
      <c r="D4465" s="32">
        <v>6</v>
      </c>
      <c r="E4465" s="32">
        <v>12</v>
      </c>
      <c r="F4465" s="18" t="s">
        <v>820</v>
      </c>
      <c r="G4465" s="21">
        <v>57.5500001999999</v>
      </c>
      <c r="H4465" s="17"/>
      <c r="I4465" s="18" t="s">
        <v>802</v>
      </c>
      <c r="J4465" s="21">
        <v>15.049997999999789</v>
      </c>
      <c r="L4465" s="17" t="s">
        <v>827</v>
      </c>
      <c r="M4465" s="17" t="s">
        <v>828</v>
      </c>
      <c r="N4465" s="17" t="s">
        <v>810</v>
      </c>
      <c r="O4465" s="58">
        <v>171</v>
      </c>
      <c r="P4465" s="17" t="s">
        <v>20</v>
      </c>
      <c r="Q4465" s="17" t="s">
        <v>31</v>
      </c>
      <c r="R4465" s="17">
        <v>136.5</v>
      </c>
      <c r="S4465" s="17" t="s">
        <v>684</v>
      </c>
      <c r="U4465" s="17">
        <v>-17.100000000000001</v>
      </c>
      <c r="V4465" s="10">
        <f t="shared" si="79"/>
        <v>-17.100000000000001</v>
      </c>
      <c r="W4465" s="10">
        <v>12.9</v>
      </c>
      <c r="X4465" s="68">
        <v>3.1448781600000002</v>
      </c>
      <c r="Y4465" s="33" t="s">
        <v>561</v>
      </c>
      <c r="AB4465" s="17" t="s">
        <v>933</v>
      </c>
    </row>
    <row r="4466" spans="1:28" hidden="1">
      <c r="A4466" s="5">
        <v>4465</v>
      </c>
      <c r="B4466" s="5"/>
      <c r="C4466" s="17">
        <v>2021</v>
      </c>
      <c r="D4466" s="32">
        <v>6</v>
      </c>
      <c r="E4466" s="32">
        <v>12</v>
      </c>
      <c r="F4466" s="18" t="s">
        <v>820</v>
      </c>
      <c r="G4466" s="21">
        <v>57.5500001999999</v>
      </c>
      <c r="H4466" s="17"/>
      <c r="I4466" s="18" t="s">
        <v>802</v>
      </c>
      <c r="J4466" s="21">
        <v>15.049997999999789</v>
      </c>
      <c r="L4466" s="17" t="s">
        <v>827</v>
      </c>
      <c r="M4466" s="17" t="s">
        <v>828</v>
      </c>
      <c r="N4466" s="17" t="s">
        <v>810</v>
      </c>
      <c r="O4466" s="58">
        <v>177</v>
      </c>
      <c r="P4466" s="17" t="s">
        <v>20</v>
      </c>
      <c r="Q4466" s="17" t="s">
        <v>31</v>
      </c>
      <c r="R4466" s="17">
        <v>138.5</v>
      </c>
      <c r="S4466" s="17" t="s">
        <v>684</v>
      </c>
      <c r="U4466" s="17">
        <v>-17.100000000000001</v>
      </c>
      <c r="V4466" s="10">
        <f t="shared" si="79"/>
        <v>-17.100000000000001</v>
      </c>
      <c r="W4466" s="10">
        <v>12.6</v>
      </c>
      <c r="X4466" s="68">
        <v>3.1181358229999998</v>
      </c>
      <c r="Y4466" s="33" t="s">
        <v>561</v>
      </c>
      <c r="AB4466" s="17" t="s">
        <v>933</v>
      </c>
    </row>
    <row r="4467" spans="1:28" hidden="1">
      <c r="A4467" s="5">
        <v>4466</v>
      </c>
      <c r="B4467" s="5"/>
      <c r="C4467" s="17">
        <v>2020</v>
      </c>
      <c r="D4467" s="32">
        <v>12</v>
      </c>
      <c r="E4467" s="32">
        <v>6</v>
      </c>
      <c r="F4467" s="18" t="s">
        <v>820</v>
      </c>
      <c r="G4467" s="21">
        <v>45.587100000000049</v>
      </c>
      <c r="H4467" s="17" t="s">
        <v>18</v>
      </c>
      <c r="I4467" s="18" t="s">
        <v>802</v>
      </c>
      <c r="J4467" s="21">
        <v>15.050399999999797</v>
      </c>
      <c r="K4467" s="17" t="s">
        <v>19</v>
      </c>
      <c r="L4467" s="17" t="s">
        <v>814</v>
      </c>
      <c r="M4467" s="17" t="s">
        <v>815</v>
      </c>
      <c r="N4467" s="17" t="s">
        <v>816</v>
      </c>
      <c r="O4467" s="58">
        <v>202</v>
      </c>
      <c r="P4467" s="17" t="s">
        <v>20</v>
      </c>
      <c r="Q4467" s="17" t="s">
        <v>789</v>
      </c>
      <c r="R4467" s="17">
        <v>296.2</v>
      </c>
      <c r="S4467" s="17" t="s">
        <v>684</v>
      </c>
      <c r="U4467" s="17">
        <v>-17.053000000000001</v>
      </c>
      <c r="V4467" s="10">
        <f t="shared" si="79"/>
        <v>-17.053000000000001</v>
      </c>
      <c r="W4467" s="10">
        <v>11.013500000000001</v>
      </c>
      <c r="X4467" s="68">
        <v>3.1345050479307099</v>
      </c>
      <c r="Y4467" s="33" t="s">
        <v>561</v>
      </c>
      <c r="AB4467" s="17" t="s">
        <v>933</v>
      </c>
    </row>
    <row r="4468" spans="1:28" hidden="1">
      <c r="A4468" s="5">
        <v>4467</v>
      </c>
      <c r="B4468" s="5"/>
      <c r="C4468" s="17">
        <v>2021</v>
      </c>
      <c r="D4468" s="32">
        <v>10</v>
      </c>
      <c r="E4468" s="32">
        <v>2</v>
      </c>
      <c r="F4468" s="18" t="s">
        <v>820</v>
      </c>
      <c r="G4468" s="21">
        <v>25.716666599999911</v>
      </c>
      <c r="H4468" s="17"/>
      <c r="I4468" s="18" t="s">
        <v>800</v>
      </c>
      <c r="J4468" s="21">
        <v>27.266663999999992</v>
      </c>
      <c r="L4468" s="17" t="s">
        <v>804</v>
      </c>
      <c r="M4468" s="17" t="s">
        <v>916</v>
      </c>
      <c r="N4468" s="17" t="s">
        <v>805</v>
      </c>
      <c r="O4468" s="58">
        <v>163</v>
      </c>
      <c r="P4468" s="17" t="s">
        <v>20</v>
      </c>
      <c r="Q4468" s="17" t="s">
        <v>31</v>
      </c>
      <c r="R4468" s="17">
        <v>86.1</v>
      </c>
      <c r="S4468" s="17" t="s">
        <v>684</v>
      </c>
      <c r="U4468" s="17">
        <v>-17</v>
      </c>
      <c r="V4468" s="10">
        <f t="shared" si="79"/>
        <v>-17</v>
      </c>
      <c r="W4468" s="10">
        <v>12.6</v>
      </c>
      <c r="X4468" s="68">
        <v>3.1647962000000001</v>
      </c>
      <c r="Y4468" s="33" t="s">
        <v>561</v>
      </c>
      <c r="AB4468" s="17" t="s">
        <v>933</v>
      </c>
    </row>
    <row r="4469" spans="1:28" hidden="1">
      <c r="A4469" s="5">
        <v>4468</v>
      </c>
      <c r="B4469" s="5"/>
      <c r="C4469" s="17">
        <v>2021</v>
      </c>
      <c r="D4469" s="32">
        <v>5</v>
      </c>
      <c r="E4469" s="32">
        <v>23</v>
      </c>
      <c r="F4469" s="18" t="s">
        <v>820</v>
      </c>
      <c r="G4469" s="21">
        <v>44.099999999999966</v>
      </c>
      <c r="H4469" s="17"/>
      <c r="I4469" s="18" t="s">
        <v>802</v>
      </c>
      <c r="J4469" s="21">
        <v>20.400000000000205</v>
      </c>
      <c r="L4469" s="17" t="s">
        <v>882</v>
      </c>
      <c r="M4469" s="17" t="s">
        <v>883</v>
      </c>
      <c r="N4469" s="17" t="s">
        <v>801</v>
      </c>
      <c r="O4469" s="58">
        <v>241</v>
      </c>
      <c r="P4469" s="17" t="s">
        <v>20</v>
      </c>
      <c r="Q4469" s="17" t="s">
        <v>21</v>
      </c>
      <c r="R4469" s="17">
        <v>389.3</v>
      </c>
      <c r="S4469" s="17" t="s">
        <v>684</v>
      </c>
      <c r="U4469" s="17">
        <v>-17</v>
      </c>
      <c r="V4469" s="10">
        <f t="shared" si="79"/>
        <v>-17</v>
      </c>
      <c r="W4469" s="10">
        <v>13.5</v>
      </c>
      <c r="X4469" s="68">
        <v>3.19</v>
      </c>
      <c r="Y4469" s="33" t="s">
        <v>561</v>
      </c>
      <c r="AB4469" s="17" t="s">
        <v>933</v>
      </c>
    </row>
    <row r="4470" spans="1:28" hidden="1">
      <c r="A4470" s="5">
        <v>4469</v>
      </c>
      <c r="B4470" s="5"/>
      <c r="C4470" s="17">
        <v>2021</v>
      </c>
      <c r="D4470" s="32">
        <v>9</v>
      </c>
      <c r="E4470" s="32">
        <v>28</v>
      </c>
      <c r="F4470" s="18" t="s">
        <v>820</v>
      </c>
      <c r="G4470" s="21">
        <v>25.699999800000057</v>
      </c>
      <c r="H4470" s="17"/>
      <c r="I4470" s="18" t="s">
        <v>802</v>
      </c>
      <c r="J4470" s="21">
        <v>24.5166660000001</v>
      </c>
      <c r="L4470" s="17" t="s">
        <v>929</v>
      </c>
      <c r="M4470" s="17" t="s">
        <v>907</v>
      </c>
      <c r="N4470" s="17" t="s">
        <v>817</v>
      </c>
      <c r="O4470" s="58">
        <v>85.97</v>
      </c>
      <c r="P4470" s="17" t="s">
        <v>20</v>
      </c>
      <c r="Q4470" s="17" t="s">
        <v>818</v>
      </c>
      <c r="R4470" s="17">
        <v>146.19999999999999</v>
      </c>
      <c r="S4470" s="17" t="s">
        <v>684</v>
      </c>
      <c r="U4470" s="17">
        <v>-17</v>
      </c>
      <c r="V4470" s="10">
        <f t="shared" si="79"/>
        <v>-16.291495770164452</v>
      </c>
      <c r="W4470" s="10">
        <v>11.7</v>
      </c>
      <c r="X4470" s="68">
        <v>3.3722646749999998</v>
      </c>
      <c r="Y4470" s="33" t="s">
        <v>561</v>
      </c>
      <c r="AB4470" s="17" t="s">
        <v>933</v>
      </c>
    </row>
    <row r="4471" spans="1:28" hidden="1">
      <c r="A4471" s="5">
        <v>4470</v>
      </c>
      <c r="B4471" s="5"/>
      <c r="C4471" s="17">
        <v>2020</v>
      </c>
      <c r="D4471" s="32">
        <v>12</v>
      </c>
      <c r="E4471" s="32">
        <v>6</v>
      </c>
      <c r="F4471" s="18" t="s">
        <v>820</v>
      </c>
      <c r="G4471" s="21">
        <v>45.587100000000049</v>
      </c>
      <c r="H4471" s="17" t="s">
        <v>18</v>
      </c>
      <c r="I4471" s="18" t="s">
        <v>802</v>
      </c>
      <c r="J4471" s="21">
        <v>15.050399999999797</v>
      </c>
      <c r="K4471" s="17" t="s">
        <v>19</v>
      </c>
      <c r="L4471" s="17" t="s">
        <v>814</v>
      </c>
      <c r="M4471" s="17" t="s">
        <v>815</v>
      </c>
      <c r="N4471" s="17" t="s">
        <v>816</v>
      </c>
      <c r="O4471" s="58">
        <v>232</v>
      </c>
      <c r="P4471" s="17" t="s">
        <v>20</v>
      </c>
      <c r="Q4471" s="17" t="s">
        <v>789</v>
      </c>
      <c r="R4471" s="17">
        <v>460.9</v>
      </c>
      <c r="S4471" s="17" t="s">
        <v>684</v>
      </c>
      <c r="U4471" s="17">
        <v>-16.989999999999998</v>
      </c>
      <c r="V4471" s="10">
        <f t="shared" si="79"/>
        <v>-16.989999999999998</v>
      </c>
      <c r="W4471" s="10">
        <v>11.260999999999999</v>
      </c>
      <c r="X4471" s="68">
        <v>3.174379246435008</v>
      </c>
      <c r="Y4471" s="33" t="s">
        <v>561</v>
      </c>
      <c r="AB4471" s="17" t="s">
        <v>933</v>
      </c>
    </row>
    <row r="4472" spans="1:28" hidden="1">
      <c r="A4472" s="5">
        <v>4471</v>
      </c>
      <c r="B4472" s="5"/>
      <c r="C4472" s="17">
        <v>2021</v>
      </c>
      <c r="D4472" s="32">
        <v>9</v>
      </c>
      <c r="E4472" s="32">
        <v>28</v>
      </c>
      <c r="F4472" s="18" t="s">
        <v>820</v>
      </c>
      <c r="G4472" s="21">
        <v>1.466666399999994</v>
      </c>
      <c r="H4472" s="17"/>
      <c r="I4472" s="18" t="s">
        <v>800</v>
      </c>
      <c r="J4472" s="21">
        <v>55.883334000000104</v>
      </c>
      <c r="L4472" s="17" t="s">
        <v>929</v>
      </c>
      <c r="M4472" s="17" t="s">
        <v>907</v>
      </c>
      <c r="N4472" s="17" t="s">
        <v>817</v>
      </c>
      <c r="O4472" s="58">
        <v>105.28</v>
      </c>
      <c r="P4472" s="17" t="s">
        <v>20</v>
      </c>
      <c r="Q4472" s="17" t="s">
        <v>818</v>
      </c>
      <c r="R4472" s="17">
        <v>233.5</v>
      </c>
      <c r="S4472" s="17" t="s">
        <v>684</v>
      </c>
      <c r="U4472" s="17">
        <v>-16.899999999999999</v>
      </c>
      <c r="V4472" s="10">
        <f t="shared" si="79"/>
        <v>-16.290948063848038</v>
      </c>
      <c r="W4472" s="10">
        <v>12.9</v>
      </c>
      <c r="X4472" s="68">
        <v>3.300554907</v>
      </c>
      <c r="Y4472" s="33" t="s">
        <v>561</v>
      </c>
      <c r="AB4472" s="17" t="s">
        <v>933</v>
      </c>
    </row>
    <row r="4473" spans="1:28" hidden="1">
      <c r="A4473" s="5">
        <v>4472</v>
      </c>
      <c r="B4473" s="5"/>
      <c r="C4473" s="17">
        <v>2021</v>
      </c>
      <c r="D4473" s="32">
        <v>9</v>
      </c>
      <c r="E4473" s="32">
        <v>28</v>
      </c>
      <c r="F4473" s="18" t="s">
        <v>820</v>
      </c>
      <c r="G4473" s="21">
        <v>1.466666399999994</v>
      </c>
      <c r="H4473" s="17"/>
      <c r="I4473" s="18" t="s">
        <v>800</v>
      </c>
      <c r="J4473" s="21">
        <v>55.883334000000104</v>
      </c>
      <c r="L4473" s="17" t="s">
        <v>929</v>
      </c>
      <c r="M4473" s="17" t="s">
        <v>907</v>
      </c>
      <c r="N4473" s="17" t="s">
        <v>817</v>
      </c>
      <c r="O4473" s="58">
        <v>87.61</v>
      </c>
      <c r="P4473" s="17" t="s">
        <v>20</v>
      </c>
      <c r="Q4473" s="17" t="s">
        <v>818</v>
      </c>
      <c r="R4473" s="17">
        <v>139.19999999999999</v>
      </c>
      <c r="S4473" s="17" t="s">
        <v>684</v>
      </c>
      <c r="U4473" s="17">
        <v>-16.899999999999999</v>
      </c>
      <c r="V4473" s="10">
        <f t="shared" si="79"/>
        <v>-16.899999999999999</v>
      </c>
      <c r="W4473" s="10">
        <v>12.9</v>
      </c>
      <c r="X4473" s="68">
        <v>3.2837586019999998</v>
      </c>
      <c r="Y4473" s="33" t="s">
        <v>561</v>
      </c>
      <c r="AB4473" s="17" t="s">
        <v>933</v>
      </c>
    </row>
    <row r="4474" spans="1:28" hidden="1">
      <c r="A4474" s="5">
        <v>4473</v>
      </c>
      <c r="B4474" s="5"/>
      <c r="C4474" s="17">
        <v>2021</v>
      </c>
      <c r="D4474" s="32">
        <v>9</v>
      </c>
      <c r="E4474" s="32">
        <v>28</v>
      </c>
      <c r="F4474" s="18" t="s">
        <v>820</v>
      </c>
      <c r="G4474" s="21">
        <v>25.699999800000057</v>
      </c>
      <c r="H4474" s="17"/>
      <c r="I4474" s="18" t="s">
        <v>802</v>
      </c>
      <c r="J4474" s="21">
        <v>24.5166660000001</v>
      </c>
      <c r="L4474" s="17" t="s">
        <v>929</v>
      </c>
      <c r="M4474" s="17" t="s">
        <v>907</v>
      </c>
      <c r="N4474" s="17" t="s">
        <v>817</v>
      </c>
      <c r="O4474" s="58">
        <v>98.74</v>
      </c>
      <c r="P4474" s="17" t="s">
        <v>20</v>
      </c>
      <c r="Q4474" s="17" t="s">
        <v>818</v>
      </c>
      <c r="R4474" s="17">
        <v>229.9</v>
      </c>
      <c r="S4474" s="17" t="s">
        <v>684</v>
      </c>
      <c r="U4474" s="17">
        <v>-16.899999999999999</v>
      </c>
      <c r="V4474" s="10">
        <f t="shared" si="79"/>
        <v>-16.276214523416154</v>
      </c>
      <c r="W4474" s="10">
        <v>11.8</v>
      </c>
      <c r="X4474" s="68">
        <v>3.3110491720000002</v>
      </c>
      <c r="Y4474" s="33" t="s">
        <v>561</v>
      </c>
      <c r="AB4474" s="17" t="s">
        <v>933</v>
      </c>
    </row>
    <row r="4475" spans="1:28" hidden="1">
      <c r="A4475" s="5">
        <v>4474</v>
      </c>
      <c r="B4475" s="5"/>
      <c r="C4475" s="17">
        <v>2021</v>
      </c>
      <c r="D4475" s="32">
        <v>9</v>
      </c>
      <c r="E4475" s="32">
        <v>28</v>
      </c>
      <c r="F4475" s="18" t="s">
        <v>820</v>
      </c>
      <c r="G4475" s="21">
        <v>25.699999800000057</v>
      </c>
      <c r="H4475" s="17"/>
      <c r="I4475" s="18" t="s">
        <v>802</v>
      </c>
      <c r="J4475" s="21">
        <v>24.5166660000001</v>
      </c>
      <c r="L4475" s="17" t="s">
        <v>929</v>
      </c>
      <c r="M4475" s="17" t="s">
        <v>907</v>
      </c>
      <c r="N4475" s="17" t="s">
        <v>817</v>
      </c>
      <c r="O4475" s="58">
        <v>73.02</v>
      </c>
      <c r="P4475" s="17" t="s">
        <v>20</v>
      </c>
      <c r="Q4475" s="17" t="s">
        <v>818</v>
      </c>
      <c r="R4475" s="17">
        <v>80.400000000000006</v>
      </c>
      <c r="S4475" s="17" t="s">
        <v>684</v>
      </c>
      <c r="U4475" s="17">
        <v>-16.899999999999999</v>
      </c>
      <c r="V4475" s="10">
        <f t="shared" si="79"/>
        <v>-16.254226555605758</v>
      </c>
      <c r="W4475" s="10">
        <v>11</v>
      </c>
      <c r="X4475" s="68">
        <v>3.326793441</v>
      </c>
      <c r="Y4475" s="33" t="s">
        <v>561</v>
      </c>
      <c r="AB4475" s="17" t="s">
        <v>933</v>
      </c>
    </row>
    <row r="4476" spans="1:28" hidden="1">
      <c r="A4476" s="5">
        <v>4475</v>
      </c>
      <c r="B4476" s="5"/>
      <c r="C4476" s="17">
        <v>2021</v>
      </c>
      <c r="D4476" s="32">
        <v>6</v>
      </c>
      <c r="E4476" s="32">
        <v>11</v>
      </c>
      <c r="F4476" s="18" t="s">
        <v>820</v>
      </c>
      <c r="G4476" s="21">
        <v>45.683333399999952</v>
      </c>
      <c r="H4476" s="17"/>
      <c r="I4476" s="18" t="s">
        <v>800</v>
      </c>
      <c r="J4476" s="21">
        <v>28.950000000000102</v>
      </c>
      <c r="L4476" s="17" t="s">
        <v>827</v>
      </c>
      <c r="M4476" s="17" t="s">
        <v>828</v>
      </c>
      <c r="N4476" s="17" t="s">
        <v>810</v>
      </c>
      <c r="O4476" s="58">
        <v>180</v>
      </c>
      <c r="P4476" s="17" t="s">
        <v>20</v>
      </c>
      <c r="Q4476" s="17" t="s">
        <v>31</v>
      </c>
      <c r="R4476" s="17">
        <v>157.4</v>
      </c>
      <c r="S4476" s="17" t="s">
        <v>684</v>
      </c>
      <c r="U4476" s="17">
        <v>-16.899999999999999</v>
      </c>
      <c r="V4476" s="10">
        <f t="shared" si="79"/>
        <v>-16.899999999999999</v>
      </c>
      <c r="W4476" s="10">
        <v>12.8</v>
      </c>
      <c r="X4476" s="68">
        <v>3.1573163430000002</v>
      </c>
      <c r="Y4476" s="33" t="s">
        <v>561</v>
      </c>
      <c r="AB4476" s="17" t="s">
        <v>933</v>
      </c>
    </row>
    <row r="4477" spans="1:28" hidden="1">
      <c r="A4477" s="5">
        <v>4476</v>
      </c>
      <c r="B4477" s="5"/>
      <c r="C4477" s="17">
        <v>2021</v>
      </c>
      <c r="D4477" s="32">
        <v>5</v>
      </c>
      <c r="E4477" s="32">
        <v>23</v>
      </c>
      <c r="F4477" s="18" t="s">
        <v>820</v>
      </c>
      <c r="G4477" s="21">
        <v>44.099999999999966</v>
      </c>
      <c r="H4477" s="17"/>
      <c r="I4477" s="18" t="s">
        <v>802</v>
      </c>
      <c r="J4477" s="21">
        <v>20.400000000000205</v>
      </c>
      <c r="L4477" s="17" t="s">
        <v>882</v>
      </c>
      <c r="M4477" s="17" t="s">
        <v>883</v>
      </c>
      <c r="N4477" s="17" t="s">
        <v>801</v>
      </c>
      <c r="O4477" s="58">
        <v>213</v>
      </c>
      <c r="P4477" s="17" t="s">
        <v>20</v>
      </c>
      <c r="Q4477" s="17" t="s">
        <v>21</v>
      </c>
      <c r="R4477" s="17">
        <v>281.89999999999998</v>
      </c>
      <c r="S4477" s="17" t="s">
        <v>684</v>
      </c>
      <c r="U4477" s="17">
        <v>-16.8</v>
      </c>
      <c r="V4477" s="10">
        <f t="shared" si="79"/>
        <v>-16.8</v>
      </c>
      <c r="W4477" s="10">
        <v>13.9</v>
      </c>
      <c r="X4477" s="68">
        <v>3.22</v>
      </c>
      <c r="Y4477" s="33" t="s">
        <v>561</v>
      </c>
      <c r="AB4477" s="17" t="s">
        <v>933</v>
      </c>
    </row>
    <row r="4478" spans="1:28" hidden="1">
      <c r="A4478" s="5">
        <v>4477</v>
      </c>
      <c r="B4478" s="5"/>
      <c r="C4478" s="17">
        <v>2021</v>
      </c>
      <c r="D4478" s="32">
        <v>10</v>
      </c>
      <c r="E4478" s="32">
        <v>2</v>
      </c>
      <c r="F4478" s="18" t="s">
        <v>820</v>
      </c>
      <c r="G4478" s="21">
        <v>25.716666599999911</v>
      </c>
      <c r="H4478" s="17"/>
      <c r="I4478" s="18" t="s">
        <v>800</v>
      </c>
      <c r="J4478" s="21">
        <v>27.266663999999992</v>
      </c>
      <c r="L4478" s="17" t="s">
        <v>929</v>
      </c>
      <c r="M4478" s="17" t="s">
        <v>907</v>
      </c>
      <c r="N4478" s="17" t="s">
        <v>817</v>
      </c>
      <c r="O4478" s="58">
        <v>72.84</v>
      </c>
      <c r="P4478" s="17" t="s">
        <v>20</v>
      </c>
      <c r="Q4478" s="17" t="s">
        <v>818</v>
      </c>
      <c r="R4478" s="17">
        <v>87.5</v>
      </c>
      <c r="S4478" s="17" t="s">
        <v>684</v>
      </c>
      <c r="U4478" s="17">
        <v>-16.8</v>
      </c>
      <c r="V4478" s="10">
        <f t="shared" si="79"/>
        <v>-16.14633030585766</v>
      </c>
      <c r="W4478" s="10">
        <v>10.8</v>
      </c>
      <c r="X4478" s="68">
        <v>3.332471854</v>
      </c>
      <c r="Y4478" s="33" t="s">
        <v>561</v>
      </c>
      <c r="AB4478" s="17" t="s">
        <v>933</v>
      </c>
    </row>
    <row r="4479" spans="1:28" hidden="1">
      <c r="A4479" s="5">
        <v>4478</v>
      </c>
      <c r="B4479" s="5"/>
      <c r="C4479" s="17">
        <v>2020</v>
      </c>
      <c r="D4479" s="32">
        <v>9</v>
      </c>
      <c r="E4479" s="32">
        <v>8</v>
      </c>
      <c r="F4479" s="18" t="s">
        <v>820</v>
      </c>
      <c r="G4479" s="21">
        <v>56.11666679999999</v>
      </c>
      <c r="H4479" s="17"/>
      <c r="I4479" s="18" t="s">
        <v>800</v>
      </c>
      <c r="J4479" s="21">
        <v>28.099997999999857</v>
      </c>
      <c r="L4479" s="17" t="s">
        <v>832</v>
      </c>
      <c r="M4479" s="17" t="s">
        <v>833</v>
      </c>
      <c r="N4479" s="17" t="s">
        <v>831</v>
      </c>
      <c r="O4479" s="58">
        <v>133</v>
      </c>
      <c r="P4479" s="17" t="s">
        <v>20</v>
      </c>
      <c r="Q4479" s="17" t="s">
        <v>31</v>
      </c>
      <c r="R4479" s="17">
        <v>47.8</v>
      </c>
      <c r="S4479" s="17" t="s">
        <v>684</v>
      </c>
      <c r="U4479" s="17">
        <v>-16.8</v>
      </c>
      <c r="V4479" s="10">
        <f t="shared" si="79"/>
        <v>-16.8</v>
      </c>
      <c r="W4479" s="10">
        <v>12.9</v>
      </c>
      <c r="X4479" s="68">
        <v>3.0685847800000001</v>
      </c>
      <c r="Y4479" s="33" t="s">
        <v>561</v>
      </c>
      <c r="AB4479" s="17" t="s">
        <v>933</v>
      </c>
    </row>
    <row r="4480" spans="1:28" hidden="1">
      <c r="A4480" s="5">
        <v>4479</v>
      </c>
      <c r="B4480" s="5"/>
      <c r="C4480" s="17">
        <v>2020</v>
      </c>
      <c r="D4480" s="32">
        <v>9</v>
      </c>
      <c r="E4480" s="32">
        <v>8</v>
      </c>
      <c r="F4480" s="18" t="s">
        <v>820</v>
      </c>
      <c r="G4480" s="21">
        <v>45.516000000000076</v>
      </c>
      <c r="H4480" s="17" t="s">
        <v>18</v>
      </c>
      <c r="I4480" s="18" t="s">
        <v>812</v>
      </c>
      <c r="J4480" s="21">
        <v>45.809999999999604</v>
      </c>
      <c r="K4480" s="17" t="s">
        <v>19</v>
      </c>
      <c r="L4480" s="17" t="s">
        <v>827</v>
      </c>
      <c r="M4480" s="17" t="s">
        <v>828</v>
      </c>
      <c r="N4480" s="17" t="s">
        <v>810</v>
      </c>
      <c r="O4480" s="58">
        <v>103</v>
      </c>
      <c r="P4480" s="17" t="s">
        <v>20</v>
      </c>
      <c r="Q4480" s="17" t="s">
        <v>31</v>
      </c>
      <c r="R4480" s="17">
        <v>46.5</v>
      </c>
      <c r="S4480" s="17" t="s">
        <v>684</v>
      </c>
      <c r="U4480" s="17">
        <v>-16.795000000000002</v>
      </c>
      <c r="V4480" s="10">
        <f t="shared" si="79"/>
        <v>-16.795000000000002</v>
      </c>
      <c r="W4480" s="10">
        <v>13.2005</v>
      </c>
      <c r="X4480" s="68">
        <v>3.139085517988506</v>
      </c>
      <c r="Y4480" s="33" t="s">
        <v>561</v>
      </c>
      <c r="AB4480" s="17" t="s">
        <v>933</v>
      </c>
    </row>
    <row r="4481" spans="1:28" hidden="1">
      <c r="A4481" s="5">
        <v>4480</v>
      </c>
      <c r="B4481" s="5"/>
      <c r="G4481" s="21"/>
      <c r="H4481" s="17"/>
      <c r="I4481" s="18"/>
      <c r="J4481" s="21"/>
      <c r="U4481" s="17"/>
    </row>
    <row r="4482" spans="1:28" hidden="1">
      <c r="A4482" s="5">
        <v>4481</v>
      </c>
      <c r="B4482" s="5"/>
      <c r="C4482" s="17">
        <v>2020</v>
      </c>
      <c r="D4482" s="32">
        <v>9</v>
      </c>
      <c r="E4482" s="32">
        <v>8</v>
      </c>
      <c r="F4482" s="18" t="s">
        <v>820</v>
      </c>
      <c r="G4482" s="21">
        <v>45.516000000000076</v>
      </c>
      <c r="H4482" s="17" t="s">
        <v>18</v>
      </c>
      <c r="I4482" s="18" t="s">
        <v>812</v>
      </c>
      <c r="J4482" s="21">
        <v>45.809999999999604</v>
      </c>
      <c r="K4482" s="17" t="s">
        <v>19</v>
      </c>
      <c r="L4482" s="17" t="s">
        <v>827</v>
      </c>
      <c r="M4482" s="17" t="s">
        <v>828</v>
      </c>
      <c r="N4482" s="17" t="s">
        <v>810</v>
      </c>
      <c r="O4482" s="58">
        <v>112</v>
      </c>
      <c r="P4482" s="17" t="s">
        <v>20</v>
      </c>
      <c r="Q4482" s="17" t="s">
        <v>31</v>
      </c>
      <c r="R4482" s="17">
        <v>60.1</v>
      </c>
      <c r="S4482" s="17" t="s">
        <v>684</v>
      </c>
      <c r="U4482" s="17">
        <v>-16.777999999999999</v>
      </c>
      <c r="V4482" s="10">
        <f t="shared" si="79"/>
        <v>-16.777999999999999</v>
      </c>
      <c r="W4482" s="10">
        <v>12.2425</v>
      </c>
      <c r="X4482" s="68">
        <v>3.0711858635973659</v>
      </c>
      <c r="Y4482" s="33" t="s">
        <v>561</v>
      </c>
      <c r="AB4482" s="17" t="s">
        <v>933</v>
      </c>
    </row>
    <row r="4483" spans="1:28" hidden="1">
      <c r="A4483" s="5">
        <v>4482</v>
      </c>
      <c r="B4483" s="5"/>
      <c r="C4483" s="17">
        <v>2020</v>
      </c>
      <c r="D4483" s="32">
        <v>9</v>
      </c>
      <c r="E4483" s="32">
        <v>8</v>
      </c>
      <c r="F4483" s="18" t="s">
        <v>820</v>
      </c>
      <c r="G4483" s="21">
        <v>46.606999999999843</v>
      </c>
      <c r="H4483" s="17" t="s">
        <v>18</v>
      </c>
      <c r="I4483" s="18" t="s">
        <v>800</v>
      </c>
      <c r="J4483" s="21">
        <v>14.845999999998298</v>
      </c>
      <c r="K4483" s="17" t="s">
        <v>19</v>
      </c>
      <c r="L4483" s="17" t="s">
        <v>832</v>
      </c>
      <c r="M4483" s="17" t="s">
        <v>833</v>
      </c>
      <c r="N4483" s="17" t="s">
        <v>831</v>
      </c>
      <c r="O4483" s="58">
        <v>155</v>
      </c>
      <c r="P4483" s="17" t="s">
        <v>20</v>
      </c>
      <c r="Q4483" s="17" t="s">
        <v>31</v>
      </c>
      <c r="R4483" s="17">
        <v>69.2</v>
      </c>
      <c r="S4483" s="17" t="s">
        <v>684</v>
      </c>
      <c r="U4483" s="17">
        <v>-16.709499999999998</v>
      </c>
      <c r="V4483" s="10">
        <f t="shared" si="79"/>
        <v>-16.709499999999998</v>
      </c>
      <c r="W4483" s="10">
        <v>12.8285</v>
      </c>
      <c r="X4483" s="68">
        <v>3.1336474133668011</v>
      </c>
      <c r="Y4483" s="33" t="s">
        <v>561</v>
      </c>
      <c r="AB4483" s="17" t="s">
        <v>933</v>
      </c>
    </row>
    <row r="4484" spans="1:28" hidden="1">
      <c r="A4484" s="5">
        <v>4483</v>
      </c>
      <c r="B4484" s="5"/>
      <c r="C4484" s="17">
        <v>2021</v>
      </c>
      <c r="D4484" s="32">
        <v>9</v>
      </c>
      <c r="E4484" s="32">
        <v>28</v>
      </c>
      <c r="F4484" s="18" t="s">
        <v>820</v>
      </c>
      <c r="G4484" s="21">
        <v>25.699999800000057</v>
      </c>
      <c r="H4484" s="17"/>
      <c r="I4484" s="18" t="s">
        <v>802</v>
      </c>
      <c r="J4484" s="21">
        <v>24.5166660000001</v>
      </c>
      <c r="L4484" s="17" t="s">
        <v>919</v>
      </c>
      <c r="M4484" s="17" t="s">
        <v>920</v>
      </c>
      <c r="N4484" s="17" t="s">
        <v>809</v>
      </c>
      <c r="O4484" s="58">
        <v>315</v>
      </c>
      <c r="P4484" s="17" t="s">
        <v>20</v>
      </c>
      <c r="Q4484" s="17" t="s">
        <v>64</v>
      </c>
      <c r="R4484" s="17">
        <v>679.8</v>
      </c>
      <c r="S4484" s="17" t="s">
        <v>684</v>
      </c>
      <c r="U4484" s="17">
        <v>-16.7</v>
      </c>
      <c r="V4484" s="10">
        <f t="shared" si="79"/>
        <v>-16.7</v>
      </c>
      <c r="W4484" s="10">
        <v>13.9</v>
      </c>
      <c r="X4484" s="68">
        <v>3.2361100629999999</v>
      </c>
      <c r="Y4484" s="33" t="s">
        <v>561</v>
      </c>
      <c r="AB4484" s="17" t="s">
        <v>933</v>
      </c>
    </row>
    <row r="4485" spans="1:28" hidden="1">
      <c r="A4485" s="5">
        <v>4484</v>
      </c>
      <c r="B4485" s="5"/>
      <c r="C4485" s="17">
        <v>2021</v>
      </c>
      <c r="D4485" s="32">
        <v>6</v>
      </c>
      <c r="E4485" s="32">
        <v>11</v>
      </c>
      <c r="F4485" s="18" t="s">
        <v>820</v>
      </c>
      <c r="G4485" s="21">
        <v>45.683333399999952</v>
      </c>
      <c r="H4485" s="17"/>
      <c r="I4485" s="18" t="s">
        <v>800</v>
      </c>
      <c r="J4485" s="21">
        <v>28.950000000000102</v>
      </c>
      <c r="L4485" s="17" t="s">
        <v>827</v>
      </c>
      <c r="M4485" s="17" t="s">
        <v>828</v>
      </c>
      <c r="N4485" s="17" t="s">
        <v>810</v>
      </c>
      <c r="O4485" s="58">
        <v>170</v>
      </c>
      <c r="P4485" s="17" t="s">
        <v>20</v>
      </c>
      <c r="Q4485" s="17" t="s">
        <v>31</v>
      </c>
      <c r="R4485" s="17">
        <v>145.5</v>
      </c>
      <c r="S4485" s="17" t="s">
        <v>684</v>
      </c>
      <c r="U4485" s="17">
        <v>-16.7</v>
      </c>
      <c r="V4485" s="10">
        <f t="shared" si="79"/>
        <v>-16.7</v>
      </c>
      <c r="W4485" s="10">
        <v>12.9</v>
      </c>
      <c r="X4485" s="68">
        <v>3.1572291890000002</v>
      </c>
      <c r="Y4485" s="33" t="s">
        <v>561</v>
      </c>
      <c r="AB4485" s="17" t="s">
        <v>933</v>
      </c>
    </row>
    <row r="4486" spans="1:28" hidden="1">
      <c r="A4486" s="5">
        <v>4485</v>
      </c>
      <c r="B4486" s="5"/>
      <c r="C4486" s="17">
        <v>2020</v>
      </c>
      <c r="D4486" s="32">
        <v>9</v>
      </c>
      <c r="E4486" s="32">
        <v>8</v>
      </c>
      <c r="F4486" s="18" t="s">
        <v>820</v>
      </c>
      <c r="G4486" s="21">
        <v>45.516000000000076</v>
      </c>
      <c r="H4486" s="17" t="s">
        <v>18</v>
      </c>
      <c r="I4486" s="18" t="s">
        <v>812</v>
      </c>
      <c r="J4486" s="21">
        <v>45.809999999999604</v>
      </c>
      <c r="K4486" s="17" t="s">
        <v>19</v>
      </c>
      <c r="L4486" s="17" t="s">
        <v>827</v>
      </c>
      <c r="M4486" s="17" t="s">
        <v>828</v>
      </c>
      <c r="N4486" s="17" t="s">
        <v>810</v>
      </c>
      <c r="O4486" s="58">
        <v>108</v>
      </c>
      <c r="P4486" s="17" t="s">
        <v>20</v>
      </c>
      <c r="Q4486" s="17" t="s">
        <v>31</v>
      </c>
      <c r="R4486" s="17">
        <v>51.4</v>
      </c>
      <c r="S4486" s="17" t="s">
        <v>684</v>
      </c>
      <c r="U4486" s="17">
        <v>-16.650500000000001</v>
      </c>
      <c r="V4486" s="10">
        <f t="shared" si="79"/>
        <v>-16.650500000000001</v>
      </c>
      <c r="W4486" s="10">
        <v>12.349</v>
      </c>
      <c r="X4486" s="68">
        <v>3.148522035040886</v>
      </c>
      <c r="Y4486" s="33" t="s">
        <v>561</v>
      </c>
      <c r="AB4486" s="17" t="s">
        <v>933</v>
      </c>
    </row>
    <row r="4487" spans="1:28" hidden="1">
      <c r="A4487" s="5">
        <v>4486</v>
      </c>
      <c r="B4487" s="5"/>
      <c r="C4487" s="17">
        <v>2020</v>
      </c>
      <c r="D4487" s="32">
        <v>9</v>
      </c>
      <c r="E4487" s="32">
        <v>8</v>
      </c>
      <c r="F4487" s="18" t="s">
        <v>820</v>
      </c>
      <c r="G4487" s="21">
        <v>45.516000000000076</v>
      </c>
      <c r="H4487" s="17" t="s">
        <v>18</v>
      </c>
      <c r="I4487" s="18" t="s">
        <v>812</v>
      </c>
      <c r="J4487" s="21">
        <v>45.809999999999604</v>
      </c>
      <c r="K4487" s="17" t="s">
        <v>19</v>
      </c>
      <c r="L4487" s="17" t="s">
        <v>827</v>
      </c>
      <c r="M4487" s="17" t="s">
        <v>828</v>
      </c>
      <c r="N4487" s="17" t="s">
        <v>810</v>
      </c>
      <c r="O4487" s="58">
        <v>99</v>
      </c>
      <c r="P4487" s="17" t="s">
        <v>20</v>
      </c>
      <c r="Q4487" s="17" t="s">
        <v>31</v>
      </c>
      <c r="R4487" s="17">
        <v>44.4</v>
      </c>
      <c r="S4487" s="17" t="s">
        <v>684</v>
      </c>
      <c r="U4487" s="17">
        <v>-16.6295</v>
      </c>
      <c r="V4487" s="10">
        <f t="shared" si="79"/>
        <v>-16.6295</v>
      </c>
      <c r="W4487" s="10">
        <v>13.074999999999999</v>
      </c>
      <c r="X4487" s="68">
        <v>3.160132483834734</v>
      </c>
      <c r="Y4487" s="33" t="s">
        <v>561</v>
      </c>
      <c r="AB4487" s="17" t="s">
        <v>933</v>
      </c>
    </row>
    <row r="4488" spans="1:28" hidden="1">
      <c r="A4488" s="5">
        <v>4487</v>
      </c>
      <c r="B4488" s="5"/>
      <c r="C4488" s="17">
        <v>2020</v>
      </c>
      <c r="D4488" s="32">
        <v>9</v>
      </c>
      <c r="E4488" s="32">
        <v>8</v>
      </c>
      <c r="F4488" s="18" t="s">
        <v>820</v>
      </c>
      <c r="G4488" s="21">
        <v>45.516000000000076</v>
      </c>
      <c r="H4488" s="17" t="s">
        <v>18</v>
      </c>
      <c r="I4488" s="18" t="s">
        <v>812</v>
      </c>
      <c r="J4488" s="21">
        <v>45.809999999999604</v>
      </c>
      <c r="K4488" s="17" t="s">
        <v>19</v>
      </c>
      <c r="L4488" s="17" t="s">
        <v>827</v>
      </c>
      <c r="M4488" s="17" t="s">
        <v>828</v>
      </c>
      <c r="N4488" s="17" t="s">
        <v>810</v>
      </c>
      <c r="O4488" s="58">
        <v>102</v>
      </c>
      <c r="P4488" s="17" t="s">
        <v>20</v>
      </c>
      <c r="Q4488" s="17" t="s">
        <v>31</v>
      </c>
      <c r="R4488" s="17">
        <v>43.7</v>
      </c>
      <c r="S4488" s="17" t="s">
        <v>684</v>
      </c>
      <c r="U4488" s="17">
        <v>-16.617999999999999</v>
      </c>
      <c r="V4488" s="10">
        <f t="shared" si="79"/>
        <v>-16.617999999999999</v>
      </c>
      <c r="W4488" s="10">
        <v>13.486499999999999</v>
      </c>
      <c r="X4488" s="68">
        <v>3.1364057735783839</v>
      </c>
      <c r="Y4488" s="33" t="s">
        <v>561</v>
      </c>
      <c r="AB4488" s="17" t="s">
        <v>933</v>
      </c>
    </row>
    <row r="4489" spans="1:28" hidden="1">
      <c r="A4489" s="5">
        <v>4488</v>
      </c>
      <c r="B4489" s="5"/>
      <c r="C4489" s="17">
        <v>2020</v>
      </c>
      <c r="D4489" s="32">
        <v>9</v>
      </c>
      <c r="E4489" s="32">
        <v>8</v>
      </c>
      <c r="F4489" s="18" t="s">
        <v>820</v>
      </c>
      <c r="G4489" s="21">
        <v>56.11666679999999</v>
      </c>
      <c r="H4489" s="17"/>
      <c r="I4489" s="18" t="s">
        <v>800</v>
      </c>
      <c r="J4489" s="21">
        <v>28.099997999999857</v>
      </c>
      <c r="L4489" s="17" t="s">
        <v>841</v>
      </c>
      <c r="M4489" s="17" t="s">
        <v>842</v>
      </c>
      <c r="N4489" s="17" t="s">
        <v>834</v>
      </c>
      <c r="O4489" s="58">
        <v>268</v>
      </c>
      <c r="P4489" s="17" t="s">
        <v>20</v>
      </c>
      <c r="Q4489" s="17" t="s">
        <v>808</v>
      </c>
      <c r="R4489" s="17">
        <v>512.20000000000005</v>
      </c>
      <c r="S4489" s="17" t="s">
        <v>684</v>
      </c>
      <c r="U4489" s="17">
        <v>-16.600000000000001</v>
      </c>
      <c r="V4489" s="10">
        <f t="shared" si="79"/>
        <v>-16.600000000000001</v>
      </c>
      <c r="W4489" s="10">
        <v>13.2</v>
      </c>
      <c r="X4489" s="68">
        <v>3.0665647539999998</v>
      </c>
      <c r="Y4489" s="33" t="s">
        <v>561</v>
      </c>
      <c r="AB4489" s="17" t="s">
        <v>933</v>
      </c>
    </row>
    <row r="4490" spans="1:28" hidden="1">
      <c r="A4490" s="5">
        <v>4489</v>
      </c>
      <c r="B4490" s="5"/>
      <c r="C4490" s="17">
        <v>2020</v>
      </c>
      <c r="D4490" s="32">
        <v>9</v>
      </c>
      <c r="E4490" s="32">
        <v>8</v>
      </c>
      <c r="F4490" s="18" t="s">
        <v>820</v>
      </c>
      <c r="G4490" s="21">
        <v>46.606999999999843</v>
      </c>
      <c r="H4490" s="17" t="s">
        <v>18</v>
      </c>
      <c r="I4490" s="18" t="s">
        <v>800</v>
      </c>
      <c r="J4490" s="21">
        <v>14.845999999998298</v>
      </c>
      <c r="K4490" s="17" t="s">
        <v>19</v>
      </c>
      <c r="L4490" s="17" t="s">
        <v>835</v>
      </c>
      <c r="M4490" s="17" t="s">
        <v>836</v>
      </c>
      <c r="N4490" s="17" t="s">
        <v>837</v>
      </c>
      <c r="O4490" s="58">
        <v>284</v>
      </c>
      <c r="P4490" s="17" t="s">
        <v>20</v>
      </c>
      <c r="Q4490" s="17" t="s">
        <v>808</v>
      </c>
      <c r="R4490" s="17">
        <v>614.20000000000005</v>
      </c>
      <c r="S4490" s="17" t="s">
        <v>684</v>
      </c>
      <c r="U4490" s="17">
        <v>-16.541499999999999</v>
      </c>
      <c r="V4490" s="10">
        <f t="shared" si="79"/>
        <v>-16.541499999999999</v>
      </c>
      <c r="W4490" s="10">
        <v>13.419</v>
      </c>
      <c r="X4490" s="68">
        <v>3.1410844556373081</v>
      </c>
      <c r="Y4490" s="33" t="s">
        <v>561</v>
      </c>
      <c r="AB4490" s="17" t="s">
        <v>933</v>
      </c>
    </row>
    <row r="4491" spans="1:28" hidden="1">
      <c r="A4491" s="5">
        <v>4490</v>
      </c>
      <c r="B4491" s="5"/>
      <c r="C4491" s="17">
        <v>2021</v>
      </c>
      <c r="D4491" s="32">
        <v>9</v>
      </c>
      <c r="E4491" s="32">
        <v>27</v>
      </c>
      <c r="F4491" s="18" t="s">
        <v>820</v>
      </c>
      <c r="G4491" s="21">
        <v>31.199999999999974</v>
      </c>
      <c r="H4491" s="17"/>
      <c r="I4491" s="18" t="s">
        <v>800</v>
      </c>
      <c r="J4491" s="21">
        <v>58.683336000000281</v>
      </c>
      <c r="L4491" s="17" t="s">
        <v>881</v>
      </c>
      <c r="M4491" s="17" t="s">
        <v>77</v>
      </c>
      <c r="N4491" s="17" t="s">
        <v>78</v>
      </c>
      <c r="O4491" s="58">
        <v>162</v>
      </c>
      <c r="P4491" s="17" t="s">
        <v>20</v>
      </c>
      <c r="Q4491" s="17" t="s">
        <v>21</v>
      </c>
      <c r="R4491" s="17">
        <v>87.2</v>
      </c>
      <c r="S4491" s="17" t="s">
        <v>684</v>
      </c>
      <c r="U4491" s="17">
        <v>-16.5</v>
      </c>
      <c r="V4491" s="10">
        <f t="shared" si="79"/>
        <v>-16.5</v>
      </c>
      <c r="W4491" s="10">
        <v>13.1</v>
      </c>
      <c r="X4491" s="68">
        <v>3.1529592790000001</v>
      </c>
      <c r="Y4491" s="33" t="s">
        <v>561</v>
      </c>
      <c r="AB4491" s="17" t="s">
        <v>933</v>
      </c>
    </row>
    <row r="4492" spans="1:28" hidden="1">
      <c r="A4492" s="5">
        <v>4491</v>
      </c>
      <c r="B4492" s="5"/>
      <c r="C4492" s="17">
        <v>2021</v>
      </c>
      <c r="D4492" s="32">
        <v>9</v>
      </c>
      <c r="E4492" s="32">
        <v>28</v>
      </c>
      <c r="F4492" s="18" t="s">
        <v>820</v>
      </c>
      <c r="G4492" s="21">
        <v>25.699999800000057</v>
      </c>
      <c r="H4492" s="17"/>
      <c r="I4492" s="18" t="s">
        <v>802</v>
      </c>
      <c r="J4492" s="21">
        <v>24.5166660000001</v>
      </c>
      <c r="L4492" s="17" t="s">
        <v>929</v>
      </c>
      <c r="M4492" s="17" t="s">
        <v>907</v>
      </c>
      <c r="N4492" s="17" t="s">
        <v>817</v>
      </c>
      <c r="O4492" s="58">
        <v>72.87</v>
      </c>
      <c r="P4492" s="17" t="s">
        <v>20</v>
      </c>
      <c r="Q4492" s="17" t="s">
        <v>818</v>
      </c>
      <c r="R4492" s="17">
        <v>97.4</v>
      </c>
      <c r="S4492" s="17" t="s">
        <v>684</v>
      </c>
      <c r="U4492" s="17">
        <v>-16.5</v>
      </c>
      <c r="V4492" s="10">
        <f t="shared" si="79"/>
        <v>-16.5</v>
      </c>
      <c r="W4492" s="10">
        <v>10.5</v>
      </c>
      <c r="X4492" s="68">
        <v>3.2733947059999999</v>
      </c>
      <c r="Y4492" s="33" t="s">
        <v>561</v>
      </c>
      <c r="AB4492" s="17" t="s">
        <v>933</v>
      </c>
    </row>
    <row r="4493" spans="1:28" hidden="1">
      <c r="A4493" s="5">
        <v>4492</v>
      </c>
      <c r="B4493" s="5"/>
      <c r="C4493" s="17">
        <v>2020</v>
      </c>
      <c r="D4493" s="32">
        <v>9</v>
      </c>
      <c r="E4493" s="32">
        <v>8</v>
      </c>
      <c r="F4493" s="18" t="s">
        <v>820</v>
      </c>
      <c r="G4493" s="21">
        <v>46.606999999999843</v>
      </c>
      <c r="H4493" s="17" t="s">
        <v>18</v>
      </c>
      <c r="I4493" s="18" t="s">
        <v>800</v>
      </c>
      <c r="J4493" s="21">
        <v>14.845999999998298</v>
      </c>
      <c r="K4493" s="17" t="s">
        <v>19</v>
      </c>
      <c r="L4493" s="17" t="s">
        <v>832</v>
      </c>
      <c r="M4493" s="17" t="s">
        <v>833</v>
      </c>
      <c r="N4493" s="17" t="s">
        <v>831</v>
      </c>
      <c r="O4493" s="58">
        <v>151</v>
      </c>
      <c r="P4493" s="17" t="s">
        <v>20</v>
      </c>
      <c r="Q4493" s="17" t="s">
        <v>31</v>
      </c>
      <c r="R4493" s="17">
        <v>67.400000000000006</v>
      </c>
      <c r="S4493" s="17" t="s">
        <v>684</v>
      </c>
      <c r="U4493" s="17">
        <v>-16.462499999999999</v>
      </c>
      <c r="V4493" s="10">
        <f t="shared" si="79"/>
        <v>-16.462499999999999</v>
      </c>
      <c r="W4493" s="10">
        <v>13.1645</v>
      </c>
      <c r="X4493" s="68">
        <v>3.1460958430623078</v>
      </c>
      <c r="Y4493" s="33" t="s">
        <v>561</v>
      </c>
      <c r="AB4493" s="17" t="s">
        <v>933</v>
      </c>
    </row>
    <row r="4494" spans="1:28" hidden="1">
      <c r="A4494" s="5">
        <v>4493</v>
      </c>
      <c r="B4494" s="5"/>
      <c r="C4494" s="17">
        <v>2020</v>
      </c>
      <c r="D4494" s="32">
        <v>9</v>
      </c>
      <c r="E4494" s="32">
        <v>8</v>
      </c>
      <c r="F4494" s="18" t="s">
        <v>820</v>
      </c>
      <c r="G4494" s="21">
        <v>45.784000000000233</v>
      </c>
      <c r="H4494" s="17" t="s">
        <v>18</v>
      </c>
      <c r="I4494" s="18" t="s">
        <v>795</v>
      </c>
      <c r="J4494" s="21">
        <v>14.056000000001916</v>
      </c>
      <c r="K4494" s="17" t="s">
        <v>19</v>
      </c>
      <c r="L4494" s="17" t="s">
        <v>838</v>
      </c>
      <c r="M4494" s="17" t="s">
        <v>839</v>
      </c>
      <c r="N4494" s="17" t="s">
        <v>840</v>
      </c>
      <c r="O4494" s="58">
        <v>202</v>
      </c>
      <c r="P4494" s="17" t="s">
        <v>20</v>
      </c>
      <c r="Q4494" s="17" t="s">
        <v>31</v>
      </c>
      <c r="R4494" s="17">
        <v>173.4</v>
      </c>
      <c r="S4494" s="17" t="s">
        <v>684</v>
      </c>
      <c r="U4494" s="17">
        <v>-16.400500000000001</v>
      </c>
      <c r="V4494" s="10">
        <f t="shared" si="79"/>
        <v>-16.400500000000001</v>
      </c>
      <c r="W4494" s="10">
        <v>13.3535</v>
      </c>
      <c r="X4494" s="68">
        <v>3.2245939504018311</v>
      </c>
      <c r="Y4494" s="33" t="s">
        <v>561</v>
      </c>
      <c r="AB4494" s="17" t="s">
        <v>933</v>
      </c>
    </row>
    <row r="4495" spans="1:28" hidden="1">
      <c r="A4495" s="5">
        <v>4494</v>
      </c>
      <c r="B4495" s="5"/>
      <c r="C4495" s="17">
        <v>2020</v>
      </c>
      <c r="D4495" s="32">
        <v>9</v>
      </c>
      <c r="E4495" s="32">
        <v>8</v>
      </c>
      <c r="F4495" s="18" t="s">
        <v>820</v>
      </c>
      <c r="G4495" s="21">
        <v>59.200000200000105</v>
      </c>
      <c r="H4495" s="17"/>
      <c r="I4495" s="18" t="s">
        <v>795</v>
      </c>
      <c r="J4495" s="21">
        <v>45.949997999999823</v>
      </c>
      <c r="L4495" s="17" t="s">
        <v>926</v>
      </c>
      <c r="M4495" s="17" t="s">
        <v>927</v>
      </c>
      <c r="N4495" s="17" t="s">
        <v>819</v>
      </c>
      <c r="O4495" s="58">
        <v>233</v>
      </c>
      <c r="P4495" s="17" t="s">
        <v>20</v>
      </c>
      <c r="Q4495" s="17" t="s">
        <v>808</v>
      </c>
      <c r="R4495" s="17">
        <v>258</v>
      </c>
      <c r="S4495" s="17" t="s">
        <v>684</v>
      </c>
      <c r="U4495" s="17">
        <v>-16.399999999999999</v>
      </c>
      <c r="V4495" s="10">
        <f t="shared" si="79"/>
        <v>-16.399999999999999</v>
      </c>
      <c r="W4495" s="10">
        <v>13</v>
      </c>
      <c r="X4495" s="68">
        <v>3.2709416889999998</v>
      </c>
      <c r="Y4495" s="33" t="s">
        <v>561</v>
      </c>
      <c r="AB4495" s="17" t="s">
        <v>933</v>
      </c>
    </row>
    <row r="4496" spans="1:28" hidden="1">
      <c r="A4496" s="5">
        <v>4495</v>
      </c>
      <c r="B4496" s="5"/>
      <c r="C4496" s="17">
        <v>2020</v>
      </c>
      <c r="D4496" s="32">
        <v>9</v>
      </c>
      <c r="E4496" s="32">
        <v>8</v>
      </c>
      <c r="F4496" s="18" t="s">
        <v>820</v>
      </c>
      <c r="G4496" s="21">
        <v>56.11666679999999</v>
      </c>
      <c r="H4496" s="17"/>
      <c r="I4496" s="18" t="s">
        <v>800</v>
      </c>
      <c r="J4496" s="21">
        <v>28.099997999999857</v>
      </c>
      <c r="L4496" s="17" t="s">
        <v>832</v>
      </c>
      <c r="M4496" s="17" t="s">
        <v>833</v>
      </c>
      <c r="N4496" s="17" t="s">
        <v>831</v>
      </c>
      <c r="O4496" s="58">
        <v>140</v>
      </c>
      <c r="P4496" s="17" t="s">
        <v>20</v>
      </c>
      <c r="Q4496" s="17" t="s">
        <v>31</v>
      </c>
      <c r="R4496" s="17">
        <v>50.4</v>
      </c>
      <c r="S4496" s="17" t="s">
        <v>684</v>
      </c>
      <c r="U4496" s="17">
        <v>-16.399999999999999</v>
      </c>
      <c r="V4496" s="10">
        <f t="shared" si="79"/>
        <v>-16.399999999999999</v>
      </c>
      <c r="W4496" s="10">
        <v>12.8</v>
      </c>
      <c r="X4496" s="68">
        <v>3.0885792379999999</v>
      </c>
      <c r="Y4496" s="33" t="s">
        <v>561</v>
      </c>
      <c r="AB4496" s="17" t="s">
        <v>933</v>
      </c>
    </row>
    <row r="4497" spans="1:28" hidden="1">
      <c r="A4497" s="5">
        <v>4496</v>
      </c>
      <c r="B4497" s="5"/>
      <c r="C4497" s="17">
        <v>2020</v>
      </c>
      <c r="D4497" s="32">
        <v>9</v>
      </c>
      <c r="E4497" s="32">
        <v>8</v>
      </c>
      <c r="F4497" s="18" t="s">
        <v>820</v>
      </c>
      <c r="G4497" s="21">
        <v>59.200000200000105</v>
      </c>
      <c r="H4497" s="17"/>
      <c r="I4497" s="18" t="s">
        <v>795</v>
      </c>
      <c r="J4497" s="21">
        <v>45.949997999999823</v>
      </c>
      <c r="L4497" s="17" t="s">
        <v>832</v>
      </c>
      <c r="M4497" s="17" t="s">
        <v>833</v>
      </c>
      <c r="N4497" s="17" t="s">
        <v>831</v>
      </c>
      <c r="O4497" s="58">
        <v>162</v>
      </c>
      <c r="P4497" s="17" t="s">
        <v>20</v>
      </c>
      <c r="Q4497" s="17" t="s">
        <v>31</v>
      </c>
      <c r="R4497" s="17">
        <v>84.3</v>
      </c>
      <c r="S4497" s="17" t="s">
        <v>684</v>
      </c>
      <c r="U4497" s="17">
        <v>-16.399999999999999</v>
      </c>
      <c r="V4497" s="10">
        <f t="shared" si="79"/>
        <v>-16.399999999999999</v>
      </c>
      <c r="W4497" s="10">
        <v>13</v>
      </c>
      <c r="X4497" s="68">
        <v>3.0965624740000002</v>
      </c>
      <c r="Y4497" s="33" t="s">
        <v>561</v>
      </c>
      <c r="AB4497" s="17" t="s">
        <v>933</v>
      </c>
    </row>
    <row r="4498" spans="1:28" hidden="1">
      <c r="A4498" s="5">
        <v>4497</v>
      </c>
      <c r="B4498" s="5"/>
      <c r="C4498" s="17">
        <v>2020</v>
      </c>
      <c r="D4498" s="32">
        <v>9</v>
      </c>
      <c r="E4498" s="32">
        <v>8</v>
      </c>
      <c r="F4498" s="18" t="s">
        <v>820</v>
      </c>
      <c r="G4498" s="21">
        <v>46.606999999999843</v>
      </c>
      <c r="H4498" s="17" t="s">
        <v>18</v>
      </c>
      <c r="I4498" s="18" t="s">
        <v>800</v>
      </c>
      <c r="J4498" s="21">
        <v>14.845999999998298</v>
      </c>
      <c r="K4498" s="17" t="s">
        <v>19</v>
      </c>
      <c r="L4498" s="17" t="s">
        <v>832</v>
      </c>
      <c r="M4498" s="17" t="s">
        <v>833</v>
      </c>
      <c r="N4498" s="17" t="s">
        <v>831</v>
      </c>
      <c r="O4498" s="58">
        <v>142</v>
      </c>
      <c r="P4498" s="17" t="s">
        <v>20</v>
      </c>
      <c r="Q4498" s="17" t="s">
        <v>31</v>
      </c>
      <c r="R4498" s="17">
        <v>53.5</v>
      </c>
      <c r="S4498" s="17" t="s">
        <v>684</v>
      </c>
      <c r="U4498" s="17">
        <v>-16.369499999999999</v>
      </c>
      <c r="V4498" s="10">
        <f t="shared" si="79"/>
        <v>-16.369499999999999</v>
      </c>
      <c r="W4498" s="10">
        <v>13.1235</v>
      </c>
      <c r="X4498" s="68">
        <v>3.148363908372664</v>
      </c>
      <c r="Y4498" s="33" t="s">
        <v>561</v>
      </c>
      <c r="AB4498" s="17" t="s">
        <v>933</v>
      </c>
    </row>
    <row r="4499" spans="1:28" hidden="1">
      <c r="A4499" s="5">
        <v>4498</v>
      </c>
      <c r="B4499" s="5"/>
      <c r="C4499" s="17">
        <v>2020</v>
      </c>
      <c r="D4499" s="32">
        <v>9</v>
      </c>
      <c r="E4499" s="32">
        <v>8</v>
      </c>
      <c r="F4499" s="18" t="s">
        <v>820</v>
      </c>
      <c r="G4499" s="21">
        <v>45.516000000000076</v>
      </c>
      <c r="H4499" s="17" t="s">
        <v>18</v>
      </c>
      <c r="I4499" s="18" t="s">
        <v>812</v>
      </c>
      <c r="J4499" s="21">
        <v>45.809999999999604</v>
      </c>
      <c r="K4499" s="17" t="s">
        <v>19</v>
      </c>
      <c r="L4499" s="17" t="s">
        <v>827</v>
      </c>
      <c r="M4499" s="17" t="s">
        <v>828</v>
      </c>
      <c r="N4499" s="17" t="s">
        <v>810</v>
      </c>
      <c r="O4499" s="58">
        <v>107</v>
      </c>
      <c r="P4499" s="17" t="s">
        <v>20</v>
      </c>
      <c r="Q4499" s="17" t="s">
        <v>31</v>
      </c>
      <c r="R4499" s="17">
        <v>52</v>
      </c>
      <c r="S4499" s="17" t="s">
        <v>684</v>
      </c>
      <c r="U4499" s="17">
        <v>-16.324000000000002</v>
      </c>
      <c r="V4499" s="10">
        <f t="shared" si="79"/>
        <v>-16.324000000000002</v>
      </c>
      <c r="W4499" s="10">
        <v>12.522500000000001</v>
      </c>
      <c r="X4499" s="68">
        <v>3.099211021452005</v>
      </c>
      <c r="Y4499" s="33" t="s">
        <v>561</v>
      </c>
      <c r="AB4499" s="17" t="s">
        <v>933</v>
      </c>
    </row>
    <row r="4500" spans="1:28" hidden="1">
      <c r="A4500" s="5">
        <v>4499</v>
      </c>
      <c r="B4500" s="5"/>
      <c r="C4500" s="17">
        <v>2021</v>
      </c>
      <c r="D4500" s="32">
        <v>9</v>
      </c>
      <c r="E4500" s="32">
        <v>28</v>
      </c>
      <c r="F4500" s="18" t="s">
        <v>820</v>
      </c>
      <c r="G4500" s="21">
        <v>1.466666399999994</v>
      </c>
      <c r="H4500" s="17"/>
      <c r="I4500" s="18" t="s">
        <v>800</v>
      </c>
      <c r="J4500" s="21">
        <v>55.883334000000104</v>
      </c>
      <c r="L4500" s="17" t="s">
        <v>929</v>
      </c>
      <c r="M4500" s="17" t="s">
        <v>907</v>
      </c>
      <c r="N4500" s="17" t="s">
        <v>817</v>
      </c>
      <c r="O4500" s="58">
        <v>98.85</v>
      </c>
      <c r="P4500" s="17" t="s">
        <v>20</v>
      </c>
      <c r="Q4500" s="17" t="s">
        <v>818</v>
      </c>
      <c r="R4500" s="17">
        <v>139.6</v>
      </c>
      <c r="S4500" s="17" t="s">
        <v>684</v>
      </c>
      <c r="U4500" s="17">
        <v>-16.3</v>
      </c>
      <c r="V4500" s="10">
        <f t="shared" si="79"/>
        <v>-15.643672440285798</v>
      </c>
      <c r="W4500" s="10">
        <v>13.2</v>
      </c>
      <c r="X4500" s="68">
        <v>3.3343861110000002</v>
      </c>
      <c r="Y4500" s="33" t="s">
        <v>561</v>
      </c>
      <c r="AB4500" s="17" t="s">
        <v>933</v>
      </c>
    </row>
    <row r="4501" spans="1:28" hidden="1">
      <c r="A4501" s="5">
        <v>4500</v>
      </c>
      <c r="B4501" s="5"/>
      <c r="C4501" s="17">
        <v>2020</v>
      </c>
      <c r="D4501" s="32">
        <v>9</v>
      </c>
      <c r="E4501" s="32">
        <v>8</v>
      </c>
      <c r="F4501" s="18" t="s">
        <v>820</v>
      </c>
      <c r="G4501" s="21">
        <v>46.606999999999843</v>
      </c>
      <c r="H4501" s="17" t="s">
        <v>18</v>
      </c>
      <c r="I4501" s="18" t="s">
        <v>800</v>
      </c>
      <c r="J4501" s="21">
        <v>14.845999999998298</v>
      </c>
      <c r="K4501" s="17" t="s">
        <v>19</v>
      </c>
      <c r="L4501" s="17" t="s">
        <v>832</v>
      </c>
      <c r="M4501" s="17" t="s">
        <v>833</v>
      </c>
      <c r="N4501" s="17" t="s">
        <v>831</v>
      </c>
      <c r="O4501" s="58">
        <v>182</v>
      </c>
      <c r="P4501" s="17" t="s">
        <v>20</v>
      </c>
      <c r="Q4501" s="17" t="s">
        <v>31</v>
      </c>
      <c r="R4501" s="17">
        <v>113.7</v>
      </c>
      <c r="S4501" s="17" t="s">
        <v>684</v>
      </c>
      <c r="U4501" s="17">
        <v>-16.299499999999998</v>
      </c>
      <c r="V4501" s="10">
        <f t="shared" si="79"/>
        <v>-16.299499999999998</v>
      </c>
      <c r="W4501" s="10">
        <v>13.246499999999999</v>
      </c>
      <c r="X4501" s="68">
        <v>3.1420050349379141</v>
      </c>
      <c r="Y4501" s="33" t="s">
        <v>561</v>
      </c>
      <c r="AB4501" s="17" t="s">
        <v>933</v>
      </c>
    </row>
    <row r="4502" spans="1:28" hidden="1">
      <c r="A4502" s="5">
        <v>4501</v>
      </c>
      <c r="B4502" s="5"/>
      <c r="C4502" s="17">
        <v>2020</v>
      </c>
      <c r="D4502" s="32">
        <v>9</v>
      </c>
      <c r="E4502" s="32">
        <v>8</v>
      </c>
      <c r="F4502" s="18" t="s">
        <v>820</v>
      </c>
      <c r="G4502" s="21">
        <v>46.606999999999843</v>
      </c>
      <c r="H4502" s="17" t="s">
        <v>18</v>
      </c>
      <c r="I4502" s="18" t="s">
        <v>800</v>
      </c>
      <c r="J4502" s="21">
        <v>14.845999999998298</v>
      </c>
      <c r="K4502" s="17" t="s">
        <v>19</v>
      </c>
      <c r="L4502" s="17" t="s">
        <v>832</v>
      </c>
      <c r="M4502" s="17" t="s">
        <v>833</v>
      </c>
      <c r="N4502" s="17" t="s">
        <v>831</v>
      </c>
      <c r="O4502" s="58">
        <v>145</v>
      </c>
      <c r="P4502" s="17" t="s">
        <v>20</v>
      </c>
      <c r="Q4502" s="17" t="s">
        <v>31</v>
      </c>
      <c r="R4502" s="17">
        <v>55.7</v>
      </c>
      <c r="S4502" s="17" t="s">
        <v>684</v>
      </c>
      <c r="U4502" s="17">
        <v>-16.250499999999999</v>
      </c>
      <c r="V4502" s="10">
        <f t="shared" si="79"/>
        <v>-16.250499999999999</v>
      </c>
      <c r="W4502" s="10">
        <v>13.029500000000001</v>
      </c>
      <c r="X4502" s="68">
        <v>3.1262788596595712</v>
      </c>
      <c r="Y4502" s="33" t="s">
        <v>561</v>
      </c>
      <c r="AB4502" s="17" t="s">
        <v>933</v>
      </c>
    </row>
    <row r="4503" spans="1:28" hidden="1">
      <c r="A4503" s="5">
        <v>4502</v>
      </c>
      <c r="B4503" s="5"/>
      <c r="C4503" s="17">
        <v>2020</v>
      </c>
      <c r="D4503" s="32">
        <v>9</v>
      </c>
      <c r="E4503" s="32">
        <v>8</v>
      </c>
      <c r="F4503" s="18" t="s">
        <v>820</v>
      </c>
      <c r="G4503" s="21">
        <v>45.784000000000233</v>
      </c>
      <c r="H4503" s="17" t="s">
        <v>18</v>
      </c>
      <c r="I4503" s="18" t="s">
        <v>795</v>
      </c>
      <c r="J4503" s="21">
        <v>14.056000000001916</v>
      </c>
      <c r="K4503" s="17" t="s">
        <v>19</v>
      </c>
      <c r="L4503" s="17" t="s">
        <v>838</v>
      </c>
      <c r="M4503" s="17" t="s">
        <v>839</v>
      </c>
      <c r="N4503" s="17" t="s">
        <v>840</v>
      </c>
      <c r="O4503" s="58">
        <v>240</v>
      </c>
      <c r="P4503" s="17" t="s">
        <v>20</v>
      </c>
      <c r="Q4503" s="17" t="s">
        <v>31</v>
      </c>
      <c r="R4503" s="17">
        <v>333</v>
      </c>
      <c r="S4503" s="17" t="s">
        <v>684</v>
      </c>
      <c r="U4503" s="17">
        <v>-16.2285</v>
      </c>
      <c r="V4503" s="10">
        <f t="shared" si="79"/>
        <v>-16.2285</v>
      </c>
      <c r="W4503" s="10">
        <v>13.6235</v>
      </c>
      <c r="X4503" s="68">
        <v>3.178224175345453</v>
      </c>
      <c r="Y4503" s="33" t="s">
        <v>561</v>
      </c>
      <c r="AB4503" s="17" t="s">
        <v>933</v>
      </c>
    </row>
    <row r="4504" spans="1:28" hidden="1">
      <c r="A4504" s="5">
        <v>4503</v>
      </c>
      <c r="B4504" s="5"/>
      <c r="C4504" s="17">
        <v>2020</v>
      </c>
      <c r="D4504" s="32">
        <v>9</v>
      </c>
      <c r="E4504" s="32">
        <v>8</v>
      </c>
      <c r="F4504" s="18" t="s">
        <v>820</v>
      </c>
      <c r="G4504" s="21">
        <v>46.606999999999843</v>
      </c>
      <c r="H4504" s="17" t="s">
        <v>18</v>
      </c>
      <c r="I4504" s="18" t="s">
        <v>800</v>
      </c>
      <c r="J4504" s="21">
        <v>14.845999999998298</v>
      </c>
      <c r="K4504" s="17" t="s">
        <v>19</v>
      </c>
      <c r="L4504" s="17" t="s">
        <v>832</v>
      </c>
      <c r="M4504" s="17" t="s">
        <v>833</v>
      </c>
      <c r="N4504" s="17" t="s">
        <v>831</v>
      </c>
      <c r="O4504" s="58">
        <v>154</v>
      </c>
      <c r="P4504" s="17" t="s">
        <v>20</v>
      </c>
      <c r="Q4504" s="17" t="s">
        <v>31</v>
      </c>
      <c r="R4504" s="17">
        <v>67.900000000000006</v>
      </c>
      <c r="S4504" s="17" t="s">
        <v>684</v>
      </c>
      <c r="U4504" s="17">
        <v>-16.215499999999999</v>
      </c>
      <c r="V4504" s="10">
        <f t="shared" si="79"/>
        <v>-16.215499999999999</v>
      </c>
      <c r="W4504" s="10">
        <v>13.2035</v>
      </c>
      <c r="X4504" s="68">
        <v>3.160022903423088</v>
      </c>
      <c r="Y4504" s="33" t="s">
        <v>561</v>
      </c>
      <c r="AB4504" s="17" t="s">
        <v>933</v>
      </c>
    </row>
    <row r="4505" spans="1:28" hidden="1">
      <c r="A4505" s="5">
        <v>4504</v>
      </c>
      <c r="B4505" s="5"/>
      <c r="C4505" s="17">
        <v>2020</v>
      </c>
      <c r="D4505" s="32">
        <v>9</v>
      </c>
      <c r="E4505" s="32">
        <v>8</v>
      </c>
      <c r="F4505" s="18" t="s">
        <v>820</v>
      </c>
      <c r="G4505" s="21">
        <v>46.606999999999843</v>
      </c>
      <c r="H4505" s="17" t="s">
        <v>18</v>
      </c>
      <c r="I4505" s="18" t="s">
        <v>800</v>
      </c>
      <c r="J4505" s="21">
        <v>14.845999999998298</v>
      </c>
      <c r="K4505" s="17" t="s">
        <v>19</v>
      </c>
      <c r="L4505" s="17" t="s">
        <v>832</v>
      </c>
      <c r="M4505" s="17" t="s">
        <v>833</v>
      </c>
      <c r="N4505" s="17" t="s">
        <v>831</v>
      </c>
      <c r="O4505" s="58">
        <v>167</v>
      </c>
      <c r="P4505" s="17" t="s">
        <v>20</v>
      </c>
      <c r="Q4505" s="17" t="s">
        <v>31</v>
      </c>
      <c r="R4505" s="17">
        <v>89.4</v>
      </c>
      <c r="S4505" s="17" t="s">
        <v>684</v>
      </c>
      <c r="U4505" s="17">
        <v>-16.202500000000001</v>
      </c>
      <c r="V4505" s="10">
        <f t="shared" si="79"/>
        <v>-16.202500000000001</v>
      </c>
      <c r="W4505" s="10">
        <v>12.778499999999999</v>
      </c>
      <c r="X4505" s="68">
        <v>3.138524962840886</v>
      </c>
      <c r="Y4505" s="33" t="s">
        <v>561</v>
      </c>
      <c r="AB4505" s="17" t="s">
        <v>933</v>
      </c>
    </row>
    <row r="4506" spans="1:28" hidden="1">
      <c r="A4506" s="5">
        <v>4505</v>
      </c>
      <c r="B4506" s="5"/>
      <c r="C4506" s="17">
        <v>2020</v>
      </c>
      <c r="D4506" s="32">
        <v>9</v>
      </c>
      <c r="E4506" s="32">
        <v>8</v>
      </c>
      <c r="F4506" s="18" t="s">
        <v>820</v>
      </c>
      <c r="G4506" s="21">
        <v>59.200000200000105</v>
      </c>
      <c r="H4506" s="17"/>
      <c r="I4506" s="18" t="s">
        <v>795</v>
      </c>
      <c r="J4506" s="21">
        <v>45.949997999999823</v>
      </c>
      <c r="L4506" s="17" t="s">
        <v>926</v>
      </c>
      <c r="M4506" s="17" t="s">
        <v>927</v>
      </c>
      <c r="N4506" s="17" t="s">
        <v>819</v>
      </c>
      <c r="O4506" s="58">
        <v>147</v>
      </c>
      <c r="P4506" s="17" t="s">
        <v>20</v>
      </c>
      <c r="Q4506" s="17" t="s">
        <v>808</v>
      </c>
      <c r="R4506" s="17">
        <v>66.900000000000006</v>
      </c>
      <c r="S4506" s="17" t="s">
        <v>684</v>
      </c>
      <c r="U4506" s="17">
        <v>-16.2</v>
      </c>
      <c r="V4506" s="10">
        <f t="shared" si="79"/>
        <v>-16.2</v>
      </c>
      <c r="W4506" s="10">
        <v>12.6</v>
      </c>
      <c r="X4506" s="68">
        <v>3.2418725610000001</v>
      </c>
      <c r="Y4506" s="33" t="s">
        <v>561</v>
      </c>
      <c r="AB4506" s="17" t="s">
        <v>933</v>
      </c>
    </row>
    <row r="4507" spans="1:28" hidden="1">
      <c r="A4507" s="5">
        <v>4506</v>
      </c>
      <c r="B4507" s="5"/>
      <c r="C4507" s="17">
        <v>2020</v>
      </c>
      <c r="D4507" s="32">
        <v>9</v>
      </c>
      <c r="E4507" s="32">
        <v>8</v>
      </c>
      <c r="F4507" s="18" t="s">
        <v>820</v>
      </c>
      <c r="G4507" s="21">
        <v>46.606999999999843</v>
      </c>
      <c r="H4507" s="17" t="s">
        <v>18</v>
      </c>
      <c r="I4507" s="18" t="s">
        <v>800</v>
      </c>
      <c r="J4507" s="21">
        <v>14.845999999998298</v>
      </c>
      <c r="K4507" s="17" t="s">
        <v>19</v>
      </c>
      <c r="L4507" s="17" t="s">
        <v>832</v>
      </c>
      <c r="M4507" s="17" t="s">
        <v>833</v>
      </c>
      <c r="N4507" s="17" t="s">
        <v>831</v>
      </c>
      <c r="O4507" s="58">
        <v>149</v>
      </c>
      <c r="P4507" s="17" t="s">
        <v>20</v>
      </c>
      <c r="Q4507" s="17" t="s">
        <v>31</v>
      </c>
      <c r="R4507" s="17">
        <v>67.900000000000006</v>
      </c>
      <c r="S4507" s="17" t="s">
        <v>684</v>
      </c>
      <c r="U4507" s="17">
        <v>-16.172499999999999</v>
      </c>
      <c r="V4507" s="10">
        <f t="shared" si="79"/>
        <v>-16.172499999999999</v>
      </c>
      <c r="W4507" s="10">
        <v>11.621499999999999</v>
      </c>
      <c r="X4507" s="68">
        <v>3.14710411119272</v>
      </c>
      <c r="Y4507" s="33" t="s">
        <v>561</v>
      </c>
      <c r="AB4507" s="17" t="s">
        <v>933</v>
      </c>
    </row>
    <row r="4508" spans="1:28" hidden="1">
      <c r="A4508" s="5">
        <v>4507</v>
      </c>
      <c r="B4508" s="5"/>
      <c r="C4508" s="17">
        <v>2020</v>
      </c>
      <c r="D4508" s="32">
        <v>9</v>
      </c>
      <c r="E4508" s="32">
        <v>8</v>
      </c>
      <c r="F4508" s="18" t="s">
        <v>820</v>
      </c>
      <c r="G4508" s="21">
        <v>46.606999999999843</v>
      </c>
      <c r="H4508" s="17" t="s">
        <v>18</v>
      </c>
      <c r="I4508" s="18" t="s">
        <v>800</v>
      </c>
      <c r="J4508" s="21">
        <v>14.845999999998298</v>
      </c>
      <c r="K4508" s="17" t="s">
        <v>19</v>
      </c>
      <c r="L4508" s="17" t="s">
        <v>832</v>
      </c>
      <c r="M4508" s="17" t="s">
        <v>833</v>
      </c>
      <c r="N4508" s="17" t="s">
        <v>831</v>
      </c>
      <c r="O4508" s="58">
        <v>176</v>
      </c>
      <c r="P4508" s="17" t="s">
        <v>20</v>
      </c>
      <c r="Q4508" s="17" t="s">
        <v>31</v>
      </c>
      <c r="R4508" s="17">
        <v>108.1</v>
      </c>
      <c r="S4508" s="17" t="s">
        <v>684</v>
      </c>
      <c r="U4508" s="17">
        <v>-16.168500000000002</v>
      </c>
      <c r="V4508" s="10">
        <f t="shared" ref="V4508:V4571" si="80">IF(X4508&gt;3.3,U4508+(7.584*X4508-22.012)/(X4508+1.657),U4508)</f>
        <v>-16.168500000000002</v>
      </c>
      <c r="W4508" s="10">
        <v>13.0335</v>
      </c>
      <c r="X4508" s="68">
        <v>3.1344093360544658</v>
      </c>
      <c r="Y4508" s="33" t="s">
        <v>561</v>
      </c>
      <c r="AB4508" s="17" t="s">
        <v>933</v>
      </c>
    </row>
    <row r="4509" spans="1:28" hidden="1">
      <c r="A4509" s="5">
        <v>4508</v>
      </c>
      <c r="B4509" s="5"/>
      <c r="C4509" s="17">
        <v>2020</v>
      </c>
      <c r="D4509" s="32">
        <v>9</v>
      </c>
      <c r="E4509" s="32">
        <v>8</v>
      </c>
      <c r="F4509" s="18" t="s">
        <v>820</v>
      </c>
      <c r="G4509" s="21">
        <v>46.606999999999843</v>
      </c>
      <c r="H4509" s="17" t="s">
        <v>18</v>
      </c>
      <c r="I4509" s="18" t="s">
        <v>800</v>
      </c>
      <c r="J4509" s="21">
        <v>14.845999999998298</v>
      </c>
      <c r="K4509" s="17" t="s">
        <v>19</v>
      </c>
      <c r="L4509" s="17" t="s">
        <v>832</v>
      </c>
      <c r="M4509" s="17" t="s">
        <v>833</v>
      </c>
      <c r="N4509" s="17" t="s">
        <v>831</v>
      </c>
      <c r="O4509" s="58">
        <v>165</v>
      </c>
      <c r="P4509" s="17" t="s">
        <v>20</v>
      </c>
      <c r="Q4509" s="17" t="s">
        <v>31</v>
      </c>
      <c r="R4509" s="17">
        <v>81.099999999999994</v>
      </c>
      <c r="S4509" s="17" t="s">
        <v>684</v>
      </c>
      <c r="U4509" s="17">
        <v>-16.162500000000001</v>
      </c>
      <c r="V4509" s="10">
        <f t="shared" si="80"/>
        <v>-16.162500000000001</v>
      </c>
      <c r="W4509" s="10">
        <v>12.5535</v>
      </c>
      <c r="X4509" s="68">
        <v>3.1397926649391601</v>
      </c>
      <c r="Y4509" s="33" t="s">
        <v>561</v>
      </c>
      <c r="AB4509" s="17" t="s">
        <v>933</v>
      </c>
    </row>
    <row r="4510" spans="1:28" hidden="1">
      <c r="A4510" s="5">
        <v>4509</v>
      </c>
      <c r="B4510" s="5"/>
      <c r="C4510" s="17">
        <v>2020</v>
      </c>
      <c r="D4510" s="32">
        <v>9</v>
      </c>
      <c r="E4510" s="32">
        <v>8</v>
      </c>
      <c r="F4510" s="18" t="s">
        <v>820</v>
      </c>
      <c r="G4510" s="21">
        <v>46.606999999999843</v>
      </c>
      <c r="H4510" s="17" t="s">
        <v>18</v>
      </c>
      <c r="I4510" s="18" t="s">
        <v>800</v>
      </c>
      <c r="J4510" s="21">
        <v>14.845999999998298</v>
      </c>
      <c r="K4510" s="17" t="s">
        <v>19</v>
      </c>
      <c r="L4510" s="17" t="s">
        <v>832</v>
      </c>
      <c r="M4510" s="17" t="s">
        <v>833</v>
      </c>
      <c r="N4510" s="17" t="s">
        <v>831</v>
      </c>
      <c r="O4510" s="58">
        <v>171</v>
      </c>
      <c r="P4510" s="17" t="s">
        <v>20</v>
      </c>
      <c r="Q4510" s="17" t="s">
        <v>31</v>
      </c>
      <c r="R4510" s="17">
        <v>99.5</v>
      </c>
      <c r="S4510" s="17" t="s">
        <v>684</v>
      </c>
      <c r="U4510" s="17">
        <v>-16.157499999999999</v>
      </c>
      <c r="V4510" s="10">
        <f t="shared" si="80"/>
        <v>-16.157499999999999</v>
      </c>
      <c r="W4510" s="10">
        <v>13.388500000000001</v>
      </c>
      <c r="X4510" s="68">
        <v>3.156909932398317</v>
      </c>
      <c r="Y4510" s="33" t="s">
        <v>561</v>
      </c>
      <c r="AB4510" s="17" t="s">
        <v>933</v>
      </c>
    </row>
    <row r="4511" spans="1:28" hidden="1">
      <c r="A4511" s="5">
        <v>4510</v>
      </c>
      <c r="B4511" s="5"/>
      <c r="C4511" s="17">
        <v>2020</v>
      </c>
      <c r="D4511" s="32">
        <v>12</v>
      </c>
      <c r="E4511" s="32">
        <v>11</v>
      </c>
      <c r="F4511" s="18" t="s">
        <v>820</v>
      </c>
      <c r="G4511" s="21">
        <v>27.066666599999962</v>
      </c>
      <c r="H4511" s="17"/>
      <c r="I4511" s="18" t="s">
        <v>802</v>
      </c>
      <c r="J4511" s="21">
        <v>4.3166640000004008</v>
      </c>
      <c r="L4511" s="17" t="s">
        <v>926</v>
      </c>
      <c r="M4511" s="17" t="s">
        <v>927</v>
      </c>
      <c r="N4511" s="17" t="s">
        <v>819</v>
      </c>
      <c r="O4511" s="58">
        <v>207</v>
      </c>
      <c r="P4511" s="17" t="s">
        <v>20</v>
      </c>
      <c r="Q4511" s="17" t="s">
        <v>808</v>
      </c>
      <c r="R4511" s="17">
        <v>180</v>
      </c>
      <c r="S4511" s="17" t="s">
        <v>684</v>
      </c>
      <c r="U4511" s="17">
        <v>-16.100000000000001</v>
      </c>
      <c r="V4511" s="10">
        <f t="shared" si="80"/>
        <v>-16.100000000000001</v>
      </c>
      <c r="W4511" s="10">
        <v>13.3</v>
      </c>
      <c r="X4511" s="68">
        <v>3.2762185050000001</v>
      </c>
      <c r="Y4511" s="33" t="s">
        <v>561</v>
      </c>
      <c r="AB4511" s="17" t="s">
        <v>933</v>
      </c>
    </row>
    <row r="4512" spans="1:28" hidden="1">
      <c r="A4512" s="5">
        <v>4511</v>
      </c>
      <c r="B4512" s="5"/>
      <c r="C4512" s="17">
        <v>2020</v>
      </c>
      <c r="D4512" s="32">
        <v>9</v>
      </c>
      <c r="E4512" s="32">
        <v>8</v>
      </c>
      <c r="F4512" s="18" t="s">
        <v>820</v>
      </c>
      <c r="G4512" s="21">
        <v>59.200000200000105</v>
      </c>
      <c r="H4512" s="17"/>
      <c r="I4512" s="18" t="s">
        <v>795</v>
      </c>
      <c r="J4512" s="21">
        <v>45.949997999999823</v>
      </c>
      <c r="L4512" s="17" t="s">
        <v>926</v>
      </c>
      <c r="M4512" s="17" t="s">
        <v>927</v>
      </c>
      <c r="N4512" s="17" t="s">
        <v>819</v>
      </c>
      <c r="O4512" s="58">
        <v>155</v>
      </c>
      <c r="P4512" s="17" t="s">
        <v>20</v>
      </c>
      <c r="Q4512" s="17" t="s">
        <v>808</v>
      </c>
      <c r="R4512" s="17">
        <v>68.099999999999994</v>
      </c>
      <c r="S4512" s="17" t="s">
        <v>684</v>
      </c>
      <c r="U4512" s="17">
        <v>-16</v>
      </c>
      <c r="V4512" s="10">
        <f t="shared" si="80"/>
        <v>-16</v>
      </c>
      <c r="W4512" s="10">
        <v>12.7</v>
      </c>
      <c r="X4512" s="68">
        <v>3.2537153999999999</v>
      </c>
      <c r="Y4512" s="33" t="s">
        <v>561</v>
      </c>
      <c r="AB4512" s="17" t="s">
        <v>933</v>
      </c>
    </row>
    <row r="4513" spans="1:28" hidden="1">
      <c r="A4513" s="5">
        <v>4512</v>
      </c>
      <c r="B4513" s="5"/>
      <c r="C4513" s="17">
        <v>2020</v>
      </c>
      <c r="D4513" s="32">
        <v>9</v>
      </c>
      <c r="E4513" s="32">
        <v>8</v>
      </c>
      <c r="F4513" s="18" t="s">
        <v>820</v>
      </c>
      <c r="G4513" s="21">
        <v>45.784000000000233</v>
      </c>
      <c r="H4513" s="17" t="s">
        <v>18</v>
      </c>
      <c r="I4513" s="18" t="s">
        <v>795</v>
      </c>
      <c r="J4513" s="21">
        <v>14.056000000001916</v>
      </c>
      <c r="K4513" s="17" t="s">
        <v>19</v>
      </c>
      <c r="L4513" s="17" t="s">
        <v>838</v>
      </c>
      <c r="M4513" s="17" t="s">
        <v>839</v>
      </c>
      <c r="N4513" s="17" t="s">
        <v>840</v>
      </c>
      <c r="O4513" s="58">
        <v>159</v>
      </c>
      <c r="P4513" s="17" t="s">
        <v>20</v>
      </c>
      <c r="Q4513" s="17" t="s">
        <v>31</v>
      </c>
      <c r="R4513" s="17">
        <v>114.4</v>
      </c>
      <c r="S4513" s="17" t="s">
        <v>684</v>
      </c>
      <c r="U4513" s="17">
        <v>-15.997999999999999</v>
      </c>
      <c r="V4513" s="10">
        <f t="shared" si="80"/>
        <v>-15.997999999999999</v>
      </c>
      <c r="W4513" s="10">
        <v>13.423</v>
      </c>
      <c r="X4513" s="68">
        <v>3.1994325416360359</v>
      </c>
      <c r="Y4513" s="33" t="s">
        <v>561</v>
      </c>
      <c r="AB4513" s="17" t="s">
        <v>933</v>
      </c>
    </row>
    <row r="4514" spans="1:28" hidden="1">
      <c r="A4514" s="5">
        <v>4513</v>
      </c>
      <c r="B4514" s="5"/>
      <c r="C4514" s="17">
        <v>2020</v>
      </c>
      <c r="D4514" s="32">
        <v>9</v>
      </c>
      <c r="E4514" s="32">
        <v>8</v>
      </c>
      <c r="F4514" s="18" t="s">
        <v>820</v>
      </c>
      <c r="G4514" s="21">
        <v>45.784000000000233</v>
      </c>
      <c r="H4514" s="17" t="s">
        <v>18</v>
      </c>
      <c r="I4514" s="18" t="s">
        <v>795</v>
      </c>
      <c r="J4514" s="21">
        <v>14.056000000001916</v>
      </c>
      <c r="K4514" s="17" t="s">
        <v>19</v>
      </c>
      <c r="L4514" s="17" t="s">
        <v>838</v>
      </c>
      <c r="M4514" s="17" t="s">
        <v>839</v>
      </c>
      <c r="N4514" s="17" t="s">
        <v>840</v>
      </c>
      <c r="O4514" s="58">
        <v>176</v>
      </c>
      <c r="P4514" s="17" t="s">
        <v>20</v>
      </c>
      <c r="Q4514" s="17" t="s">
        <v>31</v>
      </c>
      <c r="R4514" s="17">
        <v>150</v>
      </c>
      <c r="S4514" s="17" t="s">
        <v>684</v>
      </c>
      <c r="U4514" s="17">
        <v>-15.994</v>
      </c>
      <c r="V4514" s="10">
        <f t="shared" si="80"/>
        <v>-15.994</v>
      </c>
      <c r="W4514" s="10">
        <v>13.436</v>
      </c>
      <c r="X4514" s="68">
        <v>3.207077972732141</v>
      </c>
      <c r="Y4514" s="33" t="s">
        <v>561</v>
      </c>
      <c r="AB4514" s="17" t="s">
        <v>933</v>
      </c>
    </row>
    <row r="4515" spans="1:28" hidden="1">
      <c r="A4515" s="5">
        <v>4514</v>
      </c>
      <c r="B4515" s="5"/>
      <c r="C4515" s="17">
        <v>2020</v>
      </c>
      <c r="D4515" s="32">
        <v>9</v>
      </c>
      <c r="E4515" s="32">
        <v>8</v>
      </c>
      <c r="F4515" s="18" t="s">
        <v>820</v>
      </c>
      <c r="G4515" s="21">
        <v>45.516000000000076</v>
      </c>
      <c r="H4515" s="17" t="s">
        <v>18</v>
      </c>
      <c r="I4515" s="18" t="s">
        <v>812</v>
      </c>
      <c r="J4515" s="21">
        <v>45.809999999999604</v>
      </c>
      <c r="K4515" s="17" t="s">
        <v>19</v>
      </c>
      <c r="L4515" s="17" t="s">
        <v>827</v>
      </c>
      <c r="M4515" s="17" t="s">
        <v>828</v>
      </c>
      <c r="N4515" s="17" t="s">
        <v>810</v>
      </c>
      <c r="O4515" s="58">
        <v>131</v>
      </c>
      <c r="P4515" s="17" t="s">
        <v>20</v>
      </c>
      <c r="Q4515" s="17" t="s">
        <v>31</v>
      </c>
      <c r="R4515" s="17">
        <v>95</v>
      </c>
      <c r="S4515" s="17" t="s">
        <v>684</v>
      </c>
      <c r="U4515" s="17">
        <v>-15.964</v>
      </c>
      <c r="V4515" s="10">
        <f t="shared" si="80"/>
        <v>-15.964</v>
      </c>
      <c r="W4515" s="10">
        <v>12.8925</v>
      </c>
      <c r="X4515" s="68">
        <v>3.1210968780805168</v>
      </c>
      <c r="Y4515" s="33" t="s">
        <v>561</v>
      </c>
      <c r="AB4515" s="17" t="s">
        <v>933</v>
      </c>
    </row>
    <row r="4516" spans="1:28" hidden="1">
      <c r="A4516" s="5">
        <v>4515</v>
      </c>
      <c r="B4516" s="5"/>
      <c r="C4516" s="17">
        <v>2020</v>
      </c>
      <c r="D4516" s="32">
        <v>9</v>
      </c>
      <c r="E4516" s="32">
        <v>8</v>
      </c>
      <c r="F4516" s="18" t="s">
        <v>820</v>
      </c>
      <c r="G4516" s="21">
        <v>45.784000000000233</v>
      </c>
      <c r="H4516" s="17" t="s">
        <v>18</v>
      </c>
      <c r="I4516" s="18" t="s">
        <v>795</v>
      </c>
      <c r="J4516" s="21">
        <v>14.056000000001916</v>
      </c>
      <c r="K4516" s="17" t="s">
        <v>19</v>
      </c>
      <c r="L4516" s="17" t="s">
        <v>838</v>
      </c>
      <c r="M4516" s="17" t="s">
        <v>839</v>
      </c>
      <c r="N4516" s="17" t="s">
        <v>840</v>
      </c>
      <c r="O4516" s="58">
        <v>170</v>
      </c>
      <c r="P4516" s="17" t="s">
        <v>20</v>
      </c>
      <c r="Q4516" s="17" t="s">
        <v>31</v>
      </c>
      <c r="R4516" s="17">
        <v>117.4</v>
      </c>
      <c r="S4516" s="17" t="s">
        <v>684</v>
      </c>
      <c r="U4516" s="17">
        <v>-15.932</v>
      </c>
      <c r="V4516" s="10">
        <f t="shared" si="80"/>
        <v>-15.932</v>
      </c>
      <c r="W4516" s="10">
        <v>13.433999999999999</v>
      </c>
      <c r="X4516" s="68">
        <v>3.217080051775203</v>
      </c>
      <c r="Y4516" s="33" t="s">
        <v>561</v>
      </c>
      <c r="AB4516" s="17" t="s">
        <v>933</v>
      </c>
    </row>
    <row r="4517" spans="1:28" hidden="1">
      <c r="A4517" s="5">
        <v>4516</v>
      </c>
      <c r="B4517" s="5"/>
      <c r="C4517" s="17">
        <v>2020</v>
      </c>
      <c r="D4517" s="32">
        <v>9</v>
      </c>
      <c r="E4517" s="32">
        <v>8</v>
      </c>
      <c r="F4517" s="18" t="s">
        <v>820</v>
      </c>
      <c r="G4517" s="21">
        <v>46.606999999999843</v>
      </c>
      <c r="H4517" s="17" t="s">
        <v>18</v>
      </c>
      <c r="I4517" s="18" t="s">
        <v>800</v>
      </c>
      <c r="J4517" s="21">
        <v>14.845999999998298</v>
      </c>
      <c r="K4517" s="17" t="s">
        <v>19</v>
      </c>
      <c r="L4517" s="17" t="s">
        <v>832</v>
      </c>
      <c r="M4517" s="17" t="s">
        <v>833</v>
      </c>
      <c r="N4517" s="17" t="s">
        <v>831</v>
      </c>
      <c r="O4517" s="58">
        <v>148</v>
      </c>
      <c r="P4517" s="17" t="s">
        <v>20</v>
      </c>
      <c r="Q4517" s="17" t="s">
        <v>31</v>
      </c>
      <c r="R4517" s="17">
        <v>70.7</v>
      </c>
      <c r="S4517" s="17" t="s">
        <v>684</v>
      </c>
      <c r="U4517" s="17">
        <v>-15.9055</v>
      </c>
      <c r="V4517" s="10">
        <f t="shared" si="80"/>
        <v>-15.9055</v>
      </c>
      <c r="W4517" s="10">
        <v>12.8805</v>
      </c>
      <c r="X4517" s="68">
        <v>3.131574782662669</v>
      </c>
      <c r="Y4517" s="33" t="s">
        <v>561</v>
      </c>
      <c r="AB4517" s="17" t="s">
        <v>933</v>
      </c>
    </row>
    <row r="4518" spans="1:28" hidden="1">
      <c r="A4518" s="5">
        <v>4517</v>
      </c>
      <c r="B4518" s="5"/>
      <c r="C4518" s="17">
        <v>2020</v>
      </c>
      <c r="D4518" s="32">
        <v>9</v>
      </c>
      <c r="E4518" s="32">
        <v>8</v>
      </c>
      <c r="F4518" s="18" t="s">
        <v>820</v>
      </c>
      <c r="G4518" s="21">
        <v>56.11666679999999</v>
      </c>
      <c r="H4518" s="17"/>
      <c r="I4518" s="18" t="s">
        <v>800</v>
      </c>
      <c r="J4518" s="21">
        <v>28.099997999999857</v>
      </c>
      <c r="L4518" s="17" t="s">
        <v>841</v>
      </c>
      <c r="M4518" s="17" t="s">
        <v>842</v>
      </c>
      <c r="N4518" s="17" t="s">
        <v>834</v>
      </c>
      <c r="O4518" s="58">
        <v>280</v>
      </c>
      <c r="P4518" s="17" t="s">
        <v>20</v>
      </c>
      <c r="Q4518" s="17" t="s">
        <v>808</v>
      </c>
      <c r="R4518" s="17">
        <v>530.5</v>
      </c>
      <c r="S4518" s="17" t="s">
        <v>684</v>
      </c>
      <c r="U4518" s="17">
        <v>-15.9</v>
      </c>
      <c r="V4518" s="10">
        <f t="shared" si="80"/>
        <v>-15.9</v>
      </c>
      <c r="W4518" s="10">
        <v>13.3</v>
      </c>
      <c r="X4518" s="68">
        <v>3.0823697559999998</v>
      </c>
      <c r="Y4518" s="33" t="s">
        <v>561</v>
      </c>
      <c r="AB4518" s="17" t="s">
        <v>933</v>
      </c>
    </row>
    <row r="4519" spans="1:28" hidden="1">
      <c r="A4519" s="5">
        <v>4518</v>
      </c>
      <c r="B4519" s="5"/>
      <c r="C4519" s="17">
        <v>2020</v>
      </c>
      <c r="D4519" s="32">
        <v>9</v>
      </c>
      <c r="E4519" s="32">
        <v>8</v>
      </c>
      <c r="F4519" s="18" t="s">
        <v>820</v>
      </c>
      <c r="G4519" s="21">
        <v>45.516000000000076</v>
      </c>
      <c r="H4519" s="17" t="s">
        <v>18</v>
      </c>
      <c r="I4519" s="18" t="s">
        <v>812</v>
      </c>
      <c r="J4519" s="21">
        <v>45.809999999999604</v>
      </c>
      <c r="K4519" s="17" t="s">
        <v>19</v>
      </c>
      <c r="L4519" s="17" t="s">
        <v>827</v>
      </c>
      <c r="M4519" s="17" t="s">
        <v>828</v>
      </c>
      <c r="N4519" s="17" t="s">
        <v>810</v>
      </c>
      <c r="O4519" s="58">
        <v>96</v>
      </c>
      <c r="P4519" s="17" t="s">
        <v>20</v>
      </c>
      <c r="Q4519" s="17" t="s">
        <v>31</v>
      </c>
      <c r="R4519" s="17">
        <v>39.5</v>
      </c>
      <c r="S4519" s="17" t="s">
        <v>684</v>
      </c>
      <c r="U4519" s="17">
        <v>-15.884499999999999</v>
      </c>
      <c r="V4519" s="10">
        <f t="shared" si="80"/>
        <v>-15.884499999999999</v>
      </c>
      <c r="W4519" s="10">
        <v>13.222</v>
      </c>
      <c r="X4519" s="68">
        <v>3.1289723155448259</v>
      </c>
      <c r="Y4519" s="33" t="s">
        <v>561</v>
      </c>
      <c r="AB4519" s="17" t="s">
        <v>933</v>
      </c>
    </row>
    <row r="4520" spans="1:28" hidden="1">
      <c r="A4520" s="5">
        <v>4519</v>
      </c>
      <c r="B4520" s="5"/>
      <c r="C4520" s="17">
        <v>2020</v>
      </c>
      <c r="D4520" s="32">
        <v>9</v>
      </c>
      <c r="E4520" s="32">
        <v>8</v>
      </c>
      <c r="F4520" s="18" t="s">
        <v>820</v>
      </c>
      <c r="G4520" s="21">
        <v>45.784000000000233</v>
      </c>
      <c r="H4520" s="17" t="s">
        <v>18</v>
      </c>
      <c r="I4520" s="18" t="s">
        <v>795</v>
      </c>
      <c r="J4520" s="21">
        <v>14.056000000001916</v>
      </c>
      <c r="K4520" s="17" t="s">
        <v>19</v>
      </c>
      <c r="L4520" s="17" t="s">
        <v>838</v>
      </c>
      <c r="M4520" s="17" t="s">
        <v>839</v>
      </c>
      <c r="N4520" s="17" t="s">
        <v>840</v>
      </c>
      <c r="O4520" s="58">
        <v>169</v>
      </c>
      <c r="P4520" s="17" t="s">
        <v>20</v>
      </c>
      <c r="Q4520" s="17" t="s">
        <v>31</v>
      </c>
      <c r="R4520" s="17">
        <v>113.7</v>
      </c>
      <c r="S4520" s="17" t="s">
        <v>684</v>
      </c>
      <c r="U4520" s="17">
        <v>-15.86</v>
      </c>
      <c r="V4520" s="10">
        <f t="shared" si="80"/>
        <v>-15.86</v>
      </c>
      <c r="W4520" s="10">
        <v>13.586</v>
      </c>
      <c r="X4520" s="68">
        <v>3.1835334840261189</v>
      </c>
      <c r="Y4520" s="33" t="s">
        <v>561</v>
      </c>
      <c r="AB4520" s="17" t="s">
        <v>933</v>
      </c>
    </row>
    <row r="4521" spans="1:28" hidden="1">
      <c r="A4521" s="5">
        <v>4520</v>
      </c>
      <c r="B4521" s="5"/>
      <c r="C4521" s="17">
        <v>2020</v>
      </c>
      <c r="D4521" s="32">
        <v>9</v>
      </c>
      <c r="E4521" s="32">
        <v>8</v>
      </c>
      <c r="F4521" s="18" t="s">
        <v>820</v>
      </c>
      <c r="G4521" s="21">
        <v>45.784000000000233</v>
      </c>
      <c r="H4521" s="17" t="s">
        <v>18</v>
      </c>
      <c r="I4521" s="18" t="s">
        <v>795</v>
      </c>
      <c r="J4521" s="21">
        <v>14.056000000001916</v>
      </c>
      <c r="K4521" s="17" t="s">
        <v>19</v>
      </c>
      <c r="L4521" s="17" t="s">
        <v>841</v>
      </c>
      <c r="M4521" s="17" t="s">
        <v>842</v>
      </c>
      <c r="N4521" s="17" t="s">
        <v>834</v>
      </c>
      <c r="O4521" s="58">
        <v>243</v>
      </c>
      <c r="P4521" s="17" t="s">
        <v>20</v>
      </c>
      <c r="Q4521" s="17" t="s">
        <v>808</v>
      </c>
      <c r="R4521" s="17">
        <v>382.3</v>
      </c>
      <c r="S4521" s="17" t="s">
        <v>684</v>
      </c>
      <c r="U4521" s="17">
        <v>-15.8065</v>
      </c>
      <c r="V4521" s="10">
        <f t="shared" si="80"/>
        <v>-15.8065</v>
      </c>
      <c r="W4521" s="10">
        <v>13.648999999999999</v>
      </c>
      <c r="X4521" s="68">
        <v>3.134283003475741</v>
      </c>
      <c r="Y4521" s="33" t="s">
        <v>561</v>
      </c>
      <c r="AB4521" s="17" t="s">
        <v>933</v>
      </c>
    </row>
    <row r="4522" spans="1:28" hidden="1">
      <c r="A4522" s="5">
        <v>4521</v>
      </c>
      <c r="B4522" s="5"/>
      <c r="C4522" s="17">
        <v>2020</v>
      </c>
      <c r="D4522" s="32">
        <v>9</v>
      </c>
      <c r="E4522" s="32">
        <v>8</v>
      </c>
      <c r="F4522" s="18" t="s">
        <v>820</v>
      </c>
      <c r="G4522" s="21">
        <v>56.11666679999999</v>
      </c>
      <c r="H4522" s="17"/>
      <c r="I4522" s="18" t="s">
        <v>800</v>
      </c>
      <c r="J4522" s="21">
        <v>28.099997999999857</v>
      </c>
      <c r="L4522" s="17" t="s">
        <v>841</v>
      </c>
      <c r="M4522" s="17" t="s">
        <v>842</v>
      </c>
      <c r="N4522" s="17" t="s">
        <v>834</v>
      </c>
      <c r="O4522" s="58">
        <v>253</v>
      </c>
      <c r="P4522" s="17" t="s">
        <v>20</v>
      </c>
      <c r="Q4522" s="17" t="s">
        <v>808</v>
      </c>
      <c r="R4522" s="17">
        <v>376</v>
      </c>
      <c r="S4522" s="17" t="s">
        <v>684</v>
      </c>
      <c r="U4522" s="17">
        <v>-15.8</v>
      </c>
      <c r="V4522" s="10">
        <f t="shared" si="80"/>
        <v>-15.8</v>
      </c>
      <c r="W4522" s="10">
        <v>14</v>
      </c>
      <c r="X4522" s="68">
        <v>3.0757777929999999</v>
      </c>
      <c r="Y4522" s="33" t="s">
        <v>561</v>
      </c>
      <c r="AB4522" s="17" t="s">
        <v>933</v>
      </c>
    </row>
    <row r="4523" spans="1:28" hidden="1">
      <c r="A4523" s="5">
        <v>4522</v>
      </c>
      <c r="B4523" s="5"/>
      <c r="C4523" s="17">
        <v>2020</v>
      </c>
      <c r="D4523" s="32">
        <v>9</v>
      </c>
      <c r="E4523" s="32">
        <v>8</v>
      </c>
      <c r="F4523" s="18" t="s">
        <v>820</v>
      </c>
      <c r="G4523" s="21">
        <v>45.784000000000233</v>
      </c>
      <c r="H4523" s="17" t="s">
        <v>18</v>
      </c>
      <c r="I4523" s="18" t="s">
        <v>795</v>
      </c>
      <c r="J4523" s="21">
        <v>14.056000000001916</v>
      </c>
      <c r="K4523" s="17" t="s">
        <v>19</v>
      </c>
      <c r="L4523" s="17" t="s">
        <v>838</v>
      </c>
      <c r="M4523" s="17" t="s">
        <v>839</v>
      </c>
      <c r="N4523" s="17" t="s">
        <v>840</v>
      </c>
      <c r="O4523" s="58">
        <v>185</v>
      </c>
      <c r="P4523" s="17" t="s">
        <v>20</v>
      </c>
      <c r="Q4523" s="17" t="s">
        <v>31</v>
      </c>
      <c r="R4523" s="17">
        <v>141.1</v>
      </c>
      <c r="S4523" s="17" t="s">
        <v>684</v>
      </c>
      <c r="U4523" s="17">
        <v>-15.756500000000001</v>
      </c>
      <c r="V4523" s="10">
        <f t="shared" si="80"/>
        <v>-15.756500000000001</v>
      </c>
      <c r="W4523" s="10">
        <v>13.3665</v>
      </c>
      <c r="X4523" s="68">
        <v>3.173683089375023</v>
      </c>
      <c r="Y4523" s="33" t="s">
        <v>561</v>
      </c>
      <c r="AB4523" s="17" t="s">
        <v>933</v>
      </c>
    </row>
    <row r="4524" spans="1:28" hidden="1">
      <c r="A4524" s="5">
        <v>4523</v>
      </c>
      <c r="B4524" s="5"/>
      <c r="C4524" s="17">
        <v>2020</v>
      </c>
      <c r="D4524" s="32">
        <v>9</v>
      </c>
      <c r="E4524" s="32">
        <v>8</v>
      </c>
      <c r="F4524" s="18" t="s">
        <v>820</v>
      </c>
      <c r="G4524" s="21">
        <v>45.784000000000233</v>
      </c>
      <c r="H4524" s="17" t="s">
        <v>18</v>
      </c>
      <c r="I4524" s="18" t="s">
        <v>795</v>
      </c>
      <c r="J4524" s="21">
        <v>14.056000000001916</v>
      </c>
      <c r="K4524" s="17" t="s">
        <v>19</v>
      </c>
      <c r="L4524" s="17" t="s">
        <v>838</v>
      </c>
      <c r="M4524" s="17" t="s">
        <v>839</v>
      </c>
      <c r="N4524" s="17" t="s">
        <v>840</v>
      </c>
      <c r="O4524" s="58">
        <v>166</v>
      </c>
      <c r="P4524" s="17" t="s">
        <v>20</v>
      </c>
      <c r="Q4524" s="17" t="s">
        <v>31</v>
      </c>
      <c r="R4524" s="17">
        <v>107.8</v>
      </c>
      <c r="S4524" s="17" t="s">
        <v>684</v>
      </c>
      <c r="U4524" s="17">
        <v>-15.739000000000001</v>
      </c>
      <c r="V4524" s="10">
        <f t="shared" si="80"/>
        <v>-15.739000000000001</v>
      </c>
      <c r="W4524" s="10">
        <v>13.148999999999999</v>
      </c>
      <c r="X4524" s="68">
        <v>3.1957444671080451</v>
      </c>
      <c r="Y4524" s="33" t="s">
        <v>561</v>
      </c>
      <c r="AB4524" s="17" t="s">
        <v>933</v>
      </c>
    </row>
    <row r="4525" spans="1:28" hidden="1">
      <c r="A4525" s="5">
        <v>4524</v>
      </c>
      <c r="B4525" s="5"/>
      <c r="C4525" s="17">
        <v>2020</v>
      </c>
      <c r="D4525" s="32">
        <v>9</v>
      </c>
      <c r="E4525" s="32">
        <v>8</v>
      </c>
      <c r="F4525" s="18" t="s">
        <v>820</v>
      </c>
      <c r="G4525" s="21">
        <v>46.606999999999843</v>
      </c>
      <c r="H4525" s="17" t="s">
        <v>18</v>
      </c>
      <c r="I4525" s="18" t="s">
        <v>800</v>
      </c>
      <c r="J4525" s="21">
        <v>14.845999999998298</v>
      </c>
      <c r="K4525" s="17" t="s">
        <v>19</v>
      </c>
      <c r="L4525" s="17" t="s">
        <v>832</v>
      </c>
      <c r="M4525" s="17" t="s">
        <v>833</v>
      </c>
      <c r="N4525" s="17" t="s">
        <v>831</v>
      </c>
      <c r="O4525" s="58">
        <v>145</v>
      </c>
      <c r="P4525" s="17" t="s">
        <v>20</v>
      </c>
      <c r="Q4525" s="17" t="s">
        <v>31</v>
      </c>
      <c r="R4525" s="17">
        <v>54.7</v>
      </c>
      <c r="S4525" s="17" t="s">
        <v>684</v>
      </c>
      <c r="U4525" s="17">
        <v>-15.702500000000001</v>
      </c>
      <c r="V4525" s="10">
        <f t="shared" si="80"/>
        <v>-15.702500000000001</v>
      </c>
      <c r="W4525" s="10">
        <v>12.3355</v>
      </c>
      <c r="X4525" s="68">
        <v>3.1186090790393441</v>
      </c>
      <c r="Y4525" s="33" t="s">
        <v>561</v>
      </c>
      <c r="AB4525" s="17" t="s">
        <v>933</v>
      </c>
    </row>
    <row r="4526" spans="1:28" hidden="1">
      <c r="A4526" s="5">
        <v>4525</v>
      </c>
      <c r="B4526" s="5"/>
      <c r="C4526" s="17">
        <v>2020</v>
      </c>
      <c r="D4526" s="32">
        <v>9</v>
      </c>
      <c r="E4526" s="32">
        <v>8</v>
      </c>
      <c r="F4526" s="18" t="s">
        <v>820</v>
      </c>
      <c r="G4526" s="21">
        <v>53.63333339999997</v>
      </c>
      <c r="H4526" s="17"/>
      <c r="I4526" s="18" t="s">
        <v>812</v>
      </c>
      <c r="J4526" s="21">
        <v>46.349999999999625</v>
      </c>
      <c r="L4526" s="17" t="s">
        <v>926</v>
      </c>
      <c r="M4526" s="17" t="s">
        <v>927</v>
      </c>
      <c r="N4526" s="17" t="s">
        <v>819</v>
      </c>
      <c r="O4526" s="58">
        <v>167</v>
      </c>
      <c r="P4526" s="17" t="s">
        <v>20</v>
      </c>
      <c r="Q4526" s="17" t="s">
        <v>808</v>
      </c>
      <c r="R4526" s="17">
        <v>106.7</v>
      </c>
      <c r="S4526" s="17" t="s">
        <v>684</v>
      </c>
      <c r="U4526" s="17">
        <v>-15.7</v>
      </c>
      <c r="V4526" s="10">
        <f t="shared" si="80"/>
        <v>-15.7</v>
      </c>
      <c r="W4526" s="10">
        <v>12.7</v>
      </c>
      <c r="X4526" s="68">
        <v>3.251683528</v>
      </c>
      <c r="Y4526" s="33" t="s">
        <v>561</v>
      </c>
      <c r="AB4526" s="17" t="s">
        <v>933</v>
      </c>
    </row>
    <row r="4527" spans="1:28" hidden="1">
      <c r="A4527" s="5">
        <v>4526</v>
      </c>
      <c r="B4527" s="5"/>
      <c r="C4527" s="17">
        <v>2020</v>
      </c>
      <c r="D4527" s="32">
        <v>9</v>
      </c>
      <c r="E4527" s="32">
        <v>8</v>
      </c>
      <c r="F4527" s="18" t="s">
        <v>820</v>
      </c>
      <c r="G4527" s="21">
        <v>47.731999999999886</v>
      </c>
      <c r="H4527" s="17" t="s">
        <v>18</v>
      </c>
      <c r="I4527" s="18" t="s">
        <v>795</v>
      </c>
      <c r="J4527" s="21">
        <v>45.570000000000164</v>
      </c>
      <c r="K4527" s="17" t="s">
        <v>19</v>
      </c>
      <c r="L4527" s="17" t="s">
        <v>841</v>
      </c>
      <c r="M4527" s="17" t="s">
        <v>842</v>
      </c>
      <c r="N4527" s="17" t="s">
        <v>834</v>
      </c>
      <c r="O4527" s="58">
        <v>304</v>
      </c>
      <c r="P4527" s="17" t="s">
        <v>20</v>
      </c>
      <c r="Q4527" s="17" t="s">
        <v>808</v>
      </c>
      <c r="R4527" s="17">
        <v>951.6</v>
      </c>
      <c r="S4527" s="17" t="s">
        <v>684</v>
      </c>
      <c r="U4527" s="17">
        <v>-15.691000000000001</v>
      </c>
      <c r="V4527" s="10">
        <f t="shared" si="80"/>
        <v>-15.691000000000001</v>
      </c>
      <c r="W4527" s="10">
        <v>13.487</v>
      </c>
      <c r="X4527" s="68">
        <v>3.1293219543200741</v>
      </c>
      <c r="Y4527" s="33" t="s">
        <v>561</v>
      </c>
      <c r="AB4527" s="17" t="s">
        <v>933</v>
      </c>
    </row>
    <row r="4528" spans="1:28" hidden="1">
      <c r="A4528" s="5">
        <v>4527</v>
      </c>
      <c r="B4528" s="5"/>
      <c r="C4528" s="17">
        <v>2020</v>
      </c>
      <c r="D4528" s="32">
        <v>9</v>
      </c>
      <c r="E4528" s="32">
        <v>8</v>
      </c>
      <c r="F4528" s="18" t="s">
        <v>820</v>
      </c>
      <c r="G4528" s="21">
        <v>45.784000000000233</v>
      </c>
      <c r="H4528" s="17" t="s">
        <v>18</v>
      </c>
      <c r="I4528" s="18" t="s">
        <v>795</v>
      </c>
      <c r="J4528" s="21">
        <v>14.056000000001916</v>
      </c>
      <c r="K4528" s="17" t="s">
        <v>19</v>
      </c>
      <c r="L4528" s="17" t="s">
        <v>838</v>
      </c>
      <c r="M4528" s="17" t="s">
        <v>839</v>
      </c>
      <c r="N4528" s="17" t="s">
        <v>840</v>
      </c>
      <c r="O4528" s="58">
        <v>172</v>
      </c>
      <c r="P4528" s="17" t="s">
        <v>20</v>
      </c>
      <c r="Q4528" s="17" t="s">
        <v>31</v>
      </c>
      <c r="R4528" s="17">
        <v>124.1</v>
      </c>
      <c r="S4528" s="17" t="s">
        <v>684</v>
      </c>
      <c r="U4528" s="17">
        <v>-15.677</v>
      </c>
      <c r="V4528" s="10">
        <f t="shared" si="80"/>
        <v>-15.677</v>
      </c>
      <c r="W4528" s="10">
        <v>13.119</v>
      </c>
      <c r="X4528" s="68">
        <v>3.2098607171380049</v>
      </c>
      <c r="Y4528" s="33" t="s">
        <v>561</v>
      </c>
      <c r="AB4528" s="17" t="s">
        <v>933</v>
      </c>
    </row>
    <row r="4529" spans="1:28" hidden="1">
      <c r="A4529" s="5">
        <v>4528</v>
      </c>
      <c r="B4529" s="5"/>
      <c r="C4529" s="17">
        <v>2020</v>
      </c>
      <c r="D4529" s="32">
        <v>9</v>
      </c>
      <c r="E4529" s="32">
        <v>8</v>
      </c>
      <c r="F4529" s="18" t="s">
        <v>820</v>
      </c>
      <c r="G4529" s="21">
        <v>47.731999999999886</v>
      </c>
      <c r="H4529" s="17" t="s">
        <v>18</v>
      </c>
      <c r="I4529" s="18" t="s">
        <v>795</v>
      </c>
      <c r="J4529" s="21">
        <v>45.570000000000164</v>
      </c>
      <c r="K4529" s="17" t="s">
        <v>19</v>
      </c>
      <c r="L4529" s="17" t="s">
        <v>838</v>
      </c>
      <c r="M4529" s="17" t="s">
        <v>839</v>
      </c>
      <c r="N4529" s="17" t="s">
        <v>840</v>
      </c>
      <c r="O4529" s="58">
        <v>208</v>
      </c>
      <c r="P4529" s="17" t="s">
        <v>20</v>
      </c>
      <c r="Q4529" s="17" t="s">
        <v>31</v>
      </c>
      <c r="R4529" s="17">
        <v>205.4</v>
      </c>
      <c r="S4529" s="17" t="s">
        <v>684</v>
      </c>
      <c r="U4529" s="17">
        <v>-15.6745</v>
      </c>
      <c r="V4529" s="10">
        <f t="shared" si="80"/>
        <v>-15.6745</v>
      </c>
      <c r="W4529" s="10">
        <v>13.3805</v>
      </c>
      <c r="X4529" s="68">
        <v>3.1896893370365911</v>
      </c>
      <c r="Y4529" s="33" t="s">
        <v>561</v>
      </c>
      <c r="AB4529" s="17" t="s">
        <v>933</v>
      </c>
    </row>
    <row r="4530" spans="1:28" hidden="1">
      <c r="A4530" s="5">
        <v>4529</v>
      </c>
      <c r="B4530" s="5"/>
      <c r="C4530" s="17">
        <v>2020</v>
      </c>
      <c r="D4530" s="32">
        <v>9</v>
      </c>
      <c r="E4530" s="32">
        <v>8</v>
      </c>
      <c r="F4530" s="18" t="s">
        <v>820</v>
      </c>
      <c r="G4530" s="21">
        <v>56.11666679999999</v>
      </c>
      <c r="H4530" s="17"/>
      <c r="I4530" s="18" t="s">
        <v>800</v>
      </c>
      <c r="J4530" s="21">
        <v>28.099997999999857</v>
      </c>
      <c r="L4530" s="17" t="s">
        <v>841</v>
      </c>
      <c r="M4530" s="17" t="s">
        <v>842</v>
      </c>
      <c r="N4530" s="17" t="s">
        <v>834</v>
      </c>
      <c r="O4530" s="58">
        <v>330</v>
      </c>
      <c r="P4530" s="17" t="s">
        <v>20</v>
      </c>
      <c r="Q4530" s="17" t="s">
        <v>808</v>
      </c>
      <c r="R4530" s="17">
        <v>1059.3</v>
      </c>
      <c r="S4530" s="17" t="s">
        <v>684</v>
      </c>
      <c r="U4530" s="17">
        <v>-15.6</v>
      </c>
      <c r="V4530" s="10">
        <f t="shared" si="80"/>
        <v>-15.6</v>
      </c>
      <c r="W4530" s="10">
        <v>14</v>
      </c>
      <c r="X4530" s="68">
        <v>3.149704367</v>
      </c>
      <c r="Y4530" s="33" t="s">
        <v>561</v>
      </c>
      <c r="AB4530" s="17" t="s">
        <v>933</v>
      </c>
    </row>
    <row r="4531" spans="1:28" hidden="1">
      <c r="A4531" s="5">
        <v>4530</v>
      </c>
      <c r="B4531" s="5"/>
      <c r="C4531" s="17">
        <v>2020</v>
      </c>
      <c r="D4531" s="32">
        <v>9</v>
      </c>
      <c r="E4531" s="32">
        <v>8</v>
      </c>
      <c r="F4531" s="18" t="s">
        <v>820</v>
      </c>
      <c r="G4531" s="21">
        <v>45.784000000000233</v>
      </c>
      <c r="H4531" s="17" t="s">
        <v>18</v>
      </c>
      <c r="I4531" s="18" t="s">
        <v>795</v>
      </c>
      <c r="J4531" s="21">
        <v>14.056000000001916</v>
      </c>
      <c r="K4531" s="17" t="s">
        <v>19</v>
      </c>
      <c r="L4531" s="17" t="s">
        <v>838</v>
      </c>
      <c r="M4531" s="17" t="s">
        <v>839</v>
      </c>
      <c r="N4531" s="17" t="s">
        <v>840</v>
      </c>
      <c r="O4531" s="58">
        <v>181</v>
      </c>
      <c r="P4531" s="17" t="s">
        <v>20</v>
      </c>
      <c r="Q4531" s="17" t="s">
        <v>31</v>
      </c>
      <c r="R4531" s="17">
        <v>145.1</v>
      </c>
      <c r="S4531" s="17" t="s">
        <v>684</v>
      </c>
      <c r="U4531" s="17">
        <v>-15.599</v>
      </c>
      <c r="V4531" s="10">
        <f t="shared" si="80"/>
        <v>-15.599</v>
      </c>
      <c r="W4531" s="10">
        <v>13.178000000000001</v>
      </c>
      <c r="X4531" s="68">
        <v>3.175992074189768</v>
      </c>
      <c r="Y4531" s="33" t="s">
        <v>561</v>
      </c>
      <c r="AB4531" s="17" t="s">
        <v>933</v>
      </c>
    </row>
    <row r="4532" spans="1:28" hidden="1">
      <c r="A4532" s="5">
        <v>4531</v>
      </c>
      <c r="B4532" s="5"/>
      <c r="C4532" s="17">
        <v>2020</v>
      </c>
      <c r="D4532" s="32">
        <v>9</v>
      </c>
      <c r="E4532" s="32">
        <v>8</v>
      </c>
      <c r="F4532" s="18" t="s">
        <v>820</v>
      </c>
      <c r="G4532" s="21">
        <v>46.606999999999843</v>
      </c>
      <c r="H4532" s="17" t="s">
        <v>18</v>
      </c>
      <c r="I4532" s="18" t="s">
        <v>800</v>
      </c>
      <c r="J4532" s="21">
        <v>14.845999999998298</v>
      </c>
      <c r="K4532" s="17" t="s">
        <v>19</v>
      </c>
      <c r="L4532" s="17" t="s">
        <v>832</v>
      </c>
      <c r="M4532" s="17" t="s">
        <v>833</v>
      </c>
      <c r="N4532" s="17" t="s">
        <v>831</v>
      </c>
      <c r="O4532" s="58">
        <v>145</v>
      </c>
      <c r="P4532" s="17" t="s">
        <v>20</v>
      </c>
      <c r="Q4532" s="17" t="s">
        <v>31</v>
      </c>
      <c r="R4532" s="17">
        <v>59.5</v>
      </c>
      <c r="S4532" s="17" t="s">
        <v>684</v>
      </c>
      <c r="U4532" s="17">
        <v>-15.5015</v>
      </c>
      <c r="V4532" s="10">
        <f t="shared" si="80"/>
        <v>-15.5015</v>
      </c>
      <c r="W4532" s="10">
        <v>12.2395</v>
      </c>
      <c r="X4532" s="68">
        <v>3.1331356373660819</v>
      </c>
      <c r="Y4532" s="33" t="s">
        <v>561</v>
      </c>
      <c r="AB4532" s="17" t="s">
        <v>933</v>
      </c>
    </row>
    <row r="4533" spans="1:28" hidden="1">
      <c r="A4533" s="5">
        <v>4532</v>
      </c>
      <c r="B4533" s="5"/>
      <c r="C4533" s="17">
        <v>2020</v>
      </c>
      <c r="D4533" s="32">
        <v>9</v>
      </c>
      <c r="E4533" s="32">
        <v>8</v>
      </c>
      <c r="F4533" s="18" t="s">
        <v>820</v>
      </c>
      <c r="G4533" s="21">
        <v>46.606999999999843</v>
      </c>
      <c r="H4533" s="17" t="s">
        <v>18</v>
      </c>
      <c r="I4533" s="18" t="s">
        <v>800</v>
      </c>
      <c r="J4533" s="21">
        <v>14.845999999998298</v>
      </c>
      <c r="K4533" s="17" t="s">
        <v>19</v>
      </c>
      <c r="L4533" s="17" t="s">
        <v>832</v>
      </c>
      <c r="M4533" s="17" t="s">
        <v>833</v>
      </c>
      <c r="N4533" s="17" t="s">
        <v>831</v>
      </c>
      <c r="O4533" s="58">
        <v>166</v>
      </c>
      <c r="P4533" s="17" t="s">
        <v>20</v>
      </c>
      <c r="Q4533" s="17" t="s">
        <v>31</v>
      </c>
      <c r="R4533" s="17">
        <v>74.900000000000006</v>
      </c>
      <c r="S4533" s="17" t="s">
        <v>684</v>
      </c>
      <c r="U4533" s="17">
        <v>-15.218500000000001</v>
      </c>
      <c r="V4533" s="10">
        <f t="shared" si="80"/>
        <v>-15.218500000000001</v>
      </c>
      <c r="W4533" s="10">
        <v>12.493499999999999</v>
      </c>
      <c r="X4533" s="68">
        <v>3.1136781499867152</v>
      </c>
      <c r="Y4533" s="33" t="s">
        <v>561</v>
      </c>
      <c r="AB4533" s="17" t="s">
        <v>933</v>
      </c>
    </row>
    <row r="4534" spans="1:28" hidden="1">
      <c r="A4534" s="5">
        <v>4533</v>
      </c>
      <c r="B4534" s="5"/>
      <c r="C4534" s="17">
        <v>2021</v>
      </c>
      <c r="D4534" s="32">
        <v>10</v>
      </c>
      <c r="E4534" s="32">
        <v>3</v>
      </c>
      <c r="F4534" s="18" t="s">
        <v>843</v>
      </c>
      <c r="G4534" s="21">
        <v>24.716666399999951</v>
      </c>
      <c r="H4534" s="17"/>
      <c r="I4534" s="18" t="s">
        <v>802</v>
      </c>
      <c r="J4534" s="21">
        <v>46.699997999999994</v>
      </c>
      <c r="L4534" s="17" t="s">
        <v>877</v>
      </c>
      <c r="M4534" s="17" t="s">
        <v>878</v>
      </c>
      <c r="N4534" s="17" t="s">
        <v>813</v>
      </c>
      <c r="O4534" s="58">
        <v>147</v>
      </c>
      <c r="P4534" s="17" t="s">
        <v>20</v>
      </c>
      <c r="Q4534" s="17" t="s">
        <v>31</v>
      </c>
      <c r="R4534" s="17">
        <v>89.5</v>
      </c>
      <c r="S4534" s="17" t="s">
        <v>684</v>
      </c>
      <c r="U4534" s="17">
        <v>-18.7</v>
      </c>
      <c r="V4534" s="10">
        <f t="shared" si="80"/>
        <v>-18.7</v>
      </c>
      <c r="W4534" s="10">
        <v>10.5</v>
      </c>
      <c r="X4534" s="68">
        <v>3.1600459930000002</v>
      </c>
      <c r="Y4534" s="33" t="s">
        <v>561</v>
      </c>
      <c r="AB4534" s="17" t="s">
        <v>933</v>
      </c>
    </row>
    <row r="4535" spans="1:28" hidden="1">
      <c r="A4535" s="5">
        <v>4534</v>
      </c>
      <c r="B4535" s="5"/>
      <c r="C4535" s="17">
        <v>2021</v>
      </c>
      <c r="D4535" s="32">
        <v>9</v>
      </c>
      <c r="E4535" s="32">
        <v>26</v>
      </c>
      <c r="F4535" s="18" t="s">
        <v>843</v>
      </c>
      <c r="G4535" s="21">
        <v>47.683333200000035</v>
      </c>
      <c r="H4535" s="17"/>
      <c r="I4535" s="18" t="s">
        <v>826</v>
      </c>
      <c r="J4535" s="21">
        <v>31.233335999999667</v>
      </c>
      <c r="L4535" s="17" t="s">
        <v>921</v>
      </c>
      <c r="M4535" s="17" t="s">
        <v>859</v>
      </c>
      <c r="N4535" s="17" t="s">
        <v>796</v>
      </c>
      <c r="O4535" s="58">
        <v>166</v>
      </c>
      <c r="P4535" s="17" t="s">
        <v>20</v>
      </c>
      <c r="Q4535" s="17" t="s">
        <v>31</v>
      </c>
      <c r="R4535" s="17">
        <v>104.5</v>
      </c>
      <c r="S4535" s="17" t="s">
        <v>684</v>
      </c>
      <c r="U4535" s="17">
        <v>-18.3</v>
      </c>
      <c r="V4535" s="10">
        <f t="shared" si="80"/>
        <v>-18.3</v>
      </c>
      <c r="W4535" s="10">
        <v>11.8</v>
      </c>
      <c r="X4535" s="68">
        <v>3.144772396</v>
      </c>
      <c r="Y4535" s="33" t="s">
        <v>561</v>
      </c>
      <c r="AB4535" s="17" t="s">
        <v>933</v>
      </c>
    </row>
    <row r="4536" spans="1:28" hidden="1">
      <c r="A4536" s="5">
        <v>4535</v>
      </c>
      <c r="B4536" s="5"/>
      <c r="C4536" s="17">
        <v>2019</v>
      </c>
      <c r="D4536" s="32">
        <v>12</v>
      </c>
      <c r="E4536" s="32">
        <v>9</v>
      </c>
      <c r="F4536" s="18" t="s">
        <v>843</v>
      </c>
      <c r="G4536" s="21">
        <v>16.999999999999886</v>
      </c>
      <c r="H4536" s="17" t="s">
        <v>18</v>
      </c>
      <c r="I4536" s="18" t="s">
        <v>826</v>
      </c>
      <c r="J4536" s="21">
        <v>6.2500000000019895</v>
      </c>
      <c r="K4536" s="17" t="s">
        <v>19</v>
      </c>
      <c r="L4536" s="17" t="s">
        <v>829</v>
      </c>
      <c r="M4536" s="17" t="s">
        <v>830</v>
      </c>
      <c r="N4536" s="17" t="s">
        <v>807</v>
      </c>
      <c r="O4536" s="58">
        <v>105</v>
      </c>
      <c r="P4536" s="17" t="s">
        <v>20</v>
      </c>
      <c r="Q4536" s="17" t="s">
        <v>808</v>
      </c>
      <c r="R4536" s="17">
        <v>177.1</v>
      </c>
      <c r="S4536" s="17" t="s">
        <v>684</v>
      </c>
      <c r="U4536" s="17">
        <v>-18.257999999999999</v>
      </c>
      <c r="V4536" s="10">
        <f t="shared" si="80"/>
        <v>-18.257999999999999</v>
      </c>
      <c r="W4536" s="10">
        <v>11.5045</v>
      </c>
      <c r="X4536" s="68">
        <v>3.1398506419273762</v>
      </c>
      <c r="Y4536" s="33" t="s">
        <v>561</v>
      </c>
      <c r="AB4536" s="17" t="s">
        <v>933</v>
      </c>
    </row>
    <row r="4537" spans="1:28" hidden="1">
      <c r="A4537" s="5">
        <v>4536</v>
      </c>
      <c r="B4537" s="5"/>
      <c r="C4537" s="17">
        <v>2019</v>
      </c>
      <c r="D4537" s="32">
        <v>9</v>
      </c>
      <c r="E4537" s="32">
        <v>13</v>
      </c>
      <c r="F4537" s="18" t="s">
        <v>843</v>
      </c>
      <c r="G4537" s="21">
        <v>5.8999999999997499</v>
      </c>
      <c r="H4537" s="17" t="s">
        <v>18</v>
      </c>
      <c r="I4537" s="18" t="s">
        <v>795</v>
      </c>
      <c r="J4537" s="21">
        <v>20.580000000000211</v>
      </c>
      <c r="K4537" s="17" t="s">
        <v>19</v>
      </c>
      <c r="L4537" s="17" t="s">
        <v>844</v>
      </c>
      <c r="M4537" s="17" t="s">
        <v>141</v>
      </c>
      <c r="N4537" s="17" t="s">
        <v>845</v>
      </c>
      <c r="O4537" s="58">
        <v>57</v>
      </c>
      <c r="P4537" s="17" t="s">
        <v>20</v>
      </c>
      <c r="Q4537" s="17" t="s">
        <v>21</v>
      </c>
      <c r="R4537" s="17">
        <v>3.3</v>
      </c>
      <c r="S4537" s="17" t="s">
        <v>684</v>
      </c>
      <c r="U4537" s="17">
        <v>-18.2</v>
      </c>
      <c r="V4537" s="10">
        <f t="shared" si="80"/>
        <v>-18.2</v>
      </c>
      <c r="W4537" s="10">
        <v>12.2</v>
      </c>
      <c r="X4537" s="68">
        <v>3.1853090599999998</v>
      </c>
      <c r="Y4537" s="33" t="s">
        <v>561</v>
      </c>
      <c r="AB4537" s="17" t="s">
        <v>933</v>
      </c>
    </row>
    <row r="4538" spans="1:28" hidden="1">
      <c r="A4538" s="5">
        <v>4537</v>
      </c>
      <c r="B4538" s="5"/>
      <c r="C4538" s="17">
        <v>2019</v>
      </c>
      <c r="D4538" s="32">
        <v>9</v>
      </c>
      <c r="E4538" s="32">
        <v>13</v>
      </c>
      <c r="F4538" s="18" t="s">
        <v>843</v>
      </c>
      <c r="G4538" s="21">
        <v>5.8999999999997499</v>
      </c>
      <c r="H4538" s="17" t="s">
        <v>18</v>
      </c>
      <c r="I4538" s="18" t="s">
        <v>795</v>
      </c>
      <c r="J4538" s="21">
        <v>20.580000000000211</v>
      </c>
      <c r="K4538" s="17" t="s">
        <v>19</v>
      </c>
      <c r="L4538" s="17" t="s">
        <v>844</v>
      </c>
      <c r="M4538" s="17" t="s">
        <v>141</v>
      </c>
      <c r="N4538" s="17" t="s">
        <v>845</v>
      </c>
      <c r="O4538" s="58">
        <v>51</v>
      </c>
      <c r="P4538" s="17" t="s">
        <v>20</v>
      </c>
      <c r="Q4538" s="17" t="s">
        <v>21</v>
      </c>
      <c r="R4538" s="17">
        <v>2.5</v>
      </c>
      <c r="S4538" s="17" t="s">
        <v>684</v>
      </c>
      <c r="U4538" s="17">
        <v>-18.2</v>
      </c>
      <c r="V4538" s="10">
        <f t="shared" si="80"/>
        <v>-18.2</v>
      </c>
      <c r="W4538" s="10">
        <v>12.1</v>
      </c>
      <c r="X4538" s="68">
        <v>3.185012027</v>
      </c>
      <c r="Y4538" s="33" t="s">
        <v>561</v>
      </c>
      <c r="AB4538" s="17" t="s">
        <v>933</v>
      </c>
    </row>
    <row r="4539" spans="1:28" hidden="1">
      <c r="A4539" s="5">
        <v>4538</v>
      </c>
      <c r="B4539" s="5"/>
      <c r="C4539" s="17">
        <v>2021</v>
      </c>
      <c r="D4539" s="32">
        <v>9</v>
      </c>
      <c r="E4539" s="32">
        <v>26</v>
      </c>
      <c r="F4539" s="18" t="s">
        <v>843</v>
      </c>
      <c r="G4539" s="21">
        <v>47.683333200000035</v>
      </c>
      <c r="H4539" s="17"/>
      <c r="I4539" s="18" t="s">
        <v>826</v>
      </c>
      <c r="J4539" s="21">
        <v>31.233335999999667</v>
      </c>
      <c r="L4539" s="17" t="s">
        <v>921</v>
      </c>
      <c r="M4539" s="17" t="s">
        <v>859</v>
      </c>
      <c r="N4539" s="17" t="s">
        <v>796</v>
      </c>
      <c r="O4539" s="58">
        <v>165</v>
      </c>
      <c r="P4539" s="17" t="s">
        <v>20</v>
      </c>
      <c r="Q4539" s="17" t="s">
        <v>31</v>
      </c>
      <c r="R4539" s="17">
        <v>91.6</v>
      </c>
      <c r="S4539" s="17" t="s">
        <v>684</v>
      </c>
      <c r="U4539" s="17">
        <v>-18.100000000000001</v>
      </c>
      <c r="V4539" s="10">
        <f t="shared" si="80"/>
        <v>-18.100000000000001</v>
      </c>
      <c r="W4539" s="10">
        <v>11.5</v>
      </c>
      <c r="X4539" s="68">
        <v>3.1114959080000002</v>
      </c>
      <c r="Y4539" s="33" t="s">
        <v>561</v>
      </c>
      <c r="AB4539" s="17" t="s">
        <v>933</v>
      </c>
    </row>
    <row r="4540" spans="1:28" hidden="1">
      <c r="A4540" s="5">
        <v>4539</v>
      </c>
      <c r="B4540" s="5"/>
      <c r="C4540" s="17">
        <v>2021</v>
      </c>
      <c r="D4540" s="32">
        <v>9</v>
      </c>
      <c r="E4540" s="32">
        <v>26</v>
      </c>
      <c r="F4540" s="18" t="s">
        <v>843</v>
      </c>
      <c r="G4540" s="21">
        <v>47.683333200000035</v>
      </c>
      <c r="H4540" s="17"/>
      <c r="I4540" s="18" t="s">
        <v>826</v>
      </c>
      <c r="J4540" s="21">
        <v>31.233335999999667</v>
      </c>
      <c r="L4540" s="17" t="s">
        <v>921</v>
      </c>
      <c r="M4540" s="17" t="s">
        <v>859</v>
      </c>
      <c r="N4540" s="17" t="s">
        <v>796</v>
      </c>
      <c r="O4540" s="58">
        <v>158</v>
      </c>
      <c r="P4540" s="17" t="s">
        <v>20</v>
      </c>
      <c r="Q4540" s="17" t="s">
        <v>31</v>
      </c>
      <c r="R4540" s="17">
        <v>100.7</v>
      </c>
      <c r="S4540" s="17" t="s">
        <v>684</v>
      </c>
      <c r="U4540" s="17">
        <v>-18.100000000000001</v>
      </c>
      <c r="V4540" s="10">
        <f t="shared" si="80"/>
        <v>-18.100000000000001</v>
      </c>
      <c r="W4540" s="10">
        <v>12.4</v>
      </c>
      <c r="X4540" s="68">
        <v>3.2278312950000001</v>
      </c>
      <c r="Y4540" s="33" t="s">
        <v>561</v>
      </c>
      <c r="AB4540" s="17" t="s">
        <v>933</v>
      </c>
    </row>
    <row r="4541" spans="1:28" hidden="1">
      <c r="A4541" s="5">
        <v>4540</v>
      </c>
      <c r="B4541" s="5"/>
      <c r="C4541" s="17">
        <v>2019</v>
      </c>
      <c r="D4541" s="32">
        <v>9</v>
      </c>
      <c r="E4541" s="32">
        <v>13</v>
      </c>
      <c r="F4541" s="18" t="s">
        <v>843</v>
      </c>
      <c r="G4541" s="21">
        <v>5.8999999999997499</v>
      </c>
      <c r="H4541" s="17" t="s">
        <v>18</v>
      </c>
      <c r="I4541" s="18" t="s">
        <v>795</v>
      </c>
      <c r="J4541" s="21">
        <v>20.580000000000211</v>
      </c>
      <c r="K4541" s="17" t="s">
        <v>19</v>
      </c>
      <c r="L4541" s="17" t="s">
        <v>844</v>
      </c>
      <c r="M4541" s="17" t="s">
        <v>141</v>
      </c>
      <c r="N4541" s="17" t="s">
        <v>845</v>
      </c>
      <c r="O4541" s="58">
        <v>65</v>
      </c>
      <c r="P4541" s="17" t="s">
        <v>20</v>
      </c>
      <c r="Q4541" s="17" t="s">
        <v>21</v>
      </c>
      <c r="R4541" s="17">
        <v>4.5</v>
      </c>
      <c r="S4541" s="17" t="s">
        <v>684</v>
      </c>
      <c r="U4541" s="17">
        <v>-18</v>
      </c>
      <c r="V4541" s="10">
        <f t="shared" si="80"/>
        <v>-18</v>
      </c>
      <c r="W4541" s="10">
        <v>12.5</v>
      </c>
      <c r="X4541" s="68">
        <v>3.1789256749999999</v>
      </c>
      <c r="Y4541" s="33" t="s">
        <v>561</v>
      </c>
      <c r="AB4541" s="17" t="s">
        <v>933</v>
      </c>
    </row>
    <row r="4542" spans="1:28" hidden="1">
      <c r="A4542" s="5">
        <v>4541</v>
      </c>
      <c r="B4542" s="5"/>
      <c r="C4542" s="17">
        <v>2021</v>
      </c>
      <c r="D4542" s="32">
        <v>9</v>
      </c>
      <c r="E4542" s="32">
        <v>27</v>
      </c>
      <c r="F4542" s="18" t="s">
        <v>843</v>
      </c>
      <c r="G4542" s="21">
        <v>1.0499999999998977</v>
      </c>
      <c r="H4542" s="17"/>
      <c r="I4542" s="18" t="s">
        <v>802</v>
      </c>
      <c r="J4542" s="21">
        <v>1.4333340000001726</v>
      </c>
      <c r="L4542" s="17" t="s">
        <v>929</v>
      </c>
      <c r="M4542" s="17" t="s">
        <v>907</v>
      </c>
      <c r="N4542" s="17" t="s">
        <v>817</v>
      </c>
      <c r="O4542" s="58">
        <v>95.31</v>
      </c>
      <c r="P4542" s="17" t="s">
        <v>20</v>
      </c>
      <c r="Q4542" s="17" t="s">
        <v>818</v>
      </c>
      <c r="R4542" s="17">
        <v>144.6</v>
      </c>
      <c r="S4542" s="17" t="s">
        <v>684</v>
      </c>
      <c r="U4542" s="17">
        <v>-17.899999999999999</v>
      </c>
      <c r="V4542" s="10">
        <f t="shared" si="80"/>
        <v>-17.198808402761657</v>
      </c>
      <c r="W4542" s="10">
        <v>11.2</v>
      </c>
      <c r="X4542" s="68">
        <v>3.366921338</v>
      </c>
      <c r="Y4542" s="33" t="s">
        <v>561</v>
      </c>
      <c r="AB4542" s="17" t="s">
        <v>933</v>
      </c>
    </row>
    <row r="4543" spans="1:28" hidden="1">
      <c r="A4543" s="5">
        <v>4542</v>
      </c>
      <c r="B4543" s="5"/>
      <c r="C4543" s="17">
        <v>2019</v>
      </c>
      <c r="D4543" s="32">
        <v>9</v>
      </c>
      <c r="E4543" s="32">
        <v>13</v>
      </c>
      <c r="F4543" s="18" t="s">
        <v>843</v>
      </c>
      <c r="G4543" s="21">
        <v>5.8999999999997499</v>
      </c>
      <c r="H4543" s="17" t="s">
        <v>18</v>
      </c>
      <c r="I4543" s="18" t="s">
        <v>795</v>
      </c>
      <c r="J4543" s="21">
        <v>20.580000000000211</v>
      </c>
      <c r="K4543" s="17" t="s">
        <v>19</v>
      </c>
      <c r="L4543" s="17" t="s">
        <v>844</v>
      </c>
      <c r="M4543" s="17" t="s">
        <v>141</v>
      </c>
      <c r="N4543" s="17" t="s">
        <v>845</v>
      </c>
      <c r="O4543" s="58">
        <v>31</v>
      </c>
      <c r="P4543" s="17" t="s">
        <v>20</v>
      </c>
      <c r="Q4543" s="17" t="s">
        <v>21</v>
      </c>
      <c r="R4543" s="17">
        <v>0.6</v>
      </c>
      <c r="S4543" s="17" t="s">
        <v>684</v>
      </c>
      <c r="U4543" s="17">
        <v>-17.899999999999999</v>
      </c>
      <c r="V4543" s="10">
        <f t="shared" si="80"/>
        <v>-16.982337915183933</v>
      </c>
      <c r="W4543" s="10">
        <v>13.3</v>
      </c>
      <c r="X4543" s="68">
        <v>3.530058988</v>
      </c>
      <c r="Y4543" s="33" t="s">
        <v>561</v>
      </c>
      <c r="AB4543" s="17" t="s">
        <v>933</v>
      </c>
    </row>
    <row r="4544" spans="1:28" hidden="1">
      <c r="A4544" s="5">
        <v>4543</v>
      </c>
      <c r="B4544" s="5"/>
      <c r="C4544" s="17">
        <v>2019</v>
      </c>
      <c r="D4544" s="32">
        <v>9</v>
      </c>
      <c r="E4544" s="32">
        <v>13</v>
      </c>
      <c r="F4544" s="18" t="s">
        <v>843</v>
      </c>
      <c r="G4544" s="21">
        <v>5.8999999999997499</v>
      </c>
      <c r="H4544" s="17" t="s">
        <v>18</v>
      </c>
      <c r="I4544" s="18" t="s">
        <v>795</v>
      </c>
      <c r="J4544" s="21">
        <v>20.580000000000211</v>
      </c>
      <c r="K4544" s="17" t="s">
        <v>19</v>
      </c>
      <c r="L4544" s="17" t="s">
        <v>844</v>
      </c>
      <c r="M4544" s="17" t="s">
        <v>141</v>
      </c>
      <c r="N4544" s="17" t="s">
        <v>845</v>
      </c>
      <c r="O4544" s="58">
        <v>66</v>
      </c>
      <c r="P4544" s="17" t="s">
        <v>20</v>
      </c>
      <c r="Q4544" s="17" t="s">
        <v>21</v>
      </c>
      <c r="R4544" s="17">
        <v>5.0999999999999996</v>
      </c>
      <c r="S4544" s="17" t="s">
        <v>684</v>
      </c>
      <c r="U4544" s="17">
        <v>-17.899999999999999</v>
      </c>
      <c r="V4544" s="10">
        <f t="shared" si="80"/>
        <v>-17.899999999999999</v>
      </c>
      <c r="W4544" s="10">
        <v>13.1</v>
      </c>
      <c r="X4544" s="68">
        <v>3.1840754659999999</v>
      </c>
      <c r="Y4544" s="33" t="s">
        <v>561</v>
      </c>
      <c r="AB4544" s="17" t="s">
        <v>933</v>
      </c>
    </row>
    <row r="4545" spans="1:28" hidden="1">
      <c r="A4545" s="5">
        <v>4544</v>
      </c>
      <c r="B4545" s="5"/>
      <c r="C4545" s="17">
        <v>2019</v>
      </c>
      <c r="D4545" s="32">
        <v>9</v>
      </c>
      <c r="E4545" s="32">
        <v>13</v>
      </c>
      <c r="F4545" s="18" t="s">
        <v>843</v>
      </c>
      <c r="G4545" s="21">
        <v>5.8999999999997499</v>
      </c>
      <c r="H4545" s="17" t="s">
        <v>18</v>
      </c>
      <c r="I4545" s="18" t="s">
        <v>795</v>
      </c>
      <c r="J4545" s="21">
        <v>20.580000000000211</v>
      </c>
      <c r="K4545" s="17" t="s">
        <v>19</v>
      </c>
      <c r="L4545" s="17" t="s">
        <v>844</v>
      </c>
      <c r="M4545" s="17" t="s">
        <v>141</v>
      </c>
      <c r="N4545" s="17" t="s">
        <v>845</v>
      </c>
      <c r="O4545" s="58">
        <v>54</v>
      </c>
      <c r="P4545" s="17" t="s">
        <v>20</v>
      </c>
      <c r="Q4545" s="17" t="s">
        <v>21</v>
      </c>
      <c r="R4545" s="17">
        <v>3.5</v>
      </c>
      <c r="S4545" s="17" t="s">
        <v>684</v>
      </c>
      <c r="U4545" s="17">
        <v>-17.8</v>
      </c>
      <c r="V4545" s="10">
        <f t="shared" si="80"/>
        <v>-17.8</v>
      </c>
      <c r="W4545" s="10">
        <v>12.4</v>
      </c>
      <c r="X4545" s="68">
        <v>3.174504539</v>
      </c>
      <c r="Y4545" s="33" t="s">
        <v>561</v>
      </c>
      <c r="AB4545" s="17" t="s">
        <v>933</v>
      </c>
    </row>
    <row r="4546" spans="1:28" hidden="1">
      <c r="A4546" s="5">
        <v>4545</v>
      </c>
      <c r="B4546" s="5"/>
      <c r="C4546" s="17">
        <v>2021</v>
      </c>
      <c r="D4546" s="32">
        <v>6</v>
      </c>
      <c r="E4546" s="32">
        <v>13</v>
      </c>
      <c r="F4546" s="18" t="s">
        <v>843</v>
      </c>
      <c r="G4546" s="21">
        <v>59.183333400000038</v>
      </c>
      <c r="H4546" s="17"/>
      <c r="I4546" s="18" t="s">
        <v>826</v>
      </c>
      <c r="J4546" s="21">
        <v>27.9833339999999</v>
      </c>
      <c r="L4546" s="17" t="s">
        <v>829</v>
      </c>
      <c r="M4546" s="17" t="s">
        <v>830</v>
      </c>
      <c r="N4546" s="17" t="s">
        <v>807</v>
      </c>
      <c r="O4546" s="58">
        <v>146</v>
      </c>
      <c r="P4546" s="17" t="s">
        <v>20</v>
      </c>
      <c r="Q4546" s="17" t="s">
        <v>808</v>
      </c>
      <c r="R4546" s="17">
        <v>391</v>
      </c>
      <c r="S4546" s="17" t="s">
        <v>684</v>
      </c>
      <c r="U4546" s="17">
        <v>-17.8</v>
      </c>
      <c r="V4546" s="10">
        <f t="shared" si="80"/>
        <v>-17.8</v>
      </c>
      <c r="W4546" s="10">
        <v>12.8</v>
      </c>
      <c r="X4546" s="68">
        <v>3.1060045519999999</v>
      </c>
      <c r="Y4546" s="33" t="s">
        <v>561</v>
      </c>
      <c r="AB4546" s="17" t="s">
        <v>933</v>
      </c>
    </row>
    <row r="4547" spans="1:28" hidden="1">
      <c r="A4547" s="5">
        <v>4546</v>
      </c>
      <c r="B4547" s="5"/>
      <c r="C4547" s="17">
        <v>2019</v>
      </c>
      <c r="D4547" s="32">
        <v>12</v>
      </c>
      <c r="E4547" s="32">
        <v>11</v>
      </c>
      <c r="F4547" s="18" t="s">
        <v>843</v>
      </c>
      <c r="G4547" s="21">
        <v>25.559999999999903</v>
      </c>
      <c r="H4547" s="17" t="s">
        <v>18</v>
      </c>
      <c r="I4547" s="18" t="s">
        <v>802</v>
      </c>
      <c r="J4547" s="21">
        <v>24.640000000001976</v>
      </c>
      <c r="K4547" s="17" t="s">
        <v>19</v>
      </c>
      <c r="L4547" s="17" t="s">
        <v>846</v>
      </c>
      <c r="M4547" s="17" t="s">
        <v>847</v>
      </c>
      <c r="N4547" s="17" t="s">
        <v>848</v>
      </c>
      <c r="O4547" s="58">
        <v>178</v>
      </c>
      <c r="P4547" s="17" t="s">
        <v>20</v>
      </c>
      <c r="Q4547" s="17" t="s">
        <v>21</v>
      </c>
      <c r="R4547" s="17">
        <v>148</v>
      </c>
      <c r="S4547" s="17" t="s">
        <v>684</v>
      </c>
      <c r="U4547" s="17">
        <v>-17.7</v>
      </c>
      <c r="V4547" s="10">
        <f t="shared" si="80"/>
        <v>-17.7</v>
      </c>
      <c r="W4547" s="10">
        <v>11.638</v>
      </c>
      <c r="X4547" s="68">
        <v>3.0838621616327462</v>
      </c>
      <c r="Y4547" s="33" t="s">
        <v>561</v>
      </c>
      <c r="AB4547" s="17" t="s">
        <v>933</v>
      </c>
    </row>
    <row r="4548" spans="1:28" hidden="1">
      <c r="A4548" s="5">
        <v>4547</v>
      </c>
      <c r="B4548" s="5"/>
      <c r="C4548" s="17">
        <v>2019</v>
      </c>
      <c r="D4548" s="32">
        <v>9</v>
      </c>
      <c r="E4548" s="32">
        <v>13</v>
      </c>
      <c r="F4548" s="18" t="s">
        <v>843</v>
      </c>
      <c r="G4548" s="21">
        <v>5.8999999999997499</v>
      </c>
      <c r="H4548" s="17" t="s">
        <v>18</v>
      </c>
      <c r="I4548" s="18" t="s">
        <v>795</v>
      </c>
      <c r="J4548" s="21">
        <v>20.580000000000211</v>
      </c>
      <c r="K4548" s="17" t="s">
        <v>19</v>
      </c>
      <c r="L4548" s="17" t="s">
        <v>844</v>
      </c>
      <c r="M4548" s="17" t="s">
        <v>141</v>
      </c>
      <c r="N4548" s="17" t="s">
        <v>845</v>
      </c>
      <c r="O4548" s="58">
        <v>74</v>
      </c>
      <c r="P4548" s="17" t="s">
        <v>20</v>
      </c>
      <c r="Q4548" s="17" t="s">
        <v>21</v>
      </c>
      <c r="R4548" s="17">
        <v>8.4</v>
      </c>
      <c r="S4548" s="17" t="s">
        <v>684</v>
      </c>
      <c r="U4548" s="17">
        <v>-17.7</v>
      </c>
      <c r="V4548" s="10">
        <f t="shared" si="80"/>
        <v>-17.7</v>
      </c>
      <c r="W4548" s="10">
        <v>12.4</v>
      </c>
      <c r="X4548" s="68">
        <v>3.2664162459999999</v>
      </c>
      <c r="Y4548" s="33" t="s">
        <v>561</v>
      </c>
      <c r="AB4548" s="17" t="s">
        <v>933</v>
      </c>
    </row>
    <row r="4549" spans="1:28" hidden="1">
      <c r="A4549" s="5">
        <v>4548</v>
      </c>
      <c r="B4549" s="5"/>
      <c r="C4549" s="17">
        <v>2019</v>
      </c>
      <c r="D4549" s="32">
        <v>9</v>
      </c>
      <c r="E4549" s="32">
        <v>13</v>
      </c>
      <c r="F4549" s="18" t="s">
        <v>843</v>
      </c>
      <c r="G4549" s="21">
        <v>5.8999999999997499</v>
      </c>
      <c r="H4549" s="17" t="s">
        <v>18</v>
      </c>
      <c r="I4549" s="18" t="s">
        <v>795</v>
      </c>
      <c r="J4549" s="21">
        <v>20.580000000000211</v>
      </c>
      <c r="K4549" s="17" t="s">
        <v>19</v>
      </c>
      <c r="L4549" s="17" t="s">
        <v>844</v>
      </c>
      <c r="M4549" s="17" t="s">
        <v>141</v>
      </c>
      <c r="N4549" s="17" t="s">
        <v>845</v>
      </c>
      <c r="O4549" s="58">
        <v>84</v>
      </c>
      <c r="P4549" s="17" t="s">
        <v>20</v>
      </c>
      <c r="Q4549" s="17" t="s">
        <v>21</v>
      </c>
      <c r="R4549" s="17">
        <v>11.5</v>
      </c>
      <c r="S4549" s="17" t="s">
        <v>684</v>
      </c>
      <c r="U4549" s="17">
        <v>-17.600000000000001</v>
      </c>
      <c r="V4549" s="10">
        <f t="shared" si="80"/>
        <v>-17.600000000000001</v>
      </c>
      <c r="W4549" s="10">
        <v>12.7</v>
      </c>
      <c r="X4549" s="68">
        <v>3.149934885</v>
      </c>
      <c r="Y4549" s="33" t="s">
        <v>561</v>
      </c>
      <c r="AB4549" s="17" t="s">
        <v>933</v>
      </c>
    </row>
    <row r="4550" spans="1:28" hidden="1">
      <c r="A4550" s="5">
        <v>4549</v>
      </c>
      <c r="B4550" s="5"/>
      <c r="C4550" s="17">
        <v>2019</v>
      </c>
      <c r="D4550" s="32">
        <v>9</v>
      </c>
      <c r="E4550" s="32">
        <v>13</v>
      </c>
      <c r="F4550" s="18" t="s">
        <v>843</v>
      </c>
      <c r="G4550" s="21">
        <v>5.8999999999997499</v>
      </c>
      <c r="H4550" s="17" t="s">
        <v>18</v>
      </c>
      <c r="I4550" s="18" t="s">
        <v>795</v>
      </c>
      <c r="J4550" s="21">
        <v>20.580000000000211</v>
      </c>
      <c r="K4550" s="17" t="s">
        <v>19</v>
      </c>
      <c r="L4550" s="17" t="s">
        <v>844</v>
      </c>
      <c r="M4550" s="17" t="s">
        <v>141</v>
      </c>
      <c r="N4550" s="17" t="s">
        <v>845</v>
      </c>
      <c r="O4550" s="58">
        <v>62</v>
      </c>
      <c r="P4550" s="17" t="s">
        <v>20</v>
      </c>
      <c r="Q4550" s="17" t="s">
        <v>21</v>
      </c>
      <c r="R4550" s="17">
        <v>4.8</v>
      </c>
      <c r="S4550" s="17" t="s">
        <v>684</v>
      </c>
      <c r="U4550" s="17">
        <v>-17.600000000000001</v>
      </c>
      <c r="V4550" s="10">
        <f t="shared" si="80"/>
        <v>-17.600000000000001</v>
      </c>
      <c r="W4550" s="10">
        <v>12.9</v>
      </c>
      <c r="X4550" s="68">
        <v>3.1796885650000002</v>
      </c>
      <c r="Y4550" s="33" t="s">
        <v>561</v>
      </c>
      <c r="AB4550" s="17" t="s">
        <v>933</v>
      </c>
    </row>
    <row r="4551" spans="1:28" hidden="1">
      <c r="A4551" s="5">
        <v>4550</v>
      </c>
      <c r="B4551" s="5"/>
      <c r="C4551" s="17">
        <v>2019</v>
      </c>
      <c r="D4551" s="32">
        <v>9</v>
      </c>
      <c r="E4551" s="32">
        <v>13</v>
      </c>
      <c r="F4551" s="18" t="s">
        <v>843</v>
      </c>
      <c r="G4551" s="21">
        <v>5.8999999999997499</v>
      </c>
      <c r="H4551" s="17" t="s">
        <v>18</v>
      </c>
      <c r="I4551" s="18" t="s">
        <v>795</v>
      </c>
      <c r="J4551" s="21">
        <v>20.580000000000211</v>
      </c>
      <c r="K4551" s="17" t="s">
        <v>19</v>
      </c>
      <c r="L4551" s="17" t="s">
        <v>844</v>
      </c>
      <c r="M4551" s="17" t="s">
        <v>141</v>
      </c>
      <c r="N4551" s="17" t="s">
        <v>845</v>
      </c>
      <c r="O4551" s="58">
        <v>60</v>
      </c>
      <c r="P4551" s="17" t="s">
        <v>20</v>
      </c>
      <c r="Q4551" s="17" t="s">
        <v>21</v>
      </c>
      <c r="R4551" s="17">
        <v>3.6</v>
      </c>
      <c r="S4551" s="17" t="s">
        <v>684</v>
      </c>
      <c r="U4551" s="17">
        <v>-17.600000000000001</v>
      </c>
      <c r="V4551" s="10">
        <f t="shared" si="80"/>
        <v>-16.83035388816857</v>
      </c>
      <c r="W4551" s="10">
        <v>13.1</v>
      </c>
      <c r="X4551" s="68">
        <v>3.4173898199999999</v>
      </c>
      <c r="Y4551" s="33" t="s">
        <v>561</v>
      </c>
      <c r="AB4551" s="17" t="s">
        <v>933</v>
      </c>
    </row>
    <row r="4552" spans="1:28" hidden="1">
      <c r="A4552" s="5">
        <v>4551</v>
      </c>
      <c r="B4552" s="5"/>
      <c r="C4552" s="17">
        <v>2019</v>
      </c>
      <c r="D4552" s="32">
        <v>9</v>
      </c>
      <c r="E4552" s="32">
        <v>13</v>
      </c>
      <c r="F4552" s="18" t="s">
        <v>843</v>
      </c>
      <c r="G4552" s="21">
        <v>5.8999999999997499</v>
      </c>
      <c r="H4552" s="17" t="s">
        <v>18</v>
      </c>
      <c r="I4552" s="18" t="s">
        <v>795</v>
      </c>
      <c r="J4552" s="21">
        <v>20.580000000000211</v>
      </c>
      <c r="K4552" s="17" t="s">
        <v>19</v>
      </c>
      <c r="L4552" s="17" t="s">
        <v>844</v>
      </c>
      <c r="M4552" s="17" t="s">
        <v>141</v>
      </c>
      <c r="N4552" s="17" t="s">
        <v>845</v>
      </c>
      <c r="O4552" s="58">
        <v>44</v>
      </c>
      <c r="P4552" s="17" t="s">
        <v>20</v>
      </c>
      <c r="Q4552" s="17" t="s">
        <v>21</v>
      </c>
      <c r="R4552" s="17">
        <v>1.6</v>
      </c>
      <c r="S4552" s="17" t="s">
        <v>684</v>
      </c>
      <c r="U4552" s="17">
        <v>-17.600000000000001</v>
      </c>
      <c r="V4552" s="10">
        <f t="shared" si="80"/>
        <v>-17.600000000000001</v>
      </c>
      <c r="W4552" s="10">
        <v>12.1</v>
      </c>
      <c r="X4552" s="68">
        <v>3.1691810490000001</v>
      </c>
      <c r="Y4552" s="33" t="s">
        <v>561</v>
      </c>
      <c r="AB4552" s="17" t="s">
        <v>933</v>
      </c>
    </row>
    <row r="4553" spans="1:28" hidden="1">
      <c r="A4553" s="5">
        <v>4552</v>
      </c>
      <c r="B4553" s="5"/>
      <c r="C4553" s="17">
        <v>2021</v>
      </c>
      <c r="D4553" s="32">
        <v>9</v>
      </c>
      <c r="E4553" s="32">
        <v>27</v>
      </c>
      <c r="F4553" s="18" t="s">
        <v>843</v>
      </c>
      <c r="G4553" s="21">
        <v>16.199999999999974</v>
      </c>
      <c r="H4553" s="17"/>
      <c r="I4553" s="18" t="s">
        <v>802</v>
      </c>
      <c r="J4553" s="21">
        <v>16.383336000000384</v>
      </c>
      <c r="L4553" s="17" t="s">
        <v>814</v>
      </c>
      <c r="M4553" s="17" t="s">
        <v>930</v>
      </c>
      <c r="N4553" s="17" t="s">
        <v>816</v>
      </c>
      <c r="O4553" s="58">
        <v>180</v>
      </c>
      <c r="P4553" s="17" t="s">
        <v>20</v>
      </c>
      <c r="Q4553" s="17" t="s">
        <v>789</v>
      </c>
      <c r="R4553" s="17">
        <v>397.9</v>
      </c>
      <c r="S4553" s="17" t="s">
        <v>684</v>
      </c>
      <c r="U4553" s="17">
        <v>-17.600000000000001</v>
      </c>
      <c r="V4553" s="10">
        <f t="shared" si="80"/>
        <v>-17.600000000000001</v>
      </c>
      <c r="W4553" s="10">
        <v>11.5</v>
      </c>
      <c r="X4553" s="68">
        <v>3.2751336219999998</v>
      </c>
      <c r="Y4553" s="33" t="s">
        <v>561</v>
      </c>
      <c r="AB4553" s="17" t="s">
        <v>933</v>
      </c>
    </row>
    <row r="4554" spans="1:28" hidden="1">
      <c r="A4554" s="5">
        <v>4553</v>
      </c>
      <c r="B4554" s="5"/>
      <c r="C4554" s="17">
        <v>2019</v>
      </c>
      <c r="D4554" s="32">
        <v>12</v>
      </c>
      <c r="E4554" s="32">
        <v>11</v>
      </c>
      <c r="F4554" s="18" t="s">
        <v>843</v>
      </c>
      <c r="G4554" s="21">
        <v>25.559999999999903</v>
      </c>
      <c r="H4554" s="17" t="s">
        <v>18</v>
      </c>
      <c r="I4554" s="18" t="s">
        <v>802</v>
      </c>
      <c r="J4554" s="21">
        <v>24.640000000001976</v>
      </c>
      <c r="K4554" s="17" t="s">
        <v>19</v>
      </c>
      <c r="L4554" s="17" t="s">
        <v>846</v>
      </c>
      <c r="M4554" s="17" t="s">
        <v>847</v>
      </c>
      <c r="N4554" s="17" t="s">
        <v>848</v>
      </c>
      <c r="O4554" s="58">
        <v>177</v>
      </c>
      <c r="P4554" s="17" t="s">
        <v>20</v>
      </c>
      <c r="Q4554" s="17" t="s">
        <v>21</v>
      </c>
      <c r="R4554" s="17">
        <v>152.5</v>
      </c>
      <c r="S4554" s="17" t="s">
        <v>684</v>
      </c>
      <c r="U4554" s="17">
        <v>-17.580500000000001</v>
      </c>
      <c r="V4554" s="10">
        <f t="shared" si="80"/>
        <v>-17.580500000000001</v>
      </c>
      <c r="W4554" s="10">
        <v>12.1995</v>
      </c>
      <c r="X4554" s="68">
        <v>3.0598940619671922</v>
      </c>
      <c r="Y4554" s="33" t="s">
        <v>561</v>
      </c>
      <c r="AB4554" s="17" t="s">
        <v>933</v>
      </c>
    </row>
    <row r="4555" spans="1:28" hidden="1">
      <c r="A4555" s="5">
        <v>4554</v>
      </c>
      <c r="B4555" s="5"/>
      <c r="C4555" s="17">
        <v>2019</v>
      </c>
      <c r="D4555" s="32">
        <v>12</v>
      </c>
      <c r="E4555" s="32">
        <v>11</v>
      </c>
      <c r="F4555" s="18" t="s">
        <v>843</v>
      </c>
      <c r="G4555" s="21">
        <v>25.559999999999903</v>
      </c>
      <c r="H4555" s="17" t="s">
        <v>18</v>
      </c>
      <c r="I4555" s="18" t="s">
        <v>802</v>
      </c>
      <c r="J4555" s="21">
        <v>24.640000000001976</v>
      </c>
      <c r="K4555" s="17" t="s">
        <v>19</v>
      </c>
      <c r="L4555" s="17" t="s">
        <v>846</v>
      </c>
      <c r="M4555" s="17" t="s">
        <v>847</v>
      </c>
      <c r="N4555" s="17" t="s">
        <v>848</v>
      </c>
      <c r="O4555" s="58">
        <v>171</v>
      </c>
      <c r="P4555" s="17" t="s">
        <v>20</v>
      </c>
      <c r="Q4555" s="17" t="s">
        <v>21</v>
      </c>
      <c r="R4555" s="17">
        <v>126.9</v>
      </c>
      <c r="S4555" s="17" t="s">
        <v>684</v>
      </c>
      <c r="U4555" s="17">
        <v>-17.5655</v>
      </c>
      <c r="V4555" s="10">
        <f t="shared" si="80"/>
        <v>-17.5655</v>
      </c>
      <c r="W4555" s="10">
        <v>11.797499999999999</v>
      </c>
      <c r="X4555" s="68">
        <v>3.0456143031899812</v>
      </c>
      <c r="Y4555" s="33" t="s">
        <v>561</v>
      </c>
      <c r="AB4555" s="17" t="s">
        <v>933</v>
      </c>
    </row>
    <row r="4556" spans="1:28" hidden="1">
      <c r="A4556" s="5">
        <v>4555</v>
      </c>
      <c r="B4556" s="5"/>
      <c r="C4556" s="17">
        <v>2019</v>
      </c>
      <c r="D4556" s="32">
        <v>12</v>
      </c>
      <c r="E4556" s="32">
        <v>11</v>
      </c>
      <c r="F4556" s="18" t="s">
        <v>843</v>
      </c>
      <c r="G4556" s="21">
        <v>25.559999999999903</v>
      </c>
      <c r="H4556" s="17" t="s">
        <v>18</v>
      </c>
      <c r="I4556" s="18" t="s">
        <v>802</v>
      </c>
      <c r="J4556" s="21">
        <v>24.640000000001976</v>
      </c>
      <c r="K4556" s="17" t="s">
        <v>19</v>
      </c>
      <c r="L4556" s="17" t="s">
        <v>846</v>
      </c>
      <c r="M4556" s="17" t="s">
        <v>847</v>
      </c>
      <c r="N4556" s="17" t="s">
        <v>848</v>
      </c>
      <c r="O4556" s="58">
        <v>185</v>
      </c>
      <c r="P4556" s="17" t="s">
        <v>20</v>
      </c>
      <c r="Q4556" s="17" t="s">
        <v>21</v>
      </c>
      <c r="R4556" s="17">
        <v>168.1</v>
      </c>
      <c r="S4556" s="17" t="s">
        <v>684</v>
      </c>
      <c r="U4556" s="17">
        <v>-17.539000000000001</v>
      </c>
      <c r="V4556" s="10">
        <f t="shared" si="80"/>
        <v>-17.539000000000001</v>
      </c>
      <c r="W4556" s="10">
        <v>11.523</v>
      </c>
      <c r="X4556" s="68">
        <v>3.06516748574585</v>
      </c>
      <c r="Y4556" s="33" t="s">
        <v>561</v>
      </c>
      <c r="AB4556" s="17" t="s">
        <v>933</v>
      </c>
    </row>
    <row r="4557" spans="1:28" hidden="1">
      <c r="A4557" s="5">
        <v>4556</v>
      </c>
      <c r="B4557" s="5"/>
      <c r="C4557" s="17">
        <v>2019</v>
      </c>
      <c r="D4557" s="32">
        <v>12</v>
      </c>
      <c r="E4557" s="32">
        <v>11</v>
      </c>
      <c r="F4557" s="18" t="s">
        <v>843</v>
      </c>
      <c r="G4557" s="21">
        <v>25.559999999999903</v>
      </c>
      <c r="H4557" s="17" t="s">
        <v>18</v>
      </c>
      <c r="I4557" s="18" t="s">
        <v>802</v>
      </c>
      <c r="J4557" s="21">
        <v>24.640000000001976</v>
      </c>
      <c r="K4557" s="17" t="s">
        <v>19</v>
      </c>
      <c r="L4557" s="17" t="s">
        <v>846</v>
      </c>
      <c r="M4557" s="17" t="s">
        <v>847</v>
      </c>
      <c r="N4557" s="17" t="s">
        <v>848</v>
      </c>
      <c r="O4557" s="58">
        <v>190</v>
      </c>
      <c r="P4557" s="17" t="s">
        <v>20</v>
      </c>
      <c r="Q4557" s="17" t="s">
        <v>21</v>
      </c>
      <c r="R4557" s="17">
        <v>157</v>
      </c>
      <c r="S4557" s="17" t="s">
        <v>684</v>
      </c>
      <c r="U4557" s="17">
        <v>-17.5335</v>
      </c>
      <c r="V4557" s="10">
        <f t="shared" si="80"/>
        <v>-17.5335</v>
      </c>
      <c r="W4557" s="10">
        <v>12.2775</v>
      </c>
      <c r="X4557" s="68">
        <v>3.0616032678256051</v>
      </c>
      <c r="Y4557" s="33" t="s">
        <v>561</v>
      </c>
      <c r="AB4557" s="17" t="s">
        <v>933</v>
      </c>
    </row>
    <row r="4558" spans="1:28" hidden="1">
      <c r="A4558" s="5">
        <v>4557</v>
      </c>
      <c r="B4558" s="5"/>
      <c r="C4558" s="17">
        <v>2019</v>
      </c>
      <c r="D4558" s="32">
        <v>12</v>
      </c>
      <c r="E4558" s="32">
        <v>11</v>
      </c>
      <c r="F4558" s="18" t="s">
        <v>843</v>
      </c>
      <c r="G4558" s="21">
        <v>25.559999999999903</v>
      </c>
      <c r="H4558" s="17" t="s">
        <v>18</v>
      </c>
      <c r="I4558" s="18" t="s">
        <v>802</v>
      </c>
      <c r="J4558" s="21">
        <v>24.640000000001976</v>
      </c>
      <c r="K4558" s="17" t="s">
        <v>19</v>
      </c>
      <c r="L4558" s="17" t="s">
        <v>846</v>
      </c>
      <c r="M4558" s="17" t="s">
        <v>847</v>
      </c>
      <c r="N4558" s="17" t="s">
        <v>848</v>
      </c>
      <c r="O4558" s="58">
        <v>184</v>
      </c>
      <c r="P4558" s="17" t="s">
        <v>20</v>
      </c>
      <c r="Q4558" s="17" t="s">
        <v>21</v>
      </c>
      <c r="R4558" s="17">
        <v>163.1</v>
      </c>
      <c r="S4558" s="17" t="s">
        <v>684</v>
      </c>
      <c r="U4558" s="17">
        <v>-17.523</v>
      </c>
      <c r="V4558" s="10">
        <f t="shared" si="80"/>
        <v>-17.523</v>
      </c>
      <c r="W4558" s="10">
        <v>10.968999999999999</v>
      </c>
      <c r="X4558" s="68">
        <v>3.0678815935647821</v>
      </c>
      <c r="Y4558" s="33" t="s">
        <v>561</v>
      </c>
      <c r="AB4558" s="17" t="s">
        <v>933</v>
      </c>
    </row>
    <row r="4559" spans="1:28" hidden="1">
      <c r="A4559" s="5">
        <v>4558</v>
      </c>
      <c r="B4559" s="5"/>
      <c r="C4559" s="17">
        <v>2021</v>
      </c>
      <c r="D4559" s="32">
        <v>9</v>
      </c>
      <c r="E4559" s="32">
        <v>27</v>
      </c>
      <c r="F4559" s="18" t="s">
        <v>843</v>
      </c>
      <c r="G4559" s="21">
        <v>1.0499999999998977</v>
      </c>
      <c r="H4559" s="17"/>
      <c r="I4559" s="18" t="s">
        <v>802</v>
      </c>
      <c r="J4559" s="21">
        <v>1.4333340000001726</v>
      </c>
      <c r="L4559" s="17" t="s">
        <v>929</v>
      </c>
      <c r="M4559" s="17" t="s">
        <v>907</v>
      </c>
      <c r="N4559" s="17" t="s">
        <v>817</v>
      </c>
      <c r="O4559" s="58">
        <v>71.87</v>
      </c>
      <c r="P4559" s="17" t="s">
        <v>20</v>
      </c>
      <c r="Q4559" s="17" t="s">
        <v>818</v>
      </c>
      <c r="R4559" s="17">
        <v>85.8</v>
      </c>
      <c r="S4559" s="17" t="s">
        <v>684</v>
      </c>
      <c r="U4559" s="17">
        <v>-17.5</v>
      </c>
      <c r="V4559" s="10">
        <f t="shared" si="80"/>
        <v>-16.883515568785924</v>
      </c>
      <c r="W4559" s="10">
        <v>12.2</v>
      </c>
      <c r="X4559" s="68">
        <v>3.3058433059999999</v>
      </c>
      <c r="Y4559" s="33" t="s">
        <v>561</v>
      </c>
      <c r="AB4559" s="17" t="s">
        <v>933</v>
      </c>
    </row>
    <row r="4560" spans="1:28" hidden="1">
      <c r="A4560" s="5">
        <v>4559</v>
      </c>
      <c r="B4560" s="5"/>
      <c r="C4560" s="17">
        <v>2019</v>
      </c>
      <c r="D4560" s="32">
        <v>9</v>
      </c>
      <c r="E4560" s="32">
        <v>13</v>
      </c>
      <c r="F4560" s="18" t="s">
        <v>843</v>
      </c>
      <c r="G4560" s="21">
        <v>5.8999999999997499</v>
      </c>
      <c r="H4560" s="17" t="s">
        <v>18</v>
      </c>
      <c r="I4560" s="18" t="s">
        <v>795</v>
      </c>
      <c r="J4560" s="21">
        <v>20.580000000000211</v>
      </c>
      <c r="K4560" s="17" t="s">
        <v>19</v>
      </c>
      <c r="L4560" s="17" t="s">
        <v>844</v>
      </c>
      <c r="M4560" s="17" t="s">
        <v>141</v>
      </c>
      <c r="N4560" s="17" t="s">
        <v>845</v>
      </c>
      <c r="O4560" s="58">
        <v>50</v>
      </c>
      <c r="P4560" s="17" t="s">
        <v>20</v>
      </c>
      <c r="Q4560" s="17" t="s">
        <v>21</v>
      </c>
      <c r="R4560" s="17">
        <v>2.5</v>
      </c>
      <c r="S4560" s="17" t="s">
        <v>684</v>
      </c>
      <c r="U4560" s="17">
        <v>-17.5</v>
      </c>
      <c r="V4560" s="10">
        <f t="shared" si="80"/>
        <v>-17.5</v>
      </c>
      <c r="W4560" s="10">
        <v>12.4</v>
      </c>
      <c r="X4560" s="68">
        <v>3.2047249280000001</v>
      </c>
      <c r="Y4560" s="33" t="s">
        <v>561</v>
      </c>
      <c r="AB4560" s="17" t="s">
        <v>933</v>
      </c>
    </row>
    <row r="4561" spans="1:28" hidden="1">
      <c r="A4561" s="5">
        <v>4560</v>
      </c>
      <c r="B4561" s="5"/>
      <c r="C4561" s="17">
        <v>2021</v>
      </c>
      <c r="D4561" s="32">
        <v>6</v>
      </c>
      <c r="E4561" s="32">
        <v>13</v>
      </c>
      <c r="F4561" s="18" t="s">
        <v>843</v>
      </c>
      <c r="G4561" s="21">
        <v>55.549999799999981</v>
      </c>
      <c r="H4561" s="17"/>
      <c r="I4561" s="18" t="s">
        <v>802</v>
      </c>
      <c r="J4561" s="21">
        <v>47.449998000000164</v>
      </c>
      <c r="L4561" s="17" t="s">
        <v>829</v>
      </c>
      <c r="M4561" s="17" t="s">
        <v>830</v>
      </c>
      <c r="N4561" s="17" t="s">
        <v>807</v>
      </c>
      <c r="O4561" s="58">
        <v>113</v>
      </c>
      <c r="P4561" s="17" t="s">
        <v>20</v>
      </c>
      <c r="Q4561" s="17" t="s">
        <v>808</v>
      </c>
      <c r="R4561" s="17">
        <v>234.2</v>
      </c>
      <c r="S4561" s="17" t="s">
        <v>684</v>
      </c>
      <c r="U4561" s="17">
        <v>-17.5</v>
      </c>
      <c r="V4561" s="10">
        <f t="shared" si="80"/>
        <v>-17.5</v>
      </c>
      <c r="W4561" s="10">
        <v>12.4</v>
      </c>
      <c r="X4561" s="68">
        <v>3.138507186</v>
      </c>
      <c r="Y4561" s="33" t="s">
        <v>561</v>
      </c>
      <c r="AB4561" s="17" t="s">
        <v>933</v>
      </c>
    </row>
    <row r="4562" spans="1:28" hidden="1">
      <c r="A4562" s="5">
        <v>4561</v>
      </c>
      <c r="B4562" s="5"/>
      <c r="C4562" s="17">
        <v>2019</v>
      </c>
      <c r="D4562" s="32">
        <v>9</v>
      </c>
      <c r="E4562" s="32">
        <v>13</v>
      </c>
      <c r="F4562" s="18" t="s">
        <v>843</v>
      </c>
      <c r="G4562" s="21">
        <v>5.8999999999997499</v>
      </c>
      <c r="H4562" s="17" t="s">
        <v>18</v>
      </c>
      <c r="I4562" s="18" t="s">
        <v>795</v>
      </c>
      <c r="J4562" s="21">
        <v>20.580000000000211</v>
      </c>
      <c r="K4562" s="17" t="s">
        <v>19</v>
      </c>
      <c r="L4562" s="17" t="s">
        <v>844</v>
      </c>
      <c r="M4562" s="17" t="s">
        <v>141</v>
      </c>
      <c r="N4562" s="17" t="s">
        <v>845</v>
      </c>
      <c r="O4562" s="58">
        <v>35</v>
      </c>
      <c r="P4562" s="17" t="s">
        <v>20</v>
      </c>
      <c r="Q4562" s="17" t="s">
        <v>21</v>
      </c>
      <c r="R4562" s="17">
        <v>0.8</v>
      </c>
      <c r="S4562" s="17" t="s">
        <v>684</v>
      </c>
      <c r="U4562" s="17">
        <v>-17.399999999999999</v>
      </c>
      <c r="V4562" s="10">
        <f t="shared" si="80"/>
        <v>-17.399999999999999</v>
      </c>
      <c r="W4562" s="10">
        <v>12.4</v>
      </c>
      <c r="X4562" s="68">
        <v>3.171358347</v>
      </c>
      <c r="Y4562" s="33" t="s">
        <v>561</v>
      </c>
      <c r="AB4562" s="17" t="s">
        <v>933</v>
      </c>
    </row>
    <row r="4563" spans="1:28" hidden="1">
      <c r="A4563" s="5">
        <v>4562</v>
      </c>
      <c r="B4563" s="5"/>
      <c r="C4563" s="17">
        <v>2019</v>
      </c>
      <c r="D4563" s="32">
        <v>9</v>
      </c>
      <c r="E4563" s="32">
        <v>13</v>
      </c>
      <c r="F4563" s="18" t="s">
        <v>843</v>
      </c>
      <c r="G4563" s="21">
        <v>5.8999999999997499</v>
      </c>
      <c r="H4563" s="17" t="s">
        <v>18</v>
      </c>
      <c r="I4563" s="18" t="s">
        <v>795</v>
      </c>
      <c r="J4563" s="21">
        <v>20.580000000000211</v>
      </c>
      <c r="K4563" s="17" t="s">
        <v>19</v>
      </c>
      <c r="L4563" s="17" t="s">
        <v>844</v>
      </c>
      <c r="M4563" s="17" t="s">
        <v>141</v>
      </c>
      <c r="N4563" s="17" t="s">
        <v>845</v>
      </c>
      <c r="O4563" s="58">
        <v>66</v>
      </c>
      <c r="P4563" s="17" t="s">
        <v>20</v>
      </c>
      <c r="Q4563" s="17" t="s">
        <v>21</v>
      </c>
      <c r="R4563" s="17">
        <v>5.4</v>
      </c>
      <c r="S4563" s="17" t="s">
        <v>684</v>
      </c>
      <c r="U4563" s="17">
        <v>-17.399999999999999</v>
      </c>
      <c r="V4563" s="10">
        <f t="shared" si="80"/>
        <v>-16.679655299548227</v>
      </c>
      <c r="W4563" s="10">
        <v>13.3</v>
      </c>
      <c r="X4563" s="68">
        <v>3.3809406439999998</v>
      </c>
      <c r="Y4563" s="33" t="s">
        <v>561</v>
      </c>
      <c r="AB4563" s="17" t="s">
        <v>933</v>
      </c>
    </row>
    <row r="4564" spans="1:28" hidden="1">
      <c r="A4564" s="5">
        <v>4563</v>
      </c>
      <c r="B4564" s="5"/>
      <c r="C4564" s="17">
        <v>2021</v>
      </c>
      <c r="D4564" s="32">
        <v>6</v>
      </c>
      <c r="E4564" s="32">
        <v>13</v>
      </c>
      <c r="F4564" s="18" t="s">
        <v>843</v>
      </c>
      <c r="G4564" s="21">
        <v>55.549999799999981</v>
      </c>
      <c r="H4564" s="17"/>
      <c r="I4564" s="18" t="s">
        <v>802</v>
      </c>
      <c r="J4564" s="21">
        <v>47.449998000000164</v>
      </c>
      <c r="L4564" s="17" t="s">
        <v>829</v>
      </c>
      <c r="M4564" s="17" t="s">
        <v>830</v>
      </c>
      <c r="N4564" s="17" t="s">
        <v>807</v>
      </c>
      <c r="O4564" s="58">
        <v>132</v>
      </c>
      <c r="P4564" s="17" t="s">
        <v>20</v>
      </c>
      <c r="Q4564" s="17" t="s">
        <v>808</v>
      </c>
      <c r="R4564" s="17">
        <v>331.5</v>
      </c>
      <c r="S4564" s="17" t="s">
        <v>684</v>
      </c>
      <c r="U4564" s="17">
        <v>-17.399999999999999</v>
      </c>
      <c r="V4564" s="10">
        <f t="shared" si="80"/>
        <v>-17.399999999999999</v>
      </c>
      <c r="W4564" s="10">
        <v>12.5</v>
      </c>
      <c r="X4564" s="68">
        <v>3.1247245709999998</v>
      </c>
      <c r="Y4564" s="33" t="s">
        <v>561</v>
      </c>
      <c r="AB4564" s="17" t="s">
        <v>933</v>
      </c>
    </row>
    <row r="4565" spans="1:28" hidden="1">
      <c r="A4565" s="5">
        <v>4564</v>
      </c>
      <c r="B4565" s="5"/>
      <c r="C4565" s="17">
        <v>2021</v>
      </c>
      <c r="D4565" s="32">
        <v>6</v>
      </c>
      <c r="E4565" s="32">
        <v>16</v>
      </c>
      <c r="F4565" s="18" t="s">
        <v>843</v>
      </c>
      <c r="G4565" s="21">
        <v>43.750000200000088</v>
      </c>
      <c r="H4565" s="17"/>
      <c r="I4565" s="18" t="s">
        <v>800</v>
      </c>
      <c r="J4565" s="21">
        <v>43.45000199999987</v>
      </c>
      <c r="L4565" s="17" t="s">
        <v>829</v>
      </c>
      <c r="M4565" s="17" t="s">
        <v>830</v>
      </c>
      <c r="N4565" s="17" t="s">
        <v>807</v>
      </c>
      <c r="O4565" s="58">
        <v>116</v>
      </c>
      <c r="P4565" s="17" t="s">
        <v>20</v>
      </c>
      <c r="Q4565" s="17" t="s">
        <v>808</v>
      </c>
      <c r="R4565" s="17">
        <v>194.1</v>
      </c>
      <c r="S4565" s="17" t="s">
        <v>684</v>
      </c>
      <c r="U4565" s="17">
        <v>-17.399999999999999</v>
      </c>
      <c r="V4565" s="10">
        <f t="shared" si="80"/>
        <v>-17.399999999999999</v>
      </c>
      <c r="W4565" s="10">
        <v>12.1</v>
      </c>
      <c r="X4565" s="68">
        <v>3.1320944110000002</v>
      </c>
      <c r="Y4565" s="33" t="s">
        <v>561</v>
      </c>
      <c r="AB4565" s="17" t="s">
        <v>933</v>
      </c>
    </row>
    <row r="4566" spans="1:28" hidden="1">
      <c r="A4566" s="5">
        <v>4565</v>
      </c>
      <c r="B4566" s="5"/>
      <c r="C4566" s="17">
        <v>2019</v>
      </c>
      <c r="D4566" s="32">
        <v>9</v>
      </c>
      <c r="E4566" s="32">
        <v>13</v>
      </c>
      <c r="F4566" s="18" t="s">
        <v>843</v>
      </c>
      <c r="G4566" s="21">
        <v>5.8999999999997499</v>
      </c>
      <c r="H4566" s="17" t="s">
        <v>18</v>
      </c>
      <c r="I4566" s="18" t="s">
        <v>795</v>
      </c>
      <c r="J4566" s="21">
        <v>20.580000000000211</v>
      </c>
      <c r="K4566" s="17" t="s">
        <v>19</v>
      </c>
      <c r="L4566" s="17" t="s">
        <v>844</v>
      </c>
      <c r="M4566" s="17" t="s">
        <v>141</v>
      </c>
      <c r="N4566" s="17" t="s">
        <v>845</v>
      </c>
      <c r="O4566" s="58">
        <v>77</v>
      </c>
      <c r="P4566" s="17" t="s">
        <v>20</v>
      </c>
      <c r="Q4566" s="17" t="s">
        <v>21</v>
      </c>
      <c r="R4566" s="17">
        <v>8</v>
      </c>
      <c r="S4566" s="17" t="s">
        <v>684</v>
      </c>
      <c r="U4566" s="17">
        <v>-17.3</v>
      </c>
      <c r="V4566" s="10">
        <f t="shared" si="80"/>
        <v>-17.3</v>
      </c>
      <c r="W4566" s="10">
        <v>12.5</v>
      </c>
      <c r="X4566" s="68">
        <v>3.1613446920000001</v>
      </c>
      <c r="Y4566" s="33" t="s">
        <v>561</v>
      </c>
      <c r="AB4566" s="17" t="s">
        <v>933</v>
      </c>
    </row>
    <row r="4567" spans="1:28" hidden="1">
      <c r="A4567" s="5">
        <v>4566</v>
      </c>
      <c r="B4567" s="5"/>
      <c r="C4567" s="17">
        <v>2019</v>
      </c>
      <c r="D4567" s="32">
        <v>9</v>
      </c>
      <c r="E4567" s="32">
        <v>13</v>
      </c>
      <c r="F4567" s="18" t="s">
        <v>843</v>
      </c>
      <c r="G4567" s="21">
        <v>5.8999999999997499</v>
      </c>
      <c r="H4567" s="17" t="s">
        <v>18</v>
      </c>
      <c r="I4567" s="18" t="s">
        <v>795</v>
      </c>
      <c r="J4567" s="21">
        <v>20.580000000000211</v>
      </c>
      <c r="K4567" s="17" t="s">
        <v>19</v>
      </c>
      <c r="L4567" s="17" t="s">
        <v>844</v>
      </c>
      <c r="M4567" s="17" t="s">
        <v>141</v>
      </c>
      <c r="N4567" s="17" t="s">
        <v>845</v>
      </c>
      <c r="O4567" s="58">
        <v>78</v>
      </c>
      <c r="P4567" s="17" t="s">
        <v>20</v>
      </c>
      <c r="Q4567" s="17" t="s">
        <v>21</v>
      </c>
      <c r="R4567" s="17">
        <v>9.5</v>
      </c>
      <c r="S4567" s="17" t="s">
        <v>684</v>
      </c>
      <c r="U4567" s="17">
        <v>-17.3</v>
      </c>
      <c r="V4567" s="10">
        <f t="shared" si="80"/>
        <v>-17.3</v>
      </c>
      <c r="W4567" s="10">
        <v>12.2</v>
      </c>
      <c r="X4567" s="68">
        <v>3.2188373170000002</v>
      </c>
      <c r="Y4567" s="33" t="s">
        <v>561</v>
      </c>
      <c r="AB4567" s="17" t="s">
        <v>933</v>
      </c>
    </row>
    <row r="4568" spans="1:28" hidden="1">
      <c r="A4568" s="5">
        <v>4567</v>
      </c>
      <c r="B4568" s="5"/>
      <c r="C4568" s="17">
        <v>2019</v>
      </c>
      <c r="D4568" s="32">
        <v>12</v>
      </c>
      <c r="E4568" s="32">
        <v>11</v>
      </c>
      <c r="F4568" s="18" t="s">
        <v>843</v>
      </c>
      <c r="G4568" s="21">
        <v>25.559999999999903</v>
      </c>
      <c r="H4568" s="17" t="s">
        <v>18</v>
      </c>
      <c r="I4568" s="18" t="s">
        <v>802</v>
      </c>
      <c r="J4568" s="21">
        <v>24.640000000001976</v>
      </c>
      <c r="K4568" s="17" t="s">
        <v>19</v>
      </c>
      <c r="L4568" s="17" t="s">
        <v>846</v>
      </c>
      <c r="M4568" s="17" t="s">
        <v>847</v>
      </c>
      <c r="N4568" s="17" t="s">
        <v>848</v>
      </c>
      <c r="O4568" s="58">
        <v>218</v>
      </c>
      <c r="P4568" s="17" t="s">
        <v>20</v>
      </c>
      <c r="Q4568" s="17" t="s">
        <v>21</v>
      </c>
      <c r="R4568" s="17">
        <v>286.39999999999998</v>
      </c>
      <c r="S4568" s="17" t="s">
        <v>684</v>
      </c>
      <c r="U4568" s="17">
        <v>-17.2455</v>
      </c>
      <c r="V4568" s="10">
        <f t="shared" si="80"/>
        <v>-17.2455</v>
      </c>
      <c r="W4568" s="10">
        <v>11.712999999999999</v>
      </c>
      <c r="X4568" s="68">
        <v>3.0781752611205939</v>
      </c>
      <c r="Y4568" s="33" t="s">
        <v>561</v>
      </c>
      <c r="AB4568" s="17" t="s">
        <v>933</v>
      </c>
    </row>
    <row r="4569" spans="1:28" hidden="1">
      <c r="A4569" s="5">
        <v>4568</v>
      </c>
      <c r="B4569" s="5"/>
      <c r="C4569" s="17">
        <v>2019</v>
      </c>
      <c r="D4569" s="32">
        <v>12</v>
      </c>
      <c r="E4569" s="32">
        <v>11</v>
      </c>
      <c r="F4569" s="18" t="s">
        <v>843</v>
      </c>
      <c r="G4569" s="21">
        <v>38.569999999999709</v>
      </c>
      <c r="H4569" s="17" t="s">
        <v>18</v>
      </c>
      <c r="I4569" s="18" t="s">
        <v>802</v>
      </c>
      <c r="J4569" s="21">
        <v>39.660000000000082</v>
      </c>
      <c r="K4569" s="17" t="s">
        <v>19</v>
      </c>
      <c r="L4569" s="17" t="s">
        <v>829</v>
      </c>
      <c r="M4569" s="17" t="s">
        <v>830</v>
      </c>
      <c r="N4569" s="17" t="s">
        <v>807</v>
      </c>
      <c r="O4569" s="58">
        <v>137</v>
      </c>
      <c r="P4569" s="17" t="s">
        <v>20</v>
      </c>
      <c r="Q4569" s="17" t="s">
        <v>808</v>
      </c>
      <c r="R4569" s="17">
        <v>382.4</v>
      </c>
      <c r="S4569" s="17" t="s">
        <v>684</v>
      </c>
      <c r="U4569" s="17">
        <v>-17.207000000000001</v>
      </c>
      <c r="V4569" s="10">
        <f t="shared" si="80"/>
        <v>-17.207000000000001</v>
      </c>
      <c r="W4569" s="10">
        <v>12.1815</v>
      </c>
      <c r="X4569" s="68">
        <v>3.132420308360194</v>
      </c>
      <c r="Y4569" s="33" t="s">
        <v>561</v>
      </c>
      <c r="AB4569" s="17" t="s">
        <v>933</v>
      </c>
    </row>
    <row r="4570" spans="1:28" hidden="1">
      <c r="A4570" s="5">
        <v>4569</v>
      </c>
      <c r="B4570" s="5"/>
      <c r="C4570" s="17">
        <v>2021</v>
      </c>
      <c r="D4570" s="32">
        <v>10</v>
      </c>
      <c r="E4570" s="32">
        <v>3</v>
      </c>
      <c r="F4570" s="18" t="s">
        <v>843</v>
      </c>
      <c r="G4570" s="21">
        <v>39.850000200000011</v>
      </c>
      <c r="H4570" s="17"/>
      <c r="I4570" s="18" t="s">
        <v>802</v>
      </c>
      <c r="J4570" s="21">
        <v>47.883335999999872</v>
      </c>
      <c r="L4570" s="17" t="s">
        <v>929</v>
      </c>
      <c r="M4570" s="17" t="s">
        <v>907</v>
      </c>
      <c r="N4570" s="17" t="s">
        <v>817</v>
      </c>
      <c r="O4570" s="58">
        <v>72.89</v>
      </c>
      <c r="P4570" s="17" t="s">
        <v>20</v>
      </c>
      <c r="Q4570" s="17" t="s">
        <v>818</v>
      </c>
      <c r="R4570" s="17">
        <v>85.2</v>
      </c>
      <c r="S4570" s="17" t="s">
        <v>684</v>
      </c>
      <c r="U4570" s="17">
        <v>-17.2</v>
      </c>
      <c r="V4570" s="10">
        <f t="shared" si="80"/>
        <v>-17.2</v>
      </c>
      <c r="W4570" s="10">
        <v>11.4</v>
      </c>
      <c r="X4570" s="68">
        <v>3.1500077979999999</v>
      </c>
      <c r="Y4570" s="33" t="s">
        <v>561</v>
      </c>
      <c r="AB4570" s="17" t="s">
        <v>933</v>
      </c>
    </row>
    <row r="4571" spans="1:28" hidden="1">
      <c r="A4571" s="5">
        <v>4570</v>
      </c>
      <c r="B4571" s="5"/>
      <c r="C4571" s="17">
        <v>2021</v>
      </c>
      <c r="D4571" s="32">
        <v>6</v>
      </c>
      <c r="E4571" s="32">
        <v>12</v>
      </c>
      <c r="F4571" s="18" t="s">
        <v>843</v>
      </c>
      <c r="G4571" s="21">
        <v>26.966666400000037</v>
      </c>
      <c r="H4571" s="17"/>
      <c r="I4571" s="18" t="s">
        <v>802</v>
      </c>
      <c r="J4571" s="21">
        <v>45.016668000000379</v>
      </c>
      <c r="L4571" s="17" t="s">
        <v>827</v>
      </c>
      <c r="M4571" s="17" t="s">
        <v>828</v>
      </c>
      <c r="N4571" s="17" t="s">
        <v>810</v>
      </c>
      <c r="O4571" s="58">
        <v>156</v>
      </c>
      <c r="P4571" s="17" t="s">
        <v>20</v>
      </c>
      <c r="Q4571" s="17" t="s">
        <v>31</v>
      </c>
      <c r="R4571" s="17">
        <v>102</v>
      </c>
      <c r="S4571" s="17" t="s">
        <v>684</v>
      </c>
      <c r="U4571" s="17">
        <v>-17.2</v>
      </c>
      <c r="V4571" s="10">
        <f t="shared" si="80"/>
        <v>-17.2</v>
      </c>
      <c r="W4571" s="10">
        <v>13</v>
      </c>
      <c r="X4571" s="68">
        <v>3.1353889439999998</v>
      </c>
      <c r="Y4571" s="33" t="s">
        <v>561</v>
      </c>
      <c r="AB4571" s="17" t="s">
        <v>933</v>
      </c>
    </row>
    <row r="4572" spans="1:28" hidden="1">
      <c r="A4572" s="5">
        <v>4571</v>
      </c>
      <c r="B4572" s="5"/>
      <c r="C4572" s="17">
        <v>2021</v>
      </c>
      <c r="D4572" s="32">
        <v>6</v>
      </c>
      <c r="E4572" s="32">
        <v>16</v>
      </c>
      <c r="F4572" s="18" t="s">
        <v>843</v>
      </c>
      <c r="G4572" s="21">
        <v>43.750000200000088</v>
      </c>
      <c r="H4572" s="17"/>
      <c r="I4572" s="18" t="s">
        <v>800</v>
      </c>
      <c r="J4572" s="21">
        <v>43.45000199999987</v>
      </c>
      <c r="L4572" s="17" t="s">
        <v>829</v>
      </c>
      <c r="M4572" s="17" t="s">
        <v>830</v>
      </c>
      <c r="N4572" s="17" t="s">
        <v>807</v>
      </c>
      <c r="O4572" s="58">
        <v>126</v>
      </c>
      <c r="P4572" s="17" t="s">
        <v>20</v>
      </c>
      <c r="Q4572" s="17" t="s">
        <v>808</v>
      </c>
      <c r="R4572" s="17">
        <v>317.8</v>
      </c>
      <c r="S4572" s="17" t="s">
        <v>684</v>
      </c>
      <c r="U4572" s="17">
        <v>-17.2</v>
      </c>
      <c r="V4572" s="10">
        <f t="shared" ref="V4572:V4635" si="81">IF(X4572&gt;3.3,U4572+(7.584*X4572-22.012)/(X4572+1.657),U4572)</f>
        <v>-17.2</v>
      </c>
      <c r="W4572" s="10">
        <v>12.5</v>
      </c>
      <c r="X4572" s="68">
        <v>3.1697348500000002</v>
      </c>
      <c r="Y4572" s="33" t="s">
        <v>561</v>
      </c>
      <c r="AB4572" s="17" t="s">
        <v>933</v>
      </c>
    </row>
    <row r="4573" spans="1:28" hidden="1">
      <c r="A4573" s="5">
        <v>4572</v>
      </c>
      <c r="B4573" s="5"/>
      <c r="C4573" s="17">
        <v>2019</v>
      </c>
      <c r="D4573" s="32">
        <v>12</v>
      </c>
      <c r="E4573" s="32">
        <v>11</v>
      </c>
      <c r="F4573" s="18" t="s">
        <v>843</v>
      </c>
      <c r="G4573" s="21">
        <v>25.559999999999903</v>
      </c>
      <c r="H4573" s="17" t="s">
        <v>18</v>
      </c>
      <c r="I4573" s="18" t="s">
        <v>802</v>
      </c>
      <c r="J4573" s="21">
        <v>24.640000000001976</v>
      </c>
      <c r="K4573" s="17" t="s">
        <v>19</v>
      </c>
      <c r="L4573" s="17" t="s">
        <v>846</v>
      </c>
      <c r="M4573" s="17" t="s">
        <v>847</v>
      </c>
      <c r="N4573" s="17" t="s">
        <v>848</v>
      </c>
      <c r="O4573" s="58">
        <v>185</v>
      </c>
      <c r="P4573" s="17" t="s">
        <v>20</v>
      </c>
      <c r="Q4573" s="17" t="s">
        <v>21</v>
      </c>
      <c r="R4573" s="17">
        <v>171.7</v>
      </c>
      <c r="S4573" s="17" t="s">
        <v>684</v>
      </c>
      <c r="U4573" s="17">
        <v>-17.195</v>
      </c>
      <c r="V4573" s="10">
        <f t="shared" si="81"/>
        <v>-17.195</v>
      </c>
      <c r="W4573" s="10">
        <v>11.295999999999999</v>
      </c>
      <c r="X4573" s="68">
        <v>3.0474803893376738</v>
      </c>
      <c r="Y4573" s="33" t="s">
        <v>561</v>
      </c>
      <c r="AB4573" s="17" t="s">
        <v>933</v>
      </c>
    </row>
    <row r="4574" spans="1:28" hidden="1">
      <c r="A4574" s="5">
        <v>4573</v>
      </c>
      <c r="B4574" s="5"/>
      <c r="C4574" s="17">
        <v>2020</v>
      </c>
      <c r="D4574" s="32">
        <v>9</v>
      </c>
      <c r="E4574" s="32">
        <v>9</v>
      </c>
      <c r="F4574" s="18" t="s">
        <v>843</v>
      </c>
      <c r="G4574" s="21">
        <v>15.640000000000143</v>
      </c>
      <c r="H4574" s="17" t="s">
        <v>18</v>
      </c>
      <c r="I4574" s="18" t="s">
        <v>800</v>
      </c>
      <c r="J4574" s="21">
        <v>16.07800000000168</v>
      </c>
      <c r="K4574" s="17" t="s">
        <v>19</v>
      </c>
      <c r="L4574" s="17" t="s">
        <v>1195</v>
      </c>
      <c r="M4574" s="17" t="s">
        <v>849</v>
      </c>
      <c r="N4574" s="17" t="s">
        <v>850</v>
      </c>
      <c r="O4574" s="58">
        <v>114</v>
      </c>
      <c r="P4574" s="17" t="s">
        <v>20</v>
      </c>
      <c r="Q4574" s="17" t="s">
        <v>31</v>
      </c>
      <c r="R4574" s="17">
        <v>51</v>
      </c>
      <c r="S4574" s="17" t="s">
        <v>684</v>
      </c>
      <c r="U4574" s="17">
        <v>-17.183</v>
      </c>
      <c r="V4574" s="10">
        <f t="shared" si="81"/>
        <v>-17.183</v>
      </c>
      <c r="W4574" s="10">
        <v>12.1975</v>
      </c>
      <c r="X4574" s="68">
        <v>3.1391747790739402</v>
      </c>
      <c r="Y4574" s="33" t="s">
        <v>561</v>
      </c>
      <c r="AB4574" s="17" t="s">
        <v>933</v>
      </c>
    </row>
    <row r="4575" spans="1:28" hidden="1">
      <c r="A4575" s="5">
        <v>4574</v>
      </c>
      <c r="B4575" s="5"/>
      <c r="C4575" s="17">
        <v>2019</v>
      </c>
      <c r="D4575" s="32">
        <v>12</v>
      </c>
      <c r="E4575" s="32">
        <v>11</v>
      </c>
      <c r="F4575" s="18" t="s">
        <v>843</v>
      </c>
      <c r="G4575" s="21">
        <v>25.559999999999903</v>
      </c>
      <c r="H4575" s="17" t="s">
        <v>18</v>
      </c>
      <c r="I4575" s="18" t="s">
        <v>802</v>
      </c>
      <c r="J4575" s="21">
        <v>24.640000000001976</v>
      </c>
      <c r="K4575" s="17" t="s">
        <v>19</v>
      </c>
      <c r="L4575" s="17" t="s">
        <v>846</v>
      </c>
      <c r="M4575" s="17" t="s">
        <v>847</v>
      </c>
      <c r="N4575" s="17" t="s">
        <v>848</v>
      </c>
      <c r="O4575" s="58">
        <v>203</v>
      </c>
      <c r="P4575" s="17" t="s">
        <v>20</v>
      </c>
      <c r="Q4575" s="17" t="s">
        <v>21</v>
      </c>
      <c r="R4575" s="17">
        <v>258.2</v>
      </c>
      <c r="S4575" s="17" t="s">
        <v>684</v>
      </c>
      <c r="U4575" s="17">
        <v>-17.172999999999998</v>
      </c>
      <c r="V4575" s="10">
        <f t="shared" si="81"/>
        <v>-17.172999999999998</v>
      </c>
      <c r="W4575" s="10">
        <v>11.76</v>
      </c>
      <c r="X4575" s="68">
        <v>3.0226094323184132</v>
      </c>
      <c r="Y4575" s="33" t="s">
        <v>561</v>
      </c>
      <c r="AB4575" s="17" t="s">
        <v>933</v>
      </c>
    </row>
    <row r="4576" spans="1:28" hidden="1">
      <c r="A4576" s="5">
        <v>4575</v>
      </c>
      <c r="B4576" s="5"/>
      <c r="C4576" s="17">
        <v>2019</v>
      </c>
      <c r="D4576" s="32">
        <v>12</v>
      </c>
      <c r="E4576" s="32">
        <v>11</v>
      </c>
      <c r="F4576" s="18" t="s">
        <v>843</v>
      </c>
      <c r="G4576" s="21">
        <v>25.559999999999903</v>
      </c>
      <c r="H4576" s="17" t="s">
        <v>18</v>
      </c>
      <c r="I4576" s="18" t="s">
        <v>802</v>
      </c>
      <c r="J4576" s="21">
        <v>24.640000000001976</v>
      </c>
      <c r="K4576" s="17" t="s">
        <v>19</v>
      </c>
      <c r="L4576" s="17" t="s">
        <v>846</v>
      </c>
      <c r="M4576" s="17" t="s">
        <v>847</v>
      </c>
      <c r="N4576" s="17" t="s">
        <v>848</v>
      </c>
      <c r="O4576" s="58">
        <v>203</v>
      </c>
      <c r="P4576" s="17" t="s">
        <v>20</v>
      </c>
      <c r="Q4576" s="17" t="s">
        <v>21</v>
      </c>
      <c r="R4576" s="17">
        <v>265.2</v>
      </c>
      <c r="S4576" s="17" t="s">
        <v>684</v>
      </c>
      <c r="U4576" s="17">
        <v>-17.170500000000001</v>
      </c>
      <c r="V4576" s="10">
        <f t="shared" si="81"/>
        <v>-17.170500000000001</v>
      </c>
      <c r="W4576" s="10">
        <v>10.971</v>
      </c>
      <c r="X4576" s="68">
        <v>3.0880805744826909</v>
      </c>
      <c r="Y4576" s="33" t="s">
        <v>561</v>
      </c>
      <c r="AB4576" s="17" t="s">
        <v>933</v>
      </c>
    </row>
    <row r="4577" spans="1:28" hidden="1">
      <c r="A4577" s="5">
        <v>4576</v>
      </c>
      <c r="B4577" s="5"/>
      <c r="C4577" s="17">
        <v>2021</v>
      </c>
      <c r="D4577" s="32">
        <v>9</v>
      </c>
      <c r="E4577" s="32">
        <v>27</v>
      </c>
      <c r="F4577" s="18" t="s">
        <v>843</v>
      </c>
      <c r="G4577" s="21">
        <v>16.199999999999974</v>
      </c>
      <c r="H4577" s="17"/>
      <c r="I4577" s="18" t="s">
        <v>802</v>
      </c>
      <c r="J4577" s="21">
        <v>16.383336000000384</v>
      </c>
      <c r="L4577" s="17" t="s">
        <v>881</v>
      </c>
      <c r="M4577" s="17" t="s">
        <v>77</v>
      </c>
      <c r="N4577" s="17" t="s">
        <v>78</v>
      </c>
      <c r="O4577" s="58">
        <v>170</v>
      </c>
      <c r="P4577" s="17" t="s">
        <v>20</v>
      </c>
      <c r="Q4577" s="17" t="s">
        <v>21</v>
      </c>
      <c r="R4577" s="17">
        <v>107.2</v>
      </c>
      <c r="S4577" s="17" t="s">
        <v>684</v>
      </c>
      <c r="U4577" s="17">
        <v>-17.100000000000001</v>
      </c>
      <c r="V4577" s="10">
        <f t="shared" si="81"/>
        <v>-17.100000000000001</v>
      </c>
      <c r="W4577" s="10">
        <v>13.2</v>
      </c>
      <c r="X4577" s="68">
        <v>3.1400960750000002</v>
      </c>
      <c r="Y4577" s="33" t="s">
        <v>561</v>
      </c>
      <c r="AB4577" s="17" t="s">
        <v>933</v>
      </c>
    </row>
    <row r="4578" spans="1:28" hidden="1">
      <c r="A4578" s="5">
        <v>4577</v>
      </c>
      <c r="B4578" s="5"/>
      <c r="C4578" s="17">
        <v>2020</v>
      </c>
      <c r="D4578" s="32">
        <v>9</v>
      </c>
      <c r="E4578" s="32">
        <v>9</v>
      </c>
      <c r="F4578" s="18" t="s">
        <v>843</v>
      </c>
      <c r="G4578" s="21">
        <v>16.066666799999965</v>
      </c>
      <c r="H4578" s="17"/>
      <c r="I4578" s="18" t="s">
        <v>800</v>
      </c>
      <c r="J4578" s="21">
        <v>17.299998000000301</v>
      </c>
      <c r="L4578" s="17" t="s">
        <v>926</v>
      </c>
      <c r="M4578" s="17" t="s">
        <v>927</v>
      </c>
      <c r="N4578" s="17" t="s">
        <v>819</v>
      </c>
      <c r="O4578" s="58">
        <v>137</v>
      </c>
      <c r="P4578" s="17" t="s">
        <v>20</v>
      </c>
      <c r="Q4578" s="17" t="s">
        <v>808</v>
      </c>
      <c r="R4578" s="17">
        <v>53.8</v>
      </c>
      <c r="S4578" s="17" t="s">
        <v>684</v>
      </c>
      <c r="U4578" s="17">
        <v>-17.100000000000001</v>
      </c>
      <c r="V4578" s="10">
        <f t="shared" si="81"/>
        <v>-17.100000000000001</v>
      </c>
      <c r="W4578" s="10">
        <v>12.4</v>
      </c>
      <c r="X4578" s="68">
        <v>3.272745236</v>
      </c>
      <c r="Y4578" s="33" t="s">
        <v>561</v>
      </c>
      <c r="AB4578" s="17" t="s">
        <v>933</v>
      </c>
    </row>
    <row r="4579" spans="1:28" hidden="1">
      <c r="A4579" s="5">
        <v>4578</v>
      </c>
      <c r="B4579" s="5"/>
      <c r="C4579" s="17">
        <v>2019</v>
      </c>
      <c r="D4579" s="32">
        <v>9</v>
      </c>
      <c r="E4579" s="32">
        <v>13</v>
      </c>
      <c r="F4579" s="18" t="s">
        <v>843</v>
      </c>
      <c r="G4579" s="21">
        <v>5.8999999999997499</v>
      </c>
      <c r="H4579" s="17" t="s">
        <v>18</v>
      </c>
      <c r="I4579" s="18" t="s">
        <v>795</v>
      </c>
      <c r="J4579" s="21">
        <v>20.580000000000211</v>
      </c>
      <c r="K4579" s="17" t="s">
        <v>19</v>
      </c>
      <c r="L4579" s="17" t="s">
        <v>844</v>
      </c>
      <c r="M4579" s="17" t="s">
        <v>141</v>
      </c>
      <c r="N4579" s="17" t="s">
        <v>845</v>
      </c>
      <c r="O4579" s="58">
        <v>53</v>
      </c>
      <c r="P4579" s="17" t="s">
        <v>20</v>
      </c>
      <c r="Q4579" s="17" t="s">
        <v>21</v>
      </c>
      <c r="R4579" s="17">
        <v>2.5</v>
      </c>
      <c r="S4579" s="17" t="s">
        <v>684</v>
      </c>
      <c r="U4579" s="17">
        <v>-17.100000000000001</v>
      </c>
      <c r="V4579" s="10">
        <f t="shared" si="81"/>
        <v>-17.100000000000001</v>
      </c>
      <c r="W4579" s="10">
        <v>12.7</v>
      </c>
      <c r="X4579" s="68">
        <v>3.1747217839999999</v>
      </c>
      <c r="Y4579" s="33" t="s">
        <v>561</v>
      </c>
      <c r="AB4579" s="17" t="s">
        <v>933</v>
      </c>
    </row>
    <row r="4580" spans="1:28" hidden="1">
      <c r="A4580" s="5">
        <v>4579</v>
      </c>
      <c r="B4580" s="5"/>
      <c r="C4580" s="17">
        <v>2021</v>
      </c>
      <c r="D4580" s="32">
        <v>6</v>
      </c>
      <c r="E4580" s="32">
        <v>16</v>
      </c>
      <c r="F4580" s="18" t="s">
        <v>843</v>
      </c>
      <c r="G4580" s="21">
        <v>43.750000200000088</v>
      </c>
      <c r="H4580" s="17"/>
      <c r="I4580" s="18" t="s">
        <v>800</v>
      </c>
      <c r="J4580" s="21">
        <v>43.45000199999987</v>
      </c>
      <c r="L4580" s="17" t="s">
        <v>827</v>
      </c>
      <c r="M4580" s="17" t="s">
        <v>828</v>
      </c>
      <c r="N4580" s="17" t="s">
        <v>810</v>
      </c>
      <c r="O4580" s="58">
        <v>157</v>
      </c>
      <c r="P4580" s="17" t="s">
        <v>20</v>
      </c>
      <c r="Q4580" s="17" t="s">
        <v>31</v>
      </c>
      <c r="R4580" s="17">
        <v>111.9</v>
      </c>
      <c r="S4580" s="17" t="s">
        <v>684</v>
      </c>
      <c r="U4580" s="17">
        <v>-17</v>
      </c>
      <c r="V4580" s="10">
        <f t="shared" si="81"/>
        <v>-17</v>
      </c>
      <c r="W4580" s="10">
        <v>13</v>
      </c>
      <c r="X4580" s="68">
        <v>3.2765659380000001</v>
      </c>
      <c r="Y4580" s="33" t="s">
        <v>561</v>
      </c>
      <c r="AB4580" s="17" t="s">
        <v>933</v>
      </c>
    </row>
    <row r="4581" spans="1:28" hidden="1">
      <c r="A4581" s="5">
        <v>4580</v>
      </c>
      <c r="B4581" s="5"/>
      <c r="C4581" s="17">
        <v>2019</v>
      </c>
      <c r="D4581" s="32">
        <v>9</v>
      </c>
      <c r="E4581" s="32">
        <v>13</v>
      </c>
      <c r="F4581" s="18" t="s">
        <v>843</v>
      </c>
      <c r="G4581" s="21">
        <v>5.8999999999997499</v>
      </c>
      <c r="H4581" s="17" t="s">
        <v>18</v>
      </c>
      <c r="I4581" s="18" t="s">
        <v>795</v>
      </c>
      <c r="J4581" s="21">
        <v>20.580000000000211</v>
      </c>
      <c r="K4581" s="17" t="s">
        <v>19</v>
      </c>
      <c r="L4581" s="17" t="s">
        <v>844</v>
      </c>
      <c r="M4581" s="17" t="s">
        <v>141</v>
      </c>
      <c r="N4581" s="17" t="s">
        <v>845</v>
      </c>
      <c r="O4581" s="58">
        <v>76</v>
      </c>
      <c r="P4581" s="17" t="s">
        <v>20</v>
      </c>
      <c r="Q4581" s="17" t="s">
        <v>21</v>
      </c>
      <c r="R4581" s="17">
        <v>8.6</v>
      </c>
      <c r="S4581" s="17" t="s">
        <v>684</v>
      </c>
      <c r="U4581" s="17">
        <v>-17</v>
      </c>
      <c r="V4581" s="10">
        <f t="shared" si="81"/>
        <v>-17</v>
      </c>
      <c r="W4581" s="10">
        <v>12.8</v>
      </c>
      <c r="X4581" s="68">
        <v>3.1439107239999999</v>
      </c>
      <c r="Y4581" s="33" t="s">
        <v>561</v>
      </c>
      <c r="AB4581" s="17" t="s">
        <v>933</v>
      </c>
    </row>
    <row r="4582" spans="1:28" hidden="1">
      <c r="A4582" s="5">
        <v>4581</v>
      </c>
      <c r="B4582" s="5"/>
      <c r="C4582" s="17">
        <v>2020</v>
      </c>
      <c r="D4582" s="32">
        <v>9</v>
      </c>
      <c r="E4582" s="32">
        <v>9</v>
      </c>
      <c r="F4582" s="18" t="s">
        <v>843</v>
      </c>
      <c r="G4582" s="21">
        <v>15.640000000000143</v>
      </c>
      <c r="H4582" s="17" t="s">
        <v>18</v>
      </c>
      <c r="I4582" s="18" t="s">
        <v>800</v>
      </c>
      <c r="J4582" s="21">
        <v>16.07800000000168</v>
      </c>
      <c r="K4582" s="17" t="s">
        <v>19</v>
      </c>
      <c r="L4582" s="17" t="s">
        <v>1195</v>
      </c>
      <c r="M4582" s="17" t="s">
        <v>849</v>
      </c>
      <c r="N4582" s="17" t="s">
        <v>850</v>
      </c>
      <c r="O4582" s="58">
        <v>108</v>
      </c>
      <c r="P4582" s="17" t="s">
        <v>20</v>
      </c>
      <c r="Q4582" s="17" t="s">
        <v>31</v>
      </c>
      <c r="R4582" s="17">
        <v>38.9</v>
      </c>
      <c r="S4582" s="17" t="s">
        <v>684</v>
      </c>
      <c r="U4582" s="17">
        <v>-16.8735</v>
      </c>
      <c r="V4582" s="10">
        <f t="shared" si="81"/>
        <v>-16.8735</v>
      </c>
      <c r="W4582" s="10">
        <v>12.128500000000001</v>
      </c>
      <c r="X4582" s="68">
        <v>3.1436681979569201</v>
      </c>
      <c r="Y4582" s="33" t="s">
        <v>561</v>
      </c>
      <c r="AB4582" s="17" t="s">
        <v>933</v>
      </c>
    </row>
    <row r="4583" spans="1:28" hidden="1">
      <c r="A4583" s="5">
        <v>4582</v>
      </c>
      <c r="B4583" s="5"/>
      <c r="C4583" s="17">
        <v>2020</v>
      </c>
      <c r="D4583" s="32">
        <v>9</v>
      </c>
      <c r="E4583" s="32">
        <v>9</v>
      </c>
      <c r="F4583" s="18" t="s">
        <v>843</v>
      </c>
      <c r="G4583" s="21">
        <v>15.640000000000143</v>
      </c>
      <c r="H4583" s="17" t="s">
        <v>18</v>
      </c>
      <c r="I4583" s="18" t="s">
        <v>800</v>
      </c>
      <c r="J4583" s="21">
        <v>16.07800000000168</v>
      </c>
      <c r="K4583" s="17" t="s">
        <v>19</v>
      </c>
      <c r="L4583" s="17" t="s">
        <v>1195</v>
      </c>
      <c r="M4583" s="17" t="s">
        <v>849</v>
      </c>
      <c r="N4583" s="17" t="s">
        <v>850</v>
      </c>
      <c r="O4583" s="58">
        <v>97</v>
      </c>
      <c r="P4583" s="17" t="s">
        <v>20</v>
      </c>
      <c r="Q4583" s="17" t="s">
        <v>31</v>
      </c>
      <c r="R4583" s="17">
        <v>26</v>
      </c>
      <c r="S4583" s="17" t="s">
        <v>684</v>
      </c>
      <c r="U4583" s="17">
        <v>-16.872499999999999</v>
      </c>
      <c r="V4583" s="10">
        <f t="shared" si="81"/>
        <v>-16.872499999999999</v>
      </c>
      <c r="W4583" s="10">
        <v>12.297499999999999</v>
      </c>
      <c r="X4583" s="68">
        <v>3.130178460107321</v>
      </c>
      <c r="Y4583" s="33" t="s">
        <v>561</v>
      </c>
      <c r="AB4583" s="17" t="s">
        <v>933</v>
      </c>
    </row>
    <row r="4584" spans="1:28" hidden="1">
      <c r="A4584" s="5">
        <v>4583</v>
      </c>
      <c r="B4584" s="5"/>
      <c r="C4584" s="17">
        <v>2019</v>
      </c>
      <c r="D4584" s="32">
        <v>12</v>
      </c>
      <c r="E4584" s="32">
        <v>11</v>
      </c>
      <c r="F4584" s="18" t="s">
        <v>843</v>
      </c>
      <c r="G4584" s="21">
        <v>25.559999999999903</v>
      </c>
      <c r="H4584" s="17" t="s">
        <v>18</v>
      </c>
      <c r="I4584" s="18" t="s">
        <v>802</v>
      </c>
      <c r="J4584" s="21">
        <v>24.640000000001976</v>
      </c>
      <c r="K4584" s="17" t="s">
        <v>19</v>
      </c>
      <c r="L4584" s="17" t="s">
        <v>846</v>
      </c>
      <c r="M4584" s="17" t="s">
        <v>847</v>
      </c>
      <c r="N4584" s="17" t="s">
        <v>848</v>
      </c>
      <c r="O4584" s="58">
        <v>204</v>
      </c>
      <c r="P4584" s="17" t="s">
        <v>20</v>
      </c>
      <c r="Q4584" s="17" t="s">
        <v>21</v>
      </c>
      <c r="R4584" s="17">
        <v>246.6</v>
      </c>
      <c r="S4584" s="17" t="s">
        <v>684</v>
      </c>
      <c r="U4584" s="17">
        <v>-16.849</v>
      </c>
      <c r="V4584" s="10">
        <f t="shared" si="81"/>
        <v>-16.849</v>
      </c>
      <c r="W4584" s="10">
        <v>12.204000000000001</v>
      </c>
      <c r="X4584" s="68">
        <v>3.0858141455179848</v>
      </c>
      <c r="Y4584" s="33" t="s">
        <v>561</v>
      </c>
      <c r="AB4584" s="17" t="s">
        <v>933</v>
      </c>
    </row>
    <row r="4585" spans="1:28" hidden="1">
      <c r="A4585" s="5">
        <v>4584</v>
      </c>
      <c r="B4585" s="5"/>
      <c r="C4585" s="17">
        <v>2020</v>
      </c>
      <c r="D4585" s="32">
        <v>9</v>
      </c>
      <c r="E4585" s="32">
        <v>9</v>
      </c>
      <c r="F4585" s="18" t="s">
        <v>843</v>
      </c>
      <c r="G4585" s="21">
        <v>16.066666799999965</v>
      </c>
      <c r="H4585" s="17"/>
      <c r="I4585" s="18" t="s">
        <v>800</v>
      </c>
      <c r="J4585" s="21">
        <v>17.299998000000301</v>
      </c>
      <c r="L4585" s="17" t="s">
        <v>926</v>
      </c>
      <c r="M4585" s="17" t="s">
        <v>927</v>
      </c>
      <c r="N4585" s="17" t="s">
        <v>819</v>
      </c>
      <c r="O4585" s="58">
        <v>153</v>
      </c>
      <c r="P4585" s="17" t="s">
        <v>20</v>
      </c>
      <c r="Q4585" s="17" t="s">
        <v>808</v>
      </c>
      <c r="R4585" s="17">
        <v>74.5</v>
      </c>
      <c r="S4585" s="17" t="s">
        <v>684</v>
      </c>
      <c r="U4585" s="17">
        <v>-16.8</v>
      </c>
      <c r="V4585" s="10">
        <f t="shared" si="81"/>
        <v>-16.8</v>
      </c>
      <c r="W4585" s="10">
        <v>12.8</v>
      </c>
      <c r="X4585" s="68">
        <v>3.262150069</v>
      </c>
      <c r="Y4585" s="33" t="s">
        <v>561</v>
      </c>
      <c r="AB4585" s="17" t="s">
        <v>933</v>
      </c>
    </row>
    <row r="4586" spans="1:28" hidden="1">
      <c r="A4586" s="5">
        <v>4585</v>
      </c>
      <c r="B4586" s="5"/>
      <c r="C4586" s="17">
        <v>2021</v>
      </c>
      <c r="D4586" s="32">
        <v>9</v>
      </c>
      <c r="E4586" s="32">
        <v>27</v>
      </c>
      <c r="F4586" s="18" t="s">
        <v>843</v>
      </c>
      <c r="G4586" s="21">
        <v>1.0499999999998977</v>
      </c>
      <c r="H4586" s="17"/>
      <c r="I4586" s="18" t="s">
        <v>802</v>
      </c>
      <c r="J4586" s="21">
        <v>1.4333340000001726</v>
      </c>
      <c r="L4586" s="17" t="s">
        <v>929</v>
      </c>
      <c r="M4586" s="17" t="s">
        <v>907</v>
      </c>
      <c r="N4586" s="17" t="s">
        <v>817</v>
      </c>
      <c r="O4586" s="58">
        <v>79.77</v>
      </c>
      <c r="P4586" s="17" t="s">
        <v>20</v>
      </c>
      <c r="Q4586" s="17" t="s">
        <v>818</v>
      </c>
      <c r="R4586" s="17">
        <v>112.2</v>
      </c>
      <c r="S4586" s="17" t="s">
        <v>684</v>
      </c>
      <c r="U4586" s="17">
        <v>-16.8</v>
      </c>
      <c r="V4586" s="10">
        <f t="shared" si="81"/>
        <v>-16.131249276906214</v>
      </c>
      <c r="W4586" s="10">
        <v>10.199999999999999</v>
      </c>
      <c r="X4586" s="68">
        <v>3.3433530770000002</v>
      </c>
      <c r="Y4586" s="33" t="s">
        <v>561</v>
      </c>
      <c r="AB4586" s="17" t="s">
        <v>933</v>
      </c>
    </row>
    <row r="4587" spans="1:28" hidden="1">
      <c r="A4587" s="5">
        <v>4586</v>
      </c>
      <c r="B4587" s="5"/>
      <c r="C4587" s="17">
        <v>2021</v>
      </c>
      <c r="D4587" s="32">
        <v>6</v>
      </c>
      <c r="E4587" s="32">
        <v>12</v>
      </c>
      <c r="F4587" s="18" t="s">
        <v>843</v>
      </c>
      <c r="G4587" s="21">
        <v>26.966666400000037</v>
      </c>
      <c r="H4587" s="17"/>
      <c r="I4587" s="18" t="s">
        <v>802</v>
      </c>
      <c r="J4587" s="21">
        <v>45.016668000000379</v>
      </c>
      <c r="L4587" s="17" t="s">
        <v>827</v>
      </c>
      <c r="M4587" s="17" t="s">
        <v>828</v>
      </c>
      <c r="N4587" s="17" t="s">
        <v>810</v>
      </c>
      <c r="O4587" s="58">
        <v>160</v>
      </c>
      <c r="P4587" s="17" t="s">
        <v>20</v>
      </c>
      <c r="Q4587" s="17" t="s">
        <v>31</v>
      </c>
      <c r="R4587" s="17">
        <v>118.2</v>
      </c>
      <c r="S4587" s="17" t="s">
        <v>684</v>
      </c>
      <c r="U4587" s="17">
        <v>-16.8</v>
      </c>
      <c r="V4587" s="10">
        <f t="shared" si="81"/>
        <v>-16.8</v>
      </c>
      <c r="W4587" s="10">
        <v>12.9</v>
      </c>
      <c r="X4587" s="68">
        <v>3.1078182920000001</v>
      </c>
      <c r="Y4587" s="33" t="s">
        <v>561</v>
      </c>
      <c r="AB4587" s="17" t="s">
        <v>933</v>
      </c>
    </row>
    <row r="4588" spans="1:28" hidden="1">
      <c r="A4588" s="5">
        <v>4587</v>
      </c>
      <c r="B4588" s="5"/>
      <c r="C4588" s="17">
        <v>2019</v>
      </c>
      <c r="D4588" s="32">
        <v>12</v>
      </c>
      <c r="E4588" s="32">
        <v>11</v>
      </c>
      <c r="F4588" s="18" t="s">
        <v>843</v>
      </c>
      <c r="G4588" s="21">
        <v>25.559999999999903</v>
      </c>
      <c r="H4588" s="17" t="s">
        <v>18</v>
      </c>
      <c r="I4588" s="18" t="s">
        <v>802</v>
      </c>
      <c r="J4588" s="21">
        <v>24.640000000001976</v>
      </c>
      <c r="K4588" s="17" t="s">
        <v>19</v>
      </c>
      <c r="L4588" s="17" t="s">
        <v>846</v>
      </c>
      <c r="M4588" s="17" t="s">
        <v>847</v>
      </c>
      <c r="N4588" s="17" t="s">
        <v>848</v>
      </c>
      <c r="O4588" s="58">
        <v>192</v>
      </c>
      <c r="P4588" s="17" t="s">
        <v>20</v>
      </c>
      <c r="Q4588" s="17" t="s">
        <v>21</v>
      </c>
      <c r="R4588" s="17">
        <v>194.2</v>
      </c>
      <c r="S4588" s="17" t="s">
        <v>684</v>
      </c>
      <c r="U4588" s="17">
        <v>-16.775500000000001</v>
      </c>
      <c r="V4588" s="10">
        <f t="shared" si="81"/>
        <v>-16.775500000000001</v>
      </c>
      <c r="W4588" s="10">
        <v>12.0115</v>
      </c>
      <c r="X4588" s="68">
        <v>3.0862777004063</v>
      </c>
      <c r="Y4588" s="33" t="s">
        <v>561</v>
      </c>
      <c r="AB4588" s="17" t="s">
        <v>933</v>
      </c>
    </row>
    <row r="4589" spans="1:28" hidden="1">
      <c r="A4589" s="5">
        <v>4588</v>
      </c>
      <c r="B4589" s="5"/>
      <c r="C4589" s="17">
        <v>2020</v>
      </c>
      <c r="D4589" s="32">
        <v>9</v>
      </c>
      <c r="E4589" s="32">
        <v>9</v>
      </c>
      <c r="F4589" s="18" t="s">
        <v>843</v>
      </c>
      <c r="G4589" s="21">
        <v>15.640000000000143</v>
      </c>
      <c r="H4589" s="17" t="s">
        <v>18</v>
      </c>
      <c r="I4589" s="18" t="s">
        <v>800</v>
      </c>
      <c r="J4589" s="21">
        <v>16.07800000000168</v>
      </c>
      <c r="K4589" s="17" t="s">
        <v>19</v>
      </c>
      <c r="L4589" s="17" t="s">
        <v>1195</v>
      </c>
      <c r="M4589" s="17" t="s">
        <v>849</v>
      </c>
      <c r="N4589" s="17" t="s">
        <v>850</v>
      </c>
      <c r="O4589" s="58">
        <v>93</v>
      </c>
      <c r="P4589" s="17" t="s">
        <v>20</v>
      </c>
      <c r="Q4589" s="17" t="s">
        <v>31</v>
      </c>
      <c r="R4589" s="17">
        <v>22.6</v>
      </c>
      <c r="S4589" s="17" t="s">
        <v>684</v>
      </c>
      <c r="U4589" s="17">
        <v>-16.768000000000001</v>
      </c>
      <c r="V4589" s="10">
        <f t="shared" si="81"/>
        <v>-16.768000000000001</v>
      </c>
      <c r="W4589" s="10">
        <v>11.8835</v>
      </c>
      <c r="X4589" s="68">
        <v>3.150602818344987</v>
      </c>
      <c r="Y4589" s="33" t="s">
        <v>561</v>
      </c>
      <c r="AB4589" s="17" t="s">
        <v>933</v>
      </c>
    </row>
    <row r="4590" spans="1:28" hidden="1">
      <c r="A4590" s="5">
        <v>4589</v>
      </c>
      <c r="B4590" s="5"/>
      <c r="C4590" s="17">
        <v>2019</v>
      </c>
      <c r="D4590" s="32">
        <v>12</v>
      </c>
      <c r="E4590" s="32">
        <v>11</v>
      </c>
      <c r="F4590" s="18" t="s">
        <v>843</v>
      </c>
      <c r="G4590" s="21">
        <v>25.559999999999903</v>
      </c>
      <c r="H4590" s="17" t="s">
        <v>18</v>
      </c>
      <c r="I4590" s="18" t="s">
        <v>802</v>
      </c>
      <c r="J4590" s="21">
        <v>24.640000000001976</v>
      </c>
      <c r="K4590" s="17" t="s">
        <v>19</v>
      </c>
      <c r="L4590" s="17" t="s">
        <v>846</v>
      </c>
      <c r="M4590" s="17" t="s">
        <v>847</v>
      </c>
      <c r="N4590" s="17" t="s">
        <v>848</v>
      </c>
      <c r="O4590" s="58">
        <v>178</v>
      </c>
      <c r="P4590" s="17" t="s">
        <v>20</v>
      </c>
      <c r="Q4590" s="17" t="s">
        <v>21</v>
      </c>
      <c r="R4590" s="17">
        <v>141.9</v>
      </c>
      <c r="S4590" s="17" t="s">
        <v>684</v>
      </c>
      <c r="U4590" s="17">
        <v>-16.7225</v>
      </c>
      <c r="V4590" s="10">
        <f t="shared" si="81"/>
        <v>-16.7225</v>
      </c>
      <c r="W4590" s="10">
        <v>12.647500000000001</v>
      </c>
      <c r="X4590" s="68">
        <v>3.0494767083194412</v>
      </c>
      <c r="Y4590" s="33" t="s">
        <v>561</v>
      </c>
      <c r="AB4590" s="17" t="s">
        <v>933</v>
      </c>
    </row>
    <row r="4591" spans="1:28" hidden="1">
      <c r="A4591" s="5">
        <v>4590</v>
      </c>
      <c r="B4591" s="5"/>
      <c r="C4591" s="17">
        <v>2019</v>
      </c>
      <c r="D4591" s="32">
        <v>12</v>
      </c>
      <c r="E4591" s="32">
        <v>11</v>
      </c>
      <c r="F4591" s="18" t="s">
        <v>843</v>
      </c>
      <c r="G4591" s="21">
        <v>25.559999999999903</v>
      </c>
      <c r="H4591" s="17" t="s">
        <v>18</v>
      </c>
      <c r="I4591" s="18" t="s">
        <v>802</v>
      </c>
      <c r="J4591" s="21">
        <v>24.640000000001976</v>
      </c>
      <c r="K4591" s="17" t="s">
        <v>19</v>
      </c>
      <c r="L4591" s="17" t="s">
        <v>846</v>
      </c>
      <c r="M4591" s="17" t="s">
        <v>847</v>
      </c>
      <c r="N4591" s="17" t="s">
        <v>848</v>
      </c>
      <c r="O4591" s="58">
        <v>200</v>
      </c>
      <c r="P4591" s="17" t="s">
        <v>20</v>
      </c>
      <c r="Q4591" s="17" t="s">
        <v>21</v>
      </c>
      <c r="R4591" s="17">
        <v>190.3</v>
      </c>
      <c r="S4591" s="17" t="s">
        <v>684</v>
      </c>
      <c r="U4591" s="17">
        <v>-16.721</v>
      </c>
      <c r="V4591" s="10">
        <f t="shared" si="81"/>
        <v>-16.721</v>
      </c>
      <c r="W4591" s="10">
        <v>12.215999999999999</v>
      </c>
      <c r="X4591" s="68">
        <v>3.078682053114429</v>
      </c>
      <c r="Y4591" s="33" t="s">
        <v>561</v>
      </c>
      <c r="AB4591" s="17" t="s">
        <v>933</v>
      </c>
    </row>
    <row r="4592" spans="1:28" hidden="1">
      <c r="A4592" s="5">
        <v>4591</v>
      </c>
      <c r="B4592" s="5"/>
      <c r="C4592" s="17">
        <v>2020</v>
      </c>
      <c r="D4592" s="32">
        <v>9</v>
      </c>
      <c r="E4592" s="32">
        <v>9</v>
      </c>
      <c r="F4592" s="18" t="s">
        <v>843</v>
      </c>
      <c r="G4592" s="21">
        <v>16.066666799999965</v>
      </c>
      <c r="H4592" s="17"/>
      <c r="I4592" s="18" t="s">
        <v>800</v>
      </c>
      <c r="J4592" s="21">
        <v>17.299998000000301</v>
      </c>
      <c r="L4592" s="17" t="s">
        <v>926</v>
      </c>
      <c r="M4592" s="17" t="s">
        <v>927</v>
      </c>
      <c r="N4592" s="17" t="s">
        <v>819</v>
      </c>
      <c r="O4592" s="58">
        <v>160</v>
      </c>
      <c r="P4592" s="17" t="s">
        <v>20</v>
      </c>
      <c r="Q4592" s="17" t="s">
        <v>808</v>
      </c>
      <c r="R4592" s="17">
        <v>84.7</v>
      </c>
      <c r="S4592" s="17" t="s">
        <v>684</v>
      </c>
      <c r="U4592" s="17">
        <v>-16.7</v>
      </c>
      <c r="V4592" s="10">
        <f t="shared" si="81"/>
        <v>-16.7</v>
      </c>
      <c r="W4592" s="10">
        <v>12.7</v>
      </c>
      <c r="X4592" s="68">
        <v>3.2560220530000001</v>
      </c>
      <c r="Y4592" s="33" t="s">
        <v>561</v>
      </c>
      <c r="AB4592" s="17" t="s">
        <v>933</v>
      </c>
    </row>
    <row r="4593" spans="1:28" hidden="1">
      <c r="A4593" s="5">
        <v>4592</v>
      </c>
      <c r="B4593" s="5"/>
      <c r="C4593" s="17">
        <v>2020</v>
      </c>
      <c r="D4593" s="32">
        <v>9</v>
      </c>
      <c r="E4593" s="32">
        <v>9</v>
      </c>
      <c r="F4593" s="18" t="s">
        <v>843</v>
      </c>
      <c r="G4593" s="21">
        <v>16.066666799999965</v>
      </c>
      <c r="H4593" s="17"/>
      <c r="I4593" s="18" t="s">
        <v>800</v>
      </c>
      <c r="J4593" s="21">
        <v>17.299998000000301</v>
      </c>
      <c r="L4593" s="17" t="s">
        <v>926</v>
      </c>
      <c r="M4593" s="17" t="s">
        <v>927</v>
      </c>
      <c r="N4593" s="17" t="s">
        <v>819</v>
      </c>
      <c r="O4593" s="58">
        <v>150</v>
      </c>
      <c r="P4593" s="17" t="s">
        <v>20</v>
      </c>
      <c r="Q4593" s="17" t="s">
        <v>808</v>
      </c>
      <c r="R4593" s="17">
        <v>74.2</v>
      </c>
      <c r="S4593" s="17" t="s">
        <v>684</v>
      </c>
      <c r="U4593" s="17">
        <v>-16.600000000000001</v>
      </c>
      <c r="V4593" s="10">
        <f t="shared" si="81"/>
        <v>-16.600000000000001</v>
      </c>
      <c r="W4593" s="10">
        <v>12.8</v>
      </c>
      <c r="X4593" s="68">
        <v>3.2528055469999999</v>
      </c>
      <c r="Y4593" s="33" t="s">
        <v>561</v>
      </c>
      <c r="AB4593" s="17" t="s">
        <v>933</v>
      </c>
    </row>
    <row r="4594" spans="1:28" hidden="1">
      <c r="A4594" s="5">
        <v>4593</v>
      </c>
      <c r="B4594" s="5"/>
      <c r="C4594" s="17">
        <v>2019</v>
      </c>
      <c r="D4594" s="32">
        <v>12</v>
      </c>
      <c r="E4594" s="32">
        <v>11</v>
      </c>
      <c r="F4594" s="18" t="s">
        <v>843</v>
      </c>
      <c r="G4594" s="21">
        <v>25.559999999999903</v>
      </c>
      <c r="H4594" s="17" t="s">
        <v>18</v>
      </c>
      <c r="I4594" s="18" t="s">
        <v>802</v>
      </c>
      <c r="J4594" s="21">
        <v>24.640000000001976</v>
      </c>
      <c r="K4594" s="17" t="s">
        <v>19</v>
      </c>
      <c r="L4594" s="17" t="s">
        <v>846</v>
      </c>
      <c r="M4594" s="17" t="s">
        <v>847</v>
      </c>
      <c r="N4594" s="17" t="s">
        <v>848</v>
      </c>
      <c r="O4594" s="58">
        <v>174</v>
      </c>
      <c r="P4594" s="17" t="s">
        <v>20</v>
      </c>
      <c r="Q4594" s="17" t="s">
        <v>21</v>
      </c>
      <c r="R4594" s="17">
        <v>155</v>
      </c>
      <c r="S4594" s="17" t="s">
        <v>684</v>
      </c>
      <c r="U4594" s="17">
        <v>-16.585000000000001</v>
      </c>
      <c r="V4594" s="10">
        <f t="shared" si="81"/>
        <v>-16.585000000000001</v>
      </c>
      <c r="W4594" s="10">
        <v>11.973000000000001</v>
      </c>
      <c r="X4594" s="68">
        <v>3.0631968354693369</v>
      </c>
      <c r="Y4594" s="33" t="s">
        <v>561</v>
      </c>
      <c r="AB4594" s="17" t="s">
        <v>933</v>
      </c>
    </row>
    <row r="4595" spans="1:28" hidden="1">
      <c r="A4595" s="5">
        <v>4594</v>
      </c>
      <c r="B4595" s="5"/>
      <c r="C4595" s="17">
        <v>2019</v>
      </c>
      <c r="D4595" s="32">
        <v>12</v>
      </c>
      <c r="E4595" s="32">
        <v>11</v>
      </c>
      <c r="F4595" s="18" t="s">
        <v>843</v>
      </c>
      <c r="G4595" s="21">
        <v>25.559999999999903</v>
      </c>
      <c r="H4595" s="17" t="s">
        <v>18</v>
      </c>
      <c r="I4595" s="18" t="s">
        <v>802</v>
      </c>
      <c r="J4595" s="21">
        <v>24.640000000001976</v>
      </c>
      <c r="K4595" s="17" t="s">
        <v>19</v>
      </c>
      <c r="L4595" s="17" t="s">
        <v>846</v>
      </c>
      <c r="M4595" s="17" t="s">
        <v>847</v>
      </c>
      <c r="N4595" s="17" t="s">
        <v>848</v>
      </c>
      <c r="O4595" s="58">
        <v>209</v>
      </c>
      <c r="P4595" s="17" t="s">
        <v>20</v>
      </c>
      <c r="Q4595" s="17" t="s">
        <v>21</v>
      </c>
      <c r="R4595" s="17">
        <v>254.8</v>
      </c>
      <c r="S4595" s="17" t="s">
        <v>684</v>
      </c>
      <c r="U4595" s="17">
        <v>-16.539000000000001</v>
      </c>
      <c r="V4595" s="10">
        <f t="shared" si="81"/>
        <v>-16.539000000000001</v>
      </c>
      <c r="W4595" s="10">
        <v>12.382</v>
      </c>
      <c r="X4595" s="68">
        <v>3.0650959849566282</v>
      </c>
      <c r="Y4595" s="33" t="s">
        <v>561</v>
      </c>
      <c r="AB4595" s="17" t="s">
        <v>933</v>
      </c>
    </row>
    <row r="4596" spans="1:28" hidden="1">
      <c r="A4596" s="5">
        <v>4595</v>
      </c>
      <c r="B4596" s="5"/>
      <c r="C4596" s="17">
        <v>2021</v>
      </c>
      <c r="D4596" s="32">
        <v>9</v>
      </c>
      <c r="E4596" s="32">
        <v>27</v>
      </c>
      <c r="F4596" s="18" t="s">
        <v>843</v>
      </c>
      <c r="G4596" s="21">
        <v>16.199999999999974</v>
      </c>
      <c r="H4596" s="17"/>
      <c r="I4596" s="18" t="s">
        <v>802</v>
      </c>
      <c r="J4596" s="21">
        <v>16.383336000000384</v>
      </c>
      <c r="L4596" s="17" t="s">
        <v>928</v>
      </c>
      <c r="M4596" s="17" t="s">
        <v>27</v>
      </c>
      <c r="N4596" s="17" t="s">
        <v>851</v>
      </c>
      <c r="O4596" s="58">
        <v>158</v>
      </c>
      <c r="P4596" s="17" t="s">
        <v>20</v>
      </c>
      <c r="Q4596" s="17" t="s">
        <v>31</v>
      </c>
      <c r="R4596" s="17">
        <v>128.1</v>
      </c>
      <c r="S4596" s="17" t="s">
        <v>684</v>
      </c>
      <c r="U4596" s="17">
        <v>-16.5</v>
      </c>
      <c r="V4596" s="10">
        <f t="shared" si="81"/>
        <v>-15.836318495139412</v>
      </c>
      <c r="W4596" s="10">
        <v>12.7</v>
      </c>
      <c r="X4596" s="68">
        <v>3.339690257</v>
      </c>
      <c r="Y4596" s="33" t="s">
        <v>561</v>
      </c>
      <c r="AB4596" s="17" t="s">
        <v>933</v>
      </c>
    </row>
    <row r="4597" spans="1:28" hidden="1">
      <c r="A4597" s="5">
        <v>4596</v>
      </c>
      <c r="B4597" s="5"/>
      <c r="C4597" s="17">
        <v>2019</v>
      </c>
      <c r="D4597" s="32">
        <v>9</v>
      </c>
      <c r="E4597" s="32">
        <v>13</v>
      </c>
      <c r="F4597" s="18" t="s">
        <v>843</v>
      </c>
      <c r="G4597" s="21">
        <v>5.8999999999997499</v>
      </c>
      <c r="H4597" s="17" t="s">
        <v>18</v>
      </c>
      <c r="I4597" s="18" t="s">
        <v>795</v>
      </c>
      <c r="J4597" s="21">
        <v>20.580000000000211</v>
      </c>
      <c r="K4597" s="17" t="s">
        <v>19</v>
      </c>
      <c r="L4597" s="17" t="s">
        <v>844</v>
      </c>
      <c r="M4597" s="17" t="s">
        <v>141</v>
      </c>
      <c r="N4597" s="17" t="s">
        <v>845</v>
      </c>
      <c r="O4597" s="58">
        <v>78</v>
      </c>
      <c r="P4597" s="17" t="s">
        <v>20</v>
      </c>
      <c r="Q4597" s="17" t="s">
        <v>21</v>
      </c>
      <c r="R4597" s="17">
        <v>9.3000000000000007</v>
      </c>
      <c r="S4597" s="17" t="s">
        <v>684</v>
      </c>
      <c r="U4597" s="17">
        <v>-16.5</v>
      </c>
      <c r="V4597" s="10">
        <f t="shared" si="81"/>
        <v>-16.5</v>
      </c>
      <c r="W4597" s="10">
        <v>12.8</v>
      </c>
      <c r="X4597" s="68">
        <v>3.1134623380000002</v>
      </c>
      <c r="Y4597" s="33" t="s">
        <v>561</v>
      </c>
      <c r="AB4597" s="17" t="s">
        <v>933</v>
      </c>
    </row>
    <row r="4598" spans="1:28" hidden="1">
      <c r="A4598" s="5">
        <v>4597</v>
      </c>
      <c r="B4598" s="5"/>
      <c r="C4598" s="17">
        <v>2020</v>
      </c>
      <c r="D4598" s="32">
        <v>9</v>
      </c>
      <c r="E4598" s="32">
        <v>9</v>
      </c>
      <c r="F4598" s="18" t="s">
        <v>843</v>
      </c>
      <c r="G4598" s="21">
        <v>15.640000000000143</v>
      </c>
      <c r="H4598" s="17" t="s">
        <v>18</v>
      </c>
      <c r="I4598" s="18" t="s">
        <v>800</v>
      </c>
      <c r="J4598" s="21">
        <v>16.07800000000168</v>
      </c>
      <c r="K4598" s="17" t="s">
        <v>19</v>
      </c>
      <c r="L4598" s="17" t="s">
        <v>838</v>
      </c>
      <c r="M4598" s="17" t="s">
        <v>839</v>
      </c>
      <c r="N4598" s="17" t="s">
        <v>840</v>
      </c>
      <c r="O4598" s="58">
        <v>166</v>
      </c>
      <c r="P4598" s="17" t="s">
        <v>20</v>
      </c>
      <c r="Q4598" s="17" t="s">
        <v>31</v>
      </c>
      <c r="R4598" s="17">
        <v>107.6</v>
      </c>
      <c r="S4598" s="17" t="s">
        <v>684</v>
      </c>
      <c r="U4598" s="17">
        <v>-16.423500000000001</v>
      </c>
      <c r="V4598" s="10">
        <f t="shared" si="81"/>
        <v>-16.423500000000001</v>
      </c>
      <c r="W4598" s="10">
        <v>13.2395</v>
      </c>
      <c r="X4598" s="68">
        <v>3.1927378557267301</v>
      </c>
      <c r="Y4598" s="33" t="s">
        <v>561</v>
      </c>
      <c r="AB4598" s="17" t="s">
        <v>933</v>
      </c>
    </row>
    <row r="4599" spans="1:28" hidden="1">
      <c r="A4599" s="5">
        <v>4598</v>
      </c>
      <c r="B4599" s="5"/>
      <c r="C4599" s="17">
        <v>2021</v>
      </c>
      <c r="D4599" s="32">
        <v>6</v>
      </c>
      <c r="E4599" s="32">
        <v>16</v>
      </c>
      <c r="F4599" s="18" t="s">
        <v>843</v>
      </c>
      <c r="G4599" s="21">
        <v>43.750000200000088</v>
      </c>
      <c r="H4599" s="17"/>
      <c r="I4599" s="18" t="s">
        <v>800</v>
      </c>
      <c r="J4599" s="21">
        <v>43.45000199999987</v>
      </c>
      <c r="L4599" s="17" t="s">
        <v>827</v>
      </c>
      <c r="M4599" s="17" t="s">
        <v>828</v>
      </c>
      <c r="N4599" s="17" t="s">
        <v>810</v>
      </c>
      <c r="O4599" s="58">
        <v>161</v>
      </c>
      <c r="P4599" s="17" t="s">
        <v>20</v>
      </c>
      <c r="Q4599" s="17" t="s">
        <v>31</v>
      </c>
      <c r="R4599" s="17">
        <v>112.6</v>
      </c>
      <c r="S4599" s="17" t="s">
        <v>684</v>
      </c>
      <c r="U4599" s="17">
        <v>-16.399999999999999</v>
      </c>
      <c r="V4599" s="10">
        <f t="shared" si="81"/>
        <v>-16.399999999999999</v>
      </c>
      <c r="W4599" s="10">
        <v>13.6</v>
      </c>
      <c r="X4599" s="68">
        <v>3.1757931780000002</v>
      </c>
      <c r="Y4599" s="33" t="s">
        <v>561</v>
      </c>
      <c r="AB4599" s="17" t="s">
        <v>933</v>
      </c>
    </row>
    <row r="4600" spans="1:28" hidden="1">
      <c r="A4600" s="5">
        <v>4599</v>
      </c>
      <c r="B4600" s="5"/>
      <c r="C4600" s="17">
        <v>2019</v>
      </c>
      <c r="D4600" s="32">
        <v>12</v>
      </c>
      <c r="E4600" s="32">
        <v>11</v>
      </c>
      <c r="F4600" s="18" t="s">
        <v>843</v>
      </c>
      <c r="G4600" s="21">
        <v>25.559999999999903</v>
      </c>
      <c r="H4600" s="17" t="s">
        <v>18</v>
      </c>
      <c r="I4600" s="18" t="s">
        <v>802</v>
      </c>
      <c r="J4600" s="21">
        <v>24.640000000001976</v>
      </c>
      <c r="K4600" s="17" t="s">
        <v>19</v>
      </c>
      <c r="L4600" s="17" t="s">
        <v>846</v>
      </c>
      <c r="M4600" s="17" t="s">
        <v>847</v>
      </c>
      <c r="N4600" s="17" t="s">
        <v>848</v>
      </c>
      <c r="O4600" s="58">
        <v>217</v>
      </c>
      <c r="P4600" s="17" t="s">
        <v>20</v>
      </c>
      <c r="Q4600" s="17" t="s">
        <v>21</v>
      </c>
      <c r="R4600" s="17">
        <v>293.5</v>
      </c>
      <c r="S4600" s="17" t="s">
        <v>684</v>
      </c>
      <c r="U4600" s="17">
        <v>-16.325500000000002</v>
      </c>
      <c r="V4600" s="10">
        <f t="shared" si="81"/>
        <v>-16.325500000000002</v>
      </c>
      <c r="W4600" s="10">
        <v>12.662000000000001</v>
      </c>
      <c r="X4600" s="68">
        <v>3.0794228314985639</v>
      </c>
      <c r="Y4600" s="33" t="s">
        <v>561</v>
      </c>
      <c r="AB4600" s="17" t="s">
        <v>933</v>
      </c>
    </row>
    <row r="4601" spans="1:28" hidden="1">
      <c r="A4601" s="5">
        <v>4600</v>
      </c>
      <c r="B4601" s="5"/>
      <c r="C4601" s="17">
        <v>2020</v>
      </c>
      <c r="D4601" s="32">
        <v>9</v>
      </c>
      <c r="E4601" s="32">
        <v>9</v>
      </c>
      <c r="F4601" s="18" t="s">
        <v>843</v>
      </c>
      <c r="G4601" s="21">
        <v>15.640000000000143</v>
      </c>
      <c r="H4601" s="17" t="s">
        <v>18</v>
      </c>
      <c r="I4601" s="18" t="s">
        <v>800</v>
      </c>
      <c r="J4601" s="21">
        <v>16.07800000000168</v>
      </c>
      <c r="K4601" s="17" t="s">
        <v>19</v>
      </c>
      <c r="L4601" s="17" t="s">
        <v>838</v>
      </c>
      <c r="M4601" s="17" t="s">
        <v>839</v>
      </c>
      <c r="N4601" s="17" t="s">
        <v>840</v>
      </c>
      <c r="O4601" s="58">
        <v>156</v>
      </c>
      <c r="P4601" s="17" t="s">
        <v>20</v>
      </c>
      <c r="Q4601" s="17" t="s">
        <v>31</v>
      </c>
      <c r="R4601" s="17">
        <v>88.7</v>
      </c>
      <c r="S4601" s="17" t="s">
        <v>684</v>
      </c>
      <c r="U4601" s="17">
        <v>-16.241499999999998</v>
      </c>
      <c r="V4601" s="10">
        <f t="shared" si="81"/>
        <v>-16.241499999999998</v>
      </c>
      <c r="W4601" s="10">
        <v>13.134499999999999</v>
      </c>
      <c r="X4601" s="68">
        <v>3.1792528325903842</v>
      </c>
      <c r="Y4601" s="33" t="s">
        <v>561</v>
      </c>
      <c r="AB4601" s="17" t="s">
        <v>933</v>
      </c>
    </row>
    <row r="4602" spans="1:28" hidden="1">
      <c r="A4602" s="5">
        <v>4601</v>
      </c>
      <c r="B4602" s="5"/>
      <c r="C4602" s="17">
        <v>2019</v>
      </c>
      <c r="D4602" s="32">
        <v>12</v>
      </c>
      <c r="E4602" s="32">
        <v>11</v>
      </c>
      <c r="F4602" s="18" t="s">
        <v>843</v>
      </c>
      <c r="G4602" s="21">
        <v>25.559999999999903</v>
      </c>
      <c r="H4602" s="17" t="s">
        <v>18</v>
      </c>
      <c r="I4602" s="18" t="s">
        <v>802</v>
      </c>
      <c r="J4602" s="21">
        <v>24.640000000001976</v>
      </c>
      <c r="K4602" s="17" t="s">
        <v>19</v>
      </c>
      <c r="L4602" s="17" t="s">
        <v>846</v>
      </c>
      <c r="M4602" s="17" t="s">
        <v>847</v>
      </c>
      <c r="N4602" s="17" t="s">
        <v>848</v>
      </c>
      <c r="O4602" s="58">
        <v>208</v>
      </c>
      <c r="P4602" s="17" t="s">
        <v>20</v>
      </c>
      <c r="Q4602" s="17" t="s">
        <v>21</v>
      </c>
      <c r="R4602" s="17">
        <v>243.2</v>
      </c>
      <c r="S4602" s="17" t="s">
        <v>684</v>
      </c>
      <c r="U4602" s="17">
        <v>-16.218500000000009</v>
      </c>
      <c r="V4602" s="10">
        <f t="shared" si="81"/>
        <v>-16.218500000000009</v>
      </c>
      <c r="W4602" s="10">
        <v>12.477499999999999</v>
      </c>
      <c r="X4602" s="68">
        <v>3.0759601259250249</v>
      </c>
      <c r="Y4602" s="33" t="s">
        <v>561</v>
      </c>
      <c r="AB4602" s="17" t="s">
        <v>933</v>
      </c>
    </row>
    <row r="4603" spans="1:28" hidden="1">
      <c r="A4603" s="5">
        <v>4602</v>
      </c>
      <c r="B4603" s="5"/>
      <c r="C4603" s="17">
        <v>2021</v>
      </c>
      <c r="D4603" s="32">
        <v>9</v>
      </c>
      <c r="E4603" s="32">
        <v>27</v>
      </c>
      <c r="F4603" s="18" t="s">
        <v>843</v>
      </c>
      <c r="G4603" s="21">
        <v>16.199999999999974</v>
      </c>
      <c r="H4603" s="17"/>
      <c r="I4603" s="18" t="s">
        <v>802</v>
      </c>
      <c r="J4603" s="21">
        <v>16.383336000000384</v>
      </c>
      <c r="L4603" s="17" t="s">
        <v>881</v>
      </c>
      <c r="M4603" s="17" t="s">
        <v>77</v>
      </c>
      <c r="N4603" s="17" t="s">
        <v>78</v>
      </c>
      <c r="O4603" s="58">
        <v>170</v>
      </c>
      <c r="P4603" s="17" t="s">
        <v>20</v>
      </c>
      <c r="Q4603" s="17" t="s">
        <v>21</v>
      </c>
      <c r="R4603" s="17">
        <v>116.3</v>
      </c>
      <c r="S4603" s="17" t="s">
        <v>684</v>
      </c>
      <c r="U4603" s="17">
        <v>-16.2</v>
      </c>
      <c r="V4603" s="10">
        <f t="shared" si="81"/>
        <v>-16.2</v>
      </c>
      <c r="W4603" s="10">
        <v>12.3</v>
      </c>
      <c r="X4603" s="68">
        <v>3.2066388639999999</v>
      </c>
      <c r="Y4603" s="33" t="s">
        <v>561</v>
      </c>
      <c r="AB4603" s="17" t="s">
        <v>933</v>
      </c>
    </row>
    <row r="4604" spans="1:28" hidden="1">
      <c r="A4604" s="5">
        <v>4603</v>
      </c>
      <c r="B4604" s="5"/>
      <c r="C4604" s="17">
        <v>2021</v>
      </c>
      <c r="D4604" s="32">
        <v>9</v>
      </c>
      <c r="E4604" s="32">
        <v>27</v>
      </c>
      <c r="F4604" s="18" t="s">
        <v>843</v>
      </c>
      <c r="G4604" s="21">
        <v>16.199999999999974</v>
      </c>
      <c r="H4604" s="17"/>
      <c r="I4604" s="18" t="s">
        <v>802</v>
      </c>
      <c r="J4604" s="21">
        <v>16.383336000000384</v>
      </c>
      <c r="L4604" s="17" t="s">
        <v>881</v>
      </c>
      <c r="M4604" s="17" t="s">
        <v>77</v>
      </c>
      <c r="N4604" s="17" t="s">
        <v>78</v>
      </c>
      <c r="O4604" s="58">
        <v>158</v>
      </c>
      <c r="P4604" s="17" t="s">
        <v>20</v>
      </c>
      <c r="Q4604" s="17" t="s">
        <v>21</v>
      </c>
      <c r="R4604" s="17">
        <v>90.4</v>
      </c>
      <c r="S4604" s="17" t="s">
        <v>684</v>
      </c>
      <c r="U4604" s="17">
        <v>-16.2</v>
      </c>
      <c r="V4604" s="10">
        <f t="shared" si="81"/>
        <v>-16.2</v>
      </c>
      <c r="W4604" s="10">
        <v>13.3</v>
      </c>
      <c r="X4604" s="68">
        <v>3.12551501</v>
      </c>
      <c r="Y4604" s="33" t="s">
        <v>561</v>
      </c>
      <c r="AB4604" s="17" t="s">
        <v>933</v>
      </c>
    </row>
    <row r="4605" spans="1:28" hidden="1">
      <c r="A4605" s="5">
        <v>4604</v>
      </c>
      <c r="B4605" s="5"/>
      <c r="C4605" s="17">
        <v>2020</v>
      </c>
      <c r="D4605" s="32">
        <v>9</v>
      </c>
      <c r="E4605" s="32">
        <v>9</v>
      </c>
      <c r="F4605" s="18" t="s">
        <v>843</v>
      </c>
      <c r="G4605" s="21">
        <v>22.966666800000084</v>
      </c>
      <c r="H4605" s="17"/>
      <c r="I4605" s="18" t="s">
        <v>812</v>
      </c>
      <c r="J4605" s="21">
        <v>59.216663999999923</v>
      </c>
      <c r="L4605" s="17" t="s">
        <v>832</v>
      </c>
      <c r="M4605" s="17" t="s">
        <v>833</v>
      </c>
      <c r="N4605" s="17" t="s">
        <v>831</v>
      </c>
      <c r="O4605" s="58">
        <v>135</v>
      </c>
      <c r="P4605" s="17" t="s">
        <v>20</v>
      </c>
      <c r="Q4605" s="17" t="s">
        <v>31</v>
      </c>
      <c r="R4605" s="17">
        <v>42.1</v>
      </c>
      <c r="S4605" s="17" t="s">
        <v>684</v>
      </c>
      <c r="U4605" s="17">
        <v>-16.2</v>
      </c>
      <c r="V4605" s="10">
        <f t="shared" si="81"/>
        <v>-16.2</v>
      </c>
      <c r="W4605" s="10">
        <v>11.2</v>
      </c>
      <c r="X4605" s="68">
        <v>3.102705786</v>
      </c>
      <c r="Y4605" s="33" t="s">
        <v>561</v>
      </c>
      <c r="AB4605" s="17" t="s">
        <v>933</v>
      </c>
    </row>
    <row r="4606" spans="1:28" hidden="1">
      <c r="A4606" s="5">
        <v>4605</v>
      </c>
      <c r="B4606" s="5"/>
      <c r="C4606" s="17">
        <v>2019</v>
      </c>
      <c r="D4606" s="32">
        <v>12</v>
      </c>
      <c r="E4606" s="32">
        <v>11</v>
      </c>
      <c r="F4606" s="18" t="s">
        <v>843</v>
      </c>
      <c r="G4606" s="21">
        <v>25.559999999999903</v>
      </c>
      <c r="H4606" s="17" t="s">
        <v>18</v>
      </c>
      <c r="I4606" s="18" t="s">
        <v>802</v>
      </c>
      <c r="J4606" s="21">
        <v>24.640000000001976</v>
      </c>
      <c r="K4606" s="17" t="s">
        <v>19</v>
      </c>
      <c r="L4606" s="17" t="s">
        <v>846</v>
      </c>
      <c r="M4606" s="17" t="s">
        <v>847</v>
      </c>
      <c r="N4606" s="17" t="s">
        <v>848</v>
      </c>
      <c r="O4606" s="58">
        <v>204</v>
      </c>
      <c r="P4606" s="17" t="s">
        <v>20</v>
      </c>
      <c r="Q4606" s="17" t="s">
        <v>21</v>
      </c>
      <c r="R4606" s="17">
        <v>210.8</v>
      </c>
      <c r="S4606" s="17" t="s">
        <v>684</v>
      </c>
      <c r="U4606" s="17">
        <v>-16.179500000000001</v>
      </c>
      <c r="V4606" s="10">
        <f t="shared" si="81"/>
        <v>-16.179500000000001</v>
      </c>
      <c r="W4606" s="10">
        <v>12.792999999999999</v>
      </c>
      <c r="X4606" s="68">
        <v>3.082128814701707</v>
      </c>
      <c r="Y4606" s="33" t="s">
        <v>561</v>
      </c>
      <c r="AB4606" s="17" t="s">
        <v>933</v>
      </c>
    </row>
    <row r="4607" spans="1:28" hidden="1">
      <c r="A4607" s="5">
        <v>4606</v>
      </c>
      <c r="B4607" s="5"/>
      <c r="C4607" s="17">
        <v>2020</v>
      </c>
      <c r="D4607" s="32">
        <v>9</v>
      </c>
      <c r="E4607" s="32">
        <v>9</v>
      </c>
      <c r="F4607" s="18" t="s">
        <v>843</v>
      </c>
      <c r="G4607" s="21">
        <v>15.640000000000143</v>
      </c>
      <c r="H4607" s="17" t="s">
        <v>18</v>
      </c>
      <c r="I4607" s="18" t="s">
        <v>800</v>
      </c>
      <c r="J4607" s="21">
        <v>16.07800000000168</v>
      </c>
      <c r="K4607" s="17" t="s">
        <v>19</v>
      </c>
      <c r="L4607" s="17" t="s">
        <v>838</v>
      </c>
      <c r="M4607" s="17" t="s">
        <v>839</v>
      </c>
      <c r="N4607" s="17" t="s">
        <v>840</v>
      </c>
      <c r="O4607" s="58">
        <v>157</v>
      </c>
      <c r="P4607" s="17" t="s">
        <v>20</v>
      </c>
      <c r="Q4607" s="17" t="s">
        <v>31</v>
      </c>
      <c r="R4607" s="17">
        <v>95.9</v>
      </c>
      <c r="S4607" s="17" t="s">
        <v>684</v>
      </c>
      <c r="U4607" s="17">
        <v>-16.162500000000001</v>
      </c>
      <c r="V4607" s="10">
        <f t="shared" si="81"/>
        <v>-16.162500000000001</v>
      </c>
      <c r="W4607" s="10">
        <v>12.9665</v>
      </c>
      <c r="X4607" s="68">
        <v>3.1812527379583102</v>
      </c>
      <c r="Y4607" s="33" t="s">
        <v>561</v>
      </c>
      <c r="AB4607" s="17" t="s">
        <v>933</v>
      </c>
    </row>
    <row r="4608" spans="1:28" hidden="1">
      <c r="A4608" s="5">
        <v>4607</v>
      </c>
      <c r="B4608" s="5"/>
      <c r="C4608" s="17">
        <v>2020</v>
      </c>
      <c r="D4608" s="32">
        <v>9</v>
      </c>
      <c r="E4608" s="32">
        <v>9</v>
      </c>
      <c r="F4608" s="18" t="s">
        <v>843</v>
      </c>
      <c r="G4608" s="21">
        <v>15.478000000000094</v>
      </c>
      <c r="H4608" s="17" t="s">
        <v>18</v>
      </c>
      <c r="I4608" s="18" t="s">
        <v>812</v>
      </c>
      <c r="J4608" s="21">
        <v>49.612999999997953</v>
      </c>
      <c r="K4608" s="17" t="s">
        <v>19</v>
      </c>
      <c r="L4608" s="17" t="s">
        <v>838</v>
      </c>
      <c r="M4608" s="17" t="s">
        <v>839</v>
      </c>
      <c r="N4608" s="17" t="s">
        <v>840</v>
      </c>
      <c r="O4608" s="58">
        <v>74</v>
      </c>
      <c r="P4608" s="17" t="s">
        <v>20</v>
      </c>
      <c r="Q4608" s="17" t="s">
        <v>31</v>
      </c>
      <c r="R4608" s="17">
        <v>9.5</v>
      </c>
      <c r="S4608" s="17" t="s">
        <v>684</v>
      </c>
      <c r="U4608" s="17">
        <v>-16.138500000000001</v>
      </c>
      <c r="V4608" s="10">
        <f t="shared" si="81"/>
        <v>-16.138500000000001</v>
      </c>
      <c r="W4608" s="10">
        <v>12.217000000000001</v>
      </c>
      <c r="X4608" s="68">
        <v>3.1775771189972648</v>
      </c>
      <c r="Y4608" s="33" t="s">
        <v>561</v>
      </c>
      <c r="AB4608" s="17" t="s">
        <v>933</v>
      </c>
    </row>
    <row r="4609" spans="1:28" hidden="1">
      <c r="A4609" s="5">
        <v>4608</v>
      </c>
      <c r="B4609" s="5"/>
      <c r="C4609" s="17">
        <v>2020</v>
      </c>
      <c r="D4609" s="32">
        <v>9</v>
      </c>
      <c r="E4609" s="32">
        <v>10</v>
      </c>
      <c r="F4609" s="18" t="s">
        <v>843</v>
      </c>
      <c r="G4609" s="21">
        <v>52.083333599999904</v>
      </c>
      <c r="H4609" s="17"/>
      <c r="I4609" s="18" t="s">
        <v>800</v>
      </c>
      <c r="J4609" s="21">
        <v>1.8833339999997634</v>
      </c>
      <c r="L4609" s="17" t="s">
        <v>841</v>
      </c>
      <c r="M4609" s="17" t="s">
        <v>842</v>
      </c>
      <c r="N4609" s="17" t="s">
        <v>834</v>
      </c>
      <c r="O4609" s="58">
        <v>200</v>
      </c>
      <c r="P4609" s="17" t="s">
        <v>20</v>
      </c>
      <c r="Q4609" s="17" t="s">
        <v>808</v>
      </c>
      <c r="R4609" s="17">
        <v>175.3</v>
      </c>
      <c r="S4609" s="17" t="s">
        <v>684</v>
      </c>
      <c r="U4609" s="17">
        <v>-16.100000000000001</v>
      </c>
      <c r="V4609" s="10">
        <f t="shared" si="81"/>
        <v>-16.100000000000001</v>
      </c>
      <c r="W4609" s="10">
        <v>13.3</v>
      </c>
      <c r="X4609" s="68">
        <v>3.0675469149999999</v>
      </c>
      <c r="Y4609" s="33" t="s">
        <v>561</v>
      </c>
      <c r="AB4609" s="17" t="s">
        <v>933</v>
      </c>
    </row>
    <row r="4610" spans="1:28" hidden="1">
      <c r="A4610" s="5">
        <v>4609</v>
      </c>
      <c r="B4610" s="5"/>
      <c r="C4610" s="17">
        <v>2020</v>
      </c>
      <c r="D4610" s="32">
        <v>9</v>
      </c>
      <c r="E4610" s="32">
        <v>9</v>
      </c>
      <c r="F4610" s="18" t="s">
        <v>843</v>
      </c>
      <c r="G4610" s="21">
        <v>22.966666800000084</v>
      </c>
      <c r="H4610" s="17"/>
      <c r="I4610" s="18" t="s">
        <v>812</v>
      </c>
      <c r="J4610" s="21">
        <v>59.216663999999923</v>
      </c>
      <c r="L4610" s="17" t="s">
        <v>841</v>
      </c>
      <c r="M4610" s="17" t="s">
        <v>842</v>
      </c>
      <c r="N4610" s="17" t="s">
        <v>834</v>
      </c>
      <c r="O4610" s="58">
        <v>264</v>
      </c>
      <c r="P4610" s="17" t="s">
        <v>20</v>
      </c>
      <c r="Q4610" s="17" t="s">
        <v>808</v>
      </c>
      <c r="R4610" s="17">
        <v>388</v>
      </c>
      <c r="S4610" s="17" t="s">
        <v>684</v>
      </c>
      <c r="U4610" s="17">
        <v>-16.100000000000001</v>
      </c>
      <c r="V4610" s="10">
        <f t="shared" si="81"/>
        <v>-16.100000000000001</v>
      </c>
      <c r="W4610" s="10">
        <v>13.5</v>
      </c>
      <c r="X4610" s="68">
        <v>3.0661585389999999</v>
      </c>
      <c r="Y4610" s="33" t="s">
        <v>561</v>
      </c>
      <c r="AB4610" s="17" t="s">
        <v>933</v>
      </c>
    </row>
    <row r="4611" spans="1:28" hidden="1">
      <c r="A4611" s="5">
        <v>4610</v>
      </c>
      <c r="B4611" s="5"/>
      <c r="C4611" s="17">
        <v>2021</v>
      </c>
      <c r="D4611" s="32">
        <v>10</v>
      </c>
      <c r="E4611" s="32">
        <v>3</v>
      </c>
      <c r="F4611" s="18" t="s">
        <v>843</v>
      </c>
      <c r="G4611" s="21">
        <v>39.850000200000011</v>
      </c>
      <c r="H4611" s="17"/>
      <c r="I4611" s="18" t="s">
        <v>802</v>
      </c>
      <c r="J4611" s="21">
        <v>47.883335999999872</v>
      </c>
      <c r="L4611" s="17" t="s">
        <v>929</v>
      </c>
      <c r="M4611" s="17" t="s">
        <v>907</v>
      </c>
      <c r="N4611" s="17" t="s">
        <v>817</v>
      </c>
      <c r="O4611" s="58">
        <v>89.75</v>
      </c>
      <c r="P4611" s="17" t="s">
        <v>20</v>
      </c>
      <c r="Q4611" s="17" t="s">
        <v>818</v>
      </c>
      <c r="R4611" s="17">
        <v>164.7</v>
      </c>
      <c r="S4611" s="17" t="s">
        <v>684</v>
      </c>
      <c r="U4611" s="17">
        <v>-16.100000000000001</v>
      </c>
      <c r="V4611" s="10">
        <f t="shared" si="81"/>
        <v>-16.100000000000001</v>
      </c>
      <c r="W4611" s="10">
        <v>12.4</v>
      </c>
      <c r="X4611" s="68">
        <v>3.153604117</v>
      </c>
      <c r="Y4611" s="33" t="s">
        <v>561</v>
      </c>
      <c r="AB4611" s="17" t="s">
        <v>933</v>
      </c>
    </row>
    <row r="4612" spans="1:28" hidden="1">
      <c r="A4612" s="5">
        <v>4611</v>
      </c>
      <c r="B4612" s="5"/>
      <c r="C4612" s="17">
        <v>2020</v>
      </c>
      <c r="D4612" s="32">
        <v>9</v>
      </c>
      <c r="E4612" s="32">
        <v>9</v>
      </c>
      <c r="F4612" s="18" t="s">
        <v>843</v>
      </c>
      <c r="G4612" s="21">
        <v>15.478000000000094</v>
      </c>
      <c r="H4612" s="17" t="s">
        <v>18</v>
      </c>
      <c r="I4612" s="18" t="s">
        <v>812</v>
      </c>
      <c r="J4612" s="21">
        <v>49.612999999997953</v>
      </c>
      <c r="K4612" s="17" t="s">
        <v>19</v>
      </c>
      <c r="L4612" s="17" t="s">
        <v>838</v>
      </c>
      <c r="M4612" s="17" t="s">
        <v>839</v>
      </c>
      <c r="N4612" s="17" t="s">
        <v>840</v>
      </c>
      <c r="O4612" s="58">
        <v>87</v>
      </c>
      <c r="P4612" s="17" t="s">
        <v>20</v>
      </c>
      <c r="Q4612" s="17" t="s">
        <v>31</v>
      </c>
      <c r="R4612" s="17">
        <v>16</v>
      </c>
      <c r="S4612" s="17" t="s">
        <v>684</v>
      </c>
      <c r="U4612" s="17">
        <v>-16.084499999999998</v>
      </c>
      <c r="V4612" s="10">
        <f t="shared" si="81"/>
        <v>-16.084499999999998</v>
      </c>
      <c r="W4612" s="10">
        <v>10.731999999999999</v>
      </c>
      <c r="X4612" s="68">
        <v>3.175177008061242</v>
      </c>
      <c r="Y4612" s="33" t="s">
        <v>561</v>
      </c>
      <c r="AB4612" s="17" t="s">
        <v>933</v>
      </c>
    </row>
    <row r="4613" spans="1:28" hidden="1">
      <c r="A4613" s="5">
        <v>4612</v>
      </c>
      <c r="B4613" s="5"/>
      <c r="C4613" s="17">
        <v>2020</v>
      </c>
      <c r="D4613" s="32">
        <v>9</v>
      </c>
      <c r="E4613" s="32">
        <v>9</v>
      </c>
      <c r="F4613" s="18" t="s">
        <v>843</v>
      </c>
      <c r="G4613" s="21">
        <v>15.478000000000094</v>
      </c>
      <c r="H4613" s="17" t="s">
        <v>18</v>
      </c>
      <c r="I4613" s="18" t="s">
        <v>812</v>
      </c>
      <c r="J4613" s="21">
        <v>49.612999999997953</v>
      </c>
      <c r="K4613" s="17" t="s">
        <v>19</v>
      </c>
      <c r="L4613" s="17" t="s">
        <v>1195</v>
      </c>
      <c r="M4613" s="17" t="s">
        <v>849</v>
      </c>
      <c r="N4613" s="17" t="s">
        <v>850</v>
      </c>
      <c r="O4613" s="58">
        <v>93</v>
      </c>
      <c r="P4613" s="17" t="s">
        <v>20</v>
      </c>
      <c r="Q4613" s="17" t="s">
        <v>31</v>
      </c>
      <c r="R4613" s="17">
        <v>23.8</v>
      </c>
      <c r="S4613" s="17" t="s">
        <v>684</v>
      </c>
      <c r="U4613" s="17">
        <v>-16.084</v>
      </c>
      <c r="V4613" s="10">
        <f t="shared" si="81"/>
        <v>-16.084</v>
      </c>
      <c r="W4613" s="10">
        <v>9.8704999999999998</v>
      </c>
      <c r="X4613" s="68">
        <v>3.146727575212628</v>
      </c>
      <c r="Y4613" s="33" t="s">
        <v>561</v>
      </c>
      <c r="AB4613" s="17" t="s">
        <v>933</v>
      </c>
    </row>
    <row r="4614" spans="1:28" hidden="1">
      <c r="A4614" s="5">
        <v>4613</v>
      </c>
      <c r="B4614" s="5"/>
      <c r="C4614" s="17">
        <v>2020</v>
      </c>
      <c r="D4614" s="32">
        <v>9</v>
      </c>
      <c r="E4614" s="32">
        <v>9</v>
      </c>
      <c r="F4614" s="18" t="s">
        <v>843</v>
      </c>
      <c r="G4614" s="21">
        <v>15.640000000000143</v>
      </c>
      <c r="H4614" s="17" t="s">
        <v>18</v>
      </c>
      <c r="I4614" s="18" t="s">
        <v>800</v>
      </c>
      <c r="J4614" s="21">
        <v>16.07800000000168</v>
      </c>
      <c r="K4614" s="17" t="s">
        <v>19</v>
      </c>
      <c r="L4614" s="17" t="s">
        <v>838</v>
      </c>
      <c r="M4614" s="17" t="s">
        <v>839</v>
      </c>
      <c r="N4614" s="17" t="s">
        <v>840</v>
      </c>
      <c r="O4614" s="58">
        <v>173</v>
      </c>
      <c r="P4614" s="17" t="s">
        <v>20</v>
      </c>
      <c r="Q4614" s="17" t="s">
        <v>31</v>
      </c>
      <c r="R4614" s="17">
        <v>126.2</v>
      </c>
      <c r="S4614" s="17" t="s">
        <v>684</v>
      </c>
      <c r="U4614" s="17">
        <v>-16.0685</v>
      </c>
      <c r="V4614" s="10">
        <f t="shared" si="81"/>
        <v>-16.0685</v>
      </c>
      <c r="W4614" s="10">
        <v>13.3865</v>
      </c>
      <c r="X4614" s="68">
        <v>3.2253967549183908</v>
      </c>
      <c r="Y4614" s="33" t="s">
        <v>561</v>
      </c>
      <c r="AB4614" s="17" t="s">
        <v>933</v>
      </c>
    </row>
    <row r="4615" spans="1:28" hidden="1">
      <c r="A4615" s="5">
        <v>4614</v>
      </c>
      <c r="B4615" s="5"/>
      <c r="C4615" s="17">
        <v>2019</v>
      </c>
      <c r="D4615" s="32">
        <v>12</v>
      </c>
      <c r="E4615" s="32">
        <v>11</v>
      </c>
      <c r="F4615" s="18" t="s">
        <v>843</v>
      </c>
      <c r="G4615" s="21">
        <v>25.559999999999903</v>
      </c>
      <c r="H4615" s="17" t="s">
        <v>18</v>
      </c>
      <c r="I4615" s="18" t="s">
        <v>802</v>
      </c>
      <c r="J4615" s="21">
        <v>24.640000000001976</v>
      </c>
      <c r="K4615" s="17" t="s">
        <v>19</v>
      </c>
      <c r="L4615" s="17" t="s">
        <v>846</v>
      </c>
      <c r="M4615" s="17" t="s">
        <v>847</v>
      </c>
      <c r="N4615" s="17" t="s">
        <v>848</v>
      </c>
      <c r="O4615" s="58">
        <v>182</v>
      </c>
      <c r="P4615" s="17" t="s">
        <v>20</v>
      </c>
      <c r="Q4615" s="17" t="s">
        <v>21</v>
      </c>
      <c r="R4615" s="17">
        <v>181.6</v>
      </c>
      <c r="S4615" s="17" t="s">
        <v>684</v>
      </c>
      <c r="U4615" s="17">
        <v>-15.987500000000001</v>
      </c>
      <c r="V4615" s="10">
        <f t="shared" si="81"/>
        <v>-15.987500000000001</v>
      </c>
      <c r="W4615" s="10">
        <v>12.813499999999999</v>
      </c>
      <c r="X4615" s="68">
        <v>3.0935375366989399</v>
      </c>
      <c r="Y4615" s="33" t="s">
        <v>561</v>
      </c>
      <c r="AB4615" s="17" t="s">
        <v>933</v>
      </c>
    </row>
    <row r="4616" spans="1:28" hidden="1">
      <c r="A4616" s="5">
        <v>4615</v>
      </c>
      <c r="B4616" s="5"/>
      <c r="C4616" s="17">
        <v>2020</v>
      </c>
      <c r="D4616" s="32">
        <v>9</v>
      </c>
      <c r="E4616" s="32">
        <v>9</v>
      </c>
      <c r="F4616" s="18" t="s">
        <v>843</v>
      </c>
      <c r="G4616" s="21">
        <v>15.894000000000048</v>
      </c>
      <c r="H4616" s="17" t="s">
        <v>18</v>
      </c>
      <c r="I4616" s="18" t="s">
        <v>795</v>
      </c>
      <c r="J4616" s="21">
        <v>14.759999999999707</v>
      </c>
      <c r="K4616" s="17" t="s">
        <v>19</v>
      </c>
      <c r="L4616" s="17" t="s">
        <v>838</v>
      </c>
      <c r="M4616" s="17" t="s">
        <v>839</v>
      </c>
      <c r="N4616" s="17" t="s">
        <v>840</v>
      </c>
      <c r="O4616" s="58">
        <v>90</v>
      </c>
      <c r="P4616" s="17" t="s">
        <v>20</v>
      </c>
      <c r="Q4616" s="17" t="s">
        <v>31</v>
      </c>
      <c r="R4616" s="17">
        <v>14.7</v>
      </c>
      <c r="S4616" s="17" t="s">
        <v>684</v>
      </c>
      <c r="U4616" s="17">
        <v>-15.984500000000001</v>
      </c>
      <c r="V4616" s="10">
        <f t="shared" si="81"/>
        <v>-15.984500000000001</v>
      </c>
      <c r="W4616" s="10">
        <v>12.298500000000001</v>
      </c>
      <c r="X4616" s="68">
        <v>3.1658588215474728</v>
      </c>
      <c r="Y4616" s="33" t="s">
        <v>561</v>
      </c>
      <c r="AB4616" s="17" t="s">
        <v>933</v>
      </c>
    </row>
    <row r="4617" spans="1:28" hidden="1">
      <c r="A4617" s="5">
        <v>4616</v>
      </c>
      <c r="B4617" s="5"/>
      <c r="C4617" s="17">
        <v>2020</v>
      </c>
      <c r="D4617" s="32">
        <v>9</v>
      </c>
      <c r="E4617" s="32">
        <v>9</v>
      </c>
      <c r="F4617" s="18" t="s">
        <v>843</v>
      </c>
      <c r="G4617" s="21">
        <v>15.894000000000048</v>
      </c>
      <c r="H4617" s="17" t="s">
        <v>18</v>
      </c>
      <c r="I4617" s="18" t="s">
        <v>795</v>
      </c>
      <c r="J4617" s="21">
        <v>14.759999999999707</v>
      </c>
      <c r="K4617" s="17" t="s">
        <v>19</v>
      </c>
      <c r="L4617" s="17" t="s">
        <v>838</v>
      </c>
      <c r="M4617" s="17" t="s">
        <v>839</v>
      </c>
      <c r="N4617" s="17" t="s">
        <v>840</v>
      </c>
      <c r="O4617" s="58">
        <v>190</v>
      </c>
      <c r="P4617" s="17" t="s">
        <v>20</v>
      </c>
      <c r="Q4617" s="17" t="s">
        <v>31</v>
      </c>
      <c r="R4617" s="17">
        <v>159.9</v>
      </c>
      <c r="S4617" s="17" t="s">
        <v>684</v>
      </c>
      <c r="U4617" s="17">
        <v>-15.980499999999999</v>
      </c>
      <c r="V4617" s="10">
        <f t="shared" si="81"/>
        <v>-15.980499999999999</v>
      </c>
      <c r="W4617" s="10">
        <v>13.317500000000001</v>
      </c>
      <c r="X4617" s="68">
        <v>3.1455231322544521</v>
      </c>
      <c r="Y4617" s="33" t="s">
        <v>561</v>
      </c>
      <c r="AB4617" s="17" t="s">
        <v>933</v>
      </c>
    </row>
    <row r="4618" spans="1:28" hidden="1">
      <c r="A4618" s="5">
        <v>4617</v>
      </c>
      <c r="B4618" s="5"/>
      <c r="C4618" s="17">
        <v>2020</v>
      </c>
      <c r="D4618" s="32">
        <v>9</v>
      </c>
      <c r="E4618" s="32">
        <v>9</v>
      </c>
      <c r="F4618" s="18" t="s">
        <v>843</v>
      </c>
      <c r="G4618" s="21">
        <v>15.640000000000143</v>
      </c>
      <c r="H4618" s="17" t="s">
        <v>18</v>
      </c>
      <c r="I4618" s="18" t="s">
        <v>800</v>
      </c>
      <c r="J4618" s="21">
        <v>16.07800000000168</v>
      </c>
      <c r="K4618" s="17" t="s">
        <v>19</v>
      </c>
      <c r="L4618" s="17" t="s">
        <v>841</v>
      </c>
      <c r="M4618" s="17" t="s">
        <v>842</v>
      </c>
      <c r="N4618" s="17" t="s">
        <v>834</v>
      </c>
      <c r="O4618" s="58">
        <v>262</v>
      </c>
      <c r="P4618" s="17" t="s">
        <v>20</v>
      </c>
      <c r="Q4618" s="17" t="s">
        <v>808</v>
      </c>
      <c r="R4618" s="17">
        <v>653.29999999999995</v>
      </c>
      <c r="S4618" s="17" t="s">
        <v>684</v>
      </c>
      <c r="U4618" s="17">
        <v>-15.9285</v>
      </c>
      <c r="V4618" s="10">
        <f t="shared" si="81"/>
        <v>-15.9285</v>
      </c>
      <c r="W4618" s="10">
        <v>13.8735</v>
      </c>
      <c r="X4618" s="68">
        <v>3.119312132381423</v>
      </c>
      <c r="Y4618" s="33" t="s">
        <v>561</v>
      </c>
      <c r="AB4618" s="17" t="s">
        <v>933</v>
      </c>
    </row>
    <row r="4619" spans="1:28" hidden="1">
      <c r="A4619" s="5">
        <v>4618</v>
      </c>
      <c r="B4619" s="5"/>
      <c r="C4619" s="17">
        <v>2020</v>
      </c>
      <c r="D4619" s="32">
        <v>9</v>
      </c>
      <c r="E4619" s="32">
        <v>9</v>
      </c>
      <c r="F4619" s="18" t="s">
        <v>843</v>
      </c>
      <c r="G4619" s="21">
        <v>15.478000000000094</v>
      </c>
      <c r="H4619" s="17" t="s">
        <v>18</v>
      </c>
      <c r="I4619" s="18" t="s">
        <v>812</v>
      </c>
      <c r="J4619" s="21">
        <v>49.612999999997953</v>
      </c>
      <c r="K4619" s="17" t="s">
        <v>19</v>
      </c>
      <c r="L4619" s="17" t="s">
        <v>1195</v>
      </c>
      <c r="M4619" s="17" t="s">
        <v>849</v>
      </c>
      <c r="N4619" s="17" t="s">
        <v>850</v>
      </c>
      <c r="O4619" s="58">
        <v>90</v>
      </c>
      <c r="P4619" s="17" t="s">
        <v>20</v>
      </c>
      <c r="Q4619" s="17" t="s">
        <v>31</v>
      </c>
      <c r="R4619" s="17">
        <v>21.5</v>
      </c>
      <c r="S4619" s="17" t="s">
        <v>684</v>
      </c>
      <c r="U4619" s="17">
        <v>-15.910500000000001</v>
      </c>
      <c r="V4619" s="10">
        <f t="shared" si="81"/>
        <v>-15.910500000000001</v>
      </c>
      <c r="W4619" s="10">
        <v>11.1595</v>
      </c>
      <c r="X4619" s="68">
        <v>3.145223908679311</v>
      </c>
      <c r="Y4619" s="33" t="s">
        <v>561</v>
      </c>
      <c r="AB4619" s="17" t="s">
        <v>933</v>
      </c>
    </row>
    <row r="4620" spans="1:28" hidden="1">
      <c r="A4620" s="5">
        <v>4619</v>
      </c>
      <c r="B4620" s="5"/>
      <c r="C4620" s="17">
        <v>2020</v>
      </c>
      <c r="D4620" s="32">
        <v>9</v>
      </c>
      <c r="E4620" s="32">
        <v>9</v>
      </c>
      <c r="F4620" s="18" t="s">
        <v>843</v>
      </c>
      <c r="G4620" s="21">
        <v>22.966666800000084</v>
      </c>
      <c r="H4620" s="17"/>
      <c r="I4620" s="18" t="s">
        <v>812</v>
      </c>
      <c r="J4620" s="21">
        <v>59.216663999999923</v>
      </c>
      <c r="L4620" s="17" t="s">
        <v>841</v>
      </c>
      <c r="M4620" s="17" t="s">
        <v>842</v>
      </c>
      <c r="N4620" s="17" t="s">
        <v>834</v>
      </c>
      <c r="O4620" s="58">
        <v>210</v>
      </c>
      <c r="P4620" s="17" t="s">
        <v>20</v>
      </c>
      <c r="Q4620" s="17" t="s">
        <v>808</v>
      </c>
      <c r="R4620" s="17">
        <v>194.1</v>
      </c>
      <c r="S4620" s="17" t="s">
        <v>684</v>
      </c>
      <c r="U4620" s="17">
        <v>-15.9</v>
      </c>
      <c r="V4620" s="10">
        <f t="shared" si="81"/>
        <v>-15.9</v>
      </c>
      <c r="W4620" s="10">
        <v>13.6</v>
      </c>
      <c r="X4620" s="68">
        <v>3.1471547379999998</v>
      </c>
      <c r="Y4620" s="33" t="s">
        <v>561</v>
      </c>
      <c r="AB4620" s="17" t="s">
        <v>933</v>
      </c>
    </row>
    <row r="4621" spans="1:28" hidden="1">
      <c r="A4621" s="5">
        <v>4620</v>
      </c>
      <c r="B4621" s="5"/>
      <c r="C4621" s="17">
        <v>2020</v>
      </c>
      <c r="D4621" s="32">
        <v>9</v>
      </c>
      <c r="E4621" s="32">
        <v>9</v>
      </c>
      <c r="F4621" s="18" t="s">
        <v>843</v>
      </c>
      <c r="G4621" s="21">
        <v>15.640000000000143</v>
      </c>
      <c r="H4621" s="17" t="s">
        <v>18</v>
      </c>
      <c r="I4621" s="18" t="s">
        <v>800</v>
      </c>
      <c r="J4621" s="21">
        <v>16.07800000000168</v>
      </c>
      <c r="K4621" s="17" t="s">
        <v>19</v>
      </c>
      <c r="L4621" s="17" t="s">
        <v>838</v>
      </c>
      <c r="M4621" s="17" t="s">
        <v>839</v>
      </c>
      <c r="N4621" s="17" t="s">
        <v>840</v>
      </c>
      <c r="O4621" s="58">
        <v>166</v>
      </c>
      <c r="P4621" s="17" t="s">
        <v>20</v>
      </c>
      <c r="Q4621" s="17" t="s">
        <v>31</v>
      </c>
      <c r="R4621" s="17">
        <v>104</v>
      </c>
      <c r="S4621" s="17" t="s">
        <v>684</v>
      </c>
      <c r="U4621" s="17">
        <v>-15.888500000000001</v>
      </c>
      <c r="V4621" s="10">
        <f t="shared" si="81"/>
        <v>-15.888500000000001</v>
      </c>
      <c r="W4621" s="10">
        <v>12.736499999999999</v>
      </c>
      <c r="X4621" s="68">
        <v>3.1551785436087521</v>
      </c>
      <c r="Y4621" s="33" t="s">
        <v>561</v>
      </c>
      <c r="AB4621" s="17" t="s">
        <v>933</v>
      </c>
    </row>
    <row r="4622" spans="1:28" hidden="1">
      <c r="A4622" s="5">
        <v>4621</v>
      </c>
      <c r="B4622" s="5"/>
      <c r="C4622" s="17">
        <v>2020</v>
      </c>
      <c r="D4622" s="32">
        <v>9</v>
      </c>
      <c r="E4622" s="32">
        <v>9</v>
      </c>
      <c r="F4622" s="18" t="s">
        <v>843</v>
      </c>
      <c r="G4622" s="21">
        <v>16.666000000000096</v>
      </c>
      <c r="H4622" s="17" t="s">
        <v>18</v>
      </c>
      <c r="I4622" s="18" t="s">
        <v>795</v>
      </c>
      <c r="J4622" s="21">
        <v>42.349999999998147</v>
      </c>
      <c r="K4622" s="17" t="s">
        <v>19</v>
      </c>
      <c r="L4622" s="17" t="s">
        <v>841</v>
      </c>
      <c r="M4622" s="17" t="s">
        <v>842</v>
      </c>
      <c r="N4622" s="17" t="s">
        <v>834</v>
      </c>
      <c r="O4622" s="58">
        <v>226</v>
      </c>
      <c r="P4622" s="17" t="s">
        <v>20</v>
      </c>
      <c r="Q4622" s="17" t="s">
        <v>808</v>
      </c>
      <c r="R4622" s="17">
        <v>337.5</v>
      </c>
      <c r="S4622" s="17" t="s">
        <v>684</v>
      </c>
      <c r="U4622" s="17">
        <v>-15.8865</v>
      </c>
      <c r="V4622" s="10">
        <f t="shared" si="81"/>
        <v>-15.8865</v>
      </c>
      <c r="W4622" s="10">
        <v>13.673</v>
      </c>
      <c r="X4622" s="68">
        <v>3.1188696177127109</v>
      </c>
      <c r="Y4622" s="33" t="s">
        <v>561</v>
      </c>
      <c r="AB4622" s="17" t="s">
        <v>933</v>
      </c>
    </row>
    <row r="4623" spans="1:28" hidden="1">
      <c r="A4623" s="5">
        <v>4622</v>
      </c>
      <c r="B4623" s="5"/>
      <c r="C4623" s="17">
        <v>2020</v>
      </c>
      <c r="D4623" s="32">
        <v>9</v>
      </c>
      <c r="E4623" s="32">
        <v>9</v>
      </c>
      <c r="F4623" s="18" t="s">
        <v>843</v>
      </c>
      <c r="G4623" s="21">
        <v>15.478000000000094</v>
      </c>
      <c r="H4623" s="17" t="s">
        <v>18</v>
      </c>
      <c r="I4623" s="18" t="s">
        <v>812</v>
      </c>
      <c r="J4623" s="21">
        <v>49.612999999997953</v>
      </c>
      <c r="K4623" s="17" t="s">
        <v>19</v>
      </c>
      <c r="L4623" s="17" t="s">
        <v>1195</v>
      </c>
      <c r="M4623" s="17" t="s">
        <v>849</v>
      </c>
      <c r="N4623" s="17" t="s">
        <v>850</v>
      </c>
      <c r="O4623" s="58">
        <v>93</v>
      </c>
      <c r="P4623" s="17" t="s">
        <v>20</v>
      </c>
      <c r="Q4623" s="17" t="s">
        <v>31</v>
      </c>
      <c r="R4623" s="17">
        <v>22.8</v>
      </c>
      <c r="S4623" s="17" t="s">
        <v>684</v>
      </c>
      <c r="U4623" s="17">
        <v>-15.836</v>
      </c>
      <c r="V4623" s="10">
        <f t="shared" si="81"/>
        <v>-15.836</v>
      </c>
      <c r="W4623" s="10">
        <v>10.3415</v>
      </c>
      <c r="X4623" s="68">
        <v>3.1414292401637489</v>
      </c>
      <c r="Y4623" s="33" t="s">
        <v>561</v>
      </c>
      <c r="AB4623" s="17" t="s">
        <v>933</v>
      </c>
    </row>
    <row r="4624" spans="1:28" hidden="1">
      <c r="A4624" s="5">
        <v>4623</v>
      </c>
      <c r="B4624" s="5"/>
      <c r="C4624" s="17">
        <v>2020</v>
      </c>
      <c r="D4624" s="32">
        <v>9</v>
      </c>
      <c r="E4624" s="32">
        <v>9</v>
      </c>
      <c r="F4624" s="18" t="s">
        <v>843</v>
      </c>
      <c r="G4624" s="21">
        <v>15.478000000000094</v>
      </c>
      <c r="H4624" s="17" t="s">
        <v>18</v>
      </c>
      <c r="I4624" s="18" t="s">
        <v>812</v>
      </c>
      <c r="J4624" s="21">
        <v>49.612999999997953</v>
      </c>
      <c r="K4624" s="17" t="s">
        <v>19</v>
      </c>
      <c r="L4624" s="17" t="s">
        <v>1195</v>
      </c>
      <c r="M4624" s="17" t="s">
        <v>849</v>
      </c>
      <c r="N4624" s="17" t="s">
        <v>850</v>
      </c>
      <c r="O4624" s="58">
        <v>113</v>
      </c>
      <c r="P4624" s="17" t="s">
        <v>20</v>
      </c>
      <c r="Q4624" s="17" t="s">
        <v>31</v>
      </c>
      <c r="R4624" s="17">
        <v>55.5</v>
      </c>
      <c r="S4624" s="17" t="s">
        <v>684</v>
      </c>
      <c r="U4624" s="17">
        <v>-15.817</v>
      </c>
      <c r="V4624" s="10">
        <f t="shared" si="81"/>
        <v>-15.817</v>
      </c>
      <c r="W4624" s="10">
        <v>9.2895000000000003</v>
      </c>
      <c r="X4624" s="68">
        <v>3.1432167044123349</v>
      </c>
      <c r="Y4624" s="33" t="s">
        <v>561</v>
      </c>
      <c r="AB4624" s="17" t="s">
        <v>933</v>
      </c>
    </row>
    <row r="4625" spans="1:28" hidden="1">
      <c r="A4625" s="5">
        <v>4624</v>
      </c>
      <c r="B4625" s="5"/>
      <c r="C4625" s="17">
        <v>2020</v>
      </c>
      <c r="D4625" s="32">
        <v>9</v>
      </c>
      <c r="E4625" s="32">
        <v>9</v>
      </c>
      <c r="F4625" s="18" t="s">
        <v>843</v>
      </c>
      <c r="G4625" s="21">
        <v>15.478000000000094</v>
      </c>
      <c r="H4625" s="17" t="s">
        <v>18</v>
      </c>
      <c r="I4625" s="18" t="s">
        <v>812</v>
      </c>
      <c r="J4625" s="21">
        <v>49.612999999997953</v>
      </c>
      <c r="K4625" s="17" t="s">
        <v>19</v>
      </c>
      <c r="L4625" s="17" t="s">
        <v>1195</v>
      </c>
      <c r="M4625" s="17" t="s">
        <v>849</v>
      </c>
      <c r="N4625" s="17" t="s">
        <v>850</v>
      </c>
      <c r="O4625" s="58">
        <v>90</v>
      </c>
      <c r="P4625" s="17" t="s">
        <v>20</v>
      </c>
      <c r="Q4625" s="17" t="s">
        <v>31</v>
      </c>
      <c r="R4625" s="17">
        <v>22.3</v>
      </c>
      <c r="S4625" s="17" t="s">
        <v>684</v>
      </c>
      <c r="U4625" s="17">
        <v>-15.810499999999999</v>
      </c>
      <c r="V4625" s="10">
        <f t="shared" si="81"/>
        <v>-15.810499999999999</v>
      </c>
      <c r="W4625" s="10">
        <v>10.686500000000001</v>
      </c>
      <c r="X4625" s="68">
        <v>3.1381523456734208</v>
      </c>
      <c r="Y4625" s="33" t="s">
        <v>561</v>
      </c>
      <c r="AB4625" s="17" t="s">
        <v>933</v>
      </c>
    </row>
    <row r="4626" spans="1:28" hidden="1">
      <c r="A4626" s="5">
        <v>4625</v>
      </c>
      <c r="B4626" s="5"/>
      <c r="C4626" s="17">
        <v>2020</v>
      </c>
      <c r="D4626" s="32">
        <v>9</v>
      </c>
      <c r="E4626" s="32">
        <v>9</v>
      </c>
      <c r="F4626" s="18" t="s">
        <v>843</v>
      </c>
      <c r="G4626" s="21">
        <v>15.478000000000094</v>
      </c>
      <c r="H4626" s="17" t="s">
        <v>18</v>
      </c>
      <c r="I4626" s="18" t="s">
        <v>812</v>
      </c>
      <c r="J4626" s="21">
        <v>49.612999999997953</v>
      </c>
      <c r="K4626" s="17" t="s">
        <v>19</v>
      </c>
      <c r="L4626" s="17" t="s">
        <v>838</v>
      </c>
      <c r="M4626" s="17" t="s">
        <v>839</v>
      </c>
      <c r="N4626" s="17" t="s">
        <v>840</v>
      </c>
      <c r="O4626" s="58">
        <v>92</v>
      </c>
      <c r="P4626" s="17" t="s">
        <v>20</v>
      </c>
      <c r="Q4626" s="17" t="s">
        <v>31</v>
      </c>
      <c r="R4626" s="17">
        <v>17.7</v>
      </c>
      <c r="S4626" s="17" t="s">
        <v>684</v>
      </c>
      <c r="U4626" s="17">
        <v>-15.7525</v>
      </c>
      <c r="V4626" s="10">
        <f t="shared" si="81"/>
        <v>-15.7525</v>
      </c>
      <c r="W4626" s="10">
        <v>12.332000000000001</v>
      </c>
      <c r="X4626" s="68">
        <v>3.2112576657820311</v>
      </c>
      <c r="Y4626" s="33" t="s">
        <v>561</v>
      </c>
      <c r="AB4626" s="17" t="s">
        <v>933</v>
      </c>
    </row>
    <row r="4627" spans="1:28" hidden="1">
      <c r="A4627" s="5">
        <v>4626</v>
      </c>
      <c r="B4627" s="5"/>
      <c r="C4627" s="17">
        <v>2020</v>
      </c>
      <c r="D4627" s="32">
        <v>9</v>
      </c>
      <c r="E4627" s="32">
        <v>9</v>
      </c>
      <c r="F4627" s="18" t="s">
        <v>843</v>
      </c>
      <c r="G4627" s="21">
        <v>15.640000000000143</v>
      </c>
      <c r="H4627" s="17" t="s">
        <v>18</v>
      </c>
      <c r="I4627" s="18" t="s">
        <v>800</v>
      </c>
      <c r="J4627" s="21">
        <v>16.07800000000168</v>
      </c>
      <c r="K4627" s="17" t="s">
        <v>19</v>
      </c>
      <c r="L4627" s="17" t="s">
        <v>838</v>
      </c>
      <c r="M4627" s="17" t="s">
        <v>839</v>
      </c>
      <c r="N4627" s="17" t="s">
        <v>840</v>
      </c>
      <c r="O4627" s="58">
        <v>197</v>
      </c>
      <c r="P4627" s="17" t="s">
        <v>20</v>
      </c>
      <c r="Q4627" s="17" t="s">
        <v>31</v>
      </c>
      <c r="R4627" s="17">
        <v>170.7</v>
      </c>
      <c r="S4627" s="17" t="s">
        <v>684</v>
      </c>
      <c r="U4627" s="17">
        <v>-15.746499999999999</v>
      </c>
      <c r="V4627" s="10">
        <f t="shared" si="81"/>
        <v>-15.746499999999999</v>
      </c>
      <c r="W4627" s="10">
        <v>13.406000000000001</v>
      </c>
      <c r="X4627" s="68">
        <v>3.2052238458194711</v>
      </c>
      <c r="Y4627" s="33" t="s">
        <v>561</v>
      </c>
      <c r="AB4627" s="17" t="s">
        <v>933</v>
      </c>
    </row>
    <row r="4628" spans="1:28" hidden="1">
      <c r="A4628" s="5">
        <v>4627</v>
      </c>
      <c r="B4628" s="5"/>
      <c r="C4628" s="17">
        <v>2020</v>
      </c>
      <c r="D4628" s="32">
        <v>9</v>
      </c>
      <c r="E4628" s="32">
        <v>10</v>
      </c>
      <c r="F4628" s="18" t="s">
        <v>843</v>
      </c>
      <c r="G4628" s="21">
        <v>42.604999999999791</v>
      </c>
      <c r="H4628" s="17" t="s">
        <v>18</v>
      </c>
      <c r="I4628" s="18" t="s">
        <v>795</v>
      </c>
      <c r="J4628" s="21">
        <v>47.893000000002246</v>
      </c>
      <c r="K4628" s="17" t="s">
        <v>19</v>
      </c>
      <c r="L4628" s="17" t="s">
        <v>838</v>
      </c>
      <c r="M4628" s="17" t="s">
        <v>839</v>
      </c>
      <c r="N4628" s="17" t="s">
        <v>840</v>
      </c>
      <c r="O4628" s="58">
        <v>173</v>
      </c>
      <c r="P4628" s="17" t="s">
        <v>20</v>
      </c>
      <c r="Q4628" s="17" t="s">
        <v>31</v>
      </c>
      <c r="R4628" s="17">
        <v>124.9</v>
      </c>
      <c r="S4628" s="17" t="s">
        <v>684</v>
      </c>
      <c r="U4628" s="17">
        <v>-15.733000000000001</v>
      </c>
      <c r="V4628" s="10">
        <f t="shared" si="81"/>
        <v>-15.733000000000001</v>
      </c>
      <c r="W4628" s="10">
        <v>13.154</v>
      </c>
      <c r="X4628" s="68">
        <v>3.1582705002259459</v>
      </c>
      <c r="Y4628" s="33" t="s">
        <v>561</v>
      </c>
      <c r="AB4628" s="17" t="s">
        <v>933</v>
      </c>
    </row>
    <row r="4629" spans="1:28" hidden="1">
      <c r="A4629" s="5">
        <v>4628</v>
      </c>
      <c r="B4629" s="5"/>
      <c r="C4629" s="17">
        <v>2020</v>
      </c>
      <c r="D4629" s="32">
        <v>9</v>
      </c>
      <c r="E4629" s="32">
        <v>10</v>
      </c>
      <c r="F4629" s="18" t="s">
        <v>843</v>
      </c>
      <c r="G4629" s="21">
        <v>42.604999999999791</v>
      </c>
      <c r="H4629" s="17" t="s">
        <v>18</v>
      </c>
      <c r="I4629" s="18" t="s">
        <v>795</v>
      </c>
      <c r="J4629" s="21">
        <v>47.893000000002246</v>
      </c>
      <c r="K4629" s="17" t="s">
        <v>19</v>
      </c>
      <c r="L4629" s="17" t="s">
        <v>838</v>
      </c>
      <c r="M4629" s="17" t="s">
        <v>839</v>
      </c>
      <c r="N4629" s="17" t="s">
        <v>840</v>
      </c>
      <c r="O4629" s="58">
        <v>156</v>
      </c>
      <c r="P4629" s="17" t="s">
        <v>20</v>
      </c>
      <c r="Q4629" s="17" t="s">
        <v>31</v>
      </c>
      <c r="R4629" s="17">
        <v>94.1</v>
      </c>
      <c r="S4629" s="17" t="s">
        <v>684</v>
      </c>
      <c r="U4629" s="17">
        <v>-15.725</v>
      </c>
      <c r="V4629" s="10">
        <f t="shared" si="81"/>
        <v>-15.725</v>
      </c>
      <c r="W4629" s="10">
        <v>13.111000000000001</v>
      </c>
      <c r="X4629" s="68">
        <v>3.194322519558134</v>
      </c>
      <c r="Y4629" s="33" t="s">
        <v>561</v>
      </c>
      <c r="AB4629" s="17" t="s">
        <v>933</v>
      </c>
    </row>
    <row r="4630" spans="1:28" hidden="1">
      <c r="A4630" s="5">
        <v>4629</v>
      </c>
      <c r="B4630" s="5"/>
      <c r="C4630" s="17">
        <v>2020</v>
      </c>
      <c r="D4630" s="32">
        <v>9</v>
      </c>
      <c r="E4630" s="32">
        <v>9</v>
      </c>
      <c r="F4630" s="18" t="s">
        <v>843</v>
      </c>
      <c r="G4630" s="21">
        <v>15.640000000000143</v>
      </c>
      <c r="H4630" s="17" t="s">
        <v>18</v>
      </c>
      <c r="I4630" s="18" t="s">
        <v>800</v>
      </c>
      <c r="J4630" s="21">
        <v>16.07800000000168</v>
      </c>
      <c r="K4630" s="17" t="s">
        <v>19</v>
      </c>
      <c r="L4630" s="17" t="s">
        <v>838</v>
      </c>
      <c r="M4630" s="17" t="s">
        <v>839</v>
      </c>
      <c r="N4630" s="17" t="s">
        <v>840</v>
      </c>
      <c r="O4630" s="58">
        <v>176</v>
      </c>
      <c r="P4630" s="17" t="s">
        <v>20</v>
      </c>
      <c r="Q4630" s="17" t="s">
        <v>31</v>
      </c>
      <c r="R4630" s="17">
        <v>124.8</v>
      </c>
      <c r="S4630" s="17" t="s">
        <v>684</v>
      </c>
      <c r="U4630" s="17">
        <v>-15.7225</v>
      </c>
      <c r="V4630" s="10">
        <f t="shared" si="81"/>
        <v>-15.7225</v>
      </c>
      <c r="W4630" s="10">
        <v>13.0985</v>
      </c>
      <c r="X4630" s="68">
        <v>3.1955169801294301</v>
      </c>
      <c r="Y4630" s="33" t="s">
        <v>561</v>
      </c>
      <c r="AB4630" s="17" t="s">
        <v>933</v>
      </c>
    </row>
    <row r="4631" spans="1:28" hidden="1">
      <c r="A4631" s="5">
        <v>4630</v>
      </c>
      <c r="B4631" s="5"/>
      <c r="C4631" s="17">
        <v>2020</v>
      </c>
      <c r="D4631" s="32">
        <v>9</v>
      </c>
      <c r="E4631" s="32">
        <v>9</v>
      </c>
      <c r="F4631" s="18" t="s">
        <v>843</v>
      </c>
      <c r="G4631" s="21">
        <v>22.966666800000084</v>
      </c>
      <c r="H4631" s="17"/>
      <c r="I4631" s="18" t="s">
        <v>812</v>
      </c>
      <c r="J4631" s="21">
        <v>59.216663999999923</v>
      </c>
      <c r="L4631" s="17" t="s">
        <v>832</v>
      </c>
      <c r="M4631" s="17" t="s">
        <v>833</v>
      </c>
      <c r="N4631" s="17" t="s">
        <v>831</v>
      </c>
      <c r="O4631" s="58">
        <v>155</v>
      </c>
      <c r="P4631" s="17" t="s">
        <v>20</v>
      </c>
      <c r="Q4631" s="17" t="s">
        <v>31</v>
      </c>
      <c r="R4631" s="17">
        <v>62.4</v>
      </c>
      <c r="S4631" s="17" t="s">
        <v>684</v>
      </c>
      <c r="U4631" s="17">
        <v>-15.7</v>
      </c>
      <c r="V4631" s="10">
        <f t="shared" si="81"/>
        <v>-15.7</v>
      </c>
      <c r="W4631" s="10">
        <v>11.3</v>
      </c>
      <c r="X4631" s="68">
        <v>3.0946763920000002</v>
      </c>
      <c r="Y4631" s="33" t="s">
        <v>561</v>
      </c>
      <c r="AB4631" s="17" t="s">
        <v>933</v>
      </c>
    </row>
    <row r="4632" spans="1:28" hidden="1">
      <c r="A4632" s="5">
        <v>4631</v>
      </c>
      <c r="B4632" s="5"/>
      <c r="C4632" s="17">
        <v>2020</v>
      </c>
      <c r="D4632" s="32">
        <v>9</v>
      </c>
      <c r="E4632" s="32">
        <v>9</v>
      </c>
      <c r="F4632" s="18" t="s">
        <v>843</v>
      </c>
      <c r="G4632" s="21">
        <v>16.666000000000096</v>
      </c>
      <c r="H4632" s="17" t="s">
        <v>18</v>
      </c>
      <c r="I4632" s="18" t="s">
        <v>795</v>
      </c>
      <c r="J4632" s="21">
        <v>42.349999999998147</v>
      </c>
      <c r="K4632" s="17" t="s">
        <v>19</v>
      </c>
      <c r="L4632" s="17" t="s">
        <v>841</v>
      </c>
      <c r="M4632" s="17" t="s">
        <v>842</v>
      </c>
      <c r="N4632" s="17" t="s">
        <v>834</v>
      </c>
      <c r="O4632" s="58">
        <v>374</v>
      </c>
      <c r="P4632" s="17" t="s">
        <v>20</v>
      </c>
      <c r="Q4632" s="17" t="s">
        <v>808</v>
      </c>
      <c r="R4632" s="17">
        <v>1134.2</v>
      </c>
      <c r="S4632" s="17" t="s">
        <v>684</v>
      </c>
      <c r="U4632" s="17">
        <v>-15.6805</v>
      </c>
      <c r="V4632" s="10">
        <f t="shared" si="81"/>
        <v>-15.6805</v>
      </c>
      <c r="W4632" s="10">
        <v>13.935</v>
      </c>
      <c r="X4632" s="68">
        <v>3.1220159145640931</v>
      </c>
      <c r="Y4632" s="33" t="s">
        <v>561</v>
      </c>
      <c r="AB4632" s="17" t="s">
        <v>933</v>
      </c>
    </row>
    <row r="4633" spans="1:28" hidden="1">
      <c r="A4633" s="5">
        <v>4632</v>
      </c>
      <c r="B4633" s="5"/>
      <c r="C4633" s="17">
        <v>2020</v>
      </c>
      <c r="D4633" s="32">
        <v>9</v>
      </c>
      <c r="E4633" s="32">
        <v>9</v>
      </c>
      <c r="F4633" s="18" t="s">
        <v>843</v>
      </c>
      <c r="G4633" s="21">
        <v>15.894000000000048</v>
      </c>
      <c r="H4633" s="17" t="s">
        <v>18</v>
      </c>
      <c r="I4633" s="18" t="s">
        <v>795</v>
      </c>
      <c r="J4633" s="21">
        <v>14.759999999999707</v>
      </c>
      <c r="K4633" s="17" t="s">
        <v>19</v>
      </c>
      <c r="L4633" s="17" t="s">
        <v>838</v>
      </c>
      <c r="M4633" s="17" t="s">
        <v>839</v>
      </c>
      <c r="N4633" s="17" t="s">
        <v>840</v>
      </c>
      <c r="O4633" s="58">
        <v>196</v>
      </c>
      <c r="P4633" s="17" t="s">
        <v>20</v>
      </c>
      <c r="Q4633" s="17" t="s">
        <v>31</v>
      </c>
      <c r="R4633" s="17">
        <v>169.3</v>
      </c>
      <c r="S4633" s="17" t="s">
        <v>684</v>
      </c>
      <c r="U4633" s="17">
        <v>-15.6485</v>
      </c>
      <c r="V4633" s="10">
        <f t="shared" si="81"/>
        <v>-15.6485</v>
      </c>
      <c r="W4633" s="10">
        <v>13.2235</v>
      </c>
      <c r="X4633" s="68">
        <v>3.1764628967937441</v>
      </c>
      <c r="Y4633" s="33" t="s">
        <v>561</v>
      </c>
      <c r="AB4633" s="17" t="s">
        <v>933</v>
      </c>
    </row>
    <row r="4634" spans="1:28" hidden="1">
      <c r="A4634" s="5">
        <v>4633</v>
      </c>
      <c r="B4634" s="5"/>
      <c r="C4634" s="17">
        <v>2020</v>
      </c>
      <c r="D4634" s="32">
        <v>9</v>
      </c>
      <c r="E4634" s="32">
        <v>9</v>
      </c>
      <c r="F4634" s="18" t="s">
        <v>843</v>
      </c>
      <c r="G4634" s="21">
        <v>15.478000000000094</v>
      </c>
      <c r="H4634" s="17" t="s">
        <v>18</v>
      </c>
      <c r="I4634" s="18" t="s">
        <v>812</v>
      </c>
      <c r="J4634" s="21">
        <v>49.612999999997953</v>
      </c>
      <c r="K4634" s="17" t="s">
        <v>19</v>
      </c>
      <c r="L4634" s="17" t="s">
        <v>1195</v>
      </c>
      <c r="M4634" s="17" t="s">
        <v>849</v>
      </c>
      <c r="N4634" s="17" t="s">
        <v>850</v>
      </c>
      <c r="O4634" s="58">
        <v>100</v>
      </c>
      <c r="P4634" s="17" t="s">
        <v>20</v>
      </c>
      <c r="Q4634" s="17" t="s">
        <v>31</v>
      </c>
      <c r="R4634" s="17">
        <v>31.1</v>
      </c>
      <c r="S4634" s="17" t="s">
        <v>684</v>
      </c>
      <c r="U4634" s="17">
        <v>-15.621</v>
      </c>
      <c r="V4634" s="10">
        <f t="shared" si="81"/>
        <v>-15.621</v>
      </c>
      <c r="W4634" s="10">
        <v>10.2575</v>
      </c>
      <c r="X4634" s="68">
        <v>3.1387169397698722</v>
      </c>
      <c r="Y4634" s="33" t="s">
        <v>561</v>
      </c>
      <c r="AB4634" s="17" t="s">
        <v>933</v>
      </c>
    </row>
    <row r="4635" spans="1:28" hidden="1">
      <c r="A4635" s="5">
        <v>4634</v>
      </c>
      <c r="B4635" s="5"/>
      <c r="C4635" s="17">
        <v>2020</v>
      </c>
      <c r="D4635" s="32">
        <v>9</v>
      </c>
      <c r="E4635" s="32">
        <v>9</v>
      </c>
      <c r="F4635" s="18" t="s">
        <v>843</v>
      </c>
      <c r="G4635" s="21">
        <v>15.894000000000048</v>
      </c>
      <c r="H4635" s="17" t="s">
        <v>18</v>
      </c>
      <c r="I4635" s="18" t="s">
        <v>795</v>
      </c>
      <c r="J4635" s="21">
        <v>14.759999999999707</v>
      </c>
      <c r="K4635" s="17" t="s">
        <v>19</v>
      </c>
      <c r="L4635" s="17" t="s">
        <v>838</v>
      </c>
      <c r="M4635" s="17" t="s">
        <v>839</v>
      </c>
      <c r="N4635" s="17" t="s">
        <v>840</v>
      </c>
      <c r="O4635" s="58">
        <v>162</v>
      </c>
      <c r="P4635" s="17" t="s">
        <v>20</v>
      </c>
      <c r="Q4635" s="17" t="s">
        <v>31</v>
      </c>
      <c r="R4635" s="17">
        <v>103</v>
      </c>
      <c r="S4635" s="17" t="s">
        <v>684</v>
      </c>
      <c r="U4635" s="17">
        <v>-15.6075</v>
      </c>
      <c r="V4635" s="10">
        <f t="shared" si="81"/>
        <v>-15.6075</v>
      </c>
      <c r="W4635" s="10">
        <v>13.2255</v>
      </c>
      <c r="X4635" s="68">
        <v>3.170410461779761</v>
      </c>
      <c r="Y4635" s="33" t="s">
        <v>561</v>
      </c>
      <c r="AB4635" s="17" t="s">
        <v>933</v>
      </c>
    </row>
    <row r="4636" spans="1:28" hidden="1">
      <c r="A4636" s="5">
        <v>4635</v>
      </c>
      <c r="B4636" s="5"/>
      <c r="C4636" s="17">
        <v>2020</v>
      </c>
      <c r="D4636" s="32">
        <v>9</v>
      </c>
      <c r="E4636" s="32">
        <v>9</v>
      </c>
      <c r="F4636" s="18" t="s">
        <v>843</v>
      </c>
      <c r="G4636" s="21">
        <v>15.478000000000094</v>
      </c>
      <c r="H4636" s="17" t="s">
        <v>18</v>
      </c>
      <c r="I4636" s="18" t="s">
        <v>812</v>
      </c>
      <c r="J4636" s="21">
        <v>49.612999999997953</v>
      </c>
      <c r="K4636" s="17" t="s">
        <v>19</v>
      </c>
      <c r="L4636" s="17" t="s">
        <v>1195</v>
      </c>
      <c r="M4636" s="17" t="s">
        <v>849</v>
      </c>
      <c r="N4636" s="17" t="s">
        <v>850</v>
      </c>
      <c r="O4636" s="58">
        <v>99</v>
      </c>
      <c r="P4636" s="17" t="s">
        <v>20</v>
      </c>
      <c r="Q4636" s="17" t="s">
        <v>31</v>
      </c>
      <c r="R4636" s="17">
        <v>29.9</v>
      </c>
      <c r="S4636" s="17" t="s">
        <v>684</v>
      </c>
      <c r="U4636" s="17">
        <v>-15.521000000000001</v>
      </c>
      <c r="V4636" s="10">
        <f t="shared" ref="V4636:V4699" si="82">IF(X4636&gt;3.3,U4636+(7.584*X4636-22.012)/(X4636+1.657),U4636)</f>
        <v>-15.521000000000001</v>
      </c>
      <c r="W4636" s="10">
        <v>10.9945</v>
      </c>
      <c r="X4636" s="68">
        <v>3.1420369183369088</v>
      </c>
      <c r="Y4636" s="33" t="s">
        <v>561</v>
      </c>
      <c r="AB4636" s="17" t="s">
        <v>933</v>
      </c>
    </row>
    <row r="4637" spans="1:28" hidden="1">
      <c r="A4637" s="5">
        <v>4636</v>
      </c>
      <c r="B4637" s="5"/>
      <c r="C4637" s="17">
        <v>2020</v>
      </c>
      <c r="D4637" s="32">
        <v>9</v>
      </c>
      <c r="E4637" s="32">
        <v>9</v>
      </c>
      <c r="F4637" s="18" t="s">
        <v>843</v>
      </c>
      <c r="G4637" s="21">
        <v>15.894000000000048</v>
      </c>
      <c r="H4637" s="17" t="s">
        <v>18</v>
      </c>
      <c r="I4637" s="18" t="s">
        <v>795</v>
      </c>
      <c r="J4637" s="21">
        <v>14.759999999999707</v>
      </c>
      <c r="K4637" s="17" t="s">
        <v>19</v>
      </c>
      <c r="L4637" s="17" t="s">
        <v>838</v>
      </c>
      <c r="M4637" s="17" t="s">
        <v>839</v>
      </c>
      <c r="N4637" s="17" t="s">
        <v>840</v>
      </c>
      <c r="O4637" s="58">
        <v>164</v>
      </c>
      <c r="P4637" s="17" t="s">
        <v>20</v>
      </c>
      <c r="Q4637" s="17" t="s">
        <v>31</v>
      </c>
      <c r="R4637" s="17">
        <v>106.7</v>
      </c>
      <c r="S4637" s="17" t="s">
        <v>684</v>
      </c>
      <c r="U4637" s="17">
        <v>-15.4595</v>
      </c>
      <c r="V4637" s="10">
        <f t="shared" si="82"/>
        <v>-15.4595</v>
      </c>
      <c r="W4637" s="10">
        <v>12.907500000000001</v>
      </c>
      <c r="X4637" s="68">
        <v>3.1683642819790592</v>
      </c>
      <c r="Y4637" s="33" t="s">
        <v>561</v>
      </c>
      <c r="AB4637" s="17" t="s">
        <v>933</v>
      </c>
    </row>
    <row r="4638" spans="1:28" hidden="1">
      <c r="A4638" s="5">
        <v>4637</v>
      </c>
      <c r="B4638" s="5"/>
      <c r="C4638" s="17">
        <v>2020</v>
      </c>
      <c r="D4638" s="32">
        <v>9</v>
      </c>
      <c r="E4638" s="32">
        <v>9</v>
      </c>
      <c r="F4638" s="18" t="s">
        <v>843</v>
      </c>
      <c r="G4638" s="21">
        <v>15.478000000000094</v>
      </c>
      <c r="H4638" s="17" t="s">
        <v>18</v>
      </c>
      <c r="I4638" s="18" t="s">
        <v>812</v>
      </c>
      <c r="J4638" s="21">
        <v>49.612999999997953</v>
      </c>
      <c r="K4638" s="17" t="s">
        <v>19</v>
      </c>
      <c r="L4638" s="17" t="s">
        <v>1195</v>
      </c>
      <c r="M4638" s="17" t="s">
        <v>849</v>
      </c>
      <c r="N4638" s="17" t="s">
        <v>850</v>
      </c>
      <c r="O4638" s="58">
        <v>93</v>
      </c>
      <c r="P4638" s="17" t="s">
        <v>20</v>
      </c>
      <c r="Q4638" s="17" t="s">
        <v>31</v>
      </c>
      <c r="R4638" s="17">
        <v>26</v>
      </c>
      <c r="S4638" s="17" t="s">
        <v>684</v>
      </c>
      <c r="U4638" s="17">
        <v>-15.446999999999999</v>
      </c>
      <c r="V4638" s="10">
        <f t="shared" si="82"/>
        <v>-15.446999999999999</v>
      </c>
      <c r="W4638" s="10">
        <v>11.1305</v>
      </c>
      <c r="X4638" s="68">
        <v>3.1348834171486128</v>
      </c>
      <c r="Y4638" s="33" t="s">
        <v>561</v>
      </c>
      <c r="AB4638" s="17" t="s">
        <v>933</v>
      </c>
    </row>
    <row r="4639" spans="1:28" hidden="1">
      <c r="A4639" s="5">
        <v>4638</v>
      </c>
      <c r="B4639" s="5"/>
      <c r="C4639" s="17">
        <v>2020</v>
      </c>
      <c r="D4639" s="32">
        <v>9</v>
      </c>
      <c r="E4639" s="32">
        <v>9</v>
      </c>
      <c r="F4639" s="18" t="s">
        <v>843</v>
      </c>
      <c r="G4639" s="21">
        <v>15.640000000000143</v>
      </c>
      <c r="H4639" s="17" t="s">
        <v>18</v>
      </c>
      <c r="I4639" s="18" t="s">
        <v>800</v>
      </c>
      <c r="J4639" s="21">
        <v>16.07800000000168</v>
      </c>
      <c r="K4639" s="17" t="s">
        <v>19</v>
      </c>
      <c r="L4639" s="17" t="s">
        <v>838</v>
      </c>
      <c r="M4639" s="17" t="s">
        <v>839</v>
      </c>
      <c r="N4639" s="17" t="s">
        <v>840</v>
      </c>
      <c r="O4639" s="58">
        <v>177</v>
      </c>
      <c r="P4639" s="17" t="s">
        <v>20</v>
      </c>
      <c r="Q4639" s="17" t="s">
        <v>31</v>
      </c>
      <c r="R4639" s="17">
        <v>131.80000000000001</v>
      </c>
      <c r="S4639" s="17" t="s">
        <v>684</v>
      </c>
      <c r="U4639" s="17">
        <v>-15.439500000000001</v>
      </c>
      <c r="V4639" s="10">
        <f t="shared" si="82"/>
        <v>-15.439500000000001</v>
      </c>
      <c r="W4639" s="10">
        <v>12.981</v>
      </c>
      <c r="X4639" s="68">
        <v>3.1643254469949049</v>
      </c>
      <c r="Y4639" s="33" t="s">
        <v>561</v>
      </c>
      <c r="AB4639" s="17" t="s">
        <v>933</v>
      </c>
    </row>
    <row r="4640" spans="1:28" hidden="1">
      <c r="A4640" s="5">
        <v>4639</v>
      </c>
      <c r="B4640" s="5"/>
      <c r="C4640" s="17">
        <v>2020</v>
      </c>
      <c r="D4640" s="32">
        <v>9</v>
      </c>
      <c r="E4640" s="32">
        <v>9</v>
      </c>
      <c r="F4640" s="18" t="s">
        <v>843</v>
      </c>
      <c r="G4640" s="21">
        <v>29.899999800000074</v>
      </c>
      <c r="H4640" s="17"/>
      <c r="I4640" s="18" t="s">
        <v>795</v>
      </c>
      <c r="J4640" s="21">
        <v>15.266663999999821</v>
      </c>
      <c r="L4640" s="17" t="s">
        <v>841</v>
      </c>
      <c r="M4640" s="17" t="s">
        <v>842</v>
      </c>
      <c r="N4640" s="17" t="s">
        <v>834</v>
      </c>
      <c r="O4640" s="58">
        <v>290</v>
      </c>
      <c r="P4640" s="17" t="s">
        <v>20</v>
      </c>
      <c r="Q4640" s="17" t="s">
        <v>808</v>
      </c>
      <c r="R4640" s="17">
        <v>654.79999999999995</v>
      </c>
      <c r="S4640" s="17" t="s">
        <v>684</v>
      </c>
      <c r="U4640" s="17">
        <v>-15.4</v>
      </c>
      <c r="V4640" s="10">
        <f t="shared" si="82"/>
        <v>-15.4</v>
      </c>
      <c r="W4640" s="10">
        <v>13.8</v>
      </c>
      <c r="X4640" s="68">
        <v>3.132911966</v>
      </c>
      <c r="Y4640" s="33" t="s">
        <v>561</v>
      </c>
      <c r="AB4640" s="17" t="s">
        <v>933</v>
      </c>
    </row>
    <row r="4641" spans="1:28" hidden="1">
      <c r="A4641" s="5">
        <v>4640</v>
      </c>
      <c r="B4641" s="5"/>
      <c r="C4641" s="17">
        <v>2020</v>
      </c>
      <c r="D4641" s="32">
        <v>9</v>
      </c>
      <c r="E4641" s="32">
        <v>9</v>
      </c>
      <c r="F4641" s="18" t="s">
        <v>843</v>
      </c>
      <c r="G4641" s="21">
        <v>15.478000000000094</v>
      </c>
      <c r="H4641" s="17" t="s">
        <v>18</v>
      </c>
      <c r="I4641" s="18" t="s">
        <v>812</v>
      </c>
      <c r="J4641" s="21">
        <v>49.612999999997953</v>
      </c>
      <c r="K4641" s="17" t="s">
        <v>19</v>
      </c>
      <c r="L4641" s="17" t="s">
        <v>1195</v>
      </c>
      <c r="M4641" s="17" t="s">
        <v>849</v>
      </c>
      <c r="N4641" s="17" t="s">
        <v>850</v>
      </c>
      <c r="O4641" s="58">
        <v>137</v>
      </c>
      <c r="P4641" s="17" t="s">
        <v>20</v>
      </c>
      <c r="Q4641" s="17" t="s">
        <v>31</v>
      </c>
      <c r="R4641" s="17">
        <v>80.3</v>
      </c>
      <c r="S4641" s="17" t="s">
        <v>684</v>
      </c>
      <c r="U4641" s="17">
        <v>-15.301</v>
      </c>
      <c r="V4641" s="10">
        <f t="shared" si="82"/>
        <v>-15.301</v>
      </c>
      <c r="W4641" s="10">
        <v>11.705500000000001</v>
      </c>
      <c r="X4641" s="68">
        <v>3.155764330507822</v>
      </c>
      <c r="Y4641" s="33" t="s">
        <v>561</v>
      </c>
      <c r="AB4641" s="17" t="s">
        <v>933</v>
      </c>
    </row>
    <row r="4642" spans="1:28" hidden="1">
      <c r="A4642" s="5">
        <v>4641</v>
      </c>
      <c r="B4642" s="5"/>
      <c r="C4642" s="17">
        <v>2020</v>
      </c>
      <c r="D4642" s="32">
        <v>9</v>
      </c>
      <c r="E4642" s="32">
        <v>9</v>
      </c>
      <c r="F4642" s="18" t="s">
        <v>843</v>
      </c>
      <c r="G4642" s="21">
        <v>29.899999800000074</v>
      </c>
      <c r="H4642" s="17"/>
      <c r="I4642" s="18" t="s">
        <v>795</v>
      </c>
      <c r="J4642" s="21">
        <v>15.266663999999821</v>
      </c>
      <c r="L4642" s="17" t="s">
        <v>841</v>
      </c>
      <c r="M4642" s="17" t="s">
        <v>842</v>
      </c>
      <c r="N4642" s="17" t="s">
        <v>834</v>
      </c>
      <c r="O4642" s="58">
        <v>300</v>
      </c>
      <c r="P4642" s="17" t="s">
        <v>20</v>
      </c>
      <c r="Q4642" s="17" t="s">
        <v>808</v>
      </c>
      <c r="R4642" s="17">
        <v>639.5</v>
      </c>
      <c r="S4642" s="17" t="s">
        <v>684</v>
      </c>
      <c r="U4642" s="17">
        <v>-15.3</v>
      </c>
      <c r="V4642" s="10">
        <f t="shared" si="82"/>
        <v>-15.3</v>
      </c>
      <c r="W4642" s="10">
        <v>14</v>
      </c>
      <c r="X4642" s="68">
        <v>3.0950382009999999</v>
      </c>
      <c r="Y4642" s="33" t="s">
        <v>561</v>
      </c>
      <c r="AB4642" s="17" t="s">
        <v>933</v>
      </c>
    </row>
    <row r="4643" spans="1:28" hidden="1">
      <c r="A4643" s="5">
        <v>4642</v>
      </c>
      <c r="B4643" s="5"/>
      <c r="C4643" s="17">
        <v>2020</v>
      </c>
      <c r="D4643" s="32">
        <v>9</v>
      </c>
      <c r="E4643" s="32">
        <v>9</v>
      </c>
      <c r="F4643" s="18" t="s">
        <v>843</v>
      </c>
      <c r="G4643" s="21">
        <v>22.966666800000084</v>
      </c>
      <c r="H4643" s="17"/>
      <c r="I4643" s="18" t="s">
        <v>812</v>
      </c>
      <c r="J4643" s="21">
        <v>59.216663999999923</v>
      </c>
      <c r="L4643" s="17" t="s">
        <v>841</v>
      </c>
      <c r="M4643" s="17" t="s">
        <v>842</v>
      </c>
      <c r="N4643" s="17" t="s">
        <v>834</v>
      </c>
      <c r="O4643" s="58">
        <v>202</v>
      </c>
      <c r="P4643" s="17" t="s">
        <v>20</v>
      </c>
      <c r="Q4643" s="17" t="s">
        <v>808</v>
      </c>
      <c r="R4643" s="17">
        <v>191.3</v>
      </c>
      <c r="S4643" s="17" t="s">
        <v>684</v>
      </c>
      <c r="U4643" s="17">
        <v>-15.3</v>
      </c>
      <c r="V4643" s="10">
        <f t="shared" si="82"/>
        <v>-15.3</v>
      </c>
      <c r="W4643" s="10">
        <v>13.3</v>
      </c>
      <c r="X4643" s="68">
        <v>3.071023737</v>
      </c>
      <c r="Y4643" s="33" t="s">
        <v>561</v>
      </c>
      <c r="AB4643" s="17" t="s">
        <v>933</v>
      </c>
    </row>
    <row r="4644" spans="1:28" hidden="1">
      <c r="A4644" s="5">
        <v>4643</v>
      </c>
      <c r="B4644" s="5"/>
      <c r="C4644" s="17">
        <v>2020</v>
      </c>
      <c r="D4644" s="32">
        <v>9</v>
      </c>
      <c r="E4644" s="32">
        <v>9</v>
      </c>
      <c r="F4644" s="18" t="s">
        <v>843</v>
      </c>
      <c r="G4644" s="21">
        <v>15.478000000000094</v>
      </c>
      <c r="H4644" s="17" t="s">
        <v>18</v>
      </c>
      <c r="I4644" s="18" t="s">
        <v>812</v>
      </c>
      <c r="J4644" s="21">
        <v>49.612999999997953</v>
      </c>
      <c r="K4644" s="17" t="s">
        <v>19</v>
      </c>
      <c r="L4644" s="17" t="s">
        <v>1195</v>
      </c>
      <c r="M4644" s="17" t="s">
        <v>849</v>
      </c>
      <c r="N4644" s="17" t="s">
        <v>850</v>
      </c>
      <c r="O4644" s="58">
        <v>137</v>
      </c>
      <c r="P4644" s="17" t="s">
        <v>20</v>
      </c>
      <c r="Q4644" s="17" t="s">
        <v>31</v>
      </c>
      <c r="R4644" s="17">
        <v>84.4</v>
      </c>
      <c r="S4644" s="17" t="s">
        <v>684</v>
      </c>
      <c r="U4644" s="17">
        <v>-15.3</v>
      </c>
      <c r="V4644" s="10">
        <f t="shared" si="82"/>
        <v>-15.3</v>
      </c>
      <c r="W4644" s="10">
        <v>12.7105</v>
      </c>
      <c r="X4644" s="68">
        <v>3.151256845354141</v>
      </c>
      <c r="Y4644" s="33" t="s">
        <v>561</v>
      </c>
      <c r="AB4644" s="17" t="s">
        <v>933</v>
      </c>
    </row>
    <row r="4645" spans="1:28" hidden="1">
      <c r="A4645" s="5">
        <v>4644</v>
      </c>
      <c r="B4645" s="5"/>
      <c r="C4645" s="17">
        <v>2020</v>
      </c>
      <c r="D4645" s="32">
        <v>9</v>
      </c>
      <c r="E4645" s="32">
        <v>9</v>
      </c>
      <c r="F4645" s="18" t="s">
        <v>843</v>
      </c>
      <c r="G4645" s="21">
        <v>15.894000000000048</v>
      </c>
      <c r="H4645" s="17" t="s">
        <v>18</v>
      </c>
      <c r="I4645" s="18" t="s">
        <v>795</v>
      </c>
      <c r="J4645" s="21">
        <v>14.759999999999707</v>
      </c>
      <c r="K4645" s="17" t="s">
        <v>19</v>
      </c>
      <c r="L4645" s="17" t="s">
        <v>838</v>
      </c>
      <c r="M4645" s="17" t="s">
        <v>839</v>
      </c>
      <c r="N4645" s="17" t="s">
        <v>840</v>
      </c>
      <c r="O4645" s="58">
        <v>173</v>
      </c>
      <c r="P4645" s="17" t="s">
        <v>20</v>
      </c>
      <c r="Q4645" s="17" t="s">
        <v>31</v>
      </c>
      <c r="R4645" s="17">
        <v>136.80000000000001</v>
      </c>
      <c r="S4645" s="17" t="s">
        <v>684</v>
      </c>
      <c r="U4645" s="17">
        <v>-15.285500000000001</v>
      </c>
      <c r="V4645" s="10">
        <f t="shared" si="82"/>
        <v>-15.285500000000001</v>
      </c>
      <c r="W4645" s="10">
        <v>13.108499999999999</v>
      </c>
      <c r="X4645" s="68">
        <v>3.1519028746924769</v>
      </c>
      <c r="Y4645" s="33" t="s">
        <v>561</v>
      </c>
      <c r="AB4645" s="17" t="s">
        <v>933</v>
      </c>
    </row>
    <row r="4646" spans="1:28" hidden="1">
      <c r="A4646" s="5">
        <v>4645</v>
      </c>
      <c r="B4646" s="5"/>
      <c r="C4646" s="17">
        <v>2020</v>
      </c>
      <c r="D4646" s="32">
        <v>9</v>
      </c>
      <c r="E4646" s="32">
        <v>9</v>
      </c>
      <c r="F4646" s="18" t="s">
        <v>843</v>
      </c>
      <c r="G4646" s="21">
        <v>15.640000000000143</v>
      </c>
      <c r="H4646" s="17" t="s">
        <v>18</v>
      </c>
      <c r="I4646" s="18" t="s">
        <v>800</v>
      </c>
      <c r="J4646" s="21">
        <v>16.07800000000168</v>
      </c>
      <c r="K4646" s="17" t="s">
        <v>19</v>
      </c>
      <c r="L4646" s="17" t="s">
        <v>841</v>
      </c>
      <c r="M4646" s="17" t="s">
        <v>842</v>
      </c>
      <c r="N4646" s="17" t="s">
        <v>834</v>
      </c>
      <c r="O4646" s="58">
        <v>236</v>
      </c>
      <c r="P4646" s="17" t="s">
        <v>20</v>
      </c>
      <c r="Q4646" s="17" t="s">
        <v>808</v>
      </c>
      <c r="R4646" s="17">
        <v>259.10000000000002</v>
      </c>
      <c r="S4646" s="17" t="s">
        <v>684</v>
      </c>
      <c r="U4646" s="17">
        <v>-15.2685</v>
      </c>
      <c r="V4646" s="10">
        <f t="shared" si="82"/>
        <v>-15.2685</v>
      </c>
      <c r="W4646" s="10">
        <v>13.986499999999999</v>
      </c>
      <c r="X4646" s="68">
        <v>3.133596471089001</v>
      </c>
      <c r="Y4646" s="33" t="s">
        <v>561</v>
      </c>
      <c r="AB4646" s="17" t="s">
        <v>933</v>
      </c>
    </row>
    <row r="4647" spans="1:28" hidden="1">
      <c r="A4647" s="5">
        <v>4646</v>
      </c>
      <c r="B4647" s="5"/>
      <c r="C4647" s="17">
        <v>2020</v>
      </c>
      <c r="D4647" s="32">
        <v>9</v>
      </c>
      <c r="E4647" s="32">
        <v>9</v>
      </c>
      <c r="F4647" s="18" t="s">
        <v>843</v>
      </c>
      <c r="G4647" s="21">
        <v>15.478000000000094</v>
      </c>
      <c r="H4647" s="17" t="s">
        <v>18</v>
      </c>
      <c r="I4647" s="18" t="s">
        <v>812</v>
      </c>
      <c r="J4647" s="21">
        <v>49.612999999997953</v>
      </c>
      <c r="K4647" s="17" t="s">
        <v>19</v>
      </c>
      <c r="L4647" s="17" t="s">
        <v>1195</v>
      </c>
      <c r="M4647" s="17" t="s">
        <v>849</v>
      </c>
      <c r="N4647" s="17" t="s">
        <v>850</v>
      </c>
      <c r="O4647" s="58">
        <v>119</v>
      </c>
      <c r="P4647" s="17" t="s">
        <v>20</v>
      </c>
      <c r="Q4647" s="17" t="s">
        <v>31</v>
      </c>
      <c r="R4647" s="17">
        <v>57.9</v>
      </c>
      <c r="S4647" s="17" t="s">
        <v>684</v>
      </c>
      <c r="U4647" s="17">
        <v>-15.129</v>
      </c>
      <c r="V4647" s="10">
        <f t="shared" si="82"/>
        <v>-15.129</v>
      </c>
      <c r="W4647" s="10">
        <v>10.753500000000001</v>
      </c>
      <c r="X4647" s="68">
        <v>3.1442693277712919</v>
      </c>
      <c r="Y4647" s="33" t="s">
        <v>561</v>
      </c>
      <c r="AB4647" s="17" t="s">
        <v>933</v>
      </c>
    </row>
    <row r="4648" spans="1:28" hidden="1">
      <c r="A4648" s="5">
        <v>4647</v>
      </c>
      <c r="B4648" s="5"/>
      <c r="C4648" s="17">
        <v>2019</v>
      </c>
      <c r="D4648" s="32">
        <v>12</v>
      </c>
      <c r="E4648" s="32">
        <v>5</v>
      </c>
      <c r="F4648" s="18" t="s">
        <v>852</v>
      </c>
      <c r="G4648" s="21">
        <v>7.1899999999997277</v>
      </c>
      <c r="H4648" s="17" t="s">
        <v>18</v>
      </c>
      <c r="I4648" s="18" t="s">
        <v>826</v>
      </c>
      <c r="J4648" s="21">
        <v>10.529999999999973</v>
      </c>
      <c r="K4648" s="17" t="s">
        <v>19</v>
      </c>
      <c r="L4648" s="17" t="s">
        <v>853</v>
      </c>
      <c r="M4648" s="17" t="s">
        <v>854</v>
      </c>
      <c r="N4648" s="17" t="s">
        <v>855</v>
      </c>
      <c r="O4648" s="58">
        <v>59</v>
      </c>
      <c r="P4648" s="17" t="s">
        <v>20</v>
      </c>
      <c r="Q4648" s="17" t="s">
        <v>31</v>
      </c>
      <c r="R4648" s="17">
        <v>2.2000000000000002</v>
      </c>
      <c r="S4648" s="17" t="s">
        <v>684</v>
      </c>
      <c r="U4648" s="17">
        <v>-19.6065</v>
      </c>
      <c r="V4648" s="10">
        <f t="shared" si="82"/>
        <v>-19.6065</v>
      </c>
      <c r="W4648" s="10">
        <v>11.1365</v>
      </c>
      <c r="X4648" s="68">
        <v>3.1665463754679508</v>
      </c>
      <c r="Y4648" s="33" t="s">
        <v>561</v>
      </c>
      <c r="AB4648" s="17" t="s">
        <v>933</v>
      </c>
    </row>
    <row r="4649" spans="1:28" hidden="1">
      <c r="A4649" s="5">
        <v>4648</v>
      </c>
      <c r="B4649" s="5"/>
      <c r="C4649" s="17">
        <v>2019</v>
      </c>
      <c r="D4649" s="32">
        <v>12</v>
      </c>
      <c r="E4649" s="32">
        <v>5</v>
      </c>
      <c r="F4649" s="18" t="s">
        <v>852</v>
      </c>
      <c r="G4649" s="21">
        <v>7.1899999999997277</v>
      </c>
      <c r="H4649" s="17" t="s">
        <v>18</v>
      </c>
      <c r="I4649" s="18" t="s">
        <v>826</v>
      </c>
      <c r="J4649" s="21">
        <v>10.529999999999973</v>
      </c>
      <c r="K4649" s="17" t="s">
        <v>19</v>
      </c>
      <c r="L4649" s="17" t="s">
        <v>853</v>
      </c>
      <c r="M4649" s="17" t="s">
        <v>854</v>
      </c>
      <c r="N4649" s="17" t="s">
        <v>855</v>
      </c>
      <c r="O4649" s="58">
        <v>71</v>
      </c>
      <c r="P4649" s="17" t="s">
        <v>20</v>
      </c>
      <c r="Q4649" s="17" t="s">
        <v>31</v>
      </c>
      <c r="R4649" s="17">
        <v>3.8</v>
      </c>
      <c r="S4649" s="17" t="s">
        <v>684</v>
      </c>
      <c r="U4649" s="17">
        <v>-19.46</v>
      </c>
      <c r="V4649" s="10">
        <f t="shared" si="82"/>
        <v>-19.46</v>
      </c>
      <c r="W4649" s="10">
        <v>11.555</v>
      </c>
      <c r="X4649" s="68">
        <v>3.1634681996376122</v>
      </c>
      <c r="Y4649" s="33" t="s">
        <v>561</v>
      </c>
      <c r="AB4649" s="17" t="s">
        <v>933</v>
      </c>
    </row>
    <row r="4650" spans="1:28" hidden="1">
      <c r="A4650" s="5">
        <v>4649</v>
      </c>
      <c r="B4650" s="5"/>
      <c r="C4650" s="17">
        <v>2019</v>
      </c>
      <c r="D4650" s="32">
        <v>12</v>
      </c>
      <c r="E4650" s="32">
        <v>5</v>
      </c>
      <c r="F4650" s="18" t="s">
        <v>852</v>
      </c>
      <c r="G4650" s="21">
        <v>7.1899999999997277</v>
      </c>
      <c r="H4650" s="17" t="s">
        <v>18</v>
      </c>
      <c r="I4650" s="18" t="s">
        <v>826</v>
      </c>
      <c r="J4650" s="21">
        <v>10.529999999999973</v>
      </c>
      <c r="K4650" s="17" t="s">
        <v>19</v>
      </c>
      <c r="L4650" s="17" t="s">
        <v>853</v>
      </c>
      <c r="M4650" s="17" t="s">
        <v>854</v>
      </c>
      <c r="N4650" s="17" t="s">
        <v>855</v>
      </c>
      <c r="O4650" s="58">
        <v>47</v>
      </c>
      <c r="P4650" s="17" t="s">
        <v>20</v>
      </c>
      <c r="Q4650" s="17" t="s">
        <v>31</v>
      </c>
      <c r="R4650" s="17">
        <v>1.1000000000000001</v>
      </c>
      <c r="S4650" s="17" t="s">
        <v>684</v>
      </c>
      <c r="U4650" s="17">
        <v>-19.459499999999998</v>
      </c>
      <c r="V4650" s="10">
        <f t="shared" si="82"/>
        <v>-19.459499999999998</v>
      </c>
      <c r="W4650" s="10">
        <v>11.3315</v>
      </c>
      <c r="X4650" s="68">
        <v>3.1644342502218921</v>
      </c>
      <c r="Y4650" s="33" t="s">
        <v>561</v>
      </c>
      <c r="AB4650" s="17" t="s">
        <v>933</v>
      </c>
    </row>
    <row r="4651" spans="1:28" hidden="1">
      <c r="A4651" s="5">
        <v>4650</v>
      </c>
      <c r="B4651" s="5"/>
      <c r="C4651" s="17">
        <v>2019</v>
      </c>
      <c r="D4651" s="32">
        <v>12</v>
      </c>
      <c r="E4651" s="32">
        <v>5</v>
      </c>
      <c r="F4651" s="18" t="s">
        <v>852</v>
      </c>
      <c r="G4651" s="21">
        <v>7.1899999999997277</v>
      </c>
      <c r="H4651" s="17" t="s">
        <v>18</v>
      </c>
      <c r="I4651" s="18" t="s">
        <v>826</v>
      </c>
      <c r="J4651" s="21">
        <v>10.529999999999973</v>
      </c>
      <c r="K4651" s="17" t="s">
        <v>19</v>
      </c>
      <c r="L4651" s="17" t="s">
        <v>853</v>
      </c>
      <c r="M4651" s="17" t="s">
        <v>854</v>
      </c>
      <c r="N4651" s="17" t="s">
        <v>855</v>
      </c>
      <c r="O4651" s="58">
        <v>64</v>
      </c>
      <c r="P4651" s="17" t="s">
        <v>20</v>
      </c>
      <c r="Q4651" s="17" t="s">
        <v>31</v>
      </c>
      <c r="R4651" s="17">
        <v>2.7</v>
      </c>
      <c r="S4651" s="17" t="s">
        <v>684</v>
      </c>
      <c r="U4651" s="17">
        <v>-19.450500000000009</v>
      </c>
      <c r="V4651" s="10">
        <f t="shared" si="82"/>
        <v>-19.450500000000009</v>
      </c>
      <c r="W4651" s="10">
        <v>11.6325</v>
      </c>
      <c r="X4651" s="68">
        <v>3.1526770063546281</v>
      </c>
      <c r="Y4651" s="33" t="s">
        <v>561</v>
      </c>
      <c r="AB4651" s="17" t="s">
        <v>933</v>
      </c>
    </row>
    <row r="4652" spans="1:28" hidden="1">
      <c r="A4652" s="5">
        <v>4651</v>
      </c>
      <c r="B4652" s="5"/>
      <c r="C4652" s="17">
        <v>2019</v>
      </c>
      <c r="D4652" s="32">
        <v>12</v>
      </c>
      <c r="E4652" s="32">
        <v>5</v>
      </c>
      <c r="F4652" s="18" t="s">
        <v>852</v>
      </c>
      <c r="G4652" s="21">
        <v>7.1899999999997277</v>
      </c>
      <c r="H4652" s="17" t="s">
        <v>18</v>
      </c>
      <c r="I4652" s="18" t="s">
        <v>826</v>
      </c>
      <c r="J4652" s="21">
        <v>10.529999999999973</v>
      </c>
      <c r="K4652" s="17" t="s">
        <v>19</v>
      </c>
      <c r="L4652" s="17" t="s">
        <v>853</v>
      </c>
      <c r="M4652" s="17" t="s">
        <v>854</v>
      </c>
      <c r="N4652" s="17" t="s">
        <v>855</v>
      </c>
      <c r="O4652" s="58">
        <v>37</v>
      </c>
      <c r="P4652" s="17" t="s">
        <v>20</v>
      </c>
      <c r="Q4652" s="17" t="s">
        <v>31</v>
      </c>
      <c r="R4652" s="17">
        <v>0.5</v>
      </c>
      <c r="S4652" s="17" t="s">
        <v>684</v>
      </c>
      <c r="U4652" s="17">
        <v>-19.361499999999999</v>
      </c>
      <c r="V4652" s="10">
        <f t="shared" si="82"/>
        <v>-19.361499999999999</v>
      </c>
      <c r="W4652" s="10">
        <v>10.913500000000001</v>
      </c>
      <c r="X4652" s="68">
        <v>3.1177354739428109</v>
      </c>
      <c r="Y4652" s="33" t="s">
        <v>561</v>
      </c>
      <c r="AB4652" s="17" t="s">
        <v>933</v>
      </c>
    </row>
    <row r="4653" spans="1:28" hidden="1">
      <c r="A4653" s="5">
        <v>4652</v>
      </c>
      <c r="B4653" s="5"/>
      <c r="C4653" s="17">
        <v>2019</v>
      </c>
      <c r="D4653" s="32">
        <v>12</v>
      </c>
      <c r="E4653" s="32">
        <v>5</v>
      </c>
      <c r="F4653" s="18" t="s">
        <v>852</v>
      </c>
      <c r="G4653" s="21">
        <v>7.1899999999997277</v>
      </c>
      <c r="H4653" s="17" t="s">
        <v>18</v>
      </c>
      <c r="I4653" s="18" t="s">
        <v>826</v>
      </c>
      <c r="J4653" s="21">
        <v>10.529999999999973</v>
      </c>
      <c r="K4653" s="17" t="s">
        <v>19</v>
      </c>
      <c r="L4653" s="17" t="s">
        <v>853</v>
      </c>
      <c r="M4653" s="17" t="s">
        <v>854</v>
      </c>
      <c r="N4653" s="17" t="s">
        <v>855</v>
      </c>
      <c r="O4653" s="58">
        <v>56</v>
      </c>
      <c r="P4653" s="17" t="s">
        <v>20</v>
      </c>
      <c r="Q4653" s="17" t="s">
        <v>31</v>
      </c>
      <c r="R4653" s="17">
        <v>1.9</v>
      </c>
      <c r="S4653" s="17" t="s">
        <v>684</v>
      </c>
      <c r="U4653" s="17">
        <v>-19.342500000000001</v>
      </c>
      <c r="V4653" s="10">
        <f t="shared" si="82"/>
        <v>-19.342500000000001</v>
      </c>
      <c r="W4653" s="10">
        <v>11.8775</v>
      </c>
      <c r="X4653" s="68">
        <v>3.1472582499350432</v>
      </c>
      <c r="Y4653" s="33" t="s">
        <v>561</v>
      </c>
      <c r="AB4653" s="17" t="s">
        <v>933</v>
      </c>
    </row>
    <row r="4654" spans="1:28" hidden="1">
      <c r="A4654" s="5">
        <v>4653</v>
      </c>
      <c r="B4654" s="5"/>
      <c r="C4654" s="17">
        <v>2019</v>
      </c>
      <c r="D4654" s="32">
        <v>12</v>
      </c>
      <c r="E4654" s="32">
        <v>5</v>
      </c>
      <c r="F4654" s="18" t="s">
        <v>852</v>
      </c>
      <c r="G4654" s="21">
        <v>7.1899999999997277</v>
      </c>
      <c r="H4654" s="17" t="s">
        <v>18</v>
      </c>
      <c r="I4654" s="18" t="s">
        <v>826</v>
      </c>
      <c r="J4654" s="21">
        <v>10.529999999999973</v>
      </c>
      <c r="K4654" s="17" t="s">
        <v>19</v>
      </c>
      <c r="L4654" s="17" t="s">
        <v>853</v>
      </c>
      <c r="M4654" s="17" t="s">
        <v>854</v>
      </c>
      <c r="N4654" s="17" t="s">
        <v>855</v>
      </c>
      <c r="O4654" s="58">
        <v>68</v>
      </c>
      <c r="P4654" s="17" t="s">
        <v>20</v>
      </c>
      <c r="Q4654" s="17" t="s">
        <v>31</v>
      </c>
      <c r="R4654" s="17">
        <v>3.6</v>
      </c>
      <c r="S4654" s="17" t="s">
        <v>684</v>
      </c>
      <c r="U4654" s="17">
        <v>-19.329999999999998</v>
      </c>
      <c r="V4654" s="10">
        <f t="shared" si="82"/>
        <v>-19.329999999999998</v>
      </c>
      <c r="W4654" s="10">
        <v>11.420999999999999</v>
      </c>
      <c r="X4654" s="68">
        <v>3.1283818428030279</v>
      </c>
      <c r="Y4654" s="33" t="s">
        <v>561</v>
      </c>
      <c r="AB4654" s="17" t="s">
        <v>933</v>
      </c>
    </row>
    <row r="4655" spans="1:28" hidden="1">
      <c r="A4655" s="5">
        <v>4654</v>
      </c>
      <c r="B4655" s="5"/>
      <c r="C4655" s="17">
        <v>2019</v>
      </c>
      <c r="D4655" s="32">
        <v>12</v>
      </c>
      <c r="E4655" s="32">
        <v>5</v>
      </c>
      <c r="F4655" s="18" t="s">
        <v>852</v>
      </c>
      <c r="G4655" s="21">
        <v>7.1899999999997277</v>
      </c>
      <c r="H4655" s="17" t="s">
        <v>18</v>
      </c>
      <c r="I4655" s="18" t="s">
        <v>826</v>
      </c>
      <c r="J4655" s="21">
        <v>10.529999999999973</v>
      </c>
      <c r="K4655" s="17" t="s">
        <v>19</v>
      </c>
      <c r="L4655" s="17" t="s">
        <v>853</v>
      </c>
      <c r="M4655" s="17" t="s">
        <v>854</v>
      </c>
      <c r="N4655" s="17" t="s">
        <v>855</v>
      </c>
      <c r="O4655" s="58">
        <v>57</v>
      </c>
      <c r="P4655" s="17" t="s">
        <v>20</v>
      </c>
      <c r="Q4655" s="17" t="s">
        <v>31</v>
      </c>
      <c r="R4655" s="17">
        <v>1.9</v>
      </c>
      <c r="S4655" s="17" t="s">
        <v>684</v>
      </c>
      <c r="U4655" s="17">
        <v>-19.320499999999999</v>
      </c>
      <c r="V4655" s="10">
        <f t="shared" si="82"/>
        <v>-19.320499999999999</v>
      </c>
      <c r="W4655" s="10">
        <v>11.570499999999999</v>
      </c>
      <c r="X4655" s="68">
        <v>3.1580912296749459</v>
      </c>
      <c r="Y4655" s="33" t="s">
        <v>561</v>
      </c>
      <c r="AB4655" s="17" t="s">
        <v>933</v>
      </c>
    </row>
    <row r="4656" spans="1:28" hidden="1">
      <c r="A4656" s="5">
        <v>4655</v>
      </c>
      <c r="B4656" s="5"/>
      <c r="C4656" s="17">
        <v>2019</v>
      </c>
      <c r="D4656" s="32">
        <v>12</v>
      </c>
      <c r="E4656" s="32">
        <v>13</v>
      </c>
      <c r="F4656" s="18" t="s">
        <v>852</v>
      </c>
      <c r="G4656" s="21">
        <v>40.899999999999679</v>
      </c>
      <c r="H4656" s="17" t="s">
        <v>18</v>
      </c>
      <c r="I4656" s="18" t="s">
        <v>826</v>
      </c>
      <c r="J4656" s="21">
        <v>7.9200000000003001</v>
      </c>
      <c r="K4656" s="17" t="s">
        <v>19</v>
      </c>
      <c r="L4656" s="17" t="s">
        <v>821</v>
      </c>
      <c r="M4656" s="17" t="s">
        <v>822</v>
      </c>
      <c r="N4656" s="17" t="s">
        <v>823</v>
      </c>
      <c r="O4656" s="58">
        <v>29</v>
      </c>
      <c r="P4656" s="17" t="s">
        <v>20</v>
      </c>
      <c r="Q4656" s="17" t="s">
        <v>21</v>
      </c>
      <c r="R4656" s="17">
        <v>0.5</v>
      </c>
      <c r="S4656" s="17" t="s">
        <v>684</v>
      </c>
      <c r="U4656" s="17">
        <v>-19.3</v>
      </c>
      <c r="V4656" s="10">
        <f t="shared" si="82"/>
        <v>-19.3</v>
      </c>
      <c r="W4656" s="10">
        <v>11.5</v>
      </c>
      <c r="X4656" s="68">
        <v>3.1566087110000001</v>
      </c>
      <c r="Y4656" s="33" t="s">
        <v>561</v>
      </c>
      <c r="AB4656" s="17" t="s">
        <v>933</v>
      </c>
    </row>
    <row r="4657" spans="1:28" hidden="1">
      <c r="A4657" s="5">
        <v>4656</v>
      </c>
      <c r="B4657" s="5"/>
      <c r="C4657" s="17">
        <v>2019</v>
      </c>
      <c r="D4657" s="32">
        <v>12</v>
      </c>
      <c r="E4657" s="32">
        <v>5</v>
      </c>
      <c r="F4657" s="18" t="s">
        <v>852</v>
      </c>
      <c r="G4657" s="21">
        <v>7.1899999999997277</v>
      </c>
      <c r="H4657" s="17" t="s">
        <v>18</v>
      </c>
      <c r="I4657" s="18" t="s">
        <v>826</v>
      </c>
      <c r="J4657" s="21">
        <v>10.529999999999973</v>
      </c>
      <c r="K4657" s="17" t="s">
        <v>19</v>
      </c>
      <c r="L4657" s="17" t="s">
        <v>853</v>
      </c>
      <c r="M4657" s="17" t="s">
        <v>854</v>
      </c>
      <c r="N4657" s="17" t="s">
        <v>855</v>
      </c>
      <c r="O4657" s="58">
        <v>76</v>
      </c>
      <c r="P4657" s="17" t="s">
        <v>20</v>
      </c>
      <c r="Q4657" s="17" t="s">
        <v>31</v>
      </c>
      <c r="R4657" s="17">
        <v>4.5</v>
      </c>
      <c r="S4657" s="17" t="s">
        <v>684</v>
      </c>
      <c r="U4657" s="17">
        <v>-19.29</v>
      </c>
      <c r="V4657" s="10">
        <f t="shared" si="82"/>
        <v>-19.29</v>
      </c>
      <c r="W4657" s="10">
        <v>11.606</v>
      </c>
      <c r="X4657" s="68">
        <v>3.1499254551671529</v>
      </c>
      <c r="Y4657" s="33" t="s">
        <v>561</v>
      </c>
      <c r="AB4657" s="17" t="s">
        <v>933</v>
      </c>
    </row>
    <row r="4658" spans="1:28" hidden="1">
      <c r="A4658" s="5">
        <v>4657</v>
      </c>
      <c r="B4658" s="5"/>
      <c r="C4658" s="17">
        <v>2019</v>
      </c>
      <c r="D4658" s="32">
        <v>12</v>
      </c>
      <c r="E4658" s="32">
        <v>5</v>
      </c>
      <c r="F4658" s="18" t="s">
        <v>852</v>
      </c>
      <c r="G4658" s="21">
        <v>7.1899999999997277</v>
      </c>
      <c r="H4658" s="17" t="s">
        <v>18</v>
      </c>
      <c r="I4658" s="18" t="s">
        <v>826</v>
      </c>
      <c r="J4658" s="21">
        <v>10.529999999999973</v>
      </c>
      <c r="K4658" s="17" t="s">
        <v>19</v>
      </c>
      <c r="L4658" s="17" t="s">
        <v>853</v>
      </c>
      <c r="M4658" s="17" t="s">
        <v>854</v>
      </c>
      <c r="N4658" s="17" t="s">
        <v>855</v>
      </c>
      <c r="O4658" s="58">
        <v>77</v>
      </c>
      <c r="P4658" s="17" t="s">
        <v>20</v>
      </c>
      <c r="Q4658" s="17" t="s">
        <v>31</v>
      </c>
      <c r="R4658" s="17">
        <v>3.9</v>
      </c>
      <c r="S4658" s="17" t="s">
        <v>684</v>
      </c>
      <c r="U4658" s="17">
        <v>-19.271999999999998</v>
      </c>
      <c r="V4658" s="10">
        <f t="shared" si="82"/>
        <v>-19.271999999999998</v>
      </c>
      <c r="W4658" s="10">
        <v>11.542</v>
      </c>
      <c r="X4658" s="68">
        <v>3.1542546946872201</v>
      </c>
      <c r="Y4658" s="33" t="s">
        <v>561</v>
      </c>
      <c r="AB4658" s="17" t="s">
        <v>933</v>
      </c>
    </row>
    <row r="4659" spans="1:28" hidden="1">
      <c r="A4659" s="5">
        <v>4658</v>
      </c>
      <c r="B4659" s="5"/>
      <c r="C4659" s="17">
        <v>2019</v>
      </c>
      <c r="D4659" s="32">
        <v>12</v>
      </c>
      <c r="E4659" s="32">
        <v>5</v>
      </c>
      <c r="F4659" s="18" t="s">
        <v>852</v>
      </c>
      <c r="G4659" s="21">
        <v>7.1899999999997277</v>
      </c>
      <c r="H4659" s="17" t="s">
        <v>18</v>
      </c>
      <c r="I4659" s="18" t="s">
        <v>826</v>
      </c>
      <c r="J4659" s="21">
        <v>10.529999999999973</v>
      </c>
      <c r="K4659" s="17" t="s">
        <v>19</v>
      </c>
      <c r="L4659" s="17" t="s">
        <v>853</v>
      </c>
      <c r="M4659" s="17" t="s">
        <v>854</v>
      </c>
      <c r="N4659" s="17" t="s">
        <v>855</v>
      </c>
      <c r="O4659" s="58">
        <v>71</v>
      </c>
      <c r="P4659" s="17" t="s">
        <v>20</v>
      </c>
      <c r="Q4659" s="17" t="s">
        <v>31</v>
      </c>
      <c r="R4659" s="17">
        <v>3.8</v>
      </c>
      <c r="S4659" s="17" t="s">
        <v>684</v>
      </c>
      <c r="U4659" s="17">
        <v>-19.259</v>
      </c>
      <c r="V4659" s="10">
        <f t="shared" si="82"/>
        <v>-19.259</v>
      </c>
      <c r="W4659" s="10">
        <v>11.509</v>
      </c>
      <c r="X4659" s="68">
        <v>3.1523408640043549</v>
      </c>
      <c r="Y4659" s="33" t="s">
        <v>561</v>
      </c>
      <c r="AB4659" s="17" t="s">
        <v>933</v>
      </c>
    </row>
    <row r="4660" spans="1:28" hidden="1">
      <c r="A4660" s="5">
        <v>4659</v>
      </c>
      <c r="B4660" s="5"/>
      <c r="C4660" s="17">
        <v>2019</v>
      </c>
      <c r="D4660" s="32">
        <v>12</v>
      </c>
      <c r="E4660" s="32">
        <v>5</v>
      </c>
      <c r="F4660" s="18" t="s">
        <v>852</v>
      </c>
      <c r="G4660" s="21">
        <v>7.1899999999997277</v>
      </c>
      <c r="H4660" s="17" t="s">
        <v>18</v>
      </c>
      <c r="I4660" s="18" t="s">
        <v>826</v>
      </c>
      <c r="J4660" s="21">
        <v>10.529999999999973</v>
      </c>
      <c r="K4660" s="17" t="s">
        <v>19</v>
      </c>
      <c r="L4660" s="17" t="s">
        <v>853</v>
      </c>
      <c r="M4660" s="17" t="s">
        <v>854</v>
      </c>
      <c r="N4660" s="17" t="s">
        <v>855</v>
      </c>
      <c r="O4660" s="58">
        <v>78</v>
      </c>
      <c r="P4660" s="17" t="s">
        <v>20</v>
      </c>
      <c r="Q4660" s="17" t="s">
        <v>31</v>
      </c>
      <c r="R4660" s="17">
        <v>5.3</v>
      </c>
      <c r="S4660" s="17" t="s">
        <v>684</v>
      </c>
      <c r="U4660" s="17">
        <v>-19.192</v>
      </c>
      <c r="V4660" s="10">
        <f t="shared" si="82"/>
        <v>-19.192</v>
      </c>
      <c r="W4660" s="10">
        <v>11.837999999999999</v>
      </c>
      <c r="X4660" s="68">
        <v>3.1678287178082121</v>
      </c>
      <c r="Y4660" s="33" t="s">
        <v>561</v>
      </c>
      <c r="AB4660" s="17" t="s">
        <v>933</v>
      </c>
    </row>
    <row r="4661" spans="1:28" hidden="1">
      <c r="A4661" s="5">
        <v>4660</v>
      </c>
      <c r="B4661" s="5"/>
      <c r="C4661" s="17">
        <v>2019</v>
      </c>
      <c r="D4661" s="32">
        <v>12</v>
      </c>
      <c r="E4661" s="32">
        <v>5</v>
      </c>
      <c r="F4661" s="18" t="s">
        <v>852</v>
      </c>
      <c r="G4661" s="21">
        <v>7.1899999999997277</v>
      </c>
      <c r="H4661" s="17" t="s">
        <v>18</v>
      </c>
      <c r="I4661" s="18" t="s">
        <v>826</v>
      </c>
      <c r="J4661" s="21">
        <v>10.529999999999973</v>
      </c>
      <c r="K4661" s="17" t="s">
        <v>19</v>
      </c>
      <c r="L4661" s="17" t="s">
        <v>853</v>
      </c>
      <c r="M4661" s="17" t="s">
        <v>854</v>
      </c>
      <c r="N4661" s="17" t="s">
        <v>855</v>
      </c>
      <c r="O4661" s="58">
        <v>86</v>
      </c>
      <c r="P4661" s="17" t="s">
        <v>20</v>
      </c>
      <c r="Q4661" s="17" t="s">
        <v>31</v>
      </c>
      <c r="R4661" s="17">
        <v>6.5</v>
      </c>
      <c r="S4661" s="17" t="s">
        <v>684</v>
      </c>
      <c r="U4661" s="17">
        <v>-19.058</v>
      </c>
      <c r="V4661" s="10">
        <f t="shared" si="82"/>
        <v>-19.058</v>
      </c>
      <c r="W4661" s="10">
        <v>11.864000000000001</v>
      </c>
      <c r="X4661" s="68">
        <v>3.156941829642228</v>
      </c>
      <c r="Y4661" s="33" t="s">
        <v>561</v>
      </c>
      <c r="AB4661" s="17" t="s">
        <v>933</v>
      </c>
    </row>
    <row r="4662" spans="1:28" hidden="1">
      <c r="A4662" s="5">
        <v>4661</v>
      </c>
      <c r="B4662" s="5"/>
      <c r="C4662" s="17">
        <v>2019</v>
      </c>
      <c r="D4662" s="32">
        <v>12</v>
      </c>
      <c r="E4662" s="32">
        <v>13</v>
      </c>
      <c r="F4662" s="18" t="s">
        <v>852</v>
      </c>
      <c r="G4662" s="21">
        <v>40.899999999999679</v>
      </c>
      <c r="H4662" s="17" t="s">
        <v>18</v>
      </c>
      <c r="I4662" s="18" t="s">
        <v>826</v>
      </c>
      <c r="J4662" s="21">
        <v>7.9200000000003001</v>
      </c>
      <c r="K4662" s="17" t="s">
        <v>19</v>
      </c>
      <c r="L4662" s="17" t="s">
        <v>821</v>
      </c>
      <c r="M4662" s="17" t="s">
        <v>822</v>
      </c>
      <c r="N4662" s="17" t="s">
        <v>823</v>
      </c>
      <c r="O4662" s="58">
        <v>22</v>
      </c>
      <c r="P4662" s="17" t="s">
        <v>20</v>
      </c>
      <c r="Q4662" s="17" t="s">
        <v>21</v>
      </c>
      <c r="R4662" s="17">
        <v>0.2</v>
      </c>
      <c r="S4662" s="17" t="s">
        <v>684</v>
      </c>
      <c r="U4662" s="17">
        <v>-19</v>
      </c>
      <c r="V4662" s="10">
        <f t="shared" si="82"/>
        <v>-19</v>
      </c>
      <c r="W4662" s="10">
        <v>11.5</v>
      </c>
      <c r="X4662" s="68">
        <v>3.1843969780000001</v>
      </c>
      <c r="Y4662" s="33" t="s">
        <v>561</v>
      </c>
      <c r="AB4662" s="17" t="s">
        <v>933</v>
      </c>
    </row>
    <row r="4663" spans="1:28" hidden="1">
      <c r="A4663" s="5">
        <v>4662</v>
      </c>
      <c r="B4663" s="5"/>
      <c r="C4663" s="17">
        <v>2019</v>
      </c>
      <c r="D4663" s="32">
        <v>12</v>
      </c>
      <c r="E4663" s="32">
        <v>5</v>
      </c>
      <c r="F4663" s="18" t="s">
        <v>852</v>
      </c>
      <c r="G4663" s="21">
        <v>7.1899999999997277</v>
      </c>
      <c r="H4663" s="17" t="s">
        <v>18</v>
      </c>
      <c r="I4663" s="18" t="s">
        <v>826</v>
      </c>
      <c r="J4663" s="21">
        <v>10.529999999999973</v>
      </c>
      <c r="K4663" s="17" t="s">
        <v>19</v>
      </c>
      <c r="L4663" s="17" t="s">
        <v>853</v>
      </c>
      <c r="M4663" s="17" t="s">
        <v>854</v>
      </c>
      <c r="N4663" s="17" t="s">
        <v>855</v>
      </c>
      <c r="O4663" s="58">
        <v>87</v>
      </c>
      <c r="P4663" s="17" t="s">
        <v>20</v>
      </c>
      <c r="Q4663" s="17" t="s">
        <v>31</v>
      </c>
      <c r="R4663" s="17">
        <v>6.4</v>
      </c>
      <c r="S4663" s="17" t="s">
        <v>684</v>
      </c>
      <c r="U4663" s="17">
        <v>-18.978000000000002</v>
      </c>
      <c r="V4663" s="10">
        <f t="shared" si="82"/>
        <v>-18.978000000000002</v>
      </c>
      <c r="W4663" s="10">
        <v>11.75</v>
      </c>
      <c r="X4663" s="68">
        <v>3.1393807243117959</v>
      </c>
      <c r="Y4663" s="33" t="s">
        <v>561</v>
      </c>
      <c r="AB4663" s="17" t="s">
        <v>933</v>
      </c>
    </row>
    <row r="4664" spans="1:28" hidden="1">
      <c r="A4664" s="5">
        <v>4663</v>
      </c>
      <c r="B4664" s="5"/>
      <c r="C4664" s="17">
        <v>2019</v>
      </c>
      <c r="D4664" s="32">
        <v>10</v>
      </c>
      <c r="E4664" s="32">
        <v>5</v>
      </c>
      <c r="F4664" s="18" t="s">
        <v>852</v>
      </c>
      <c r="G4664" s="21">
        <v>2.1299999999999386</v>
      </c>
      <c r="H4664" s="17" t="s">
        <v>18</v>
      </c>
      <c r="I4664" s="18" t="s">
        <v>826</v>
      </c>
      <c r="J4664" s="21">
        <v>25.740000000000123</v>
      </c>
      <c r="K4664" s="17" t="s">
        <v>19</v>
      </c>
      <c r="L4664" s="17" t="s">
        <v>797</v>
      </c>
      <c r="M4664" s="17" t="s">
        <v>856</v>
      </c>
      <c r="N4664" s="17" t="s">
        <v>857</v>
      </c>
      <c r="O4664" s="58">
        <v>73</v>
      </c>
      <c r="P4664" s="17" t="s">
        <v>20</v>
      </c>
      <c r="Q4664" s="17" t="s">
        <v>31</v>
      </c>
      <c r="R4664" s="17">
        <v>8.8000000000000007</v>
      </c>
      <c r="S4664" s="17" t="s">
        <v>684</v>
      </c>
      <c r="U4664" s="17">
        <v>-18.9375</v>
      </c>
      <c r="V4664" s="10">
        <f t="shared" si="82"/>
        <v>-18.9375</v>
      </c>
      <c r="W4664" s="10">
        <v>10.61</v>
      </c>
      <c r="X4664" s="68">
        <v>3.1716271733510721</v>
      </c>
      <c r="Y4664" s="33" t="s">
        <v>561</v>
      </c>
      <c r="AB4664" s="17" t="s">
        <v>933</v>
      </c>
    </row>
    <row r="4665" spans="1:28" hidden="1">
      <c r="A4665" s="5">
        <v>4664</v>
      </c>
      <c r="B4665" s="5"/>
      <c r="C4665" s="17">
        <v>2019</v>
      </c>
      <c r="D4665" s="32">
        <v>10</v>
      </c>
      <c r="E4665" s="32">
        <v>5</v>
      </c>
      <c r="F4665" s="18" t="s">
        <v>852</v>
      </c>
      <c r="G4665" s="21">
        <v>2.1299999999999386</v>
      </c>
      <c r="H4665" s="17" t="s">
        <v>18</v>
      </c>
      <c r="I4665" s="18" t="s">
        <v>826</v>
      </c>
      <c r="J4665" s="21">
        <v>25.740000000000123</v>
      </c>
      <c r="K4665" s="17" t="s">
        <v>19</v>
      </c>
      <c r="L4665" s="17" t="s">
        <v>797</v>
      </c>
      <c r="M4665" s="17" t="s">
        <v>856</v>
      </c>
      <c r="N4665" s="17" t="s">
        <v>857</v>
      </c>
      <c r="O4665" s="58">
        <v>78</v>
      </c>
      <c r="P4665" s="17" t="s">
        <v>20</v>
      </c>
      <c r="Q4665" s="17" t="s">
        <v>31</v>
      </c>
      <c r="R4665" s="17">
        <v>10.9</v>
      </c>
      <c r="S4665" s="17" t="s">
        <v>684</v>
      </c>
      <c r="U4665" s="17">
        <v>-18.9115</v>
      </c>
      <c r="V4665" s="10">
        <f t="shared" si="82"/>
        <v>-18.9115</v>
      </c>
      <c r="W4665" s="10">
        <v>10.744</v>
      </c>
      <c r="X4665" s="68">
        <v>3.1629306242643089</v>
      </c>
      <c r="Y4665" s="33" t="s">
        <v>561</v>
      </c>
      <c r="AB4665" s="17" t="s">
        <v>933</v>
      </c>
    </row>
    <row r="4666" spans="1:28" hidden="1">
      <c r="A4666" s="5">
        <v>4665</v>
      </c>
      <c r="B4666" s="5"/>
      <c r="C4666" s="17">
        <v>2019</v>
      </c>
      <c r="D4666" s="32">
        <v>10</v>
      </c>
      <c r="E4666" s="32">
        <v>5</v>
      </c>
      <c r="F4666" s="18" t="s">
        <v>852</v>
      </c>
      <c r="G4666" s="21">
        <v>2.1299999999999386</v>
      </c>
      <c r="H4666" s="17" t="s">
        <v>18</v>
      </c>
      <c r="I4666" s="18" t="s">
        <v>826</v>
      </c>
      <c r="J4666" s="21">
        <v>25.740000000000123</v>
      </c>
      <c r="K4666" s="17" t="s">
        <v>19</v>
      </c>
      <c r="L4666" s="17" t="s">
        <v>797</v>
      </c>
      <c r="M4666" s="17" t="s">
        <v>856</v>
      </c>
      <c r="N4666" s="17" t="s">
        <v>857</v>
      </c>
      <c r="O4666" s="58">
        <v>75</v>
      </c>
      <c r="P4666" s="17" t="s">
        <v>20</v>
      </c>
      <c r="Q4666" s="17" t="s">
        <v>31</v>
      </c>
      <c r="R4666" s="17">
        <v>9.6</v>
      </c>
      <c r="S4666" s="17" t="s">
        <v>684</v>
      </c>
      <c r="U4666" s="17">
        <v>-18.907499999999999</v>
      </c>
      <c r="V4666" s="10">
        <f t="shared" si="82"/>
        <v>-18.907499999999999</v>
      </c>
      <c r="W4666" s="10">
        <v>10.8635</v>
      </c>
      <c r="X4666" s="68">
        <v>3.1822472485026472</v>
      </c>
      <c r="Y4666" s="33" t="s">
        <v>561</v>
      </c>
      <c r="AB4666" s="17" t="s">
        <v>933</v>
      </c>
    </row>
    <row r="4667" spans="1:28" hidden="1">
      <c r="A4667" s="5">
        <v>4666</v>
      </c>
      <c r="B4667" s="5"/>
      <c r="C4667" s="17">
        <v>2019</v>
      </c>
      <c r="D4667" s="32">
        <v>12</v>
      </c>
      <c r="E4667" s="32">
        <v>5</v>
      </c>
      <c r="F4667" s="18" t="s">
        <v>852</v>
      </c>
      <c r="G4667" s="21">
        <v>7.1899999999997277</v>
      </c>
      <c r="H4667" s="17" t="s">
        <v>18</v>
      </c>
      <c r="I4667" s="18" t="s">
        <v>826</v>
      </c>
      <c r="J4667" s="21">
        <v>10.529999999999973</v>
      </c>
      <c r="K4667" s="17" t="s">
        <v>19</v>
      </c>
      <c r="L4667" s="17" t="s">
        <v>853</v>
      </c>
      <c r="M4667" s="17" t="s">
        <v>854</v>
      </c>
      <c r="N4667" s="17" t="s">
        <v>855</v>
      </c>
      <c r="O4667" s="58">
        <v>81</v>
      </c>
      <c r="P4667" s="17" t="s">
        <v>20</v>
      </c>
      <c r="Q4667" s="17" t="s">
        <v>31</v>
      </c>
      <c r="R4667" s="17">
        <v>5.0999999999999996</v>
      </c>
      <c r="S4667" s="17" t="s">
        <v>684</v>
      </c>
      <c r="U4667" s="17">
        <v>-18.885999999999999</v>
      </c>
      <c r="V4667" s="10">
        <f t="shared" si="82"/>
        <v>-18.885999999999999</v>
      </c>
      <c r="W4667" s="10">
        <v>12.04</v>
      </c>
      <c r="X4667" s="68">
        <v>3.1494390533933379</v>
      </c>
      <c r="Y4667" s="33" t="s">
        <v>561</v>
      </c>
      <c r="AB4667" s="17" t="s">
        <v>933</v>
      </c>
    </row>
    <row r="4668" spans="1:28" hidden="1">
      <c r="A4668" s="5">
        <v>4667</v>
      </c>
      <c r="B4668" s="5"/>
      <c r="C4668" s="17">
        <v>2019</v>
      </c>
      <c r="D4668" s="32">
        <v>10</v>
      </c>
      <c r="E4668" s="32">
        <v>5</v>
      </c>
      <c r="F4668" s="18" t="s">
        <v>852</v>
      </c>
      <c r="G4668" s="21">
        <v>2.1299999999999386</v>
      </c>
      <c r="H4668" s="17" t="s">
        <v>18</v>
      </c>
      <c r="I4668" s="18" t="s">
        <v>826</v>
      </c>
      <c r="J4668" s="21">
        <v>25.740000000000123</v>
      </c>
      <c r="K4668" s="17" t="s">
        <v>19</v>
      </c>
      <c r="L4668" s="17" t="s">
        <v>797</v>
      </c>
      <c r="M4668" s="17" t="s">
        <v>856</v>
      </c>
      <c r="N4668" s="17" t="s">
        <v>857</v>
      </c>
      <c r="O4668" s="58">
        <v>83</v>
      </c>
      <c r="P4668" s="17" t="s">
        <v>20</v>
      </c>
      <c r="Q4668" s="17" t="s">
        <v>31</v>
      </c>
      <c r="R4668" s="17">
        <v>14</v>
      </c>
      <c r="S4668" s="17" t="s">
        <v>684</v>
      </c>
      <c r="U4668" s="17">
        <v>-18.871500000000001</v>
      </c>
      <c r="V4668" s="10">
        <f t="shared" si="82"/>
        <v>-18.871500000000001</v>
      </c>
      <c r="W4668" s="10">
        <v>10.798999999999999</v>
      </c>
      <c r="X4668" s="68">
        <v>3.162231919780242</v>
      </c>
      <c r="Y4668" s="33" t="s">
        <v>561</v>
      </c>
      <c r="AB4668" s="17" t="s">
        <v>933</v>
      </c>
    </row>
    <row r="4669" spans="1:28" hidden="1">
      <c r="A4669" s="5">
        <v>4668</v>
      </c>
      <c r="B4669" s="5"/>
      <c r="C4669" s="17">
        <v>2019</v>
      </c>
      <c r="D4669" s="32">
        <v>10</v>
      </c>
      <c r="E4669" s="32">
        <v>5</v>
      </c>
      <c r="F4669" s="18" t="s">
        <v>852</v>
      </c>
      <c r="G4669" s="21">
        <v>2.1299999999999386</v>
      </c>
      <c r="H4669" s="17" t="s">
        <v>18</v>
      </c>
      <c r="I4669" s="18" t="s">
        <v>826</v>
      </c>
      <c r="J4669" s="21">
        <v>25.740000000000123</v>
      </c>
      <c r="K4669" s="17" t="s">
        <v>19</v>
      </c>
      <c r="L4669" s="17" t="s">
        <v>797</v>
      </c>
      <c r="M4669" s="17" t="s">
        <v>856</v>
      </c>
      <c r="N4669" s="17" t="s">
        <v>857</v>
      </c>
      <c r="O4669" s="58">
        <v>74</v>
      </c>
      <c r="P4669" s="17" t="s">
        <v>20</v>
      </c>
      <c r="Q4669" s="17" t="s">
        <v>31</v>
      </c>
      <c r="R4669" s="17">
        <v>9.6999999999999993</v>
      </c>
      <c r="S4669" s="17" t="s">
        <v>684</v>
      </c>
      <c r="U4669" s="17">
        <v>-18.823499999999999</v>
      </c>
      <c r="V4669" s="10">
        <f t="shared" si="82"/>
        <v>-18.823499999999999</v>
      </c>
      <c r="W4669" s="10">
        <v>10.9755</v>
      </c>
      <c r="X4669" s="68">
        <v>3.1696053136658211</v>
      </c>
      <c r="Y4669" s="33" t="s">
        <v>561</v>
      </c>
      <c r="AB4669" s="17" t="s">
        <v>933</v>
      </c>
    </row>
    <row r="4670" spans="1:28" hidden="1">
      <c r="A4670" s="5">
        <v>4669</v>
      </c>
      <c r="B4670" s="5"/>
      <c r="C4670" s="17">
        <v>2019</v>
      </c>
      <c r="D4670" s="32">
        <v>11</v>
      </c>
      <c r="E4670" s="32">
        <v>26</v>
      </c>
      <c r="F4670" s="18" t="s">
        <v>852</v>
      </c>
      <c r="G4670" s="21">
        <v>6.7166663999999088</v>
      </c>
      <c r="H4670" s="17"/>
      <c r="I4670" s="18" t="s">
        <v>826</v>
      </c>
      <c r="J4670" s="21">
        <v>40.233336000000008</v>
      </c>
      <c r="L4670" s="17" t="s">
        <v>921</v>
      </c>
      <c r="M4670" s="17" t="s">
        <v>859</v>
      </c>
      <c r="N4670" s="17" t="s">
        <v>796</v>
      </c>
      <c r="O4670" s="58">
        <v>168</v>
      </c>
      <c r="P4670" s="17" t="s">
        <v>20</v>
      </c>
      <c r="Q4670" s="17" t="s">
        <v>31</v>
      </c>
      <c r="R4670" s="17">
        <v>87</v>
      </c>
      <c r="S4670" s="17" t="s">
        <v>684</v>
      </c>
      <c r="U4670" s="17">
        <v>-18.8</v>
      </c>
      <c r="V4670" s="10">
        <f t="shared" si="82"/>
        <v>-18.8</v>
      </c>
      <c r="W4670" s="10">
        <v>11.2</v>
      </c>
      <c r="X4670" s="68">
        <v>3.1780265679999999</v>
      </c>
      <c r="Y4670" s="33" t="s">
        <v>561</v>
      </c>
      <c r="AB4670" s="17" t="s">
        <v>933</v>
      </c>
    </row>
    <row r="4671" spans="1:28" hidden="1">
      <c r="A4671" s="5">
        <v>4670</v>
      </c>
      <c r="B4671" s="5"/>
      <c r="C4671" s="17">
        <v>2021</v>
      </c>
      <c r="D4671" s="32">
        <v>10</v>
      </c>
      <c r="E4671" s="32">
        <v>5</v>
      </c>
      <c r="F4671" s="18" t="s">
        <v>852</v>
      </c>
      <c r="G4671" s="21">
        <v>45.916666800000101</v>
      </c>
      <c r="H4671" s="17"/>
      <c r="I4671" s="18" t="s">
        <v>826</v>
      </c>
      <c r="J4671" s="21">
        <v>25.300002000000177</v>
      </c>
      <c r="L4671" s="17" t="s">
        <v>877</v>
      </c>
      <c r="M4671" s="17" t="s">
        <v>878</v>
      </c>
      <c r="N4671" s="17" t="s">
        <v>813</v>
      </c>
      <c r="O4671" s="58">
        <v>134</v>
      </c>
      <c r="P4671" s="17" t="s">
        <v>20</v>
      </c>
      <c r="Q4671" s="17" t="s">
        <v>31</v>
      </c>
      <c r="R4671" s="17">
        <v>72.099999999999994</v>
      </c>
      <c r="S4671" s="17" t="s">
        <v>684</v>
      </c>
      <c r="U4671" s="17">
        <v>-18.8</v>
      </c>
      <c r="V4671" s="10">
        <f t="shared" si="82"/>
        <v>-18.8</v>
      </c>
      <c r="W4671" s="10">
        <v>10.3</v>
      </c>
      <c r="X4671" s="68">
        <v>3.1157360340000002</v>
      </c>
      <c r="Y4671" s="33" t="s">
        <v>561</v>
      </c>
      <c r="AB4671" s="17" t="s">
        <v>933</v>
      </c>
    </row>
    <row r="4672" spans="1:28" hidden="1">
      <c r="A4672" s="5">
        <v>4671</v>
      </c>
      <c r="B4672" s="5"/>
      <c r="C4672" s="17">
        <v>2019</v>
      </c>
      <c r="D4672" s="32">
        <v>10</v>
      </c>
      <c r="E4672" s="32">
        <v>5</v>
      </c>
      <c r="F4672" s="18" t="s">
        <v>852</v>
      </c>
      <c r="G4672" s="21">
        <v>2.1299999999999386</v>
      </c>
      <c r="H4672" s="17" t="s">
        <v>18</v>
      </c>
      <c r="I4672" s="18" t="s">
        <v>826</v>
      </c>
      <c r="J4672" s="21">
        <v>25.740000000000123</v>
      </c>
      <c r="K4672" s="17" t="s">
        <v>19</v>
      </c>
      <c r="L4672" s="17" t="s">
        <v>797</v>
      </c>
      <c r="M4672" s="17" t="s">
        <v>856</v>
      </c>
      <c r="N4672" s="17" t="s">
        <v>857</v>
      </c>
      <c r="O4672" s="58">
        <v>81</v>
      </c>
      <c r="P4672" s="17" t="s">
        <v>20</v>
      </c>
      <c r="Q4672" s="17" t="s">
        <v>31</v>
      </c>
      <c r="R4672" s="17">
        <v>12.9</v>
      </c>
      <c r="S4672" s="17" t="s">
        <v>684</v>
      </c>
      <c r="U4672" s="17">
        <v>-18.744499999999999</v>
      </c>
      <c r="V4672" s="10">
        <f t="shared" si="82"/>
        <v>-18.744499999999999</v>
      </c>
      <c r="W4672" s="10">
        <v>10.725</v>
      </c>
      <c r="X4672" s="68">
        <v>3.169547094649583</v>
      </c>
      <c r="Y4672" s="33" t="s">
        <v>561</v>
      </c>
      <c r="AB4672" s="17" t="s">
        <v>933</v>
      </c>
    </row>
    <row r="4673" spans="1:28" hidden="1">
      <c r="A4673" s="5">
        <v>4672</v>
      </c>
      <c r="B4673" s="5"/>
      <c r="C4673" s="17">
        <v>2019</v>
      </c>
      <c r="D4673" s="32">
        <v>10</v>
      </c>
      <c r="E4673" s="32">
        <v>6</v>
      </c>
      <c r="F4673" s="18" t="s">
        <v>852</v>
      </c>
      <c r="G4673" s="21">
        <v>54.340000000000117</v>
      </c>
      <c r="H4673" s="17" t="s">
        <v>18</v>
      </c>
      <c r="I4673" s="18" t="s">
        <v>826</v>
      </c>
      <c r="J4673" s="21">
        <v>48.820000000002324</v>
      </c>
      <c r="K4673" s="17" t="s">
        <v>19</v>
      </c>
      <c r="L4673" s="17" t="s">
        <v>858</v>
      </c>
      <c r="M4673" s="17" t="s">
        <v>859</v>
      </c>
      <c r="N4673" s="17" t="s">
        <v>796</v>
      </c>
      <c r="O4673" s="58">
        <v>155</v>
      </c>
      <c r="P4673" s="17" t="s">
        <v>20</v>
      </c>
      <c r="Q4673" s="17" t="s">
        <v>31</v>
      </c>
      <c r="R4673" s="17">
        <v>71.099999999999994</v>
      </c>
      <c r="S4673" s="17" t="s">
        <v>684</v>
      </c>
      <c r="U4673" s="17">
        <v>-18.738499999999998</v>
      </c>
      <c r="V4673" s="10">
        <f t="shared" si="82"/>
        <v>-18.738499999999998</v>
      </c>
      <c r="W4673" s="10">
        <v>11.303000000000001</v>
      </c>
      <c r="X4673" s="68">
        <v>3.15203442178256</v>
      </c>
      <c r="Y4673" s="33" t="s">
        <v>561</v>
      </c>
      <c r="AB4673" s="17" t="s">
        <v>933</v>
      </c>
    </row>
    <row r="4674" spans="1:28" hidden="1">
      <c r="A4674" s="5">
        <v>4673</v>
      </c>
      <c r="B4674" s="5"/>
      <c r="C4674" s="17">
        <v>2019</v>
      </c>
      <c r="D4674" s="32">
        <v>10</v>
      </c>
      <c r="E4674" s="32">
        <v>5</v>
      </c>
      <c r="F4674" s="18" t="s">
        <v>852</v>
      </c>
      <c r="G4674" s="21">
        <v>2.1299999999999386</v>
      </c>
      <c r="H4674" s="17" t="s">
        <v>18</v>
      </c>
      <c r="I4674" s="18" t="s">
        <v>826</v>
      </c>
      <c r="J4674" s="21">
        <v>25.740000000000123</v>
      </c>
      <c r="K4674" s="17" t="s">
        <v>19</v>
      </c>
      <c r="L4674" s="17" t="s">
        <v>797</v>
      </c>
      <c r="M4674" s="17" t="s">
        <v>856</v>
      </c>
      <c r="N4674" s="17" t="s">
        <v>857</v>
      </c>
      <c r="O4674" s="58">
        <v>76</v>
      </c>
      <c r="P4674" s="17" t="s">
        <v>20</v>
      </c>
      <c r="Q4674" s="17" t="s">
        <v>31</v>
      </c>
      <c r="R4674" s="17">
        <v>10</v>
      </c>
      <c r="S4674" s="17" t="s">
        <v>684</v>
      </c>
      <c r="U4674" s="17">
        <v>-18.727499999999999</v>
      </c>
      <c r="V4674" s="10">
        <f t="shared" si="82"/>
        <v>-18.727499999999999</v>
      </c>
      <c r="W4674" s="10">
        <v>10.595499999999999</v>
      </c>
      <c r="X4674" s="68">
        <v>3.173117897887805</v>
      </c>
      <c r="Y4674" s="33" t="s">
        <v>561</v>
      </c>
      <c r="AB4674" s="17" t="s">
        <v>933</v>
      </c>
    </row>
    <row r="4675" spans="1:28" hidden="1">
      <c r="A4675" s="5">
        <v>4674</v>
      </c>
      <c r="B4675" s="5"/>
      <c r="C4675" s="17">
        <v>2019</v>
      </c>
      <c r="D4675" s="32">
        <v>10</v>
      </c>
      <c r="E4675" s="32">
        <v>5</v>
      </c>
      <c r="F4675" s="18" t="s">
        <v>852</v>
      </c>
      <c r="G4675" s="21">
        <v>2.1299999999999386</v>
      </c>
      <c r="H4675" s="17" t="s">
        <v>18</v>
      </c>
      <c r="I4675" s="18" t="s">
        <v>826</v>
      </c>
      <c r="J4675" s="21">
        <v>25.740000000000123</v>
      </c>
      <c r="K4675" s="17" t="s">
        <v>19</v>
      </c>
      <c r="L4675" s="17" t="s">
        <v>797</v>
      </c>
      <c r="M4675" s="17" t="s">
        <v>856</v>
      </c>
      <c r="N4675" s="17" t="s">
        <v>857</v>
      </c>
      <c r="O4675" s="58">
        <v>85</v>
      </c>
      <c r="P4675" s="17" t="s">
        <v>20</v>
      </c>
      <c r="Q4675" s="17" t="s">
        <v>31</v>
      </c>
      <c r="R4675" s="17">
        <v>14.1</v>
      </c>
      <c r="S4675" s="17" t="s">
        <v>684</v>
      </c>
      <c r="U4675" s="17">
        <v>-18.6525</v>
      </c>
      <c r="V4675" s="10">
        <f t="shared" si="82"/>
        <v>-18.6525</v>
      </c>
      <c r="W4675" s="10">
        <v>11.0725</v>
      </c>
      <c r="X4675" s="68">
        <v>3.1678715862259419</v>
      </c>
      <c r="Y4675" s="33" t="s">
        <v>561</v>
      </c>
      <c r="AB4675" s="17" t="s">
        <v>933</v>
      </c>
    </row>
    <row r="4676" spans="1:28" hidden="1">
      <c r="A4676" s="5">
        <v>4675</v>
      </c>
      <c r="B4676" s="5"/>
      <c r="C4676" s="17">
        <v>2019</v>
      </c>
      <c r="D4676" s="32">
        <v>10</v>
      </c>
      <c r="E4676" s="32">
        <v>6</v>
      </c>
      <c r="F4676" s="18" t="s">
        <v>852</v>
      </c>
      <c r="G4676" s="21">
        <v>54.340000000000117</v>
      </c>
      <c r="H4676" s="17" t="s">
        <v>18</v>
      </c>
      <c r="I4676" s="18" t="s">
        <v>826</v>
      </c>
      <c r="J4676" s="21">
        <v>48.820000000002324</v>
      </c>
      <c r="K4676" s="17" t="s">
        <v>19</v>
      </c>
      <c r="L4676" s="17" t="s">
        <v>858</v>
      </c>
      <c r="M4676" s="17" t="s">
        <v>859</v>
      </c>
      <c r="N4676" s="17" t="s">
        <v>796</v>
      </c>
      <c r="O4676" s="58">
        <v>154</v>
      </c>
      <c r="P4676" s="17" t="s">
        <v>20</v>
      </c>
      <c r="Q4676" s="17" t="s">
        <v>31</v>
      </c>
      <c r="R4676" s="17">
        <v>73.599999999999994</v>
      </c>
      <c r="S4676" s="17" t="s">
        <v>684</v>
      </c>
      <c r="U4676" s="17">
        <v>-18.6465</v>
      </c>
      <c r="V4676" s="10">
        <f t="shared" si="82"/>
        <v>-18.6465</v>
      </c>
      <c r="W4676" s="10">
        <v>11.506</v>
      </c>
      <c r="X4676" s="68">
        <v>3.166995549280776</v>
      </c>
      <c r="Y4676" s="33" t="s">
        <v>561</v>
      </c>
      <c r="AB4676" s="17" t="s">
        <v>933</v>
      </c>
    </row>
    <row r="4677" spans="1:28" hidden="1">
      <c r="A4677" s="5">
        <v>4676</v>
      </c>
      <c r="B4677" s="5"/>
      <c r="C4677" s="17">
        <v>2019</v>
      </c>
      <c r="D4677" s="32">
        <v>10</v>
      </c>
      <c r="E4677" s="32">
        <v>5</v>
      </c>
      <c r="F4677" s="18" t="s">
        <v>852</v>
      </c>
      <c r="G4677" s="21">
        <v>2.1299999999999386</v>
      </c>
      <c r="H4677" s="17" t="s">
        <v>18</v>
      </c>
      <c r="I4677" s="18" t="s">
        <v>826</v>
      </c>
      <c r="J4677" s="21">
        <v>25.740000000000123</v>
      </c>
      <c r="K4677" s="17" t="s">
        <v>19</v>
      </c>
      <c r="L4677" s="17" t="s">
        <v>797</v>
      </c>
      <c r="M4677" s="17" t="s">
        <v>856</v>
      </c>
      <c r="N4677" s="17" t="s">
        <v>857</v>
      </c>
      <c r="O4677" s="58">
        <v>80</v>
      </c>
      <c r="P4677" s="17" t="s">
        <v>20</v>
      </c>
      <c r="Q4677" s="17" t="s">
        <v>31</v>
      </c>
      <c r="R4677" s="17">
        <v>12.3</v>
      </c>
      <c r="S4677" s="17" t="s">
        <v>684</v>
      </c>
      <c r="U4677" s="17">
        <v>-18.645499999999998</v>
      </c>
      <c r="V4677" s="10">
        <f t="shared" si="82"/>
        <v>-18.645499999999998</v>
      </c>
      <c r="W4677" s="10">
        <v>10.801500000000001</v>
      </c>
      <c r="X4677" s="68">
        <v>3.1704218739753829</v>
      </c>
      <c r="Y4677" s="33" t="s">
        <v>561</v>
      </c>
      <c r="AB4677" s="17" t="s">
        <v>933</v>
      </c>
    </row>
    <row r="4678" spans="1:28" hidden="1">
      <c r="A4678" s="5">
        <v>4677</v>
      </c>
      <c r="B4678" s="5"/>
      <c r="C4678" s="17">
        <v>2019</v>
      </c>
      <c r="D4678" s="32">
        <v>10</v>
      </c>
      <c r="E4678" s="32">
        <v>5</v>
      </c>
      <c r="F4678" s="18" t="s">
        <v>852</v>
      </c>
      <c r="G4678" s="21">
        <v>2.1299999999999386</v>
      </c>
      <c r="H4678" s="17" t="s">
        <v>18</v>
      </c>
      <c r="I4678" s="18" t="s">
        <v>826</v>
      </c>
      <c r="J4678" s="21">
        <v>25.740000000000123</v>
      </c>
      <c r="K4678" s="17" t="s">
        <v>19</v>
      </c>
      <c r="L4678" s="17" t="s">
        <v>797</v>
      </c>
      <c r="M4678" s="17" t="s">
        <v>856</v>
      </c>
      <c r="N4678" s="17" t="s">
        <v>857</v>
      </c>
      <c r="O4678" s="58">
        <v>87</v>
      </c>
      <c r="P4678" s="17" t="s">
        <v>20</v>
      </c>
      <c r="Q4678" s="17" t="s">
        <v>31</v>
      </c>
      <c r="R4678" s="17">
        <v>15.8</v>
      </c>
      <c r="S4678" s="17" t="s">
        <v>684</v>
      </c>
      <c r="U4678" s="17">
        <v>-18.6435</v>
      </c>
      <c r="V4678" s="10">
        <f t="shared" si="82"/>
        <v>-18.6435</v>
      </c>
      <c r="W4678" s="10">
        <v>10.887</v>
      </c>
      <c r="X4678" s="68">
        <v>3.1616681399650219</v>
      </c>
      <c r="Y4678" s="33" t="s">
        <v>561</v>
      </c>
      <c r="AB4678" s="17" t="s">
        <v>933</v>
      </c>
    </row>
    <row r="4679" spans="1:28" hidden="1">
      <c r="A4679" s="5">
        <v>4678</v>
      </c>
      <c r="B4679" s="5"/>
      <c r="C4679" s="17">
        <v>2019</v>
      </c>
      <c r="D4679" s="32">
        <v>10</v>
      </c>
      <c r="E4679" s="32">
        <v>5</v>
      </c>
      <c r="F4679" s="18" t="s">
        <v>852</v>
      </c>
      <c r="G4679" s="21">
        <v>2.1299999999999386</v>
      </c>
      <c r="H4679" s="17" t="s">
        <v>18</v>
      </c>
      <c r="I4679" s="18" t="s">
        <v>826</v>
      </c>
      <c r="J4679" s="21">
        <v>25.740000000000123</v>
      </c>
      <c r="K4679" s="17" t="s">
        <v>19</v>
      </c>
      <c r="L4679" s="17" t="s">
        <v>797</v>
      </c>
      <c r="M4679" s="17" t="s">
        <v>856</v>
      </c>
      <c r="N4679" s="17" t="s">
        <v>857</v>
      </c>
      <c r="O4679" s="58">
        <v>82</v>
      </c>
      <c r="P4679" s="17" t="s">
        <v>20</v>
      </c>
      <c r="Q4679" s="17" t="s">
        <v>31</v>
      </c>
      <c r="R4679" s="17">
        <v>14</v>
      </c>
      <c r="S4679" s="17" t="s">
        <v>684</v>
      </c>
      <c r="U4679" s="17">
        <v>-18.628499999999999</v>
      </c>
      <c r="V4679" s="10">
        <f t="shared" si="82"/>
        <v>-18.628499999999999</v>
      </c>
      <c r="W4679" s="10">
        <v>10.98</v>
      </c>
      <c r="X4679" s="68">
        <v>3.1645805527733639</v>
      </c>
      <c r="Y4679" s="33" t="s">
        <v>561</v>
      </c>
      <c r="AB4679" s="17" t="s">
        <v>933</v>
      </c>
    </row>
    <row r="4680" spans="1:28" hidden="1">
      <c r="A4680" s="5">
        <v>4679</v>
      </c>
      <c r="B4680" s="5"/>
      <c r="C4680" s="17">
        <v>2019</v>
      </c>
      <c r="D4680" s="32">
        <v>10</v>
      </c>
      <c r="E4680" s="32">
        <v>6</v>
      </c>
      <c r="F4680" s="18" t="s">
        <v>852</v>
      </c>
      <c r="G4680" s="21">
        <v>54.340000000000117</v>
      </c>
      <c r="H4680" s="17" t="s">
        <v>18</v>
      </c>
      <c r="I4680" s="18" t="s">
        <v>826</v>
      </c>
      <c r="J4680" s="21">
        <v>48.820000000002324</v>
      </c>
      <c r="K4680" s="17" t="s">
        <v>19</v>
      </c>
      <c r="L4680" s="17" t="s">
        <v>858</v>
      </c>
      <c r="M4680" s="17" t="s">
        <v>859</v>
      </c>
      <c r="N4680" s="17" t="s">
        <v>796</v>
      </c>
      <c r="O4680" s="58">
        <v>155</v>
      </c>
      <c r="P4680" s="17" t="s">
        <v>20</v>
      </c>
      <c r="Q4680" s="17" t="s">
        <v>31</v>
      </c>
      <c r="R4680" s="17">
        <v>68.900000000000006</v>
      </c>
      <c r="S4680" s="17" t="s">
        <v>684</v>
      </c>
      <c r="U4680" s="17">
        <v>-18.593499999999999</v>
      </c>
      <c r="V4680" s="10">
        <f t="shared" si="82"/>
        <v>-18.593499999999999</v>
      </c>
      <c r="W4680" s="10">
        <v>10.510999999999999</v>
      </c>
      <c r="X4680" s="68">
        <v>3.1109098811854272</v>
      </c>
      <c r="Y4680" s="33" t="s">
        <v>561</v>
      </c>
      <c r="AB4680" s="17" t="s">
        <v>933</v>
      </c>
    </row>
    <row r="4681" spans="1:28" hidden="1">
      <c r="A4681" s="5">
        <v>4680</v>
      </c>
      <c r="B4681" s="5"/>
      <c r="C4681" s="17">
        <v>2019</v>
      </c>
      <c r="D4681" s="32">
        <v>11</v>
      </c>
      <c r="E4681" s="32">
        <v>26</v>
      </c>
      <c r="F4681" s="18" t="s">
        <v>852</v>
      </c>
      <c r="G4681" s="21">
        <v>6.430000000000291</v>
      </c>
      <c r="H4681" s="17" t="s">
        <v>18</v>
      </c>
      <c r="I4681" s="18" t="s">
        <v>826</v>
      </c>
      <c r="J4681" s="21">
        <v>39.739999999997622</v>
      </c>
      <c r="K4681" s="17" t="s">
        <v>19</v>
      </c>
      <c r="L4681" s="17" t="s">
        <v>860</v>
      </c>
      <c r="M4681" s="17" t="s">
        <v>861</v>
      </c>
      <c r="N4681" s="17" t="s">
        <v>862</v>
      </c>
      <c r="O4681" s="58">
        <v>124</v>
      </c>
      <c r="P4681" s="17" t="s">
        <v>20</v>
      </c>
      <c r="Q4681" s="17" t="s">
        <v>21</v>
      </c>
      <c r="R4681" s="17">
        <v>12.3</v>
      </c>
      <c r="S4681" s="17" t="s">
        <v>684</v>
      </c>
      <c r="U4681" s="17">
        <v>-18.55</v>
      </c>
      <c r="V4681" s="10">
        <f t="shared" si="82"/>
        <v>-18.55</v>
      </c>
      <c r="W4681" s="10">
        <v>11.778</v>
      </c>
      <c r="X4681" s="68">
        <v>3.1912111623427362</v>
      </c>
      <c r="Y4681" s="33" t="s">
        <v>561</v>
      </c>
      <c r="AB4681" s="17" t="s">
        <v>933</v>
      </c>
    </row>
    <row r="4682" spans="1:28" hidden="1">
      <c r="A4682" s="5">
        <v>4681</v>
      </c>
      <c r="B4682" s="5"/>
      <c r="C4682" s="17">
        <v>2019</v>
      </c>
      <c r="D4682" s="32">
        <v>11</v>
      </c>
      <c r="E4682" s="32">
        <v>26</v>
      </c>
      <c r="F4682" s="18" t="s">
        <v>852</v>
      </c>
      <c r="G4682" s="21">
        <v>6.7166663999999088</v>
      </c>
      <c r="H4682" s="17"/>
      <c r="I4682" s="18" t="s">
        <v>826</v>
      </c>
      <c r="J4682" s="21">
        <v>40.233336000000008</v>
      </c>
      <c r="L4682" s="17" t="s">
        <v>921</v>
      </c>
      <c r="M4682" s="17" t="s">
        <v>859</v>
      </c>
      <c r="N4682" s="17" t="s">
        <v>796</v>
      </c>
      <c r="O4682" s="58">
        <v>169</v>
      </c>
      <c r="P4682" s="17" t="s">
        <v>20</v>
      </c>
      <c r="Q4682" s="17" t="s">
        <v>31</v>
      </c>
      <c r="R4682" s="17">
        <v>95.1</v>
      </c>
      <c r="S4682" s="17" t="s">
        <v>684</v>
      </c>
      <c r="U4682" s="17">
        <v>-18.5</v>
      </c>
      <c r="V4682" s="10">
        <f t="shared" si="82"/>
        <v>-18.5</v>
      </c>
      <c r="W4682" s="10">
        <v>11.5</v>
      </c>
      <c r="X4682" s="68">
        <v>3.2220346719999999</v>
      </c>
      <c r="Y4682" s="33" t="s">
        <v>561</v>
      </c>
      <c r="AB4682" s="17" t="s">
        <v>933</v>
      </c>
    </row>
    <row r="4683" spans="1:28" hidden="1">
      <c r="A4683" s="5">
        <v>4682</v>
      </c>
      <c r="B4683" s="5"/>
      <c r="C4683" s="17">
        <v>2019</v>
      </c>
      <c r="D4683" s="32">
        <v>10</v>
      </c>
      <c r="E4683" s="32">
        <v>5</v>
      </c>
      <c r="F4683" s="18" t="s">
        <v>852</v>
      </c>
      <c r="G4683" s="21">
        <v>2.1299999999999386</v>
      </c>
      <c r="H4683" s="17" t="s">
        <v>18</v>
      </c>
      <c r="I4683" s="18" t="s">
        <v>826</v>
      </c>
      <c r="J4683" s="21">
        <v>48.820000000002324</v>
      </c>
      <c r="K4683" s="17" t="s">
        <v>19</v>
      </c>
      <c r="L4683" s="17" t="s">
        <v>863</v>
      </c>
      <c r="M4683" s="17" t="s">
        <v>864</v>
      </c>
      <c r="N4683" s="17" t="s">
        <v>865</v>
      </c>
      <c r="O4683" s="58">
        <v>87</v>
      </c>
      <c r="P4683" s="17" t="s">
        <v>20</v>
      </c>
      <c r="Q4683" s="17" t="s">
        <v>31</v>
      </c>
      <c r="R4683" s="17">
        <v>6</v>
      </c>
      <c r="S4683" s="17" t="s">
        <v>684</v>
      </c>
      <c r="U4683" s="17">
        <v>-18.5</v>
      </c>
      <c r="V4683" s="10">
        <f t="shared" si="82"/>
        <v>-18.5</v>
      </c>
      <c r="W4683" s="10">
        <v>12.6</v>
      </c>
      <c r="X4683" s="68">
        <v>3.253240898</v>
      </c>
      <c r="Y4683" s="33" t="s">
        <v>561</v>
      </c>
      <c r="AB4683" s="17" t="s">
        <v>933</v>
      </c>
    </row>
    <row r="4684" spans="1:28" hidden="1">
      <c r="A4684" s="5">
        <v>4683</v>
      </c>
      <c r="B4684" s="5"/>
      <c r="C4684" s="17">
        <v>2019</v>
      </c>
      <c r="D4684" s="32">
        <v>10</v>
      </c>
      <c r="E4684" s="32">
        <v>5</v>
      </c>
      <c r="F4684" s="18" t="s">
        <v>852</v>
      </c>
      <c r="G4684" s="21">
        <v>2.1299999999999386</v>
      </c>
      <c r="H4684" s="17" t="s">
        <v>18</v>
      </c>
      <c r="I4684" s="18" t="s">
        <v>826</v>
      </c>
      <c r="J4684" s="21">
        <v>48.820000000002324</v>
      </c>
      <c r="K4684" s="17" t="s">
        <v>19</v>
      </c>
      <c r="L4684" s="17" t="s">
        <v>863</v>
      </c>
      <c r="M4684" s="17" t="s">
        <v>864</v>
      </c>
      <c r="N4684" s="17" t="s">
        <v>865</v>
      </c>
      <c r="O4684" s="58">
        <v>97</v>
      </c>
      <c r="P4684" s="17" t="s">
        <v>20</v>
      </c>
      <c r="Q4684" s="17" t="s">
        <v>31</v>
      </c>
      <c r="R4684" s="17">
        <v>8.3000000000000007</v>
      </c>
      <c r="S4684" s="17" t="s">
        <v>684</v>
      </c>
      <c r="U4684" s="17">
        <v>-18.5</v>
      </c>
      <c r="V4684" s="10">
        <f t="shared" si="82"/>
        <v>-18.5</v>
      </c>
      <c r="W4684" s="10">
        <v>11.3</v>
      </c>
      <c r="X4684" s="68">
        <v>3.2611531779999998</v>
      </c>
      <c r="Y4684" s="33" t="s">
        <v>561</v>
      </c>
      <c r="AB4684" s="17" t="s">
        <v>933</v>
      </c>
    </row>
    <row r="4685" spans="1:28" hidden="1">
      <c r="A4685" s="5">
        <v>4684</v>
      </c>
      <c r="B4685" s="5"/>
      <c r="C4685" s="17">
        <v>2019</v>
      </c>
      <c r="D4685" s="32">
        <v>10</v>
      </c>
      <c r="E4685" s="32">
        <v>5</v>
      </c>
      <c r="F4685" s="18" t="s">
        <v>852</v>
      </c>
      <c r="G4685" s="21">
        <v>2.1299999999999386</v>
      </c>
      <c r="H4685" s="17" t="s">
        <v>18</v>
      </c>
      <c r="I4685" s="18" t="s">
        <v>826</v>
      </c>
      <c r="J4685" s="21">
        <v>48.820000000002324</v>
      </c>
      <c r="K4685" s="17" t="s">
        <v>19</v>
      </c>
      <c r="L4685" s="17" t="s">
        <v>863</v>
      </c>
      <c r="M4685" s="17" t="s">
        <v>864</v>
      </c>
      <c r="N4685" s="17" t="s">
        <v>865</v>
      </c>
      <c r="O4685" s="58">
        <v>94</v>
      </c>
      <c r="P4685" s="17" t="s">
        <v>20</v>
      </c>
      <c r="Q4685" s="17" t="s">
        <v>31</v>
      </c>
      <c r="R4685" s="17">
        <v>7.2</v>
      </c>
      <c r="S4685" s="17" t="s">
        <v>684</v>
      </c>
      <c r="U4685" s="17">
        <v>-18.5</v>
      </c>
      <c r="V4685" s="10">
        <f t="shared" si="82"/>
        <v>-18.5</v>
      </c>
      <c r="W4685" s="10">
        <v>12.3</v>
      </c>
      <c r="X4685" s="68">
        <v>3.2511754239999999</v>
      </c>
      <c r="Y4685" s="33" t="s">
        <v>561</v>
      </c>
      <c r="AB4685" s="17" t="s">
        <v>933</v>
      </c>
    </row>
    <row r="4686" spans="1:28" hidden="1">
      <c r="A4686" s="5">
        <v>4685</v>
      </c>
      <c r="B4686" s="5"/>
      <c r="C4686" s="17">
        <v>2019</v>
      </c>
      <c r="D4686" s="32">
        <v>10</v>
      </c>
      <c r="E4686" s="32">
        <v>6</v>
      </c>
      <c r="F4686" s="18" t="s">
        <v>852</v>
      </c>
      <c r="G4686" s="21">
        <v>54.340000000000117</v>
      </c>
      <c r="H4686" s="17" t="s">
        <v>18</v>
      </c>
      <c r="I4686" s="18" t="s">
        <v>826</v>
      </c>
      <c r="J4686" s="21">
        <v>48.820000000002324</v>
      </c>
      <c r="K4686" s="17" t="s">
        <v>19</v>
      </c>
      <c r="L4686" s="17" t="s">
        <v>858</v>
      </c>
      <c r="M4686" s="17" t="s">
        <v>859</v>
      </c>
      <c r="N4686" s="17" t="s">
        <v>796</v>
      </c>
      <c r="O4686" s="58">
        <v>156</v>
      </c>
      <c r="P4686" s="17" t="s">
        <v>20</v>
      </c>
      <c r="Q4686" s="17" t="s">
        <v>31</v>
      </c>
      <c r="R4686" s="17">
        <v>76.2</v>
      </c>
      <c r="S4686" s="17" t="s">
        <v>684</v>
      </c>
      <c r="U4686" s="17">
        <v>-18.4815</v>
      </c>
      <c r="V4686" s="10">
        <f t="shared" si="82"/>
        <v>-18.4815</v>
      </c>
      <c r="W4686" s="10">
        <v>11.423999999999999</v>
      </c>
      <c r="X4686" s="68">
        <v>3.129681054818676</v>
      </c>
      <c r="Y4686" s="33" t="s">
        <v>561</v>
      </c>
      <c r="AB4686" s="17" t="s">
        <v>933</v>
      </c>
    </row>
    <row r="4687" spans="1:28" hidden="1">
      <c r="A4687" s="5">
        <v>4686</v>
      </c>
      <c r="B4687" s="5"/>
      <c r="C4687" s="17">
        <v>2019</v>
      </c>
      <c r="D4687" s="32">
        <v>10</v>
      </c>
      <c r="E4687" s="32">
        <v>5</v>
      </c>
      <c r="F4687" s="18" t="s">
        <v>852</v>
      </c>
      <c r="G4687" s="21">
        <v>2.1299999999999386</v>
      </c>
      <c r="H4687" s="17" t="s">
        <v>18</v>
      </c>
      <c r="I4687" s="18" t="s">
        <v>826</v>
      </c>
      <c r="J4687" s="21">
        <v>25.740000000000123</v>
      </c>
      <c r="K4687" s="17" t="s">
        <v>19</v>
      </c>
      <c r="L4687" s="17" t="s">
        <v>797</v>
      </c>
      <c r="M4687" s="17" t="s">
        <v>856</v>
      </c>
      <c r="N4687" s="17" t="s">
        <v>857</v>
      </c>
      <c r="O4687" s="58">
        <v>85</v>
      </c>
      <c r="P4687" s="17" t="s">
        <v>20</v>
      </c>
      <c r="Q4687" s="17" t="s">
        <v>31</v>
      </c>
      <c r="R4687" s="17">
        <v>13.3</v>
      </c>
      <c r="S4687" s="17" t="s">
        <v>684</v>
      </c>
      <c r="U4687" s="17">
        <v>-18.480499999999999</v>
      </c>
      <c r="V4687" s="10">
        <f t="shared" si="82"/>
        <v>-18.480499999999999</v>
      </c>
      <c r="W4687" s="10">
        <v>11.361000000000001</v>
      </c>
      <c r="X4687" s="68">
        <v>3.1586163522965292</v>
      </c>
      <c r="Y4687" s="33" t="s">
        <v>561</v>
      </c>
      <c r="AB4687" s="17" t="s">
        <v>933</v>
      </c>
    </row>
    <row r="4688" spans="1:28" hidden="1">
      <c r="A4688" s="5">
        <v>4687</v>
      </c>
      <c r="B4688" s="5"/>
      <c r="C4688" s="17">
        <v>2019</v>
      </c>
      <c r="D4688" s="32">
        <v>10</v>
      </c>
      <c r="E4688" s="32">
        <v>6</v>
      </c>
      <c r="F4688" s="18" t="s">
        <v>852</v>
      </c>
      <c r="G4688" s="21">
        <v>54.340000000000117</v>
      </c>
      <c r="H4688" s="17" t="s">
        <v>18</v>
      </c>
      <c r="I4688" s="18" t="s">
        <v>826</v>
      </c>
      <c r="J4688" s="21">
        <v>48.820000000002324</v>
      </c>
      <c r="K4688" s="17" t="s">
        <v>19</v>
      </c>
      <c r="L4688" s="17" t="s">
        <v>858</v>
      </c>
      <c r="M4688" s="17" t="s">
        <v>859</v>
      </c>
      <c r="N4688" s="17" t="s">
        <v>796</v>
      </c>
      <c r="O4688" s="58">
        <v>157</v>
      </c>
      <c r="P4688" s="17" t="s">
        <v>20</v>
      </c>
      <c r="Q4688" s="17" t="s">
        <v>31</v>
      </c>
      <c r="R4688" s="17">
        <v>84.9</v>
      </c>
      <c r="S4688" s="17" t="s">
        <v>684</v>
      </c>
      <c r="U4688" s="17">
        <v>-18.4665</v>
      </c>
      <c r="V4688" s="10">
        <f t="shared" si="82"/>
        <v>-18.4665</v>
      </c>
      <c r="W4688" s="10">
        <v>10.901</v>
      </c>
      <c r="X4688" s="68">
        <v>3.1422769853168528</v>
      </c>
      <c r="Y4688" s="33" t="s">
        <v>561</v>
      </c>
      <c r="AB4688" s="17" t="s">
        <v>933</v>
      </c>
    </row>
    <row r="4689" spans="1:28" hidden="1">
      <c r="A4689" s="5">
        <v>4688</v>
      </c>
      <c r="B4689" s="5"/>
      <c r="C4689" s="17">
        <v>2019</v>
      </c>
      <c r="D4689" s="32">
        <v>11</v>
      </c>
      <c r="E4689" s="32">
        <v>26</v>
      </c>
      <c r="F4689" s="18" t="s">
        <v>852</v>
      </c>
      <c r="G4689" s="21">
        <v>6.430000000000291</v>
      </c>
      <c r="H4689" s="17" t="s">
        <v>18</v>
      </c>
      <c r="I4689" s="18" t="s">
        <v>826</v>
      </c>
      <c r="J4689" s="21">
        <v>39.739999999997622</v>
      </c>
      <c r="K4689" s="17" t="s">
        <v>19</v>
      </c>
      <c r="L4689" s="17" t="s">
        <v>860</v>
      </c>
      <c r="M4689" s="17" t="s">
        <v>861</v>
      </c>
      <c r="N4689" s="17" t="s">
        <v>862</v>
      </c>
      <c r="O4689" s="58">
        <v>117</v>
      </c>
      <c r="P4689" s="17" t="s">
        <v>20</v>
      </c>
      <c r="Q4689" s="17" t="s">
        <v>21</v>
      </c>
      <c r="R4689" s="17">
        <v>10</v>
      </c>
      <c r="S4689" s="17" t="s">
        <v>684</v>
      </c>
      <c r="U4689" s="17">
        <v>-18.464500000000001</v>
      </c>
      <c r="V4689" s="10">
        <f t="shared" si="82"/>
        <v>-18.464500000000001</v>
      </c>
      <c r="W4689" s="10">
        <v>11.477499999999999</v>
      </c>
      <c r="X4689" s="68">
        <v>3.1929464335781712</v>
      </c>
      <c r="Y4689" s="33" t="s">
        <v>561</v>
      </c>
      <c r="AB4689" s="17" t="s">
        <v>933</v>
      </c>
    </row>
    <row r="4690" spans="1:28" hidden="1">
      <c r="A4690" s="5">
        <v>4689</v>
      </c>
      <c r="B4690" s="5"/>
      <c r="C4690" s="17">
        <v>2019</v>
      </c>
      <c r="D4690" s="32">
        <v>10</v>
      </c>
      <c r="E4690" s="32">
        <v>5</v>
      </c>
      <c r="F4690" s="18" t="s">
        <v>852</v>
      </c>
      <c r="G4690" s="21">
        <v>2.1299999999999386</v>
      </c>
      <c r="H4690" s="17" t="s">
        <v>18</v>
      </c>
      <c r="I4690" s="18" t="s">
        <v>826</v>
      </c>
      <c r="J4690" s="21">
        <v>25.740000000000123</v>
      </c>
      <c r="K4690" s="17" t="s">
        <v>19</v>
      </c>
      <c r="L4690" s="17" t="s">
        <v>797</v>
      </c>
      <c r="M4690" s="17" t="s">
        <v>856</v>
      </c>
      <c r="N4690" s="17" t="s">
        <v>857</v>
      </c>
      <c r="O4690" s="58">
        <v>80</v>
      </c>
      <c r="P4690" s="17" t="s">
        <v>20</v>
      </c>
      <c r="Q4690" s="17" t="s">
        <v>31</v>
      </c>
      <c r="R4690" s="17">
        <v>12.2</v>
      </c>
      <c r="S4690" s="17" t="s">
        <v>684</v>
      </c>
      <c r="U4690" s="17">
        <v>-18.454499999999999</v>
      </c>
      <c r="V4690" s="10">
        <f t="shared" si="82"/>
        <v>-18.454499999999999</v>
      </c>
      <c r="W4690" s="10">
        <v>11.239000000000001</v>
      </c>
      <c r="X4690" s="68">
        <v>3.1716510098401862</v>
      </c>
      <c r="Y4690" s="33" t="s">
        <v>561</v>
      </c>
      <c r="AB4690" s="17" t="s">
        <v>933</v>
      </c>
    </row>
    <row r="4691" spans="1:28" hidden="1">
      <c r="A4691" s="5">
        <v>4690</v>
      </c>
      <c r="B4691" s="5"/>
      <c r="C4691" s="17">
        <v>2019</v>
      </c>
      <c r="D4691" s="32">
        <v>10</v>
      </c>
      <c r="E4691" s="32">
        <v>6</v>
      </c>
      <c r="F4691" s="18" t="s">
        <v>852</v>
      </c>
      <c r="G4691" s="21">
        <v>54.340000000000117</v>
      </c>
      <c r="H4691" s="17" t="s">
        <v>18</v>
      </c>
      <c r="I4691" s="18" t="s">
        <v>826</v>
      </c>
      <c r="J4691" s="21">
        <v>48.820000000002324</v>
      </c>
      <c r="K4691" s="17" t="s">
        <v>19</v>
      </c>
      <c r="L4691" s="17" t="s">
        <v>858</v>
      </c>
      <c r="M4691" s="17" t="s">
        <v>859</v>
      </c>
      <c r="N4691" s="17" t="s">
        <v>796</v>
      </c>
      <c r="O4691" s="58">
        <v>164</v>
      </c>
      <c r="P4691" s="17" t="s">
        <v>20</v>
      </c>
      <c r="Q4691" s="17" t="s">
        <v>31</v>
      </c>
      <c r="R4691" s="17">
        <v>90</v>
      </c>
      <c r="S4691" s="17" t="s">
        <v>684</v>
      </c>
      <c r="U4691" s="17">
        <v>-18.450500000000009</v>
      </c>
      <c r="V4691" s="10">
        <f t="shared" si="82"/>
        <v>-18.450500000000009</v>
      </c>
      <c r="W4691" s="10">
        <v>11.4605</v>
      </c>
      <c r="X4691" s="68">
        <v>3.170529044100467</v>
      </c>
      <c r="Y4691" s="33" t="s">
        <v>561</v>
      </c>
      <c r="AB4691" s="17" t="s">
        <v>933</v>
      </c>
    </row>
    <row r="4692" spans="1:28" hidden="1">
      <c r="A4692" s="5">
        <v>4691</v>
      </c>
      <c r="B4692" s="5"/>
      <c r="C4692" s="17">
        <v>2019</v>
      </c>
      <c r="D4692" s="32">
        <v>10</v>
      </c>
      <c r="E4692" s="32">
        <v>6</v>
      </c>
      <c r="F4692" s="18" t="s">
        <v>852</v>
      </c>
      <c r="G4692" s="21">
        <v>54.340000000000117</v>
      </c>
      <c r="H4692" s="17" t="s">
        <v>18</v>
      </c>
      <c r="I4692" s="18" t="s">
        <v>826</v>
      </c>
      <c r="J4692" s="21">
        <v>48.820000000002324</v>
      </c>
      <c r="K4692" s="17" t="s">
        <v>19</v>
      </c>
      <c r="L4692" s="17" t="s">
        <v>858</v>
      </c>
      <c r="M4692" s="17" t="s">
        <v>859</v>
      </c>
      <c r="N4692" s="17" t="s">
        <v>796</v>
      </c>
      <c r="O4692" s="58">
        <v>145</v>
      </c>
      <c r="P4692" s="17" t="s">
        <v>20</v>
      </c>
      <c r="Q4692" s="17" t="s">
        <v>31</v>
      </c>
      <c r="R4692" s="17">
        <v>63.9</v>
      </c>
      <c r="S4692" s="17" t="s">
        <v>684</v>
      </c>
      <c r="U4692" s="17">
        <v>-18.444500000000001</v>
      </c>
      <c r="V4692" s="10">
        <f t="shared" si="82"/>
        <v>-18.444500000000001</v>
      </c>
      <c r="W4692" s="10">
        <v>11.134</v>
      </c>
      <c r="X4692" s="68">
        <v>3.140836949881916</v>
      </c>
      <c r="Y4692" s="33" t="s">
        <v>561</v>
      </c>
      <c r="AB4692" s="17" t="s">
        <v>933</v>
      </c>
    </row>
    <row r="4693" spans="1:28" hidden="1">
      <c r="A4693" s="5">
        <v>4692</v>
      </c>
      <c r="B4693" s="5"/>
      <c r="C4693" s="17">
        <v>2019</v>
      </c>
      <c r="D4693" s="32">
        <v>10</v>
      </c>
      <c r="E4693" s="32">
        <v>5</v>
      </c>
      <c r="F4693" s="18" t="s">
        <v>852</v>
      </c>
      <c r="G4693" s="21">
        <v>2.1299999999999386</v>
      </c>
      <c r="H4693" s="17" t="s">
        <v>18</v>
      </c>
      <c r="I4693" s="18" t="s">
        <v>826</v>
      </c>
      <c r="J4693" s="21">
        <v>25.740000000000123</v>
      </c>
      <c r="K4693" s="17" t="s">
        <v>19</v>
      </c>
      <c r="L4693" s="17" t="s">
        <v>797</v>
      </c>
      <c r="M4693" s="17" t="s">
        <v>856</v>
      </c>
      <c r="N4693" s="17" t="s">
        <v>857</v>
      </c>
      <c r="O4693" s="58">
        <v>83</v>
      </c>
      <c r="P4693" s="17" t="s">
        <v>20</v>
      </c>
      <c r="Q4693" s="17" t="s">
        <v>31</v>
      </c>
      <c r="R4693" s="17">
        <v>15.4</v>
      </c>
      <c r="S4693" s="17" t="s">
        <v>684</v>
      </c>
      <c r="U4693" s="17">
        <v>-18.4375</v>
      </c>
      <c r="V4693" s="10">
        <f t="shared" si="82"/>
        <v>-18.4375</v>
      </c>
      <c r="W4693" s="10">
        <v>11.147500000000001</v>
      </c>
      <c r="X4693" s="68">
        <v>3.1635048354845501</v>
      </c>
      <c r="Y4693" s="33" t="s">
        <v>561</v>
      </c>
      <c r="AB4693" s="17" t="s">
        <v>933</v>
      </c>
    </row>
    <row r="4694" spans="1:28" hidden="1">
      <c r="A4694" s="5">
        <v>4693</v>
      </c>
      <c r="B4694" s="5"/>
      <c r="C4694" s="17">
        <v>2019</v>
      </c>
      <c r="D4694" s="32">
        <v>10</v>
      </c>
      <c r="E4694" s="32">
        <v>5</v>
      </c>
      <c r="F4694" s="18" t="s">
        <v>852</v>
      </c>
      <c r="G4694" s="21">
        <v>2.1299999999999386</v>
      </c>
      <c r="H4694" s="17" t="s">
        <v>18</v>
      </c>
      <c r="I4694" s="18" t="s">
        <v>826</v>
      </c>
      <c r="J4694" s="21">
        <v>48.820000000002324</v>
      </c>
      <c r="K4694" s="17" t="s">
        <v>19</v>
      </c>
      <c r="L4694" s="17" t="s">
        <v>863</v>
      </c>
      <c r="M4694" s="17" t="s">
        <v>864</v>
      </c>
      <c r="N4694" s="17" t="s">
        <v>865</v>
      </c>
      <c r="O4694" s="58">
        <v>96</v>
      </c>
      <c r="P4694" s="17" t="s">
        <v>20</v>
      </c>
      <c r="Q4694" s="17" t="s">
        <v>31</v>
      </c>
      <c r="R4694" s="17">
        <v>7.7</v>
      </c>
      <c r="S4694" s="17" t="s">
        <v>684</v>
      </c>
      <c r="U4694" s="17">
        <v>-18.399999999999999</v>
      </c>
      <c r="V4694" s="10">
        <f t="shared" si="82"/>
        <v>-18.399999999999999</v>
      </c>
      <c r="W4694" s="10">
        <v>12.3</v>
      </c>
      <c r="X4694" s="68">
        <v>3.286266387</v>
      </c>
      <c r="Y4694" s="33" t="s">
        <v>561</v>
      </c>
      <c r="AB4694" s="17" t="s">
        <v>933</v>
      </c>
    </row>
    <row r="4695" spans="1:28" hidden="1">
      <c r="A4695" s="5">
        <v>4694</v>
      </c>
      <c r="B4695" s="5"/>
      <c r="C4695" s="17">
        <v>2019</v>
      </c>
      <c r="D4695" s="32">
        <v>10</v>
      </c>
      <c r="E4695" s="32">
        <v>5</v>
      </c>
      <c r="F4695" s="18" t="s">
        <v>852</v>
      </c>
      <c r="G4695" s="21">
        <v>2.1299999999999386</v>
      </c>
      <c r="H4695" s="17" t="s">
        <v>18</v>
      </c>
      <c r="I4695" s="18" t="s">
        <v>826</v>
      </c>
      <c r="J4695" s="21">
        <v>48.820000000002324</v>
      </c>
      <c r="K4695" s="17" t="s">
        <v>19</v>
      </c>
      <c r="L4695" s="17" t="s">
        <v>863</v>
      </c>
      <c r="M4695" s="17" t="s">
        <v>864</v>
      </c>
      <c r="N4695" s="17" t="s">
        <v>865</v>
      </c>
      <c r="O4695" s="58">
        <v>93</v>
      </c>
      <c r="P4695" s="17" t="s">
        <v>20</v>
      </c>
      <c r="Q4695" s="17" t="s">
        <v>31</v>
      </c>
      <c r="R4695" s="17">
        <v>6.5</v>
      </c>
      <c r="S4695" s="17" t="s">
        <v>684</v>
      </c>
      <c r="U4695" s="17">
        <v>-18.399999999999999</v>
      </c>
      <c r="V4695" s="10">
        <f t="shared" si="82"/>
        <v>-18.399999999999999</v>
      </c>
      <c r="W4695" s="10">
        <v>12.1</v>
      </c>
      <c r="X4695" s="68">
        <v>3.2124684380000001</v>
      </c>
      <c r="Y4695" s="33" t="s">
        <v>561</v>
      </c>
      <c r="AB4695" s="17" t="s">
        <v>933</v>
      </c>
    </row>
    <row r="4696" spans="1:28" hidden="1">
      <c r="A4696" s="5">
        <v>4695</v>
      </c>
      <c r="B4696" s="5"/>
      <c r="C4696" s="17">
        <v>2019</v>
      </c>
      <c r="D4696" s="32">
        <v>10</v>
      </c>
      <c r="E4696" s="32">
        <v>5</v>
      </c>
      <c r="F4696" s="18" t="s">
        <v>852</v>
      </c>
      <c r="G4696" s="21">
        <v>2.1299999999999386</v>
      </c>
      <c r="H4696" s="17" t="s">
        <v>18</v>
      </c>
      <c r="I4696" s="18" t="s">
        <v>826</v>
      </c>
      <c r="J4696" s="21">
        <v>48.820000000002324</v>
      </c>
      <c r="K4696" s="17" t="s">
        <v>19</v>
      </c>
      <c r="L4696" s="17" t="s">
        <v>863</v>
      </c>
      <c r="M4696" s="17" t="s">
        <v>864</v>
      </c>
      <c r="N4696" s="17" t="s">
        <v>865</v>
      </c>
      <c r="O4696" s="58">
        <v>125</v>
      </c>
      <c r="P4696" s="17" t="s">
        <v>20</v>
      </c>
      <c r="Q4696" s="17" t="s">
        <v>31</v>
      </c>
      <c r="R4696" s="17">
        <v>12.9</v>
      </c>
      <c r="S4696" s="17" t="s">
        <v>684</v>
      </c>
      <c r="U4696" s="17">
        <v>-18.399999999999999</v>
      </c>
      <c r="V4696" s="10">
        <f t="shared" si="82"/>
        <v>-18.399999999999999</v>
      </c>
      <c r="W4696" s="10">
        <v>10.7</v>
      </c>
      <c r="X4696" s="68">
        <v>3.2640695040000001</v>
      </c>
      <c r="Y4696" s="33" t="s">
        <v>561</v>
      </c>
      <c r="AB4696" s="17" t="s">
        <v>933</v>
      </c>
    </row>
    <row r="4697" spans="1:28" hidden="1">
      <c r="A4697" s="5">
        <v>4696</v>
      </c>
      <c r="B4697" s="5"/>
      <c r="C4697" s="17">
        <v>2019</v>
      </c>
      <c r="D4697" s="32">
        <v>10</v>
      </c>
      <c r="E4697" s="32">
        <v>5</v>
      </c>
      <c r="F4697" s="18" t="s">
        <v>852</v>
      </c>
      <c r="G4697" s="21">
        <v>2.1299999999999386</v>
      </c>
      <c r="H4697" s="17" t="s">
        <v>18</v>
      </c>
      <c r="I4697" s="18" t="s">
        <v>826</v>
      </c>
      <c r="J4697" s="21">
        <v>48.820000000002324</v>
      </c>
      <c r="K4697" s="17" t="s">
        <v>19</v>
      </c>
      <c r="L4697" s="17" t="s">
        <v>863</v>
      </c>
      <c r="M4697" s="17" t="s">
        <v>864</v>
      </c>
      <c r="N4697" s="17" t="s">
        <v>865</v>
      </c>
      <c r="O4697" s="58">
        <v>91</v>
      </c>
      <c r="P4697" s="17" t="s">
        <v>20</v>
      </c>
      <c r="Q4697" s="17" t="s">
        <v>31</v>
      </c>
      <c r="R4697" s="17">
        <v>6.8</v>
      </c>
      <c r="S4697" s="17" t="s">
        <v>684</v>
      </c>
      <c r="U4697" s="17">
        <v>-18.399999999999999</v>
      </c>
      <c r="V4697" s="10">
        <f t="shared" si="82"/>
        <v>-18.399999999999999</v>
      </c>
      <c r="W4697" s="10">
        <v>12</v>
      </c>
      <c r="X4697" s="68">
        <v>3.2461542940000001</v>
      </c>
      <c r="Y4697" s="33" t="s">
        <v>561</v>
      </c>
      <c r="AB4697" s="17" t="s">
        <v>933</v>
      </c>
    </row>
    <row r="4698" spans="1:28" hidden="1">
      <c r="A4698" s="5">
        <v>4697</v>
      </c>
      <c r="B4698" s="5"/>
      <c r="C4698" s="17">
        <v>2019</v>
      </c>
      <c r="D4698" s="32">
        <v>10</v>
      </c>
      <c r="E4698" s="32">
        <v>5</v>
      </c>
      <c r="F4698" s="18" t="s">
        <v>852</v>
      </c>
      <c r="G4698" s="21">
        <v>2.1299999999999386</v>
      </c>
      <c r="H4698" s="17" t="s">
        <v>18</v>
      </c>
      <c r="I4698" s="18" t="s">
        <v>826</v>
      </c>
      <c r="J4698" s="21">
        <v>48.820000000002324</v>
      </c>
      <c r="K4698" s="17" t="s">
        <v>19</v>
      </c>
      <c r="L4698" s="17" t="s">
        <v>863</v>
      </c>
      <c r="M4698" s="17" t="s">
        <v>864</v>
      </c>
      <c r="N4698" s="17" t="s">
        <v>865</v>
      </c>
      <c r="O4698" s="58">
        <v>99</v>
      </c>
      <c r="P4698" s="17" t="s">
        <v>20</v>
      </c>
      <c r="Q4698" s="17" t="s">
        <v>31</v>
      </c>
      <c r="R4698" s="17">
        <v>8.3000000000000007</v>
      </c>
      <c r="S4698" s="17" t="s">
        <v>684</v>
      </c>
      <c r="U4698" s="17">
        <v>-18.399999999999999</v>
      </c>
      <c r="V4698" s="10">
        <f t="shared" si="82"/>
        <v>-18.399999999999999</v>
      </c>
      <c r="W4698" s="10">
        <v>11.9</v>
      </c>
      <c r="X4698" s="68">
        <v>3.1958985599999998</v>
      </c>
      <c r="Y4698" s="33" t="s">
        <v>561</v>
      </c>
      <c r="AB4698" s="17" t="s">
        <v>933</v>
      </c>
    </row>
    <row r="4699" spans="1:28" hidden="1">
      <c r="A4699" s="5">
        <v>4698</v>
      </c>
      <c r="B4699" s="5"/>
      <c r="C4699" s="17">
        <v>2019</v>
      </c>
      <c r="D4699" s="32">
        <v>11</v>
      </c>
      <c r="E4699" s="32">
        <v>26</v>
      </c>
      <c r="F4699" s="18" t="s">
        <v>852</v>
      </c>
      <c r="G4699" s="21">
        <v>6.430000000000291</v>
      </c>
      <c r="H4699" s="17" t="s">
        <v>18</v>
      </c>
      <c r="I4699" s="18" t="s">
        <v>826</v>
      </c>
      <c r="J4699" s="21">
        <v>39.739999999997622</v>
      </c>
      <c r="K4699" s="17" t="s">
        <v>19</v>
      </c>
      <c r="L4699" s="17" t="s">
        <v>860</v>
      </c>
      <c r="M4699" s="17" t="s">
        <v>861</v>
      </c>
      <c r="N4699" s="17" t="s">
        <v>862</v>
      </c>
      <c r="O4699" s="58">
        <v>117</v>
      </c>
      <c r="P4699" s="17" t="s">
        <v>20</v>
      </c>
      <c r="Q4699" s="17" t="s">
        <v>21</v>
      </c>
      <c r="R4699" s="17">
        <v>10.8</v>
      </c>
      <c r="S4699" s="17" t="s">
        <v>684</v>
      </c>
      <c r="U4699" s="17">
        <v>-18.303999999999998</v>
      </c>
      <c r="V4699" s="10">
        <f t="shared" si="82"/>
        <v>-18.303999999999998</v>
      </c>
      <c r="W4699" s="10">
        <v>12.060499999999999</v>
      </c>
      <c r="X4699" s="68">
        <v>3.1928425377053808</v>
      </c>
      <c r="Y4699" s="33" t="s">
        <v>561</v>
      </c>
      <c r="AB4699" s="17" t="s">
        <v>933</v>
      </c>
    </row>
    <row r="4700" spans="1:28" hidden="1">
      <c r="A4700" s="5">
        <v>4699</v>
      </c>
      <c r="B4700" s="5"/>
      <c r="C4700" s="17">
        <v>2021</v>
      </c>
      <c r="D4700" s="32">
        <v>9</v>
      </c>
      <c r="E4700" s="32">
        <v>26</v>
      </c>
      <c r="F4700" s="18" t="s">
        <v>852</v>
      </c>
      <c r="G4700" s="21">
        <v>22.600000199999926</v>
      </c>
      <c r="H4700" s="17"/>
      <c r="I4700" s="18" t="s">
        <v>826</v>
      </c>
      <c r="J4700" s="21">
        <v>23.883336000000384</v>
      </c>
      <c r="L4700" s="17" t="s">
        <v>804</v>
      </c>
      <c r="M4700" s="17" t="s">
        <v>916</v>
      </c>
      <c r="N4700" s="17" t="s">
        <v>805</v>
      </c>
      <c r="O4700" s="58">
        <v>115</v>
      </c>
      <c r="P4700" s="17" t="s">
        <v>20</v>
      </c>
      <c r="Q4700" s="17" t="s">
        <v>31</v>
      </c>
      <c r="R4700" s="17">
        <v>30.9</v>
      </c>
      <c r="S4700" s="17" t="s">
        <v>684</v>
      </c>
      <c r="U4700" s="17">
        <v>-18.3</v>
      </c>
      <c r="V4700" s="10">
        <f t="shared" ref="V4700:V4763" si="83">IF(X4700&gt;3.3,U4700+(7.584*X4700-22.012)/(X4700+1.657),U4700)</f>
        <v>-18.3</v>
      </c>
      <c r="W4700" s="10">
        <v>12.6</v>
      </c>
      <c r="X4700" s="68">
        <v>3.146076275</v>
      </c>
      <c r="Y4700" s="33" t="s">
        <v>561</v>
      </c>
      <c r="AB4700" s="17" t="s">
        <v>933</v>
      </c>
    </row>
    <row r="4701" spans="1:28" hidden="1">
      <c r="A4701" s="5">
        <v>4700</v>
      </c>
      <c r="B4701" s="5"/>
      <c r="C4701" s="17">
        <v>2019</v>
      </c>
      <c r="D4701" s="32">
        <v>10</v>
      </c>
      <c r="E4701" s="32">
        <v>5</v>
      </c>
      <c r="F4701" s="18" t="s">
        <v>852</v>
      </c>
      <c r="G4701" s="21">
        <v>2.1299999999999386</v>
      </c>
      <c r="H4701" s="17" t="s">
        <v>18</v>
      </c>
      <c r="I4701" s="18" t="s">
        <v>826</v>
      </c>
      <c r="J4701" s="21">
        <v>48.820000000002324</v>
      </c>
      <c r="K4701" s="17" t="s">
        <v>19</v>
      </c>
      <c r="L4701" s="17" t="s">
        <v>863</v>
      </c>
      <c r="M4701" s="17" t="s">
        <v>864</v>
      </c>
      <c r="N4701" s="17" t="s">
        <v>865</v>
      </c>
      <c r="O4701" s="58">
        <v>97</v>
      </c>
      <c r="P4701" s="17" t="s">
        <v>20</v>
      </c>
      <c r="Q4701" s="17" t="s">
        <v>31</v>
      </c>
      <c r="R4701" s="17">
        <v>7.2</v>
      </c>
      <c r="S4701" s="17" t="s">
        <v>684</v>
      </c>
      <c r="U4701" s="17">
        <v>-18.3</v>
      </c>
      <c r="V4701" s="10">
        <f t="shared" si="83"/>
        <v>-17.619451191026911</v>
      </c>
      <c r="W4701" s="10">
        <v>12.2</v>
      </c>
      <c r="X4701" s="68">
        <v>3.3518987440000001</v>
      </c>
      <c r="Y4701" s="33" t="s">
        <v>561</v>
      </c>
      <c r="AB4701" s="17" t="s">
        <v>933</v>
      </c>
    </row>
    <row r="4702" spans="1:28" hidden="1">
      <c r="A4702" s="5">
        <v>4701</v>
      </c>
      <c r="B4702" s="5"/>
      <c r="C4702" s="17">
        <v>2019</v>
      </c>
      <c r="D4702" s="32">
        <v>10</v>
      </c>
      <c r="E4702" s="32">
        <v>5</v>
      </c>
      <c r="F4702" s="18" t="s">
        <v>852</v>
      </c>
      <c r="G4702" s="21">
        <v>2.1299999999999386</v>
      </c>
      <c r="H4702" s="17" t="s">
        <v>18</v>
      </c>
      <c r="I4702" s="18" t="s">
        <v>826</v>
      </c>
      <c r="J4702" s="21">
        <v>48.820000000002324</v>
      </c>
      <c r="K4702" s="17" t="s">
        <v>19</v>
      </c>
      <c r="L4702" s="17" t="s">
        <v>863</v>
      </c>
      <c r="M4702" s="17" t="s">
        <v>864</v>
      </c>
      <c r="N4702" s="17" t="s">
        <v>865</v>
      </c>
      <c r="O4702" s="58">
        <v>93</v>
      </c>
      <c r="P4702" s="17" t="s">
        <v>20</v>
      </c>
      <c r="Q4702" s="17" t="s">
        <v>31</v>
      </c>
      <c r="R4702" s="17">
        <v>6.8</v>
      </c>
      <c r="S4702" s="17" t="s">
        <v>684</v>
      </c>
      <c r="U4702" s="17">
        <v>-18.3</v>
      </c>
      <c r="V4702" s="10">
        <f t="shared" si="83"/>
        <v>-18.3</v>
      </c>
      <c r="W4702" s="10">
        <v>12.2</v>
      </c>
      <c r="X4702" s="68">
        <v>3.230731322</v>
      </c>
      <c r="Y4702" s="33" t="s">
        <v>561</v>
      </c>
      <c r="AB4702" s="17" t="s">
        <v>933</v>
      </c>
    </row>
    <row r="4703" spans="1:28" hidden="1">
      <c r="A4703" s="5">
        <v>4702</v>
      </c>
      <c r="B4703" s="5"/>
      <c r="C4703" s="17">
        <v>2019</v>
      </c>
      <c r="D4703" s="32">
        <v>10</v>
      </c>
      <c r="E4703" s="32">
        <v>5</v>
      </c>
      <c r="F4703" s="18" t="s">
        <v>852</v>
      </c>
      <c r="G4703" s="21">
        <v>2.1299999999999386</v>
      </c>
      <c r="H4703" s="17" t="s">
        <v>18</v>
      </c>
      <c r="I4703" s="18" t="s">
        <v>826</v>
      </c>
      <c r="J4703" s="21">
        <v>48.820000000002324</v>
      </c>
      <c r="K4703" s="17" t="s">
        <v>19</v>
      </c>
      <c r="L4703" s="17" t="s">
        <v>863</v>
      </c>
      <c r="M4703" s="17" t="s">
        <v>864</v>
      </c>
      <c r="N4703" s="17" t="s">
        <v>865</v>
      </c>
      <c r="O4703" s="58">
        <v>93</v>
      </c>
      <c r="P4703" s="17" t="s">
        <v>20</v>
      </c>
      <c r="Q4703" s="17" t="s">
        <v>31</v>
      </c>
      <c r="R4703" s="17">
        <v>7.3</v>
      </c>
      <c r="S4703" s="17" t="s">
        <v>684</v>
      </c>
      <c r="U4703" s="17">
        <v>-18.3</v>
      </c>
      <c r="V4703" s="10">
        <f t="shared" si="83"/>
        <v>-18.3</v>
      </c>
      <c r="W4703" s="10">
        <v>12.7</v>
      </c>
      <c r="X4703" s="68">
        <v>3.2679485920000002</v>
      </c>
      <c r="Y4703" s="33" t="s">
        <v>561</v>
      </c>
      <c r="AB4703" s="17" t="s">
        <v>933</v>
      </c>
    </row>
    <row r="4704" spans="1:28" hidden="1">
      <c r="A4704" s="5">
        <v>4703</v>
      </c>
      <c r="B4704" s="5"/>
      <c r="C4704" s="17">
        <v>2019</v>
      </c>
      <c r="D4704" s="32">
        <v>10</v>
      </c>
      <c r="E4704" s="32">
        <v>5</v>
      </c>
      <c r="F4704" s="18" t="s">
        <v>852</v>
      </c>
      <c r="G4704" s="21">
        <v>2.1299999999999386</v>
      </c>
      <c r="H4704" s="17" t="s">
        <v>18</v>
      </c>
      <c r="I4704" s="18" t="s">
        <v>826</v>
      </c>
      <c r="J4704" s="21">
        <v>48.820000000002324</v>
      </c>
      <c r="K4704" s="17" t="s">
        <v>19</v>
      </c>
      <c r="L4704" s="17" t="s">
        <v>863</v>
      </c>
      <c r="M4704" s="17" t="s">
        <v>864</v>
      </c>
      <c r="N4704" s="17" t="s">
        <v>865</v>
      </c>
      <c r="O4704" s="58">
        <v>93</v>
      </c>
      <c r="P4704" s="17" t="s">
        <v>20</v>
      </c>
      <c r="Q4704" s="17" t="s">
        <v>31</v>
      </c>
      <c r="R4704" s="17">
        <v>7.5</v>
      </c>
      <c r="S4704" s="17" t="s">
        <v>684</v>
      </c>
      <c r="U4704" s="17">
        <v>-18.3</v>
      </c>
      <c r="V4704" s="10">
        <f t="shared" si="83"/>
        <v>-18.3</v>
      </c>
      <c r="W4704" s="10">
        <v>12</v>
      </c>
      <c r="X4704" s="68">
        <v>3.2649681770000001</v>
      </c>
      <c r="Y4704" s="33" t="s">
        <v>561</v>
      </c>
      <c r="AB4704" s="17" t="s">
        <v>933</v>
      </c>
    </row>
    <row r="4705" spans="1:28" hidden="1">
      <c r="A4705" s="5">
        <v>4704</v>
      </c>
      <c r="B4705" s="5"/>
      <c r="C4705" s="17">
        <v>2019</v>
      </c>
      <c r="D4705" s="32">
        <v>10</v>
      </c>
      <c r="E4705" s="32">
        <v>5</v>
      </c>
      <c r="F4705" s="18" t="s">
        <v>852</v>
      </c>
      <c r="G4705" s="21">
        <v>2.1299999999999386</v>
      </c>
      <c r="H4705" s="17" t="s">
        <v>18</v>
      </c>
      <c r="I4705" s="18" t="s">
        <v>826</v>
      </c>
      <c r="J4705" s="21">
        <v>48.820000000002324</v>
      </c>
      <c r="K4705" s="17" t="s">
        <v>19</v>
      </c>
      <c r="L4705" s="17" t="s">
        <v>863</v>
      </c>
      <c r="M4705" s="17" t="s">
        <v>864</v>
      </c>
      <c r="N4705" s="17" t="s">
        <v>865</v>
      </c>
      <c r="O4705" s="58">
        <v>96</v>
      </c>
      <c r="P4705" s="17" t="s">
        <v>20</v>
      </c>
      <c r="Q4705" s="17" t="s">
        <v>31</v>
      </c>
      <c r="R4705" s="17">
        <v>7.9</v>
      </c>
      <c r="S4705" s="17" t="s">
        <v>684</v>
      </c>
      <c r="U4705" s="17">
        <v>-18.3</v>
      </c>
      <c r="V4705" s="10">
        <f t="shared" si="83"/>
        <v>-18.3</v>
      </c>
      <c r="W4705" s="10">
        <v>12.3</v>
      </c>
      <c r="X4705" s="68">
        <v>3.2690660509999998</v>
      </c>
      <c r="Y4705" s="33" t="s">
        <v>561</v>
      </c>
      <c r="AB4705" s="17" t="s">
        <v>933</v>
      </c>
    </row>
    <row r="4706" spans="1:28" hidden="1">
      <c r="A4706" s="5">
        <v>4705</v>
      </c>
      <c r="B4706" s="5"/>
      <c r="C4706" s="17">
        <v>2019</v>
      </c>
      <c r="D4706" s="32">
        <v>10</v>
      </c>
      <c r="E4706" s="32">
        <v>5</v>
      </c>
      <c r="F4706" s="18" t="s">
        <v>852</v>
      </c>
      <c r="G4706" s="21">
        <v>2.1299999999999386</v>
      </c>
      <c r="H4706" s="17" t="s">
        <v>18</v>
      </c>
      <c r="I4706" s="18" t="s">
        <v>826</v>
      </c>
      <c r="J4706" s="21">
        <v>48.820000000002324</v>
      </c>
      <c r="K4706" s="17" t="s">
        <v>19</v>
      </c>
      <c r="L4706" s="17" t="s">
        <v>863</v>
      </c>
      <c r="M4706" s="17" t="s">
        <v>864</v>
      </c>
      <c r="N4706" s="17" t="s">
        <v>865</v>
      </c>
      <c r="O4706" s="58">
        <v>97</v>
      </c>
      <c r="P4706" s="17" t="s">
        <v>20</v>
      </c>
      <c r="Q4706" s="17" t="s">
        <v>31</v>
      </c>
      <c r="R4706" s="17">
        <v>7.6</v>
      </c>
      <c r="S4706" s="17" t="s">
        <v>684</v>
      </c>
      <c r="U4706" s="17">
        <v>-18.3</v>
      </c>
      <c r="V4706" s="10">
        <f t="shared" si="83"/>
        <v>-17.651121785524676</v>
      </c>
      <c r="W4706" s="10">
        <v>12.1</v>
      </c>
      <c r="X4706" s="68">
        <v>3.3290246250000002</v>
      </c>
      <c r="Y4706" s="33" t="s">
        <v>561</v>
      </c>
      <c r="AB4706" s="17" t="s">
        <v>933</v>
      </c>
    </row>
    <row r="4707" spans="1:28" hidden="1">
      <c r="A4707" s="5">
        <v>4706</v>
      </c>
      <c r="B4707" s="5"/>
      <c r="C4707" s="17">
        <v>2019</v>
      </c>
      <c r="D4707" s="32">
        <v>10</v>
      </c>
      <c r="E4707" s="32">
        <v>5</v>
      </c>
      <c r="F4707" s="18" t="s">
        <v>852</v>
      </c>
      <c r="G4707" s="21">
        <v>2.1299999999999386</v>
      </c>
      <c r="H4707" s="17" t="s">
        <v>18</v>
      </c>
      <c r="I4707" s="18" t="s">
        <v>826</v>
      </c>
      <c r="J4707" s="21">
        <v>48.820000000002324</v>
      </c>
      <c r="K4707" s="17" t="s">
        <v>19</v>
      </c>
      <c r="L4707" s="17" t="s">
        <v>863</v>
      </c>
      <c r="M4707" s="17" t="s">
        <v>864</v>
      </c>
      <c r="N4707" s="17" t="s">
        <v>865</v>
      </c>
      <c r="O4707" s="58">
        <v>95</v>
      </c>
      <c r="P4707" s="17" t="s">
        <v>20</v>
      </c>
      <c r="Q4707" s="17" t="s">
        <v>31</v>
      </c>
      <c r="R4707" s="17">
        <v>7.3</v>
      </c>
      <c r="S4707" s="17" t="s">
        <v>684</v>
      </c>
      <c r="U4707" s="17">
        <v>-18.3</v>
      </c>
      <c r="V4707" s="10">
        <f t="shared" si="83"/>
        <v>-18.3</v>
      </c>
      <c r="W4707" s="10">
        <v>12.4</v>
      </c>
      <c r="X4707" s="68">
        <v>3.2050079170000001</v>
      </c>
      <c r="Y4707" s="33" t="s">
        <v>561</v>
      </c>
      <c r="AB4707" s="17" t="s">
        <v>933</v>
      </c>
    </row>
    <row r="4708" spans="1:28" hidden="1">
      <c r="A4708" s="5">
        <v>4707</v>
      </c>
      <c r="B4708" s="5"/>
      <c r="C4708" s="17">
        <v>2019</v>
      </c>
      <c r="D4708" s="32">
        <v>11</v>
      </c>
      <c r="E4708" s="32">
        <v>26</v>
      </c>
      <c r="F4708" s="18" t="s">
        <v>852</v>
      </c>
      <c r="G4708" s="21">
        <v>6.430000000000291</v>
      </c>
      <c r="H4708" s="17" t="s">
        <v>18</v>
      </c>
      <c r="I4708" s="18" t="s">
        <v>826</v>
      </c>
      <c r="J4708" s="21">
        <v>39.739999999997622</v>
      </c>
      <c r="K4708" s="17" t="s">
        <v>19</v>
      </c>
      <c r="L4708" s="17" t="s">
        <v>860</v>
      </c>
      <c r="M4708" s="17" t="s">
        <v>861</v>
      </c>
      <c r="N4708" s="17" t="s">
        <v>862</v>
      </c>
      <c r="O4708" s="58">
        <v>117</v>
      </c>
      <c r="P4708" s="17" t="s">
        <v>20</v>
      </c>
      <c r="Q4708" s="17" t="s">
        <v>21</v>
      </c>
      <c r="R4708" s="17">
        <v>10</v>
      </c>
      <c r="S4708" s="17" t="s">
        <v>684</v>
      </c>
      <c r="U4708" s="17">
        <v>-18.28400000000001</v>
      </c>
      <c r="V4708" s="10">
        <f t="shared" si="83"/>
        <v>-18.28400000000001</v>
      </c>
      <c r="W4708" s="10">
        <v>11.603999999999999</v>
      </c>
      <c r="X4708" s="68">
        <v>3.2009737290225622</v>
      </c>
      <c r="Y4708" s="33" t="s">
        <v>561</v>
      </c>
      <c r="AB4708" s="17" t="s">
        <v>933</v>
      </c>
    </row>
    <row r="4709" spans="1:28" hidden="1">
      <c r="A4709" s="5">
        <v>4708</v>
      </c>
      <c r="B4709" s="5"/>
      <c r="C4709" s="17">
        <v>2019</v>
      </c>
      <c r="D4709" s="32">
        <v>10</v>
      </c>
      <c r="E4709" s="32">
        <v>6</v>
      </c>
      <c r="F4709" s="18" t="s">
        <v>852</v>
      </c>
      <c r="G4709" s="21">
        <v>54.340000000000117</v>
      </c>
      <c r="H4709" s="17" t="s">
        <v>18</v>
      </c>
      <c r="I4709" s="18" t="s">
        <v>826</v>
      </c>
      <c r="J4709" s="21">
        <v>48.820000000002324</v>
      </c>
      <c r="K4709" s="17" t="s">
        <v>19</v>
      </c>
      <c r="L4709" s="17" t="s">
        <v>858</v>
      </c>
      <c r="M4709" s="17" t="s">
        <v>859</v>
      </c>
      <c r="N4709" s="17" t="s">
        <v>796</v>
      </c>
      <c r="O4709" s="58">
        <v>174</v>
      </c>
      <c r="P4709" s="17" t="s">
        <v>20</v>
      </c>
      <c r="Q4709" s="17" t="s">
        <v>31</v>
      </c>
      <c r="R4709" s="17">
        <v>97.7</v>
      </c>
      <c r="S4709" s="17" t="s">
        <v>684</v>
      </c>
      <c r="U4709" s="17">
        <v>-18.252500000000001</v>
      </c>
      <c r="V4709" s="10">
        <f t="shared" si="83"/>
        <v>-18.252500000000001</v>
      </c>
      <c r="W4709" s="10">
        <v>11.5875</v>
      </c>
      <c r="X4709" s="68">
        <v>3.1338280474908249</v>
      </c>
      <c r="Y4709" s="33" t="s">
        <v>561</v>
      </c>
      <c r="AB4709" s="17" t="s">
        <v>933</v>
      </c>
    </row>
    <row r="4710" spans="1:28" hidden="1">
      <c r="A4710" s="5">
        <v>4709</v>
      </c>
      <c r="B4710" s="5"/>
      <c r="C4710" s="17">
        <v>2019</v>
      </c>
      <c r="D4710" s="32">
        <v>10</v>
      </c>
      <c r="E4710" s="32">
        <v>6</v>
      </c>
      <c r="F4710" s="18" t="s">
        <v>852</v>
      </c>
      <c r="G4710" s="21">
        <v>54.340000000000117</v>
      </c>
      <c r="H4710" s="17" t="s">
        <v>18</v>
      </c>
      <c r="I4710" s="18" t="s">
        <v>826</v>
      </c>
      <c r="J4710" s="21">
        <v>48.820000000002324</v>
      </c>
      <c r="K4710" s="17" t="s">
        <v>19</v>
      </c>
      <c r="L4710" s="17" t="s">
        <v>858</v>
      </c>
      <c r="M4710" s="17" t="s">
        <v>859</v>
      </c>
      <c r="N4710" s="17" t="s">
        <v>796</v>
      </c>
      <c r="O4710" s="58">
        <v>176</v>
      </c>
      <c r="P4710" s="17" t="s">
        <v>20</v>
      </c>
      <c r="Q4710" s="17" t="s">
        <v>31</v>
      </c>
      <c r="R4710" s="17">
        <v>94.3</v>
      </c>
      <c r="S4710" s="17" t="s">
        <v>684</v>
      </c>
      <c r="U4710" s="17">
        <v>-18.246500000000001</v>
      </c>
      <c r="V4710" s="10">
        <f t="shared" si="83"/>
        <v>-18.246500000000001</v>
      </c>
      <c r="W4710" s="10">
        <v>10.868</v>
      </c>
      <c r="X4710" s="68">
        <v>3.136404257128901</v>
      </c>
      <c r="Y4710" s="33" t="s">
        <v>561</v>
      </c>
      <c r="AB4710" s="17" t="s">
        <v>933</v>
      </c>
    </row>
    <row r="4711" spans="1:28" hidden="1">
      <c r="A4711" s="5">
        <v>4710</v>
      </c>
      <c r="B4711" s="5"/>
      <c r="C4711" s="17">
        <v>2019</v>
      </c>
      <c r="D4711" s="32">
        <v>11</v>
      </c>
      <c r="E4711" s="32">
        <v>26</v>
      </c>
      <c r="F4711" s="18" t="s">
        <v>852</v>
      </c>
      <c r="G4711" s="21">
        <v>6.430000000000291</v>
      </c>
      <c r="H4711" s="17" t="s">
        <v>18</v>
      </c>
      <c r="I4711" s="18" t="s">
        <v>826</v>
      </c>
      <c r="J4711" s="21">
        <v>39.739999999997622</v>
      </c>
      <c r="K4711" s="17" t="s">
        <v>19</v>
      </c>
      <c r="L4711" s="17" t="s">
        <v>860</v>
      </c>
      <c r="M4711" s="17" t="s">
        <v>861</v>
      </c>
      <c r="N4711" s="17" t="s">
        <v>862</v>
      </c>
      <c r="O4711" s="58">
        <v>114</v>
      </c>
      <c r="P4711" s="17" t="s">
        <v>20</v>
      </c>
      <c r="Q4711" s="17" t="s">
        <v>21</v>
      </c>
      <c r="R4711" s="17">
        <v>9.6999999999999993</v>
      </c>
      <c r="S4711" s="17" t="s">
        <v>684</v>
      </c>
      <c r="U4711" s="17">
        <v>-18.219000000000001</v>
      </c>
      <c r="V4711" s="10">
        <f t="shared" si="83"/>
        <v>-18.219000000000001</v>
      </c>
      <c r="W4711" s="10">
        <v>11.6755</v>
      </c>
      <c r="X4711" s="68">
        <v>3.1895437278536982</v>
      </c>
      <c r="Y4711" s="33" t="s">
        <v>561</v>
      </c>
      <c r="AB4711" s="17" t="s">
        <v>933</v>
      </c>
    </row>
    <row r="4712" spans="1:28" hidden="1">
      <c r="A4712" s="5">
        <v>4711</v>
      </c>
      <c r="B4712" s="5"/>
      <c r="C4712" s="17">
        <v>2021</v>
      </c>
      <c r="D4712" s="32">
        <v>10</v>
      </c>
      <c r="E4712" s="32">
        <v>5</v>
      </c>
      <c r="F4712" s="18" t="s">
        <v>852</v>
      </c>
      <c r="G4712" s="21">
        <v>45.916666800000101</v>
      </c>
      <c r="H4712" s="17"/>
      <c r="I4712" s="18" t="s">
        <v>826</v>
      </c>
      <c r="J4712" s="21">
        <v>25.300002000000177</v>
      </c>
      <c r="L4712" s="17" t="s">
        <v>804</v>
      </c>
      <c r="M4712" s="17" t="s">
        <v>916</v>
      </c>
      <c r="N4712" s="17" t="s">
        <v>805</v>
      </c>
      <c r="O4712" s="58">
        <v>124</v>
      </c>
      <c r="P4712" s="17" t="s">
        <v>20</v>
      </c>
      <c r="Q4712" s="17" t="s">
        <v>31</v>
      </c>
      <c r="R4712" s="17">
        <v>225.5</v>
      </c>
      <c r="S4712" s="17" t="s">
        <v>684</v>
      </c>
      <c r="U4712" s="17">
        <v>-18.2</v>
      </c>
      <c r="V4712" s="10">
        <f t="shared" si="83"/>
        <v>-18.2</v>
      </c>
      <c r="W4712" s="10">
        <v>12.8</v>
      </c>
      <c r="X4712" s="68">
        <v>3.2184956910000002</v>
      </c>
      <c r="Y4712" s="33" t="s">
        <v>561</v>
      </c>
      <c r="AB4712" s="17" t="s">
        <v>933</v>
      </c>
    </row>
    <row r="4713" spans="1:28" hidden="1">
      <c r="A4713" s="5">
        <v>4712</v>
      </c>
      <c r="B4713" s="5"/>
      <c r="C4713" s="17">
        <v>2021</v>
      </c>
      <c r="D4713" s="32">
        <v>10</v>
      </c>
      <c r="E4713" s="32">
        <v>5</v>
      </c>
      <c r="F4713" s="18" t="s">
        <v>852</v>
      </c>
      <c r="G4713" s="21">
        <v>45.916666800000101</v>
      </c>
      <c r="H4713" s="17"/>
      <c r="I4713" s="18" t="s">
        <v>826</v>
      </c>
      <c r="J4713" s="21">
        <v>25.300002000000177</v>
      </c>
      <c r="L4713" s="17" t="s">
        <v>804</v>
      </c>
      <c r="M4713" s="17" t="s">
        <v>916</v>
      </c>
      <c r="N4713" s="17" t="s">
        <v>805</v>
      </c>
      <c r="O4713" s="58">
        <v>163</v>
      </c>
      <c r="P4713" s="17" t="s">
        <v>20</v>
      </c>
      <c r="Q4713" s="17" t="s">
        <v>31</v>
      </c>
      <c r="R4713" s="17">
        <v>93.4</v>
      </c>
      <c r="S4713" s="17" t="s">
        <v>684</v>
      </c>
      <c r="U4713" s="17">
        <v>-18.2</v>
      </c>
      <c r="V4713" s="10">
        <f t="shared" si="83"/>
        <v>-18.2</v>
      </c>
      <c r="W4713" s="10">
        <v>12.7</v>
      </c>
      <c r="X4713" s="68">
        <v>3.1447645049999999</v>
      </c>
      <c r="Y4713" s="33" t="s">
        <v>561</v>
      </c>
      <c r="AB4713" s="17" t="s">
        <v>933</v>
      </c>
    </row>
    <row r="4714" spans="1:28" hidden="1">
      <c r="A4714" s="5">
        <v>4713</v>
      </c>
      <c r="B4714" s="5"/>
      <c r="C4714" s="17">
        <v>2021</v>
      </c>
      <c r="D4714" s="32">
        <v>10</v>
      </c>
      <c r="E4714" s="32">
        <v>5</v>
      </c>
      <c r="F4714" s="18" t="s">
        <v>852</v>
      </c>
      <c r="G4714" s="21">
        <v>45.916666800000101</v>
      </c>
      <c r="H4714" s="17"/>
      <c r="I4714" s="18" t="s">
        <v>826</v>
      </c>
      <c r="J4714" s="21">
        <v>25.300002000000177</v>
      </c>
      <c r="L4714" s="17" t="s">
        <v>804</v>
      </c>
      <c r="M4714" s="17" t="s">
        <v>916</v>
      </c>
      <c r="N4714" s="17" t="s">
        <v>805</v>
      </c>
      <c r="O4714" s="58">
        <v>200</v>
      </c>
      <c r="P4714" s="17" t="s">
        <v>20</v>
      </c>
      <c r="Q4714" s="17" t="s">
        <v>31</v>
      </c>
      <c r="R4714" s="17">
        <v>162.9</v>
      </c>
      <c r="S4714" s="17" t="s">
        <v>684</v>
      </c>
      <c r="U4714" s="17">
        <v>-18.2</v>
      </c>
      <c r="V4714" s="10">
        <f t="shared" si="83"/>
        <v>-18.2</v>
      </c>
      <c r="W4714" s="10">
        <v>12.9</v>
      </c>
      <c r="X4714" s="68">
        <v>3.1713326730000002</v>
      </c>
      <c r="Y4714" s="33" t="s">
        <v>561</v>
      </c>
      <c r="AB4714" s="17" t="s">
        <v>933</v>
      </c>
    </row>
    <row r="4715" spans="1:28" hidden="1">
      <c r="A4715" s="5">
        <v>4714</v>
      </c>
      <c r="B4715" s="5"/>
      <c r="C4715" s="17">
        <v>2019</v>
      </c>
      <c r="D4715" s="32">
        <v>11</v>
      </c>
      <c r="E4715" s="32">
        <v>26</v>
      </c>
      <c r="F4715" s="18" t="s">
        <v>852</v>
      </c>
      <c r="G4715" s="21">
        <v>41.200000200000062</v>
      </c>
      <c r="H4715" s="17"/>
      <c r="I4715" s="18" t="s">
        <v>866</v>
      </c>
      <c r="J4715" s="21">
        <v>0.85000200000024506</v>
      </c>
      <c r="L4715" s="17" t="s">
        <v>921</v>
      </c>
      <c r="M4715" s="17" t="s">
        <v>859</v>
      </c>
      <c r="N4715" s="17" t="s">
        <v>796</v>
      </c>
      <c r="O4715" s="58">
        <v>186</v>
      </c>
      <c r="P4715" s="17" t="s">
        <v>20</v>
      </c>
      <c r="Q4715" s="17" t="s">
        <v>31</v>
      </c>
      <c r="R4715" s="17">
        <v>112.8</v>
      </c>
      <c r="S4715" s="17" t="s">
        <v>684</v>
      </c>
      <c r="U4715" s="17">
        <v>-18.2</v>
      </c>
      <c r="V4715" s="10">
        <f t="shared" si="83"/>
        <v>-18.2</v>
      </c>
      <c r="W4715" s="10">
        <v>11.7</v>
      </c>
      <c r="X4715" s="68">
        <v>3.1257734940000002</v>
      </c>
      <c r="Y4715" s="33" t="s">
        <v>561</v>
      </c>
      <c r="AB4715" s="17" t="s">
        <v>933</v>
      </c>
    </row>
    <row r="4716" spans="1:28" hidden="1">
      <c r="A4716" s="5">
        <v>4715</v>
      </c>
      <c r="B4716" s="5"/>
      <c r="C4716" s="17">
        <v>2019</v>
      </c>
      <c r="D4716" s="32">
        <v>10</v>
      </c>
      <c r="E4716" s="32">
        <v>5</v>
      </c>
      <c r="F4716" s="18" t="s">
        <v>852</v>
      </c>
      <c r="G4716" s="21">
        <v>2.1299999999999386</v>
      </c>
      <c r="H4716" s="17" t="s">
        <v>18</v>
      </c>
      <c r="I4716" s="18" t="s">
        <v>826</v>
      </c>
      <c r="J4716" s="21">
        <v>48.820000000002324</v>
      </c>
      <c r="K4716" s="17" t="s">
        <v>19</v>
      </c>
      <c r="L4716" s="17" t="s">
        <v>863</v>
      </c>
      <c r="M4716" s="17" t="s">
        <v>864</v>
      </c>
      <c r="N4716" s="17" t="s">
        <v>865</v>
      </c>
      <c r="O4716" s="58">
        <v>93</v>
      </c>
      <c r="P4716" s="17" t="s">
        <v>20</v>
      </c>
      <c r="Q4716" s="17" t="s">
        <v>31</v>
      </c>
      <c r="R4716" s="17">
        <v>7</v>
      </c>
      <c r="S4716" s="17" t="s">
        <v>684</v>
      </c>
      <c r="U4716" s="17">
        <v>-18.2</v>
      </c>
      <c r="V4716" s="10">
        <f t="shared" si="83"/>
        <v>-18.2</v>
      </c>
      <c r="W4716" s="10">
        <v>12.4</v>
      </c>
      <c r="X4716" s="68">
        <v>3.2299611459999999</v>
      </c>
      <c r="Y4716" s="33" t="s">
        <v>561</v>
      </c>
      <c r="AB4716" s="17" t="s">
        <v>933</v>
      </c>
    </row>
    <row r="4717" spans="1:28" hidden="1">
      <c r="A4717" s="5">
        <v>4716</v>
      </c>
      <c r="B4717" s="5"/>
      <c r="C4717" s="17">
        <v>2019</v>
      </c>
      <c r="D4717" s="32">
        <v>10</v>
      </c>
      <c r="E4717" s="32">
        <v>5</v>
      </c>
      <c r="F4717" s="18" t="s">
        <v>852</v>
      </c>
      <c r="G4717" s="21">
        <v>2.1299999999999386</v>
      </c>
      <c r="H4717" s="17" t="s">
        <v>18</v>
      </c>
      <c r="I4717" s="18" t="s">
        <v>826</v>
      </c>
      <c r="J4717" s="21">
        <v>48.820000000002324</v>
      </c>
      <c r="K4717" s="17" t="s">
        <v>19</v>
      </c>
      <c r="L4717" s="17" t="s">
        <v>863</v>
      </c>
      <c r="M4717" s="17" t="s">
        <v>864</v>
      </c>
      <c r="N4717" s="17" t="s">
        <v>865</v>
      </c>
      <c r="O4717" s="58">
        <v>85</v>
      </c>
      <c r="P4717" s="17" t="s">
        <v>20</v>
      </c>
      <c r="Q4717" s="17" t="s">
        <v>31</v>
      </c>
      <c r="R4717" s="17">
        <v>5.6</v>
      </c>
      <c r="S4717" s="17" t="s">
        <v>684</v>
      </c>
      <c r="U4717" s="17">
        <v>-18.2</v>
      </c>
      <c r="V4717" s="10">
        <f t="shared" si="83"/>
        <v>-18.2</v>
      </c>
      <c r="W4717" s="10">
        <v>12.6</v>
      </c>
      <c r="X4717" s="68">
        <v>3.1586033580000001</v>
      </c>
      <c r="Y4717" s="33" t="s">
        <v>561</v>
      </c>
      <c r="AB4717" s="17" t="s">
        <v>933</v>
      </c>
    </row>
    <row r="4718" spans="1:28" hidden="1">
      <c r="A4718" s="5">
        <v>4717</v>
      </c>
      <c r="B4718" s="5"/>
      <c r="C4718" s="17">
        <v>2019</v>
      </c>
      <c r="D4718" s="32">
        <v>10</v>
      </c>
      <c r="E4718" s="32">
        <v>5</v>
      </c>
      <c r="F4718" s="18" t="s">
        <v>852</v>
      </c>
      <c r="G4718" s="21">
        <v>2.1299999999999386</v>
      </c>
      <c r="H4718" s="17" t="s">
        <v>18</v>
      </c>
      <c r="I4718" s="18" t="s">
        <v>826</v>
      </c>
      <c r="J4718" s="21">
        <v>48.820000000002324</v>
      </c>
      <c r="K4718" s="17" t="s">
        <v>19</v>
      </c>
      <c r="L4718" s="17" t="s">
        <v>863</v>
      </c>
      <c r="M4718" s="17" t="s">
        <v>864</v>
      </c>
      <c r="N4718" s="17" t="s">
        <v>865</v>
      </c>
      <c r="O4718" s="58">
        <v>100</v>
      </c>
      <c r="P4718" s="17" t="s">
        <v>20</v>
      </c>
      <c r="Q4718" s="17" t="s">
        <v>31</v>
      </c>
      <c r="R4718" s="17">
        <v>7.5</v>
      </c>
      <c r="S4718" s="17" t="s">
        <v>684</v>
      </c>
      <c r="U4718" s="17">
        <v>-18.2</v>
      </c>
      <c r="V4718" s="10">
        <f t="shared" si="83"/>
        <v>-18.2</v>
      </c>
      <c r="W4718" s="10">
        <v>12.4</v>
      </c>
      <c r="X4718" s="68">
        <v>3.189088184</v>
      </c>
      <c r="Y4718" s="33" t="s">
        <v>561</v>
      </c>
      <c r="AB4718" s="17" t="s">
        <v>933</v>
      </c>
    </row>
    <row r="4719" spans="1:28" hidden="1">
      <c r="A4719" s="5">
        <v>4718</v>
      </c>
      <c r="B4719" s="5"/>
      <c r="C4719" s="17">
        <v>2019</v>
      </c>
      <c r="D4719" s="32">
        <v>10</v>
      </c>
      <c r="E4719" s="32">
        <v>5</v>
      </c>
      <c r="F4719" s="18" t="s">
        <v>852</v>
      </c>
      <c r="G4719" s="21">
        <v>2.1299999999999386</v>
      </c>
      <c r="H4719" s="17" t="s">
        <v>18</v>
      </c>
      <c r="I4719" s="18" t="s">
        <v>826</v>
      </c>
      <c r="J4719" s="21">
        <v>48.820000000002324</v>
      </c>
      <c r="K4719" s="17" t="s">
        <v>19</v>
      </c>
      <c r="L4719" s="17" t="s">
        <v>863</v>
      </c>
      <c r="M4719" s="17" t="s">
        <v>864</v>
      </c>
      <c r="N4719" s="17" t="s">
        <v>865</v>
      </c>
      <c r="O4719" s="58">
        <v>92</v>
      </c>
      <c r="P4719" s="17" t="s">
        <v>20</v>
      </c>
      <c r="Q4719" s="17" t="s">
        <v>31</v>
      </c>
      <c r="R4719" s="17">
        <v>6.3</v>
      </c>
      <c r="S4719" s="17" t="s">
        <v>684</v>
      </c>
      <c r="U4719" s="17">
        <v>-18.2</v>
      </c>
      <c r="V4719" s="10">
        <f t="shared" si="83"/>
        <v>-18.2</v>
      </c>
      <c r="W4719" s="10">
        <v>12.4</v>
      </c>
      <c r="X4719" s="68">
        <v>3.2393757089999999</v>
      </c>
      <c r="Y4719" s="33" t="s">
        <v>561</v>
      </c>
      <c r="AB4719" s="17" t="s">
        <v>933</v>
      </c>
    </row>
    <row r="4720" spans="1:28" hidden="1">
      <c r="A4720" s="5">
        <v>4719</v>
      </c>
      <c r="B4720" s="5"/>
      <c r="C4720" s="17">
        <v>2019</v>
      </c>
      <c r="D4720" s="32">
        <v>10</v>
      </c>
      <c r="E4720" s="32">
        <v>5</v>
      </c>
      <c r="F4720" s="18" t="s">
        <v>852</v>
      </c>
      <c r="G4720" s="21">
        <v>2.1299999999999386</v>
      </c>
      <c r="H4720" s="17" t="s">
        <v>18</v>
      </c>
      <c r="I4720" s="18" t="s">
        <v>826</v>
      </c>
      <c r="J4720" s="21">
        <v>48.820000000002324</v>
      </c>
      <c r="K4720" s="17" t="s">
        <v>19</v>
      </c>
      <c r="L4720" s="17" t="s">
        <v>863</v>
      </c>
      <c r="M4720" s="17" t="s">
        <v>864</v>
      </c>
      <c r="N4720" s="17" t="s">
        <v>865</v>
      </c>
      <c r="O4720" s="58">
        <v>93</v>
      </c>
      <c r="P4720" s="17" t="s">
        <v>20</v>
      </c>
      <c r="Q4720" s="17" t="s">
        <v>31</v>
      </c>
      <c r="R4720" s="17">
        <v>6.7</v>
      </c>
      <c r="S4720" s="17" t="s">
        <v>684</v>
      </c>
      <c r="U4720" s="17">
        <v>-18.2</v>
      </c>
      <c r="V4720" s="10">
        <f t="shared" si="83"/>
        <v>-18.2</v>
      </c>
      <c r="W4720" s="10">
        <v>12.5</v>
      </c>
      <c r="X4720" s="68">
        <v>3.187940196</v>
      </c>
      <c r="Y4720" s="33" t="s">
        <v>561</v>
      </c>
      <c r="AB4720" s="17" t="s">
        <v>933</v>
      </c>
    </row>
    <row r="4721" spans="1:28" hidden="1">
      <c r="A4721" s="5">
        <v>4720</v>
      </c>
      <c r="B4721" s="5"/>
      <c r="C4721" s="17">
        <v>2021</v>
      </c>
      <c r="D4721" s="32">
        <v>9</v>
      </c>
      <c r="E4721" s="32">
        <v>25</v>
      </c>
      <c r="F4721" s="18" t="s">
        <v>852</v>
      </c>
      <c r="G4721" s="21">
        <v>45.29999999999994</v>
      </c>
      <c r="H4721" s="17"/>
      <c r="I4721" s="18" t="s">
        <v>826</v>
      </c>
      <c r="J4721" s="21">
        <v>49.533336000000077</v>
      </c>
      <c r="L4721" s="17" t="s">
        <v>928</v>
      </c>
      <c r="M4721" s="17" t="s">
        <v>27</v>
      </c>
      <c r="N4721" s="17" t="s">
        <v>851</v>
      </c>
      <c r="O4721" s="58">
        <v>140</v>
      </c>
      <c r="P4721" s="17" t="s">
        <v>20</v>
      </c>
      <c r="Q4721" s="17" t="s">
        <v>31</v>
      </c>
      <c r="R4721" s="17">
        <v>78.8</v>
      </c>
      <c r="S4721" s="17" t="s">
        <v>684</v>
      </c>
      <c r="U4721" s="17">
        <v>-18.2</v>
      </c>
      <c r="V4721" s="10">
        <f t="shared" si="83"/>
        <v>-17.540524877465703</v>
      </c>
      <c r="W4721" s="10">
        <v>11.5</v>
      </c>
      <c r="X4721" s="68">
        <v>3.3366549600000002</v>
      </c>
      <c r="Y4721" s="33" t="s">
        <v>561</v>
      </c>
      <c r="AB4721" s="17" t="s">
        <v>933</v>
      </c>
    </row>
    <row r="4722" spans="1:28" hidden="1">
      <c r="A4722" s="5">
        <v>4721</v>
      </c>
      <c r="B4722" s="5"/>
      <c r="C4722" s="17">
        <v>2019</v>
      </c>
      <c r="D4722" s="32">
        <v>9</v>
      </c>
      <c r="E4722" s="32">
        <v>16</v>
      </c>
      <c r="F4722" s="18" t="s">
        <v>852</v>
      </c>
      <c r="G4722" s="21">
        <v>58.780000000000214</v>
      </c>
      <c r="H4722" s="17" t="s">
        <v>18</v>
      </c>
      <c r="I4722" s="18" t="s">
        <v>802</v>
      </c>
      <c r="J4722" s="21">
        <v>55.45000000000158</v>
      </c>
      <c r="K4722" s="17" t="s">
        <v>19</v>
      </c>
      <c r="L4722" s="17" t="s">
        <v>844</v>
      </c>
      <c r="M4722" s="17" t="s">
        <v>141</v>
      </c>
      <c r="N4722" s="17" t="s">
        <v>845</v>
      </c>
      <c r="O4722" s="58">
        <v>31</v>
      </c>
      <c r="P4722" s="17" t="s">
        <v>20</v>
      </c>
      <c r="Q4722" s="17" t="s">
        <v>21</v>
      </c>
      <c r="R4722" s="17">
        <v>0.6</v>
      </c>
      <c r="S4722" s="17" t="s">
        <v>684</v>
      </c>
      <c r="U4722" s="17">
        <v>-18.2</v>
      </c>
      <c r="V4722" s="10">
        <f t="shared" si="83"/>
        <v>-18.2</v>
      </c>
      <c r="W4722" s="10">
        <v>12.2</v>
      </c>
      <c r="X4722" s="68">
        <v>3.176570721</v>
      </c>
      <c r="Y4722" s="33" t="s">
        <v>561</v>
      </c>
      <c r="AB4722" s="17" t="s">
        <v>933</v>
      </c>
    </row>
    <row r="4723" spans="1:28" hidden="1">
      <c r="A4723" s="5">
        <v>4722</v>
      </c>
      <c r="B4723" s="5"/>
      <c r="C4723" s="17">
        <v>2021</v>
      </c>
      <c r="D4723" s="32">
        <v>9</v>
      </c>
      <c r="E4723" s="32">
        <v>26</v>
      </c>
      <c r="F4723" s="18" t="s">
        <v>852</v>
      </c>
      <c r="G4723" s="21">
        <v>45.29999999999994</v>
      </c>
      <c r="H4723" s="17"/>
      <c r="I4723" s="18" t="s">
        <v>826</v>
      </c>
      <c r="J4723" s="21">
        <v>49.533336000000077</v>
      </c>
      <c r="L4723" s="17" t="s">
        <v>814</v>
      </c>
      <c r="M4723" s="17" t="s">
        <v>930</v>
      </c>
      <c r="N4723" s="17" t="s">
        <v>816</v>
      </c>
      <c r="O4723" s="58">
        <v>170</v>
      </c>
      <c r="P4723" s="17" t="s">
        <v>20</v>
      </c>
      <c r="Q4723" s="17" t="s">
        <v>789</v>
      </c>
      <c r="R4723" s="17">
        <v>160.69999999999999</v>
      </c>
      <c r="S4723" s="17" t="s">
        <v>684</v>
      </c>
      <c r="U4723" s="17">
        <v>-18.2</v>
      </c>
      <c r="V4723" s="10">
        <f t="shared" si="83"/>
        <v>-18.2</v>
      </c>
      <c r="W4723" s="10">
        <v>11.1</v>
      </c>
      <c r="X4723" s="68">
        <v>3.2585241389999999</v>
      </c>
      <c r="Y4723" s="33" t="s">
        <v>561</v>
      </c>
      <c r="AB4723" s="17" t="s">
        <v>933</v>
      </c>
    </row>
    <row r="4724" spans="1:28" hidden="1">
      <c r="A4724" s="5">
        <v>4723</v>
      </c>
      <c r="B4724" s="5"/>
      <c r="C4724" s="17">
        <v>2019</v>
      </c>
      <c r="D4724" s="32">
        <v>12</v>
      </c>
      <c r="E4724" s="32">
        <v>13</v>
      </c>
      <c r="F4724" s="18" t="s">
        <v>852</v>
      </c>
      <c r="G4724" s="21">
        <v>40.899999999999679</v>
      </c>
      <c r="H4724" s="17" t="s">
        <v>18</v>
      </c>
      <c r="I4724" s="18" t="s">
        <v>826</v>
      </c>
      <c r="J4724" s="21">
        <v>7.9200000000003001</v>
      </c>
      <c r="K4724" s="17" t="s">
        <v>19</v>
      </c>
      <c r="L4724" s="17" t="s">
        <v>829</v>
      </c>
      <c r="M4724" s="17" t="s">
        <v>830</v>
      </c>
      <c r="N4724" s="17" t="s">
        <v>807</v>
      </c>
      <c r="O4724" s="58">
        <v>67</v>
      </c>
      <c r="P4724" s="17" t="s">
        <v>20</v>
      </c>
      <c r="Q4724" s="17" t="s">
        <v>808</v>
      </c>
      <c r="R4724" s="17">
        <v>45.6</v>
      </c>
      <c r="S4724" s="17" t="s">
        <v>684</v>
      </c>
      <c r="U4724" s="17">
        <v>-18.198</v>
      </c>
      <c r="V4724" s="10">
        <f t="shared" si="83"/>
        <v>-18.198</v>
      </c>
      <c r="W4724" s="10">
        <v>11.670999999999999</v>
      </c>
      <c r="X4724" s="68">
        <v>3.132316303378345</v>
      </c>
      <c r="Y4724" s="33" t="s">
        <v>561</v>
      </c>
      <c r="AB4724" s="17" t="s">
        <v>933</v>
      </c>
    </row>
    <row r="4725" spans="1:28" hidden="1">
      <c r="A4725" s="5">
        <v>4724</v>
      </c>
      <c r="B4725" s="5"/>
      <c r="C4725" s="17">
        <v>2019</v>
      </c>
      <c r="D4725" s="32">
        <v>12</v>
      </c>
      <c r="E4725" s="32">
        <v>5</v>
      </c>
      <c r="F4725" s="18" t="s">
        <v>852</v>
      </c>
      <c r="G4725" s="21">
        <v>7.1899999999997277</v>
      </c>
      <c r="H4725" s="17" t="s">
        <v>18</v>
      </c>
      <c r="I4725" s="18" t="s">
        <v>826</v>
      </c>
      <c r="J4725" s="21">
        <v>10.529999999999973</v>
      </c>
      <c r="K4725" s="17" t="s">
        <v>19</v>
      </c>
      <c r="L4725" s="17" t="s">
        <v>829</v>
      </c>
      <c r="M4725" s="17" t="s">
        <v>830</v>
      </c>
      <c r="N4725" s="17" t="s">
        <v>807</v>
      </c>
      <c r="O4725" s="58">
        <v>46</v>
      </c>
      <c r="P4725" s="17" t="s">
        <v>20</v>
      </c>
      <c r="Q4725" s="17" t="s">
        <v>808</v>
      </c>
      <c r="R4725" s="17">
        <v>41.2</v>
      </c>
      <c r="S4725" s="17" t="s">
        <v>684</v>
      </c>
      <c r="U4725" s="17">
        <v>-18.169</v>
      </c>
      <c r="V4725" s="10">
        <f t="shared" si="83"/>
        <v>-18.169</v>
      </c>
      <c r="W4725" s="10">
        <v>11.4945</v>
      </c>
      <c r="X4725" s="68">
        <v>3.154327721501148</v>
      </c>
      <c r="Y4725" s="33" t="s">
        <v>561</v>
      </c>
      <c r="AB4725" s="17" t="s">
        <v>933</v>
      </c>
    </row>
    <row r="4726" spans="1:28" hidden="1">
      <c r="A4726" s="5">
        <v>4725</v>
      </c>
      <c r="B4726" s="5"/>
      <c r="C4726" s="17">
        <v>2019</v>
      </c>
      <c r="D4726" s="32">
        <v>11</v>
      </c>
      <c r="E4726" s="32">
        <v>26</v>
      </c>
      <c r="F4726" s="18" t="s">
        <v>852</v>
      </c>
      <c r="G4726" s="21">
        <v>6.430000000000291</v>
      </c>
      <c r="H4726" s="17" t="s">
        <v>18</v>
      </c>
      <c r="I4726" s="18" t="s">
        <v>826</v>
      </c>
      <c r="J4726" s="21">
        <v>39.739999999997622</v>
      </c>
      <c r="K4726" s="17" t="s">
        <v>19</v>
      </c>
      <c r="L4726" s="17" t="s">
        <v>860</v>
      </c>
      <c r="M4726" s="17" t="s">
        <v>861</v>
      </c>
      <c r="N4726" s="17" t="s">
        <v>862</v>
      </c>
      <c r="O4726" s="58">
        <v>114</v>
      </c>
      <c r="P4726" s="17" t="s">
        <v>20</v>
      </c>
      <c r="Q4726" s="17" t="s">
        <v>21</v>
      </c>
      <c r="R4726" s="17">
        <v>9.6999999999999993</v>
      </c>
      <c r="S4726" s="17" t="s">
        <v>684</v>
      </c>
      <c r="U4726" s="17">
        <v>-18.134</v>
      </c>
      <c r="V4726" s="10">
        <f t="shared" si="83"/>
        <v>-18.134</v>
      </c>
      <c r="W4726" s="10">
        <v>11.387499999999999</v>
      </c>
      <c r="X4726" s="68">
        <v>3.2082673666153458</v>
      </c>
      <c r="Y4726" s="33" t="s">
        <v>561</v>
      </c>
      <c r="AB4726" s="17" t="s">
        <v>933</v>
      </c>
    </row>
    <row r="4727" spans="1:28" hidden="1">
      <c r="A4727" s="5">
        <v>4726</v>
      </c>
      <c r="B4727" s="5"/>
      <c r="C4727" s="17">
        <v>2019</v>
      </c>
      <c r="D4727" s="32">
        <v>10</v>
      </c>
      <c r="E4727" s="32">
        <v>6</v>
      </c>
      <c r="F4727" s="18" t="s">
        <v>852</v>
      </c>
      <c r="G4727" s="21">
        <v>54.340000000000117</v>
      </c>
      <c r="H4727" s="17" t="s">
        <v>18</v>
      </c>
      <c r="I4727" s="18" t="s">
        <v>826</v>
      </c>
      <c r="J4727" s="21">
        <v>48.820000000002324</v>
      </c>
      <c r="K4727" s="17" t="s">
        <v>19</v>
      </c>
      <c r="L4727" s="17" t="s">
        <v>858</v>
      </c>
      <c r="M4727" s="17" t="s">
        <v>859</v>
      </c>
      <c r="N4727" s="17" t="s">
        <v>796</v>
      </c>
      <c r="O4727" s="58">
        <v>165</v>
      </c>
      <c r="P4727" s="17" t="s">
        <v>20</v>
      </c>
      <c r="Q4727" s="17" t="s">
        <v>31</v>
      </c>
      <c r="R4727" s="17">
        <v>88.1</v>
      </c>
      <c r="S4727" s="17" t="s">
        <v>684</v>
      </c>
      <c r="U4727" s="17">
        <v>-18.109500000000001</v>
      </c>
      <c r="V4727" s="10">
        <f t="shared" si="83"/>
        <v>-18.109500000000001</v>
      </c>
      <c r="W4727" s="10">
        <v>11.602499999999999</v>
      </c>
      <c r="X4727" s="68">
        <v>3.1366551620901908</v>
      </c>
      <c r="Y4727" s="33" t="s">
        <v>561</v>
      </c>
      <c r="AB4727" s="17" t="s">
        <v>933</v>
      </c>
    </row>
    <row r="4728" spans="1:28" hidden="1">
      <c r="A4728" s="5">
        <v>4727</v>
      </c>
      <c r="B4728" s="5"/>
      <c r="C4728" s="17">
        <v>2021</v>
      </c>
      <c r="D4728" s="32">
        <v>9</v>
      </c>
      <c r="E4728" s="32">
        <v>26</v>
      </c>
      <c r="F4728" s="18" t="s">
        <v>852</v>
      </c>
      <c r="G4728" s="21">
        <v>22.600000199999926</v>
      </c>
      <c r="H4728" s="17"/>
      <c r="I4728" s="18" t="s">
        <v>826</v>
      </c>
      <c r="J4728" s="21">
        <v>23.883336000000384</v>
      </c>
      <c r="L4728" s="17" t="s">
        <v>804</v>
      </c>
      <c r="M4728" s="17" t="s">
        <v>916</v>
      </c>
      <c r="N4728" s="17" t="s">
        <v>805</v>
      </c>
      <c r="O4728" s="58">
        <v>113</v>
      </c>
      <c r="P4728" s="17" t="s">
        <v>20</v>
      </c>
      <c r="Q4728" s="17" t="s">
        <v>31</v>
      </c>
      <c r="R4728" s="17">
        <v>31</v>
      </c>
      <c r="S4728" s="17" t="s">
        <v>684</v>
      </c>
      <c r="U4728" s="17">
        <v>-18.100000000000001</v>
      </c>
      <c r="V4728" s="10">
        <f t="shared" si="83"/>
        <v>-18.100000000000001</v>
      </c>
      <c r="W4728" s="10">
        <v>12.8</v>
      </c>
      <c r="X4728" s="68">
        <v>3.1568901299999998</v>
      </c>
      <c r="Y4728" s="33" t="s">
        <v>561</v>
      </c>
      <c r="AB4728" s="17" t="s">
        <v>933</v>
      </c>
    </row>
    <row r="4729" spans="1:28" hidden="1">
      <c r="A4729" s="5">
        <v>4728</v>
      </c>
      <c r="B4729" s="5"/>
      <c r="C4729" s="17">
        <v>2019</v>
      </c>
      <c r="D4729" s="32">
        <v>11</v>
      </c>
      <c r="E4729" s="32">
        <v>26</v>
      </c>
      <c r="F4729" s="18" t="s">
        <v>852</v>
      </c>
      <c r="G4729" s="21">
        <v>6.430000000000291</v>
      </c>
      <c r="H4729" s="17" t="s">
        <v>18</v>
      </c>
      <c r="I4729" s="18" t="s">
        <v>826</v>
      </c>
      <c r="J4729" s="21">
        <v>39.739999999997622</v>
      </c>
      <c r="K4729" s="17" t="s">
        <v>19</v>
      </c>
      <c r="L4729" s="17" t="s">
        <v>821</v>
      </c>
      <c r="M4729" s="17" t="s">
        <v>822</v>
      </c>
      <c r="N4729" s="17" t="s">
        <v>823</v>
      </c>
      <c r="O4729" s="58">
        <v>142</v>
      </c>
      <c r="P4729" s="17" t="s">
        <v>20</v>
      </c>
      <c r="Q4729" s="17" t="s">
        <v>21</v>
      </c>
      <c r="R4729" s="17">
        <v>45.2</v>
      </c>
      <c r="S4729" s="17" t="s">
        <v>684</v>
      </c>
      <c r="U4729" s="17">
        <v>-18.100000000000001</v>
      </c>
      <c r="V4729" s="10">
        <f t="shared" si="83"/>
        <v>-18.100000000000001</v>
      </c>
      <c r="W4729" s="10">
        <v>12.1</v>
      </c>
      <c r="X4729" s="68">
        <v>3.2018249939999999</v>
      </c>
      <c r="Y4729" s="33" t="s">
        <v>561</v>
      </c>
      <c r="AB4729" s="17" t="s">
        <v>933</v>
      </c>
    </row>
    <row r="4730" spans="1:28" hidden="1">
      <c r="A4730" s="5">
        <v>4729</v>
      </c>
      <c r="B4730" s="5"/>
      <c r="C4730" s="17">
        <v>2019</v>
      </c>
      <c r="D4730" s="32">
        <v>11</v>
      </c>
      <c r="E4730" s="32">
        <v>26</v>
      </c>
      <c r="F4730" s="18" t="s">
        <v>852</v>
      </c>
      <c r="G4730" s="21">
        <v>6.430000000000291</v>
      </c>
      <c r="H4730" s="17" t="s">
        <v>18</v>
      </c>
      <c r="I4730" s="18" t="s">
        <v>826</v>
      </c>
      <c r="J4730" s="21">
        <v>39.739999999997622</v>
      </c>
      <c r="K4730" s="17" t="s">
        <v>19</v>
      </c>
      <c r="L4730" s="17" t="s">
        <v>821</v>
      </c>
      <c r="M4730" s="17" t="s">
        <v>822</v>
      </c>
      <c r="N4730" s="17" t="s">
        <v>823</v>
      </c>
      <c r="O4730" s="58">
        <v>126</v>
      </c>
      <c r="P4730" s="17" t="s">
        <v>20</v>
      </c>
      <c r="Q4730" s="17" t="s">
        <v>21</v>
      </c>
      <c r="R4730" s="17">
        <v>30.4</v>
      </c>
      <c r="S4730" s="17" t="s">
        <v>684</v>
      </c>
      <c r="U4730" s="17">
        <v>-18.100000000000001</v>
      </c>
      <c r="V4730" s="10">
        <f t="shared" si="83"/>
        <v>-18.100000000000001</v>
      </c>
      <c r="W4730" s="10">
        <v>11.8</v>
      </c>
      <c r="X4730" s="68">
        <v>3.1868234090000001</v>
      </c>
      <c r="Y4730" s="33" t="s">
        <v>561</v>
      </c>
      <c r="AB4730" s="17" t="s">
        <v>933</v>
      </c>
    </row>
    <row r="4731" spans="1:28" hidden="1">
      <c r="A4731" s="5">
        <v>4730</v>
      </c>
      <c r="B4731" s="5"/>
      <c r="C4731" s="17">
        <v>2019</v>
      </c>
      <c r="D4731" s="32">
        <v>10</v>
      </c>
      <c r="E4731" s="32">
        <v>5</v>
      </c>
      <c r="F4731" s="18" t="s">
        <v>852</v>
      </c>
      <c r="G4731" s="21">
        <v>2.1299999999999386</v>
      </c>
      <c r="H4731" s="17" t="s">
        <v>18</v>
      </c>
      <c r="I4731" s="18" t="s">
        <v>826</v>
      </c>
      <c r="J4731" s="21">
        <v>48.820000000002324</v>
      </c>
      <c r="K4731" s="17" t="s">
        <v>19</v>
      </c>
      <c r="L4731" s="17" t="s">
        <v>863</v>
      </c>
      <c r="M4731" s="17" t="s">
        <v>864</v>
      </c>
      <c r="N4731" s="17" t="s">
        <v>865</v>
      </c>
      <c r="O4731" s="58">
        <v>100</v>
      </c>
      <c r="P4731" s="17" t="s">
        <v>20</v>
      </c>
      <c r="Q4731" s="17" t="s">
        <v>31</v>
      </c>
      <c r="R4731" s="17">
        <v>8.1999999999999993</v>
      </c>
      <c r="S4731" s="17" t="s">
        <v>684</v>
      </c>
      <c r="U4731" s="17">
        <v>-18.100000000000001</v>
      </c>
      <c r="V4731" s="10">
        <f t="shared" si="83"/>
        <v>-18.100000000000001</v>
      </c>
      <c r="W4731" s="10">
        <v>12.4</v>
      </c>
      <c r="X4731" s="68">
        <v>3.2964550209999999</v>
      </c>
      <c r="Y4731" s="33" t="s">
        <v>561</v>
      </c>
      <c r="AB4731" s="17" t="s">
        <v>933</v>
      </c>
    </row>
    <row r="4732" spans="1:28" hidden="1">
      <c r="A4732" s="5">
        <v>4731</v>
      </c>
      <c r="B4732" s="5"/>
      <c r="C4732" s="17">
        <v>2019</v>
      </c>
      <c r="D4732" s="32">
        <v>10</v>
      </c>
      <c r="E4732" s="32">
        <v>5</v>
      </c>
      <c r="F4732" s="18" t="s">
        <v>852</v>
      </c>
      <c r="G4732" s="21">
        <v>2.1299999999999386</v>
      </c>
      <c r="H4732" s="17" t="s">
        <v>18</v>
      </c>
      <c r="I4732" s="18" t="s">
        <v>826</v>
      </c>
      <c r="J4732" s="21">
        <v>48.820000000002324</v>
      </c>
      <c r="K4732" s="17" t="s">
        <v>19</v>
      </c>
      <c r="L4732" s="17" t="s">
        <v>863</v>
      </c>
      <c r="M4732" s="17" t="s">
        <v>864</v>
      </c>
      <c r="N4732" s="17" t="s">
        <v>865</v>
      </c>
      <c r="O4732" s="58">
        <v>87</v>
      </c>
      <c r="P4732" s="17" t="s">
        <v>20</v>
      </c>
      <c r="Q4732" s="17" t="s">
        <v>31</v>
      </c>
      <c r="R4732" s="17">
        <v>5.7</v>
      </c>
      <c r="S4732" s="17" t="s">
        <v>684</v>
      </c>
      <c r="U4732" s="17">
        <v>-18.100000000000001</v>
      </c>
      <c r="V4732" s="10">
        <f t="shared" si="83"/>
        <v>-18.100000000000001</v>
      </c>
      <c r="W4732" s="10">
        <v>12.5</v>
      </c>
      <c r="X4732" s="68">
        <v>3.193085419</v>
      </c>
      <c r="Y4732" s="33" t="s">
        <v>561</v>
      </c>
      <c r="AB4732" s="17" t="s">
        <v>933</v>
      </c>
    </row>
    <row r="4733" spans="1:28" hidden="1">
      <c r="A4733" s="5">
        <v>4732</v>
      </c>
      <c r="B4733" s="5"/>
      <c r="C4733" s="17">
        <v>2019</v>
      </c>
      <c r="D4733" s="32">
        <v>10</v>
      </c>
      <c r="E4733" s="32">
        <v>5</v>
      </c>
      <c r="F4733" s="18" t="s">
        <v>852</v>
      </c>
      <c r="G4733" s="21">
        <v>2.1299999999999386</v>
      </c>
      <c r="H4733" s="17" t="s">
        <v>18</v>
      </c>
      <c r="I4733" s="18" t="s">
        <v>826</v>
      </c>
      <c r="J4733" s="21">
        <v>48.820000000002324</v>
      </c>
      <c r="K4733" s="17" t="s">
        <v>19</v>
      </c>
      <c r="L4733" s="17" t="s">
        <v>863</v>
      </c>
      <c r="M4733" s="17" t="s">
        <v>864</v>
      </c>
      <c r="N4733" s="17" t="s">
        <v>865</v>
      </c>
      <c r="O4733" s="58">
        <v>93</v>
      </c>
      <c r="P4733" s="17" t="s">
        <v>20</v>
      </c>
      <c r="Q4733" s="17" t="s">
        <v>31</v>
      </c>
      <c r="R4733" s="17">
        <v>6.9</v>
      </c>
      <c r="S4733" s="17" t="s">
        <v>684</v>
      </c>
      <c r="U4733" s="17">
        <v>-18.100000000000001</v>
      </c>
      <c r="V4733" s="10">
        <f t="shared" si="83"/>
        <v>-18.100000000000001</v>
      </c>
      <c r="W4733" s="10">
        <v>12.4</v>
      </c>
      <c r="X4733" s="68">
        <v>3.2138916229999999</v>
      </c>
      <c r="Y4733" s="33" t="s">
        <v>561</v>
      </c>
      <c r="AB4733" s="17" t="s">
        <v>933</v>
      </c>
    </row>
    <row r="4734" spans="1:28" hidden="1">
      <c r="A4734" s="5">
        <v>4733</v>
      </c>
      <c r="B4734" s="5"/>
      <c r="G4734" s="21"/>
      <c r="H4734" s="17"/>
      <c r="I4734" s="18"/>
      <c r="J4734" s="21"/>
      <c r="U4734" s="17"/>
    </row>
    <row r="4735" spans="1:28" hidden="1">
      <c r="A4735" s="5">
        <v>4734</v>
      </c>
      <c r="B4735" s="5"/>
      <c r="C4735" s="17">
        <v>2019</v>
      </c>
      <c r="D4735" s="32">
        <v>10</v>
      </c>
      <c r="E4735" s="32">
        <v>5</v>
      </c>
      <c r="F4735" s="18" t="s">
        <v>852</v>
      </c>
      <c r="G4735" s="21">
        <v>2.1299999999999386</v>
      </c>
      <c r="H4735" s="17" t="s">
        <v>18</v>
      </c>
      <c r="I4735" s="18" t="s">
        <v>826</v>
      </c>
      <c r="J4735" s="21">
        <v>48.820000000002324</v>
      </c>
      <c r="K4735" s="17" t="s">
        <v>19</v>
      </c>
      <c r="L4735" s="17" t="s">
        <v>863</v>
      </c>
      <c r="M4735" s="17" t="s">
        <v>864</v>
      </c>
      <c r="N4735" s="17" t="s">
        <v>865</v>
      </c>
      <c r="O4735" s="58">
        <v>95</v>
      </c>
      <c r="P4735" s="17" t="s">
        <v>20</v>
      </c>
      <c r="Q4735" s="17" t="s">
        <v>31</v>
      </c>
      <c r="R4735" s="17">
        <v>7.6</v>
      </c>
      <c r="S4735" s="17" t="s">
        <v>684</v>
      </c>
      <c r="U4735" s="17">
        <v>-18.100000000000001</v>
      </c>
      <c r="V4735" s="10">
        <f t="shared" si="83"/>
        <v>-18.100000000000001</v>
      </c>
      <c r="W4735" s="10">
        <v>12.4</v>
      </c>
      <c r="X4735" s="68">
        <v>3.2047742459999999</v>
      </c>
      <c r="Y4735" s="33" t="s">
        <v>561</v>
      </c>
      <c r="AB4735" s="17" t="s">
        <v>933</v>
      </c>
    </row>
    <row r="4736" spans="1:28" hidden="1">
      <c r="A4736" s="5">
        <v>4735</v>
      </c>
      <c r="B4736" s="5"/>
      <c r="C4736" s="17">
        <v>2021</v>
      </c>
      <c r="D4736" s="32">
        <v>6</v>
      </c>
      <c r="E4736" s="32">
        <v>12</v>
      </c>
      <c r="F4736" s="18" t="s">
        <v>852</v>
      </c>
      <c r="G4736" s="21">
        <v>21.033333600000006</v>
      </c>
      <c r="H4736" s="17"/>
      <c r="I4736" s="18" t="s">
        <v>826</v>
      </c>
      <c r="J4736" s="21">
        <v>11.616665999999896</v>
      </c>
      <c r="L4736" s="17" t="s">
        <v>829</v>
      </c>
      <c r="M4736" s="17" t="s">
        <v>830</v>
      </c>
      <c r="N4736" s="17" t="s">
        <v>807</v>
      </c>
      <c r="O4736" s="58">
        <v>108</v>
      </c>
      <c r="P4736" s="17" t="s">
        <v>20</v>
      </c>
      <c r="Q4736" s="17" t="s">
        <v>808</v>
      </c>
      <c r="R4736" s="17">
        <v>142.4</v>
      </c>
      <c r="S4736" s="17" t="s">
        <v>684</v>
      </c>
      <c r="U4736" s="17">
        <v>-18.100000000000001</v>
      </c>
      <c r="V4736" s="10">
        <f t="shared" si="83"/>
        <v>-18.100000000000001</v>
      </c>
      <c r="W4736" s="10">
        <v>11.7</v>
      </c>
      <c r="X4736" s="68">
        <v>3.1154038320000002</v>
      </c>
      <c r="Y4736" s="33" t="s">
        <v>561</v>
      </c>
      <c r="AB4736" s="17" t="s">
        <v>933</v>
      </c>
    </row>
    <row r="4737" spans="1:28" hidden="1">
      <c r="A4737" s="5">
        <v>4736</v>
      </c>
      <c r="B4737" s="5"/>
      <c r="C4737" s="17">
        <v>2021</v>
      </c>
      <c r="D4737" s="32">
        <v>6</v>
      </c>
      <c r="E4737" s="32">
        <v>14</v>
      </c>
      <c r="F4737" s="18" t="s">
        <v>852</v>
      </c>
      <c r="G4737" s="21">
        <v>41.950000200000019</v>
      </c>
      <c r="H4737" s="17"/>
      <c r="I4737" s="18" t="s">
        <v>826</v>
      </c>
      <c r="J4737" s="21">
        <v>10.300002000000177</v>
      </c>
      <c r="L4737" s="17" t="s">
        <v>829</v>
      </c>
      <c r="M4737" s="17" t="s">
        <v>830</v>
      </c>
      <c r="N4737" s="17" t="s">
        <v>807</v>
      </c>
      <c r="O4737" s="58">
        <v>91</v>
      </c>
      <c r="P4737" s="17" t="s">
        <v>20</v>
      </c>
      <c r="Q4737" s="17" t="s">
        <v>808</v>
      </c>
      <c r="R4737" s="17">
        <v>129.30000000000001</v>
      </c>
      <c r="S4737" s="17" t="s">
        <v>684</v>
      </c>
      <c r="U4737" s="17">
        <v>-18.100000000000001</v>
      </c>
      <c r="V4737" s="10">
        <f t="shared" si="83"/>
        <v>-18.100000000000001</v>
      </c>
      <c r="W4737" s="10">
        <v>11.8</v>
      </c>
      <c r="X4737" s="68">
        <v>3.1244778179999999</v>
      </c>
      <c r="Y4737" s="33" t="s">
        <v>561</v>
      </c>
      <c r="AB4737" s="17" t="s">
        <v>933</v>
      </c>
    </row>
    <row r="4738" spans="1:28" hidden="1">
      <c r="A4738" s="5">
        <v>4737</v>
      </c>
      <c r="B4738" s="5"/>
      <c r="C4738" s="17">
        <v>2019</v>
      </c>
      <c r="D4738" s="32">
        <v>10</v>
      </c>
      <c r="E4738" s="32">
        <v>6</v>
      </c>
      <c r="F4738" s="18" t="s">
        <v>852</v>
      </c>
      <c r="G4738" s="21">
        <v>54.340000000000117</v>
      </c>
      <c r="H4738" s="17" t="s">
        <v>18</v>
      </c>
      <c r="I4738" s="18" t="s">
        <v>826</v>
      </c>
      <c r="J4738" s="21">
        <v>48.820000000002324</v>
      </c>
      <c r="K4738" s="17" t="s">
        <v>19</v>
      </c>
      <c r="L4738" s="17" t="s">
        <v>858</v>
      </c>
      <c r="M4738" s="17" t="s">
        <v>859</v>
      </c>
      <c r="N4738" s="17" t="s">
        <v>796</v>
      </c>
      <c r="O4738" s="58">
        <v>167</v>
      </c>
      <c r="P4738" s="17" t="s">
        <v>20</v>
      </c>
      <c r="Q4738" s="17" t="s">
        <v>31</v>
      </c>
      <c r="R4738" s="17">
        <v>91.2</v>
      </c>
      <c r="S4738" s="17" t="s">
        <v>684</v>
      </c>
      <c r="U4738" s="17">
        <v>-18.0975</v>
      </c>
      <c r="V4738" s="10">
        <f t="shared" si="83"/>
        <v>-18.0975</v>
      </c>
      <c r="W4738" s="10">
        <v>11.05</v>
      </c>
      <c r="X4738" s="68">
        <v>3.1306959858265708</v>
      </c>
      <c r="Y4738" s="33" t="s">
        <v>561</v>
      </c>
      <c r="AB4738" s="17" t="s">
        <v>933</v>
      </c>
    </row>
    <row r="4739" spans="1:28" hidden="1">
      <c r="A4739" s="5">
        <v>4738</v>
      </c>
      <c r="B4739" s="5"/>
      <c r="C4739" s="17">
        <v>2019</v>
      </c>
      <c r="D4739" s="32">
        <v>11</v>
      </c>
      <c r="E4739" s="32">
        <v>26</v>
      </c>
      <c r="F4739" s="18" t="s">
        <v>852</v>
      </c>
      <c r="G4739" s="21">
        <v>6.430000000000291</v>
      </c>
      <c r="H4739" s="17" t="s">
        <v>18</v>
      </c>
      <c r="I4739" s="18" t="s">
        <v>826</v>
      </c>
      <c r="J4739" s="21">
        <v>39.739999999997622</v>
      </c>
      <c r="K4739" s="17" t="s">
        <v>19</v>
      </c>
      <c r="L4739" s="17" t="s">
        <v>860</v>
      </c>
      <c r="M4739" s="17" t="s">
        <v>861</v>
      </c>
      <c r="N4739" s="17" t="s">
        <v>862</v>
      </c>
      <c r="O4739" s="58">
        <v>122</v>
      </c>
      <c r="P4739" s="17" t="s">
        <v>20</v>
      </c>
      <c r="Q4739" s="17" t="s">
        <v>21</v>
      </c>
      <c r="R4739" s="17">
        <v>10.8</v>
      </c>
      <c r="S4739" s="17" t="s">
        <v>684</v>
      </c>
      <c r="U4739" s="17">
        <v>-18.084</v>
      </c>
      <c r="V4739" s="10">
        <f t="shared" si="83"/>
        <v>-18.084</v>
      </c>
      <c r="W4739" s="10">
        <v>11.6075</v>
      </c>
      <c r="X4739" s="68">
        <v>3.2070585924406041</v>
      </c>
      <c r="Y4739" s="33" t="s">
        <v>561</v>
      </c>
      <c r="AB4739" s="17" t="s">
        <v>933</v>
      </c>
    </row>
    <row r="4740" spans="1:28" hidden="1">
      <c r="A4740" s="5">
        <v>4739</v>
      </c>
      <c r="B4740" s="5"/>
      <c r="C4740" s="17">
        <v>2019</v>
      </c>
      <c r="D4740" s="32">
        <v>10</v>
      </c>
      <c r="E4740" s="32">
        <v>6</v>
      </c>
      <c r="F4740" s="18" t="s">
        <v>852</v>
      </c>
      <c r="G4740" s="21">
        <v>54.340000000000117</v>
      </c>
      <c r="H4740" s="17" t="s">
        <v>18</v>
      </c>
      <c r="I4740" s="18" t="s">
        <v>826</v>
      </c>
      <c r="J4740" s="21">
        <v>48.820000000002324</v>
      </c>
      <c r="K4740" s="17" t="s">
        <v>19</v>
      </c>
      <c r="L4740" s="17" t="s">
        <v>858</v>
      </c>
      <c r="M4740" s="17" t="s">
        <v>859</v>
      </c>
      <c r="N4740" s="17" t="s">
        <v>796</v>
      </c>
      <c r="O4740" s="58">
        <v>160</v>
      </c>
      <c r="P4740" s="17" t="s">
        <v>20</v>
      </c>
      <c r="Q4740" s="17" t="s">
        <v>31</v>
      </c>
      <c r="R4740" s="17">
        <v>90.3</v>
      </c>
      <c r="S4740" s="17" t="s">
        <v>684</v>
      </c>
      <c r="U4740" s="17">
        <v>-18.0745</v>
      </c>
      <c r="V4740" s="10">
        <f t="shared" si="83"/>
        <v>-18.0745</v>
      </c>
      <c r="W4740" s="10">
        <v>11.5985</v>
      </c>
      <c r="X4740" s="68">
        <v>3.138450892003922</v>
      </c>
      <c r="Y4740" s="33" t="s">
        <v>561</v>
      </c>
      <c r="AB4740" s="17" t="s">
        <v>933</v>
      </c>
    </row>
    <row r="4741" spans="1:28" hidden="1">
      <c r="A4741" s="5">
        <v>4740</v>
      </c>
      <c r="B4741" s="5"/>
      <c r="C4741" s="17">
        <v>2019</v>
      </c>
      <c r="D4741" s="32">
        <v>10</v>
      </c>
      <c r="E4741" s="32">
        <v>6</v>
      </c>
      <c r="F4741" s="18" t="s">
        <v>852</v>
      </c>
      <c r="G4741" s="21">
        <v>54.340000000000117</v>
      </c>
      <c r="H4741" s="17" t="s">
        <v>18</v>
      </c>
      <c r="I4741" s="18" t="s">
        <v>826</v>
      </c>
      <c r="J4741" s="21">
        <v>48.820000000002324</v>
      </c>
      <c r="K4741" s="17" t="s">
        <v>19</v>
      </c>
      <c r="L4741" s="17" t="s">
        <v>858</v>
      </c>
      <c r="M4741" s="17" t="s">
        <v>859</v>
      </c>
      <c r="N4741" s="17" t="s">
        <v>796</v>
      </c>
      <c r="O4741" s="58">
        <v>171</v>
      </c>
      <c r="P4741" s="17" t="s">
        <v>20</v>
      </c>
      <c r="Q4741" s="17" t="s">
        <v>31</v>
      </c>
      <c r="R4741" s="17">
        <v>100.1</v>
      </c>
      <c r="S4741" s="17" t="s">
        <v>684</v>
      </c>
      <c r="U4741" s="17">
        <v>-18.0625</v>
      </c>
      <c r="V4741" s="10">
        <f t="shared" si="83"/>
        <v>-18.0625</v>
      </c>
      <c r="W4741" s="10">
        <v>11.712999999999999</v>
      </c>
      <c r="X4741" s="68">
        <v>3.121297897844415</v>
      </c>
      <c r="Y4741" s="33" t="s">
        <v>561</v>
      </c>
      <c r="AB4741" s="17" t="s">
        <v>933</v>
      </c>
    </row>
    <row r="4742" spans="1:28" hidden="1">
      <c r="A4742" s="5">
        <v>4741</v>
      </c>
      <c r="B4742" s="5"/>
      <c r="C4742" s="17">
        <v>2019</v>
      </c>
      <c r="D4742" s="32">
        <v>11</v>
      </c>
      <c r="E4742" s="32">
        <v>26</v>
      </c>
      <c r="F4742" s="18" t="s">
        <v>852</v>
      </c>
      <c r="G4742" s="21">
        <v>6.430000000000291</v>
      </c>
      <c r="H4742" s="17" t="s">
        <v>18</v>
      </c>
      <c r="I4742" s="18" t="s">
        <v>826</v>
      </c>
      <c r="J4742" s="21">
        <v>39.739999999997622</v>
      </c>
      <c r="K4742" s="17" t="s">
        <v>19</v>
      </c>
      <c r="L4742" s="17" t="s">
        <v>860</v>
      </c>
      <c r="M4742" s="17" t="s">
        <v>861</v>
      </c>
      <c r="N4742" s="17" t="s">
        <v>862</v>
      </c>
      <c r="O4742" s="58">
        <v>122</v>
      </c>
      <c r="P4742" s="17" t="s">
        <v>20</v>
      </c>
      <c r="Q4742" s="17" t="s">
        <v>21</v>
      </c>
      <c r="R4742" s="17">
        <v>10.8</v>
      </c>
      <c r="S4742" s="17" t="s">
        <v>684</v>
      </c>
      <c r="U4742" s="17">
        <v>-18.053999999999998</v>
      </c>
      <c r="V4742" s="10">
        <f t="shared" si="83"/>
        <v>-18.053999999999998</v>
      </c>
      <c r="W4742" s="10">
        <v>11.903499999999999</v>
      </c>
      <c r="X4742" s="68">
        <v>3.1772544175891482</v>
      </c>
      <c r="Y4742" s="33" t="s">
        <v>561</v>
      </c>
      <c r="AB4742" s="17" t="s">
        <v>933</v>
      </c>
    </row>
    <row r="4743" spans="1:28" hidden="1">
      <c r="A4743" s="5">
        <v>4742</v>
      </c>
      <c r="B4743" s="5"/>
      <c r="C4743" s="17">
        <v>2019</v>
      </c>
      <c r="D4743" s="32">
        <v>11</v>
      </c>
      <c r="E4743" s="32">
        <v>26</v>
      </c>
      <c r="F4743" s="18" t="s">
        <v>852</v>
      </c>
      <c r="G4743" s="21">
        <v>6.430000000000291</v>
      </c>
      <c r="H4743" s="17" t="s">
        <v>18</v>
      </c>
      <c r="I4743" s="18" t="s">
        <v>826</v>
      </c>
      <c r="J4743" s="21">
        <v>39.739999999997622</v>
      </c>
      <c r="K4743" s="17" t="s">
        <v>19</v>
      </c>
      <c r="L4743" s="17" t="s">
        <v>860</v>
      </c>
      <c r="M4743" s="17" t="s">
        <v>861</v>
      </c>
      <c r="N4743" s="17" t="s">
        <v>862</v>
      </c>
      <c r="O4743" s="58">
        <v>113</v>
      </c>
      <c r="P4743" s="17" t="s">
        <v>20</v>
      </c>
      <c r="Q4743" s="17" t="s">
        <v>21</v>
      </c>
      <c r="R4743" s="17">
        <v>9</v>
      </c>
      <c r="S4743" s="17" t="s">
        <v>684</v>
      </c>
      <c r="U4743" s="17">
        <v>-18.021000000000001</v>
      </c>
      <c r="V4743" s="10">
        <f t="shared" si="83"/>
        <v>-18.021000000000001</v>
      </c>
      <c r="W4743" s="10">
        <v>11.526999999999999</v>
      </c>
      <c r="X4743" s="68">
        <v>3.201518904454657</v>
      </c>
      <c r="Y4743" s="33" t="s">
        <v>561</v>
      </c>
      <c r="AB4743" s="17" t="s">
        <v>933</v>
      </c>
    </row>
    <row r="4744" spans="1:28" hidden="1">
      <c r="A4744" s="5">
        <v>4743</v>
      </c>
      <c r="B4744" s="5"/>
      <c r="C4744" s="17">
        <v>2020</v>
      </c>
      <c r="D4744" s="32">
        <v>12</v>
      </c>
      <c r="E4744" s="32">
        <v>4</v>
      </c>
      <c r="F4744" s="18" t="s">
        <v>852</v>
      </c>
      <c r="G4744" s="21">
        <v>45.495000000000019</v>
      </c>
      <c r="H4744" s="17"/>
      <c r="I4744" s="18" t="s">
        <v>826</v>
      </c>
      <c r="J4744" s="21">
        <v>44.723800000001575</v>
      </c>
      <c r="L4744" s="17" t="s">
        <v>922</v>
      </c>
      <c r="M4744" s="17" t="s">
        <v>923</v>
      </c>
      <c r="N4744" s="17" t="s">
        <v>803</v>
      </c>
      <c r="O4744" s="58">
        <v>144</v>
      </c>
      <c r="P4744" s="17" t="s">
        <v>20</v>
      </c>
      <c r="Q4744" s="17" t="s">
        <v>789</v>
      </c>
      <c r="R4744" s="17">
        <v>102.8</v>
      </c>
      <c r="S4744" s="17" t="s">
        <v>684</v>
      </c>
      <c r="U4744" s="17">
        <v>-18</v>
      </c>
      <c r="V4744" s="10">
        <f t="shared" si="83"/>
        <v>-18</v>
      </c>
      <c r="W4744" s="10">
        <v>11.1</v>
      </c>
      <c r="X4744" s="68">
        <v>3.1083369570000001</v>
      </c>
      <c r="Y4744" s="33" t="s">
        <v>561</v>
      </c>
      <c r="AB4744" s="17" t="s">
        <v>933</v>
      </c>
    </row>
    <row r="4745" spans="1:28" hidden="1">
      <c r="A4745" s="5">
        <v>4744</v>
      </c>
      <c r="B4745" s="5"/>
      <c r="C4745" s="17">
        <v>2019</v>
      </c>
      <c r="D4745" s="32">
        <v>10</v>
      </c>
      <c r="E4745" s="32">
        <v>5</v>
      </c>
      <c r="F4745" s="18" t="s">
        <v>852</v>
      </c>
      <c r="G4745" s="21">
        <v>2.1299999999999386</v>
      </c>
      <c r="H4745" s="17" t="s">
        <v>18</v>
      </c>
      <c r="I4745" s="18" t="s">
        <v>826</v>
      </c>
      <c r="J4745" s="21">
        <v>48.820000000002324</v>
      </c>
      <c r="K4745" s="17" t="s">
        <v>19</v>
      </c>
      <c r="L4745" s="17" t="s">
        <v>863</v>
      </c>
      <c r="M4745" s="17" t="s">
        <v>864</v>
      </c>
      <c r="N4745" s="17" t="s">
        <v>865</v>
      </c>
      <c r="O4745" s="58">
        <v>93</v>
      </c>
      <c r="P4745" s="17" t="s">
        <v>20</v>
      </c>
      <c r="Q4745" s="17" t="s">
        <v>31</v>
      </c>
      <c r="R4745" s="17">
        <v>7.2</v>
      </c>
      <c r="S4745" s="17" t="s">
        <v>684</v>
      </c>
      <c r="U4745" s="17">
        <v>-18</v>
      </c>
      <c r="V4745" s="10">
        <f t="shared" si="83"/>
        <v>-18</v>
      </c>
      <c r="W4745" s="10">
        <v>12.6</v>
      </c>
      <c r="X4745" s="68">
        <v>3.217988471</v>
      </c>
      <c r="Y4745" s="33" t="s">
        <v>561</v>
      </c>
      <c r="AB4745" s="17" t="s">
        <v>933</v>
      </c>
    </row>
    <row r="4746" spans="1:28" hidden="1">
      <c r="A4746" s="5">
        <v>4745</v>
      </c>
      <c r="B4746" s="5"/>
      <c r="C4746" s="17">
        <v>2021</v>
      </c>
      <c r="D4746" s="32">
        <v>9</v>
      </c>
      <c r="E4746" s="32">
        <v>25</v>
      </c>
      <c r="F4746" s="18" t="s">
        <v>852</v>
      </c>
      <c r="G4746" s="21">
        <v>45.29999999999994</v>
      </c>
      <c r="H4746" s="17"/>
      <c r="I4746" s="18" t="s">
        <v>826</v>
      </c>
      <c r="J4746" s="21">
        <v>49.533336000000077</v>
      </c>
      <c r="L4746" s="17" t="s">
        <v>928</v>
      </c>
      <c r="M4746" s="17" t="s">
        <v>27</v>
      </c>
      <c r="N4746" s="17" t="s">
        <v>851</v>
      </c>
      <c r="O4746" s="58">
        <v>130</v>
      </c>
      <c r="P4746" s="17" t="s">
        <v>20</v>
      </c>
      <c r="Q4746" s="17" t="s">
        <v>31</v>
      </c>
      <c r="R4746" s="17">
        <v>66.599999999999994</v>
      </c>
      <c r="S4746" s="17" t="s">
        <v>684</v>
      </c>
      <c r="U4746" s="17">
        <v>-18</v>
      </c>
      <c r="V4746" s="10">
        <f t="shared" si="83"/>
        <v>-17.363569246055835</v>
      </c>
      <c r="W4746" s="10">
        <v>12.1</v>
      </c>
      <c r="X4746" s="68">
        <v>3.3200915229999999</v>
      </c>
      <c r="Y4746" s="33" t="s">
        <v>561</v>
      </c>
      <c r="AB4746" s="17" t="s">
        <v>933</v>
      </c>
    </row>
    <row r="4747" spans="1:28" hidden="1">
      <c r="A4747" s="5">
        <v>4746</v>
      </c>
      <c r="B4747" s="5"/>
      <c r="C4747" s="17">
        <v>2019</v>
      </c>
      <c r="D4747" s="32">
        <v>9</v>
      </c>
      <c r="E4747" s="32">
        <v>16</v>
      </c>
      <c r="F4747" s="18" t="s">
        <v>852</v>
      </c>
      <c r="G4747" s="21">
        <v>58.780000000000214</v>
      </c>
      <c r="H4747" s="17" t="s">
        <v>18</v>
      </c>
      <c r="I4747" s="18" t="s">
        <v>802</v>
      </c>
      <c r="J4747" s="21">
        <v>55.45000000000158</v>
      </c>
      <c r="K4747" s="17" t="s">
        <v>19</v>
      </c>
      <c r="L4747" s="17" t="s">
        <v>844</v>
      </c>
      <c r="M4747" s="17" t="s">
        <v>141</v>
      </c>
      <c r="N4747" s="17" t="s">
        <v>845</v>
      </c>
      <c r="O4747" s="58">
        <v>52</v>
      </c>
      <c r="P4747" s="17" t="s">
        <v>20</v>
      </c>
      <c r="Q4747" s="17" t="s">
        <v>21</v>
      </c>
      <c r="R4747" s="17">
        <v>2.2999999999999998</v>
      </c>
      <c r="S4747" s="17" t="s">
        <v>684</v>
      </c>
      <c r="U4747" s="17">
        <v>-18</v>
      </c>
      <c r="V4747" s="10">
        <f t="shared" si="83"/>
        <v>-18</v>
      </c>
      <c r="W4747" s="10">
        <v>12.4</v>
      </c>
      <c r="X4747" s="68">
        <v>3.2263131220000001</v>
      </c>
      <c r="Y4747" s="33" t="s">
        <v>561</v>
      </c>
      <c r="AB4747" s="17" t="s">
        <v>933</v>
      </c>
    </row>
    <row r="4748" spans="1:28" hidden="1">
      <c r="A4748" s="5">
        <v>4747</v>
      </c>
      <c r="B4748" s="5"/>
      <c r="C4748" s="17">
        <v>2019</v>
      </c>
      <c r="D4748" s="32">
        <v>9</v>
      </c>
      <c r="E4748" s="32">
        <v>16</v>
      </c>
      <c r="F4748" s="18" t="s">
        <v>852</v>
      </c>
      <c r="G4748" s="21">
        <v>58.780000000000214</v>
      </c>
      <c r="H4748" s="17" t="s">
        <v>18</v>
      </c>
      <c r="I4748" s="18" t="s">
        <v>802</v>
      </c>
      <c r="J4748" s="21">
        <v>55.45000000000158</v>
      </c>
      <c r="K4748" s="17" t="s">
        <v>19</v>
      </c>
      <c r="L4748" s="17" t="s">
        <v>844</v>
      </c>
      <c r="M4748" s="17" t="s">
        <v>141</v>
      </c>
      <c r="N4748" s="17" t="s">
        <v>845</v>
      </c>
      <c r="O4748" s="58">
        <v>53</v>
      </c>
      <c r="P4748" s="17" t="s">
        <v>20</v>
      </c>
      <c r="Q4748" s="17" t="s">
        <v>21</v>
      </c>
      <c r="R4748" s="17">
        <v>2.6</v>
      </c>
      <c r="S4748" s="17" t="s">
        <v>684</v>
      </c>
      <c r="U4748" s="17">
        <v>-18</v>
      </c>
      <c r="V4748" s="10">
        <f t="shared" si="83"/>
        <v>-18</v>
      </c>
      <c r="W4748" s="10">
        <v>11.9</v>
      </c>
      <c r="X4748" s="68">
        <v>3.17471842</v>
      </c>
      <c r="Y4748" s="33" t="s">
        <v>561</v>
      </c>
      <c r="AB4748" s="17" t="s">
        <v>933</v>
      </c>
    </row>
    <row r="4749" spans="1:28" hidden="1">
      <c r="A4749" s="5">
        <v>4748</v>
      </c>
      <c r="B4749" s="5"/>
      <c r="C4749" s="17">
        <v>2019</v>
      </c>
      <c r="D4749" s="32">
        <v>9</v>
      </c>
      <c r="E4749" s="32">
        <v>16</v>
      </c>
      <c r="F4749" s="18" t="s">
        <v>852</v>
      </c>
      <c r="G4749" s="21">
        <v>58.780000000000214</v>
      </c>
      <c r="H4749" s="17" t="s">
        <v>18</v>
      </c>
      <c r="I4749" s="18" t="s">
        <v>802</v>
      </c>
      <c r="J4749" s="21">
        <v>55.45000000000158</v>
      </c>
      <c r="K4749" s="17" t="s">
        <v>19</v>
      </c>
      <c r="L4749" s="17" t="s">
        <v>844</v>
      </c>
      <c r="M4749" s="17" t="s">
        <v>141</v>
      </c>
      <c r="N4749" s="17" t="s">
        <v>845</v>
      </c>
      <c r="O4749" s="58">
        <v>34</v>
      </c>
      <c r="P4749" s="17" t="s">
        <v>20</v>
      </c>
      <c r="Q4749" s="17" t="s">
        <v>21</v>
      </c>
      <c r="R4749" s="17">
        <v>0.8</v>
      </c>
      <c r="S4749" s="17" t="s">
        <v>684</v>
      </c>
      <c r="U4749" s="17">
        <v>-18</v>
      </c>
      <c r="V4749" s="10">
        <f t="shared" si="83"/>
        <v>-18</v>
      </c>
      <c r="W4749" s="10">
        <v>11.7</v>
      </c>
      <c r="X4749" s="68">
        <v>3.1752000389999999</v>
      </c>
      <c r="Y4749" s="33" t="s">
        <v>561</v>
      </c>
      <c r="AB4749" s="17" t="s">
        <v>933</v>
      </c>
    </row>
    <row r="4750" spans="1:28" hidden="1">
      <c r="A4750" s="5">
        <v>4749</v>
      </c>
      <c r="B4750" s="5"/>
      <c r="C4750" s="17">
        <v>2019</v>
      </c>
      <c r="D4750" s="32">
        <v>11</v>
      </c>
      <c r="E4750" s="32">
        <v>26</v>
      </c>
      <c r="F4750" s="18" t="s">
        <v>852</v>
      </c>
      <c r="G4750" s="21">
        <v>6.430000000000291</v>
      </c>
      <c r="H4750" s="17" t="s">
        <v>18</v>
      </c>
      <c r="I4750" s="18" t="s">
        <v>826</v>
      </c>
      <c r="J4750" s="21">
        <v>39.739999999997622</v>
      </c>
      <c r="K4750" s="17" t="s">
        <v>19</v>
      </c>
      <c r="L4750" s="17" t="s">
        <v>860</v>
      </c>
      <c r="M4750" s="17" t="s">
        <v>861</v>
      </c>
      <c r="N4750" s="17" t="s">
        <v>862</v>
      </c>
      <c r="O4750" s="58">
        <v>147</v>
      </c>
      <c r="P4750" s="17" t="s">
        <v>20</v>
      </c>
      <c r="Q4750" s="17" t="s">
        <v>21</v>
      </c>
      <c r="R4750" s="17">
        <v>23.7</v>
      </c>
      <c r="S4750" s="17" t="s">
        <v>684</v>
      </c>
      <c r="U4750" s="17">
        <v>-17.997499999999999</v>
      </c>
      <c r="V4750" s="10">
        <f t="shared" si="83"/>
        <v>-17.997499999999999</v>
      </c>
      <c r="W4750" s="10">
        <v>11.4625</v>
      </c>
      <c r="X4750" s="68">
        <v>3.196578872042664</v>
      </c>
      <c r="Y4750" s="33" t="s">
        <v>561</v>
      </c>
      <c r="AB4750" s="17" t="s">
        <v>933</v>
      </c>
    </row>
    <row r="4751" spans="1:28" hidden="1">
      <c r="A4751" s="5">
        <v>4750</v>
      </c>
      <c r="B4751" s="5"/>
      <c r="C4751" s="17">
        <v>2019</v>
      </c>
      <c r="D4751" s="32">
        <v>11</v>
      </c>
      <c r="E4751" s="32">
        <v>26</v>
      </c>
      <c r="F4751" s="18" t="s">
        <v>852</v>
      </c>
      <c r="G4751" s="21">
        <v>6.430000000000291</v>
      </c>
      <c r="H4751" s="17" t="s">
        <v>18</v>
      </c>
      <c r="I4751" s="18" t="s">
        <v>826</v>
      </c>
      <c r="J4751" s="21">
        <v>39.739999999997622</v>
      </c>
      <c r="K4751" s="17" t="s">
        <v>19</v>
      </c>
      <c r="L4751" s="17" t="s">
        <v>860</v>
      </c>
      <c r="M4751" s="17" t="s">
        <v>861</v>
      </c>
      <c r="N4751" s="17" t="s">
        <v>862</v>
      </c>
      <c r="O4751" s="58">
        <v>120</v>
      </c>
      <c r="P4751" s="17" t="s">
        <v>20</v>
      </c>
      <c r="Q4751" s="17" t="s">
        <v>21</v>
      </c>
      <c r="R4751" s="17">
        <v>11.4</v>
      </c>
      <c r="S4751" s="17" t="s">
        <v>684</v>
      </c>
      <c r="U4751" s="17">
        <v>-17.995999999999999</v>
      </c>
      <c r="V4751" s="10">
        <f t="shared" si="83"/>
        <v>-17.995999999999999</v>
      </c>
      <c r="W4751" s="10">
        <v>11.9815</v>
      </c>
      <c r="X4751" s="68">
        <v>3.222185354016522</v>
      </c>
      <c r="Y4751" s="33" t="s">
        <v>561</v>
      </c>
      <c r="AB4751" s="17" t="s">
        <v>933</v>
      </c>
    </row>
    <row r="4752" spans="1:28" hidden="1">
      <c r="A4752" s="5">
        <v>4751</v>
      </c>
      <c r="B4752" s="5"/>
      <c r="C4752" s="17">
        <v>2019</v>
      </c>
      <c r="D4752" s="32">
        <v>11</v>
      </c>
      <c r="E4752" s="32">
        <v>26</v>
      </c>
      <c r="F4752" s="18" t="s">
        <v>852</v>
      </c>
      <c r="G4752" s="21">
        <v>6.430000000000291</v>
      </c>
      <c r="H4752" s="17" t="s">
        <v>18</v>
      </c>
      <c r="I4752" s="18" t="s">
        <v>826</v>
      </c>
      <c r="J4752" s="21">
        <v>39.739999999997622</v>
      </c>
      <c r="K4752" s="17" t="s">
        <v>19</v>
      </c>
      <c r="L4752" s="17" t="s">
        <v>860</v>
      </c>
      <c r="M4752" s="17" t="s">
        <v>861</v>
      </c>
      <c r="N4752" s="17" t="s">
        <v>862</v>
      </c>
      <c r="O4752" s="58">
        <v>117</v>
      </c>
      <c r="P4752" s="17" t="s">
        <v>20</v>
      </c>
      <c r="Q4752" s="17" t="s">
        <v>21</v>
      </c>
      <c r="R4752" s="17">
        <v>9.6999999999999993</v>
      </c>
      <c r="S4752" s="17" t="s">
        <v>684</v>
      </c>
      <c r="U4752" s="17">
        <v>-17.971</v>
      </c>
      <c r="V4752" s="10">
        <f t="shared" si="83"/>
        <v>-17.971</v>
      </c>
      <c r="W4752" s="10">
        <v>11.946</v>
      </c>
      <c r="X4752" s="68">
        <v>3.2187398287858922</v>
      </c>
      <c r="Y4752" s="33" t="s">
        <v>561</v>
      </c>
      <c r="AB4752" s="17" t="s">
        <v>933</v>
      </c>
    </row>
    <row r="4753" spans="1:28" hidden="1">
      <c r="A4753" s="5">
        <v>4752</v>
      </c>
      <c r="B4753" s="5"/>
      <c r="C4753" s="17">
        <v>2019</v>
      </c>
      <c r="D4753" s="32">
        <v>12</v>
      </c>
      <c r="E4753" s="32">
        <v>13</v>
      </c>
      <c r="F4753" s="18" t="s">
        <v>852</v>
      </c>
      <c r="G4753" s="21">
        <v>40.899999999999679</v>
      </c>
      <c r="H4753" s="17" t="s">
        <v>18</v>
      </c>
      <c r="I4753" s="18" t="s">
        <v>826</v>
      </c>
      <c r="J4753" s="21">
        <v>7.9200000000003001</v>
      </c>
      <c r="K4753" s="17" t="s">
        <v>19</v>
      </c>
      <c r="L4753" s="17" t="s">
        <v>829</v>
      </c>
      <c r="M4753" s="17" t="s">
        <v>830</v>
      </c>
      <c r="N4753" s="17" t="s">
        <v>807</v>
      </c>
      <c r="O4753" s="58">
        <v>84</v>
      </c>
      <c r="P4753" s="17" t="s">
        <v>20</v>
      </c>
      <c r="Q4753" s="17" t="s">
        <v>808</v>
      </c>
      <c r="R4753" s="17">
        <v>83.6</v>
      </c>
      <c r="S4753" s="17" t="s">
        <v>684</v>
      </c>
      <c r="U4753" s="17">
        <v>-17.952000000000002</v>
      </c>
      <c r="V4753" s="10">
        <f t="shared" si="83"/>
        <v>-17.952000000000002</v>
      </c>
      <c r="W4753" s="10">
        <v>11.685</v>
      </c>
      <c r="X4753" s="68">
        <v>3.1464433453159648</v>
      </c>
      <c r="Y4753" s="33" t="s">
        <v>561</v>
      </c>
      <c r="AB4753" s="17" t="s">
        <v>933</v>
      </c>
    </row>
    <row r="4754" spans="1:28" hidden="1">
      <c r="A4754" s="5">
        <v>4753</v>
      </c>
      <c r="B4754" s="5"/>
      <c r="C4754" s="17">
        <v>2019</v>
      </c>
      <c r="D4754" s="32">
        <v>11</v>
      </c>
      <c r="E4754" s="32">
        <v>26</v>
      </c>
      <c r="F4754" s="18" t="s">
        <v>852</v>
      </c>
      <c r="G4754" s="21">
        <v>47.569999999999837</v>
      </c>
      <c r="H4754" s="17" t="s">
        <v>18</v>
      </c>
      <c r="I4754" s="18" t="s">
        <v>826</v>
      </c>
      <c r="J4754" s="21">
        <v>46.03999999999786</v>
      </c>
      <c r="K4754" s="17" t="s">
        <v>19</v>
      </c>
      <c r="L4754" s="17" t="s">
        <v>797</v>
      </c>
      <c r="M4754" s="17" t="s">
        <v>856</v>
      </c>
      <c r="N4754" s="17" t="s">
        <v>857</v>
      </c>
      <c r="O4754" s="58">
        <v>108</v>
      </c>
      <c r="P4754" s="17" t="s">
        <v>20</v>
      </c>
      <c r="Q4754" s="17" t="s">
        <v>31</v>
      </c>
      <c r="R4754" s="17">
        <v>31.9</v>
      </c>
      <c r="S4754" s="17" t="s">
        <v>684</v>
      </c>
      <c r="U4754" s="17">
        <v>-17.9145</v>
      </c>
      <c r="V4754" s="10">
        <f t="shared" si="83"/>
        <v>-17.9145</v>
      </c>
      <c r="W4754" s="10">
        <v>11.771000000000001</v>
      </c>
      <c r="X4754" s="68">
        <v>3.1431761821796358</v>
      </c>
      <c r="Y4754" s="33" t="s">
        <v>561</v>
      </c>
      <c r="AB4754" s="17" t="s">
        <v>933</v>
      </c>
    </row>
    <row r="4755" spans="1:28" hidden="1">
      <c r="A4755" s="5">
        <v>4754</v>
      </c>
      <c r="B4755" s="5"/>
      <c r="C4755" s="17">
        <v>2019</v>
      </c>
      <c r="D4755" s="32">
        <v>11</v>
      </c>
      <c r="E4755" s="32">
        <v>26</v>
      </c>
      <c r="F4755" s="18" t="s">
        <v>852</v>
      </c>
      <c r="G4755" s="21">
        <v>6.430000000000291</v>
      </c>
      <c r="H4755" s="17" t="s">
        <v>18</v>
      </c>
      <c r="I4755" s="18" t="s">
        <v>826</v>
      </c>
      <c r="J4755" s="21">
        <v>39.739999999997622</v>
      </c>
      <c r="K4755" s="17" t="s">
        <v>19</v>
      </c>
      <c r="L4755" s="17" t="s">
        <v>821</v>
      </c>
      <c r="M4755" s="17" t="s">
        <v>822</v>
      </c>
      <c r="N4755" s="17" t="s">
        <v>823</v>
      </c>
      <c r="O4755" s="58">
        <v>160</v>
      </c>
      <c r="P4755" s="17" t="s">
        <v>20</v>
      </c>
      <c r="Q4755" s="17" t="s">
        <v>21</v>
      </c>
      <c r="R4755" s="17">
        <v>68.7</v>
      </c>
      <c r="S4755" s="17" t="s">
        <v>684</v>
      </c>
      <c r="U4755" s="17">
        <v>-17.899999999999999</v>
      </c>
      <c r="V4755" s="10">
        <f t="shared" si="83"/>
        <v>-17.899999999999999</v>
      </c>
      <c r="W4755" s="10">
        <v>12.3</v>
      </c>
      <c r="X4755" s="68">
        <v>3.1977611010000002</v>
      </c>
      <c r="Y4755" s="33" t="s">
        <v>561</v>
      </c>
      <c r="AB4755" s="17" t="s">
        <v>933</v>
      </c>
    </row>
    <row r="4756" spans="1:28" hidden="1">
      <c r="A4756" s="5">
        <v>4755</v>
      </c>
      <c r="B4756" s="5"/>
      <c r="C4756" s="17">
        <v>2019</v>
      </c>
      <c r="D4756" s="32">
        <v>11</v>
      </c>
      <c r="E4756" s="32">
        <v>26</v>
      </c>
      <c r="F4756" s="18" t="s">
        <v>852</v>
      </c>
      <c r="G4756" s="21">
        <v>6.430000000000291</v>
      </c>
      <c r="H4756" s="17" t="s">
        <v>18</v>
      </c>
      <c r="I4756" s="18" t="s">
        <v>826</v>
      </c>
      <c r="J4756" s="21">
        <v>39.739999999997622</v>
      </c>
      <c r="K4756" s="17" t="s">
        <v>19</v>
      </c>
      <c r="L4756" s="17" t="s">
        <v>821</v>
      </c>
      <c r="M4756" s="17" t="s">
        <v>822</v>
      </c>
      <c r="N4756" s="17" t="s">
        <v>823</v>
      </c>
      <c r="O4756" s="58">
        <v>229</v>
      </c>
      <c r="P4756" s="17" t="s">
        <v>20</v>
      </c>
      <c r="Q4756" s="17" t="s">
        <v>21</v>
      </c>
      <c r="R4756" s="17">
        <v>181.2</v>
      </c>
      <c r="S4756" s="17" t="s">
        <v>684</v>
      </c>
      <c r="U4756" s="17">
        <v>-17.899999999999999</v>
      </c>
      <c r="V4756" s="10">
        <f t="shared" si="83"/>
        <v>-17.899999999999999</v>
      </c>
      <c r="W4756" s="10">
        <v>13.2</v>
      </c>
      <c r="X4756" s="68">
        <v>3.1818039329999999</v>
      </c>
      <c r="Y4756" s="33" t="s">
        <v>561</v>
      </c>
      <c r="AB4756" s="17" t="s">
        <v>933</v>
      </c>
    </row>
    <row r="4757" spans="1:28" hidden="1">
      <c r="A4757" s="5">
        <v>4756</v>
      </c>
      <c r="B4757" s="5"/>
      <c r="C4757" s="17">
        <v>2019</v>
      </c>
      <c r="D4757" s="32">
        <v>9</v>
      </c>
      <c r="E4757" s="32">
        <v>19</v>
      </c>
      <c r="F4757" s="18" t="s">
        <v>852</v>
      </c>
      <c r="G4757" s="21">
        <v>58.780000000000214</v>
      </c>
      <c r="H4757" s="17" t="s">
        <v>18</v>
      </c>
      <c r="I4757" s="18" t="s">
        <v>802</v>
      </c>
      <c r="J4757" s="21">
        <v>55.45000000000158</v>
      </c>
      <c r="K4757" s="17" t="s">
        <v>19</v>
      </c>
      <c r="L4757" s="17" t="s">
        <v>867</v>
      </c>
      <c r="M4757" s="17" t="s">
        <v>868</v>
      </c>
      <c r="N4757" s="17" t="s">
        <v>869</v>
      </c>
      <c r="O4757" s="58">
        <v>38</v>
      </c>
      <c r="P4757" s="17" t="s">
        <v>20</v>
      </c>
      <c r="Q4757" s="17" t="s">
        <v>31</v>
      </c>
      <c r="R4757" s="17">
        <v>1</v>
      </c>
      <c r="S4757" s="17" t="s">
        <v>684</v>
      </c>
      <c r="U4757" s="17">
        <v>-17.899999999999999</v>
      </c>
      <c r="V4757" s="10">
        <f t="shared" si="83"/>
        <v>-17.899999999999999</v>
      </c>
      <c r="W4757" s="10">
        <v>12.2</v>
      </c>
      <c r="X4757" s="68">
        <v>3.0920585310000002</v>
      </c>
      <c r="Y4757" s="33" t="s">
        <v>561</v>
      </c>
      <c r="AB4757" s="17" t="s">
        <v>933</v>
      </c>
    </row>
    <row r="4758" spans="1:28" hidden="1">
      <c r="A4758" s="5">
        <v>4757</v>
      </c>
      <c r="B4758" s="5"/>
      <c r="C4758" s="17">
        <v>2019</v>
      </c>
      <c r="D4758" s="32">
        <v>10</v>
      </c>
      <c r="E4758" s="32">
        <v>5</v>
      </c>
      <c r="F4758" s="18" t="s">
        <v>852</v>
      </c>
      <c r="G4758" s="21">
        <v>2.1299999999999386</v>
      </c>
      <c r="H4758" s="17" t="s">
        <v>18</v>
      </c>
      <c r="I4758" s="18" t="s">
        <v>826</v>
      </c>
      <c r="J4758" s="21">
        <v>48.820000000002324</v>
      </c>
      <c r="K4758" s="17" t="s">
        <v>19</v>
      </c>
      <c r="L4758" s="17" t="s">
        <v>863</v>
      </c>
      <c r="M4758" s="17" t="s">
        <v>864</v>
      </c>
      <c r="N4758" s="17" t="s">
        <v>865</v>
      </c>
      <c r="O4758" s="58">
        <v>94</v>
      </c>
      <c r="P4758" s="17" t="s">
        <v>20</v>
      </c>
      <c r="Q4758" s="17" t="s">
        <v>31</v>
      </c>
      <c r="R4758" s="17">
        <v>7.1</v>
      </c>
      <c r="S4758" s="17" t="s">
        <v>684</v>
      </c>
      <c r="U4758" s="17">
        <v>-17.899999999999999</v>
      </c>
      <c r="V4758" s="10">
        <f t="shared" si="83"/>
        <v>-17.899999999999999</v>
      </c>
      <c r="W4758" s="10">
        <v>12.3</v>
      </c>
      <c r="X4758" s="68">
        <v>3.1940493060000001</v>
      </c>
      <c r="Y4758" s="33" t="s">
        <v>561</v>
      </c>
      <c r="AB4758" s="17" t="s">
        <v>933</v>
      </c>
    </row>
    <row r="4759" spans="1:28" hidden="1">
      <c r="A4759" s="5">
        <v>4758</v>
      </c>
      <c r="B4759" s="5"/>
      <c r="C4759" s="17">
        <v>2021</v>
      </c>
      <c r="D4759" s="32">
        <v>9</v>
      </c>
      <c r="E4759" s="32">
        <v>25</v>
      </c>
      <c r="F4759" s="18" t="s">
        <v>852</v>
      </c>
      <c r="G4759" s="21">
        <v>45.29999999999994</v>
      </c>
      <c r="H4759" s="17"/>
      <c r="I4759" s="18" t="s">
        <v>826</v>
      </c>
      <c r="J4759" s="21">
        <v>49.533336000000077</v>
      </c>
      <c r="L4759" s="17" t="s">
        <v>928</v>
      </c>
      <c r="M4759" s="17" t="s">
        <v>27</v>
      </c>
      <c r="N4759" s="17" t="s">
        <v>851</v>
      </c>
      <c r="O4759" s="58">
        <v>161</v>
      </c>
      <c r="P4759" s="17" t="s">
        <v>20</v>
      </c>
      <c r="Q4759" s="17" t="s">
        <v>31</v>
      </c>
      <c r="R4759" s="17">
        <v>120.6</v>
      </c>
      <c r="S4759" s="17" t="s">
        <v>684</v>
      </c>
      <c r="U4759" s="17">
        <v>-17.899999999999999</v>
      </c>
      <c r="V4759" s="10">
        <f t="shared" si="83"/>
        <v>-17.256616166466291</v>
      </c>
      <c r="W4759" s="10">
        <v>11.4</v>
      </c>
      <c r="X4759" s="68">
        <v>3.3250775520000002</v>
      </c>
      <c r="Y4759" s="33" t="s">
        <v>561</v>
      </c>
      <c r="AB4759" s="17" t="s">
        <v>933</v>
      </c>
    </row>
    <row r="4760" spans="1:28" hidden="1">
      <c r="A4760" s="5">
        <v>4759</v>
      </c>
      <c r="B4760" s="5"/>
      <c r="C4760" s="17">
        <v>2021</v>
      </c>
      <c r="D4760" s="32">
        <v>9</v>
      </c>
      <c r="E4760" s="32">
        <v>25</v>
      </c>
      <c r="F4760" s="18" t="s">
        <v>852</v>
      </c>
      <c r="G4760" s="21">
        <v>45.29999999999994</v>
      </c>
      <c r="H4760" s="17"/>
      <c r="I4760" s="18" t="s">
        <v>826</v>
      </c>
      <c r="J4760" s="21">
        <v>49.533336000000077</v>
      </c>
      <c r="L4760" s="17" t="s">
        <v>928</v>
      </c>
      <c r="M4760" s="17" t="s">
        <v>27</v>
      </c>
      <c r="N4760" s="17" t="s">
        <v>851</v>
      </c>
      <c r="O4760" s="58">
        <v>132</v>
      </c>
      <c r="P4760" s="17" t="s">
        <v>20</v>
      </c>
      <c r="Q4760" s="17" t="s">
        <v>31</v>
      </c>
      <c r="R4760" s="17">
        <v>61.3</v>
      </c>
      <c r="S4760" s="17" t="s">
        <v>684</v>
      </c>
      <c r="U4760" s="17">
        <v>-17.899999999999999</v>
      </c>
      <c r="V4760" s="10">
        <f t="shared" si="83"/>
        <v>-17.247919515895806</v>
      </c>
      <c r="W4760" s="10">
        <v>11.1</v>
      </c>
      <c r="X4760" s="68">
        <v>3.3313279690000002</v>
      </c>
      <c r="Y4760" s="33" t="s">
        <v>561</v>
      </c>
      <c r="AB4760" s="17" t="s">
        <v>933</v>
      </c>
    </row>
    <row r="4761" spans="1:28" hidden="1">
      <c r="A4761" s="5">
        <v>4760</v>
      </c>
      <c r="B4761" s="5"/>
      <c r="C4761" s="17">
        <v>2021</v>
      </c>
      <c r="D4761" s="32">
        <v>9</v>
      </c>
      <c r="E4761" s="32">
        <v>25</v>
      </c>
      <c r="F4761" s="18" t="s">
        <v>852</v>
      </c>
      <c r="G4761" s="21">
        <v>45.29999999999994</v>
      </c>
      <c r="H4761" s="17"/>
      <c r="I4761" s="18" t="s">
        <v>826</v>
      </c>
      <c r="J4761" s="21">
        <v>49.533336000000077</v>
      </c>
      <c r="L4761" s="17" t="s">
        <v>928</v>
      </c>
      <c r="M4761" s="17" t="s">
        <v>27</v>
      </c>
      <c r="N4761" s="17" t="s">
        <v>851</v>
      </c>
      <c r="O4761" s="58">
        <v>130</v>
      </c>
      <c r="P4761" s="17" t="s">
        <v>20</v>
      </c>
      <c r="Q4761" s="17" t="s">
        <v>31</v>
      </c>
      <c r="R4761" s="17">
        <v>56.2</v>
      </c>
      <c r="S4761" s="17" t="s">
        <v>684</v>
      </c>
      <c r="U4761" s="17">
        <v>-17.899999999999999</v>
      </c>
      <c r="V4761" s="10">
        <f t="shared" si="83"/>
        <v>-17.278624806664052</v>
      </c>
      <c r="W4761" s="10">
        <v>11</v>
      </c>
      <c r="X4761" s="68">
        <v>3.30932936</v>
      </c>
      <c r="Y4761" s="33" t="s">
        <v>561</v>
      </c>
      <c r="AB4761" s="17" t="s">
        <v>933</v>
      </c>
    </row>
    <row r="4762" spans="1:28" hidden="1">
      <c r="A4762" s="5">
        <v>4761</v>
      </c>
      <c r="B4762" s="5"/>
      <c r="C4762" s="17">
        <v>2019</v>
      </c>
      <c r="D4762" s="32">
        <v>11</v>
      </c>
      <c r="E4762" s="32">
        <v>26</v>
      </c>
      <c r="F4762" s="18" t="s">
        <v>852</v>
      </c>
      <c r="G4762" s="21">
        <v>6.430000000000291</v>
      </c>
      <c r="H4762" s="17" t="s">
        <v>18</v>
      </c>
      <c r="I4762" s="18" t="s">
        <v>826</v>
      </c>
      <c r="J4762" s="21">
        <v>39.739999999997622</v>
      </c>
      <c r="K4762" s="17" t="s">
        <v>19</v>
      </c>
      <c r="L4762" s="17" t="s">
        <v>860</v>
      </c>
      <c r="M4762" s="17" t="s">
        <v>861</v>
      </c>
      <c r="N4762" s="17" t="s">
        <v>862</v>
      </c>
      <c r="O4762" s="58">
        <v>119</v>
      </c>
      <c r="P4762" s="17" t="s">
        <v>20</v>
      </c>
      <c r="Q4762" s="17" t="s">
        <v>21</v>
      </c>
      <c r="R4762" s="17">
        <v>11</v>
      </c>
      <c r="S4762" s="17" t="s">
        <v>684</v>
      </c>
      <c r="U4762" s="17">
        <v>-17.893999999999998</v>
      </c>
      <c r="V4762" s="10">
        <f t="shared" si="83"/>
        <v>-17.893999999999998</v>
      </c>
      <c r="W4762" s="10">
        <v>11.961499999999999</v>
      </c>
      <c r="X4762" s="68">
        <v>3.216255309251363</v>
      </c>
      <c r="Y4762" s="33" t="s">
        <v>561</v>
      </c>
      <c r="AB4762" s="17" t="s">
        <v>933</v>
      </c>
    </row>
    <row r="4763" spans="1:28" hidden="1">
      <c r="A4763" s="5">
        <v>4762</v>
      </c>
      <c r="B4763" s="5"/>
      <c r="C4763" s="17">
        <v>2019</v>
      </c>
      <c r="D4763" s="32">
        <v>10</v>
      </c>
      <c r="E4763" s="32">
        <v>6</v>
      </c>
      <c r="F4763" s="18" t="s">
        <v>852</v>
      </c>
      <c r="G4763" s="21">
        <v>54.340000000000117</v>
      </c>
      <c r="H4763" s="17" t="s">
        <v>18</v>
      </c>
      <c r="I4763" s="18" t="s">
        <v>826</v>
      </c>
      <c r="J4763" s="21">
        <v>48.820000000002324</v>
      </c>
      <c r="K4763" s="17" t="s">
        <v>19</v>
      </c>
      <c r="L4763" s="17" t="s">
        <v>858</v>
      </c>
      <c r="M4763" s="17" t="s">
        <v>859</v>
      </c>
      <c r="N4763" s="17" t="s">
        <v>796</v>
      </c>
      <c r="O4763" s="58">
        <v>180</v>
      </c>
      <c r="P4763" s="17" t="s">
        <v>20</v>
      </c>
      <c r="Q4763" s="17" t="s">
        <v>31</v>
      </c>
      <c r="R4763" s="17">
        <v>89.8</v>
      </c>
      <c r="S4763" s="17" t="s">
        <v>684</v>
      </c>
      <c r="U4763" s="17">
        <v>-17.877500000000001</v>
      </c>
      <c r="V4763" s="10">
        <f t="shared" si="83"/>
        <v>-17.877500000000001</v>
      </c>
      <c r="W4763" s="10">
        <v>11.618</v>
      </c>
      <c r="X4763" s="68">
        <v>3.1172628740890889</v>
      </c>
      <c r="Y4763" s="33" t="s">
        <v>561</v>
      </c>
      <c r="AB4763" s="17" t="s">
        <v>933</v>
      </c>
    </row>
    <row r="4764" spans="1:28" hidden="1">
      <c r="A4764" s="5">
        <v>4763</v>
      </c>
      <c r="B4764" s="5"/>
      <c r="C4764" s="17">
        <v>2019</v>
      </c>
      <c r="D4764" s="32">
        <v>11</v>
      </c>
      <c r="E4764" s="32">
        <v>26</v>
      </c>
      <c r="F4764" s="18" t="s">
        <v>852</v>
      </c>
      <c r="G4764" s="21">
        <v>6.430000000000291</v>
      </c>
      <c r="H4764" s="17" t="s">
        <v>18</v>
      </c>
      <c r="I4764" s="18" t="s">
        <v>826</v>
      </c>
      <c r="J4764" s="21">
        <v>39.739999999997622</v>
      </c>
      <c r="K4764" s="17" t="s">
        <v>19</v>
      </c>
      <c r="L4764" s="17" t="s">
        <v>860</v>
      </c>
      <c r="M4764" s="17" t="s">
        <v>861</v>
      </c>
      <c r="N4764" s="17" t="s">
        <v>862</v>
      </c>
      <c r="O4764" s="58">
        <v>108</v>
      </c>
      <c r="P4764" s="17" t="s">
        <v>20</v>
      </c>
      <c r="Q4764" s="17" t="s">
        <v>21</v>
      </c>
      <c r="R4764" s="17">
        <v>8.1</v>
      </c>
      <c r="S4764" s="17" t="s">
        <v>684</v>
      </c>
      <c r="U4764" s="17">
        <v>-17.854500000000002</v>
      </c>
      <c r="V4764" s="10">
        <f t="shared" ref="V4764:V4827" si="84">IF(X4764&gt;3.3,U4764+(7.584*X4764-22.012)/(X4764+1.657),U4764)</f>
        <v>-17.854500000000002</v>
      </c>
      <c r="W4764" s="10">
        <v>11.8955</v>
      </c>
      <c r="X4764" s="68">
        <v>3.2074048051854209</v>
      </c>
      <c r="Y4764" s="33" t="s">
        <v>561</v>
      </c>
      <c r="AB4764" s="17" t="s">
        <v>933</v>
      </c>
    </row>
    <row r="4765" spans="1:28" hidden="1">
      <c r="A4765" s="5">
        <v>4764</v>
      </c>
      <c r="B4765" s="5"/>
      <c r="C4765" s="17">
        <v>2019</v>
      </c>
      <c r="D4765" s="32">
        <v>11</v>
      </c>
      <c r="E4765" s="32">
        <v>26</v>
      </c>
      <c r="F4765" s="18" t="s">
        <v>852</v>
      </c>
      <c r="G4765" s="21">
        <v>6.430000000000291</v>
      </c>
      <c r="H4765" s="17" t="s">
        <v>18</v>
      </c>
      <c r="I4765" s="18" t="s">
        <v>826</v>
      </c>
      <c r="J4765" s="21">
        <v>39.739999999997622</v>
      </c>
      <c r="K4765" s="17" t="s">
        <v>19</v>
      </c>
      <c r="L4765" s="17" t="s">
        <v>860</v>
      </c>
      <c r="M4765" s="17" t="s">
        <v>861</v>
      </c>
      <c r="N4765" s="17" t="s">
        <v>862</v>
      </c>
      <c r="O4765" s="58">
        <v>117</v>
      </c>
      <c r="P4765" s="17" t="s">
        <v>20</v>
      </c>
      <c r="Q4765" s="17" t="s">
        <v>21</v>
      </c>
      <c r="R4765" s="17">
        <v>10.8</v>
      </c>
      <c r="S4765" s="17" t="s">
        <v>684</v>
      </c>
      <c r="U4765" s="17">
        <v>-17.827000000000009</v>
      </c>
      <c r="V4765" s="10">
        <f t="shared" si="84"/>
        <v>-17.827000000000009</v>
      </c>
      <c r="W4765" s="10">
        <v>11.489000000000001</v>
      </c>
      <c r="X4765" s="68">
        <v>3.1773670209334131</v>
      </c>
      <c r="Y4765" s="33" t="s">
        <v>561</v>
      </c>
      <c r="AB4765" s="17" t="s">
        <v>933</v>
      </c>
    </row>
    <row r="4766" spans="1:28" hidden="1">
      <c r="A4766" s="5">
        <v>4765</v>
      </c>
      <c r="B4766" s="5"/>
      <c r="C4766" s="17">
        <v>2019</v>
      </c>
      <c r="D4766" s="32">
        <v>9</v>
      </c>
      <c r="E4766" s="32">
        <v>19</v>
      </c>
      <c r="F4766" s="18" t="s">
        <v>852</v>
      </c>
      <c r="G4766" s="21">
        <v>58.780000000000214</v>
      </c>
      <c r="H4766" s="17" t="s">
        <v>18</v>
      </c>
      <c r="I4766" s="18" t="s">
        <v>802</v>
      </c>
      <c r="J4766" s="21">
        <v>55.45000000000158</v>
      </c>
      <c r="K4766" s="17" t="s">
        <v>19</v>
      </c>
      <c r="L4766" s="17" t="s">
        <v>867</v>
      </c>
      <c r="M4766" s="17" t="s">
        <v>868</v>
      </c>
      <c r="N4766" s="17" t="s">
        <v>869</v>
      </c>
      <c r="O4766" s="58">
        <v>47</v>
      </c>
      <c r="P4766" s="17" t="s">
        <v>20</v>
      </c>
      <c r="Q4766" s="17" t="s">
        <v>31</v>
      </c>
      <c r="R4766" s="17">
        <v>1.6</v>
      </c>
      <c r="S4766" s="17" t="s">
        <v>684</v>
      </c>
      <c r="U4766" s="17">
        <v>-17.8</v>
      </c>
      <c r="V4766" s="10">
        <f t="shared" si="84"/>
        <v>-17.8</v>
      </c>
      <c r="W4766" s="10">
        <v>12.7</v>
      </c>
      <c r="X4766" s="68">
        <v>3.1254130830000002</v>
      </c>
      <c r="Y4766" s="33" t="s">
        <v>561</v>
      </c>
      <c r="AB4766" s="17" t="s">
        <v>933</v>
      </c>
    </row>
    <row r="4767" spans="1:28" hidden="1">
      <c r="A4767" s="5">
        <v>4766</v>
      </c>
      <c r="B4767" s="5"/>
      <c r="C4767" s="17">
        <v>2019</v>
      </c>
      <c r="D4767" s="32">
        <v>11</v>
      </c>
      <c r="E4767" s="32">
        <v>26</v>
      </c>
      <c r="F4767" s="18" t="s">
        <v>852</v>
      </c>
      <c r="G4767" s="21">
        <v>41.200000200000062</v>
      </c>
      <c r="H4767" s="17"/>
      <c r="I4767" s="18" t="s">
        <v>866</v>
      </c>
      <c r="J4767" s="21">
        <v>0.85000200000024506</v>
      </c>
      <c r="L4767" s="17" t="s">
        <v>921</v>
      </c>
      <c r="M4767" s="17" t="s">
        <v>859</v>
      </c>
      <c r="N4767" s="17" t="s">
        <v>796</v>
      </c>
      <c r="O4767" s="58">
        <v>183</v>
      </c>
      <c r="P4767" s="17" t="s">
        <v>20</v>
      </c>
      <c r="Q4767" s="17" t="s">
        <v>31</v>
      </c>
      <c r="R4767" s="17">
        <v>127.9</v>
      </c>
      <c r="S4767" s="17" t="s">
        <v>684</v>
      </c>
      <c r="U4767" s="17">
        <v>-17.8</v>
      </c>
      <c r="V4767" s="10">
        <f t="shared" si="84"/>
        <v>-17.8</v>
      </c>
      <c r="W4767" s="10">
        <v>11.7</v>
      </c>
      <c r="X4767" s="68">
        <v>3.0919648799999999</v>
      </c>
      <c r="Y4767" s="33" t="s">
        <v>561</v>
      </c>
      <c r="AB4767" s="17" t="s">
        <v>933</v>
      </c>
    </row>
    <row r="4768" spans="1:28" hidden="1">
      <c r="A4768" s="5">
        <v>4767</v>
      </c>
      <c r="B4768" s="5"/>
      <c r="C4768" s="17">
        <v>2019</v>
      </c>
      <c r="D4768" s="32">
        <v>9</v>
      </c>
      <c r="E4768" s="32">
        <v>16</v>
      </c>
      <c r="F4768" s="18" t="s">
        <v>852</v>
      </c>
      <c r="G4768" s="21">
        <v>58.780000000000214</v>
      </c>
      <c r="H4768" s="17" t="s">
        <v>18</v>
      </c>
      <c r="I4768" s="18" t="s">
        <v>802</v>
      </c>
      <c r="J4768" s="21">
        <v>55.45000000000158</v>
      </c>
      <c r="K4768" s="17" t="s">
        <v>19</v>
      </c>
      <c r="L4768" s="17" t="s">
        <v>844</v>
      </c>
      <c r="M4768" s="17" t="s">
        <v>141</v>
      </c>
      <c r="N4768" s="17" t="s">
        <v>845</v>
      </c>
      <c r="O4768" s="58">
        <v>57</v>
      </c>
      <c r="P4768" s="17" t="s">
        <v>20</v>
      </c>
      <c r="Q4768" s="17" t="s">
        <v>21</v>
      </c>
      <c r="R4768" s="17">
        <v>3.2</v>
      </c>
      <c r="S4768" s="17" t="s">
        <v>684</v>
      </c>
      <c r="U4768" s="17">
        <v>-17.8</v>
      </c>
      <c r="V4768" s="10">
        <f t="shared" si="84"/>
        <v>-17.8</v>
      </c>
      <c r="W4768" s="10">
        <v>13.6</v>
      </c>
      <c r="X4768" s="68">
        <v>3.1832909059999999</v>
      </c>
      <c r="Y4768" s="33" t="s">
        <v>561</v>
      </c>
      <c r="AB4768" s="17" t="s">
        <v>933</v>
      </c>
    </row>
    <row r="4769" spans="1:28" hidden="1">
      <c r="A4769" s="5">
        <v>4768</v>
      </c>
      <c r="B4769" s="5"/>
      <c r="C4769" s="17">
        <v>2021</v>
      </c>
      <c r="D4769" s="32">
        <v>9</v>
      </c>
      <c r="E4769" s="32">
        <v>26</v>
      </c>
      <c r="F4769" s="18" t="s">
        <v>852</v>
      </c>
      <c r="G4769" s="21">
        <v>45.29999999999994</v>
      </c>
      <c r="H4769" s="17"/>
      <c r="I4769" s="18" t="s">
        <v>826</v>
      </c>
      <c r="J4769" s="21">
        <v>49.533336000000077</v>
      </c>
      <c r="L4769" s="17" t="s">
        <v>814</v>
      </c>
      <c r="M4769" s="17" t="s">
        <v>930</v>
      </c>
      <c r="N4769" s="17" t="s">
        <v>816</v>
      </c>
      <c r="O4769" s="58">
        <v>217</v>
      </c>
      <c r="P4769" s="17" t="s">
        <v>20</v>
      </c>
      <c r="Q4769" s="17" t="s">
        <v>789</v>
      </c>
      <c r="R4769" s="17">
        <v>343.9</v>
      </c>
      <c r="S4769" s="17" t="s">
        <v>684</v>
      </c>
      <c r="U4769" s="17">
        <v>-17.8</v>
      </c>
      <c r="V4769" s="10">
        <f t="shared" si="84"/>
        <v>-17.8</v>
      </c>
      <c r="W4769" s="10">
        <v>11.1</v>
      </c>
      <c r="X4769" s="68">
        <v>3.2809904560000001</v>
      </c>
      <c r="Y4769" s="33" t="s">
        <v>561</v>
      </c>
      <c r="AB4769" s="17" t="s">
        <v>933</v>
      </c>
    </row>
    <row r="4770" spans="1:28" hidden="1">
      <c r="A4770" s="5">
        <v>4769</v>
      </c>
      <c r="B4770" s="5"/>
      <c r="C4770" s="17">
        <v>2021</v>
      </c>
      <c r="D4770" s="32">
        <v>6</v>
      </c>
      <c r="E4770" s="32">
        <v>14</v>
      </c>
      <c r="F4770" s="18" t="s">
        <v>852</v>
      </c>
      <c r="G4770" s="21">
        <v>41.950000200000019</v>
      </c>
      <c r="H4770" s="17"/>
      <c r="I4770" s="18" t="s">
        <v>826</v>
      </c>
      <c r="J4770" s="21">
        <v>10.300002000000177</v>
      </c>
      <c r="L4770" s="17" t="s">
        <v>829</v>
      </c>
      <c r="M4770" s="17" t="s">
        <v>830</v>
      </c>
      <c r="N4770" s="17" t="s">
        <v>807</v>
      </c>
      <c r="O4770" s="58">
        <v>95</v>
      </c>
      <c r="P4770" s="17" t="s">
        <v>20</v>
      </c>
      <c r="Q4770" s="17" t="s">
        <v>808</v>
      </c>
      <c r="R4770" s="17">
        <v>129.9</v>
      </c>
      <c r="S4770" s="17" t="s">
        <v>684</v>
      </c>
      <c r="U4770" s="17">
        <v>-17.8</v>
      </c>
      <c r="V4770" s="10">
        <f t="shared" si="84"/>
        <v>-17.8</v>
      </c>
      <c r="W4770" s="10">
        <v>12.1</v>
      </c>
      <c r="X4770" s="68">
        <v>3.1021183460000001</v>
      </c>
      <c r="Y4770" s="33" t="s">
        <v>561</v>
      </c>
      <c r="AB4770" s="17" t="s">
        <v>933</v>
      </c>
    </row>
    <row r="4771" spans="1:28" hidden="1">
      <c r="A4771" s="5">
        <v>4770</v>
      </c>
      <c r="B4771" s="5"/>
      <c r="C4771" s="17">
        <v>2021</v>
      </c>
      <c r="D4771" s="32">
        <v>6</v>
      </c>
      <c r="E4771" s="32">
        <v>14</v>
      </c>
      <c r="F4771" s="18" t="s">
        <v>852</v>
      </c>
      <c r="G4771" s="21">
        <v>41.950000200000019</v>
      </c>
      <c r="H4771" s="17"/>
      <c r="I4771" s="18" t="s">
        <v>826</v>
      </c>
      <c r="J4771" s="21">
        <v>10.300002000000177</v>
      </c>
      <c r="L4771" s="17" t="s">
        <v>829</v>
      </c>
      <c r="M4771" s="17" t="s">
        <v>830</v>
      </c>
      <c r="N4771" s="17" t="s">
        <v>807</v>
      </c>
      <c r="O4771" s="58">
        <v>100</v>
      </c>
      <c r="P4771" s="17" t="s">
        <v>20</v>
      </c>
      <c r="Q4771" s="17" t="s">
        <v>808</v>
      </c>
      <c r="R4771" s="17">
        <v>153.1</v>
      </c>
      <c r="S4771" s="17" t="s">
        <v>684</v>
      </c>
      <c r="U4771" s="17">
        <v>-17.8</v>
      </c>
      <c r="V4771" s="10">
        <f t="shared" si="84"/>
        <v>-17.8</v>
      </c>
      <c r="W4771" s="10">
        <v>12.1</v>
      </c>
      <c r="X4771" s="68">
        <v>3.114998763</v>
      </c>
      <c r="Y4771" s="33" t="s">
        <v>561</v>
      </c>
      <c r="AB4771" s="17" t="s">
        <v>933</v>
      </c>
    </row>
    <row r="4772" spans="1:28" hidden="1">
      <c r="A4772" s="5">
        <v>4771</v>
      </c>
      <c r="B4772" s="5"/>
      <c r="C4772" s="17">
        <v>2019</v>
      </c>
      <c r="D4772" s="32">
        <v>11</v>
      </c>
      <c r="E4772" s="32">
        <v>26</v>
      </c>
      <c r="F4772" s="18" t="s">
        <v>852</v>
      </c>
      <c r="G4772" s="21">
        <v>6.430000000000291</v>
      </c>
      <c r="H4772" s="17" t="s">
        <v>18</v>
      </c>
      <c r="I4772" s="18" t="s">
        <v>826</v>
      </c>
      <c r="J4772" s="21">
        <v>39.739999999997622</v>
      </c>
      <c r="K4772" s="17" t="s">
        <v>19</v>
      </c>
      <c r="L4772" s="17" t="s">
        <v>860</v>
      </c>
      <c r="M4772" s="17" t="s">
        <v>861</v>
      </c>
      <c r="N4772" s="17" t="s">
        <v>862</v>
      </c>
      <c r="O4772" s="58">
        <v>110</v>
      </c>
      <c r="P4772" s="17" t="s">
        <v>20</v>
      </c>
      <c r="Q4772" s="17" t="s">
        <v>21</v>
      </c>
      <c r="R4772" s="17">
        <v>8.6</v>
      </c>
      <c r="S4772" s="17" t="s">
        <v>684</v>
      </c>
      <c r="U4772" s="17">
        <v>-17.781000000000009</v>
      </c>
      <c r="V4772" s="10">
        <f t="shared" si="84"/>
        <v>-17.781000000000009</v>
      </c>
      <c r="W4772" s="10">
        <v>11.959</v>
      </c>
      <c r="X4772" s="68">
        <v>3.1697644774724831</v>
      </c>
      <c r="Y4772" s="33" t="s">
        <v>561</v>
      </c>
      <c r="AB4772" s="17" t="s">
        <v>933</v>
      </c>
    </row>
    <row r="4773" spans="1:28" hidden="1">
      <c r="A4773" s="5">
        <v>4772</v>
      </c>
      <c r="B4773" s="5"/>
      <c r="C4773" s="17">
        <v>2019</v>
      </c>
      <c r="D4773" s="32">
        <v>11</v>
      </c>
      <c r="E4773" s="32">
        <v>26</v>
      </c>
      <c r="F4773" s="18" t="s">
        <v>852</v>
      </c>
      <c r="G4773" s="21">
        <v>6.430000000000291</v>
      </c>
      <c r="H4773" s="17" t="s">
        <v>18</v>
      </c>
      <c r="I4773" s="18" t="s">
        <v>826</v>
      </c>
      <c r="J4773" s="21">
        <v>39.739999999997622</v>
      </c>
      <c r="K4773" s="17" t="s">
        <v>19</v>
      </c>
      <c r="L4773" s="17" t="s">
        <v>860</v>
      </c>
      <c r="M4773" s="17" t="s">
        <v>861</v>
      </c>
      <c r="N4773" s="17" t="s">
        <v>862</v>
      </c>
      <c r="O4773" s="58">
        <v>121</v>
      </c>
      <c r="P4773" s="17" t="s">
        <v>20</v>
      </c>
      <c r="Q4773" s="17" t="s">
        <v>21</v>
      </c>
      <c r="R4773" s="17">
        <v>11.2</v>
      </c>
      <c r="S4773" s="17" t="s">
        <v>684</v>
      </c>
      <c r="U4773" s="17">
        <v>-17.778000000000009</v>
      </c>
      <c r="V4773" s="10">
        <f t="shared" si="84"/>
        <v>-17.778000000000009</v>
      </c>
      <c r="W4773" s="10">
        <v>11.875999999999999</v>
      </c>
      <c r="X4773" s="68">
        <v>3.193392884994934</v>
      </c>
      <c r="Y4773" s="33" t="s">
        <v>561</v>
      </c>
      <c r="AB4773" s="17" t="s">
        <v>933</v>
      </c>
    </row>
    <row r="4774" spans="1:28" hidden="1">
      <c r="A4774" s="5">
        <v>4773</v>
      </c>
      <c r="B4774" s="5"/>
      <c r="C4774" s="17">
        <v>2019</v>
      </c>
      <c r="D4774" s="32">
        <v>12</v>
      </c>
      <c r="E4774" s="32">
        <v>5</v>
      </c>
      <c r="F4774" s="18" t="s">
        <v>852</v>
      </c>
      <c r="G4774" s="21">
        <v>7.1899999999997277</v>
      </c>
      <c r="H4774" s="17" t="s">
        <v>18</v>
      </c>
      <c r="I4774" s="18" t="s">
        <v>826</v>
      </c>
      <c r="J4774" s="21">
        <v>10.529999999999973</v>
      </c>
      <c r="K4774" s="17" t="s">
        <v>19</v>
      </c>
      <c r="L4774" s="17" t="s">
        <v>829</v>
      </c>
      <c r="M4774" s="17" t="s">
        <v>830</v>
      </c>
      <c r="N4774" s="17" t="s">
        <v>807</v>
      </c>
      <c r="O4774" s="58">
        <v>156</v>
      </c>
      <c r="P4774" s="17" t="s">
        <v>20</v>
      </c>
      <c r="Q4774" s="17" t="s">
        <v>808</v>
      </c>
      <c r="R4774" s="17">
        <v>482.1</v>
      </c>
      <c r="S4774" s="17" t="s">
        <v>684</v>
      </c>
      <c r="U4774" s="17">
        <v>-17.751000000000001</v>
      </c>
      <c r="V4774" s="10">
        <f t="shared" si="84"/>
        <v>-17.751000000000001</v>
      </c>
      <c r="W4774" s="10">
        <v>13.117000000000001</v>
      </c>
      <c r="X4774" s="68">
        <v>3.147433710372288</v>
      </c>
      <c r="Y4774" s="33" t="s">
        <v>561</v>
      </c>
      <c r="AB4774" s="17" t="s">
        <v>933</v>
      </c>
    </row>
    <row r="4775" spans="1:28" hidden="1">
      <c r="A4775" s="5">
        <v>4774</v>
      </c>
      <c r="B4775" s="5"/>
      <c r="C4775" s="17">
        <v>2019</v>
      </c>
      <c r="D4775" s="32">
        <v>11</v>
      </c>
      <c r="E4775" s="32">
        <v>26</v>
      </c>
      <c r="F4775" s="18" t="s">
        <v>852</v>
      </c>
      <c r="G4775" s="21">
        <v>6.430000000000291</v>
      </c>
      <c r="H4775" s="17" t="s">
        <v>18</v>
      </c>
      <c r="I4775" s="18" t="s">
        <v>826</v>
      </c>
      <c r="J4775" s="21">
        <v>39.739999999997622</v>
      </c>
      <c r="K4775" s="17" t="s">
        <v>19</v>
      </c>
      <c r="L4775" s="17" t="s">
        <v>821</v>
      </c>
      <c r="M4775" s="17" t="s">
        <v>822</v>
      </c>
      <c r="N4775" s="17" t="s">
        <v>823</v>
      </c>
      <c r="O4775" s="58">
        <v>192</v>
      </c>
      <c r="P4775" s="17" t="s">
        <v>20</v>
      </c>
      <c r="Q4775" s="17" t="s">
        <v>21</v>
      </c>
      <c r="R4775" s="17">
        <v>116.6</v>
      </c>
      <c r="S4775" s="17" t="s">
        <v>684</v>
      </c>
      <c r="U4775" s="17">
        <v>-17.7</v>
      </c>
      <c r="V4775" s="10">
        <f t="shared" si="84"/>
        <v>-17.7</v>
      </c>
      <c r="W4775" s="10">
        <v>12.4</v>
      </c>
      <c r="X4775" s="68">
        <v>3.1956084090000001</v>
      </c>
      <c r="Y4775" s="33" t="s">
        <v>561</v>
      </c>
      <c r="AB4775" s="17" t="s">
        <v>933</v>
      </c>
    </row>
    <row r="4776" spans="1:28" hidden="1">
      <c r="A4776" s="5">
        <v>4775</v>
      </c>
      <c r="B4776" s="5"/>
      <c r="C4776" s="17">
        <v>2021</v>
      </c>
      <c r="D4776" s="32">
        <v>9</v>
      </c>
      <c r="E4776" s="32">
        <v>26</v>
      </c>
      <c r="F4776" s="18" t="s">
        <v>852</v>
      </c>
      <c r="G4776" s="21">
        <v>45.29999999999994</v>
      </c>
      <c r="H4776" s="17"/>
      <c r="I4776" s="18" t="s">
        <v>826</v>
      </c>
      <c r="J4776" s="21">
        <v>49.533336000000077</v>
      </c>
      <c r="L4776" s="17" t="s">
        <v>814</v>
      </c>
      <c r="M4776" s="17" t="s">
        <v>930</v>
      </c>
      <c r="N4776" s="17" t="s">
        <v>816</v>
      </c>
      <c r="O4776" s="58">
        <v>222</v>
      </c>
      <c r="P4776" s="17" t="s">
        <v>20</v>
      </c>
      <c r="Q4776" s="17" t="s">
        <v>789</v>
      </c>
      <c r="R4776" s="17">
        <v>337.7</v>
      </c>
      <c r="S4776" s="17" t="s">
        <v>684</v>
      </c>
      <c r="U4776" s="17">
        <v>-17.7</v>
      </c>
      <c r="V4776" s="10">
        <f t="shared" si="84"/>
        <v>-17.059724666952498</v>
      </c>
      <c r="W4776" s="10">
        <v>11.6</v>
      </c>
      <c r="X4776" s="68">
        <v>3.3228472230000001</v>
      </c>
      <c r="Y4776" s="33" t="s">
        <v>561</v>
      </c>
      <c r="AB4776" s="17" t="s">
        <v>933</v>
      </c>
    </row>
    <row r="4777" spans="1:28" hidden="1">
      <c r="A4777" s="5">
        <v>4776</v>
      </c>
      <c r="B4777" s="5"/>
      <c r="C4777" s="17">
        <v>2021</v>
      </c>
      <c r="D4777" s="32">
        <v>9</v>
      </c>
      <c r="E4777" s="32">
        <v>26</v>
      </c>
      <c r="F4777" s="18" t="s">
        <v>852</v>
      </c>
      <c r="G4777" s="21">
        <v>45.29999999999994</v>
      </c>
      <c r="H4777" s="17"/>
      <c r="I4777" s="18" t="s">
        <v>826</v>
      </c>
      <c r="J4777" s="21">
        <v>49.533336000000077</v>
      </c>
      <c r="L4777" s="17" t="s">
        <v>814</v>
      </c>
      <c r="M4777" s="17" t="s">
        <v>930</v>
      </c>
      <c r="N4777" s="17" t="s">
        <v>816</v>
      </c>
      <c r="O4777" s="58">
        <v>210</v>
      </c>
      <c r="P4777" s="17" t="s">
        <v>20</v>
      </c>
      <c r="Q4777" s="17" t="s">
        <v>789</v>
      </c>
      <c r="R4777" s="17">
        <v>299.5</v>
      </c>
      <c r="S4777" s="17" t="s">
        <v>684</v>
      </c>
      <c r="U4777" s="17">
        <v>-17.7</v>
      </c>
      <c r="V4777" s="10">
        <f t="shared" si="84"/>
        <v>-17.7</v>
      </c>
      <c r="W4777" s="10">
        <v>11.2</v>
      </c>
      <c r="X4777" s="68">
        <v>3.2715231089999999</v>
      </c>
      <c r="Y4777" s="33" t="s">
        <v>561</v>
      </c>
      <c r="AB4777" s="17" t="s">
        <v>933</v>
      </c>
    </row>
    <row r="4778" spans="1:28" hidden="1">
      <c r="A4778" s="5">
        <v>4777</v>
      </c>
      <c r="B4778" s="5"/>
      <c r="C4778" s="17">
        <v>2019</v>
      </c>
      <c r="D4778" s="32">
        <v>11</v>
      </c>
      <c r="E4778" s="32">
        <v>26</v>
      </c>
      <c r="F4778" s="18" t="s">
        <v>852</v>
      </c>
      <c r="G4778" s="21">
        <v>6.430000000000291</v>
      </c>
      <c r="H4778" s="17" t="s">
        <v>18</v>
      </c>
      <c r="I4778" s="18" t="s">
        <v>826</v>
      </c>
      <c r="J4778" s="21">
        <v>39.739999999997622</v>
      </c>
      <c r="K4778" s="17" t="s">
        <v>19</v>
      </c>
      <c r="L4778" s="17" t="s">
        <v>860</v>
      </c>
      <c r="M4778" s="17" t="s">
        <v>861</v>
      </c>
      <c r="N4778" s="17" t="s">
        <v>862</v>
      </c>
      <c r="O4778" s="58">
        <v>110</v>
      </c>
      <c r="P4778" s="17" t="s">
        <v>20</v>
      </c>
      <c r="Q4778" s="17" t="s">
        <v>21</v>
      </c>
      <c r="R4778" s="17">
        <v>8.6999999999999993</v>
      </c>
      <c r="S4778" s="17" t="s">
        <v>684</v>
      </c>
      <c r="U4778" s="17">
        <v>-17.696000000000009</v>
      </c>
      <c r="V4778" s="10">
        <f t="shared" si="84"/>
        <v>-17.696000000000009</v>
      </c>
      <c r="W4778" s="10">
        <v>11.832000000000001</v>
      </c>
      <c r="X4778" s="68">
        <v>3.1782330299558978</v>
      </c>
      <c r="Y4778" s="33" t="s">
        <v>561</v>
      </c>
      <c r="AB4778" s="17" t="s">
        <v>933</v>
      </c>
    </row>
    <row r="4779" spans="1:28" hidden="1">
      <c r="A4779" s="5">
        <v>4778</v>
      </c>
      <c r="B4779" s="5"/>
      <c r="C4779" s="17">
        <v>2019</v>
      </c>
      <c r="D4779" s="32">
        <v>11</v>
      </c>
      <c r="E4779" s="32">
        <v>26</v>
      </c>
      <c r="F4779" s="18" t="s">
        <v>852</v>
      </c>
      <c r="G4779" s="21">
        <v>6.430000000000291</v>
      </c>
      <c r="H4779" s="17" t="s">
        <v>18</v>
      </c>
      <c r="I4779" s="18" t="s">
        <v>826</v>
      </c>
      <c r="J4779" s="21">
        <v>39.739999999997622</v>
      </c>
      <c r="K4779" s="17" t="s">
        <v>19</v>
      </c>
      <c r="L4779" s="17" t="s">
        <v>860</v>
      </c>
      <c r="M4779" s="17" t="s">
        <v>861</v>
      </c>
      <c r="N4779" s="17" t="s">
        <v>862</v>
      </c>
      <c r="O4779" s="58">
        <v>114</v>
      </c>
      <c r="P4779" s="17" t="s">
        <v>20</v>
      </c>
      <c r="Q4779" s="17" t="s">
        <v>21</v>
      </c>
      <c r="R4779" s="17">
        <v>9.3000000000000007</v>
      </c>
      <c r="S4779" s="17" t="s">
        <v>684</v>
      </c>
      <c r="U4779" s="17">
        <v>-17.617000000000001</v>
      </c>
      <c r="V4779" s="10">
        <f t="shared" si="84"/>
        <v>-17.617000000000001</v>
      </c>
      <c r="W4779" s="10">
        <v>11.853999999999999</v>
      </c>
      <c r="X4779" s="68">
        <v>3.1975028999203512</v>
      </c>
      <c r="Y4779" s="33" t="s">
        <v>561</v>
      </c>
      <c r="AB4779" s="17" t="s">
        <v>933</v>
      </c>
    </row>
    <row r="4780" spans="1:28" hidden="1">
      <c r="A4780" s="5">
        <v>4779</v>
      </c>
      <c r="B4780" s="5"/>
      <c r="C4780" s="17">
        <v>2019</v>
      </c>
      <c r="D4780" s="32">
        <v>12</v>
      </c>
      <c r="E4780" s="32">
        <v>13</v>
      </c>
      <c r="F4780" s="18" t="s">
        <v>852</v>
      </c>
      <c r="G4780" s="21">
        <v>40.899999999999679</v>
      </c>
      <c r="H4780" s="17" t="s">
        <v>18</v>
      </c>
      <c r="I4780" s="18" t="s">
        <v>826</v>
      </c>
      <c r="J4780" s="21">
        <v>7.9200000000003001</v>
      </c>
      <c r="K4780" s="17" t="s">
        <v>19</v>
      </c>
      <c r="L4780" s="17" t="s">
        <v>821</v>
      </c>
      <c r="M4780" s="17" t="s">
        <v>822</v>
      </c>
      <c r="N4780" s="17" t="s">
        <v>823</v>
      </c>
      <c r="O4780" s="58">
        <v>249</v>
      </c>
      <c r="P4780" s="17" t="s">
        <v>20</v>
      </c>
      <c r="Q4780" s="17" t="s">
        <v>21</v>
      </c>
      <c r="R4780" s="17">
        <v>332.3</v>
      </c>
      <c r="S4780" s="17" t="s">
        <v>684</v>
      </c>
      <c r="U4780" s="17">
        <v>-17.600000000000001</v>
      </c>
      <c r="V4780" s="10">
        <f t="shared" si="84"/>
        <v>-17.600000000000001</v>
      </c>
      <c r="W4780" s="10">
        <v>13.8</v>
      </c>
      <c r="X4780" s="68">
        <v>3.2781646840000001</v>
      </c>
      <c r="Y4780" s="33" t="s">
        <v>561</v>
      </c>
      <c r="AB4780" s="17" t="s">
        <v>933</v>
      </c>
    </row>
    <row r="4781" spans="1:28" hidden="1">
      <c r="A4781" s="5">
        <v>4780</v>
      </c>
      <c r="B4781" s="5"/>
      <c r="C4781" s="17">
        <v>2019</v>
      </c>
      <c r="D4781" s="32">
        <v>9</v>
      </c>
      <c r="E4781" s="32">
        <v>19</v>
      </c>
      <c r="F4781" s="18" t="s">
        <v>852</v>
      </c>
      <c r="G4781" s="21">
        <v>58.780000000000214</v>
      </c>
      <c r="H4781" s="17" t="s">
        <v>18</v>
      </c>
      <c r="I4781" s="18" t="s">
        <v>802</v>
      </c>
      <c r="J4781" s="21">
        <v>55.45000000000158</v>
      </c>
      <c r="K4781" s="17" t="s">
        <v>19</v>
      </c>
      <c r="L4781" s="17" t="s">
        <v>867</v>
      </c>
      <c r="M4781" s="17" t="s">
        <v>868</v>
      </c>
      <c r="N4781" s="17" t="s">
        <v>869</v>
      </c>
      <c r="O4781" s="58">
        <v>45</v>
      </c>
      <c r="P4781" s="17" t="s">
        <v>20</v>
      </c>
      <c r="Q4781" s="17" t="s">
        <v>31</v>
      </c>
      <c r="R4781" s="17">
        <v>1.8</v>
      </c>
      <c r="S4781" s="17" t="s">
        <v>684</v>
      </c>
      <c r="U4781" s="17">
        <v>-17.600000000000001</v>
      </c>
      <c r="V4781" s="10">
        <f t="shared" si="84"/>
        <v>-17.600000000000001</v>
      </c>
      <c r="W4781" s="10">
        <v>12.5</v>
      </c>
      <c r="X4781" s="68">
        <v>3.0955985510000001</v>
      </c>
      <c r="Y4781" s="33" t="s">
        <v>561</v>
      </c>
      <c r="AB4781" s="17" t="s">
        <v>933</v>
      </c>
    </row>
    <row r="4782" spans="1:28" hidden="1">
      <c r="A4782" s="5">
        <v>4781</v>
      </c>
      <c r="B4782" s="5"/>
      <c r="C4782" s="17">
        <v>2019</v>
      </c>
      <c r="D4782" s="32">
        <v>9</v>
      </c>
      <c r="E4782" s="32">
        <v>19</v>
      </c>
      <c r="F4782" s="18" t="s">
        <v>852</v>
      </c>
      <c r="G4782" s="21">
        <v>58.780000000000214</v>
      </c>
      <c r="H4782" s="17" t="s">
        <v>18</v>
      </c>
      <c r="I4782" s="18" t="s">
        <v>802</v>
      </c>
      <c r="J4782" s="21">
        <v>55.45000000000158</v>
      </c>
      <c r="K4782" s="17" t="s">
        <v>19</v>
      </c>
      <c r="L4782" s="17" t="s">
        <v>867</v>
      </c>
      <c r="M4782" s="17" t="s">
        <v>868</v>
      </c>
      <c r="N4782" s="17" t="s">
        <v>869</v>
      </c>
      <c r="O4782" s="58">
        <v>47</v>
      </c>
      <c r="P4782" s="17" t="s">
        <v>20</v>
      </c>
      <c r="Q4782" s="17" t="s">
        <v>31</v>
      </c>
      <c r="R4782" s="17">
        <v>2.2000000000000002</v>
      </c>
      <c r="S4782" s="17" t="s">
        <v>684</v>
      </c>
      <c r="U4782" s="17">
        <v>-17.600000000000001</v>
      </c>
      <c r="V4782" s="10">
        <f t="shared" si="84"/>
        <v>-17.600000000000001</v>
      </c>
      <c r="W4782" s="10">
        <v>12.4</v>
      </c>
      <c r="X4782" s="68">
        <v>3.065446949</v>
      </c>
      <c r="Y4782" s="33" t="s">
        <v>561</v>
      </c>
      <c r="AB4782" s="17" t="s">
        <v>933</v>
      </c>
    </row>
    <row r="4783" spans="1:28" hidden="1">
      <c r="A4783" s="5">
        <v>4782</v>
      </c>
      <c r="B4783" s="5"/>
      <c r="C4783" s="17">
        <v>2019</v>
      </c>
      <c r="D4783" s="32">
        <v>9</v>
      </c>
      <c r="E4783" s="32">
        <v>19</v>
      </c>
      <c r="F4783" s="18" t="s">
        <v>852</v>
      </c>
      <c r="G4783" s="21">
        <v>58.780000000000214</v>
      </c>
      <c r="H4783" s="17" t="s">
        <v>18</v>
      </c>
      <c r="I4783" s="18" t="s">
        <v>802</v>
      </c>
      <c r="J4783" s="21">
        <v>55.45000000000158</v>
      </c>
      <c r="K4783" s="17" t="s">
        <v>19</v>
      </c>
      <c r="L4783" s="17" t="s">
        <v>867</v>
      </c>
      <c r="M4783" s="17" t="s">
        <v>868</v>
      </c>
      <c r="N4783" s="17" t="s">
        <v>869</v>
      </c>
      <c r="O4783" s="58">
        <v>49</v>
      </c>
      <c r="P4783" s="17" t="s">
        <v>20</v>
      </c>
      <c r="Q4783" s="17" t="s">
        <v>31</v>
      </c>
      <c r="R4783" s="17">
        <v>1.8</v>
      </c>
      <c r="S4783" s="17" t="s">
        <v>684</v>
      </c>
      <c r="U4783" s="17">
        <v>-17.600000000000001</v>
      </c>
      <c r="V4783" s="10">
        <f t="shared" si="84"/>
        <v>-17.600000000000001</v>
      </c>
      <c r="W4783" s="10">
        <v>12.8</v>
      </c>
      <c r="X4783" s="68">
        <v>3.1155951229999999</v>
      </c>
      <c r="Y4783" s="33" t="s">
        <v>561</v>
      </c>
      <c r="AB4783" s="17" t="s">
        <v>933</v>
      </c>
    </row>
    <row r="4784" spans="1:28" hidden="1">
      <c r="A4784" s="5">
        <v>4783</v>
      </c>
      <c r="B4784" s="5"/>
      <c r="C4784" s="17">
        <v>2021</v>
      </c>
      <c r="D4784" s="32">
        <v>9</v>
      </c>
      <c r="E4784" s="32">
        <v>25</v>
      </c>
      <c r="F4784" s="18" t="s">
        <v>852</v>
      </c>
      <c r="G4784" s="21">
        <v>45.29999999999994</v>
      </c>
      <c r="H4784" s="17"/>
      <c r="I4784" s="18" t="s">
        <v>826</v>
      </c>
      <c r="J4784" s="21">
        <v>49.533336000000077</v>
      </c>
      <c r="L4784" s="17" t="s">
        <v>928</v>
      </c>
      <c r="M4784" s="17" t="s">
        <v>27</v>
      </c>
      <c r="N4784" s="17" t="s">
        <v>851</v>
      </c>
      <c r="O4784" s="58">
        <v>164</v>
      </c>
      <c r="P4784" s="17" t="s">
        <v>20</v>
      </c>
      <c r="Q4784" s="17" t="s">
        <v>31</v>
      </c>
      <c r="R4784" s="17">
        <v>120.3</v>
      </c>
      <c r="S4784" s="17" t="s">
        <v>684</v>
      </c>
      <c r="U4784" s="17">
        <v>-17.600000000000001</v>
      </c>
      <c r="V4784" s="10">
        <f t="shared" si="84"/>
        <v>-16.935320591649916</v>
      </c>
      <c r="W4784" s="10">
        <v>11.6</v>
      </c>
      <c r="X4784" s="68">
        <v>3.3404108790000002</v>
      </c>
      <c r="Y4784" s="33" t="s">
        <v>561</v>
      </c>
      <c r="AB4784" s="17" t="s">
        <v>933</v>
      </c>
    </row>
    <row r="4785" spans="1:28" hidden="1">
      <c r="A4785" s="5">
        <v>4784</v>
      </c>
      <c r="B4785" s="5"/>
      <c r="C4785" s="17">
        <v>2021</v>
      </c>
      <c r="D4785" s="32">
        <v>9</v>
      </c>
      <c r="E4785" s="32">
        <v>26</v>
      </c>
      <c r="F4785" s="18" t="s">
        <v>852</v>
      </c>
      <c r="G4785" s="21">
        <v>45.29999999999994</v>
      </c>
      <c r="H4785" s="17"/>
      <c r="I4785" s="18" t="s">
        <v>826</v>
      </c>
      <c r="J4785" s="21">
        <v>49.533336000000077</v>
      </c>
      <c r="L4785" s="17" t="s">
        <v>814</v>
      </c>
      <c r="M4785" s="17" t="s">
        <v>930</v>
      </c>
      <c r="N4785" s="17" t="s">
        <v>816</v>
      </c>
      <c r="O4785" s="58">
        <v>231</v>
      </c>
      <c r="P4785" s="17" t="s">
        <v>20</v>
      </c>
      <c r="Q4785" s="17" t="s">
        <v>789</v>
      </c>
      <c r="R4785" s="17">
        <v>385.9</v>
      </c>
      <c r="S4785" s="17" t="s">
        <v>684</v>
      </c>
      <c r="U4785" s="17">
        <v>-17.600000000000001</v>
      </c>
      <c r="V4785" s="10">
        <f t="shared" si="84"/>
        <v>-17.600000000000001</v>
      </c>
      <c r="W4785" s="10">
        <v>11.7</v>
      </c>
      <c r="X4785" s="68">
        <v>3.2977597049999998</v>
      </c>
      <c r="Y4785" s="33" t="s">
        <v>561</v>
      </c>
      <c r="AB4785" s="17" t="s">
        <v>933</v>
      </c>
    </row>
    <row r="4786" spans="1:28" hidden="1">
      <c r="A4786" s="5">
        <v>4785</v>
      </c>
      <c r="B4786" s="5"/>
      <c r="C4786" s="17">
        <v>2021</v>
      </c>
      <c r="D4786" s="32">
        <v>6</v>
      </c>
      <c r="E4786" s="32">
        <v>12</v>
      </c>
      <c r="F4786" s="18" t="s">
        <v>852</v>
      </c>
      <c r="G4786" s="21">
        <v>21.033333600000006</v>
      </c>
      <c r="H4786" s="17"/>
      <c r="I4786" s="18" t="s">
        <v>826</v>
      </c>
      <c r="J4786" s="21">
        <v>11.616665999999896</v>
      </c>
      <c r="L4786" s="17" t="s">
        <v>829</v>
      </c>
      <c r="M4786" s="17" t="s">
        <v>830</v>
      </c>
      <c r="N4786" s="17" t="s">
        <v>807</v>
      </c>
      <c r="O4786" s="58">
        <v>131</v>
      </c>
      <c r="P4786" s="17" t="s">
        <v>20</v>
      </c>
      <c r="Q4786" s="17" t="s">
        <v>808</v>
      </c>
      <c r="R4786" s="17">
        <v>302.7</v>
      </c>
      <c r="S4786" s="17" t="s">
        <v>684</v>
      </c>
      <c r="U4786" s="17">
        <v>-17.600000000000001</v>
      </c>
      <c r="V4786" s="10">
        <f t="shared" si="84"/>
        <v>-17.600000000000001</v>
      </c>
      <c r="W4786" s="10">
        <v>12.1</v>
      </c>
      <c r="X4786" s="68">
        <v>3.1184737650000001</v>
      </c>
      <c r="Y4786" s="33" t="s">
        <v>561</v>
      </c>
      <c r="AB4786" s="17" t="s">
        <v>933</v>
      </c>
    </row>
    <row r="4787" spans="1:28" hidden="1">
      <c r="A4787" s="5">
        <v>4786</v>
      </c>
      <c r="B4787" s="5"/>
      <c r="C4787" s="17">
        <v>2019</v>
      </c>
      <c r="D4787" s="32">
        <v>11</v>
      </c>
      <c r="E4787" s="32">
        <v>26</v>
      </c>
      <c r="F4787" s="18" t="s">
        <v>852</v>
      </c>
      <c r="G4787" s="21">
        <v>6.430000000000291</v>
      </c>
      <c r="H4787" s="17" t="s">
        <v>18</v>
      </c>
      <c r="I4787" s="18" t="s">
        <v>826</v>
      </c>
      <c r="J4787" s="21">
        <v>39.739999999997622</v>
      </c>
      <c r="K4787" s="17" t="s">
        <v>19</v>
      </c>
      <c r="L4787" s="17" t="s">
        <v>860</v>
      </c>
      <c r="M4787" s="17" t="s">
        <v>861</v>
      </c>
      <c r="N4787" s="17" t="s">
        <v>862</v>
      </c>
      <c r="O4787" s="58">
        <v>111</v>
      </c>
      <c r="P4787" s="17" t="s">
        <v>20</v>
      </c>
      <c r="Q4787" s="17" t="s">
        <v>21</v>
      </c>
      <c r="R4787" s="17">
        <v>8.5</v>
      </c>
      <c r="S4787" s="17" t="s">
        <v>684</v>
      </c>
      <c r="U4787" s="17">
        <v>-17.576000000000001</v>
      </c>
      <c r="V4787" s="10">
        <f t="shared" si="84"/>
        <v>-17.576000000000001</v>
      </c>
      <c r="W4787" s="10">
        <v>11.875500000000001</v>
      </c>
      <c r="X4787" s="68">
        <v>3.2157557957502152</v>
      </c>
      <c r="Y4787" s="33" t="s">
        <v>561</v>
      </c>
      <c r="AB4787" s="17" t="s">
        <v>933</v>
      </c>
    </row>
    <row r="4788" spans="1:28" hidden="1">
      <c r="A4788" s="5">
        <v>4787</v>
      </c>
      <c r="B4788" s="5"/>
      <c r="C4788" s="17">
        <v>2019</v>
      </c>
      <c r="D4788" s="32">
        <v>12</v>
      </c>
      <c r="E4788" s="32">
        <v>13</v>
      </c>
      <c r="F4788" s="18" t="s">
        <v>852</v>
      </c>
      <c r="G4788" s="21">
        <v>40.899999999999679</v>
      </c>
      <c r="H4788" s="17" t="s">
        <v>18</v>
      </c>
      <c r="I4788" s="18" t="s">
        <v>826</v>
      </c>
      <c r="J4788" s="21">
        <v>7.9200000000003001</v>
      </c>
      <c r="K4788" s="17" t="s">
        <v>19</v>
      </c>
      <c r="L4788" s="17" t="s">
        <v>829</v>
      </c>
      <c r="M4788" s="17" t="s">
        <v>830</v>
      </c>
      <c r="N4788" s="17" t="s">
        <v>807</v>
      </c>
      <c r="O4788" s="58">
        <v>128</v>
      </c>
      <c r="P4788" s="17" t="s">
        <v>20</v>
      </c>
      <c r="Q4788" s="17" t="s">
        <v>808</v>
      </c>
      <c r="R4788" s="17">
        <v>228.2</v>
      </c>
      <c r="S4788" s="17" t="s">
        <v>684</v>
      </c>
      <c r="U4788" s="17">
        <v>-17.556999999999999</v>
      </c>
      <c r="V4788" s="10">
        <f t="shared" si="84"/>
        <v>-17.556999999999999</v>
      </c>
      <c r="W4788" s="10">
        <v>11.961</v>
      </c>
      <c r="X4788" s="68">
        <v>3.141076026198804</v>
      </c>
      <c r="Y4788" s="33" t="s">
        <v>561</v>
      </c>
      <c r="AB4788" s="17" t="s">
        <v>933</v>
      </c>
    </row>
    <row r="4789" spans="1:28" hidden="1">
      <c r="A4789" s="5">
        <v>4788</v>
      </c>
      <c r="B4789" s="5"/>
      <c r="C4789" s="17">
        <v>2019</v>
      </c>
      <c r="D4789" s="32">
        <v>10</v>
      </c>
      <c r="E4789" s="32">
        <v>6</v>
      </c>
      <c r="F4789" s="18" t="s">
        <v>852</v>
      </c>
      <c r="G4789" s="21">
        <v>54.340000000000117</v>
      </c>
      <c r="H4789" s="17" t="s">
        <v>18</v>
      </c>
      <c r="I4789" s="18" t="s">
        <v>826</v>
      </c>
      <c r="J4789" s="21">
        <v>48.820000000002324</v>
      </c>
      <c r="K4789" s="17" t="s">
        <v>19</v>
      </c>
      <c r="L4789" s="17" t="s">
        <v>858</v>
      </c>
      <c r="M4789" s="17" t="s">
        <v>859</v>
      </c>
      <c r="N4789" s="17" t="s">
        <v>796</v>
      </c>
      <c r="O4789" s="58">
        <v>170</v>
      </c>
      <c r="P4789" s="17" t="s">
        <v>20</v>
      </c>
      <c r="Q4789" s="17" t="s">
        <v>31</v>
      </c>
      <c r="R4789" s="17">
        <v>97.3</v>
      </c>
      <c r="S4789" s="17" t="s">
        <v>684</v>
      </c>
      <c r="U4789" s="17">
        <v>-17.508500000000002</v>
      </c>
      <c r="V4789" s="10">
        <f t="shared" si="84"/>
        <v>-17.508500000000002</v>
      </c>
      <c r="W4789" s="10">
        <v>11.51</v>
      </c>
      <c r="X4789" s="68">
        <v>3.1567509998480872</v>
      </c>
      <c r="Y4789" s="33" t="s">
        <v>561</v>
      </c>
      <c r="AB4789" s="17" t="s">
        <v>933</v>
      </c>
    </row>
    <row r="4790" spans="1:28" hidden="1">
      <c r="A4790" s="5">
        <v>4789</v>
      </c>
      <c r="B4790" s="5"/>
      <c r="C4790" s="17">
        <v>2019</v>
      </c>
      <c r="D4790" s="32">
        <v>11</v>
      </c>
      <c r="E4790" s="32">
        <v>26</v>
      </c>
      <c r="F4790" s="18" t="s">
        <v>852</v>
      </c>
      <c r="G4790" s="21">
        <v>6.430000000000291</v>
      </c>
      <c r="H4790" s="17" t="s">
        <v>18</v>
      </c>
      <c r="I4790" s="18" t="s">
        <v>826</v>
      </c>
      <c r="J4790" s="21">
        <v>39.739999999997622</v>
      </c>
      <c r="K4790" s="17" t="s">
        <v>19</v>
      </c>
      <c r="L4790" s="17" t="s">
        <v>821</v>
      </c>
      <c r="M4790" s="17" t="s">
        <v>822</v>
      </c>
      <c r="N4790" s="17" t="s">
        <v>823</v>
      </c>
      <c r="O4790" s="58">
        <v>116</v>
      </c>
      <c r="P4790" s="17" t="s">
        <v>20</v>
      </c>
      <c r="Q4790" s="17" t="s">
        <v>21</v>
      </c>
      <c r="R4790" s="17">
        <v>24.2</v>
      </c>
      <c r="S4790" s="17" t="s">
        <v>684</v>
      </c>
      <c r="U4790" s="17">
        <v>-17.5</v>
      </c>
      <c r="V4790" s="10">
        <f t="shared" si="84"/>
        <v>-17.5</v>
      </c>
      <c r="W4790" s="10">
        <v>12</v>
      </c>
      <c r="X4790" s="68">
        <v>3.1947548760000002</v>
      </c>
      <c r="Y4790" s="33" t="s">
        <v>561</v>
      </c>
      <c r="AB4790" s="17" t="s">
        <v>933</v>
      </c>
    </row>
    <row r="4791" spans="1:28" hidden="1">
      <c r="A4791" s="5">
        <v>4790</v>
      </c>
      <c r="B4791" s="5"/>
      <c r="C4791" s="17">
        <v>2019</v>
      </c>
      <c r="D4791" s="32">
        <v>11</v>
      </c>
      <c r="E4791" s="32">
        <v>26</v>
      </c>
      <c r="F4791" s="18" t="s">
        <v>852</v>
      </c>
      <c r="G4791" s="21">
        <v>6.430000000000291</v>
      </c>
      <c r="H4791" s="17" t="s">
        <v>18</v>
      </c>
      <c r="I4791" s="18" t="s">
        <v>826</v>
      </c>
      <c r="J4791" s="21">
        <v>39.739999999997622</v>
      </c>
      <c r="K4791" s="17" t="s">
        <v>19</v>
      </c>
      <c r="L4791" s="17" t="s">
        <v>821</v>
      </c>
      <c r="M4791" s="17" t="s">
        <v>822</v>
      </c>
      <c r="N4791" s="17" t="s">
        <v>823</v>
      </c>
      <c r="O4791" s="58">
        <v>111</v>
      </c>
      <c r="P4791" s="17" t="s">
        <v>20</v>
      </c>
      <c r="Q4791" s="17" t="s">
        <v>21</v>
      </c>
      <c r="R4791" s="17">
        <v>26.4</v>
      </c>
      <c r="S4791" s="17" t="s">
        <v>684</v>
      </c>
      <c r="U4791" s="17">
        <v>-17.5</v>
      </c>
      <c r="V4791" s="10">
        <f t="shared" si="84"/>
        <v>-17.5</v>
      </c>
      <c r="W4791" s="10">
        <v>11.9</v>
      </c>
      <c r="X4791" s="68">
        <v>3.1821879389999999</v>
      </c>
      <c r="Y4791" s="33" t="s">
        <v>561</v>
      </c>
      <c r="AB4791" s="17" t="s">
        <v>933</v>
      </c>
    </row>
    <row r="4792" spans="1:28" hidden="1">
      <c r="A4792" s="5">
        <v>4791</v>
      </c>
      <c r="B4792" s="5"/>
      <c r="C4792" s="17">
        <v>2019</v>
      </c>
      <c r="D4792" s="32">
        <v>9</v>
      </c>
      <c r="E4792" s="32">
        <v>19</v>
      </c>
      <c r="F4792" s="18" t="s">
        <v>852</v>
      </c>
      <c r="G4792" s="21">
        <v>58.780000000000214</v>
      </c>
      <c r="H4792" s="17" t="s">
        <v>18</v>
      </c>
      <c r="I4792" s="18" t="s">
        <v>802</v>
      </c>
      <c r="J4792" s="21">
        <v>55.45000000000158</v>
      </c>
      <c r="K4792" s="17" t="s">
        <v>19</v>
      </c>
      <c r="L4792" s="17" t="s">
        <v>867</v>
      </c>
      <c r="M4792" s="17" t="s">
        <v>868</v>
      </c>
      <c r="N4792" s="17" t="s">
        <v>869</v>
      </c>
      <c r="O4792" s="58">
        <v>41</v>
      </c>
      <c r="P4792" s="17" t="s">
        <v>20</v>
      </c>
      <c r="Q4792" s="17" t="s">
        <v>31</v>
      </c>
      <c r="R4792" s="17">
        <v>1</v>
      </c>
      <c r="S4792" s="17" t="s">
        <v>684</v>
      </c>
      <c r="U4792" s="17">
        <v>-17.5</v>
      </c>
      <c r="V4792" s="10">
        <f t="shared" si="84"/>
        <v>-17.5</v>
      </c>
      <c r="W4792" s="10">
        <v>12.8</v>
      </c>
      <c r="X4792" s="68">
        <v>3.1213443879999998</v>
      </c>
      <c r="Y4792" s="33" t="s">
        <v>561</v>
      </c>
      <c r="AB4792" s="17" t="s">
        <v>933</v>
      </c>
    </row>
    <row r="4793" spans="1:28" hidden="1">
      <c r="A4793" s="5">
        <v>4792</v>
      </c>
      <c r="B4793" s="5"/>
      <c r="C4793" s="17">
        <v>2019</v>
      </c>
      <c r="D4793" s="32">
        <v>9</v>
      </c>
      <c r="E4793" s="32">
        <v>19</v>
      </c>
      <c r="F4793" s="18" t="s">
        <v>852</v>
      </c>
      <c r="G4793" s="21">
        <v>58.780000000000214</v>
      </c>
      <c r="H4793" s="17" t="s">
        <v>18</v>
      </c>
      <c r="I4793" s="18" t="s">
        <v>802</v>
      </c>
      <c r="J4793" s="21">
        <v>55.45000000000158</v>
      </c>
      <c r="K4793" s="17" t="s">
        <v>19</v>
      </c>
      <c r="L4793" s="17" t="s">
        <v>867</v>
      </c>
      <c r="M4793" s="17" t="s">
        <v>868</v>
      </c>
      <c r="N4793" s="17" t="s">
        <v>869</v>
      </c>
      <c r="O4793" s="58">
        <v>35</v>
      </c>
      <c r="P4793" s="17" t="s">
        <v>20</v>
      </c>
      <c r="Q4793" s="17" t="s">
        <v>31</v>
      </c>
      <c r="R4793" s="17">
        <v>0.8</v>
      </c>
      <c r="S4793" s="17" t="s">
        <v>684</v>
      </c>
      <c r="U4793" s="17">
        <v>-17.5</v>
      </c>
      <c r="V4793" s="10">
        <f t="shared" si="84"/>
        <v>-17.5</v>
      </c>
      <c r="W4793" s="10">
        <v>12.7</v>
      </c>
      <c r="X4793" s="68">
        <v>3.0882087110000001</v>
      </c>
      <c r="Y4793" s="33" t="s">
        <v>561</v>
      </c>
      <c r="AB4793" s="17" t="s">
        <v>933</v>
      </c>
    </row>
    <row r="4794" spans="1:28" hidden="1">
      <c r="A4794" s="5">
        <v>4793</v>
      </c>
      <c r="B4794" s="5"/>
      <c r="C4794" s="17">
        <v>2019</v>
      </c>
      <c r="D4794" s="32">
        <v>9</v>
      </c>
      <c r="E4794" s="32">
        <v>19</v>
      </c>
      <c r="F4794" s="18" t="s">
        <v>852</v>
      </c>
      <c r="G4794" s="21">
        <v>58.780000000000214</v>
      </c>
      <c r="H4794" s="17" t="s">
        <v>18</v>
      </c>
      <c r="I4794" s="18" t="s">
        <v>802</v>
      </c>
      <c r="J4794" s="21">
        <v>55.45000000000158</v>
      </c>
      <c r="K4794" s="17" t="s">
        <v>19</v>
      </c>
      <c r="L4794" s="17" t="s">
        <v>867</v>
      </c>
      <c r="M4794" s="17" t="s">
        <v>868</v>
      </c>
      <c r="N4794" s="17" t="s">
        <v>869</v>
      </c>
      <c r="O4794" s="58">
        <v>41</v>
      </c>
      <c r="P4794" s="17" t="s">
        <v>20</v>
      </c>
      <c r="Q4794" s="17" t="s">
        <v>31</v>
      </c>
      <c r="R4794" s="17">
        <v>1.1000000000000001</v>
      </c>
      <c r="S4794" s="17" t="s">
        <v>684</v>
      </c>
      <c r="U4794" s="17">
        <v>-17.5</v>
      </c>
      <c r="V4794" s="10">
        <f t="shared" si="84"/>
        <v>-17.5</v>
      </c>
      <c r="W4794" s="10">
        <v>12.5</v>
      </c>
      <c r="X4794" s="68">
        <v>3.0949307309999998</v>
      </c>
      <c r="Y4794" s="33" t="s">
        <v>561</v>
      </c>
      <c r="AB4794" s="17" t="s">
        <v>933</v>
      </c>
    </row>
    <row r="4795" spans="1:28" hidden="1">
      <c r="A4795" s="5">
        <v>4794</v>
      </c>
      <c r="B4795" s="5"/>
      <c r="C4795" s="17">
        <v>2019</v>
      </c>
      <c r="D4795" s="32">
        <v>9</v>
      </c>
      <c r="E4795" s="32">
        <v>16</v>
      </c>
      <c r="F4795" s="18" t="s">
        <v>852</v>
      </c>
      <c r="G4795" s="21">
        <v>58.780000000000214</v>
      </c>
      <c r="H4795" s="17" t="s">
        <v>18</v>
      </c>
      <c r="I4795" s="18" t="s">
        <v>802</v>
      </c>
      <c r="J4795" s="21">
        <v>55.45000000000158</v>
      </c>
      <c r="K4795" s="17" t="s">
        <v>19</v>
      </c>
      <c r="L4795" s="17" t="s">
        <v>844</v>
      </c>
      <c r="M4795" s="17" t="s">
        <v>141</v>
      </c>
      <c r="N4795" s="17" t="s">
        <v>845</v>
      </c>
      <c r="O4795" s="58">
        <v>48</v>
      </c>
      <c r="P4795" s="17" t="s">
        <v>20</v>
      </c>
      <c r="Q4795" s="17" t="s">
        <v>21</v>
      </c>
      <c r="R4795" s="17">
        <v>2.1</v>
      </c>
      <c r="S4795" s="17" t="s">
        <v>684</v>
      </c>
      <c r="U4795" s="17">
        <v>-17.5</v>
      </c>
      <c r="V4795" s="10">
        <f t="shared" si="84"/>
        <v>-17.5</v>
      </c>
      <c r="W4795" s="10">
        <v>13.6</v>
      </c>
      <c r="X4795" s="68">
        <v>3.2383027069999999</v>
      </c>
      <c r="Y4795" s="33" t="s">
        <v>561</v>
      </c>
      <c r="AB4795" s="17" t="s">
        <v>933</v>
      </c>
    </row>
    <row r="4796" spans="1:28" hidden="1">
      <c r="A4796" s="5">
        <v>4795</v>
      </c>
      <c r="B4796" s="5"/>
      <c r="C4796" s="17">
        <v>2019</v>
      </c>
      <c r="D4796" s="32">
        <v>9</v>
      </c>
      <c r="E4796" s="32">
        <v>16</v>
      </c>
      <c r="F4796" s="18" t="s">
        <v>852</v>
      </c>
      <c r="G4796" s="21">
        <v>58.780000000000214</v>
      </c>
      <c r="H4796" s="17" t="s">
        <v>18</v>
      </c>
      <c r="I4796" s="18" t="s">
        <v>802</v>
      </c>
      <c r="J4796" s="21">
        <v>55.45000000000158</v>
      </c>
      <c r="K4796" s="17" t="s">
        <v>19</v>
      </c>
      <c r="L4796" s="17" t="s">
        <v>844</v>
      </c>
      <c r="M4796" s="17" t="s">
        <v>141</v>
      </c>
      <c r="N4796" s="17" t="s">
        <v>845</v>
      </c>
      <c r="O4796" s="58">
        <v>39</v>
      </c>
      <c r="P4796" s="17" t="s">
        <v>20</v>
      </c>
      <c r="Q4796" s="17" t="s">
        <v>21</v>
      </c>
      <c r="R4796" s="17">
        <v>1</v>
      </c>
      <c r="S4796" s="17" t="s">
        <v>684</v>
      </c>
      <c r="U4796" s="17">
        <v>-17.5</v>
      </c>
      <c r="V4796" s="10">
        <f t="shared" si="84"/>
        <v>-17.5</v>
      </c>
      <c r="W4796" s="10">
        <v>12.8</v>
      </c>
      <c r="X4796" s="68">
        <v>3.1623444530000002</v>
      </c>
      <c r="Y4796" s="33" t="s">
        <v>561</v>
      </c>
      <c r="AB4796" s="17" t="s">
        <v>933</v>
      </c>
    </row>
    <row r="4797" spans="1:28" hidden="1">
      <c r="A4797" s="5">
        <v>4796</v>
      </c>
      <c r="B4797" s="5"/>
      <c r="C4797" s="17">
        <v>2019</v>
      </c>
      <c r="D4797" s="32">
        <v>11</v>
      </c>
      <c r="E4797" s="32">
        <v>26</v>
      </c>
      <c r="F4797" s="18" t="s">
        <v>852</v>
      </c>
      <c r="G4797" s="21">
        <v>6.430000000000291</v>
      </c>
      <c r="H4797" s="17" t="s">
        <v>18</v>
      </c>
      <c r="I4797" s="18" t="s">
        <v>826</v>
      </c>
      <c r="J4797" s="21">
        <v>39.739999999997622</v>
      </c>
      <c r="K4797" s="17" t="s">
        <v>19</v>
      </c>
      <c r="L4797" s="17" t="s">
        <v>821</v>
      </c>
      <c r="M4797" s="17" t="s">
        <v>822</v>
      </c>
      <c r="N4797" s="17" t="s">
        <v>823</v>
      </c>
      <c r="O4797" s="58">
        <v>205</v>
      </c>
      <c r="P4797" s="17" t="s">
        <v>20</v>
      </c>
      <c r="Q4797" s="17" t="s">
        <v>21</v>
      </c>
      <c r="R4797" s="17">
        <v>118.1</v>
      </c>
      <c r="S4797" s="17" t="s">
        <v>684</v>
      </c>
      <c r="U4797" s="17">
        <v>-17.399999999999999</v>
      </c>
      <c r="V4797" s="10">
        <f t="shared" si="84"/>
        <v>-17.399999999999999</v>
      </c>
      <c r="W4797" s="10">
        <v>13.1</v>
      </c>
      <c r="X4797" s="68">
        <v>3.211416657</v>
      </c>
      <c r="Y4797" s="33" t="s">
        <v>561</v>
      </c>
      <c r="AB4797" s="17" t="s">
        <v>933</v>
      </c>
    </row>
    <row r="4798" spans="1:28" hidden="1">
      <c r="A4798" s="5">
        <v>4797</v>
      </c>
      <c r="B4798" s="5"/>
      <c r="C4798" s="17">
        <v>2019</v>
      </c>
      <c r="D4798" s="32">
        <v>9</v>
      </c>
      <c r="E4798" s="32">
        <v>19</v>
      </c>
      <c r="F4798" s="18" t="s">
        <v>852</v>
      </c>
      <c r="G4798" s="21">
        <v>58.780000000000214</v>
      </c>
      <c r="H4798" s="17" t="s">
        <v>18</v>
      </c>
      <c r="I4798" s="18" t="s">
        <v>802</v>
      </c>
      <c r="J4798" s="21">
        <v>55.45000000000158</v>
      </c>
      <c r="K4798" s="17" t="s">
        <v>19</v>
      </c>
      <c r="L4798" s="17" t="s">
        <v>867</v>
      </c>
      <c r="M4798" s="17" t="s">
        <v>868</v>
      </c>
      <c r="N4798" s="17" t="s">
        <v>869</v>
      </c>
      <c r="O4798" s="58">
        <v>48</v>
      </c>
      <c r="P4798" s="17" t="s">
        <v>20</v>
      </c>
      <c r="Q4798" s="17" t="s">
        <v>31</v>
      </c>
      <c r="R4798" s="17">
        <v>1.9</v>
      </c>
      <c r="S4798" s="17" t="s">
        <v>684</v>
      </c>
      <c r="U4798" s="17">
        <v>-17.399999999999999</v>
      </c>
      <c r="V4798" s="10">
        <f t="shared" si="84"/>
        <v>-17.399999999999999</v>
      </c>
      <c r="W4798" s="10">
        <v>12.6</v>
      </c>
      <c r="X4798" s="68">
        <v>3.0864194889999998</v>
      </c>
      <c r="Y4798" s="33" t="s">
        <v>561</v>
      </c>
      <c r="AB4798" s="17" t="s">
        <v>933</v>
      </c>
    </row>
    <row r="4799" spans="1:28" hidden="1">
      <c r="A4799" s="5">
        <v>4798</v>
      </c>
      <c r="B4799" s="5"/>
      <c r="C4799" s="17">
        <v>2019</v>
      </c>
      <c r="D4799" s="32">
        <v>9</v>
      </c>
      <c r="E4799" s="32">
        <v>19</v>
      </c>
      <c r="F4799" s="18" t="s">
        <v>852</v>
      </c>
      <c r="G4799" s="21">
        <v>58.780000000000214</v>
      </c>
      <c r="H4799" s="17" t="s">
        <v>18</v>
      </c>
      <c r="I4799" s="18" t="s">
        <v>802</v>
      </c>
      <c r="J4799" s="21">
        <v>55.45000000000158</v>
      </c>
      <c r="K4799" s="17" t="s">
        <v>19</v>
      </c>
      <c r="L4799" s="17" t="s">
        <v>867</v>
      </c>
      <c r="M4799" s="17" t="s">
        <v>868</v>
      </c>
      <c r="N4799" s="17" t="s">
        <v>869</v>
      </c>
      <c r="O4799" s="58">
        <v>40</v>
      </c>
      <c r="P4799" s="17" t="s">
        <v>20</v>
      </c>
      <c r="Q4799" s="17" t="s">
        <v>31</v>
      </c>
      <c r="R4799" s="17">
        <v>1.1000000000000001</v>
      </c>
      <c r="S4799" s="17" t="s">
        <v>684</v>
      </c>
      <c r="U4799" s="17">
        <v>-17.399999999999999</v>
      </c>
      <c r="V4799" s="10">
        <f t="shared" si="84"/>
        <v>-17.399999999999999</v>
      </c>
      <c r="W4799" s="10">
        <v>12.7</v>
      </c>
      <c r="X4799" s="68">
        <v>3.0923554609999999</v>
      </c>
      <c r="Y4799" s="33" t="s">
        <v>561</v>
      </c>
      <c r="AB4799" s="17" t="s">
        <v>933</v>
      </c>
    </row>
    <row r="4800" spans="1:28" hidden="1">
      <c r="A4800" s="5">
        <v>4799</v>
      </c>
      <c r="B4800" s="5"/>
      <c r="C4800" s="17">
        <v>2019</v>
      </c>
      <c r="D4800" s="32">
        <v>9</v>
      </c>
      <c r="E4800" s="32">
        <v>19</v>
      </c>
      <c r="F4800" s="18" t="s">
        <v>852</v>
      </c>
      <c r="G4800" s="21">
        <v>58.780000000000214</v>
      </c>
      <c r="H4800" s="17" t="s">
        <v>18</v>
      </c>
      <c r="I4800" s="18" t="s">
        <v>802</v>
      </c>
      <c r="J4800" s="21">
        <v>55.45000000000158</v>
      </c>
      <c r="K4800" s="17" t="s">
        <v>19</v>
      </c>
      <c r="L4800" s="17" t="s">
        <v>867</v>
      </c>
      <c r="M4800" s="17" t="s">
        <v>868</v>
      </c>
      <c r="N4800" s="17" t="s">
        <v>869</v>
      </c>
      <c r="O4800" s="58">
        <v>50</v>
      </c>
      <c r="P4800" s="17" t="s">
        <v>20</v>
      </c>
      <c r="Q4800" s="17" t="s">
        <v>31</v>
      </c>
      <c r="R4800" s="17">
        <v>2.1</v>
      </c>
      <c r="S4800" s="17" t="s">
        <v>684</v>
      </c>
      <c r="U4800" s="17">
        <v>-17.399999999999999</v>
      </c>
      <c r="V4800" s="10">
        <f t="shared" si="84"/>
        <v>-17.399999999999999</v>
      </c>
      <c r="W4800" s="10">
        <v>12.7</v>
      </c>
      <c r="X4800" s="68">
        <v>3.0849678869999999</v>
      </c>
      <c r="Y4800" s="33" t="s">
        <v>561</v>
      </c>
      <c r="AB4800" s="17" t="s">
        <v>933</v>
      </c>
    </row>
    <row r="4801" spans="1:28" hidden="1">
      <c r="A4801" s="5">
        <v>4800</v>
      </c>
      <c r="B4801" s="5"/>
      <c r="C4801" s="17">
        <v>2019</v>
      </c>
      <c r="D4801" s="32">
        <v>9</v>
      </c>
      <c r="E4801" s="32">
        <v>19</v>
      </c>
      <c r="F4801" s="18" t="s">
        <v>852</v>
      </c>
      <c r="G4801" s="21">
        <v>58.780000000000214</v>
      </c>
      <c r="H4801" s="17" t="s">
        <v>18</v>
      </c>
      <c r="I4801" s="18" t="s">
        <v>802</v>
      </c>
      <c r="J4801" s="21">
        <v>55.45000000000158</v>
      </c>
      <c r="K4801" s="17" t="s">
        <v>19</v>
      </c>
      <c r="L4801" s="17" t="s">
        <v>867</v>
      </c>
      <c r="M4801" s="17" t="s">
        <v>868</v>
      </c>
      <c r="N4801" s="17" t="s">
        <v>869</v>
      </c>
      <c r="O4801" s="58">
        <v>31</v>
      </c>
      <c r="P4801" s="17" t="s">
        <v>20</v>
      </c>
      <c r="Q4801" s="17" t="s">
        <v>31</v>
      </c>
      <c r="R4801" s="17">
        <v>0.5</v>
      </c>
      <c r="S4801" s="17" t="s">
        <v>684</v>
      </c>
      <c r="U4801" s="17">
        <v>-17.399999999999999</v>
      </c>
      <c r="V4801" s="10">
        <f t="shared" si="84"/>
        <v>-17.399999999999999</v>
      </c>
      <c r="W4801" s="10">
        <v>13.2</v>
      </c>
      <c r="X4801" s="68">
        <v>3.088073611</v>
      </c>
      <c r="Y4801" s="33" t="s">
        <v>561</v>
      </c>
      <c r="AB4801" s="17" t="s">
        <v>933</v>
      </c>
    </row>
    <row r="4802" spans="1:28" hidden="1">
      <c r="A4802" s="5">
        <v>4801</v>
      </c>
      <c r="B4802" s="5"/>
      <c r="C4802" s="17">
        <v>2019</v>
      </c>
      <c r="D4802" s="32">
        <v>9</v>
      </c>
      <c r="E4802" s="32">
        <v>19</v>
      </c>
      <c r="F4802" s="18" t="s">
        <v>852</v>
      </c>
      <c r="G4802" s="21">
        <v>58.780000000000214</v>
      </c>
      <c r="H4802" s="17" t="s">
        <v>18</v>
      </c>
      <c r="I4802" s="18" t="s">
        <v>802</v>
      </c>
      <c r="J4802" s="21">
        <v>55.45000000000158</v>
      </c>
      <c r="K4802" s="17" t="s">
        <v>19</v>
      </c>
      <c r="L4802" s="17" t="s">
        <v>867</v>
      </c>
      <c r="M4802" s="17" t="s">
        <v>868</v>
      </c>
      <c r="N4802" s="17" t="s">
        <v>869</v>
      </c>
      <c r="O4802" s="58">
        <v>48</v>
      </c>
      <c r="P4802" s="17" t="s">
        <v>20</v>
      </c>
      <c r="Q4802" s="17" t="s">
        <v>31</v>
      </c>
      <c r="R4802" s="17">
        <v>1.3</v>
      </c>
      <c r="S4802" s="17" t="s">
        <v>684</v>
      </c>
      <c r="U4802" s="17">
        <v>-17.399999999999999</v>
      </c>
      <c r="V4802" s="10">
        <f t="shared" si="84"/>
        <v>-17.399999999999999</v>
      </c>
      <c r="W4802" s="10">
        <v>12.5</v>
      </c>
      <c r="X4802" s="68">
        <v>3.06308918</v>
      </c>
      <c r="Y4802" s="33" t="s">
        <v>561</v>
      </c>
      <c r="AB4802" s="17" t="s">
        <v>933</v>
      </c>
    </row>
    <row r="4803" spans="1:28" hidden="1">
      <c r="A4803" s="5">
        <v>4802</v>
      </c>
      <c r="B4803" s="5"/>
      <c r="C4803" s="17">
        <v>2019</v>
      </c>
      <c r="D4803" s="32">
        <v>11</v>
      </c>
      <c r="E4803" s="32">
        <v>26</v>
      </c>
      <c r="F4803" s="18" t="s">
        <v>852</v>
      </c>
      <c r="G4803" s="21">
        <v>6.430000000000291</v>
      </c>
      <c r="H4803" s="17" t="s">
        <v>18</v>
      </c>
      <c r="I4803" s="18" t="s">
        <v>826</v>
      </c>
      <c r="J4803" s="21">
        <v>39.739999999997622</v>
      </c>
      <c r="K4803" s="17" t="s">
        <v>19</v>
      </c>
      <c r="L4803" s="17" t="s">
        <v>821</v>
      </c>
      <c r="M4803" s="17" t="s">
        <v>822</v>
      </c>
      <c r="N4803" s="17" t="s">
        <v>823</v>
      </c>
      <c r="O4803" s="58">
        <v>137</v>
      </c>
      <c r="P4803" s="17" t="s">
        <v>20</v>
      </c>
      <c r="Q4803" s="17" t="s">
        <v>21</v>
      </c>
      <c r="R4803" s="17">
        <v>46.7</v>
      </c>
      <c r="S4803" s="17" t="s">
        <v>684</v>
      </c>
      <c r="U4803" s="17">
        <v>-17.3</v>
      </c>
      <c r="V4803" s="10">
        <f t="shared" si="84"/>
        <v>-17.3</v>
      </c>
      <c r="W4803" s="10">
        <v>11.7</v>
      </c>
      <c r="X4803" s="68">
        <v>3.1922267290000002</v>
      </c>
      <c r="Y4803" s="33" t="s">
        <v>561</v>
      </c>
      <c r="AB4803" s="17" t="s">
        <v>933</v>
      </c>
    </row>
    <row r="4804" spans="1:28" hidden="1">
      <c r="A4804" s="5">
        <v>4803</v>
      </c>
      <c r="B4804" s="5"/>
      <c r="C4804" s="17">
        <v>2019</v>
      </c>
      <c r="D4804" s="32">
        <v>9</v>
      </c>
      <c r="E4804" s="32">
        <v>19</v>
      </c>
      <c r="F4804" s="18" t="s">
        <v>852</v>
      </c>
      <c r="G4804" s="21">
        <v>58.780000000000214</v>
      </c>
      <c r="H4804" s="17" t="s">
        <v>18</v>
      </c>
      <c r="I4804" s="18" t="s">
        <v>802</v>
      </c>
      <c r="J4804" s="21">
        <v>55.45000000000158</v>
      </c>
      <c r="K4804" s="17" t="s">
        <v>19</v>
      </c>
      <c r="L4804" s="17" t="s">
        <v>867</v>
      </c>
      <c r="M4804" s="17" t="s">
        <v>868</v>
      </c>
      <c r="N4804" s="17" t="s">
        <v>869</v>
      </c>
      <c r="O4804" s="58">
        <v>44</v>
      </c>
      <c r="P4804" s="17" t="s">
        <v>20</v>
      </c>
      <c r="Q4804" s="17" t="s">
        <v>31</v>
      </c>
      <c r="R4804" s="17">
        <v>1.4</v>
      </c>
      <c r="S4804" s="17" t="s">
        <v>684</v>
      </c>
      <c r="U4804" s="17">
        <v>-17.3</v>
      </c>
      <c r="V4804" s="10">
        <f t="shared" si="84"/>
        <v>-17.3</v>
      </c>
      <c r="W4804" s="10">
        <v>12.4</v>
      </c>
      <c r="X4804" s="68">
        <v>3.1018574640000001</v>
      </c>
      <c r="Y4804" s="33" t="s">
        <v>561</v>
      </c>
      <c r="AB4804" s="17" t="s">
        <v>933</v>
      </c>
    </row>
    <row r="4805" spans="1:28" hidden="1">
      <c r="A4805" s="5">
        <v>4804</v>
      </c>
      <c r="B4805" s="5"/>
      <c r="C4805" s="17">
        <v>2019</v>
      </c>
      <c r="D4805" s="32">
        <v>9</v>
      </c>
      <c r="E4805" s="32">
        <v>19</v>
      </c>
      <c r="F4805" s="18" t="s">
        <v>852</v>
      </c>
      <c r="G4805" s="21">
        <v>58.780000000000214</v>
      </c>
      <c r="H4805" s="17" t="s">
        <v>18</v>
      </c>
      <c r="I4805" s="18" t="s">
        <v>802</v>
      </c>
      <c r="J4805" s="21">
        <v>55.45000000000158</v>
      </c>
      <c r="K4805" s="17" t="s">
        <v>19</v>
      </c>
      <c r="L4805" s="17" t="s">
        <v>867</v>
      </c>
      <c r="M4805" s="17" t="s">
        <v>868</v>
      </c>
      <c r="N4805" s="17" t="s">
        <v>869</v>
      </c>
      <c r="O4805" s="58">
        <v>47</v>
      </c>
      <c r="P4805" s="17" t="s">
        <v>20</v>
      </c>
      <c r="Q4805" s="17" t="s">
        <v>31</v>
      </c>
      <c r="R4805" s="17">
        <v>1.9</v>
      </c>
      <c r="S4805" s="17" t="s">
        <v>684</v>
      </c>
      <c r="U4805" s="17">
        <v>-17.3</v>
      </c>
      <c r="V4805" s="10">
        <f t="shared" si="84"/>
        <v>-17.3</v>
      </c>
      <c r="W4805" s="10">
        <v>12.8</v>
      </c>
      <c r="X4805" s="68">
        <v>3.110352921</v>
      </c>
      <c r="Y4805" s="33" t="s">
        <v>561</v>
      </c>
      <c r="AB4805" s="17" t="s">
        <v>933</v>
      </c>
    </row>
    <row r="4806" spans="1:28" hidden="1">
      <c r="A4806" s="5">
        <v>4805</v>
      </c>
      <c r="B4806" s="5"/>
      <c r="C4806" s="17">
        <v>2019</v>
      </c>
      <c r="D4806" s="32">
        <v>9</v>
      </c>
      <c r="E4806" s="32">
        <v>19</v>
      </c>
      <c r="F4806" s="18" t="s">
        <v>852</v>
      </c>
      <c r="G4806" s="21">
        <v>58.780000000000214</v>
      </c>
      <c r="H4806" s="17" t="s">
        <v>18</v>
      </c>
      <c r="I4806" s="18" t="s">
        <v>802</v>
      </c>
      <c r="J4806" s="21">
        <v>55.45000000000158</v>
      </c>
      <c r="K4806" s="17" t="s">
        <v>19</v>
      </c>
      <c r="L4806" s="17" t="s">
        <v>867</v>
      </c>
      <c r="M4806" s="17" t="s">
        <v>868</v>
      </c>
      <c r="N4806" s="17" t="s">
        <v>869</v>
      </c>
      <c r="O4806" s="58">
        <v>46</v>
      </c>
      <c r="P4806" s="17" t="s">
        <v>20</v>
      </c>
      <c r="Q4806" s="17" t="s">
        <v>31</v>
      </c>
      <c r="R4806" s="17">
        <v>1.8</v>
      </c>
      <c r="S4806" s="17" t="s">
        <v>684</v>
      </c>
      <c r="U4806" s="17">
        <v>-17.3</v>
      </c>
      <c r="V4806" s="10">
        <f t="shared" si="84"/>
        <v>-17.3</v>
      </c>
      <c r="W4806" s="10">
        <v>13</v>
      </c>
      <c r="X4806" s="68">
        <v>3.0889379520000002</v>
      </c>
      <c r="Y4806" s="33" t="s">
        <v>561</v>
      </c>
      <c r="AB4806" s="17" t="s">
        <v>933</v>
      </c>
    </row>
    <row r="4807" spans="1:28" hidden="1">
      <c r="A4807" s="5">
        <v>4806</v>
      </c>
      <c r="B4807" s="5"/>
      <c r="C4807" s="17">
        <v>2019</v>
      </c>
      <c r="D4807" s="32">
        <v>11</v>
      </c>
      <c r="E4807" s="32">
        <v>26</v>
      </c>
      <c r="F4807" s="18" t="s">
        <v>852</v>
      </c>
      <c r="G4807" s="21">
        <v>6.430000000000291</v>
      </c>
      <c r="H4807" s="17" t="s">
        <v>18</v>
      </c>
      <c r="I4807" s="18" t="s">
        <v>826</v>
      </c>
      <c r="J4807" s="21">
        <v>39.739999999997622</v>
      </c>
      <c r="K4807" s="17" t="s">
        <v>19</v>
      </c>
      <c r="L4807" s="17" t="s">
        <v>821</v>
      </c>
      <c r="M4807" s="17" t="s">
        <v>822</v>
      </c>
      <c r="N4807" s="17" t="s">
        <v>823</v>
      </c>
      <c r="O4807" s="58">
        <v>118</v>
      </c>
      <c r="P4807" s="17" t="s">
        <v>20</v>
      </c>
      <c r="Q4807" s="17" t="s">
        <v>21</v>
      </c>
      <c r="R4807" s="17">
        <v>30.3</v>
      </c>
      <c r="S4807" s="17" t="s">
        <v>684</v>
      </c>
      <c r="U4807" s="17">
        <v>-17.2</v>
      </c>
      <c r="V4807" s="10">
        <f t="shared" si="84"/>
        <v>-17.2</v>
      </c>
      <c r="W4807" s="10">
        <v>12.3</v>
      </c>
      <c r="X4807" s="68">
        <v>3.186580835</v>
      </c>
      <c r="Y4807" s="33" t="s">
        <v>561</v>
      </c>
      <c r="AB4807" s="17" t="s">
        <v>933</v>
      </c>
    </row>
    <row r="4808" spans="1:28" hidden="1">
      <c r="A4808" s="5">
        <v>4807</v>
      </c>
      <c r="B4808" s="5"/>
      <c r="C4808" s="17">
        <v>2021</v>
      </c>
      <c r="D4808" s="32">
        <v>10</v>
      </c>
      <c r="E4808" s="32">
        <v>4</v>
      </c>
      <c r="F4808" s="18" t="s">
        <v>852</v>
      </c>
      <c r="G4808" s="21">
        <v>49.716666600000039</v>
      </c>
      <c r="H4808" s="17"/>
      <c r="I4808" s="18" t="s">
        <v>802</v>
      </c>
      <c r="J4808" s="21">
        <v>19.249998000000232</v>
      </c>
      <c r="L4808" s="17" t="s">
        <v>881</v>
      </c>
      <c r="M4808" s="17" t="s">
        <v>77</v>
      </c>
      <c r="N4808" s="17" t="s">
        <v>78</v>
      </c>
      <c r="O4808" s="58">
        <v>155</v>
      </c>
      <c r="P4808" s="17" t="s">
        <v>20</v>
      </c>
      <c r="Q4808" s="17" t="s">
        <v>21</v>
      </c>
      <c r="R4808" s="17">
        <v>74.599999999999994</v>
      </c>
      <c r="S4808" s="17" t="s">
        <v>684</v>
      </c>
      <c r="U4808" s="17">
        <v>-17.2</v>
      </c>
      <c r="V4808" s="10">
        <f t="shared" si="84"/>
        <v>-17.2</v>
      </c>
      <c r="W4808" s="10">
        <v>13.4</v>
      </c>
      <c r="X4808" s="68">
        <v>3.127672247</v>
      </c>
      <c r="Y4808" s="33" t="s">
        <v>561</v>
      </c>
      <c r="AB4808" s="17" t="s">
        <v>933</v>
      </c>
    </row>
    <row r="4809" spans="1:28" hidden="1">
      <c r="A4809" s="5">
        <v>4808</v>
      </c>
      <c r="B4809" s="5"/>
      <c r="C4809" s="17">
        <v>2019</v>
      </c>
      <c r="D4809" s="32">
        <v>9</v>
      </c>
      <c r="E4809" s="32">
        <v>19</v>
      </c>
      <c r="F4809" s="18" t="s">
        <v>852</v>
      </c>
      <c r="G4809" s="21">
        <v>58.780000000000214</v>
      </c>
      <c r="H4809" s="17" t="s">
        <v>18</v>
      </c>
      <c r="I4809" s="18" t="s">
        <v>802</v>
      </c>
      <c r="J4809" s="21">
        <v>55.45000000000158</v>
      </c>
      <c r="K4809" s="17" t="s">
        <v>19</v>
      </c>
      <c r="L4809" s="17" t="s">
        <v>867</v>
      </c>
      <c r="M4809" s="17" t="s">
        <v>868</v>
      </c>
      <c r="N4809" s="17" t="s">
        <v>869</v>
      </c>
      <c r="O4809" s="58">
        <v>40</v>
      </c>
      <c r="P4809" s="17" t="s">
        <v>20</v>
      </c>
      <c r="Q4809" s="17" t="s">
        <v>31</v>
      </c>
      <c r="R4809" s="17">
        <v>1.3</v>
      </c>
      <c r="S4809" s="17" t="s">
        <v>684</v>
      </c>
      <c r="U4809" s="17">
        <v>-17.2</v>
      </c>
      <c r="V4809" s="10">
        <f t="shared" si="84"/>
        <v>-17.2</v>
      </c>
      <c r="W4809" s="10">
        <v>13.1</v>
      </c>
      <c r="X4809" s="68">
        <v>3.095566136</v>
      </c>
      <c r="Y4809" s="33" t="s">
        <v>561</v>
      </c>
      <c r="AB4809" s="17" t="s">
        <v>933</v>
      </c>
    </row>
    <row r="4810" spans="1:28" hidden="1">
      <c r="A4810" s="5">
        <v>4809</v>
      </c>
      <c r="B4810" s="5"/>
      <c r="C4810" s="17">
        <v>2021</v>
      </c>
      <c r="D4810" s="32">
        <v>9</v>
      </c>
      <c r="E4810" s="32">
        <v>25</v>
      </c>
      <c r="F4810" s="18" t="s">
        <v>852</v>
      </c>
      <c r="G4810" s="21">
        <v>45.29999999999994</v>
      </c>
      <c r="H4810" s="17"/>
      <c r="I4810" s="18" t="s">
        <v>826</v>
      </c>
      <c r="J4810" s="21">
        <v>49.533336000000077</v>
      </c>
      <c r="L4810" s="17" t="s">
        <v>928</v>
      </c>
      <c r="M4810" s="17" t="s">
        <v>27</v>
      </c>
      <c r="N4810" s="17" t="s">
        <v>851</v>
      </c>
      <c r="O4810" s="58">
        <v>150</v>
      </c>
      <c r="P4810" s="17" t="s">
        <v>20</v>
      </c>
      <c r="Q4810" s="17" t="s">
        <v>31</v>
      </c>
      <c r="R4810" s="17">
        <v>82.7</v>
      </c>
      <c r="S4810" s="17" t="s">
        <v>684</v>
      </c>
      <c r="U4810" s="17">
        <v>-17.2</v>
      </c>
      <c r="V4810" s="10">
        <f t="shared" si="84"/>
        <v>-16.575735844583207</v>
      </c>
      <c r="W4810" s="10">
        <v>11.4</v>
      </c>
      <c r="X4810" s="68">
        <v>3.311390866</v>
      </c>
      <c r="Y4810" s="33" t="s">
        <v>561</v>
      </c>
      <c r="AB4810" s="17" t="s">
        <v>933</v>
      </c>
    </row>
    <row r="4811" spans="1:28" hidden="1">
      <c r="A4811" s="5">
        <v>4810</v>
      </c>
      <c r="B4811" s="5"/>
      <c r="C4811" s="17">
        <v>2019</v>
      </c>
      <c r="D4811" s="32">
        <v>9</v>
      </c>
      <c r="E4811" s="32">
        <v>16</v>
      </c>
      <c r="F4811" s="18" t="s">
        <v>852</v>
      </c>
      <c r="G4811" s="21">
        <v>58.780000000000214</v>
      </c>
      <c r="H4811" s="17" t="s">
        <v>18</v>
      </c>
      <c r="I4811" s="18" t="s">
        <v>802</v>
      </c>
      <c r="J4811" s="21">
        <v>55.45000000000158</v>
      </c>
      <c r="K4811" s="17" t="s">
        <v>19</v>
      </c>
      <c r="L4811" s="17" t="s">
        <v>844</v>
      </c>
      <c r="M4811" s="17" t="s">
        <v>141</v>
      </c>
      <c r="N4811" s="17" t="s">
        <v>845</v>
      </c>
      <c r="O4811" s="58">
        <v>40</v>
      </c>
      <c r="P4811" s="17" t="s">
        <v>20</v>
      </c>
      <c r="Q4811" s="17" t="s">
        <v>21</v>
      </c>
      <c r="R4811" s="17">
        <v>1.2</v>
      </c>
      <c r="S4811" s="17" t="s">
        <v>684</v>
      </c>
      <c r="U4811" s="17">
        <v>-17.2</v>
      </c>
      <c r="V4811" s="10">
        <f t="shared" si="84"/>
        <v>-17.2</v>
      </c>
      <c r="W4811" s="10">
        <v>12.8</v>
      </c>
      <c r="X4811" s="68">
        <v>3.162674575</v>
      </c>
      <c r="Y4811" s="33" t="s">
        <v>561</v>
      </c>
      <c r="AB4811" s="17" t="s">
        <v>933</v>
      </c>
    </row>
    <row r="4812" spans="1:28" hidden="1">
      <c r="A4812" s="5">
        <v>4811</v>
      </c>
      <c r="B4812" s="5"/>
      <c r="C4812" s="17">
        <v>2019</v>
      </c>
      <c r="D4812" s="32">
        <v>12</v>
      </c>
      <c r="E4812" s="32">
        <v>13</v>
      </c>
      <c r="F4812" s="18" t="s">
        <v>852</v>
      </c>
      <c r="G4812" s="21">
        <v>26.449999999999818</v>
      </c>
      <c r="H4812" s="17" t="s">
        <v>18</v>
      </c>
      <c r="I4812" s="18" t="s">
        <v>802</v>
      </c>
      <c r="J4812" s="21">
        <v>23.940000000000055</v>
      </c>
      <c r="K4812" s="17" t="s">
        <v>19</v>
      </c>
      <c r="L4812" s="17" t="s">
        <v>841</v>
      </c>
      <c r="M4812" s="17" t="s">
        <v>842</v>
      </c>
      <c r="N4812" s="17" t="s">
        <v>834</v>
      </c>
      <c r="O4812" s="58">
        <v>190</v>
      </c>
      <c r="P4812" s="17" t="s">
        <v>20</v>
      </c>
      <c r="Q4812" s="17" t="s">
        <v>808</v>
      </c>
      <c r="R4812" s="17">
        <v>176.6</v>
      </c>
      <c r="S4812" s="17" t="s">
        <v>684</v>
      </c>
      <c r="U4812" s="17">
        <v>-17.126999999999999</v>
      </c>
      <c r="V4812" s="10">
        <f t="shared" si="84"/>
        <v>-17.126999999999999</v>
      </c>
      <c r="W4812" s="10">
        <v>12.486000000000001</v>
      </c>
      <c r="X4812" s="68">
        <v>3.143610727188852</v>
      </c>
      <c r="Y4812" s="33" t="s">
        <v>561</v>
      </c>
      <c r="AB4812" s="17" t="s">
        <v>933</v>
      </c>
    </row>
    <row r="4813" spans="1:28" hidden="1">
      <c r="A4813" s="5">
        <v>4812</v>
      </c>
      <c r="B4813" s="5"/>
      <c r="C4813" s="17">
        <v>2019</v>
      </c>
      <c r="D4813" s="32">
        <v>9</v>
      </c>
      <c r="E4813" s="32">
        <v>19</v>
      </c>
      <c r="F4813" s="18" t="s">
        <v>852</v>
      </c>
      <c r="G4813" s="21">
        <v>58.780000000000214</v>
      </c>
      <c r="H4813" s="17" t="s">
        <v>18</v>
      </c>
      <c r="I4813" s="18" t="s">
        <v>802</v>
      </c>
      <c r="J4813" s="21">
        <v>55.45000000000158</v>
      </c>
      <c r="K4813" s="17" t="s">
        <v>19</v>
      </c>
      <c r="L4813" s="17" t="s">
        <v>867</v>
      </c>
      <c r="M4813" s="17" t="s">
        <v>868</v>
      </c>
      <c r="N4813" s="17" t="s">
        <v>869</v>
      </c>
      <c r="O4813" s="58">
        <v>43</v>
      </c>
      <c r="P4813" s="17" t="s">
        <v>20</v>
      </c>
      <c r="Q4813" s="17" t="s">
        <v>31</v>
      </c>
      <c r="R4813" s="17">
        <v>1.4</v>
      </c>
      <c r="S4813" s="17" t="s">
        <v>684</v>
      </c>
      <c r="U4813" s="17">
        <v>-17.100000000000001</v>
      </c>
      <c r="V4813" s="10">
        <f t="shared" si="84"/>
        <v>-17.100000000000001</v>
      </c>
      <c r="W4813" s="10">
        <v>12.7</v>
      </c>
      <c r="X4813" s="68">
        <v>3.0907353739999999</v>
      </c>
      <c r="Y4813" s="33" t="s">
        <v>561</v>
      </c>
      <c r="AB4813" s="17" t="s">
        <v>933</v>
      </c>
    </row>
    <row r="4814" spans="1:28" hidden="1">
      <c r="A4814" s="5">
        <v>4813</v>
      </c>
      <c r="B4814" s="5"/>
      <c r="C4814" s="17">
        <v>2019</v>
      </c>
      <c r="D4814" s="32">
        <v>9</v>
      </c>
      <c r="E4814" s="32">
        <v>19</v>
      </c>
      <c r="F4814" s="18" t="s">
        <v>852</v>
      </c>
      <c r="G4814" s="21">
        <v>58.780000000000214</v>
      </c>
      <c r="H4814" s="17" t="s">
        <v>18</v>
      </c>
      <c r="I4814" s="18" t="s">
        <v>802</v>
      </c>
      <c r="J4814" s="21">
        <v>55.45000000000158</v>
      </c>
      <c r="K4814" s="17" t="s">
        <v>19</v>
      </c>
      <c r="L4814" s="17" t="s">
        <v>867</v>
      </c>
      <c r="M4814" s="17" t="s">
        <v>868</v>
      </c>
      <c r="N4814" s="17" t="s">
        <v>869</v>
      </c>
      <c r="O4814" s="58">
        <v>41</v>
      </c>
      <c r="P4814" s="17" t="s">
        <v>20</v>
      </c>
      <c r="Q4814" s="17" t="s">
        <v>31</v>
      </c>
      <c r="R4814" s="17">
        <v>1.2</v>
      </c>
      <c r="S4814" s="17" t="s">
        <v>684</v>
      </c>
      <c r="U4814" s="17">
        <v>-17.100000000000001</v>
      </c>
      <c r="V4814" s="10">
        <f t="shared" si="84"/>
        <v>-17.100000000000001</v>
      </c>
      <c r="W4814" s="10">
        <v>12.7</v>
      </c>
      <c r="X4814" s="68">
        <v>3.071336756</v>
      </c>
      <c r="Y4814" s="33" t="s">
        <v>561</v>
      </c>
      <c r="AB4814" s="17" t="s">
        <v>933</v>
      </c>
    </row>
    <row r="4815" spans="1:28" hidden="1">
      <c r="A4815" s="5">
        <v>4814</v>
      </c>
      <c r="B4815" s="5"/>
      <c r="C4815" s="17">
        <v>2019</v>
      </c>
      <c r="D4815" s="32">
        <v>9</v>
      </c>
      <c r="E4815" s="32">
        <v>16</v>
      </c>
      <c r="F4815" s="18" t="s">
        <v>852</v>
      </c>
      <c r="G4815" s="21">
        <v>58.780000000000214</v>
      </c>
      <c r="H4815" s="17" t="s">
        <v>18</v>
      </c>
      <c r="I4815" s="18" t="s">
        <v>802</v>
      </c>
      <c r="J4815" s="21">
        <v>55.45000000000158</v>
      </c>
      <c r="K4815" s="17" t="s">
        <v>19</v>
      </c>
      <c r="L4815" s="17" t="s">
        <v>844</v>
      </c>
      <c r="M4815" s="17" t="s">
        <v>141</v>
      </c>
      <c r="N4815" s="17" t="s">
        <v>845</v>
      </c>
      <c r="O4815" s="58">
        <v>36</v>
      </c>
      <c r="P4815" s="17" t="s">
        <v>20</v>
      </c>
      <c r="Q4815" s="17" t="s">
        <v>21</v>
      </c>
      <c r="R4815" s="17">
        <v>0.8</v>
      </c>
      <c r="S4815" s="17" t="s">
        <v>684</v>
      </c>
      <c r="U4815" s="17">
        <v>-17.100000000000001</v>
      </c>
      <c r="V4815" s="10">
        <f t="shared" si="84"/>
        <v>-17.100000000000001</v>
      </c>
      <c r="W4815" s="10">
        <v>12.9</v>
      </c>
      <c r="X4815" s="68">
        <v>3.1513594390000002</v>
      </c>
      <c r="Y4815" s="33" t="s">
        <v>561</v>
      </c>
      <c r="AB4815" s="17" t="s">
        <v>933</v>
      </c>
    </row>
    <row r="4816" spans="1:28" hidden="1">
      <c r="A4816" s="5">
        <v>4815</v>
      </c>
      <c r="B4816" s="5"/>
      <c r="C4816" s="17">
        <v>2019</v>
      </c>
      <c r="D4816" s="32">
        <v>9</v>
      </c>
      <c r="E4816" s="32">
        <v>19</v>
      </c>
      <c r="F4816" s="18" t="s">
        <v>852</v>
      </c>
      <c r="G4816" s="21">
        <v>58.780000000000214</v>
      </c>
      <c r="H4816" s="17" t="s">
        <v>18</v>
      </c>
      <c r="I4816" s="18" t="s">
        <v>802</v>
      </c>
      <c r="J4816" s="21">
        <v>55.45000000000158</v>
      </c>
      <c r="K4816" s="17" t="s">
        <v>19</v>
      </c>
      <c r="L4816" s="17" t="s">
        <v>867</v>
      </c>
      <c r="M4816" s="17" t="s">
        <v>868</v>
      </c>
      <c r="N4816" s="17" t="s">
        <v>869</v>
      </c>
      <c r="O4816" s="58">
        <v>37</v>
      </c>
      <c r="P4816" s="17" t="s">
        <v>20</v>
      </c>
      <c r="Q4816" s="17" t="s">
        <v>31</v>
      </c>
      <c r="R4816" s="17">
        <v>0.8</v>
      </c>
      <c r="S4816" s="17" t="s">
        <v>684</v>
      </c>
      <c r="U4816" s="17">
        <v>-17</v>
      </c>
      <c r="V4816" s="10">
        <f t="shared" si="84"/>
        <v>-17</v>
      </c>
      <c r="W4816" s="10">
        <v>13.4</v>
      </c>
      <c r="X4816" s="68">
        <v>3.0840743320000001</v>
      </c>
      <c r="Y4816" s="33" t="s">
        <v>561</v>
      </c>
      <c r="AB4816" s="17" t="s">
        <v>933</v>
      </c>
    </row>
    <row r="4817" spans="1:28" hidden="1">
      <c r="A4817" s="5">
        <v>4816</v>
      </c>
      <c r="B4817" s="5"/>
      <c r="C4817" s="17">
        <v>2019</v>
      </c>
      <c r="D4817" s="32">
        <v>9</v>
      </c>
      <c r="E4817" s="32">
        <v>16</v>
      </c>
      <c r="F4817" s="18" t="s">
        <v>852</v>
      </c>
      <c r="G4817" s="21">
        <v>58.780000000000214</v>
      </c>
      <c r="H4817" s="17" t="s">
        <v>18</v>
      </c>
      <c r="I4817" s="18" t="s">
        <v>802</v>
      </c>
      <c r="J4817" s="21">
        <v>55.45000000000158</v>
      </c>
      <c r="K4817" s="17" t="s">
        <v>19</v>
      </c>
      <c r="L4817" s="17" t="s">
        <v>844</v>
      </c>
      <c r="M4817" s="17" t="s">
        <v>141</v>
      </c>
      <c r="N4817" s="17" t="s">
        <v>845</v>
      </c>
      <c r="O4817" s="58">
        <v>44</v>
      </c>
      <c r="P4817" s="17" t="s">
        <v>20</v>
      </c>
      <c r="Q4817" s="17" t="s">
        <v>21</v>
      </c>
      <c r="R4817" s="17">
        <v>1.7</v>
      </c>
      <c r="S4817" s="17" t="s">
        <v>684</v>
      </c>
      <c r="U4817" s="17">
        <v>-17</v>
      </c>
      <c r="V4817" s="10">
        <f t="shared" si="84"/>
        <v>-17</v>
      </c>
      <c r="W4817" s="10">
        <v>13</v>
      </c>
      <c r="X4817" s="68">
        <v>3.1644371969999998</v>
      </c>
      <c r="Y4817" s="33" t="s">
        <v>561</v>
      </c>
      <c r="AB4817" s="17" t="s">
        <v>933</v>
      </c>
    </row>
    <row r="4818" spans="1:28" hidden="1">
      <c r="A4818" s="5">
        <v>4817</v>
      </c>
      <c r="B4818" s="5"/>
      <c r="C4818" s="17">
        <v>2021</v>
      </c>
      <c r="D4818" s="32">
        <v>6</v>
      </c>
      <c r="E4818" s="32">
        <v>14</v>
      </c>
      <c r="F4818" s="18" t="s">
        <v>852</v>
      </c>
      <c r="G4818" s="21">
        <v>49.549999799999895</v>
      </c>
      <c r="H4818" s="17"/>
      <c r="I4818" s="18" t="s">
        <v>826</v>
      </c>
      <c r="J4818" s="21">
        <v>40.466663999999923</v>
      </c>
      <c r="L4818" s="17" t="s">
        <v>829</v>
      </c>
      <c r="M4818" s="17" t="s">
        <v>830</v>
      </c>
      <c r="N4818" s="17" t="s">
        <v>807</v>
      </c>
      <c r="O4818" s="58">
        <v>142</v>
      </c>
      <c r="P4818" s="17" t="s">
        <v>20</v>
      </c>
      <c r="Q4818" s="17" t="s">
        <v>808</v>
      </c>
      <c r="R4818" s="17">
        <v>404.5</v>
      </c>
      <c r="S4818" s="17" t="s">
        <v>684</v>
      </c>
      <c r="U4818" s="17">
        <v>-17</v>
      </c>
      <c r="V4818" s="10">
        <f t="shared" si="84"/>
        <v>-17</v>
      </c>
      <c r="W4818" s="10">
        <v>12.7</v>
      </c>
      <c r="X4818" s="68">
        <v>3.0745778060000002</v>
      </c>
      <c r="Y4818" s="33" t="s">
        <v>561</v>
      </c>
      <c r="AB4818" s="17" t="s">
        <v>933</v>
      </c>
    </row>
    <row r="4819" spans="1:28" hidden="1">
      <c r="A4819" s="5">
        <v>4818</v>
      </c>
      <c r="B4819" s="5"/>
      <c r="C4819" s="17">
        <v>2019</v>
      </c>
      <c r="D4819" s="32">
        <v>9</v>
      </c>
      <c r="E4819" s="32">
        <v>19</v>
      </c>
      <c r="F4819" s="18" t="s">
        <v>852</v>
      </c>
      <c r="G4819" s="21">
        <v>58.780000000000214</v>
      </c>
      <c r="H4819" s="17" t="s">
        <v>18</v>
      </c>
      <c r="I4819" s="18" t="s">
        <v>802</v>
      </c>
      <c r="J4819" s="21">
        <v>55.45000000000158</v>
      </c>
      <c r="K4819" s="17" t="s">
        <v>19</v>
      </c>
      <c r="L4819" s="17" t="s">
        <v>867</v>
      </c>
      <c r="M4819" s="17" t="s">
        <v>868</v>
      </c>
      <c r="N4819" s="17" t="s">
        <v>869</v>
      </c>
      <c r="O4819" s="58">
        <v>43</v>
      </c>
      <c r="P4819" s="17" t="s">
        <v>20</v>
      </c>
      <c r="Q4819" s="17" t="s">
        <v>31</v>
      </c>
      <c r="R4819" s="17">
        <v>1.5</v>
      </c>
      <c r="S4819" s="17" t="s">
        <v>684</v>
      </c>
      <c r="U4819" s="17">
        <v>-16.899999999999999</v>
      </c>
      <c r="V4819" s="10">
        <f t="shared" si="84"/>
        <v>-16.899999999999999</v>
      </c>
      <c r="W4819" s="10">
        <v>13.1</v>
      </c>
      <c r="X4819" s="68">
        <v>3.0828862620000002</v>
      </c>
      <c r="Y4819" s="33" t="s">
        <v>561</v>
      </c>
      <c r="AB4819" s="17" t="s">
        <v>933</v>
      </c>
    </row>
    <row r="4820" spans="1:28" hidden="1">
      <c r="A4820" s="5">
        <v>4819</v>
      </c>
      <c r="B4820" s="5"/>
      <c r="C4820" s="17">
        <v>2019</v>
      </c>
      <c r="D4820" s="32">
        <v>9</v>
      </c>
      <c r="E4820" s="32">
        <v>19</v>
      </c>
      <c r="F4820" s="18" t="s">
        <v>852</v>
      </c>
      <c r="G4820" s="21">
        <v>58.780000000000214</v>
      </c>
      <c r="H4820" s="17" t="s">
        <v>18</v>
      </c>
      <c r="I4820" s="18" t="s">
        <v>802</v>
      </c>
      <c r="J4820" s="21">
        <v>55.45000000000158</v>
      </c>
      <c r="K4820" s="17" t="s">
        <v>19</v>
      </c>
      <c r="L4820" s="17" t="s">
        <v>867</v>
      </c>
      <c r="M4820" s="17" t="s">
        <v>868</v>
      </c>
      <c r="N4820" s="17" t="s">
        <v>869</v>
      </c>
      <c r="O4820" s="58">
        <v>36</v>
      </c>
      <c r="P4820" s="17" t="s">
        <v>20</v>
      </c>
      <c r="Q4820" s="17" t="s">
        <v>31</v>
      </c>
      <c r="R4820" s="17">
        <v>0.8</v>
      </c>
      <c r="S4820" s="17" t="s">
        <v>684</v>
      </c>
      <c r="U4820" s="17">
        <v>-16.899999999999999</v>
      </c>
      <c r="V4820" s="10">
        <f t="shared" si="84"/>
        <v>-16.899999999999999</v>
      </c>
      <c r="W4820" s="10">
        <v>13</v>
      </c>
      <c r="X4820" s="68">
        <v>3.0598927549999999</v>
      </c>
      <c r="Y4820" s="33" t="s">
        <v>561</v>
      </c>
      <c r="AB4820" s="17" t="s">
        <v>933</v>
      </c>
    </row>
    <row r="4821" spans="1:28" hidden="1">
      <c r="A4821" s="5">
        <v>4820</v>
      </c>
      <c r="B4821" s="5"/>
      <c r="C4821" s="17">
        <v>2019</v>
      </c>
      <c r="D4821" s="32">
        <v>11</v>
      </c>
      <c r="E4821" s="32">
        <v>26</v>
      </c>
      <c r="F4821" s="18" t="s">
        <v>852</v>
      </c>
      <c r="G4821" s="21">
        <v>6.430000000000291</v>
      </c>
      <c r="H4821" s="17" t="s">
        <v>18</v>
      </c>
      <c r="I4821" s="18" t="s">
        <v>826</v>
      </c>
      <c r="J4821" s="21">
        <v>39.739999999997622</v>
      </c>
      <c r="K4821" s="17" t="s">
        <v>19</v>
      </c>
      <c r="L4821" s="17" t="s">
        <v>821</v>
      </c>
      <c r="M4821" s="17" t="s">
        <v>822</v>
      </c>
      <c r="N4821" s="17" t="s">
        <v>823</v>
      </c>
      <c r="O4821" s="58">
        <v>128</v>
      </c>
      <c r="P4821" s="17" t="s">
        <v>20</v>
      </c>
      <c r="Q4821" s="17" t="s">
        <v>21</v>
      </c>
      <c r="R4821" s="17">
        <v>36.4</v>
      </c>
      <c r="S4821" s="17" t="s">
        <v>684</v>
      </c>
      <c r="U4821" s="17">
        <v>-16.8</v>
      </c>
      <c r="V4821" s="10">
        <f t="shared" si="84"/>
        <v>-16.8</v>
      </c>
      <c r="W4821" s="10">
        <v>12.8</v>
      </c>
      <c r="X4821" s="68">
        <v>3.2039330590000001</v>
      </c>
      <c r="Y4821" s="33" t="s">
        <v>561</v>
      </c>
      <c r="AB4821" s="17" t="s">
        <v>933</v>
      </c>
    </row>
    <row r="4822" spans="1:28" hidden="1">
      <c r="A4822" s="5">
        <v>4821</v>
      </c>
      <c r="B4822" s="5"/>
      <c r="C4822" s="17">
        <v>2019</v>
      </c>
      <c r="D4822" s="32">
        <v>9</v>
      </c>
      <c r="E4822" s="32">
        <v>19</v>
      </c>
      <c r="F4822" s="18" t="s">
        <v>852</v>
      </c>
      <c r="G4822" s="21">
        <v>58.780000000000214</v>
      </c>
      <c r="H4822" s="17" t="s">
        <v>18</v>
      </c>
      <c r="I4822" s="18" t="s">
        <v>802</v>
      </c>
      <c r="J4822" s="21">
        <v>55.45000000000158</v>
      </c>
      <c r="K4822" s="17" t="s">
        <v>19</v>
      </c>
      <c r="L4822" s="17" t="s">
        <v>867</v>
      </c>
      <c r="M4822" s="17" t="s">
        <v>868</v>
      </c>
      <c r="N4822" s="17" t="s">
        <v>869</v>
      </c>
      <c r="O4822" s="58">
        <v>41</v>
      </c>
      <c r="P4822" s="17" t="s">
        <v>20</v>
      </c>
      <c r="Q4822" s="17" t="s">
        <v>31</v>
      </c>
      <c r="R4822" s="17">
        <v>1.3</v>
      </c>
      <c r="S4822" s="17" t="s">
        <v>684</v>
      </c>
      <c r="U4822" s="17">
        <v>-16.8</v>
      </c>
      <c r="V4822" s="10">
        <f t="shared" si="84"/>
        <v>-16.8</v>
      </c>
      <c r="W4822" s="10">
        <v>13.6</v>
      </c>
      <c r="X4822" s="68">
        <v>3.0810770019999998</v>
      </c>
      <c r="Y4822" s="33" t="s">
        <v>561</v>
      </c>
      <c r="AB4822" s="17" t="s">
        <v>933</v>
      </c>
    </row>
    <row r="4823" spans="1:28" hidden="1">
      <c r="A4823" s="5">
        <v>4822</v>
      </c>
      <c r="B4823" s="5"/>
      <c r="C4823" s="17">
        <v>2019</v>
      </c>
      <c r="D4823" s="32">
        <v>9</v>
      </c>
      <c r="E4823" s="32">
        <v>19</v>
      </c>
      <c r="F4823" s="18" t="s">
        <v>852</v>
      </c>
      <c r="G4823" s="21">
        <v>58.780000000000214</v>
      </c>
      <c r="H4823" s="17" t="s">
        <v>18</v>
      </c>
      <c r="I4823" s="18" t="s">
        <v>802</v>
      </c>
      <c r="J4823" s="21">
        <v>55.45000000000158</v>
      </c>
      <c r="K4823" s="17" t="s">
        <v>19</v>
      </c>
      <c r="L4823" s="17" t="s">
        <v>867</v>
      </c>
      <c r="M4823" s="17" t="s">
        <v>868</v>
      </c>
      <c r="N4823" s="17" t="s">
        <v>869</v>
      </c>
      <c r="O4823" s="58">
        <v>42</v>
      </c>
      <c r="P4823" s="17" t="s">
        <v>20</v>
      </c>
      <c r="Q4823" s="17" t="s">
        <v>31</v>
      </c>
      <c r="R4823" s="17">
        <v>1.3</v>
      </c>
      <c r="S4823" s="17" t="s">
        <v>684</v>
      </c>
      <c r="U4823" s="17">
        <v>-16.8</v>
      </c>
      <c r="V4823" s="10">
        <f t="shared" si="84"/>
        <v>-16.8</v>
      </c>
      <c r="W4823" s="10">
        <v>12.8</v>
      </c>
      <c r="X4823" s="68">
        <v>3.078276083</v>
      </c>
      <c r="Y4823" s="33" t="s">
        <v>561</v>
      </c>
      <c r="AB4823" s="17" t="s">
        <v>933</v>
      </c>
    </row>
    <row r="4824" spans="1:28" hidden="1">
      <c r="A4824" s="5">
        <v>4823</v>
      </c>
      <c r="B4824" s="5"/>
      <c r="C4824" s="17">
        <v>2021</v>
      </c>
      <c r="D4824" s="32">
        <v>10</v>
      </c>
      <c r="E4824" s="32">
        <v>4</v>
      </c>
      <c r="F4824" s="18" t="s">
        <v>852</v>
      </c>
      <c r="G4824" s="21">
        <v>49.716666600000039</v>
      </c>
      <c r="H4824" s="17"/>
      <c r="I4824" s="18" t="s">
        <v>802</v>
      </c>
      <c r="J4824" s="21">
        <v>19.249998000000232</v>
      </c>
      <c r="L4824" s="17" t="s">
        <v>929</v>
      </c>
      <c r="M4824" s="17" t="s">
        <v>907</v>
      </c>
      <c r="N4824" s="17" t="s">
        <v>817</v>
      </c>
      <c r="O4824" s="58">
        <v>39.950000000000003</v>
      </c>
      <c r="P4824" s="17" t="s">
        <v>20</v>
      </c>
      <c r="Q4824" s="17" t="s">
        <v>818</v>
      </c>
      <c r="R4824" s="17">
        <v>13.5</v>
      </c>
      <c r="S4824" s="17" t="s">
        <v>684</v>
      </c>
      <c r="U4824" s="17">
        <v>-16.8</v>
      </c>
      <c r="V4824" s="10">
        <f t="shared" si="84"/>
        <v>-16.8</v>
      </c>
      <c r="W4824" s="10">
        <v>11.5</v>
      </c>
      <c r="X4824" s="68">
        <v>3.2818957000000002</v>
      </c>
      <c r="Y4824" s="33" t="s">
        <v>561</v>
      </c>
      <c r="AB4824" s="17" t="s">
        <v>933</v>
      </c>
    </row>
    <row r="4825" spans="1:28" hidden="1">
      <c r="A4825" s="5">
        <v>4824</v>
      </c>
      <c r="B4825" s="5"/>
      <c r="C4825" s="17">
        <v>2019</v>
      </c>
      <c r="D4825" s="32">
        <v>9</v>
      </c>
      <c r="E4825" s="32">
        <v>19</v>
      </c>
      <c r="F4825" s="18" t="s">
        <v>852</v>
      </c>
      <c r="G4825" s="21">
        <v>58.780000000000214</v>
      </c>
      <c r="H4825" s="17" t="s">
        <v>18</v>
      </c>
      <c r="I4825" s="18" t="s">
        <v>802</v>
      </c>
      <c r="J4825" s="21">
        <v>55.45000000000158</v>
      </c>
      <c r="K4825" s="17" t="s">
        <v>19</v>
      </c>
      <c r="L4825" s="17" t="s">
        <v>867</v>
      </c>
      <c r="M4825" s="17" t="s">
        <v>868</v>
      </c>
      <c r="N4825" s="17" t="s">
        <v>869</v>
      </c>
      <c r="O4825" s="58">
        <v>38</v>
      </c>
      <c r="P4825" s="17" t="s">
        <v>20</v>
      </c>
      <c r="Q4825" s="17" t="s">
        <v>31</v>
      </c>
      <c r="R4825" s="17">
        <v>0.9</v>
      </c>
      <c r="S4825" s="17" t="s">
        <v>684</v>
      </c>
      <c r="U4825" s="17">
        <v>-16.7</v>
      </c>
      <c r="V4825" s="10">
        <f t="shared" si="84"/>
        <v>-16.7</v>
      </c>
      <c r="W4825" s="10">
        <v>13.4</v>
      </c>
      <c r="X4825" s="68">
        <v>3.1119098379999999</v>
      </c>
      <c r="Y4825" s="33" t="s">
        <v>561</v>
      </c>
      <c r="AB4825" s="17" t="s">
        <v>933</v>
      </c>
    </row>
    <row r="4826" spans="1:28" hidden="1">
      <c r="A4826" s="5">
        <v>4825</v>
      </c>
      <c r="B4826" s="5"/>
      <c r="C4826" s="17">
        <v>2021</v>
      </c>
      <c r="D4826" s="32">
        <v>10</v>
      </c>
      <c r="E4826" s="32">
        <v>4</v>
      </c>
      <c r="F4826" s="18" t="s">
        <v>852</v>
      </c>
      <c r="G4826" s="21">
        <v>49.849999800000049</v>
      </c>
      <c r="H4826" s="17"/>
      <c r="I4826" s="18" t="s">
        <v>826</v>
      </c>
      <c r="J4826" s="21">
        <v>0.70000200000038149</v>
      </c>
      <c r="L4826" s="17" t="s">
        <v>929</v>
      </c>
      <c r="M4826" s="17" t="s">
        <v>907</v>
      </c>
      <c r="N4826" s="17" t="s">
        <v>817</v>
      </c>
      <c r="O4826" s="58">
        <v>94.13</v>
      </c>
      <c r="P4826" s="17" t="s">
        <v>20</v>
      </c>
      <c r="Q4826" s="17" t="s">
        <v>818</v>
      </c>
      <c r="R4826" s="17">
        <v>175.2</v>
      </c>
      <c r="S4826" s="17" t="s">
        <v>684</v>
      </c>
      <c r="U4826" s="17">
        <v>-16.600000000000001</v>
      </c>
      <c r="V4826" s="10">
        <f t="shared" si="84"/>
        <v>-16.600000000000001</v>
      </c>
      <c r="W4826" s="10">
        <v>11.2</v>
      </c>
      <c r="X4826" s="68">
        <v>3.118484993</v>
      </c>
      <c r="Y4826" s="33" t="s">
        <v>561</v>
      </c>
      <c r="AB4826" s="17" t="s">
        <v>933</v>
      </c>
    </row>
    <row r="4827" spans="1:28" hidden="1">
      <c r="A4827" s="5">
        <v>4826</v>
      </c>
      <c r="B4827" s="5"/>
      <c r="C4827" s="17">
        <v>2019</v>
      </c>
      <c r="D4827" s="32">
        <v>12</v>
      </c>
      <c r="E4827" s="32">
        <v>13</v>
      </c>
      <c r="F4827" s="18" t="s">
        <v>852</v>
      </c>
      <c r="G4827" s="21">
        <v>26.449999999999818</v>
      </c>
      <c r="H4827" s="17" t="s">
        <v>18</v>
      </c>
      <c r="I4827" s="18" t="s">
        <v>802</v>
      </c>
      <c r="J4827" s="21">
        <v>23.940000000000055</v>
      </c>
      <c r="K4827" s="17" t="s">
        <v>19</v>
      </c>
      <c r="L4827" s="17" t="s">
        <v>870</v>
      </c>
      <c r="M4827" s="17" t="s">
        <v>871</v>
      </c>
      <c r="N4827" s="17" t="s">
        <v>872</v>
      </c>
      <c r="O4827" s="58">
        <v>289</v>
      </c>
      <c r="P4827" s="17" t="s">
        <v>20</v>
      </c>
      <c r="Q4827" s="17" t="s">
        <v>31</v>
      </c>
      <c r="R4827" s="17">
        <v>363.1</v>
      </c>
      <c r="S4827" s="17" t="s">
        <v>684</v>
      </c>
      <c r="U4827" s="17">
        <v>-16.445499999999999</v>
      </c>
      <c r="V4827" s="10">
        <f t="shared" si="84"/>
        <v>-16.445499999999999</v>
      </c>
      <c r="W4827" s="10">
        <v>13.6845</v>
      </c>
      <c r="X4827" s="68">
        <v>3.1421021080136859</v>
      </c>
      <c r="Y4827" s="33" t="s">
        <v>561</v>
      </c>
      <c r="AB4827" s="17" t="s">
        <v>933</v>
      </c>
    </row>
    <row r="4828" spans="1:28" hidden="1">
      <c r="A4828" s="5">
        <v>4827</v>
      </c>
      <c r="B4828" s="5"/>
      <c r="C4828" s="17">
        <v>2021</v>
      </c>
      <c r="D4828" s="32">
        <v>10</v>
      </c>
      <c r="E4828" s="32">
        <v>4</v>
      </c>
      <c r="F4828" s="18" t="s">
        <v>852</v>
      </c>
      <c r="G4828" s="21">
        <v>49.716666600000039</v>
      </c>
      <c r="H4828" s="17"/>
      <c r="I4828" s="18" t="s">
        <v>802</v>
      </c>
      <c r="J4828" s="21">
        <v>19.249998000000232</v>
      </c>
      <c r="L4828" s="17" t="s">
        <v>881</v>
      </c>
      <c r="M4828" s="17" t="s">
        <v>77</v>
      </c>
      <c r="N4828" s="17" t="s">
        <v>78</v>
      </c>
      <c r="O4828" s="58">
        <v>149</v>
      </c>
      <c r="P4828" s="17" t="s">
        <v>20</v>
      </c>
      <c r="Q4828" s="17" t="s">
        <v>21</v>
      </c>
      <c r="R4828" s="17">
        <v>72</v>
      </c>
      <c r="S4828" s="17" t="s">
        <v>684</v>
      </c>
      <c r="U4828" s="17">
        <v>-16.399999999999999</v>
      </c>
      <c r="V4828" s="10">
        <f t="shared" ref="V4828:V4891" si="85">IF(X4828&gt;3.3,U4828+(7.584*X4828-22.012)/(X4828+1.657),U4828)</f>
        <v>-16.399999999999999</v>
      </c>
      <c r="W4828" s="10">
        <v>12.6</v>
      </c>
      <c r="X4828" s="68">
        <v>3.1309042329999999</v>
      </c>
      <c r="Y4828" s="33" t="s">
        <v>561</v>
      </c>
      <c r="AB4828" s="17" t="s">
        <v>933</v>
      </c>
    </row>
    <row r="4829" spans="1:28" hidden="1">
      <c r="A4829" s="5">
        <v>4828</v>
      </c>
      <c r="B4829" s="5"/>
      <c r="C4829" s="17">
        <v>2019</v>
      </c>
      <c r="D4829" s="32">
        <v>12</v>
      </c>
      <c r="E4829" s="32">
        <v>13</v>
      </c>
      <c r="F4829" s="18" t="s">
        <v>852</v>
      </c>
      <c r="G4829" s="21">
        <v>26.449999999999818</v>
      </c>
      <c r="H4829" s="17" t="s">
        <v>18</v>
      </c>
      <c r="I4829" s="18" t="s">
        <v>802</v>
      </c>
      <c r="J4829" s="21">
        <v>23.940000000000055</v>
      </c>
      <c r="K4829" s="17" t="s">
        <v>19</v>
      </c>
      <c r="L4829" s="17" t="s">
        <v>870</v>
      </c>
      <c r="M4829" s="17" t="s">
        <v>871</v>
      </c>
      <c r="N4829" s="17" t="s">
        <v>872</v>
      </c>
      <c r="O4829" s="58">
        <v>280</v>
      </c>
      <c r="P4829" s="17" t="s">
        <v>20</v>
      </c>
      <c r="Q4829" s="17" t="s">
        <v>31</v>
      </c>
      <c r="R4829" s="17">
        <v>332.2</v>
      </c>
      <c r="S4829" s="17" t="s">
        <v>684</v>
      </c>
      <c r="U4829" s="17">
        <v>-16.310500000000001</v>
      </c>
      <c r="V4829" s="10">
        <f t="shared" si="85"/>
        <v>-16.310500000000001</v>
      </c>
      <c r="W4829" s="10">
        <v>12.686500000000001</v>
      </c>
      <c r="X4829" s="68">
        <v>3.1492325841822888</v>
      </c>
      <c r="Y4829" s="33" t="s">
        <v>561</v>
      </c>
      <c r="AB4829" s="17" t="s">
        <v>933</v>
      </c>
    </row>
    <row r="4830" spans="1:28" hidden="1">
      <c r="A4830" s="5">
        <v>4829</v>
      </c>
      <c r="B4830" s="5"/>
      <c r="C4830" s="17">
        <v>2021</v>
      </c>
      <c r="D4830" s="32">
        <v>9</v>
      </c>
      <c r="E4830" s="32">
        <v>26</v>
      </c>
      <c r="F4830" s="18" t="s">
        <v>852</v>
      </c>
      <c r="G4830" s="21">
        <v>22.600000199999926</v>
      </c>
      <c r="H4830" s="17"/>
      <c r="I4830" s="18" t="s">
        <v>826</v>
      </c>
      <c r="J4830" s="21">
        <v>23.883336000000384</v>
      </c>
      <c r="L4830" s="17" t="s">
        <v>881</v>
      </c>
      <c r="M4830" s="17" t="s">
        <v>77</v>
      </c>
      <c r="N4830" s="17" t="s">
        <v>78</v>
      </c>
      <c r="O4830" s="58">
        <v>161</v>
      </c>
      <c r="P4830" s="17" t="s">
        <v>20</v>
      </c>
      <c r="Q4830" s="17" t="s">
        <v>21</v>
      </c>
      <c r="R4830" s="17">
        <v>88.9</v>
      </c>
      <c r="S4830" s="17" t="s">
        <v>684</v>
      </c>
      <c r="U4830" s="17">
        <v>-16.3</v>
      </c>
      <c r="V4830" s="10">
        <f t="shared" si="85"/>
        <v>-16.3</v>
      </c>
      <c r="W4830" s="10">
        <v>13</v>
      </c>
      <c r="X4830" s="68">
        <v>3.1673001809999999</v>
      </c>
      <c r="Y4830" s="33" t="s">
        <v>561</v>
      </c>
      <c r="AB4830" s="17" t="s">
        <v>933</v>
      </c>
    </row>
    <row r="4831" spans="1:28" hidden="1">
      <c r="A4831" s="5">
        <v>4830</v>
      </c>
      <c r="B4831" s="5"/>
      <c r="C4831" s="17">
        <v>2021</v>
      </c>
      <c r="D4831" s="32">
        <v>10</v>
      </c>
      <c r="E4831" s="32">
        <v>4</v>
      </c>
      <c r="F4831" s="18" t="s">
        <v>852</v>
      </c>
      <c r="G4831" s="21">
        <v>49.716666600000039</v>
      </c>
      <c r="H4831" s="17"/>
      <c r="I4831" s="18" t="s">
        <v>802</v>
      </c>
      <c r="J4831" s="21">
        <v>19.249998000000232</v>
      </c>
      <c r="L4831" s="17" t="s">
        <v>929</v>
      </c>
      <c r="M4831" s="17" t="s">
        <v>907</v>
      </c>
      <c r="N4831" s="17" t="s">
        <v>817</v>
      </c>
      <c r="O4831" s="58">
        <v>49.07</v>
      </c>
      <c r="P4831" s="17" t="s">
        <v>20</v>
      </c>
      <c r="Q4831" s="17" t="s">
        <v>818</v>
      </c>
      <c r="R4831" s="17">
        <v>20.8</v>
      </c>
      <c r="S4831" s="17" t="s">
        <v>684</v>
      </c>
      <c r="U4831" s="17">
        <v>-16.3</v>
      </c>
      <c r="V4831" s="10">
        <f t="shared" si="85"/>
        <v>-16.3</v>
      </c>
      <c r="W4831" s="10">
        <v>11.9</v>
      </c>
      <c r="X4831" s="68">
        <v>3.2719614689999998</v>
      </c>
      <c r="Y4831" s="33" t="s">
        <v>561</v>
      </c>
      <c r="AB4831" s="17" t="s">
        <v>933</v>
      </c>
    </row>
    <row r="4832" spans="1:28" hidden="1">
      <c r="A4832" s="5">
        <v>4831</v>
      </c>
      <c r="B4832" s="5"/>
      <c r="C4832" s="17">
        <v>2021</v>
      </c>
      <c r="D4832" s="32">
        <v>9</v>
      </c>
      <c r="E4832" s="32">
        <v>26</v>
      </c>
      <c r="F4832" s="18" t="s">
        <v>852</v>
      </c>
      <c r="G4832" s="21">
        <v>22.600000199999926</v>
      </c>
      <c r="H4832" s="17"/>
      <c r="I4832" s="18" t="s">
        <v>826</v>
      </c>
      <c r="J4832" s="21">
        <v>23.883336000000384</v>
      </c>
      <c r="L4832" s="17" t="s">
        <v>929</v>
      </c>
      <c r="M4832" s="17" t="s">
        <v>907</v>
      </c>
      <c r="N4832" s="17" t="s">
        <v>817</v>
      </c>
      <c r="O4832" s="58">
        <v>57.79</v>
      </c>
      <c r="P4832" s="17" t="s">
        <v>20</v>
      </c>
      <c r="Q4832" s="17" t="s">
        <v>818</v>
      </c>
      <c r="R4832" s="17">
        <v>42.2</v>
      </c>
      <c r="S4832" s="17" t="s">
        <v>684</v>
      </c>
      <c r="U4832" s="17">
        <v>-16.3</v>
      </c>
      <c r="V4832" s="10">
        <f t="shared" si="85"/>
        <v>-16.3</v>
      </c>
      <c r="W4832" s="10">
        <v>10.8</v>
      </c>
      <c r="X4832" s="68">
        <v>3.2015746639999998</v>
      </c>
      <c r="Y4832" s="33" t="s">
        <v>561</v>
      </c>
      <c r="AB4832" s="17" t="s">
        <v>933</v>
      </c>
    </row>
    <row r="4833" spans="1:28" hidden="1">
      <c r="A4833" s="5">
        <v>4832</v>
      </c>
      <c r="B4833" s="5"/>
      <c r="C4833" s="17">
        <v>2021</v>
      </c>
      <c r="D4833" s="32">
        <v>9</v>
      </c>
      <c r="E4833" s="32">
        <v>26</v>
      </c>
      <c r="F4833" s="18" t="s">
        <v>852</v>
      </c>
      <c r="G4833" s="21">
        <v>22.600000199999926</v>
      </c>
      <c r="H4833" s="17"/>
      <c r="I4833" s="18" t="s">
        <v>826</v>
      </c>
      <c r="J4833" s="21">
        <v>23.883336000000384</v>
      </c>
      <c r="L4833" s="17" t="s">
        <v>929</v>
      </c>
      <c r="M4833" s="17" t="s">
        <v>907</v>
      </c>
      <c r="N4833" s="17" t="s">
        <v>817</v>
      </c>
      <c r="O4833" s="58">
        <v>47.46</v>
      </c>
      <c r="P4833" s="17" t="s">
        <v>20</v>
      </c>
      <c r="Q4833" s="17" t="s">
        <v>818</v>
      </c>
      <c r="R4833" s="17">
        <v>22</v>
      </c>
      <c r="S4833" s="17" t="s">
        <v>684</v>
      </c>
      <c r="U4833" s="17">
        <v>-16.3</v>
      </c>
      <c r="V4833" s="10">
        <f t="shared" si="85"/>
        <v>-15.538105713588468</v>
      </c>
      <c r="W4833" s="10">
        <v>10.8</v>
      </c>
      <c r="X4833" s="68">
        <v>3.41162389</v>
      </c>
      <c r="Y4833" s="33" t="s">
        <v>561</v>
      </c>
      <c r="AB4833" s="17" t="s">
        <v>933</v>
      </c>
    </row>
    <row r="4834" spans="1:28" hidden="1">
      <c r="A4834" s="5">
        <v>4833</v>
      </c>
      <c r="B4834" s="5"/>
      <c r="C4834" s="17">
        <v>2021</v>
      </c>
      <c r="D4834" s="32">
        <v>9</v>
      </c>
      <c r="E4834" s="32">
        <v>26</v>
      </c>
      <c r="F4834" s="18" t="s">
        <v>852</v>
      </c>
      <c r="G4834" s="21">
        <v>22.600000199999926</v>
      </c>
      <c r="H4834" s="17"/>
      <c r="I4834" s="18" t="s">
        <v>826</v>
      </c>
      <c r="J4834" s="21">
        <v>23.883336000000384</v>
      </c>
      <c r="L4834" s="17" t="s">
        <v>881</v>
      </c>
      <c r="M4834" s="17" t="s">
        <v>77</v>
      </c>
      <c r="N4834" s="17" t="s">
        <v>78</v>
      </c>
      <c r="O4834" s="58">
        <v>161</v>
      </c>
      <c r="P4834" s="17" t="s">
        <v>20</v>
      </c>
      <c r="Q4834" s="17" t="s">
        <v>21</v>
      </c>
      <c r="R4834" s="17">
        <v>85.8</v>
      </c>
      <c r="S4834" s="17" t="s">
        <v>684</v>
      </c>
      <c r="U4834" s="17">
        <v>-16.2</v>
      </c>
      <c r="V4834" s="10">
        <f t="shared" si="85"/>
        <v>-16.2</v>
      </c>
      <c r="W4834" s="10">
        <v>13.5</v>
      </c>
      <c r="X4834" s="68">
        <v>3.1594448040000001</v>
      </c>
      <c r="Y4834" s="33" t="s">
        <v>561</v>
      </c>
      <c r="AB4834" s="17" t="s">
        <v>933</v>
      </c>
    </row>
    <row r="4835" spans="1:28" hidden="1">
      <c r="A4835" s="5">
        <v>4834</v>
      </c>
      <c r="B4835" s="5"/>
      <c r="C4835" s="17">
        <v>2021</v>
      </c>
      <c r="D4835" s="32">
        <v>10</v>
      </c>
      <c r="E4835" s="32">
        <v>5</v>
      </c>
      <c r="F4835" s="18" t="s">
        <v>852</v>
      </c>
      <c r="G4835" s="21">
        <v>45.916666800000101</v>
      </c>
      <c r="H4835" s="17"/>
      <c r="I4835" s="18" t="s">
        <v>826</v>
      </c>
      <c r="J4835" s="21">
        <v>25.300002000000177</v>
      </c>
      <c r="L4835" s="17" t="s">
        <v>881</v>
      </c>
      <c r="M4835" s="17" t="s">
        <v>77</v>
      </c>
      <c r="N4835" s="17" t="s">
        <v>78</v>
      </c>
      <c r="O4835" s="58">
        <v>165</v>
      </c>
      <c r="P4835" s="17" t="s">
        <v>20</v>
      </c>
      <c r="Q4835" s="17" t="s">
        <v>21</v>
      </c>
      <c r="R4835" s="17">
        <v>102.9</v>
      </c>
      <c r="S4835" s="17" t="s">
        <v>684</v>
      </c>
      <c r="U4835" s="17">
        <v>-16.2</v>
      </c>
      <c r="V4835" s="10">
        <f t="shared" si="85"/>
        <v>-16.2</v>
      </c>
      <c r="W4835" s="10">
        <v>12.5</v>
      </c>
      <c r="X4835" s="68">
        <v>3.1317479509999999</v>
      </c>
      <c r="Y4835" s="33" t="s">
        <v>561</v>
      </c>
      <c r="AB4835" s="17" t="s">
        <v>933</v>
      </c>
    </row>
    <row r="4836" spans="1:28" hidden="1">
      <c r="A4836" s="5">
        <v>4835</v>
      </c>
      <c r="B4836" s="5"/>
      <c r="C4836" s="17">
        <v>2021</v>
      </c>
      <c r="D4836" s="32">
        <v>10</v>
      </c>
      <c r="E4836" s="32">
        <v>4</v>
      </c>
      <c r="F4836" s="18" t="s">
        <v>852</v>
      </c>
      <c r="G4836" s="21">
        <v>49.716666600000039</v>
      </c>
      <c r="H4836" s="17"/>
      <c r="I4836" s="18" t="s">
        <v>802</v>
      </c>
      <c r="J4836" s="21">
        <v>19.249998000000232</v>
      </c>
      <c r="L4836" s="17" t="s">
        <v>929</v>
      </c>
      <c r="M4836" s="17" t="s">
        <v>907</v>
      </c>
      <c r="N4836" s="17" t="s">
        <v>817</v>
      </c>
      <c r="O4836" s="58">
        <v>56.09</v>
      </c>
      <c r="P4836" s="17" t="s">
        <v>20</v>
      </c>
      <c r="Q4836" s="17" t="s">
        <v>818</v>
      </c>
      <c r="R4836" s="17">
        <v>42.6</v>
      </c>
      <c r="S4836" s="17" t="s">
        <v>684</v>
      </c>
      <c r="U4836" s="17">
        <v>-16.2</v>
      </c>
      <c r="V4836" s="10">
        <f t="shared" si="85"/>
        <v>-15.583867266949916</v>
      </c>
      <c r="W4836" s="10">
        <v>12.3</v>
      </c>
      <c r="X4836" s="68">
        <v>3.3055928099999998</v>
      </c>
      <c r="Y4836" s="33" t="s">
        <v>561</v>
      </c>
      <c r="AB4836" s="17" t="s">
        <v>933</v>
      </c>
    </row>
    <row r="4837" spans="1:28" hidden="1">
      <c r="A4837" s="5">
        <v>4836</v>
      </c>
      <c r="B4837" s="5"/>
      <c r="C4837" s="17">
        <v>2021</v>
      </c>
      <c r="D4837" s="32">
        <v>10</v>
      </c>
      <c r="E4837" s="32">
        <v>4</v>
      </c>
      <c r="F4837" s="18" t="s">
        <v>852</v>
      </c>
      <c r="G4837" s="21">
        <v>49.716666600000039</v>
      </c>
      <c r="H4837" s="17"/>
      <c r="I4837" s="18" t="s">
        <v>802</v>
      </c>
      <c r="J4837" s="21">
        <v>19.249998000000232</v>
      </c>
      <c r="L4837" s="17" t="s">
        <v>929</v>
      </c>
      <c r="M4837" s="17" t="s">
        <v>907</v>
      </c>
      <c r="N4837" s="17" t="s">
        <v>817</v>
      </c>
      <c r="O4837" s="58">
        <v>40.159999999999997</v>
      </c>
      <c r="P4837" s="17" t="s">
        <v>20</v>
      </c>
      <c r="Q4837" s="17" t="s">
        <v>818</v>
      </c>
      <c r="R4837" s="17">
        <v>14.4</v>
      </c>
      <c r="S4837" s="17" t="s">
        <v>684</v>
      </c>
      <c r="U4837" s="17">
        <v>-16.2</v>
      </c>
      <c r="V4837" s="10">
        <f t="shared" si="85"/>
        <v>-16.2</v>
      </c>
      <c r="W4837" s="10">
        <v>11.3</v>
      </c>
      <c r="X4837" s="68">
        <v>3.2723213109999998</v>
      </c>
      <c r="Y4837" s="33" t="s">
        <v>561</v>
      </c>
      <c r="AB4837" s="17" t="s">
        <v>933</v>
      </c>
    </row>
    <row r="4838" spans="1:28" hidden="1">
      <c r="A4838" s="5">
        <v>4837</v>
      </c>
      <c r="B4838" s="5"/>
      <c r="C4838" s="17">
        <v>2019</v>
      </c>
      <c r="D4838" s="32">
        <v>12</v>
      </c>
      <c r="E4838" s="32">
        <v>13</v>
      </c>
      <c r="F4838" s="18" t="s">
        <v>852</v>
      </c>
      <c r="G4838" s="21">
        <v>26.449999999999818</v>
      </c>
      <c r="H4838" s="17" t="s">
        <v>18</v>
      </c>
      <c r="I4838" s="18" t="s">
        <v>802</v>
      </c>
      <c r="J4838" s="21">
        <v>23.940000000000055</v>
      </c>
      <c r="K4838" s="17" t="s">
        <v>19</v>
      </c>
      <c r="L4838" s="17" t="s">
        <v>870</v>
      </c>
      <c r="M4838" s="17" t="s">
        <v>871</v>
      </c>
      <c r="N4838" s="17" t="s">
        <v>872</v>
      </c>
      <c r="O4838" s="58">
        <v>306</v>
      </c>
      <c r="P4838" s="17" t="s">
        <v>20</v>
      </c>
      <c r="Q4838" s="17" t="s">
        <v>31</v>
      </c>
      <c r="R4838" s="17">
        <v>430.2</v>
      </c>
      <c r="S4838" s="17" t="s">
        <v>684</v>
      </c>
      <c r="U4838" s="17">
        <v>-16.171500000000002</v>
      </c>
      <c r="V4838" s="10">
        <f t="shared" si="85"/>
        <v>-16.171500000000002</v>
      </c>
      <c r="W4838" s="10">
        <v>13.2615</v>
      </c>
      <c r="X4838" s="68">
        <v>3.1360032346220619</v>
      </c>
      <c r="Y4838" s="33" t="s">
        <v>561</v>
      </c>
      <c r="AB4838" s="17" t="s">
        <v>933</v>
      </c>
    </row>
    <row r="4839" spans="1:28" hidden="1">
      <c r="A4839" s="5">
        <v>4838</v>
      </c>
      <c r="B4839" s="5"/>
      <c r="C4839" s="17">
        <v>2021</v>
      </c>
      <c r="D4839" s="32">
        <v>10</v>
      </c>
      <c r="E4839" s="32">
        <v>4</v>
      </c>
      <c r="F4839" s="18" t="s">
        <v>852</v>
      </c>
      <c r="G4839" s="21">
        <v>49.716666600000039</v>
      </c>
      <c r="H4839" s="17"/>
      <c r="I4839" s="18" t="s">
        <v>802</v>
      </c>
      <c r="J4839" s="21">
        <v>19.249998000000232</v>
      </c>
      <c r="L4839" s="17" t="s">
        <v>929</v>
      </c>
      <c r="M4839" s="17" t="s">
        <v>907</v>
      </c>
      <c r="N4839" s="17" t="s">
        <v>817</v>
      </c>
      <c r="O4839" s="58">
        <v>60.65</v>
      </c>
      <c r="P4839" s="17" t="s">
        <v>20</v>
      </c>
      <c r="Q4839" s="17" t="s">
        <v>818</v>
      </c>
      <c r="R4839" s="17">
        <v>52.1</v>
      </c>
      <c r="S4839" s="17" t="s">
        <v>684</v>
      </c>
      <c r="U4839" s="17">
        <v>-16.100000000000001</v>
      </c>
      <c r="V4839" s="10">
        <f t="shared" si="85"/>
        <v>-15.340191554809827</v>
      </c>
      <c r="W4839" s="10">
        <v>12.5</v>
      </c>
      <c r="X4839" s="68">
        <v>3.4100746449999999</v>
      </c>
      <c r="Y4839" s="33" t="s">
        <v>561</v>
      </c>
      <c r="AB4839" s="17" t="s">
        <v>933</v>
      </c>
    </row>
    <row r="4840" spans="1:28" hidden="1">
      <c r="A4840" s="5">
        <v>4839</v>
      </c>
      <c r="B4840" s="5"/>
      <c r="C4840" s="17">
        <v>2021</v>
      </c>
      <c r="D4840" s="32">
        <v>10</v>
      </c>
      <c r="E4840" s="32">
        <v>4</v>
      </c>
      <c r="F4840" s="18" t="s">
        <v>852</v>
      </c>
      <c r="G4840" s="21">
        <v>49.716666600000039</v>
      </c>
      <c r="H4840" s="17"/>
      <c r="I4840" s="18" t="s">
        <v>802</v>
      </c>
      <c r="J4840" s="21">
        <v>19.249998000000232</v>
      </c>
      <c r="L4840" s="17" t="s">
        <v>929</v>
      </c>
      <c r="M4840" s="17" t="s">
        <v>907</v>
      </c>
      <c r="N4840" s="17" t="s">
        <v>817</v>
      </c>
      <c r="O4840" s="58">
        <v>54.24</v>
      </c>
      <c r="P4840" s="17" t="s">
        <v>20</v>
      </c>
      <c r="Q4840" s="17" t="s">
        <v>818</v>
      </c>
      <c r="R4840" s="17">
        <v>39.6</v>
      </c>
      <c r="S4840" s="17" t="s">
        <v>684</v>
      </c>
      <c r="U4840" s="17">
        <v>-16.100000000000001</v>
      </c>
      <c r="V4840" s="10">
        <f t="shared" si="85"/>
        <v>-15.423944257618938</v>
      </c>
      <c r="W4840" s="10">
        <v>12.1</v>
      </c>
      <c r="X4840" s="68">
        <v>3.3486408550000002</v>
      </c>
      <c r="Y4840" s="33" t="s">
        <v>561</v>
      </c>
      <c r="AB4840" s="17" t="s">
        <v>933</v>
      </c>
    </row>
    <row r="4841" spans="1:28" hidden="1">
      <c r="A4841" s="5">
        <v>4840</v>
      </c>
      <c r="B4841" s="5"/>
      <c r="C4841" s="17">
        <v>2021</v>
      </c>
      <c r="D4841" s="32">
        <v>9</v>
      </c>
      <c r="E4841" s="32">
        <v>26</v>
      </c>
      <c r="F4841" s="18" t="s">
        <v>852</v>
      </c>
      <c r="G4841" s="21">
        <v>22.600000199999926</v>
      </c>
      <c r="H4841" s="17"/>
      <c r="I4841" s="18" t="s">
        <v>826</v>
      </c>
      <c r="J4841" s="21">
        <v>23.883336000000384</v>
      </c>
      <c r="L4841" s="17" t="s">
        <v>929</v>
      </c>
      <c r="M4841" s="17" t="s">
        <v>907</v>
      </c>
      <c r="N4841" s="17" t="s">
        <v>817</v>
      </c>
      <c r="O4841" s="58">
        <v>60.77</v>
      </c>
      <c r="P4841" s="17" t="s">
        <v>20</v>
      </c>
      <c r="Q4841" s="17" t="s">
        <v>818</v>
      </c>
      <c r="R4841" s="17">
        <v>51.5</v>
      </c>
      <c r="S4841" s="17" t="s">
        <v>684</v>
      </c>
      <c r="U4841" s="17">
        <v>-16.100000000000001</v>
      </c>
      <c r="V4841" s="10">
        <f t="shared" si="85"/>
        <v>-15.479407867486392</v>
      </c>
      <c r="W4841" s="10">
        <v>11.8</v>
      </c>
      <c r="X4841" s="68">
        <v>3.3087708779999998</v>
      </c>
      <c r="Y4841" s="33" t="s">
        <v>561</v>
      </c>
      <c r="AB4841" s="17" t="s">
        <v>933</v>
      </c>
    </row>
    <row r="4842" spans="1:28" hidden="1">
      <c r="A4842" s="5">
        <v>4841</v>
      </c>
      <c r="B4842" s="5"/>
      <c r="C4842" s="17">
        <v>2021</v>
      </c>
      <c r="D4842" s="32">
        <v>9</v>
      </c>
      <c r="E4842" s="32">
        <v>26</v>
      </c>
      <c r="F4842" s="18" t="s">
        <v>852</v>
      </c>
      <c r="G4842" s="21">
        <v>22.600000199999926</v>
      </c>
      <c r="H4842" s="17"/>
      <c r="I4842" s="18" t="s">
        <v>826</v>
      </c>
      <c r="J4842" s="21">
        <v>23.883336000000384</v>
      </c>
      <c r="L4842" s="17" t="s">
        <v>929</v>
      </c>
      <c r="M4842" s="17" t="s">
        <v>907</v>
      </c>
      <c r="N4842" s="17" t="s">
        <v>817</v>
      </c>
      <c r="O4842" s="58">
        <v>47.74</v>
      </c>
      <c r="P4842" s="17" t="s">
        <v>20</v>
      </c>
      <c r="Q4842" s="17" t="s">
        <v>818</v>
      </c>
      <c r="R4842" s="17">
        <v>24.5</v>
      </c>
      <c r="S4842" s="17" t="s">
        <v>684</v>
      </c>
      <c r="U4842" s="17">
        <v>-16.100000000000001</v>
      </c>
      <c r="V4842" s="10">
        <f t="shared" si="85"/>
        <v>-16.100000000000001</v>
      </c>
      <c r="W4842" s="10">
        <v>10.5</v>
      </c>
      <c r="X4842" s="68">
        <v>3.1242141779999999</v>
      </c>
      <c r="Y4842" s="33" t="s">
        <v>561</v>
      </c>
      <c r="AB4842" s="17" t="s">
        <v>933</v>
      </c>
    </row>
    <row r="4843" spans="1:28" hidden="1">
      <c r="A4843" s="5">
        <v>4842</v>
      </c>
      <c r="B4843" s="5"/>
      <c r="C4843" s="17">
        <v>2019</v>
      </c>
      <c r="D4843" s="32">
        <v>12</v>
      </c>
      <c r="E4843" s="32">
        <v>13</v>
      </c>
      <c r="F4843" s="18" t="s">
        <v>852</v>
      </c>
      <c r="G4843" s="21">
        <v>11.510000000000318</v>
      </c>
      <c r="H4843" s="17" t="s">
        <v>18</v>
      </c>
      <c r="I4843" s="18" t="s">
        <v>802</v>
      </c>
      <c r="J4843" s="21">
        <v>36.220000000001846</v>
      </c>
      <c r="K4843" s="17" t="s">
        <v>19</v>
      </c>
      <c r="L4843" s="17" t="s">
        <v>870</v>
      </c>
      <c r="M4843" s="17" t="s">
        <v>871</v>
      </c>
      <c r="N4843" s="17" t="s">
        <v>872</v>
      </c>
      <c r="O4843" s="58">
        <v>306</v>
      </c>
      <c r="P4843" s="17" t="s">
        <v>20</v>
      </c>
      <c r="Q4843" s="17" t="s">
        <v>31</v>
      </c>
      <c r="R4843" s="17">
        <v>460.1</v>
      </c>
      <c r="S4843" s="17" t="s">
        <v>684</v>
      </c>
      <c r="U4843" s="17">
        <v>-16.087</v>
      </c>
      <c r="V4843" s="10">
        <f t="shared" si="85"/>
        <v>-16.087</v>
      </c>
      <c r="W4843" s="10">
        <v>13.053000000000001</v>
      </c>
      <c r="X4843" s="68">
        <v>3.187107043315013</v>
      </c>
      <c r="Y4843" s="33" t="s">
        <v>561</v>
      </c>
      <c r="AB4843" s="17" t="s">
        <v>933</v>
      </c>
    </row>
    <row r="4844" spans="1:28" hidden="1">
      <c r="A4844" s="5">
        <v>4843</v>
      </c>
      <c r="B4844" s="5"/>
      <c r="C4844" s="17">
        <v>2019</v>
      </c>
      <c r="D4844" s="32">
        <v>12</v>
      </c>
      <c r="E4844" s="32">
        <v>13</v>
      </c>
      <c r="F4844" s="18" t="s">
        <v>852</v>
      </c>
      <c r="G4844" s="21">
        <v>26.449999999999818</v>
      </c>
      <c r="H4844" s="17" t="s">
        <v>18</v>
      </c>
      <c r="I4844" s="18" t="s">
        <v>802</v>
      </c>
      <c r="J4844" s="21">
        <v>23.940000000000055</v>
      </c>
      <c r="K4844" s="17" t="s">
        <v>19</v>
      </c>
      <c r="L4844" s="17" t="s">
        <v>870</v>
      </c>
      <c r="M4844" s="17" t="s">
        <v>871</v>
      </c>
      <c r="N4844" s="17" t="s">
        <v>872</v>
      </c>
      <c r="O4844" s="58">
        <v>267</v>
      </c>
      <c r="P4844" s="17" t="s">
        <v>20</v>
      </c>
      <c r="Q4844" s="17" t="s">
        <v>31</v>
      </c>
      <c r="R4844" s="17">
        <v>272.2</v>
      </c>
      <c r="S4844" s="17" t="s">
        <v>684</v>
      </c>
      <c r="U4844" s="17">
        <v>-16.071999999999999</v>
      </c>
      <c r="V4844" s="10">
        <f t="shared" si="85"/>
        <v>-16.071999999999999</v>
      </c>
      <c r="W4844" s="10">
        <v>13.449</v>
      </c>
      <c r="X4844" s="68">
        <v>3.1440850402817428</v>
      </c>
      <c r="Y4844" s="33" t="s">
        <v>561</v>
      </c>
      <c r="AB4844" s="17" t="s">
        <v>933</v>
      </c>
    </row>
    <row r="4845" spans="1:28" hidden="1">
      <c r="A4845" s="5">
        <v>4844</v>
      </c>
      <c r="B4845" s="5"/>
      <c r="C4845" s="17">
        <v>2019</v>
      </c>
      <c r="D4845" s="32">
        <v>12</v>
      </c>
      <c r="E4845" s="32">
        <v>13</v>
      </c>
      <c r="F4845" s="18" t="s">
        <v>852</v>
      </c>
      <c r="G4845" s="21">
        <v>39.159999999999684</v>
      </c>
      <c r="H4845" s="17" t="s">
        <v>18</v>
      </c>
      <c r="I4845" s="18" t="s">
        <v>802</v>
      </c>
      <c r="J4845" s="21">
        <v>38.989999999998304</v>
      </c>
      <c r="K4845" s="17" t="s">
        <v>19</v>
      </c>
      <c r="L4845" s="17" t="s">
        <v>841</v>
      </c>
      <c r="M4845" s="17" t="s">
        <v>842</v>
      </c>
      <c r="N4845" s="17" t="s">
        <v>834</v>
      </c>
      <c r="O4845" s="58">
        <v>267</v>
      </c>
      <c r="P4845" s="17" t="s">
        <v>20</v>
      </c>
      <c r="Q4845" s="17" t="s">
        <v>808</v>
      </c>
      <c r="R4845" s="17">
        <v>363</v>
      </c>
      <c r="S4845" s="17" t="s">
        <v>684</v>
      </c>
      <c r="U4845" s="17">
        <v>-16.030999999999999</v>
      </c>
      <c r="V4845" s="10">
        <f t="shared" si="85"/>
        <v>-16.030999999999999</v>
      </c>
      <c r="W4845" s="10">
        <v>13.785</v>
      </c>
      <c r="X4845" s="68">
        <v>3.1093799100195718</v>
      </c>
      <c r="Y4845" s="33" t="s">
        <v>561</v>
      </c>
      <c r="AB4845" s="17" t="s">
        <v>933</v>
      </c>
    </row>
    <row r="4846" spans="1:28" hidden="1">
      <c r="A4846" s="5">
        <v>4845</v>
      </c>
      <c r="B4846" s="5"/>
      <c r="C4846" s="17">
        <v>2021</v>
      </c>
      <c r="D4846" s="32">
        <v>10</v>
      </c>
      <c r="E4846" s="32">
        <v>5</v>
      </c>
      <c r="F4846" s="18" t="s">
        <v>852</v>
      </c>
      <c r="G4846" s="21">
        <v>45.916666800000101</v>
      </c>
      <c r="H4846" s="17"/>
      <c r="I4846" s="18" t="s">
        <v>826</v>
      </c>
      <c r="J4846" s="21">
        <v>25.300002000000177</v>
      </c>
      <c r="L4846" s="17" t="s">
        <v>881</v>
      </c>
      <c r="M4846" s="17" t="s">
        <v>77</v>
      </c>
      <c r="N4846" s="17" t="s">
        <v>78</v>
      </c>
      <c r="O4846" s="58">
        <v>167</v>
      </c>
      <c r="P4846" s="17" t="s">
        <v>20</v>
      </c>
      <c r="Q4846" s="17" t="s">
        <v>21</v>
      </c>
      <c r="R4846" s="17">
        <v>104.6</v>
      </c>
      <c r="S4846" s="17" t="s">
        <v>684</v>
      </c>
      <c r="U4846" s="17">
        <v>-16</v>
      </c>
      <c r="V4846" s="10">
        <f t="shared" si="85"/>
        <v>-16</v>
      </c>
      <c r="W4846" s="10">
        <v>12.5</v>
      </c>
      <c r="X4846" s="68">
        <v>3.2294084320000001</v>
      </c>
      <c r="Y4846" s="33" t="s">
        <v>561</v>
      </c>
      <c r="AB4846" s="17" t="s">
        <v>933</v>
      </c>
    </row>
    <row r="4847" spans="1:28" hidden="1">
      <c r="A4847" s="5">
        <v>4846</v>
      </c>
      <c r="B4847" s="5"/>
      <c r="C4847" s="17">
        <v>2021</v>
      </c>
      <c r="D4847" s="32">
        <v>10</v>
      </c>
      <c r="E4847" s="32">
        <v>4</v>
      </c>
      <c r="F4847" s="18" t="s">
        <v>852</v>
      </c>
      <c r="G4847" s="21">
        <v>49.716666600000039</v>
      </c>
      <c r="H4847" s="17"/>
      <c r="I4847" s="18" t="s">
        <v>802</v>
      </c>
      <c r="J4847" s="21">
        <v>19.249998000000232</v>
      </c>
      <c r="L4847" s="17" t="s">
        <v>929</v>
      </c>
      <c r="M4847" s="17" t="s">
        <v>907</v>
      </c>
      <c r="N4847" s="17" t="s">
        <v>817</v>
      </c>
      <c r="O4847" s="58">
        <v>52.92</v>
      </c>
      <c r="P4847" s="17" t="s">
        <v>20</v>
      </c>
      <c r="Q4847" s="17" t="s">
        <v>818</v>
      </c>
      <c r="R4847" s="17">
        <v>36.5</v>
      </c>
      <c r="S4847" s="17" t="s">
        <v>684</v>
      </c>
      <c r="U4847" s="17">
        <v>-16</v>
      </c>
      <c r="V4847" s="10">
        <f t="shared" si="85"/>
        <v>-16</v>
      </c>
      <c r="W4847" s="10">
        <v>12.2</v>
      </c>
      <c r="X4847" s="68">
        <v>3.2893287139999998</v>
      </c>
      <c r="Y4847" s="33" t="s">
        <v>561</v>
      </c>
      <c r="AB4847" s="17" t="s">
        <v>933</v>
      </c>
    </row>
    <row r="4848" spans="1:28" hidden="1">
      <c r="A4848" s="5">
        <v>4847</v>
      </c>
      <c r="B4848" s="5"/>
      <c r="C4848" s="17">
        <v>2019</v>
      </c>
      <c r="D4848" s="32">
        <v>12</v>
      </c>
      <c r="E4848" s="32">
        <v>13</v>
      </c>
      <c r="F4848" s="18" t="s">
        <v>852</v>
      </c>
      <c r="G4848" s="21">
        <v>26.449999999999818</v>
      </c>
      <c r="H4848" s="17" t="s">
        <v>18</v>
      </c>
      <c r="I4848" s="18" t="s">
        <v>802</v>
      </c>
      <c r="J4848" s="21">
        <v>23.940000000000055</v>
      </c>
      <c r="K4848" s="17" t="s">
        <v>19</v>
      </c>
      <c r="L4848" s="17" t="s">
        <v>870</v>
      </c>
      <c r="M4848" s="17" t="s">
        <v>871</v>
      </c>
      <c r="N4848" s="17" t="s">
        <v>872</v>
      </c>
      <c r="O4848" s="58">
        <v>322</v>
      </c>
      <c r="P4848" s="17" t="s">
        <v>20</v>
      </c>
      <c r="Q4848" s="17" t="s">
        <v>31</v>
      </c>
      <c r="R4848" s="17">
        <v>479.5</v>
      </c>
      <c r="S4848" s="17" t="s">
        <v>684</v>
      </c>
      <c r="U4848" s="17">
        <v>-15.919499999999999</v>
      </c>
      <c r="V4848" s="10">
        <f t="shared" si="85"/>
        <v>-15.919499999999999</v>
      </c>
      <c r="W4848" s="10">
        <v>12.8215</v>
      </c>
      <c r="X4848" s="68">
        <v>3.163079940376734</v>
      </c>
      <c r="Y4848" s="33" t="s">
        <v>561</v>
      </c>
      <c r="AB4848" s="17" t="s">
        <v>933</v>
      </c>
    </row>
    <row r="4849" spans="1:28" hidden="1">
      <c r="A4849" s="5">
        <v>4848</v>
      </c>
      <c r="B4849" s="5"/>
      <c r="C4849" s="17">
        <v>2021</v>
      </c>
      <c r="D4849" s="32">
        <v>10</v>
      </c>
      <c r="E4849" s="32">
        <v>4</v>
      </c>
      <c r="F4849" s="18" t="s">
        <v>852</v>
      </c>
      <c r="G4849" s="21">
        <v>49.716666600000039</v>
      </c>
      <c r="H4849" s="17"/>
      <c r="I4849" s="18" t="s">
        <v>802</v>
      </c>
      <c r="J4849" s="21">
        <v>19.249998000000232</v>
      </c>
      <c r="L4849" s="17" t="s">
        <v>881</v>
      </c>
      <c r="M4849" s="17" t="s">
        <v>77</v>
      </c>
      <c r="N4849" s="17" t="s">
        <v>78</v>
      </c>
      <c r="O4849" s="58">
        <v>149</v>
      </c>
      <c r="P4849" s="17" t="s">
        <v>20</v>
      </c>
      <c r="Q4849" s="17" t="s">
        <v>21</v>
      </c>
      <c r="R4849" s="17">
        <v>78.400000000000006</v>
      </c>
      <c r="S4849" s="17" t="s">
        <v>684</v>
      </c>
      <c r="U4849" s="17">
        <v>-15.9</v>
      </c>
      <c r="V4849" s="10">
        <f t="shared" si="85"/>
        <v>-15.9</v>
      </c>
      <c r="W4849" s="10">
        <v>13</v>
      </c>
      <c r="X4849" s="68">
        <v>3.129732025</v>
      </c>
      <c r="Y4849" s="33" t="s">
        <v>561</v>
      </c>
      <c r="AB4849" s="17" t="s">
        <v>933</v>
      </c>
    </row>
    <row r="4850" spans="1:28" hidden="1">
      <c r="A4850" s="5">
        <v>4849</v>
      </c>
      <c r="B4850" s="5"/>
      <c r="C4850" s="17">
        <v>2021</v>
      </c>
      <c r="D4850" s="32">
        <v>10</v>
      </c>
      <c r="E4850" s="32">
        <v>5</v>
      </c>
      <c r="F4850" s="18" t="s">
        <v>852</v>
      </c>
      <c r="G4850" s="21">
        <v>45.916666800000101</v>
      </c>
      <c r="H4850" s="17"/>
      <c r="I4850" s="18" t="s">
        <v>826</v>
      </c>
      <c r="J4850" s="21">
        <v>25.300002000000177</v>
      </c>
      <c r="L4850" s="17" t="s">
        <v>881</v>
      </c>
      <c r="M4850" s="17" t="s">
        <v>77</v>
      </c>
      <c r="N4850" s="17" t="s">
        <v>78</v>
      </c>
      <c r="O4850" s="58">
        <v>166</v>
      </c>
      <c r="P4850" s="17" t="s">
        <v>20</v>
      </c>
      <c r="Q4850" s="17" t="s">
        <v>21</v>
      </c>
      <c r="R4850" s="17">
        <v>94.7</v>
      </c>
      <c r="S4850" s="17" t="s">
        <v>684</v>
      </c>
      <c r="U4850" s="17">
        <v>-15.9</v>
      </c>
      <c r="V4850" s="10">
        <f t="shared" si="85"/>
        <v>-15.9</v>
      </c>
      <c r="W4850" s="10">
        <v>13.8</v>
      </c>
      <c r="X4850" s="68">
        <v>3.1338987390000002</v>
      </c>
      <c r="Y4850" s="33" t="s">
        <v>561</v>
      </c>
      <c r="AB4850" s="17" t="s">
        <v>933</v>
      </c>
    </row>
    <row r="4851" spans="1:28" hidden="1">
      <c r="A4851" s="5">
        <v>4850</v>
      </c>
      <c r="B4851" s="5"/>
      <c r="C4851" s="17">
        <v>2021</v>
      </c>
      <c r="D4851" s="32">
        <v>10</v>
      </c>
      <c r="E4851" s="32">
        <v>4</v>
      </c>
      <c r="F4851" s="18" t="s">
        <v>852</v>
      </c>
      <c r="G4851" s="21">
        <v>49.716666600000039</v>
      </c>
      <c r="H4851" s="17"/>
      <c r="I4851" s="18" t="s">
        <v>802</v>
      </c>
      <c r="J4851" s="21">
        <v>19.249998000000232</v>
      </c>
      <c r="L4851" s="17" t="s">
        <v>929</v>
      </c>
      <c r="M4851" s="17" t="s">
        <v>907</v>
      </c>
      <c r="N4851" s="17" t="s">
        <v>817</v>
      </c>
      <c r="O4851" s="58">
        <v>49.79</v>
      </c>
      <c r="P4851" s="17" t="s">
        <v>20</v>
      </c>
      <c r="Q4851" s="17" t="s">
        <v>818</v>
      </c>
      <c r="R4851" s="17">
        <v>28.6</v>
      </c>
      <c r="S4851" s="17" t="s">
        <v>684</v>
      </c>
      <c r="U4851" s="17">
        <v>-15.9</v>
      </c>
      <c r="V4851" s="10">
        <f t="shared" si="85"/>
        <v>-15.258121503483277</v>
      </c>
      <c r="W4851" s="10">
        <v>11.8</v>
      </c>
      <c r="X4851" s="68">
        <v>3.3239972330000001</v>
      </c>
      <c r="Y4851" s="33" t="s">
        <v>561</v>
      </c>
      <c r="AB4851" s="17" t="s">
        <v>933</v>
      </c>
    </row>
    <row r="4852" spans="1:28" hidden="1">
      <c r="A4852" s="5">
        <v>4851</v>
      </c>
      <c r="B4852" s="5"/>
      <c r="C4852" s="17">
        <v>2020</v>
      </c>
      <c r="D4852" s="32">
        <v>12</v>
      </c>
      <c r="E4852" s="32">
        <v>4</v>
      </c>
      <c r="F4852" s="18" t="s">
        <v>852</v>
      </c>
      <c r="G4852" s="21">
        <v>45.678100000000299</v>
      </c>
      <c r="H4852" s="17" t="s">
        <v>18</v>
      </c>
      <c r="I4852" s="18" t="s">
        <v>826</v>
      </c>
      <c r="J4852" s="21">
        <v>44.542900000002135</v>
      </c>
      <c r="K4852" s="17" t="s">
        <v>19</v>
      </c>
      <c r="L4852" s="17" t="s">
        <v>870</v>
      </c>
      <c r="M4852" s="17" t="s">
        <v>871</v>
      </c>
      <c r="N4852" s="17" t="s">
        <v>872</v>
      </c>
      <c r="O4852" s="58">
        <v>327</v>
      </c>
      <c r="P4852" s="17" t="s">
        <v>20</v>
      </c>
      <c r="Q4852" s="17" t="s">
        <v>31</v>
      </c>
      <c r="R4852" s="17">
        <v>555.29999999999995</v>
      </c>
      <c r="S4852" s="17" t="s">
        <v>684</v>
      </c>
      <c r="U4852" s="17">
        <v>-15.826499999999999</v>
      </c>
      <c r="V4852" s="10">
        <f t="shared" si="85"/>
        <v>-15.826499999999999</v>
      </c>
      <c r="W4852" s="10">
        <v>13.265000000000001</v>
      </c>
      <c r="X4852" s="68">
        <v>3.1519958785336368</v>
      </c>
      <c r="Y4852" s="33" t="s">
        <v>561</v>
      </c>
      <c r="AB4852" s="17" t="s">
        <v>933</v>
      </c>
    </row>
    <row r="4853" spans="1:28" hidden="1">
      <c r="A4853" s="5">
        <v>4852</v>
      </c>
      <c r="B4853" s="5"/>
      <c r="C4853" s="17">
        <v>2020</v>
      </c>
      <c r="D4853" s="32">
        <v>12</v>
      </c>
      <c r="E4853" s="32">
        <v>4</v>
      </c>
      <c r="F4853" s="18" t="s">
        <v>852</v>
      </c>
      <c r="G4853" s="21">
        <v>45.678100000000299</v>
      </c>
      <c r="H4853" s="17" t="s">
        <v>18</v>
      </c>
      <c r="I4853" s="18" t="s">
        <v>826</v>
      </c>
      <c r="J4853" s="21">
        <v>44.542900000002135</v>
      </c>
      <c r="K4853" s="17" t="s">
        <v>19</v>
      </c>
      <c r="L4853" s="17" t="s">
        <v>870</v>
      </c>
      <c r="M4853" s="17" t="s">
        <v>871</v>
      </c>
      <c r="N4853" s="17" t="s">
        <v>872</v>
      </c>
      <c r="O4853" s="58">
        <v>319</v>
      </c>
      <c r="P4853" s="17" t="s">
        <v>20</v>
      </c>
      <c r="Q4853" s="17" t="s">
        <v>31</v>
      </c>
      <c r="R4853" s="17">
        <v>487.6</v>
      </c>
      <c r="S4853" s="17" t="s">
        <v>684</v>
      </c>
      <c r="U4853" s="17">
        <v>-15.624499999999999</v>
      </c>
      <c r="V4853" s="10">
        <f t="shared" si="85"/>
        <v>-15.624499999999999</v>
      </c>
      <c r="W4853" s="10">
        <v>12.090999999999999</v>
      </c>
      <c r="X4853" s="68">
        <v>3.1452207809564992</v>
      </c>
      <c r="Y4853" s="33" t="s">
        <v>561</v>
      </c>
      <c r="AB4853" s="17" t="s">
        <v>933</v>
      </c>
    </row>
    <row r="4854" spans="1:28" hidden="1">
      <c r="A4854" s="5">
        <v>4853</v>
      </c>
      <c r="B4854" s="5"/>
      <c r="C4854" s="17">
        <v>2020</v>
      </c>
      <c r="D4854" s="32">
        <v>12</v>
      </c>
      <c r="E4854" s="32">
        <v>4</v>
      </c>
      <c r="F4854" s="18" t="s">
        <v>852</v>
      </c>
      <c r="G4854" s="21">
        <v>45.678100000000299</v>
      </c>
      <c r="H4854" s="17" t="s">
        <v>18</v>
      </c>
      <c r="I4854" s="18" t="s">
        <v>826</v>
      </c>
      <c r="J4854" s="21">
        <v>44.542900000002135</v>
      </c>
      <c r="K4854" s="17" t="s">
        <v>19</v>
      </c>
      <c r="L4854" s="17" t="s">
        <v>870</v>
      </c>
      <c r="M4854" s="17" t="s">
        <v>871</v>
      </c>
      <c r="N4854" s="17" t="s">
        <v>872</v>
      </c>
      <c r="O4854" s="58">
        <v>336</v>
      </c>
      <c r="P4854" s="17" t="s">
        <v>20</v>
      </c>
      <c r="Q4854" s="17" t="s">
        <v>31</v>
      </c>
      <c r="R4854" s="17">
        <v>575.4</v>
      </c>
      <c r="S4854" s="17" t="s">
        <v>684</v>
      </c>
      <c r="U4854" s="17">
        <v>-15.601000000000001</v>
      </c>
      <c r="V4854" s="10">
        <f t="shared" si="85"/>
        <v>-15.601000000000001</v>
      </c>
      <c r="W4854" s="10">
        <v>12.659000000000001</v>
      </c>
      <c r="X4854" s="68">
        <v>3.1445070463655349</v>
      </c>
      <c r="Y4854" s="33" t="s">
        <v>561</v>
      </c>
      <c r="AB4854" s="17" t="s">
        <v>933</v>
      </c>
    </row>
    <row r="4855" spans="1:28" hidden="1">
      <c r="A4855" s="5">
        <v>4854</v>
      </c>
      <c r="B4855" s="5"/>
      <c r="C4855" s="17">
        <v>2021</v>
      </c>
      <c r="D4855" s="32">
        <v>10</v>
      </c>
      <c r="E4855" s="32">
        <v>4</v>
      </c>
      <c r="F4855" s="18" t="s">
        <v>852</v>
      </c>
      <c r="G4855" s="21">
        <v>49.849999800000049</v>
      </c>
      <c r="H4855" s="17"/>
      <c r="I4855" s="18" t="s">
        <v>826</v>
      </c>
      <c r="J4855" s="21">
        <v>0.70000200000038149</v>
      </c>
      <c r="L4855" s="17" t="s">
        <v>929</v>
      </c>
      <c r="M4855" s="17" t="s">
        <v>907</v>
      </c>
      <c r="N4855" s="17" t="s">
        <v>817</v>
      </c>
      <c r="O4855" s="58">
        <v>66.77</v>
      </c>
      <c r="P4855" s="17" t="s">
        <v>20</v>
      </c>
      <c r="Q4855" s="17" t="s">
        <v>818</v>
      </c>
      <c r="R4855" s="17">
        <v>65.5</v>
      </c>
      <c r="S4855" s="17" t="s">
        <v>684</v>
      </c>
      <c r="U4855" s="17">
        <v>-15.6</v>
      </c>
      <c r="V4855" s="10">
        <f t="shared" si="85"/>
        <v>-15.6</v>
      </c>
      <c r="W4855" s="10">
        <v>12.1</v>
      </c>
      <c r="X4855" s="68">
        <v>3.0569868260000002</v>
      </c>
      <c r="Y4855" s="33" t="s">
        <v>561</v>
      </c>
      <c r="AB4855" s="17" t="s">
        <v>933</v>
      </c>
    </row>
    <row r="4856" spans="1:28" hidden="1">
      <c r="A4856" s="5">
        <v>4855</v>
      </c>
      <c r="B4856" s="5"/>
      <c r="C4856" s="17">
        <v>2021</v>
      </c>
      <c r="D4856" s="32">
        <v>10</v>
      </c>
      <c r="E4856" s="32">
        <v>4</v>
      </c>
      <c r="F4856" s="18" t="s">
        <v>852</v>
      </c>
      <c r="G4856" s="21">
        <v>49.849999800000049</v>
      </c>
      <c r="H4856" s="17"/>
      <c r="I4856" s="18" t="s">
        <v>826</v>
      </c>
      <c r="J4856" s="21">
        <v>0.70000200000038149</v>
      </c>
      <c r="L4856" s="17" t="s">
        <v>929</v>
      </c>
      <c r="M4856" s="17" t="s">
        <v>907</v>
      </c>
      <c r="N4856" s="17" t="s">
        <v>817</v>
      </c>
      <c r="O4856" s="58">
        <v>57.89</v>
      </c>
      <c r="P4856" s="17" t="s">
        <v>20</v>
      </c>
      <c r="Q4856" s="17" t="s">
        <v>818</v>
      </c>
      <c r="R4856" s="17">
        <v>14.7</v>
      </c>
      <c r="S4856" s="17" t="s">
        <v>684</v>
      </c>
      <c r="U4856" s="17">
        <v>-15.6</v>
      </c>
      <c r="V4856" s="10">
        <f t="shared" si="85"/>
        <v>-15.6</v>
      </c>
      <c r="W4856" s="10">
        <v>12.4</v>
      </c>
      <c r="X4856" s="68">
        <v>3.1297457999999998</v>
      </c>
      <c r="Y4856" s="33" t="s">
        <v>561</v>
      </c>
      <c r="AB4856" s="17" t="s">
        <v>933</v>
      </c>
    </row>
    <row r="4857" spans="1:28" hidden="1">
      <c r="A4857" s="5">
        <v>4856</v>
      </c>
      <c r="B4857" s="5"/>
      <c r="C4857" s="17">
        <v>2021</v>
      </c>
      <c r="D4857" s="32">
        <v>10</v>
      </c>
      <c r="E4857" s="32">
        <v>4</v>
      </c>
      <c r="F4857" s="18" t="s">
        <v>852</v>
      </c>
      <c r="G4857" s="21">
        <v>49.849999800000049</v>
      </c>
      <c r="H4857" s="17"/>
      <c r="I4857" s="18" t="s">
        <v>826</v>
      </c>
      <c r="J4857" s="21">
        <v>0.70000200000038149</v>
      </c>
      <c r="L4857" s="17" t="s">
        <v>929</v>
      </c>
      <c r="M4857" s="17" t="s">
        <v>907</v>
      </c>
      <c r="N4857" s="17" t="s">
        <v>817</v>
      </c>
      <c r="O4857" s="58">
        <v>50.58</v>
      </c>
      <c r="P4857" s="17" t="s">
        <v>20</v>
      </c>
      <c r="Q4857" s="17" t="s">
        <v>818</v>
      </c>
      <c r="R4857" s="17">
        <v>32.9</v>
      </c>
      <c r="S4857" s="17" t="s">
        <v>684</v>
      </c>
      <c r="U4857" s="17">
        <v>-15.6</v>
      </c>
      <c r="V4857" s="10">
        <f t="shared" si="85"/>
        <v>-15.6</v>
      </c>
      <c r="W4857" s="10">
        <v>12</v>
      </c>
      <c r="X4857" s="68">
        <v>3.1063971189999999</v>
      </c>
      <c r="Y4857" s="33" t="s">
        <v>561</v>
      </c>
      <c r="AB4857" s="17" t="s">
        <v>933</v>
      </c>
    </row>
    <row r="4858" spans="1:28" hidden="1">
      <c r="A4858" s="5">
        <v>4857</v>
      </c>
      <c r="B4858" s="5"/>
      <c r="C4858" s="17">
        <v>2020</v>
      </c>
      <c r="D4858" s="32">
        <v>12</v>
      </c>
      <c r="E4858" s="32">
        <v>5</v>
      </c>
      <c r="F4858" s="18" t="s">
        <v>852</v>
      </c>
      <c r="G4858" s="21">
        <v>15.732100000000173</v>
      </c>
      <c r="H4858" s="17" t="s">
        <v>18</v>
      </c>
      <c r="I4858" s="18" t="s">
        <v>802</v>
      </c>
      <c r="J4858" s="21">
        <v>45.241000000002032</v>
      </c>
      <c r="K4858" s="17" t="s">
        <v>19</v>
      </c>
      <c r="L4858" s="17" t="s">
        <v>870</v>
      </c>
      <c r="M4858" s="17" t="s">
        <v>871</v>
      </c>
      <c r="N4858" s="17" t="s">
        <v>872</v>
      </c>
      <c r="O4858" s="58">
        <v>353</v>
      </c>
      <c r="P4858" s="17" t="s">
        <v>20</v>
      </c>
      <c r="Q4858" s="17" t="s">
        <v>31</v>
      </c>
      <c r="R4858" s="17">
        <v>727.2</v>
      </c>
      <c r="S4858" s="17" t="s">
        <v>684</v>
      </c>
      <c r="U4858" s="17">
        <v>-15.455</v>
      </c>
      <c r="V4858" s="10">
        <f t="shared" si="85"/>
        <v>-15.455</v>
      </c>
      <c r="W4858" s="10">
        <v>13.193</v>
      </c>
      <c r="X4858" s="68">
        <v>3.1590533847909148</v>
      </c>
      <c r="Y4858" s="33" t="s">
        <v>561</v>
      </c>
      <c r="AB4858" s="17" t="s">
        <v>933</v>
      </c>
    </row>
    <row r="4859" spans="1:28" hidden="1">
      <c r="A4859" s="5">
        <v>4858</v>
      </c>
      <c r="B4859" s="5"/>
      <c r="C4859" s="17">
        <v>2020</v>
      </c>
      <c r="D4859" s="32">
        <v>12</v>
      </c>
      <c r="E4859" s="32">
        <v>4</v>
      </c>
      <c r="F4859" s="18" t="s">
        <v>852</v>
      </c>
      <c r="G4859" s="21">
        <v>45.678100000000299</v>
      </c>
      <c r="H4859" s="17" t="s">
        <v>18</v>
      </c>
      <c r="I4859" s="18" t="s">
        <v>826</v>
      </c>
      <c r="J4859" s="21">
        <v>44.542900000002135</v>
      </c>
      <c r="K4859" s="17" t="s">
        <v>19</v>
      </c>
      <c r="L4859" s="17" t="s">
        <v>870</v>
      </c>
      <c r="M4859" s="17" t="s">
        <v>871</v>
      </c>
      <c r="N4859" s="17" t="s">
        <v>872</v>
      </c>
      <c r="O4859" s="58">
        <v>330</v>
      </c>
      <c r="P4859" s="17" t="s">
        <v>20</v>
      </c>
      <c r="Q4859" s="17" t="s">
        <v>31</v>
      </c>
      <c r="R4859" s="17">
        <v>522.5</v>
      </c>
      <c r="S4859" s="17" t="s">
        <v>684</v>
      </c>
      <c r="U4859" s="17">
        <v>-15.391500000000001</v>
      </c>
      <c r="V4859" s="10">
        <f t="shared" si="85"/>
        <v>-15.391500000000001</v>
      </c>
      <c r="W4859" s="10">
        <v>13.061</v>
      </c>
      <c r="X4859" s="68">
        <v>3.1563880034488609</v>
      </c>
      <c r="Y4859" s="33" t="s">
        <v>561</v>
      </c>
      <c r="AB4859" s="17" t="s">
        <v>933</v>
      </c>
    </row>
    <row r="4860" spans="1:28" hidden="1">
      <c r="A4860" s="5">
        <v>4859</v>
      </c>
      <c r="B4860" s="5"/>
      <c r="C4860" s="17">
        <v>2020</v>
      </c>
      <c r="D4860" s="32">
        <v>12</v>
      </c>
      <c r="E4860" s="32">
        <v>5</v>
      </c>
      <c r="F4860" s="18" t="s">
        <v>852</v>
      </c>
      <c r="G4860" s="21">
        <v>15.732100000000173</v>
      </c>
      <c r="H4860" s="17" t="s">
        <v>18</v>
      </c>
      <c r="I4860" s="18" t="s">
        <v>802</v>
      </c>
      <c r="J4860" s="21">
        <v>45.241000000002032</v>
      </c>
      <c r="K4860" s="17" t="s">
        <v>19</v>
      </c>
      <c r="L4860" s="17" t="s">
        <v>870</v>
      </c>
      <c r="M4860" s="17" t="s">
        <v>871</v>
      </c>
      <c r="N4860" s="17" t="s">
        <v>872</v>
      </c>
      <c r="O4860" s="58">
        <v>342</v>
      </c>
      <c r="P4860" s="17" t="s">
        <v>20</v>
      </c>
      <c r="Q4860" s="17" t="s">
        <v>31</v>
      </c>
      <c r="R4860" s="17">
        <v>601</v>
      </c>
      <c r="S4860" s="17" t="s">
        <v>684</v>
      </c>
      <c r="U4860" s="17">
        <v>-15.351000000000001</v>
      </c>
      <c r="V4860" s="10">
        <f t="shared" si="85"/>
        <v>-15.351000000000001</v>
      </c>
      <c r="W4860" s="10">
        <v>13.318</v>
      </c>
      <c r="X4860" s="68">
        <v>3.1414505635554351</v>
      </c>
      <c r="Y4860" s="33" t="s">
        <v>561</v>
      </c>
      <c r="AB4860" s="17" t="s">
        <v>933</v>
      </c>
    </row>
    <row r="4861" spans="1:28" hidden="1">
      <c r="A4861" s="5">
        <v>4860</v>
      </c>
      <c r="B4861" s="5"/>
      <c r="C4861" s="17">
        <v>2020</v>
      </c>
      <c r="D4861" s="32">
        <v>12</v>
      </c>
      <c r="E4861" s="32">
        <v>4</v>
      </c>
      <c r="F4861" s="18" t="s">
        <v>852</v>
      </c>
      <c r="G4861" s="21">
        <v>45.678100000000299</v>
      </c>
      <c r="H4861" s="17" t="s">
        <v>18</v>
      </c>
      <c r="I4861" s="18" t="s">
        <v>826</v>
      </c>
      <c r="J4861" s="21">
        <v>44.542900000002135</v>
      </c>
      <c r="K4861" s="17" t="s">
        <v>19</v>
      </c>
      <c r="L4861" s="17" t="s">
        <v>870</v>
      </c>
      <c r="M4861" s="17" t="s">
        <v>871</v>
      </c>
      <c r="N4861" s="17" t="s">
        <v>872</v>
      </c>
      <c r="O4861" s="58">
        <v>330</v>
      </c>
      <c r="P4861" s="17" t="s">
        <v>20</v>
      </c>
      <c r="Q4861" s="17" t="s">
        <v>31</v>
      </c>
      <c r="R4861" s="17">
        <v>649.20000000000005</v>
      </c>
      <c r="S4861" s="17" t="s">
        <v>684</v>
      </c>
      <c r="U4861" s="17">
        <v>-15.3065</v>
      </c>
      <c r="V4861" s="10">
        <f t="shared" si="85"/>
        <v>-15.3065</v>
      </c>
      <c r="W4861" s="10">
        <v>13.324</v>
      </c>
      <c r="X4861" s="68">
        <v>3.1345362281498761</v>
      </c>
      <c r="Y4861" s="33" t="s">
        <v>561</v>
      </c>
      <c r="AB4861" s="17" t="s">
        <v>933</v>
      </c>
    </row>
    <row r="4862" spans="1:28" hidden="1">
      <c r="A4862" s="5">
        <v>4861</v>
      </c>
      <c r="B4862" s="5"/>
      <c r="C4862" s="17">
        <v>2021</v>
      </c>
      <c r="D4862" s="32">
        <v>9</v>
      </c>
      <c r="E4862" s="32">
        <v>26</v>
      </c>
      <c r="F4862" s="18" t="s">
        <v>852</v>
      </c>
      <c r="G4862" s="21">
        <v>22.600000199999926</v>
      </c>
      <c r="H4862" s="17"/>
      <c r="I4862" s="18" t="s">
        <v>826</v>
      </c>
      <c r="J4862" s="21">
        <v>23.883336000000384</v>
      </c>
      <c r="L4862" s="17" t="s">
        <v>881</v>
      </c>
      <c r="M4862" s="17" t="s">
        <v>77</v>
      </c>
      <c r="N4862" s="17" t="s">
        <v>78</v>
      </c>
      <c r="O4862" s="58">
        <v>153</v>
      </c>
      <c r="P4862" s="17" t="s">
        <v>20</v>
      </c>
      <c r="Q4862" s="17" t="s">
        <v>21</v>
      </c>
      <c r="R4862" s="17">
        <v>69.099999999999994</v>
      </c>
      <c r="S4862" s="17" t="s">
        <v>684</v>
      </c>
      <c r="U4862" s="17">
        <v>-15.3</v>
      </c>
      <c r="V4862" s="10">
        <f t="shared" si="85"/>
        <v>-15.3</v>
      </c>
      <c r="W4862" s="10">
        <v>13.5</v>
      </c>
      <c r="X4862" s="68">
        <v>3.139256906</v>
      </c>
      <c r="Y4862" s="33" t="s">
        <v>561</v>
      </c>
      <c r="AB4862" s="17" t="s">
        <v>933</v>
      </c>
    </row>
    <row r="4863" spans="1:28" hidden="1">
      <c r="A4863" s="5">
        <v>4862</v>
      </c>
      <c r="B4863" s="5"/>
      <c r="C4863" s="17">
        <v>2020</v>
      </c>
      <c r="D4863" s="32">
        <v>12</v>
      </c>
      <c r="E4863" s="32">
        <v>4</v>
      </c>
      <c r="F4863" s="18" t="s">
        <v>852</v>
      </c>
      <c r="G4863" s="21">
        <v>45.678100000000299</v>
      </c>
      <c r="H4863" s="17" t="s">
        <v>18</v>
      </c>
      <c r="I4863" s="18" t="s">
        <v>826</v>
      </c>
      <c r="J4863" s="21">
        <v>44.542900000002135</v>
      </c>
      <c r="K4863" s="17" t="s">
        <v>19</v>
      </c>
      <c r="L4863" s="17" t="s">
        <v>870</v>
      </c>
      <c r="M4863" s="17" t="s">
        <v>871</v>
      </c>
      <c r="N4863" s="17" t="s">
        <v>872</v>
      </c>
      <c r="O4863" s="58">
        <v>316</v>
      </c>
      <c r="P4863" s="17" t="s">
        <v>20</v>
      </c>
      <c r="Q4863" s="17" t="s">
        <v>31</v>
      </c>
      <c r="R4863" s="17">
        <v>488.9</v>
      </c>
      <c r="S4863" s="17" t="s">
        <v>684</v>
      </c>
      <c r="U4863" s="17">
        <v>-15.2845</v>
      </c>
      <c r="V4863" s="10">
        <f t="shared" si="85"/>
        <v>-15.2845</v>
      </c>
      <c r="W4863" s="10">
        <v>13.337999999999999</v>
      </c>
      <c r="X4863" s="68">
        <v>3.1565241104691091</v>
      </c>
      <c r="Y4863" s="33" t="s">
        <v>561</v>
      </c>
      <c r="AB4863" s="17" t="s">
        <v>933</v>
      </c>
    </row>
    <row r="4864" spans="1:28" hidden="1">
      <c r="A4864" s="5">
        <v>4863</v>
      </c>
      <c r="B4864" s="5"/>
      <c r="C4864" s="17">
        <v>2020</v>
      </c>
      <c r="D4864" s="32">
        <v>12</v>
      </c>
      <c r="E4864" s="32">
        <v>4</v>
      </c>
      <c r="F4864" s="18" t="s">
        <v>852</v>
      </c>
      <c r="G4864" s="21">
        <v>45.678100000000299</v>
      </c>
      <c r="H4864" s="17" t="s">
        <v>18</v>
      </c>
      <c r="I4864" s="18" t="s">
        <v>826</v>
      </c>
      <c r="J4864" s="21">
        <v>44.542900000002135</v>
      </c>
      <c r="K4864" s="17" t="s">
        <v>19</v>
      </c>
      <c r="L4864" s="17" t="s">
        <v>870</v>
      </c>
      <c r="M4864" s="17" t="s">
        <v>871</v>
      </c>
      <c r="N4864" s="17" t="s">
        <v>872</v>
      </c>
      <c r="O4864" s="58">
        <v>288</v>
      </c>
      <c r="P4864" s="17" t="s">
        <v>20</v>
      </c>
      <c r="Q4864" s="17" t="s">
        <v>31</v>
      </c>
      <c r="R4864" s="17">
        <v>376.7</v>
      </c>
      <c r="S4864" s="17" t="s">
        <v>684</v>
      </c>
      <c r="U4864" s="17">
        <v>-15.272500000000001</v>
      </c>
      <c r="V4864" s="10">
        <f t="shared" si="85"/>
        <v>-15.272500000000001</v>
      </c>
      <c r="W4864" s="10">
        <v>13.75</v>
      </c>
      <c r="X4864" s="68">
        <v>3.1530761890212919</v>
      </c>
      <c r="Y4864" s="33" t="s">
        <v>561</v>
      </c>
      <c r="AB4864" s="17" t="s">
        <v>933</v>
      </c>
    </row>
    <row r="4865" spans="1:28" hidden="1">
      <c r="A4865" s="5">
        <v>4864</v>
      </c>
      <c r="B4865" s="5"/>
      <c r="C4865" s="17">
        <v>2021</v>
      </c>
      <c r="D4865" s="32">
        <v>10</v>
      </c>
      <c r="E4865" s="32">
        <v>4</v>
      </c>
      <c r="F4865" s="18" t="s">
        <v>852</v>
      </c>
      <c r="G4865" s="21">
        <v>49.849999800000049</v>
      </c>
      <c r="H4865" s="17"/>
      <c r="I4865" s="18" t="s">
        <v>826</v>
      </c>
      <c r="J4865" s="21">
        <v>0.70000200000038149</v>
      </c>
      <c r="L4865" s="17" t="s">
        <v>929</v>
      </c>
      <c r="M4865" s="17" t="s">
        <v>907</v>
      </c>
      <c r="N4865" s="17" t="s">
        <v>817</v>
      </c>
      <c r="O4865" s="58">
        <v>47.07</v>
      </c>
      <c r="P4865" s="17" t="s">
        <v>20</v>
      </c>
      <c r="Q4865" s="17" t="s">
        <v>818</v>
      </c>
      <c r="R4865" s="17">
        <v>21.8</v>
      </c>
      <c r="S4865" s="17" t="s">
        <v>684</v>
      </c>
      <c r="U4865" s="17">
        <v>-15.1</v>
      </c>
      <c r="V4865" s="10">
        <f t="shared" si="85"/>
        <v>-15.1</v>
      </c>
      <c r="W4865" s="10">
        <v>11.8</v>
      </c>
      <c r="X4865" s="68">
        <v>3.120413337</v>
      </c>
      <c r="Y4865" s="33" t="s">
        <v>561</v>
      </c>
      <c r="AB4865" s="17" t="s">
        <v>933</v>
      </c>
    </row>
    <row r="4866" spans="1:28" hidden="1">
      <c r="A4866" s="5">
        <v>4865</v>
      </c>
      <c r="B4866" s="5"/>
      <c r="C4866" s="17">
        <v>2021</v>
      </c>
      <c r="D4866" s="32">
        <v>10</v>
      </c>
      <c r="E4866" s="32">
        <v>6</v>
      </c>
      <c r="F4866" s="18" t="s">
        <v>873</v>
      </c>
      <c r="G4866" s="21">
        <v>46.949999999999932</v>
      </c>
      <c r="H4866" s="17"/>
      <c r="I4866" s="18" t="s">
        <v>826</v>
      </c>
      <c r="J4866" s="21">
        <v>15.066666000000168</v>
      </c>
      <c r="L4866" s="17" t="s">
        <v>804</v>
      </c>
      <c r="M4866" s="17" t="s">
        <v>916</v>
      </c>
      <c r="N4866" s="17" t="s">
        <v>805</v>
      </c>
      <c r="O4866" s="58">
        <v>166</v>
      </c>
      <c r="P4866" s="17" t="s">
        <v>20</v>
      </c>
      <c r="Q4866" s="17" t="s">
        <v>31</v>
      </c>
      <c r="R4866" s="17">
        <v>102.5</v>
      </c>
      <c r="S4866" s="17" t="s">
        <v>684</v>
      </c>
      <c r="U4866" s="17">
        <v>-18.8</v>
      </c>
      <c r="V4866" s="10">
        <f t="shared" si="85"/>
        <v>-18.163004970355384</v>
      </c>
      <c r="W4866" s="10">
        <v>12.8</v>
      </c>
      <c r="X4866" s="68">
        <v>3.3204957909999999</v>
      </c>
      <c r="Y4866" s="33" t="s">
        <v>561</v>
      </c>
      <c r="AB4866" s="17" t="s">
        <v>933</v>
      </c>
    </row>
    <row r="4867" spans="1:28" hidden="1">
      <c r="A4867" s="5">
        <v>4866</v>
      </c>
      <c r="B4867" s="5"/>
      <c r="C4867" s="17">
        <v>2019</v>
      </c>
      <c r="D4867" s="32">
        <v>10</v>
      </c>
      <c r="E4867" s="32">
        <v>7</v>
      </c>
      <c r="F4867" s="18" t="s">
        <v>873</v>
      </c>
      <c r="G4867" s="21">
        <v>22.009999999999721</v>
      </c>
      <c r="H4867" s="17" t="s">
        <v>18</v>
      </c>
      <c r="I4867" s="18" t="s">
        <v>826</v>
      </c>
      <c r="J4867" s="21">
        <v>43.999999999998352</v>
      </c>
      <c r="K4867" s="17" t="s">
        <v>19</v>
      </c>
      <c r="L4867" s="17" t="s">
        <v>858</v>
      </c>
      <c r="M4867" s="17" t="s">
        <v>874</v>
      </c>
      <c r="N4867" s="17" t="s">
        <v>875</v>
      </c>
      <c r="O4867" s="58">
        <v>116</v>
      </c>
      <c r="P4867" s="17" t="s">
        <v>20</v>
      </c>
      <c r="Q4867" s="17" t="s">
        <v>31</v>
      </c>
      <c r="R4867" s="17">
        <v>35.4</v>
      </c>
      <c r="S4867" s="17" t="s">
        <v>684</v>
      </c>
      <c r="U4867" s="17">
        <v>-18.7</v>
      </c>
      <c r="V4867" s="10">
        <f t="shared" si="85"/>
        <v>-18.7</v>
      </c>
      <c r="W4867" s="10">
        <v>12.4</v>
      </c>
      <c r="X4867" s="68">
        <v>3.1551901349999998</v>
      </c>
      <c r="Y4867" s="33" t="s">
        <v>561</v>
      </c>
      <c r="AB4867" s="17" t="s">
        <v>933</v>
      </c>
    </row>
    <row r="4868" spans="1:28" hidden="1">
      <c r="A4868" s="5">
        <v>4867</v>
      </c>
      <c r="B4868" s="5"/>
      <c r="C4868" s="17">
        <v>2019</v>
      </c>
      <c r="D4868" s="32">
        <v>10</v>
      </c>
      <c r="E4868" s="32">
        <v>7</v>
      </c>
      <c r="F4868" s="18" t="s">
        <v>873</v>
      </c>
      <c r="G4868" s="21">
        <v>22.009999999999721</v>
      </c>
      <c r="H4868" s="17" t="s">
        <v>18</v>
      </c>
      <c r="I4868" s="18" t="s">
        <v>826</v>
      </c>
      <c r="J4868" s="21">
        <v>43.999999999998352</v>
      </c>
      <c r="K4868" s="17" t="s">
        <v>19</v>
      </c>
      <c r="L4868" s="17" t="s">
        <v>858</v>
      </c>
      <c r="M4868" s="17" t="s">
        <v>874</v>
      </c>
      <c r="N4868" s="17" t="s">
        <v>875</v>
      </c>
      <c r="O4868" s="58">
        <v>127</v>
      </c>
      <c r="P4868" s="17" t="s">
        <v>20</v>
      </c>
      <c r="Q4868" s="17" t="s">
        <v>31</v>
      </c>
      <c r="R4868" s="17">
        <v>44.9</v>
      </c>
      <c r="S4868" s="17" t="s">
        <v>684</v>
      </c>
      <c r="U4868" s="17">
        <v>-18.7</v>
      </c>
      <c r="V4868" s="10">
        <f t="shared" si="85"/>
        <v>-18.7</v>
      </c>
      <c r="W4868" s="10">
        <v>12.7</v>
      </c>
      <c r="X4868" s="68">
        <v>3.1345018640000002</v>
      </c>
      <c r="Y4868" s="33" t="s">
        <v>561</v>
      </c>
      <c r="AB4868" s="17" t="s">
        <v>933</v>
      </c>
    </row>
    <row r="4869" spans="1:28" hidden="1">
      <c r="A4869" s="5">
        <v>4868</v>
      </c>
      <c r="B4869" s="5"/>
      <c r="C4869" s="17">
        <v>2019</v>
      </c>
      <c r="D4869" s="32">
        <v>10</v>
      </c>
      <c r="E4869" s="32">
        <v>7</v>
      </c>
      <c r="F4869" s="18" t="s">
        <v>873</v>
      </c>
      <c r="G4869" s="21">
        <v>22.009999999999721</v>
      </c>
      <c r="H4869" s="17" t="s">
        <v>18</v>
      </c>
      <c r="I4869" s="18" t="s">
        <v>826</v>
      </c>
      <c r="J4869" s="21">
        <v>43.999999999998352</v>
      </c>
      <c r="K4869" s="17" t="s">
        <v>19</v>
      </c>
      <c r="L4869" s="17" t="s">
        <v>858</v>
      </c>
      <c r="M4869" s="17" t="s">
        <v>874</v>
      </c>
      <c r="N4869" s="17" t="s">
        <v>875</v>
      </c>
      <c r="O4869" s="58">
        <v>120</v>
      </c>
      <c r="P4869" s="17" t="s">
        <v>20</v>
      </c>
      <c r="Q4869" s="17" t="s">
        <v>31</v>
      </c>
      <c r="R4869" s="17">
        <v>36.700000000000003</v>
      </c>
      <c r="S4869" s="17" t="s">
        <v>684</v>
      </c>
      <c r="U4869" s="17">
        <v>-18.7</v>
      </c>
      <c r="V4869" s="10">
        <f t="shared" si="85"/>
        <v>-18.7</v>
      </c>
      <c r="W4869" s="10">
        <v>12.3</v>
      </c>
      <c r="X4869" s="68">
        <v>3.1434196540000001</v>
      </c>
      <c r="Y4869" s="33" t="s">
        <v>561</v>
      </c>
      <c r="AB4869" s="17" t="s">
        <v>933</v>
      </c>
    </row>
    <row r="4870" spans="1:28" hidden="1">
      <c r="A4870" s="5">
        <v>4869</v>
      </c>
      <c r="B4870" s="5"/>
      <c r="C4870" s="17">
        <v>2019</v>
      </c>
      <c r="D4870" s="32">
        <v>10</v>
      </c>
      <c r="E4870" s="32">
        <v>7</v>
      </c>
      <c r="F4870" s="18" t="s">
        <v>873</v>
      </c>
      <c r="G4870" s="21">
        <v>22.009999999999721</v>
      </c>
      <c r="H4870" s="17" t="s">
        <v>18</v>
      </c>
      <c r="I4870" s="18" t="s">
        <v>826</v>
      </c>
      <c r="J4870" s="21">
        <v>43.999999999998352</v>
      </c>
      <c r="K4870" s="17" t="s">
        <v>19</v>
      </c>
      <c r="L4870" s="17" t="s">
        <v>858</v>
      </c>
      <c r="M4870" s="17" t="s">
        <v>874</v>
      </c>
      <c r="N4870" s="17" t="s">
        <v>875</v>
      </c>
      <c r="O4870" s="58">
        <v>127</v>
      </c>
      <c r="P4870" s="17" t="s">
        <v>20</v>
      </c>
      <c r="Q4870" s="17" t="s">
        <v>31</v>
      </c>
      <c r="R4870" s="17">
        <v>46.5</v>
      </c>
      <c r="S4870" s="17" t="s">
        <v>684</v>
      </c>
      <c r="U4870" s="17">
        <v>-18.7</v>
      </c>
      <c r="V4870" s="10">
        <f t="shared" si="85"/>
        <v>-18.7</v>
      </c>
      <c r="W4870" s="10">
        <v>12.5</v>
      </c>
      <c r="X4870" s="68">
        <v>3.163527411</v>
      </c>
      <c r="Y4870" s="33" t="s">
        <v>561</v>
      </c>
      <c r="AB4870" s="17" t="s">
        <v>933</v>
      </c>
    </row>
    <row r="4871" spans="1:28" hidden="1">
      <c r="A4871" s="5">
        <v>4870</v>
      </c>
      <c r="B4871" s="5"/>
      <c r="C4871" s="17">
        <v>2021</v>
      </c>
      <c r="D4871" s="32">
        <v>10</v>
      </c>
      <c r="E4871" s="32">
        <v>6</v>
      </c>
      <c r="F4871" s="18" t="s">
        <v>873</v>
      </c>
      <c r="G4871" s="21">
        <v>46.949999999999932</v>
      </c>
      <c r="H4871" s="17"/>
      <c r="I4871" s="18" t="s">
        <v>826</v>
      </c>
      <c r="J4871" s="21">
        <v>15.066666000000168</v>
      </c>
      <c r="L4871" s="17" t="s">
        <v>924</v>
      </c>
      <c r="M4871" s="17" t="s">
        <v>925</v>
      </c>
      <c r="N4871" s="17" t="s">
        <v>876</v>
      </c>
      <c r="O4871" s="58">
        <v>125</v>
      </c>
      <c r="P4871" s="17" t="s">
        <v>20</v>
      </c>
      <c r="Q4871" s="17" t="s">
        <v>31</v>
      </c>
      <c r="R4871" s="17">
        <v>31.3</v>
      </c>
      <c r="S4871" s="17" t="s">
        <v>684</v>
      </c>
      <c r="U4871" s="17">
        <v>-18.600000000000001</v>
      </c>
      <c r="V4871" s="10">
        <f t="shared" si="85"/>
        <v>-18.600000000000001</v>
      </c>
      <c r="W4871" s="10">
        <v>10.7</v>
      </c>
      <c r="X4871" s="68">
        <v>3.1919645600000002</v>
      </c>
      <c r="Y4871" s="33" t="s">
        <v>561</v>
      </c>
      <c r="AB4871" s="17" t="s">
        <v>933</v>
      </c>
    </row>
    <row r="4872" spans="1:28" hidden="1">
      <c r="A4872" s="5">
        <v>4871</v>
      </c>
      <c r="B4872" s="5"/>
      <c r="C4872" s="17">
        <v>2019</v>
      </c>
      <c r="D4872" s="32">
        <v>10</v>
      </c>
      <c r="E4872" s="32">
        <v>7</v>
      </c>
      <c r="F4872" s="18" t="s">
        <v>873</v>
      </c>
      <c r="G4872" s="21">
        <v>22.009999999999721</v>
      </c>
      <c r="H4872" s="17" t="s">
        <v>18</v>
      </c>
      <c r="I4872" s="18" t="s">
        <v>826</v>
      </c>
      <c r="J4872" s="21">
        <v>43.999999999998352</v>
      </c>
      <c r="K4872" s="17" t="s">
        <v>19</v>
      </c>
      <c r="L4872" s="17" t="s">
        <v>858</v>
      </c>
      <c r="M4872" s="17" t="s">
        <v>874</v>
      </c>
      <c r="N4872" s="17" t="s">
        <v>875</v>
      </c>
      <c r="O4872" s="58">
        <v>123</v>
      </c>
      <c r="P4872" s="17" t="s">
        <v>20</v>
      </c>
      <c r="Q4872" s="17" t="s">
        <v>31</v>
      </c>
      <c r="R4872" s="17">
        <v>40.299999999999997</v>
      </c>
      <c r="S4872" s="17" t="s">
        <v>684</v>
      </c>
      <c r="U4872" s="17">
        <v>-18.600000000000001</v>
      </c>
      <c r="V4872" s="10">
        <f t="shared" si="85"/>
        <v>-18.600000000000001</v>
      </c>
      <c r="W4872" s="10">
        <v>12.4</v>
      </c>
      <c r="X4872" s="68">
        <v>3.1555342770000001</v>
      </c>
      <c r="Y4872" s="33" t="s">
        <v>561</v>
      </c>
      <c r="AB4872" s="17" t="s">
        <v>933</v>
      </c>
    </row>
    <row r="4873" spans="1:28" hidden="1">
      <c r="A4873" s="5">
        <v>4872</v>
      </c>
      <c r="B4873" s="5"/>
      <c r="C4873" s="17">
        <v>2019</v>
      </c>
      <c r="D4873" s="32">
        <v>10</v>
      </c>
      <c r="E4873" s="32">
        <v>7</v>
      </c>
      <c r="F4873" s="18" t="s">
        <v>873</v>
      </c>
      <c r="G4873" s="21">
        <v>22.009999999999721</v>
      </c>
      <c r="H4873" s="17" t="s">
        <v>18</v>
      </c>
      <c r="I4873" s="18" t="s">
        <v>826</v>
      </c>
      <c r="J4873" s="21">
        <v>43.999999999998352</v>
      </c>
      <c r="K4873" s="17" t="s">
        <v>19</v>
      </c>
      <c r="L4873" s="17" t="s">
        <v>858</v>
      </c>
      <c r="M4873" s="17" t="s">
        <v>874</v>
      </c>
      <c r="N4873" s="17" t="s">
        <v>875</v>
      </c>
      <c r="O4873" s="58">
        <v>119</v>
      </c>
      <c r="P4873" s="17" t="s">
        <v>20</v>
      </c>
      <c r="Q4873" s="17" t="s">
        <v>31</v>
      </c>
      <c r="R4873" s="17">
        <v>40.299999999999997</v>
      </c>
      <c r="S4873" s="17" t="s">
        <v>684</v>
      </c>
      <c r="U4873" s="17">
        <v>-18.600000000000001</v>
      </c>
      <c r="V4873" s="10">
        <f t="shared" si="85"/>
        <v>-18.600000000000001</v>
      </c>
      <c r="W4873" s="10">
        <v>12.4</v>
      </c>
      <c r="X4873" s="68">
        <v>3.1523214199999998</v>
      </c>
      <c r="Y4873" s="33" t="s">
        <v>561</v>
      </c>
      <c r="AB4873" s="17" t="s">
        <v>933</v>
      </c>
    </row>
    <row r="4874" spans="1:28" hidden="1">
      <c r="A4874" s="5">
        <v>4873</v>
      </c>
      <c r="B4874" s="5"/>
      <c r="C4874" s="17">
        <v>2019</v>
      </c>
      <c r="D4874" s="32">
        <v>10</v>
      </c>
      <c r="E4874" s="32">
        <v>7</v>
      </c>
      <c r="F4874" s="18" t="s">
        <v>873</v>
      </c>
      <c r="G4874" s="21">
        <v>22.009999999999721</v>
      </c>
      <c r="H4874" s="17" t="s">
        <v>18</v>
      </c>
      <c r="I4874" s="18" t="s">
        <v>826</v>
      </c>
      <c r="J4874" s="21">
        <v>43.999999999998352</v>
      </c>
      <c r="K4874" s="17" t="s">
        <v>19</v>
      </c>
      <c r="L4874" s="17" t="s">
        <v>858</v>
      </c>
      <c r="M4874" s="17" t="s">
        <v>874</v>
      </c>
      <c r="N4874" s="17" t="s">
        <v>875</v>
      </c>
      <c r="O4874" s="58">
        <v>104</v>
      </c>
      <c r="P4874" s="17" t="s">
        <v>20</v>
      </c>
      <c r="Q4874" s="17" t="s">
        <v>31</v>
      </c>
      <c r="R4874" s="17">
        <v>26.3</v>
      </c>
      <c r="S4874" s="17" t="s">
        <v>684</v>
      </c>
      <c r="U4874" s="17">
        <v>-18.600000000000001</v>
      </c>
      <c r="V4874" s="10">
        <f t="shared" si="85"/>
        <v>-18.600000000000001</v>
      </c>
      <c r="W4874" s="10">
        <v>12.5</v>
      </c>
      <c r="X4874" s="68">
        <v>3.1586467580000002</v>
      </c>
      <c r="Y4874" s="33" t="s">
        <v>561</v>
      </c>
      <c r="AB4874" s="17" t="s">
        <v>933</v>
      </c>
    </row>
    <row r="4875" spans="1:28" hidden="1">
      <c r="A4875" s="5">
        <v>4874</v>
      </c>
      <c r="B4875" s="5"/>
      <c r="C4875" s="17">
        <v>2019</v>
      </c>
      <c r="D4875" s="32">
        <v>10</v>
      </c>
      <c r="E4875" s="32">
        <v>7</v>
      </c>
      <c r="F4875" s="18" t="s">
        <v>873</v>
      </c>
      <c r="G4875" s="21">
        <v>22.009999999999721</v>
      </c>
      <c r="H4875" s="17" t="s">
        <v>18</v>
      </c>
      <c r="I4875" s="18" t="s">
        <v>826</v>
      </c>
      <c r="J4875" s="21">
        <v>43.999999999998352</v>
      </c>
      <c r="K4875" s="17" t="s">
        <v>19</v>
      </c>
      <c r="L4875" s="17" t="s">
        <v>858</v>
      </c>
      <c r="M4875" s="17" t="s">
        <v>874</v>
      </c>
      <c r="N4875" s="17" t="s">
        <v>875</v>
      </c>
      <c r="O4875" s="58">
        <v>120</v>
      </c>
      <c r="P4875" s="17" t="s">
        <v>20</v>
      </c>
      <c r="Q4875" s="17" t="s">
        <v>31</v>
      </c>
      <c r="R4875" s="17">
        <v>33.700000000000003</v>
      </c>
      <c r="S4875" s="17" t="s">
        <v>684</v>
      </c>
      <c r="U4875" s="17">
        <v>-18.5</v>
      </c>
      <c r="V4875" s="10">
        <f t="shared" si="85"/>
        <v>-18.5</v>
      </c>
      <c r="W4875" s="10">
        <v>12.4</v>
      </c>
      <c r="X4875" s="68">
        <v>3.1671888419999998</v>
      </c>
      <c r="Y4875" s="33" t="s">
        <v>561</v>
      </c>
      <c r="AB4875" s="17" t="s">
        <v>933</v>
      </c>
    </row>
    <row r="4876" spans="1:28" hidden="1">
      <c r="A4876" s="5">
        <v>4875</v>
      </c>
      <c r="B4876" s="5"/>
      <c r="C4876" s="17">
        <v>2021</v>
      </c>
      <c r="D4876" s="32">
        <v>10</v>
      </c>
      <c r="E4876" s="32">
        <v>6</v>
      </c>
      <c r="F4876" s="18" t="s">
        <v>873</v>
      </c>
      <c r="G4876" s="21">
        <v>46.949999999999932</v>
      </c>
      <c r="H4876" s="17"/>
      <c r="I4876" s="18" t="s">
        <v>826</v>
      </c>
      <c r="J4876" s="21">
        <v>15.066666000000168</v>
      </c>
      <c r="L4876" s="17" t="s">
        <v>924</v>
      </c>
      <c r="M4876" s="17" t="s">
        <v>925</v>
      </c>
      <c r="N4876" s="17" t="s">
        <v>876</v>
      </c>
      <c r="O4876" s="58">
        <v>133</v>
      </c>
      <c r="P4876" s="17" t="s">
        <v>20</v>
      </c>
      <c r="Q4876" s="17" t="s">
        <v>31</v>
      </c>
      <c r="R4876" s="17">
        <v>40.1</v>
      </c>
      <c r="S4876" s="17" t="s">
        <v>684</v>
      </c>
      <c r="U4876" s="17">
        <v>-18.399999999999999</v>
      </c>
      <c r="V4876" s="10">
        <f t="shared" si="85"/>
        <v>-18.399999999999999</v>
      </c>
      <c r="W4876" s="10">
        <v>11.1</v>
      </c>
      <c r="X4876" s="68">
        <v>3.159021713</v>
      </c>
      <c r="Y4876" s="33" t="s">
        <v>561</v>
      </c>
      <c r="AB4876" s="17" t="s">
        <v>933</v>
      </c>
    </row>
    <row r="4877" spans="1:28" hidden="1">
      <c r="A4877" s="5">
        <v>4876</v>
      </c>
      <c r="B4877" s="5"/>
      <c r="C4877" s="17">
        <v>2019</v>
      </c>
      <c r="D4877" s="32">
        <v>10</v>
      </c>
      <c r="E4877" s="32">
        <v>7</v>
      </c>
      <c r="F4877" s="18" t="s">
        <v>873</v>
      </c>
      <c r="G4877" s="21">
        <v>22.009999999999721</v>
      </c>
      <c r="H4877" s="17" t="s">
        <v>18</v>
      </c>
      <c r="I4877" s="18" t="s">
        <v>826</v>
      </c>
      <c r="J4877" s="21">
        <v>43.999999999998352</v>
      </c>
      <c r="K4877" s="17" t="s">
        <v>19</v>
      </c>
      <c r="L4877" s="17" t="s">
        <v>858</v>
      </c>
      <c r="M4877" s="17" t="s">
        <v>874</v>
      </c>
      <c r="N4877" s="17" t="s">
        <v>875</v>
      </c>
      <c r="O4877" s="58">
        <v>104</v>
      </c>
      <c r="P4877" s="17" t="s">
        <v>20</v>
      </c>
      <c r="Q4877" s="17" t="s">
        <v>31</v>
      </c>
      <c r="R4877" s="17">
        <v>23.4</v>
      </c>
      <c r="S4877" s="17" t="s">
        <v>684</v>
      </c>
      <c r="U4877" s="17">
        <v>-18.399999999999999</v>
      </c>
      <c r="V4877" s="10">
        <f t="shared" si="85"/>
        <v>-18.399999999999999</v>
      </c>
      <c r="W4877" s="10">
        <v>11.5</v>
      </c>
      <c r="X4877" s="68">
        <v>3.1529355319999999</v>
      </c>
      <c r="Y4877" s="33" t="s">
        <v>561</v>
      </c>
      <c r="AB4877" s="17" t="s">
        <v>933</v>
      </c>
    </row>
    <row r="4878" spans="1:28" hidden="1">
      <c r="A4878" s="5">
        <v>4877</v>
      </c>
      <c r="B4878" s="5"/>
      <c r="C4878" s="17">
        <v>2019</v>
      </c>
      <c r="D4878" s="32">
        <v>10</v>
      </c>
      <c r="E4878" s="32">
        <v>7</v>
      </c>
      <c r="F4878" s="18" t="s">
        <v>873</v>
      </c>
      <c r="G4878" s="21">
        <v>22.009999999999721</v>
      </c>
      <c r="H4878" s="17" t="s">
        <v>18</v>
      </c>
      <c r="I4878" s="18" t="s">
        <v>826</v>
      </c>
      <c r="J4878" s="21">
        <v>43.999999999998352</v>
      </c>
      <c r="K4878" s="17" t="s">
        <v>19</v>
      </c>
      <c r="L4878" s="17" t="s">
        <v>858</v>
      </c>
      <c r="M4878" s="17" t="s">
        <v>874</v>
      </c>
      <c r="N4878" s="17" t="s">
        <v>875</v>
      </c>
      <c r="O4878" s="58">
        <v>97</v>
      </c>
      <c r="P4878" s="17" t="s">
        <v>20</v>
      </c>
      <c r="Q4878" s="17" t="s">
        <v>31</v>
      </c>
      <c r="R4878" s="17">
        <v>20.9</v>
      </c>
      <c r="S4878" s="17" t="s">
        <v>684</v>
      </c>
      <c r="U4878" s="17">
        <v>-18.399999999999999</v>
      </c>
      <c r="V4878" s="10">
        <f t="shared" si="85"/>
        <v>-18.399999999999999</v>
      </c>
      <c r="W4878" s="10">
        <v>11.5</v>
      </c>
      <c r="X4878" s="68">
        <v>3.1681813929999998</v>
      </c>
      <c r="Y4878" s="33" t="s">
        <v>561</v>
      </c>
      <c r="AB4878" s="17" t="s">
        <v>933</v>
      </c>
    </row>
    <row r="4879" spans="1:28" hidden="1">
      <c r="A4879" s="5">
        <v>4878</v>
      </c>
      <c r="B4879" s="5"/>
      <c r="C4879" s="17">
        <v>2021</v>
      </c>
      <c r="D4879" s="32">
        <v>1</v>
      </c>
      <c r="E4879" s="32">
        <v>31</v>
      </c>
      <c r="F4879" s="18" t="s">
        <v>873</v>
      </c>
      <c r="G4879" s="21">
        <v>15</v>
      </c>
      <c r="H4879" s="17" t="s">
        <v>18</v>
      </c>
      <c r="I4879" s="18" t="s">
        <v>826</v>
      </c>
      <c r="J4879" s="21">
        <v>45</v>
      </c>
      <c r="K4879" s="17" t="s">
        <v>19</v>
      </c>
      <c r="L4879" s="17" t="s">
        <v>877</v>
      </c>
      <c r="M4879" s="17" t="s">
        <v>878</v>
      </c>
      <c r="N4879" s="17" t="s">
        <v>813</v>
      </c>
      <c r="O4879" s="58">
        <v>181</v>
      </c>
      <c r="P4879" s="17" t="s">
        <v>20</v>
      </c>
      <c r="Q4879" s="17" t="s">
        <v>31</v>
      </c>
      <c r="R4879" s="17">
        <v>154.1</v>
      </c>
      <c r="S4879" s="17" t="s">
        <v>684</v>
      </c>
      <c r="U4879" s="17">
        <v>-18.393000000000001</v>
      </c>
      <c r="V4879" s="10">
        <f t="shared" si="85"/>
        <v>-18.393000000000001</v>
      </c>
      <c r="W4879" s="10">
        <v>11.515000000000001</v>
      </c>
      <c r="X4879" s="68">
        <v>3.1414946237874992</v>
      </c>
      <c r="Y4879" s="33" t="s">
        <v>561</v>
      </c>
      <c r="AB4879" s="17" t="s">
        <v>933</v>
      </c>
    </row>
    <row r="4880" spans="1:28" hidden="1">
      <c r="A4880" s="5">
        <v>4879</v>
      </c>
      <c r="B4880" s="5"/>
      <c r="C4880" s="17">
        <v>2019</v>
      </c>
      <c r="D4880" s="32">
        <v>10</v>
      </c>
      <c r="E4880" s="32">
        <v>9</v>
      </c>
      <c r="F4880" s="18" t="s">
        <v>873</v>
      </c>
      <c r="G4880" s="21">
        <v>31.199999999999974</v>
      </c>
      <c r="H4880" s="17" t="s">
        <v>18</v>
      </c>
      <c r="I4880" s="18" t="s">
        <v>826</v>
      </c>
      <c r="J4880" s="21">
        <v>27.720000000000198</v>
      </c>
      <c r="K4880" s="17" t="s">
        <v>19</v>
      </c>
      <c r="L4880" s="17" t="s">
        <v>797</v>
      </c>
      <c r="M4880" s="17" t="s">
        <v>856</v>
      </c>
      <c r="N4880" s="17" t="s">
        <v>857</v>
      </c>
      <c r="O4880" s="58">
        <v>84</v>
      </c>
      <c r="P4880" s="17" t="s">
        <v>20</v>
      </c>
      <c r="Q4880" s="17" t="s">
        <v>31</v>
      </c>
      <c r="R4880" s="17">
        <v>12.2</v>
      </c>
      <c r="S4880" s="17" t="s">
        <v>684</v>
      </c>
      <c r="U4880" s="17">
        <v>-18.3415</v>
      </c>
      <c r="V4880" s="10">
        <f t="shared" si="85"/>
        <v>-18.3415</v>
      </c>
      <c r="W4880" s="10">
        <v>11.711499999999999</v>
      </c>
      <c r="X4880" s="68">
        <v>3.1705647360458751</v>
      </c>
      <c r="Y4880" s="33" t="s">
        <v>561</v>
      </c>
      <c r="AB4880" s="17" t="s">
        <v>933</v>
      </c>
    </row>
    <row r="4881" spans="1:28" hidden="1">
      <c r="A4881" s="5">
        <v>4880</v>
      </c>
      <c r="B4881" s="5"/>
      <c r="C4881" s="17">
        <v>2021</v>
      </c>
      <c r="D4881" s="32">
        <v>1</v>
      </c>
      <c r="E4881" s="32">
        <v>31</v>
      </c>
      <c r="F4881" s="18" t="s">
        <v>873</v>
      </c>
      <c r="G4881" s="21">
        <v>15</v>
      </c>
      <c r="H4881" s="17" t="s">
        <v>18</v>
      </c>
      <c r="I4881" s="18" t="s">
        <v>826</v>
      </c>
      <c r="J4881" s="21">
        <v>45</v>
      </c>
      <c r="K4881" s="17" t="s">
        <v>19</v>
      </c>
      <c r="L4881" s="17" t="s">
        <v>877</v>
      </c>
      <c r="M4881" s="17" t="s">
        <v>878</v>
      </c>
      <c r="N4881" s="17" t="s">
        <v>813</v>
      </c>
      <c r="O4881" s="58">
        <v>175</v>
      </c>
      <c r="P4881" s="17" t="s">
        <v>20</v>
      </c>
      <c r="Q4881" s="17" t="s">
        <v>31</v>
      </c>
      <c r="R4881" s="17">
        <v>140.80000000000001</v>
      </c>
      <c r="S4881" s="17" t="s">
        <v>684</v>
      </c>
      <c r="U4881" s="17">
        <v>-18.329999999999998</v>
      </c>
      <c r="V4881" s="10">
        <f t="shared" si="85"/>
        <v>-18.329999999999998</v>
      </c>
      <c r="W4881" s="10">
        <v>11.323</v>
      </c>
      <c r="X4881" s="68">
        <v>3.1606694715709791</v>
      </c>
      <c r="Y4881" s="33" t="s">
        <v>561</v>
      </c>
      <c r="AB4881" s="17" t="s">
        <v>933</v>
      </c>
    </row>
    <row r="4882" spans="1:28" hidden="1">
      <c r="A4882" s="5">
        <v>4881</v>
      </c>
      <c r="B4882" s="5"/>
      <c r="C4882" s="17">
        <v>2021</v>
      </c>
      <c r="D4882" s="32">
        <v>10</v>
      </c>
      <c r="E4882" s="32">
        <v>5</v>
      </c>
      <c r="F4882" s="18" t="s">
        <v>873</v>
      </c>
      <c r="G4882" s="21">
        <v>27.600000000000051</v>
      </c>
      <c r="H4882" s="17"/>
      <c r="I4882" s="18" t="s">
        <v>826</v>
      </c>
      <c r="J4882" s="21">
        <v>21.366666000000407</v>
      </c>
      <c r="L4882" s="17" t="s">
        <v>804</v>
      </c>
      <c r="M4882" s="17" t="s">
        <v>916</v>
      </c>
      <c r="N4882" s="17" t="s">
        <v>805</v>
      </c>
      <c r="O4882" s="58">
        <v>170</v>
      </c>
      <c r="P4882" s="17" t="s">
        <v>20</v>
      </c>
      <c r="Q4882" s="17" t="s">
        <v>31</v>
      </c>
      <c r="R4882" s="17">
        <v>100.5</v>
      </c>
      <c r="S4882" s="17" t="s">
        <v>684</v>
      </c>
      <c r="U4882" s="17">
        <v>-18.3</v>
      </c>
      <c r="V4882" s="10">
        <f t="shared" si="85"/>
        <v>-18.3</v>
      </c>
      <c r="W4882" s="10">
        <v>13.1</v>
      </c>
      <c r="X4882" s="68">
        <v>3.136453699</v>
      </c>
      <c r="Y4882" s="33" t="s">
        <v>561</v>
      </c>
      <c r="AB4882" s="17" t="s">
        <v>933</v>
      </c>
    </row>
    <row r="4883" spans="1:28" hidden="1">
      <c r="A4883" s="5">
        <v>4882</v>
      </c>
      <c r="B4883" s="5"/>
      <c r="C4883" s="17">
        <v>2021</v>
      </c>
      <c r="D4883" s="32">
        <v>10</v>
      </c>
      <c r="E4883" s="32">
        <v>6</v>
      </c>
      <c r="F4883" s="18" t="s">
        <v>873</v>
      </c>
      <c r="G4883" s="21">
        <v>46.949999999999932</v>
      </c>
      <c r="H4883" s="17"/>
      <c r="I4883" s="18" t="s">
        <v>826</v>
      </c>
      <c r="J4883" s="21">
        <v>15.066666000000168</v>
      </c>
      <c r="L4883" s="17" t="s">
        <v>921</v>
      </c>
      <c r="M4883" s="17" t="s">
        <v>859</v>
      </c>
      <c r="N4883" s="17" t="s">
        <v>796</v>
      </c>
      <c r="O4883" s="58">
        <v>125</v>
      </c>
      <c r="P4883" s="17" t="s">
        <v>20</v>
      </c>
      <c r="Q4883" s="17" t="s">
        <v>31</v>
      </c>
      <c r="R4883" s="17">
        <v>46.9</v>
      </c>
      <c r="S4883" s="17" t="s">
        <v>684</v>
      </c>
      <c r="U4883" s="17">
        <v>-18.3</v>
      </c>
      <c r="V4883" s="10">
        <f t="shared" si="85"/>
        <v>-18.3</v>
      </c>
      <c r="W4883" s="10">
        <v>12</v>
      </c>
      <c r="X4883" s="68">
        <v>3.1684090739999999</v>
      </c>
      <c r="Y4883" s="33" t="s">
        <v>561</v>
      </c>
      <c r="AB4883" s="17" t="s">
        <v>933</v>
      </c>
    </row>
    <row r="4884" spans="1:28" hidden="1">
      <c r="A4884" s="5">
        <v>4883</v>
      </c>
      <c r="B4884" s="5"/>
      <c r="C4884" s="17">
        <v>2019</v>
      </c>
      <c r="D4884" s="32">
        <v>10</v>
      </c>
      <c r="E4884" s="32">
        <v>7</v>
      </c>
      <c r="F4884" s="18" t="s">
        <v>873</v>
      </c>
      <c r="G4884" s="21">
        <v>22.009999999999721</v>
      </c>
      <c r="H4884" s="17" t="s">
        <v>18</v>
      </c>
      <c r="I4884" s="18" t="s">
        <v>826</v>
      </c>
      <c r="J4884" s="21">
        <v>43.999999999998352</v>
      </c>
      <c r="K4884" s="17" t="s">
        <v>19</v>
      </c>
      <c r="L4884" s="17" t="s">
        <v>858</v>
      </c>
      <c r="M4884" s="17" t="s">
        <v>874</v>
      </c>
      <c r="N4884" s="17" t="s">
        <v>875</v>
      </c>
      <c r="O4884" s="58">
        <v>110</v>
      </c>
      <c r="P4884" s="17" t="s">
        <v>20</v>
      </c>
      <c r="Q4884" s="17" t="s">
        <v>31</v>
      </c>
      <c r="R4884" s="17">
        <v>27.8</v>
      </c>
      <c r="S4884" s="17" t="s">
        <v>684</v>
      </c>
      <c r="U4884" s="17">
        <v>-18.3</v>
      </c>
      <c r="V4884" s="10">
        <f t="shared" si="85"/>
        <v>-18.3</v>
      </c>
      <c r="W4884" s="10">
        <v>11.8</v>
      </c>
      <c r="X4884" s="68">
        <v>3.1678603070000002</v>
      </c>
      <c r="Y4884" s="33" t="s">
        <v>561</v>
      </c>
      <c r="AB4884" s="17" t="s">
        <v>933</v>
      </c>
    </row>
    <row r="4885" spans="1:28" hidden="1">
      <c r="A4885" s="5">
        <v>4884</v>
      </c>
      <c r="B4885" s="5"/>
      <c r="C4885" s="17">
        <v>2021</v>
      </c>
      <c r="D4885" s="32">
        <v>1</v>
      </c>
      <c r="E4885" s="32">
        <v>31</v>
      </c>
      <c r="F4885" s="18" t="s">
        <v>873</v>
      </c>
      <c r="G4885" s="21">
        <v>15</v>
      </c>
      <c r="H4885" s="17" t="s">
        <v>18</v>
      </c>
      <c r="I4885" s="18" t="s">
        <v>826</v>
      </c>
      <c r="J4885" s="21">
        <v>45</v>
      </c>
      <c r="K4885" s="17" t="s">
        <v>19</v>
      </c>
      <c r="L4885" s="17" t="s">
        <v>877</v>
      </c>
      <c r="M4885" s="17" t="s">
        <v>878</v>
      </c>
      <c r="N4885" s="17" t="s">
        <v>813</v>
      </c>
      <c r="O4885" s="58">
        <v>194</v>
      </c>
      <c r="P4885" s="17" t="s">
        <v>20</v>
      </c>
      <c r="Q4885" s="17" t="s">
        <v>31</v>
      </c>
      <c r="R4885" s="17">
        <v>197.4</v>
      </c>
      <c r="S4885" s="17" t="s">
        <v>684</v>
      </c>
      <c r="U4885" s="17">
        <v>-18.227</v>
      </c>
      <c r="V4885" s="10">
        <f t="shared" si="85"/>
        <v>-18.227</v>
      </c>
      <c r="W4885" s="10">
        <v>11.548999999999999</v>
      </c>
      <c r="X4885" s="68">
        <v>3.1480778168347792</v>
      </c>
      <c r="Y4885" s="33" t="s">
        <v>561</v>
      </c>
      <c r="AB4885" s="17" t="s">
        <v>933</v>
      </c>
    </row>
    <row r="4886" spans="1:28" hidden="1">
      <c r="A4886" s="5">
        <v>4885</v>
      </c>
      <c r="B4886" s="5"/>
      <c r="C4886" s="17">
        <v>2019</v>
      </c>
      <c r="D4886" s="32">
        <v>12</v>
      </c>
      <c r="E4886" s="32">
        <v>8</v>
      </c>
      <c r="F4886" s="18" t="s">
        <v>873</v>
      </c>
      <c r="G4886" s="21">
        <v>46.069999999999709</v>
      </c>
      <c r="H4886" s="17" t="s">
        <v>18</v>
      </c>
      <c r="I4886" s="18" t="s">
        <v>866</v>
      </c>
      <c r="J4886" s="21">
        <v>14.959999999998672</v>
      </c>
      <c r="K4886" s="17" t="s">
        <v>19</v>
      </c>
      <c r="L4886" s="17" t="s">
        <v>879</v>
      </c>
      <c r="M4886" s="17" t="s">
        <v>27</v>
      </c>
      <c r="N4886" s="17" t="s">
        <v>880</v>
      </c>
      <c r="O4886" s="58">
        <v>182</v>
      </c>
      <c r="P4886" s="17" t="s">
        <v>20</v>
      </c>
      <c r="Q4886" s="17" t="s">
        <v>21</v>
      </c>
      <c r="R4886" s="17">
        <v>97.8</v>
      </c>
      <c r="S4886" s="17" t="s">
        <v>684</v>
      </c>
      <c r="U4886" s="17">
        <v>-18.216999999999999</v>
      </c>
      <c r="V4886" s="10">
        <f t="shared" si="85"/>
        <v>-18.216999999999999</v>
      </c>
      <c r="W4886" s="10">
        <v>11.6065</v>
      </c>
      <c r="X4886" s="68">
        <v>3.1524881658782999</v>
      </c>
      <c r="Y4886" s="33" t="s">
        <v>561</v>
      </c>
      <c r="AB4886" s="17" t="s">
        <v>933</v>
      </c>
    </row>
    <row r="4887" spans="1:28" hidden="1">
      <c r="A4887" s="5">
        <v>4886</v>
      </c>
      <c r="B4887" s="5"/>
      <c r="C4887" s="17">
        <v>2021</v>
      </c>
      <c r="D4887" s="32">
        <v>10</v>
      </c>
      <c r="E4887" s="32">
        <v>6</v>
      </c>
      <c r="F4887" s="18" t="s">
        <v>873</v>
      </c>
      <c r="G4887" s="21">
        <v>46.949999999999932</v>
      </c>
      <c r="H4887" s="17"/>
      <c r="I4887" s="18" t="s">
        <v>826</v>
      </c>
      <c r="J4887" s="21">
        <v>15.066666000000168</v>
      </c>
      <c r="L4887" s="17" t="s">
        <v>804</v>
      </c>
      <c r="M4887" s="17" t="s">
        <v>916</v>
      </c>
      <c r="N4887" s="17" t="s">
        <v>805</v>
      </c>
      <c r="O4887" s="58">
        <v>180</v>
      </c>
      <c r="P4887" s="17" t="s">
        <v>20</v>
      </c>
      <c r="Q4887" s="17" t="s">
        <v>31</v>
      </c>
      <c r="R4887" s="17">
        <v>131.1</v>
      </c>
      <c r="S4887" s="17" t="s">
        <v>684</v>
      </c>
      <c r="U4887" s="17">
        <v>-18.2</v>
      </c>
      <c r="V4887" s="10">
        <f t="shared" si="85"/>
        <v>-18.2</v>
      </c>
      <c r="W4887" s="10">
        <v>13.2</v>
      </c>
      <c r="X4887" s="68">
        <v>3.1608016409999999</v>
      </c>
      <c r="Y4887" s="33" t="s">
        <v>561</v>
      </c>
      <c r="AB4887" s="17" t="s">
        <v>933</v>
      </c>
    </row>
    <row r="4888" spans="1:28" hidden="1">
      <c r="A4888" s="5">
        <v>4887</v>
      </c>
      <c r="B4888" s="5"/>
      <c r="C4888" s="17">
        <v>2019</v>
      </c>
      <c r="D4888" s="32">
        <v>11</v>
      </c>
      <c r="E4888" s="32">
        <v>22</v>
      </c>
      <c r="F4888" s="18" t="s">
        <v>873</v>
      </c>
      <c r="G4888" s="21">
        <v>39.570000000000078</v>
      </c>
      <c r="H4888" s="17" t="s">
        <v>18</v>
      </c>
      <c r="I4888" s="18" t="s">
        <v>826</v>
      </c>
      <c r="J4888" s="21">
        <v>9.1699999999983106</v>
      </c>
      <c r="K4888" s="17" t="s">
        <v>19</v>
      </c>
      <c r="L4888" s="17" t="s">
        <v>881</v>
      </c>
      <c r="M4888" s="17" t="s">
        <v>77</v>
      </c>
      <c r="N4888" s="17" t="s">
        <v>78</v>
      </c>
      <c r="O4888" s="58">
        <v>170</v>
      </c>
      <c r="P4888" s="17" t="s">
        <v>20</v>
      </c>
      <c r="Q4888" s="17" t="s">
        <v>21</v>
      </c>
      <c r="R4888" s="17">
        <v>107.4</v>
      </c>
      <c r="S4888" s="17" t="s">
        <v>684</v>
      </c>
      <c r="U4888" s="17">
        <v>-18.2</v>
      </c>
      <c r="V4888" s="10">
        <f t="shared" si="85"/>
        <v>-18.2</v>
      </c>
      <c r="W4888" s="10">
        <v>11.7</v>
      </c>
      <c r="X4888" s="68">
        <v>3.2095551969999998</v>
      </c>
      <c r="Y4888" s="33" t="s">
        <v>561</v>
      </c>
      <c r="AB4888" s="17" t="s">
        <v>933</v>
      </c>
    </row>
    <row r="4889" spans="1:28" hidden="1">
      <c r="A4889" s="5">
        <v>4888</v>
      </c>
      <c r="B4889" s="5"/>
      <c r="C4889" s="17">
        <v>2021</v>
      </c>
      <c r="D4889" s="32">
        <v>9</v>
      </c>
      <c r="E4889" s="32">
        <v>25</v>
      </c>
      <c r="F4889" s="18" t="s">
        <v>873</v>
      </c>
      <c r="G4889" s="21">
        <v>15.033333599999921</v>
      </c>
      <c r="H4889" s="17"/>
      <c r="I4889" s="18" t="s">
        <v>826</v>
      </c>
      <c r="J4889" s="21">
        <v>50.29999800000013</v>
      </c>
      <c r="L4889" s="17" t="s">
        <v>921</v>
      </c>
      <c r="M4889" s="17" t="s">
        <v>859</v>
      </c>
      <c r="N4889" s="17" t="s">
        <v>796</v>
      </c>
      <c r="O4889" s="58">
        <v>168</v>
      </c>
      <c r="P4889" s="17" t="s">
        <v>20</v>
      </c>
      <c r="Q4889" s="17" t="s">
        <v>31</v>
      </c>
      <c r="R4889" s="17">
        <v>98.1</v>
      </c>
      <c r="S4889" s="17" t="s">
        <v>684</v>
      </c>
      <c r="U4889" s="17">
        <v>-18.2</v>
      </c>
      <c r="V4889" s="10">
        <f t="shared" si="85"/>
        <v>-18.2</v>
      </c>
      <c r="W4889" s="10">
        <v>12.5</v>
      </c>
      <c r="X4889" s="68">
        <v>3.1294514879999999</v>
      </c>
      <c r="Y4889" s="33" t="s">
        <v>561</v>
      </c>
      <c r="AB4889" s="17" t="s">
        <v>933</v>
      </c>
    </row>
    <row r="4890" spans="1:28" hidden="1">
      <c r="A4890" s="5">
        <v>4889</v>
      </c>
      <c r="B4890" s="5"/>
      <c r="C4890" s="17">
        <v>2021</v>
      </c>
      <c r="D4890" s="32">
        <v>9</v>
      </c>
      <c r="E4890" s="32">
        <v>25</v>
      </c>
      <c r="F4890" s="18" t="s">
        <v>873</v>
      </c>
      <c r="G4890" s="21">
        <v>15.033333599999921</v>
      </c>
      <c r="H4890" s="17"/>
      <c r="I4890" s="18" t="s">
        <v>826</v>
      </c>
      <c r="J4890" s="21">
        <v>50.29999800000013</v>
      </c>
      <c r="L4890" s="17" t="s">
        <v>921</v>
      </c>
      <c r="M4890" s="17" t="s">
        <v>859</v>
      </c>
      <c r="N4890" s="17" t="s">
        <v>796</v>
      </c>
      <c r="O4890" s="58">
        <v>158</v>
      </c>
      <c r="P4890" s="17" t="s">
        <v>20</v>
      </c>
      <c r="Q4890" s="17" t="s">
        <v>31</v>
      </c>
      <c r="R4890" s="17">
        <v>87.9</v>
      </c>
      <c r="S4890" s="17" t="s">
        <v>684</v>
      </c>
      <c r="U4890" s="17">
        <v>-18.2</v>
      </c>
      <c r="V4890" s="10">
        <f t="shared" si="85"/>
        <v>-18.2</v>
      </c>
      <c r="W4890" s="10">
        <v>11.7</v>
      </c>
      <c r="X4890" s="68">
        <v>3.1619620230000001</v>
      </c>
      <c r="Y4890" s="33" t="s">
        <v>561</v>
      </c>
      <c r="AB4890" s="17" t="s">
        <v>933</v>
      </c>
    </row>
    <row r="4891" spans="1:28" hidden="1">
      <c r="A4891" s="5">
        <v>4890</v>
      </c>
      <c r="B4891" s="5"/>
      <c r="C4891" s="17">
        <v>2021</v>
      </c>
      <c r="D4891" s="32">
        <v>10</v>
      </c>
      <c r="E4891" s="32">
        <v>6</v>
      </c>
      <c r="F4891" s="18" t="s">
        <v>873</v>
      </c>
      <c r="G4891" s="21">
        <v>43.284666666666567</v>
      </c>
      <c r="H4891" s="17"/>
      <c r="I4891" s="18" t="s">
        <v>826</v>
      </c>
      <c r="J4891" s="21">
        <v>45.336666666666474</v>
      </c>
      <c r="L4891" s="17" t="s">
        <v>922</v>
      </c>
      <c r="M4891" s="17" t="s">
        <v>923</v>
      </c>
      <c r="N4891" s="17" t="s">
        <v>803</v>
      </c>
      <c r="O4891" s="58">
        <v>207</v>
      </c>
      <c r="P4891" s="17" t="s">
        <v>20</v>
      </c>
      <c r="Q4891" s="17" t="s">
        <v>789</v>
      </c>
      <c r="R4891" s="17">
        <v>330</v>
      </c>
      <c r="S4891" s="17" t="s">
        <v>684</v>
      </c>
      <c r="U4891" s="17">
        <v>-18.2</v>
      </c>
      <c r="V4891" s="10">
        <f t="shared" si="85"/>
        <v>-18.2</v>
      </c>
      <c r="W4891" s="10">
        <v>11.2</v>
      </c>
      <c r="X4891" s="68">
        <v>3.2665163310000001</v>
      </c>
      <c r="Y4891" s="33" t="s">
        <v>561</v>
      </c>
      <c r="AB4891" s="17" t="s">
        <v>933</v>
      </c>
    </row>
    <row r="4892" spans="1:28" hidden="1">
      <c r="A4892" s="5">
        <v>4891</v>
      </c>
      <c r="B4892" s="5"/>
      <c r="C4892" s="17">
        <v>2019</v>
      </c>
      <c r="D4892" s="32">
        <v>10</v>
      </c>
      <c r="E4892" s="32">
        <v>7</v>
      </c>
      <c r="F4892" s="18" t="s">
        <v>873</v>
      </c>
      <c r="G4892" s="21">
        <v>22.009999999999721</v>
      </c>
      <c r="H4892" s="17" t="s">
        <v>18</v>
      </c>
      <c r="I4892" s="18" t="s">
        <v>826</v>
      </c>
      <c r="J4892" s="21">
        <v>43.999999999998352</v>
      </c>
      <c r="K4892" s="17" t="s">
        <v>19</v>
      </c>
      <c r="L4892" s="17" t="s">
        <v>858</v>
      </c>
      <c r="M4892" s="17" t="s">
        <v>874</v>
      </c>
      <c r="N4892" s="17" t="s">
        <v>875</v>
      </c>
      <c r="O4892" s="58">
        <v>114</v>
      </c>
      <c r="P4892" s="17" t="s">
        <v>20</v>
      </c>
      <c r="Q4892" s="17" t="s">
        <v>31</v>
      </c>
      <c r="R4892" s="17">
        <v>31.4</v>
      </c>
      <c r="S4892" s="17" t="s">
        <v>684</v>
      </c>
      <c r="U4892" s="17">
        <v>-18.2</v>
      </c>
      <c r="V4892" s="10">
        <f t="shared" ref="V4892:V4955" si="86">IF(X4892&gt;3.3,U4892+(7.584*X4892-22.012)/(X4892+1.657),U4892)</f>
        <v>-18.2</v>
      </c>
      <c r="W4892" s="10">
        <v>11.9</v>
      </c>
      <c r="X4892" s="68">
        <v>3.156918294</v>
      </c>
      <c r="Y4892" s="33" t="s">
        <v>561</v>
      </c>
      <c r="AB4892" s="17" t="s">
        <v>933</v>
      </c>
    </row>
    <row r="4893" spans="1:28" hidden="1">
      <c r="A4893" s="5">
        <v>4892</v>
      </c>
      <c r="B4893" s="5"/>
      <c r="C4893" s="17">
        <v>2019</v>
      </c>
      <c r="D4893" s="32">
        <v>10</v>
      </c>
      <c r="E4893" s="32">
        <v>7</v>
      </c>
      <c r="F4893" s="18" t="s">
        <v>873</v>
      </c>
      <c r="G4893" s="21">
        <v>22.009999999999721</v>
      </c>
      <c r="H4893" s="17" t="s">
        <v>18</v>
      </c>
      <c r="I4893" s="18" t="s">
        <v>826</v>
      </c>
      <c r="J4893" s="21">
        <v>43.999999999998352</v>
      </c>
      <c r="K4893" s="17" t="s">
        <v>19</v>
      </c>
      <c r="L4893" s="17" t="s">
        <v>858</v>
      </c>
      <c r="M4893" s="17" t="s">
        <v>874</v>
      </c>
      <c r="N4893" s="17" t="s">
        <v>875</v>
      </c>
      <c r="O4893" s="58">
        <v>124</v>
      </c>
      <c r="P4893" s="17" t="s">
        <v>20</v>
      </c>
      <c r="Q4893" s="17" t="s">
        <v>31</v>
      </c>
      <c r="R4893" s="17">
        <v>41.4</v>
      </c>
      <c r="S4893" s="17" t="s">
        <v>684</v>
      </c>
      <c r="U4893" s="17">
        <v>-18.2</v>
      </c>
      <c r="V4893" s="10">
        <f t="shared" si="86"/>
        <v>-18.2</v>
      </c>
      <c r="W4893" s="10">
        <v>11.9</v>
      </c>
      <c r="X4893" s="68">
        <v>3.1649695009999999</v>
      </c>
      <c r="Y4893" s="33" t="s">
        <v>561</v>
      </c>
      <c r="AB4893" s="17" t="s">
        <v>933</v>
      </c>
    </row>
    <row r="4894" spans="1:28" hidden="1">
      <c r="A4894" s="5">
        <v>4893</v>
      </c>
      <c r="B4894" s="5"/>
      <c r="C4894" s="17">
        <v>2019</v>
      </c>
      <c r="D4894" s="32">
        <v>10</v>
      </c>
      <c r="E4894" s="32">
        <v>7</v>
      </c>
      <c r="F4894" s="18" t="s">
        <v>873</v>
      </c>
      <c r="G4894" s="21">
        <v>22.009999999999721</v>
      </c>
      <c r="H4894" s="17" t="s">
        <v>18</v>
      </c>
      <c r="I4894" s="18" t="s">
        <v>826</v>
      </c>
      <c r="J4894" s="21">
        <v>43.999999999998352</v>
      </c>
      <c r="K4894" s="17" t="s">
        <v>19</v>
      </c>
      <c r="L4894" s="17" t="s">
        <v>858</v>
      </c>
      <c r="M4894" s="17" t="s">
        <v>874</v>
      </c>
      <c r="N4894" s="17" t="s">
        <v>875</v>
      </c>
      <c r="O4894" s="58">
        <v>114</v>
      </c>
      <c r="P4894" s="17" t="s">
        <v>20</v>
      </c>
      <c r="Q4894" s="17" t="s">
        <v>31</v>
      </c>
      <c r="R4894" s="17">
        <v>31.6</v>
      </c>
      <c r="S4894" s="17" t="s">
        <v>684</v>
      </c>
      <c r="U4894" s="17">
        <v>-18.2</v>
      </c>
      <c r="V4894" s="10">
        <f t="shared" si="86"/>
        <v>-18.2</v>
      </c>
      <c r="W4894" s="10">
        <v>12</v>
      </c>
      <c r="X4894" s="68">
        <v>3.157508032</v>
      </c>
      <c r="Y4894" s="33" t="s">
        <v>561</v>
      </c>
      <c r="AB4894" s="17" t="s">
        <v>933</v>
      </c>
    </row>
    <row r="4895" spans="1:28" hidden="1">
      <c r="A4895" s="5">
        <v>4894</v>
      </c>
      <c r="B4895" s="5"/>
      <c r="C4895" s="17">
        <v>2019</v>
      </c>
      <c r="D4895" s="32">
        <v>10</v>
      </c>
      <c r="E4895" s="32">
        <v>7</v>
      </c>
      <c r="F4895" s="18" t="s">
        <v>873</v>
      </c>
      <c r="G4895" s="21">
        <v>22.009999999999721</v>
      </c>
      <c r="H4895" s="17" t="s">
        <v>18</v>
      </c>
      <c r="I4895" s="18" t="s">
        <v>826</v>
      </c>
      <c r="J4895" s="21">
        <v>43.999999999998352</v>
      </c>
      <c r="K4895" s="17" t="s">
        <v>19</v>
      </c>
      <c r="L4895" s="17" t="s">
        <v>858</v>
      </c>
      <c r="M4895" s="17" t="s">
        <v>874</v>
      </c>
      <c r="N4895" s="17" t="s">
        <v>875</v>
      </c>
      <c r="O4895" s="58">
        <v>111</v>
      </c>
      <c r="P4895" s="17" t="s">
        <v>20</v>
      </c>
      <c r="Q4895" s="17" t="s">
        <v>31</v>
      </c>
      <c r="R4895" s="17">
        <v>31.2</v>
      </c>
      <c r="S4895" s="17" t="s">
        <v>684</v>
      </c>
      <c r="U4895" s="17">
        <v>-18.2</v>
      </c>
      <c r="V4895" s="10">
        <f t="shared" si="86"/>
        <v>-18.2</v>
      </c>
      <c r="W4895" s="10">
        <v>12.9</v>
      </c>
      <c r="X4895" s="68">
        <v>3.1629585310000001</v>
      </c>
      <c r="Y4895" s="33" t="s">
        <v>561</v>
      </c>
      <c r="AB4895" s="17" t="s">
        <v>933</v>
      </c>
    </row>
    <row r="4896" spans="1:28" hidden="1">
      <c r="A4896" s="5">
        <v>4895</v>
      </c>
      <c r="B4896" s="5"/>
      <c r="C4896" s="17">
        <v>2019</v>
      </c>
      <c r="D4896" s="32">
        <v>10</v>
      </c>
      <c r="E4896" s="32">
        <v>7</v>
      </c>
      <c r="F4896" s="18" t="s">
        <v>873</v>
      </c>
      <c r="G4896" s="21">
        <v>22.009999999999721</v>
      </c>
      <c r="H4896" s="17" t="s">
        <v>18</v>
      </c>
      <c r="I4896" s="18" t="s">
        <v>826</v>
      </c>
      <c r="J4896" s="21">
        <v>43.999999999998352</v>
      </c>
      <c r="K4896" s="17" t="s">
        <v>19</v>
      </c>
      <c r="L4896" s="17" t="s">
        <v>858</v>
      </c>
      <c r="M4896" s="17" t="s">
        <v>874</v>
      </c>
      <c r="N4896" s="17" t="s">
        <v>875</v>
      </c>
      <c r="O4896" s="58">
        <v>123</v>
      </c>
      <c r="P4896" s="17" t="s">
        <v>20</v>
      </c>
      <c r="Q4896" s="17" t="s">
        <v>31</v>
      </c>
      <c r="R4896" s="17">
        <v>42.4</v>
      </c>
      <c r="S4896" s="17" t="s">
        <v>684</v>
      </c>
      <c r="U4896" s="17">
        <v>-18.2</v>
      </c>
      <c r="V4896" s="10">
        <f t="shared" si="86"/>
        <v>-18.2</v>
      </c>
      <c r="W4896" s="10">
        <v>11.9</v>
      </c>
      <c r="X4896" s="68">
        <v>3.1754128439999998</v>
      </c>
      <c r="Y4896" s="33" t="s">
        <v>561</v>
      </c>
      <c r="AB4896" s="17" t="s">
        <v>933</v>
      </c>
    </row>
    <row r="4897" spans="1:28" hidden="1">
      <c r="A4897" s="5">
        <v>4896</v>
      </c>
      <c r="B4897" s="5"/>
      <c r="C4897" s="17">
        <v>2019</v>
      </c>
      <c r="D4897" s="32">
        <v>10</v>
      </c>
      <c r="E4897" s="32">
        <v>7</v>
      </c>
      <c r="F4897" s="18" t="s">
        <v>873</v>
      </c>
      <c r="G4897" s="21">
        <v>22.009999999999721</v>
      </c>
      <c r="H4897" s="17" t="s">
        <v>18</v>
      </c>
      <c r="I4897" s="18" t="s">
        <v>826</v>
      </c>
      <c r="J4897" s="21">
        <v>43.999999999998352</v>
      </c>
      <c r="K4897" s="17" t="s">
        <v>19</v>
      </c>
      <c r="L4897" s="17" t="s">
        <v>858</v>
      </c>
      <c r="M4897" s="17" t="s">
        <v>874</v>
      </c>
      <c r="N4897" s="17" t="s">
        <v>875</v>
      </c>
      <c r="O4897" s="58">
        <v>133</v>
      </c>
      <c r="P4897" s="17" t="s">
        <v>20</v>
      </c>
      <c r="Q4897" s="17" t="s">
        <v>31</v>
      </c>
      <c r="R4897" s="17">
        <v>53.5</v>
      </c>
      <c r="S4897" s="17" t="s">
        <v>684</v>
      </c>
      <c r="U4897" s="17">
        <v>-18.2</v>
      </c>
      <c r="V4897" s="10">
        <f t="shared" si="86"/>
        <v>-18.2</v>
      </c>
      <c r="W4897" s="10">
        <v>12.9</v>
      </c>
      <c r="X4897" s="68">
        <v>3.1555201720000001</v>
      </c>
      <c r="Y4897" s="33" t="s">
        <v>561</v>
      </c>
      <c r="AB4897" s="17" t="s">
        <v>933</v>
      </c>
    </row>
    <row r="4898" spans="1:28" hidden="1">
      <c r="A4898" s="5">
        <v>4897</v>
      </c>
      <c r="B4898" s="5"/>
      <c r="C4898" s="17">
        <v>2021</v>
      </c>
      <c r="D4898" s="32">
        <v>1</v>
      </c>
      <c r="E4898" s="32">
        <v>31</v>
      </c>
      <c r="F4898" s="18" t="s">
        <v>873</v>
      </c>
      <c r="G4898" s="21">
        <v>15</v>
      </c>
      <c r="H4898" s="17" t="s">
        <v>18</v>
      </c>
      <c r="I4898" s="18" t="s">
        <v>826</v>
      </c>
      <c r="J4898" s="21">
        <v>45</v>
      </c>
      <c r="K4898" s="17" t="s">
        <v>19</v>
      </c>
      <c r="L4898" s="17" t="s">
        <v>877</v>
      </c>
      <c r="M4898" s="17" t="s">
        <v>878</v>
      </c>
      <c r="N4898" s="17" t="s">
        <v>813</v>
      </c>
      <c r="O4898" s="58">
        <v>186</v>
      </c>
      <c r="P4898" s="17" t="s">
        <v>20</v>
      </c>
      <c r="Q4898" s="17" t="s">
        <v>31</v>
      </c>
      <c r="R4898" s="17">
        <v>148.80000000000001</v>
      </c>
      <c r="S4898" s="17" t="s">
        <v>684</v>
      </c>
      <c r="U4898" s="17">
        <v>-18.141999999999999</v>
      </c>
      <c r="V4898" s="10">
        <f t="shared" si="86"/>
        <v>-18.141999999999999</v>
      </c>
      <c r="W4898" s="10">
        <v>11.567</v>
      </c>
      <c r="X4898" s="68">
        <v>3.1418855924287352</v>
      </c>
      <c r="Y4898" s="33" t="s">
        <v>561</v>
      </c>
      <c r="AB4898" s="17" t="s">
        <v>933</v>
      </c>
    </row>
    <row r="4899" spans="1:28" hidden="1">
      <c r="A4899" s="5">
        <v>4898</v>
      </c>
      <c r="B4899" s="5"/>
      <c r="C4899" s="17">
        <v>2020</v>
      </c>
      <c r="D4899" s="32">
        <v>12</v>
      </c>
      <c r="E4899" s="32">
        <v>3</v>
      </c>
      <c r="F4899" s="18" t="s">
        <v>873</v>
      </c>
      <c r="G4899" s="21">
        <v>16.229599999999849</v>
      </c>
      <c r="H4899" s="17" t="s">
        <v>18</v>
      </c>
      <c r="I4899" s="18" t="s">
        <v>826</v>
      </c>
      <c r="J4899" s="21">
        <v>15.484600000001763</v>
      </c>
      <c r="K4899" s="17" t="s">
        <v>19</v>
      </c>
      <c r="L4899" s="17" t="s">
        <v>804</v>
      </c>
      <c r="M4899" s="17" t="s">
        <v>27</v>
      </c>
      <c r="N4899" s="17" t="s">
        <v>805</v>
      </c>
      <c r="O4899" s="58">
        <v>105</v>
      </c>
      <c r="P4899" s="17" t="s">
        <v>20</v>
      </c>
      <c r="Q4899" s="17" t="s">
        <v>31</v>
      </c>
      <c r="R4899" s="17">
        <v>25.5</v>
      </c>
      <c r="S4899" s="17" t="s">
        <v>684</v>
      </c>
      <c r="U4899" s="17">
        <v>-18.108000000000001</v>
      </c>
      <c r="V4899" s="10">
        <f t="shared" si="86"/>
        <v>-18.108000000000001</v>
      </c>
      <c r="W4899" s="10">
        <v>12.561999999999999</v>
      </c>
      <c r="X4899" s="68">
        <v>3.177291384719696</v>
      </c>
      <c r="Y4899" s="33" t="s">
        <v>561</v>
      </c>
      <c r="AB4899" s="17" t="s">
        <v>933</v>
      </c>
    </row>
    <row r="4900" spans="1:28" hidden="1">
      <c r="A4900" s="5">
        <v>4899</v>
      </c>
      <c r="B4900" s="5"/>
      <c r="C4900" s="17">
        <v>2019</v>
      </c>
      <c r="D4900" s="32">
        <v>11</v>
      </c>
      <c r="E4900" s="32">
        <v>20</v>
      </c>
      <c r="F4900" s="18" t="s">
        <v>873</v>
      </c>
      <c r="G4900" s="21">
        <v>42.909999999999684</v>
      </c>
      <c r="H4900" s="17" t="s">
        <v>18</v>
      </c>
      <c r="I4900" s="18" t="s">
        <v>826</v>
      </c>
      <c r="J4900" s="21">
        <v>46.969999999998038</v>
      </c>
      <c r="K4900" s="17" t="s">
        <v>19</v>
      </c>
      <c r="L4900" s="17" t="s">
        <v>821</v>
      </c>
      <c r="M4900" s="17" t="s">
        <v>822</v>
      </c>
      <c r="N4900" s="17" t="s">
        <v>823</v>
      </c>
      <c r="O4900" s="58">
        <v>152</v>
      </c>
      <c r="P4900" s="17" t="s">
        <v>20</v>
      </c>
      <c r="Q4900" s="17" t="s">
        <v>21</v>
      </c>
      <c r="R4900" s="17">
        <v>60</v>
      </c>
      <c r="S4900" s="17" t="s">
        <v>684</v>
      </c>
      <c r="U4900" s="17">
        <v>-18.100000000000001</v>
      </c>
      <c r="V4900" s="10">
        <f t="shared" si="86"/>
        <v>-18.100000000000001</v>
      </c>
      <c r="W4900" s="10">
        <v>12.3</v>
      </c>
      <c r="X4900" s="68">
        <v>3.2264771510000001</v>
      </c>
      <c r="Y4900" s="33" t="s">
        <v>561</v>
      </c>
      <c r="AB4900" s="17" t="s">
        <v>933</v>
      </c>
    </row>
    <row r="4901" spans="1:28" hidden="1">
      <c r="A4901" s="5">
        <v>4900</v>
      </c>
      <c r="B4901" s="5"/>
      <c r="C4901" s="17">
        <v>2021</v>
      </c>
      <c r="D4901" s="32">
        <v>9</v>
      </c>
      <c r="E4901" s="32">
        <v>25</v>
      </c>
      <c r="F4901" s="18" t="s">
        <v>873</v>
      </c>
      <c r="G4901" s="21">
        <v>47.899999799999904</v>
      </c>
      <c r="H4901" s="17"/>
      <c r="I4901" s="18" t="s">
        <v>826</v>
      </c>
      <c r="J4901" s="21">
        <v>46.233335999999667</v>
      </c>
      <c r="L4901" s="17" t="s">
        <v>922</v>
      </c>
      <c r="M4901" s="17" t="s">
        <v>923</v>
      </c>
      <c r="N4901" s="17" t="s">
        <v>803</v>
      </c>
      <c r="O4901" s="58">
        <v>122</v>
      </c>
      <c r="P4901" s="17" t="s">
        <v>20</v>
      </c>
      <c r="Q4901" s="17" t="s">
        <v>789</v>
      </c>
      <c r="R4901" s="17">
        <v>66.900000000000006</v>
      </c>
      <c r="S4901" s="17" t="s">
        <v>684</v>
      </c>
      <c r="U4901" s="17">
        <v>-18.100000000000001</v>
      </c>
      <c r="V4901" s="10">
        <f t="shared" si="86"/>
        <v>-18.100000000000001</v>
      </c>
      <c r="W4901" s="10">
        <v>10.6</v>
      </c>
      <c r="X4901" s="68">
        <v>3.2713340799999999</v>
      </c>
      <c r="Y4901" s="33" t="s">
        <v>561</v>
      </c>
      <c r="AB4901" s="17" t="s">
        <v>933</v>
      </c>
    </row>
    <row r="4902" spans="1:28" hidden="1">
      <c r="A4902" s="5">
        <v>4901</v>
      </c>
      <c r="B4902" s="5"/>
      <c r="C4902" s="17">
        <v>2021</v>
      </c>
      <c r="D4902" s="32">
        <v>6</v>
      </c>
      <c r="E4902" s="32">
        <v>8</v>
      </c>
      <c r="F4902" s="18" t="s">
        <v>873</v>
      </c>
      <c r="G4902" s="21">
        <v>20.0500001999999</v>
      </c>
      <c r="H4902" s="17"/>
      <c r="I4902" s="18" t="s">
        <v>826</v>
      </c>
      <c r="J4902" s="21">
        <v>21.049998000000301</v>
      </c>
      <c r="L4902" s="17" t="s">
        <v>877</v>
      </c>
      <c r="M4902" s="17" t="s">
        <v>878</v>
      </c>
      <c r="N4902" s="17" t="s">
        <v>813</v>
      </c>
      <c r="O4902" s="58">
        <v>46</v>
      </c>
      <c r="P4902" s="17" t="s">
        <v>20</v>
      </c>
      <c r="Q4902" s="17" t="s">
        <v>31</v>
      </c>
      <c r="R4902" s="17">
        <v>3.3</v>
      </c>
      <c r="S4902" s="17" t="s">
        <v>684</v>
      </c>
      <c r="U4902" s="17">
        <v>-18.100000000000001</v>
      </c>
      <c r="V4902" s="10">
        <f t="shared" si="86"/>
        <v>-18.100000000000001</v>
      </c>
      <c r="W4902" s="10">
        <v>10.7</v>
      </c>
      <c r="X4902" s="68">
        <v>3.177377028</v>
      </c>
      <c r="Y4902" s="33" t="s">
        <v>561</v>
      </c>
      <c r="AB4902" s="17" t="s">
        <v>933</v>
      </c>
    </row>
    <row r="4903" spans="1:28" hidden="1">
      <c r="A4903" s="5">
        <v>4902</v>
      </c>
      <c r="B4903" s="5"/>
      <c r="C4903" s="17">
        <v>2021</v>
      </c>
      <c r="D4903" s="32">
        <v>10</v>
      </c>
      <c r="E4903" s="32">
        <v>6</v>
      </c>
      <c r="F4903" s="18" t="s">
        <v>873</v>
      </c>
      <c r="G4903" s="21">
        <v>46.949999999999932</v>
      </c>
      <c r="H4903" s="17"/>
      <c r="I4903" s="18" t="s">
        <v>826</v>
      </c>
      <c r="J4903" s="21">
        <v>15.066666000000168</v>
      </c>
      <c r="L4903" s="17" t="s">
        <v>924</v>
      </c>
      <c r="M4903" s="17" t="s">
        <v>925</v>
      </c>
      <c r="N4903" s="17" t="s">
        <v>876</v>
      </c>
      <c r="O4903" s="58">
        <v>140</v>
      </c>
      <c r="P4903" s="17" t="s">
        <v>20</v>
      </c>
      <c r="Q4903" s="17" t="s">
        <v>31</v>
      </c>
      <c r="R4903" s="17">
        <v>41.1</v>
      </c>
      <c r="S4903" s="17" t="s">
        <v>684</v>
      </c>
      <c r="U4903" s="17">
        <v>-18.100000000000001</v>
      </c>
      <c r="V4903" s="10">
        <f t="shared" si="86"/>
        <v>-18.100000000000001</v>
      </c>
      <c r="W4903" s="10">
        <v>11.8</v>
      </c>
      <c r="X4903" s="68">
        <v>3.1673016949999999</v>
      </c>
      <c r="Y4903" s="33" t="s">
        <v>561</v>
      </c>
      <c r="AB4903" s="17" t="s">
        <v>933</v>
      </c>
    </row>
    <row r="4904" spans="1:28" hidden="1">
      <c r="A4904" s="5">
        <v>4903</v>
      </c>
      <c r="B4904" s="5"/>
      <c r="C4904" s="17">
        <v>2021</v>
      </c>
      <c r="D4904" s="32">
        <v>9</v>
      </c>
      <c r="E4904" s="32">
        <v>25</v>
      </c>
      <c r="F4904" s="18" t="s">
        <v>873</v>
      </c>
      <c r="G4904" s="21">
        <v>47.899999799999904</v>
      </c>
      <c r="H4904" s="17"/>
      <c r="I4904" s="18" t="s">
        <v>826</v>
      </c>
      <c r="J4904" s="21">
        <v>46.233335999999667</v>
      </c>
      <c r="L4904" s="17" t="s">
        <v>814</v>
      </c>
      <c r="M4904" s="17" t="s">
        <v>930</v>
      </c>
      <c r="N4904" s="17" t="s">
        <v>816</v>
      </c>
      <c r="O4904" s="58">
        <v>144</v>
      </c>
      <c r="P4904" s="17" t="s">
        <v>20</v>
      </c>
      <c r="Q4904" s="17" t="s">
        <v>789</v>
      </c>
      <c r="R4904" s="17">
        <v>80.8</v>
      </c>
      <c r="S4904" s="17" t="s">
        <v>684</v>
      </c>
      <c r="U4904" s="17">
        <v>-18.100000000000001</v>
      </c>
      <c r="V4904" s="10">
        <f t="shared" si="86"/>
        <v>-18.100000000000001</v>
      </c>
      <c r="W4904" s="10">
        <v>10.8</v>
      </c>
      <c r="X4904" s="68">
        <v>3.2535001870000002</v>
      </c>
      <c r="Y4904" s="33" t="s">
        <v>561</v>
      </c>
      <c r="AB4904" s="17" t="s">
        <v>933</v>
      </c>
    </row>
    <row r="4905" spans="1:28" hidden="1">
      <c r="A4905" s="5">
        <v>4904</v>
      </c>
      <c r="B4905" s="5"/>
      <c r="C4905" s="17">
        <v>2021</v>
      </c>
      <c r="D4905" s="32">
        <v>6</v>
      </c>
      <c r="E4905" s="32">
        <v>8</v>
      </c>
      <c r="F4905" s="18" t="s">
        <v>873</v>
      </c>
      <c r="G4905" s="21">
        <v>20.0500001999999</v>
      </c>
      <c r="H4905" s="17"/>
      <c r="I4905" s="18" t="s">
        <v>826</v>
      </c>
      <c r="J4905" s="21">
        <v>21.049998000000301</v>
      </c>
      <c r="L4905" s="17" t="s">
        <v>829</v>
      </c>
      <c r="M4905" s="17" t="s">
        <v>830</v>
      </c>
      <c r="N4905" s="17" t="s">
        <v>807</v>
      </c>
      <c r="O4905" s="58">
        <v>78</v>
      </c>
      <c r="P4905" s="17" t="s">
        <v>20</v>
      </c>
      <c r="Q4905" s="17" t="s">
        <v>808</v>
      </c>
      <c r="R4905" s="17">
        <v>72.599999999999994</v>
      </c>
      <c r="S4905" s="17" t="s">
        <v>684</v>
      </c>
      <c r="U4905" s="17">
        <v>-18.100000000000001</v>
      </c>
      <c r="V4905" s="10">
        <f t="shared" si="86"/>
        <v>-18.100000000000001</v>
      </c>
      <c r="W4905" s="10">
        <v>11.4</v>
      </c>
      <c r="X4905" s="68">
        <v>3.1145264240000001</v>
      </c>
      <c r="Y4905" s="33" t="s">
        <v>561</v>
      </c>
      <c r="AB4905" s="17" t="s">
        <v>933</v>
      </c>
    </row>
    <row r="4906" spans="1:28" hidden="1">
      <c r="A4906" s="5">
        <v>4905</v>
      </c>
      <c r="B4906" s="5"/>
      <c r="C4906" s="17">
        <v>2021</v>
      </c>
      <c r="D4906" s="32">
        <v>1</v>
      </c>
      <c r="E4906" s="32">
        <v>31</v>
      </c>
      <c r="F4906" s="18" t="s">
        <v>873</v>
      </c>
      <c r="G4906" s="21">
        <v>15</v>
      </c>
      <c r="H4906" s="17" t="s">
        <v>18</v>
      </c>
      <c r="I4906" s="18" t="s">
        <v>826</v>
      </c>
      <c r="J4906" s="21">
        <v>45</v>
      </c>
      <c r="K4906" s="17" t="s">
        <v>19</v>
      </c>
      <c r="L4906" s="17" t="s">
        <v>877</v>
      </c>
      <c r="M4906" s="17" t="s">
        <v>878</v>
      </c>
      <c r="N4906" s="17" t="s">
        <v>813</v>
      </c>
      <c r="O4906" s="58">
        <v>170</v>
      </c>
      <c r="P4906" s="17" t="s">
        <v>20</v>
      </c>
      <c r="Q4906" s="17" t="s">
        <v>31</v>
      </c>
      <c r="R4906" s="17">
        <v>117.4</v>
      </c>
      <c r="S4906" s="17" t="s">
        <v>684</v>
      </c>
      <c r="U4906" s="17">
        <v>-18.021999999999998</v>
      </c>
      <c r="V4906" s="10">
        <f t="shared" si="86"/>
        <v>-18.021999999999998</v>
      </c>
      <c r="W4906" s="10">
        <v>11.422000000000001</v>
      </c>
      <c r="X4906" s="68">
        <v>3.1580697815671641</v>
      </c>
      <c r="Y4906" s="33" t="s">
        <v>561</v>
      </c>
      <c r="AB4906" s="17" t="s">
        <v>933</v>
      </c>
    </row>
    <row r="4907" spans="1:28" hidden="1">
      <c r="A4907" s="5">
        <v>4906</v>
      </c>
      <c r="B4907" s="5"/>
      <c r="C4907" s="17">
        <v>2021</v>
      </c>
      <c r="D4907" s="32">
        <v>10</v>
      </c>
      <c r="E4907" s="32">
        <v>6</v>
      </c>
      <c r="F4907" s="18" t="s">
        <v>873</v>
      </c>
      <c r="G4907" s="21">
        <v>46.949999999999932</v>
      </c>
      <c r="H4907" s="17"/>
      <c r="I4907" s="18" t="s">
        <v>826</v>
      </c>
      <c r="J4907" s="21">
        <v>15.066666000000168</v>
      </c>
      <c r="L4907" s="17" t="s">
        <v>804</v>
      </c>
      <c r="M4907" s="17" t="s">
        <v>916</v>
      </c>
      <c r="N4907" s="17" t="s">
        <v>805</v>
      </c>
      <c r="O4907" s="58">
        <v>244</v>
      </c>
      <c r="P4907" s="17" t="s">
        <v>20</v>
      </c>
      <c r="Q4907" s="17" t="s">
        <v>31</v>
      </c>
      <c r="R4907" s="17">
        <v>379</v>
      </c>
      <c r="S4907" s="17" t="s">
        <v>684</v>
      </c>
      <c r="U4907" s="17">
        <v>-18</v>
      </c>
      <c r="V4907" s="10">
        <f t="shared" si="86"/>
        <v>-18</v>
      </c>
      <c r="W4907" s="10">
        <v>12.5</v>
      </c>
      <c r="X4907" s="68">
        <v>3.203109456</v>
      </c>
      <c r="Y4907" s="33" t="s">
        <v>561</v>
      </c>
      <c r="AB4907" s="17" t="s">
        <v>933</v>
      </c>
    </row>
    <row r="4908" spans="1:28" hidden="1">
      <c r="A4908" s="5">
        <v>4907</v>
      </c>
      <c r="B4908" s="5"/>
      <c r="C4908" s="17">
        <v>2021</v>
      </c>
      <c r="D4908" s="32">
        <v>10</v>
      </c>
      <c r="E4908" s="32">
        <v>5</v>
      </c>
      <c r="F4908" s="18" t="s">
        <v>873</v>
      </c>
      <c r="G4908" s="21">
        <v>27.600000000000051</v>
      </c>
      <c r="H4908" s="17"/>
      <c r="I4908" s="18" t="s">
        <v>826</v>
      </c>
      <c r="J4908" s="21">
        <v>21.366666000000407</v>
      </c>
      <c r="L4908" s="17" t="s">
        <v>804</v>
      </c>
      <c r="M4908" s="17" t="s">
        <v>916</v>
      </c>
      <c r="N4908" s="17" t="s">
        <v>805</v>
      </c>
      <c r="O4908" s="58">
        <v>197</v>
      </c>
      <c r="P4908" s="17" t="s">
        <v>20</v>
      </c>
      <c r="Q4908" s="17" t="s">
        <v>31</v>
      </c>
      <c r="R4908" s="17">
        <v>155.80000000000001</v>
      </c>
      <c r="S4908" s="17" t="s">
        <v>684</v>
      </c>
      <c r="U4908" s="17">
        <v>-18</v>
      </c>
      <c r="V4908" s="10">
        <f t="shared" si="86"/>
        <v>-18</v>
      </c>
      <c r="W4908" s="10">
        <v>13.6</v>
      </c>
      <c r="X4908" s="68">
        <v>3.1530495520000001</v>
      </c>
      <c r="Y4908" s="33" t="s">
        <v>561</v>
      </c>
      <c r="AB4908" s="17" t="s">
        <v>933</v>
      </c>
    </row>
    <row r="4909" spans="1:28" hidden="1">
      <c r="A4909" s="5">
        <v>4908</v>
      </c>
      <c r="B4909" s="5"/>
      <c r="C4909" s="17">
        <v>2021</v>
      </c>
      <c r="D4909" s="32">
        <v>9</v>
      </c>
      <c r="E4909" s="32">
        <v>25</v>
      </c>
      <c r="F4909" s="18" t="s">
        <v>873</v>
      </c>
      <c r="G4909" s="21">
        <v>47.899999799999904</v>
      </c>
      <c r="H4909" s="17"/>
      <c r="I4909" s="18" t="s">
        <v>826</v>
      </c>
      <c r="J4909" s="21">
        <v>46.233335999999667</v>
      </c>
      <c r="L4909" s="17" t="s">
        <v>922</v>
      </c>
      <c r="M4909" s="17" t="s">
        <v>923</v>
      </c>
      <c r="N4909" s="17" t="s">
        <v>803</v>
      </c>
      <c r="O4909" s="58">
        <v>152</v>
      </c>
      <c r="P4909" s="17" t="s">
        <v>20</v>
      </c>
      <c r="Q4909" s="17" t="s">
        <v>789</v>
      </c>
      <c r="R4909" s="17">
        <v>124.4</v>
      </c>
      <c r="S4909" s="17" t="s">
        <v>684</v>
      </c>
      <c r="U4909" s="17">
        <v>-18</v>
      </c>
      <c r="V4909" s="10">
        <f t="shared" si="86"/>
        <v>-18</v>
      </c>
      <c r="W4909" s="10">
        <v>10.5</v>
      </c>
      <c r="X4909" s="68">
        <v>3.270322197</v>
      </c>
      <c r="Y4909" s="33" t="s">
        <v>561</v>
      </c>
      <c r="AB4909" s="17" t="s">
        <v>933</v>
      </c>
    </row>
    <row r="4910" spans="1:28" hidden="1">
      <c r="A4910" s="5">
        <v>4909</v>
      </c>
      <c r="B4910" s="5"/>
      <c r="C4910" s="17">
        <v>2021</v>
      </c>
      <c r="D4910" s="32">
        <v>9</v>
      </c>
      <c r="E4910" s="32">
        <v>25</v>
      </c>
      <c r="F4910" s="18" t="s">
        <v>873</v>
      </c>
      <c r="G4910" s="21">
        <v>47.899999799999904</v>
      </c>
      <c r="H4910" s="17"/>
      <c r="I4910" s="18" t="s">
        <v>826</v>
      </c>
      <c r="J4910" s="21">
        <v>46.233335999999667</v>
      </c>
      <c r="L4910" s="17" t="s">
        <v>922</v>
      </c>
      <c r="M4910" s="17" t="s">
        <v>923</v>
      </c>
      <c r="N4910" s="17" t="s">
        <v>803</v>
      </c>
      <c r="O4910" s="58">
        <v>130</v>
      </c>
      <c r="P4910" s="17" t="s">
        <v>20</v>
      </c>
      <c r="Q4910" s="17" t="s">
        <v>789</v>
      </c>
      <c r="R4910" s="17">
        <v>69.599999999999994</v>
      </c>
      <c r="S4910" s="17" t="s">
        <v>684</v>
      </c>
      <c r="U4910" s="17">
        <v>-18</v>
      </c>
      <c r="V4910" s="10">
        <f t="shared" si="86"/>
        <v>-18</v>
      </c>
      <c r="W4910" s="10">
        <v>10.5</v>
      </c>
      <c r="X4910" s="68">
        <v>3.2725479850000001</v>
      </c>
      <c r="Y4910" s="33" t="s">
        <v>561</v>
      </c>
      <c r="AB4910" s="17" t="s">
        <v>933</v>
      </c>
    </row>
    <row r="4911" spans="1:28" hidden="1">
      <c r="A4911" s="5">
        <v>4910</v>
      </c>
      <c r="B4911" s="5"/>
      <c r="C4911" s="17">
        <v>2021</v>
      </c>
      <c r="D4911" s="32">
        <v>10</v>
      </c>
      <c r="E4911" s="32">
        <v>6</v>
      </c>
      <c r="F4911" s="18" t="s">
        <v>873</v>
      </c>
      <c r="G4911" s="21">
        <v>46.949999999999932</v>
      </c>
      <c r="H4911" s="17"/>
      <c r="I4911" s="18" t="s">
        <v>826</v>
      </c>
      <c r="J4911" s="21">
        <v>15.066666000000168</v>
      </c>
      <c r="L4911" s="17" t="s">
        <v>924</v>
      </c>
      <c r="M4911" s="17" t="s">
        <v>925</v>
      </c>
      <c r="N4911" s="17" t="s">
        <v>876</v>
      </c>
      <c r="O4911" s="58">
        <v>158</v>
      </c>
      <c r="P4911" s="17" t="s">
        <v>20</v>
      </c>
      <c r="Q4911" s="17" t="s">
        <v>31</v>
      </c>
      <c r="R4911" s="17">
        <v>63</v>
      </c>
      <c r="S4911" s="17" t="s">
        <v>684</v>
      </c>
      <c r="U4911" s="17">
        <v>-18</v>
      </c>
      <c r="V4911" s="10">
        <f t="shared" si="86"/>
        <v>-18</v>
      </c>
      <c r="W4911" s="10">
        <v>11.5</v>
      </c>
      <c r="X4911" s="68">
        <v>3.2297247140000001</v>
      </c>
      <c r="Y4911" s="33" t="s">
        <v>561</v>
      </c>
      <c r="AB4911" s="17" t="s">
        <v>933</v>
      </c>
    </row>
    <row r="4912" spans="1:28" hidden="1">
      <c r="A4912" s="5">
        <v>4911</v>
      </c>
      <c r="B4912" s="5"/>
      <c r="C4912" s="17">
        <v>2021</v>
      </c>
      <c r="D4912" s="32">
        <v>6</v>
      </c>
      <c r="E4912" s="32">
        <v>8</v>
      </c>
      <c r="F4912" s="18" t="s">
        <v>873</v>
      </c>
      <c r="G4912" s="21">
        <v>35.016666599999979</v>
      </c>
      <c r="H4912" s="17"/>
      <c r="I4912" s="18" t="s">
        <v>826</v>
      </c>
      <c r="J4912" s="21">
        <v>36.933335999999599</v>
      </c>
      <c r="L4912" s="17" t="s">
        <v>928</v>
      </c>
      <c r="M4912" s="17" t="s">
        <v>27</v>
      </c>
      <c r="N4912" s="17" t="s">
        <v>851</v>
      </c>
      <c r="O4912" s="58">
        <v>131</v>
      </c>
      <c r="P4912" s="17" t="s">
        <v>20</v>
      </c>
      <c r="Q4912" s="17" t="s">
        <v>31</v>
      </c>
      <c r="R4912" s="17">
        <v>74.599999999999994</v>
      </c>
      <c r="S4912" s="17" t="s">
        <v>684</v>
      </c>
      <c r="U4912" s="17">
        <v>-18</v>
      </c>
      <c r="V4912" s="10">
        <f t="shared" si="86"/>
        <v>-17.292222906482785</v>
      </c>
      <c r="W4912" s="10">
        <v>12.1</v>
      </c>
      <c r="X4912" s="68">
        <v>3.3717328480000002</v>
      </c>
      <c r="Y4912" s="33" t="s">
        <v>561</v>
      </c>
      <c r="AB4912" s="17" t="s">
        <v>933</v>
      </c>
    </row>
    <row r="4913" spans="1:28" hidden="1">
      <c r="A4913" s="5">
        <v>4912</v>
      </c>
      <c r="B4913" s="5"/>
      <c r="C4913" s="17">
        <v>2021</v>
      </c>
      <c r="D4913" s="32">
        <v>9</v>
      </c>
      <c r="E4913" s="32">
        <v>25</v>
      </c>
      <c r="F4913" s="18" t="s">
        <v>873</v>
      </c>
      <c r="G4913" s="21">
        <v>47.899999799999904</v>
      </c>
      <c r="H4913" s="17"/>
      <c r="I4913" s="18" t="s">
        <v>826</v>
      </c>
      <c r="J4913" s="21">
        <v>46.233335999999667</v>
      </c>
      <c r="L4913" s="17" t="s">
        <v>814</v>
      </c>
      <c r="M4913" s="17" t="s">
        <v>930</v>
      </c>
      <c r="N4913" s="17" t="s">
        <v>816</v>
      </c>
      <c r="O4913" s="58">
        <v>132</v>
      </c>
      <c r="P4913" s="17" t="s">
        <v>20</v>
      </c>
      <c r="Q4913" s="17" t="s">
        <v>789</v>
      </c>
      <c r="R4913" s="17">
        <v>63.9</v>
      </c>
      <c r="S4913" s="17" t="s">
        <v>684</v>
      </c>
      <c r="U4913" s="17">
        <v>-18</v>
      </c>
      <c r="V4913" s="10">
        <f t="shared" si="86"/>
        <v>-18</v>
      </c>
      <c r="W4913" s="10">
        <v>10.8</v>
      </c>
      <c r="X4913" s="68">
        <v>3.2724699909999999</v>
      </c>
      <c r="Y4913" s="33" t="s">
        <v>561</v>
      </c>
      <c r="AB4913" s="17" t="s">
        <v>933</v>
      </c>
    </row>
    <row r="4914" spans="1:28" hidden="1">
      <c r="A4914" s="5">
        <v>4913</v>
      </c>
      <c r="B4914" s="5"/>
      <c r="C4914" s="17">
        <v>2021</v>
      </c>
      <c r="D4914" s="32">
        <v>6</v>
      </c>
      <c r="E4914" s="32">
        <v>8</v>
      </c>
      <c r="F4914" s="18" t="s">
        <v>873</v>
      </c>
      <c r="G4914" s="21">
        <v>20.0500001999999</v>
      </c>
      <c r="H4914" s="17"/>
      <c r="I4914" s="18" t="s">
        <v>826</v>
      </c>
      <c r="J4914" s="21">
        <v>21.049998000000301</v>
      </c>
      <c r="L4914" s="17" t="s">
        <v>829</v>
      </c>
      <c r="M4914" s="17" t="s">
        <v>830</v>
      </c>
      <c r="N4914" s="17" t="s">
        <v>807</v>
      </c>
      <c r="O4914" s="58">
        <v>91</v>
      </c>
      <c r="P4914" s="17" t="s">
        <v>20</v>
      </c>
      <c r="Q4914" s="17" t="s">
        <v>808</v>
      </c>
      <c r="R4914" s="17">
        <v>123.4</v>
      </c>
      <c r="S4914" s="17" t="s">
        <v>684</v>
      </c>
      <c r="U4914" s="17">
        <v>-18</v>
      </c>
      <c r="V4914" s="10">
        <f t="shared" si="86"/>
        <v>-18</v>
      </c>
      <c r="W4914" s="10">
        <v>12</v>
      </c>
      <c r="X4914" s="68">
        <v>3.1279032629999999</v>
      </c>
      <c r="Y4914" s="33" t="s">
        <v>561</v>
      </c>
      <c r="AB4914" s="17" t="s">
        <v>933</v>
      </c>
    </row>
    <row r="4915" spans="1:28" hidden="1">
      <c r="A4915" s="5">
        <v>4914</v>
      </c>
      <c r="B4915" s="5"/>
      <c r="C4915" s="17">
        <v>2021</v>
      </c>
      <c r="D4915" s="32">
        <v>1</v>
      </c>
      <c r="E4915" s="32">
        <v>31</v>
      </c>
      <c r="F4915" s="18" t="s">
        <v>873</v>
      </c>
      <c r="G4915" s="21">
        <v>15</v>
      </c>
      <c r="H4915" s="17" t="s">
        <v>18</v>
      </c>
      <c r="I4915" s="18" t="s">
        <v>826</v>
      </c>
      <c r="J4915" s="21">
        <v>45</v>
      </c>
      <c r="K4915" s="17" t="s">
        <v>19</v>
      </c>
      <c r="L4915" s="17" t="s">
        <v>877</v>
      </c>
      <c r="M4915" s="17" t="s">
        <v>878</v>
      </c>
      <c r="N4915" s="17" t="s">
        <v>813</v>
      </c>
      <c r="O4915" s="58">
        <v>192</v>
      </c>
      <c r="P4915" s="17" t="s">
        <v>20</v>
      </c>
      <c r="Q4915" s="17" t="s">
        <v>31</v>
      </c>
      <c r="R4915" s="17">
        <v>195</v>
      </c>
      <c r="S4915" s="17" t="s">
        <v>684</v>
      </c>
      <c r="U4915" s="17">
        <v>-17.997499999999999</v>
      </c>
      <c r="V4915" s="10">
        <f t="shared" si="86"/>
        <v>-17.997499999999999</v>
      </c>
      <c r="W4915" s="10">
        <v>11.63</v>
      </c>
      <c r="X4915" s="68">
        <v>3.1520449877290662</v>
      </c>
      <c r="Y4915" s="33" t="s">
        <v>561</v>
      </c>
      <c r="AB4915" s="17" t="s">
        <v>933</v>
      </c>
    </row>
    <row r="4916" spans="1:28" hidden="1">
      <c r="A4916" s="5">
        <v>4915</v>
      </c>
      <c r="B4916" s="5"/>
      <c r="C4916" s="17">
        <v>2021</v>
      </c>
      <c r="D4916" s="32">
        <v>1</v>
      </c>
      <c r="E4916" s="32">
        <v>31</v>
      </c>
      <c r="F4916" s="18" t="s">
        <v>873</v>
      </c>
      <c r="G4916" s="21">
        <v>15</v>
      </c>
      <c r="H4916" s="17" t="s">
        <v>18</v>
      </c>
      <c r="I4916" s="18" t="s">
        <v>826</v>
      </c>
      <c r="J4916" s="21">
        <v>45</v>
      </c>
      <c r="K4916" s="17" t="s">
        <v>19</v>
      </c>
      <c r="L4916" s="17" t="s">
        <v>877</v>
      </c>
      <c r="M4916" s="17" t="s">
        <v>878</v>
      </c>
      <c r="N4916" s="17" t="s">
        <v>813</v>
      </c>
      <c r="O4916" s="58">
        <v>172</v>
      </c>
      <c r="P4916" s="17" t="s">
        <v>20</v>
      </c>
      <c r="Q4916" s="17" t="s">
        <v>31</v>
      </c>
      <c r="R4916" s="17">
        <v>138.19999999999999</v>
      </c>
      <c r="S4916" s="17" t="s">
        <v>684</v>
      </c>
      <c r="U4916" s="17">
        <v>-17.986000000000001</v>
      </c>
      <c r="V4916" s="10">
        <f t="shared" si="86"/>
        <v>-17.986000000000001</v>
      </c>
      <c r="W4916" s="10">
        <v>11.858000000000001</v>
      </c>
      <c r="X4916" s="68">
        <v>3.144729546687226</v>
      </c>
      <c r="Y4916" s="33" t="s">
        <v>561</v>
      </c>
      <c r="AB4916" s="17" t="s">
        <v>933</v>
      </c>
    </row>
    <row r="4917" spans="1:28" hidden="1">
      <c r="A4917" s="5">
        <v>4916</v>
      </c>
      <c r="B4917" s="5"/>
      <c r="C4917" s="17">
        <v>2019</v>
      </c>
      <c r="D4917" s="32">
        <v>11</v>
      </c>
      <c r="E4917" s="32">
        <v>21</v>
      </c>
      <c r="F4917" s="18" t="s">
        <v>873</v>
      </c>
      <c r="G4917" s="21">
        <v>25.619999999999976</v>
      </c>
      <c r="H4917" s="17" t="s">
        <v>18</v>
      </c>
      <c r="I4917" s="18" t="s">
        <v>826</v>
      </c>
      <c r="J4917" s="21">
        <v>32.809999999997785</v>
      </c>
      <c r="K4917" s="17" t="s">
        <v>19</v>
      </c>
      <c r="L4917" s="17" t="s">
        <v>797</v>
      </c>
      <c r="M4917" s="17" t="s">
        <v>856</v>
      </c>
      <c r="N4917" s="17" t="s">
        <v>857</v>
      </c>
      <c r="O4917" s="58">
        <v>111</v>
      </c>
      <c r="P4917" s="17" t="s">
        <v>20</v>
      </c>
      <c r="Q4917" s="17" t="s">
        <v>31</v>
      </c>
      <c r="R4917" s="17">
        <v>33</v>
      </c>
      <c r="S4917" s="17" t="s">
        <v>684</v>
      </c>
      <c r="U4917" s="17">
        <v>-17.981999999999999</v>
      </c>
      <c r="V4917" s="10">
        <f t="shared" si="86"/>
        <v>-17.981999999999999</v>
      </c>
      <c r="W4917" s="10">
        <v>12.256500000000001</v>
      </c>
      <c r="X4917" s="68">
        <v>3.158579055185573</v>
      </c>
      <c r="Y4917" s="33" t="s">
        <v>561</v>
      </c>
      <c r="AB4917" s="17" t="s">
        <v>933</v>
      </c>
    </row>
    <row r="4918" spans="1:28" hidden="1">
      <c r="A4918" s="5">
        <v>4917</v>
      </c>
      <c r="B4918" s="5"/>
      <c r="C4918" s="17">
        <v>2019</v>
      </c>
      <c r="D4918" s="32">
        <v>11</v>
      </c>
      <c r="E4918" s="32">
        <v>26</v>
      </c>
      <c r="F4918" s="18" t="s">
        <v>873</v>
      </c>
      <c r="G4918" s="21">
        <v>7.8499999999998948</v>
      </c>
      <c r="H4918" s="17" t="s">
        <v>18</v>
      </c>
      <c r="I4918" s="18" t="s">
        <v>826</v>
      </c>
      <c r="J4918" s="21">
        <v>46.739999999999782</v>
      </c>
      <c r="K4918" s="17" t="s">
        <v>19</v>
      </c>
      <c r="L4918" s="17" t="s">
        <v>858</v>
      </c>
      <c r="M4918" s="17" t="s">
        <v>859</v>
      </c>
      <c r="N4918" s="17" t="s">
        <v>796</v>
      </c>
      <c r="O4918" s="58">
        <v>176</v>
      </c>
      <c r="P4918" s="17" t="s">
        <v>20</v>
      </c>
      <c r="Q4918" s="17" t="s">
        <v>31</v>
      </c>
      <c r="R4918" s="17">
        <v>113.8</v>
      </c>
      <c r="S4918" s="17" t="s">
        <v>684</v>
      </c>
      <c r="U4918" s="17">
        <v>-17.979500000000009</v>
      </c>
      <c r="V4918" s="10">
        <f t="shared" si="86"/>
        <v>-17.979500000000009</v>
      </c>
      <c r="W4918" s="10">
        <v>11.4445</v>
      </c>
      <c r="X4918" s="68">
        <v>3.1373296920579121</v>
      </c>
      <c r="Y4918" s="33" t="s">
        <v>561</v>
      </c>
      <c r="AB4918" s="17" t="s">
        <v>933</v>
      </c>
    </row>
    <row r="4919" spans="1:28" hidden="1">
      <c r="A4919" s="5">
        <v>4918</v>
      </c>
      <c r="B4919" s="5"/>
      <c r="C4919" s="17">
        <v>2019</v>
      </c>
      <c r="D4919" s="32">
        <v>12</v>
      </c>
      <c r="E4919" s="32">
        <v>8</v>
      </c>
      <c r="F4919" s="18" t="s">
        <v>873</v>
      </c>
      <c r="G4919" s="21">
        <v>46.069999999999709</v>
      </c>
      <c r="H4919" s="17" t="s">
        <v>18</v>
      </c>
      <c r="I4919" s="18" t="s">
        <v>866</v>
      </c>
      <c r="J4919" s="21">
        <v>14.959999999998672</v>
      </c>
      <c r="K4919" s="17" t="s">
        <v>19</v>
      </c>
      <c r="L4919" s="17" t="s">
        <v>879</v>
      </c>
      <c r="M4919" s="17" t="s">
        <v>27</v>
      </c>
      <c r="N4919" s="17" t="s">
        <v>880</v>
      </c>
      <c r="O4919" s="58">
        <v>187</v>
      </c>
      <c r="P4919" s="17" t="s">
        <v>20</v>
      </c>
      <c r="Q4919" s="17" t="s">
        <v>21</v>
      </c>
      <c r="R4919" s="17">
        <v>109.7</v>
      </c>
      <c r="S4919" s="17" t="s">
        <v>684</v>
      </c>
      <c r="U4919" s="17">
        <v>-17.975000000000001</v>
      </c>
      <c r="V4919" s="10">
        <f t="shared" si="86"/>
        <v>-17.975000000000001</v>
      </c>
      <c r="W4919" s="10">
        <v>11.4095</v>
      </c>
      <c r="X4919" s="68">
        <v>3.146827282242695</v>
      </c>
      <c r="Y4919" s="33" t="s">
        <v>561</v>
      </c>
      <c r="AB4919" s="17" t="s">
        <v>933</v>
      </c>
    </row>
    <row r="4920" spans="1:28" hidden="1">
      <c r="A4920" s="5">
        <v>4919</v>
      </c>
      <c r="B4920" s="5"/>
      <c r="C4920" s="17">
        <v>2019</v>
      </c>
      <c r="D4920" s="32">
        <v>12</v>
      </c>
      <c r="E4920" s="32">
        <v>8</v>
      </c>
      <c r="F4920" s="18" t="s">
        <v>873</v>
      </c>
      <c r="G4920" s="21">
        <v>46.069999999999709</v>
      </c>
      <c r="H4920" s="17" t="s">
        <v>18</v>
      </c>
      <c r="I4920" s="18" t="s">
        <v>866</v>
      </c>
      <c r="J4920" s="21">
        <v>14.959999999998672</v>
      </c>
      <c r="K4920" s="17" t="s">
        <v>19</v>
      </c>
      <c r="L4920" s="17" t="s">
        <v>879</v>
      </c>
      <c r="M4920" s="17" t="s">
        <v>27</v>
      </c>
      <c r="N4920" s="17" t="s">
        <v>880</v>
      </c>
      <c r="O4920" s="58">
        <v>164</v>
      </c>
      <c r="P4920" s="17" t="s">
        <v>20</v>
      </c>
      <c r="Q4920" s="17" t="s">
        <v>21</v>
      </c>
      <c r="R4920" s="17">
        <v>77</v>
      </c>
      <c r="S4920" s="17" t="s">
        <v>684</v>
      </c>
      <c r="U4920" s="17">
        <v>-17.963000000000001</v>
      </c>
      <c r="V4920" s="10">
        <f t="shared" si="86"/>
        <v>-17.963000000000001</v>
      </c>
      <c r="W4920" s="10">
        <v>11.397500000000001</v>
      </c>
      <c r="X4920" s="68">
        <v>3.110142361184395</v>
      </c>
      <c r="Y4920" s="33" t="s">
        <v>561</v>
      </c>
      <c r="AB4920" s="17" t="s">
        <v>933</v>
      </c>
    </row>
    <row r="4921" spans="1:28" hidden="1">
      <c r="A4921" s="5">
        <v>4920</v>
      </c>
      <c r="B4921" s="5"/>
      <c r="C4921" s="17">
        <v>2019</v>
      </c>
      <c r="D4921" s="32">
        <v>12</v>
      </c>
      <c r="E4921" s="32">
        <v>8</v>
      </c>
      <c r="F4921" s="18" t="s">
        <v>873</v>
      </c>
      <c r="G4921" s="21">
        <v>46.069999999999709</v>
      </c>
      <c r="H4921" s="17" t="s">
        <v>18</v>
      </c>
      <c r="I4921" s="18" t="s">
        <v>866</v>
      </c>
      <c r="J4921" s="21">
        <v>14.959999999998672</v>
      </c>
      <c r="K4921" s="17" t="s">
        <v>19</v>
      </c>
      <c r="L4921" s="17" t="s">
        <v>879</v>
      </c>
      <c r="M4921" s="17" t="s">
        <v>27</v>
      </c>
      <c r="N4921" s="17" t="s">
        <v>880</v>
      </c>
      <c r="O4921" s="58">
        <v>218</v>
      </c>
      <c r="P4921" s="17" t="s">
        <v>20</v>
      </c>
      <c r="Q4921" s="17" t="s">
        <v>21</v>
      </c>
      <c r="R4921" s="17">
        <v>184.8</v>
      </c>
      <c r="S4921" s="17" t="s">
        <v>684</v>
      </c>
      <c r="U4921" s="17">
        <v>-17.940000000000001</v>
      </c>
      <c r="V4921" s="10">
        <f t="shared" si="86"/>
        <v>-17.940000000000001</v>
      </c>
      <c r="W4921" s="10">
        <v>11.6595</v>
      </c>
      <c r="X4921" s="68">
        <v>3.1424045792976698</v>
      </c>
      <c r="Y4921" s="33" t="s">
        <v>561</v>
      </c>
      <c r="AB4921" s="17" t="s">
        <v>933</v>
      </c>
    </row>
    <row r="4922" spans="1:28" hidden="1">
      <c r="A4922" s="5">
        <v>4921</v>
      </c>
      <c r="B4922" s="5"/>
      <c r="C4922" s="17">
        <v>2021</v>
      </c>
      <c r="D4922" s="32">
        <v>1</v>
      </c>
      <c r="E4922" s="32">
        <v>31</v>
      </c>
      <c r="F4922" s="18" t="s">
        <v>873</v>
      </c>
      <c r="G4922" s="21">
        <v>15</v>
      </c>
      <c r="H4922" s="17" t="s">
        <v>18</v>
      </c>
      <c r="I4922" s="18" t="s">
        <v>826</v>
      </c>
      <c r="J4922" s="21">
        <v>45</v>
      </c>
      <c r="K4922" s="17" t="s">
        <v>19</v>
      </c>
      <c r="L4922" s="17" t="s">
        <v>877</v>
      </c>
      <c r="M4922" s="17" t="s">
        <v>878</v>
      </c>
      <c r="N4922" s="17" t="s">
        <v>813</v>
      </c>
      <c r="O4922" s="58">
        <v>182</v>
      </c>
      <c r="P4922" s="17" t="s">
        <v>20</v>
      </c>
      <c r="Q4922" s="17" t="s">
        <v>31</v>
      </c>
      <c r="R4922" s="17">
        <v>152.1</v>
      </c>
      <c r="S4922" s="17" t="s">
        <v>684</v>
      </c>
      <c r="U4922" s="17">
        <v>-17.928999999999998</v>
      </c>
      <c r="V4922" s="10">
        <f t="shared" si="86"/>
        <v>-17.928999999999998</v>
      </c>
      <c r="W4922" s="10">
        <v>11.352</v>
      </c>
      <c r="X4922" s="68">
        <v>3.118589178314604</v>
      </c>
      <c r="Y4922" s="33" t="s">
        <v>561</v>
      </c>
      <c r="AB4922" s="17" t="s">
        <v>933</v>
      </c>
    </row>
    <row r="4923" spans="1:28" hidden="1">
      <c r="A4923" s="5">
        <v>4922</v>
      </c>
      <c r="B4923" s="5"/>
      <c r="C4923" s="17">
        <v>2021</v>
      </c>
      <c r="D4923" s="32">
        <v>1</v>
      </c>
      <c r="E4923" s="32">
        <v>31</v>
      </c>
      <c r="F4923" s="18" t="s">
        <v>873</v>
      </c>
      <c r="G4923" s="21">
        <v>15</v>
      </c>
      <c r="H4923" s="17" t="s">
        <v>18</v>
      </c>
      <c r="I4923" s="18" t="s">
        <v>826</v>
      </c>
      <c r="J4923" s="21">
        <v>45</v>
      </c>
      <c r="K4923" s="17" t="s">
        <v>19</v>
      </c>
      <c r="L4923" s="17" t="s">
        <v>877</v>
      </c>
      <c r="M4923" s="17" t="s">
        <v>878</v>
      </c>
      <c r="N4923" s="17" t="s">
        <v>813</v>
      </c>
      <c r="O4923" s="58">
        <v>182</v>
      </c>
      <c r="P4923" s="17" t="s">
        <v>20</v>
      </c>
      <c r="Q4923" s="17" t="s">
        <v>31</v>
      </c>
      <c r="R4923" s="17">
        <v>162.19999999999999</v>
      </c>
      <c r="S4923" s="17" t="s">
        <v>684</v>
      </c>
      <c r="U4923" s="17">
        <v>-17.922499999999999</v>
      </c>
      <c r="V4923" s="10">
        <f t="shared" si="86"/>
        <v>-17.922499999999999</v>
      </c>
      <c r="W4923" s="10">
        <v>11.493</v>
      </c>
      <c r="X4923" s="68">
        <v>3.1351017022925052</v>
      </c>
      <c r="Y4923" s="33" t="s">
        <v>561</v>
      </c>
      <c r="AB4923" s="17" t="s">
        <v>933</v>
      </c>
    </row>
    <row r="4924" spans="1:28" hidden="1">
      <c r="A4924" s="5">
        <v>4923</v>
      </c>
      <c r="B4924" s="5"/>
      <c r="C4924" s="17">
        <v>2019</v>
      </c>
      <c r="D4924" s="32">
        <v>11</v>
      </c>
      <c r="E4924" s="32">
        <v>21</v>
      </c>
      <c r="F4924" s="18" t="s">
        <v>873</v>
      </c>
      <c r="G4924" s="21">
        <v>25.619999999999976</v>
      </c>
      <c r="H4924" s="17" t="s">
        <v>18</v>
      </c>
      <c r="I4924" s="18" t="s">
        <v>826</v>
      </c>
      <c r="J4924" s="21">
        <v>32.809999999997785</v>
      </c>
      <c r="K4924" s="17" t="s">
        <v>19</v>
      </c>
      <c r="L4924" s="17" t="s">
        <v>797</v>
      </c>
      <c r="M4924" s="17" t="s">
        <v>856</v>
      </c>
      <c r="N4924" s="17" t="s">
        <v>857</v>
      </c>
      <c r="O4924" s="58">
        <v>108</v>
      </c>
      <c r="P4924" s="17" t="s">
        <v>20</v>
      </c>
      <c r="Q4924" s="17" t="s">
        <v>31</v>
      </c>
      <c r="R4924" s="17">
        <v>33</v>
      </c>
      <c r="S4924" s="17" t="s">
        <v>684</v>
      </c>
      <c r="U4924" s="17">
        <v>-17.911000000000001</v>
      </c>
      <c r="V4924" s="10">
        <f t="shared" si="86"/>
        <v>-17.911000000000001</v>
      </c>
      <c r="W4924" s="10">
        <v>12.1915</v>
      </c>
      <c r="X4924" s="68">
        <v>3.1410747830670949</v>
      </c>
      <c r="Y4924" s="33" t="s">
        <v>561</v>
      </c>
      <c r="AB4924" s="17" t="s">
        <v>933</v>
      </c>
    </row>
    <row r="4925" spans="1:28" hidden="1">
      <c r="A4925" s="5">
        <v>4924</v>
      </c>
      <c r="B4925" s="5"/>
      <c r="C4925" s="17">
        <v>2019</v>
      </c>
      <c r="D4925" s="32">
        <v>12</v>
      </c>
      <c r="E4925" s="32">
        <v>8</v>
      </c>
      <c r="F4925" s="18" t="s">
        <v>873</v>
      </c>
      <c r="G4925" s="21">
        <v>46.069999999999709</v>
      </c>
      <c r="H4925" s="17" t="s">
        <v>18</v>
      </c>
      <c r="I4925" s="18" t="s">
        <v>866</v>
      </c>
      <c r="J4925" s="21">
        <v>14.959999999998672</v>
      </c>
      <c r="K4925" s="17" t="s">
        <v>19</v>
      </c>
      <c r="L4925" s="17" t="s">
        <v>879</v>
      </c>
      <c r="M4925" s="17" t="s">
        <v>27</v>
      </c>
      <c r="N4925" s="17" t="s">
        <v>880</v>
      </c>
      <c r="O4925" s="58">
        <v>201</v>
      </c>
      <c r="P4925" s="17" t="s">
        <v>20</v>
      </c>
      <c r="Q4925" s="17" t="s">
        <v>21</v>
      </c>
      <c r="R4925" s="17">
        <v>135.4</v>
      </c>
      <c r="S4925" s="17" t="s">
        <v>684</v>
      </c>
      <c r="U4925" s="17">
        <v>-17.910499999999999</v>
      </c>
      <c r="V4925" s="10">
        <f t="shared" si="86"/>
        <v>-17.910499999999999</v>
      </c>
      <c r="W4925" s="10">
        <v>11.615500000000001</v>
      </c>
      <c r="X4925" s="68">
        <v>3.1408441372901268</v>
      </c>
      <c r="Y4925" s="33" t="s">
        <v>561</v>
      </c>
      <c r="AB4925" s="17" t="s">
        <v>933</v>
      </c>
    </row>
    <row r="4926" spans="1:28" hidden="1">
      <c r="A4926" s="5">
        <v>4925</v>
      </c>
      <c r="B4926" s="5"/>
      <c r="C4926" s="17">
        <v>2021</v>
      </c>
      <c r="D4926" s="32">
        <v>10</v>
      </c>
      <c r="E4926" s="32">
        <v>5</v>
      </c>
      <c r="F4926" s="18" t="s">
        <v>873</v>
      </c>
      <c r="G4926" s="21">
        <v>27.600000000000051</v>
      </c>
      <c r="H4926" s="17"/>
      <c r="I4926" s="18" t="s">
        <v>826</v>
      </c>
      <c r="J4926" s="21">
        <v>21.366666000000407</v>
      </c>
      <c r="L4926" s="17" t="s">
        <v>881</v>
      </c>
      <c r="M4926" s="17" t="s">
        <v>77</v>
      </c>
      <c r="N4926" s="17" t="s">
        <v>78</v>
      </c>
      <c r="O4926" s="58">
        <v>152</v>
      </c>
      <c r="P4926" s="17" t="s">
        <v>20</v>
      </c>
      <c r="Q4926" s="17" t="s">
        <v>21</v>
      </c>
      <c r="R4926" s="17">
        <v>70.400000000000006</v>
      </c>
      <c r="S4926" s="17" t="s">
        <v>684</v>
      </c>
      <c r="U4926" s="17">
        <v>-17.899999999999999</v>
      </c>
      <c r="V4926" s="10">
        <f t="shared" si="86"/>
        <v>-17.899999999999999</v>
      </c>
      <c r="W4926" s="10">
        <v>12.8</v>
      </c>
      <c r="X4926" s="68">
        <v>3.1325751529999999</v>
      </c>
      <c r="Y4926" s="33" t="s">
        <v>561</v>
      </c>
      <c r="AB4926" s="17" t="s">
        <v>933</v>
      </c>
    </row>
    <row r="4927" spans="1:28" hidden="1">
      <c r="A4927" s="5">
        <v>4926</v>
      </c>
      <c r="B4927" s="5"/>
      <c r="C4927" s="17">
        <v>2021</v>
      </c>
      <c r="D4927" s="32">
        <v>9</v>
      </c>
      <c r="E4927" s="32">
        <v>25</v>
      </c>
      <c r="F4927" s="18" t="s">
        <v>873</v>
      </c>
      <c r="G4927" s="21">
        <v>15.033333599999921</v>
      </c>
      <c r="H4927" s="17"/>
      <c r="I4927" s="18" t="s">
        <v>826</v>
      </c>
      <c r="J4927" s="21">
        <v>50.29999800000013</v>
      </c>
      <c r="L4927" s="17" t="s">
        <v>921</v>
      </c>
      <c r="M4927" s="17" t="s">
        <v>859</v>
      </c>
      <c r="N4927" s="17" t="s">
        <v>796</v>
      </c>
      <c r="O4927" s="58">
        <v>177</v>
      </c>
      <c r="P4927" s="17" t="s">
        <v>20</v>
      </c>
      <c r="Q4927" s="17" t="s">
        <v>31</v>
      </c>
      <c r="R4927" s="17">
        <v>113.8</v>
      </c>
      <c r="S4927" s="17" t="s">
        <v>684</v>
      </c>
      <c r="U4927" s="17">
        <v>-17.899999999999999</v>
      </c>
      <c r="V4927" s="10">
        <f t="shared" si="86"/>
        <v>-17.899999999999999</v>
      </c>
      <c r="W4927" s="10">
        <v>12.5</v>
      </c>
      <c r="X4927" s="68">
        <v>3.1567068009999999</v>
      </c>
      <c r="Y4927" s="33" t="s">
        <v>561</v>
      </c>
      <c r="AB4927" s="17" t="s">
        <v>933</v>
      </c>
    </row>
    <row r="4928" spans="1:28" hidden="1">
      <c r="A4928" s="5">
        <v>4927</v>
      </c>
      <c r="B4928" s="5"/>
      <c r="C4928" s="17">
        <v>2021</v>
      </c>
      <c r="D4928" s="32">
        <v>9</v>
      </c>
      <c r="E4928" s="32">
        <v>25</v>
      </c>
      <c r="F4928" s="18" t="s">
        <v>873</v>
      </c>
      <c r="G4928" s="21">
        <v>43.284666666666567</v>
      </c>
      <c r="H4928" s="17"/>
      <c r="I4928" s="18" t="s">
        <v>826</v>
      </c>
      <c r="J4928" s="21">
        <v>45.336666666666474</v>
      </c>
      <c r="L4928" s="17" t="s">
        <v>922</v>
      </c>
      <c r="M4928" s="17" t="s">
        <v>923</v>
      </c>
      <c r="N4928" s="17" t="s">
        <v>803</v>
      </c>
      <c r="O4928" s="58">
        <v>127</v>
      </c>
      <c r="P4928" s="17" t="s">
        <v>20</v>
      </c>
      <c r="Q4928" s="17" t="s">
        <v>789</v>
      </c>
      <c r="R4928" s="17">
        <v>68</v>
      </c>
      <c r="S4928" s="17" t="s">
        <v>684</v>
      </c>
      <c r="U4928" s="17">
        <v>-17.899999999999999</v>
      </c>
      <c r="V4928" s="10">
        <f t="shared" si="86"/>
        <v>-17.899999999999999</v>
      </c>
      <c r="W4928" s="10">
        <v>10.7</v>
      </c>
      <c r="X4928" s="68">
        <v>3.2551236299999999</v>
      </c>
      <c r="Y4928" s="33" t="s">
        <v>561</v>
      </c>
      <c r="AB4928" s="17" t="s">
        <v>933</v>
      </c>
    </row>
    <row r="4929" spans="1:28" hidden="1">
      <c r="A4929" s="5">
        <v>4928</v>
      </c>
      <c r="B4929" s="5"/>
      <c r="C4929" s="17">
        <v>2021</v>
      </c>
      <c r="D4929" s="32">
        <v>10</v>
      </c>
      <c r="E4929" s="32">
        <v>6</v>
      </c>
      <c r="F4929" s="18" t="s">
        <v>873</v>
      </c>
      <c r="G4929" s="21">
        <v>46.949999999999932</v>
      </c>
      <c r="H4929" s="17"/>
      <c r="I4929" s="18" t="s">
        <v>826</v>
      </c>
      <c r="J4929" s="21">
        <v>15.066666000000168</v>
      </c>
      <c r="L4929" s="17" t="s">
        <v>924</v>
      </c>
      <c r="M4929" s="17" t="s">
        <v>925</v>
      </c>
      <c r="N4929" s="17" t="s">
        <v>876</v>
      </c>
      <c r="O4929" s="58">
        <v>135</v>
      </c>
      <c r="P4929" s="17" t="s">
        <v>20</v>
      </c>
      <c r="Q4929" s="17" t="s">
        <v>31</v>
      </c>
      <c r="R4929" s="17">
        <v>43.6</v>
      </c>
      <c r="S4929" s="17" t="s">
        <v>684</v>
      </c>
      <c r="U4929" s="17">
        <v>-17.899999999999999</v>
      </c>
      <c r="V4929" s="10">
        <f t="shared" si="86"/>
        <v>-17.899999999999999</v>
      </c>
      <c r="W4929" s="10">
        <v>11.6</v>
      </c>
      <c r="X4929" s="68">
        <v>3.1474620259999999</v>
      </c>
      <c r="Y4929" s="33" t="s">
        <v>561</v>
      </c>
      <c r="AB4929" s="17" t="s">
        <v>933</v>
      </c>
    </row>
    <row r="4930" spans="1:28" hidden="1">
      <c r="A4930" s="5">
        <v>4929</v>
      </c>
      <c r="B4930" s="5"/>
      <c r="C4930" s="17">
        <v>2021</v>
      </c>
      <c r="D4930" s="32">
        <v>10</v>
      </c>
      <c r="E4930" s="32">
        <v>6</v>
      </c>
      <c r="F4930" s="18" t="s">
        <v>873</v>
      </c>
      <c r="G4930" s="21">
        <v>46.949999999999932</v>
      </c>
      <c r="H4930" s="17"/>
      <c r="I4930" s="18" t="s">
        <v>826</v>
      </c>
      <c r="J4930" s="21">
        <v>15.066666000000168</v>
      </c>
      <c r="L4930" s="17" t="s">
        <v>924</v>
      </c>
      <c r="M4930" s="17" t="s">
        <v>925</v>
      </c>
      <c r="N4930" s="17" t="s">
        <v>876</v>
      </c>
      <c r="O4930" s="58">
        <v>140</v>
      </c>
      <c r="P4930" s="17" t="s">
        <v>20</v>
      </c>
      <c r="Q4930" s="17" t="s">
        <v>31</v>
      </c>
      <c r="R4930" s="17">
        <v>43.6</v>
      </c>
      <c r="S4930" s="17" t="s">
        <v>684</v>
      </c>
      <c r="U4930" s="17">
        <v>-17.899999999999999</v>
      </c>
      <c r="V4930" s="10">
        <f t="shared" si="86"/>
        <v>-17.899999999999999</v>
      </c>
      <c r="W4930" s="10">
        <v>11.2</v>
      </c>
      <c r="X4930" s="68">
        <v>3.1262166109999998</v>
      </c>
      <c r="Y4930" s="33" t="s">
        <v>561</v>
      </c>
      <c r="AB4930" s="17" t="s">
        <v>933</v>
      </c>
    </row>
    <row r="4931" spans="1:28" hidden="1">
      <c r="A4931" s="5">
        <v>4930</v>
      </c>
      <c r="B4931" s="5"/>
      <c r="C4931" s="17">
        <v>2021</v>
      </c>
      <c r="D4931" s="32">
        <v>9</v>
      </c>
      <c r="E4931" s="32">
        <v>25</v>
      </c>
      <c r="F4931" s="18" t="s">
        <v>873</v>
      </c>
      <c r="G4931" s="21">
        <v>15.033333599999921</v>
      </c>
      <c r="H4931" s="17"/>
      <c r="I4931" s="18" t="s">
        <v>826</v>
      </c>
      <c r="J4931" s="21">
        <v>50.29999800000013</v>
      </c>
      <c r="L4931" s="17" t="s">
        <v>814</v>
      </c>
      <c r="M4931" s="17" t="s">
        <v>930</v>
      </c>
      <c r="N4931" s="17" t="s">
        <v>816</v>
      </c>
      <c r="O4931" s="58">
        <v>128</v>
      </c>
      <c r="P4931" s="17" t="s">
        <v>20</v>
      </c>
      <c r="Q4931" s="17" t="s">
        <v>789</v>
      </c>
      <c r="R4931" s="17">
        <v>66.2</v>
      </c>
      <c r="S4931" s="17" t="s">
        <v>684</v>
      </c>
      <c r="U4931" s="17">
        <v>-17.899999999999999</v>
      </c>
      <c r="V4931" s="10">
        <f t="shared" si="86"/>
        <v>-17.899999999999999</v>
      </c>
      <c r="W4931" s="10">
        <v>10.3</v>
      </c>
      <c r="X4931" s="68">
        <v>3.1294531870000002</v>
      </c>
      <c r="Y4931" s="33" t="s">
        <v>561</v>
      </c>
      <c r="AB4931" s="17" t="s">
        <v>933</v>
      </c>
    </row>
    <row r="4932" spans="1:28" hidden="1">
      <c r="A4932" s="5">
        <v>4931</v>
      </c>
      <c r="B4932" s="5"/>
      <c r="C4932" s="17">
        <v>2021</v>
      </c>
      <c r="D4932" s="32">
        <v>9</v>
      </c>
      <c r="E4932" s="32">
        <v>25</v>
      </c>
      <c r="F4932" s="18" t="s">
        <v>873</v>
      </c>
      <c r="G4932" s="21">
        <v>15.033333599999921</v>
      </c>
      <c r="H4932" s="17"/>
      <c r="I4932" s="18" t="s">
        <v>826</v>
      </c>
      <c r="J4932" s="21">
        <v>50.29999800000013</v>
      </c>
      <c r="L4932" s="17" t="s">
        <v>814</v>
      </c>
      <c r="M4932" s="17" t="s">
        <v>930</v>
      </c>
      <c r="N4932" s="17" t="s">
        <v>816</v>
      </c>
      <c r="O4932" s="58">
        <v>77</v>
      </c>
      <c r="P4932" s="17" t="s">
        <v>20</v>
      </c>
      <c r="Q4932" s="17" t="s">
        <v>789</v>
      </c>
      <c r="R4932" s="17">
        <v>12</v>
      </c>
      <c r="S4932" s="17" t="s">
        <v>684</v>
      </c>
      <c r="U4932" s="17">
        <v>-17.899999999999999</v>
      </c>
      <c r="V4932" s="10">
        <f t="shared" si="86"/>
        <v>-17.899999999999999</v>
      </c>
      <c r="W4932" s="10">
        <v>10.4</v>
      </c>
      <c r="X4932" s="68">
        <v>3.125879275</v>
      </c>
      <c r="Y4932" s="33" t="s">
        <v>561</v>
      </c>
      <c r="AB4932" s="17" t="s">
        <v>933</v>
      </c>
    </row>
    <row r="4933" spans="1:28" hidden="1">
      <c r="A4933" s="5">
        <v>4932</v>
      </c>
      <c r="B4933" s="5"/>
      <c r="C4933" s="17">
        <v>2019</v>
      </c>
      <c r="D4933" s="32">
        <v>12</v>
      </c>
      <c r="E4933" s="32">
        <v>8</v>
      </c>
      <c r="F4933" s="18" t="s">
        <v>873</v>
      </c>
      <c r="G4933" s="21">
        <v>46.069999999999709</v>
      </c>
      <c r="H4933" s="17" t="s">
        <v>18</v>
      </c>
      <c r="I4933" s="18" t="s">
        <v>866</v>
      </c>
      <c r="J4933" s="21">
        <v>14.959999999998672</v>
      </c>
      <c r="K4933" s="17" t="s">
        <v>19</v>
      </c>
      <c r="L4933" s="17" t="s">
        <v>879</v>
      </c>
      <c r="M4933" s="17" t="s">
        <v>27</v>
      </c>
      <c r="N4933" s="17" t="s">
        <v>880</v>
      </c>
      <c r="O4933" s="58">
        <v>186</v>
      </c>
      <c r="P4933" s="17" t="s">
        <v>20</v>
      </c>
      <c r="Q4933" s="17" t="s">
        <v>21</v>
      </c>
      <c r="R4933" s="17">
        <v>102.9</v>
      </c>
      <c r="S4933" s="17" t="s">
        <v>684</v>
      </c>
      <c r="U4933" s="17">
        <v>-17.861999999999998</v>
      </c>
      <c r="V4933" s="10">
        <f t="shared" si="86"/>
        <v>-17.861999999999998</v>
      </c>
      <c r="W4933" s="10">
        <v>11.7135</v>
      </c>
      <c r="X4933" s="68">
        <v>3.1360072659163589</v>
      </c>
      <c r="Y4933" s="33" t="s">
        <v>561</v>
      </c>
      <c r="AB4933" s="17" t="s">
        <v>933</v>
      </c>
    </row>
    <row r="4934" spans="1:28" hidden="1">
      <c r="A4934" s="5">
        <v>4933</v>
      </c>
      <c r="B4934" s="5"/>
      <c r="C4934" s="17">
        <v>2019</v>
      </c>
      <c r="D4934" s="32">
        <v>11</v>
      </c>
      <c r="E4934" s="32">
        <v>21</v>
      </c>
      <c r="F4934" s="18" t="s">
        <v>873</v>
      </c>
      <c r="G4934" s="21">
        <v>25.619999999999976</v>
      </c>
      <c r="H4934" s="17" t="s">
        <v>18</v>
      </c>
      <c r="I4934" s="18" t="s">
        <v>826</v>
      </c>
      <c r="J4934" s="21">
        <v>32.809999999997785</v>
      </c>
      <c r="K4934" s="17" t="s">
        <v>19</v>
      </c>
      <c r="L4934" s="17" t="s">
        <v>797</v>
      </c>
      <c r="M4934" s="17" t="s">
        <v>856</v>
      </c>
      <c r="N4934" s="17" t="s">
        <v>857</v>
      </c>
      <c r="O4934" s="58">
        <v>100</v>
      </c>
      <c r="P4934" s="17" t="s">
        <v>20</v>
      </c>
      <c r="Q4934" s="17" t="s">
        <v>31</v>
      </c>
      <c r="R4934" s="17">
        <v>26.4</v>
      </c>
      <c r="S4934" s="17" t="s">
        <v>684</v>
      </c>
      <c r="U4934" s="17">
        <v>-17.850000000000001</v>
      </c>
      <c r="V4934" s="10">
        <f t="shared" si="86"/>
        <v>-17.850000000000001</v>
      </c>
      <c r="W4934" s="10">
        <v>12.1525</v>
      </c>
      <c r="X4934" s="68">
        <v>3.1572444786995741</v>
      </c>
      <c r="Y4934" s="33" t="s">
        <v>561</v>
      </c>
      <c r="AB4934" s="17" t="s">
        <v>933</v>
      </c>
    </row>
    <row r="4935" spans="1:28" hidden="1">
      <c r="A4935" s="5">
        <v>4934</v>
      </c>
      <c r="B4935" s="5"/>
      <c r="C4935" s="17">
        <v>2019</v>
      </c>
      <c r="D4935" s="32">
        <v>12</v>
      </c>
      <c r="E4935" s="32">
        <v>8</v>
      </c>
      <c r="F4935" s="18" t="s">
        <v>873</v>
      </c>
      <c r="G4935" s="21">
        <v>46.069999999999709</v>
      </c>
      <c r="H4935" s="17" t="s">
        <v>18</v>
      </c>
      <c r="I4935" s="18" t="s">
        <v>866</v>
      </c>
      <c r="J4935" s="21">
        <v>14.959999999998672</v>
      </c>
      <c r="K4935" s="17" t="s">
        <v>19</v>
      </c>
      <c r="L4935" s="17" t="s">
        <v>879</v>
      </c>
      <c r="M4935" s="17" t="s">
        <v>27</v>
      </c>
      <c r="N4935" s="17" t="s">
        <v>880</v>
      </c>
      <c r="O4935" s="58">
        <v>217</v>
      </c>
      <c r="P4935" s="17" t="s">
        <v>20</v>
      </c>
      <c r="Q4935" s="17" t="s">
        <v>21</v>
      </c>
      <c r="R4935" s="17">
        <v>172.9</v>
      </c>
      <c r="S4935" s="17" t="s">
        <v>684</v>
      </c>
      <c r="U4935" s="17">
        <v>-17.845500000000001</v>
      </c>
      <c r="V4935" s="10">
        <f t="shared" si="86"/>
        <v>-17.845500000000001</v>
      </c>
      <c r="W4935" s="10">
        <v>11.5495</v>
      </c>
      <c r="X4935" s="68">
        <v>3.135961693485847</v>
      </c>
      <c r="Y4935" s="33" t="s">
        <v>561</v>
      </c>
      <c r="AB4935" s="17" t="s">
        <v>933</v>
      </c>
    </row>
    <row r="4936" spans="1:28" hidden="1">
      <c r="A4936" s="5">
        <v>4935</v>
      </c>
      <c r="B4936" s="5"/>
      <c r="C4936" s="17">
        <v>2019</v>
      </c>
      <c r="D4936" s="32">
        <v>12</v>
      </c>
      <c r="E4936" s="32">
        <v>8</v>
      </c>
      <c r="F4936" s="18" t="s">
        <v>873</v>
      </c>
      <c r="G4936" s="21">
        <v>46.069999999999709</v>
      </c>
      <c r="H4936" s="17" t="s">
        <v>18</v>
      </c>
      <c r="I4936" s="18" t="s">
        <v>866</v>
      </c>
      <c r="J4936" s="21">
        <v>14.959999999998672</v>
      </c>
      <c r="K4936" s="17" t="s">
        <v>19</v>
      </c>
      <c r="L4936" s="17" t="s">
        <v>879</v>
      </c>
      <c r="M4936" s="17" t="s">
        <v>27</v>
      </c>
      <c r="N4936" s="17" t="s">
        <v>880</v>
      </c>
      <c r="O4936" s="58">
        <v>174</v>
      </c>
      <c r="P4936" s="17" t="s">
        <v>20</v>
      </c>
      <c r="Q4936" s="17" t="s">
        <v>21</v>
      </c>
      <c r="R4936" s="17">
        <v>87.1</v>
      </c>
      <c r="S4936" s="17" t="s">
        <v>684</v>
      </c>
      <c r="U4936" s="17">
        <v>-17.843</v>
      </c>
      <c r="V4936" s="10">
        <f t="shared" si="86"/>
        <v>-17.843</v>
      </c>
      <c r="W4936" s="10">
        <v>11.496499999999999</v>
      </c>
      <c r="X4936" s="68">
        <v>3.136520517839593</v>
      </c>
      <c r="Y4936" s="33" t="s">
        <v>561</v>
      </c>
      <c r="AB4936" s="17" t="s">
        <v>933</v>
      </c>
    </row>
    <row r="4937" spans="1:28" hidden="1">
      <c r="A4937" s="5">
        <v>4936</v>
      </c>
      <c r="B4937" s="5"/>
      <c r="C4937" s="17">
        <v>2019</v>
      </c>
      <c r="D4937" s="32">
        <v>12</v>
      </c>
      <c r="E4937" s="32">
        <v>8</v>
      </c>
      <c r="F4937" s="18" t="s">
        <v>873</v>
      </c>
      <c r="G4937" s="21">
        <v>46.069999999999709</v>
      </c>
      <c r="H4937" s="17" t="s">
        <v>18</v>
      </c>
      <c r="I4937" s="18" t="s">
        <v>866</v>
      </c>
      <c r="J4937" s="21">
        <v>14.959999999998672</v>
      </c>
      <c r="K4937" s="17" t="s">
        <v>19</v>
      </c>
      <c r="L4937" s="17" t="s">
        <v>879</v>
      </c>
      <c r="M4937" s="17" t="s">
        <v>27</v>
      </c>
      <c r="N4937" s="17" t="s">
        <v>880</v>
      </c>
      <c r="O4937" s="58">
        <v>166</v>
      </c>
      <c r="P4937" s="17" t="s">
        <v>20</v>
      </c>
      <c r="Q4937" s="17" t="s">
        <v>21</v>
      </c>
      <c r="R4937" s="17">
        <v>67.900000000000006</v>
      </c>
      <c r="S4937" s="17" t="s">
        <v>684</v>
      </c>
      <c r="U4937" s="17">
        <v>-17.835000000000001</v>
      </c>
      <c r="V4937" s="10">
        <f t="shared" si="86"/>
        <v>-17.835000000000001</v>
      </c>
      <c r="W4937" s="10">
        <v>11.5975</v>
      </c>
      <c r="X4937" s="68">
        <v>3.1382835140200429</v>
      </c>
      <c r="Y4937" s="33" t="s">
        <v>561</v>
      </c>
      <c r="AB4937" s="17" t="s">
        <v>933</v>
      </c>
    </row>
    <row r="4938" spans="1:28" hidden="1">
      <c r="A4938" s="5">
        <v>4937</v>
      </c>
      <c r="B4938" s="5"/>
      <c r="C4938" s="17">
        <v>2021</v>
      </c>
      <c r="D4938" s="32">
        <v>1</v>
      </c>
      <c r="E4938" s="32">
        <v>31</v>
      </c>
      <c r="F4938" s="18" t="s">
        <v>873</v>
      </c>
      <c r="G4938" s="21">
        <v>15</v>
      </c>
      <c r="H4938" s="17" t="s">
        <v>18</v>
      </c>
      <c r="I4938" s="18" t="s">
        <v>826</v>
      </c>
      <c r="J4938" s="21">
        <v>45</v>
      </c>
      <c r="K4938" s="17" t="s">
        <v>19</v>
      </c>
      <c r="L4938" s="17" t="s">
        <v>877</v>
      </c>
      <c r="M4938" s="17" t="s">
        <v>878</v>
      </c>
      <c r="N4938" s="17" t="s">
        <v>813</v>
      </c>
      <c r="O4938" s="58">
        <v>265</v>
      </c>
      <c r="P4938" s="17" t="s">
        <v>20</v>
      </c>
      <c r="Q4938" s="17" t="s">
        <v>31</v>
      </c>
      <c r="R4938" s="17">
        <v>430.9</v>
      </c>
      <c r="S4938" s="17" t="s">
        <v>684</v>
      </c>
      <c r="U4938" s="17">
        <v>-17.828499999999998</v>
      </c>
      <c r="V4938" s="10">
        <f t="shared" si="86"/>
        <v>-17.828499999999998</v>
      </c>
      <c r="W4938" s="10">
        <v>12.156000000000001</v>
      </c>
      <c r="X4938" s="68">
        <v>3.1566424329889</v>
      </c>
      <c r="Y4938" s="33" t="s">
        <v>561</v>
      </c>
      <c r="AB4938" s="17" t="s">
        <v>933</v>
      </c>
    </row>
    <row r="4939" spans="1:28" hidden="1">
      <c r="A4939" s="5">
        <v>4938</v>
      </c>
      <c r="B4939" s="5"/>
      <c r="C4939" s="17">
        <v>2019</v>
      </c>
      <c r="D4939" s="32">
        <v>12</v>
      </c>
      <c r="E4939" s="32">
        <v>8</v>
      </c>
      <c r="F4939" s="18" t="s">
        <v>873</v>
      </c>
      <c r="G4939" s="21">
        <v>46.069999999999709</v>
      </c>
      <c r="H4939" s="17" t="s">
        <v>18</v>
      </c>
      <c r="I4939" s="18" t="s">
        <v>866</v>
      </c>
      <c r="J4939" s="21">
        <v>14.959999999998672</v>
      </c>
      <c r="K4939" s="17" t="s">
        <v>19</v>
      </c>
      <c r="L4939" s="17" t="s">
        <v>879</v>
      </c>
      <c r="M4939" s="17" t="s">
        <v>27</v>
      </c>
      <c r="N4939" s="17" t="s">
        <v>880</v>
      </c>
      <c r="O4939" s="58">
        <v>229</v>
      </c>
      <c r="P4939" s="17" t="s">
        <v>20</v>
      </c>
      <c r="Q4939" s="17" t="s">
        <v>21</v>
      </c>
      <c r="R4939" s="17">
        <v>225.9</v>
      </c>
      <c r="S4939" s="17" t="s">
        <v>684</v>
      </c>
      <c r="U4939" s="17">
        <v>-17.823499999999999</v>
      </c>
      <c r="V4939" s="10">
        <f t="shared" si="86"/>
        <v>-17.823499999999999</v>
      </c>
      <c r="W4939" s="10">
        <v>11.5655</v>
      </c>
      <c r="X4939" s="68">
        <v>3.121992283208356</v>
      </c>
      <c r="Y4939" s="33" t="s">
        <v>561</v>
      </c>
      <c r="AB4939" s="17" t="s">
        <v>933</v>
      </c>
    </row>
    <row r="4940" spans="1:28" hidden="1">
      <c r="A4940" s="5">
        <v>4939</v>
      </c>
      <c r="B4940" s="5"/>
      <c r="C4940" s="17">
        <v>2019</v>
      </c>
      <c r="D4940" s="32">
        <v>11</v>
      </c>
      <c r="E4940" s="32">
        <v>21</v>
      </c>
      <c r="F4940" s="18" t="s">
        <v>873</v>
      </c>
      <c r="G4940" s="21">
        <v>25.619999999999976</v>
      </c>
      <c r="H4940" s="17" t="s">
        <v>18</v>
      </c>
      <c r="I4940" s="18" t="s">
        <v>826</v>
      </c>
      <c r="J4940" s="21">
        <v>32.809999999997785</v>
      </c>
      <c r="K4940" s="17" t="s">
        <v>19</v>
      </c>
      <c r="L4940" s="17" t="s">
        <v>797</v>
      </c>
      <c r="M4940" s="17" t="s">
        <v>856</v>
      </c>
      <c r="N4940" s="17" t="s">
        <v>857</v>
      </c>
      <c r="O4940" s="58">
        <v>123</v>
      </c>
      <c r="P4940" s="17" t="s">
        <v>20</v>
      </c>
      <c r="Q4940" s="17" t="s">
        <v>31</v>
      </c>
      <c r="R4940" s="17">
        <v>47.4</v>
      </c>
      <c r="S4940" s="17" t="s">
        <v>684</v>
      </c>
      <c r="U4940" s="17">
        <v>-17.821999999999999</v>
      </c>
      <c r="V4940" s="10">
        <f t="shared" si="86"/>
        <v>-17.821999999999999</v>
      </c>
      <c r="W4940" s="10">
        <v>12.416499999999999</v>
      </c>
      <c r="X4940" s="68">
        <v>3.1555727812486771</v>
      </c>
      <c r="Y4940" s="33" t="s">
        <v>561</v>
      </c>
      <c r="AB4940" s="17" t="s">
        <v>933</v>
      </c>
    </row>
    <row r="4941" spans="1:28" hidden="1">
      <c r="A4941" s="5">
        <v>4940</v>
      </c>
      <c r="B4941" s="5"/>
      <c r="C4941" s="17">
        <v>2019</v>
      </c>
      <c r="D4941" s="32">
        <v>11</v>
      </c>
      <c r="E4941" s="32">
        <v>22</v>
      </c>
      <c r="F4941" s="18" t="s">
        <v>873</v>
      </c>
      <c r="G4941" s="21">
        <v>39.570000000000078</v>
      </c>
      <c r="H4941" s="17" t="s">
        <v>18</v>
      </c>
      <c r="I4941" s="18" t="s">
        <v>826</v>
      </c>
      <c r="J4941" s="21">
        <v>9.1699999999983106</v>
      </c>
      <c r="K4941" s="17" t="s">
        <v>19</v>
      </c>
      <c r="L4941" s="17" t="s">
        <v>881</v>
      </c>
      <c r="M4941" s="17" t="s">
        <v>77</v>
      </c>
      <c r="N4941" s="17" t="s">
        <v>78</v>
      </c>
      <c r="O4941" s="58">
        <v>176</v>
      </c>
      <c r="P4941" s="17" t="s">
        <v>20</v>
      </c>
      <c r="Q4941" s="17" t="s">
        <v>21</v>
      </c>
      <c r="R4941" s="17">
        <v>114.2</v>
      </c>
      <c r="S4941" s="17" t="s">
        <v>684</v>
      </c>
      <c r="U4941" s="17">
        <v>-17.8</v>
      </c>
      <c r="V4941" s="10">
        <f t="shared" si="86"/>
        <v>-17.8</v>
      </c>
      <c r="W4941" s="10">
        <v>11.8</v>
      </c>
      <c r="X4941" s="68">
        <v>3.1997012420000002</v>
      </c>
      <c r="Y4941" s="33" t="s">
        <v>561</v>
      </c>
      <c r="AB4941" s="17" t="s">
        <v>933</v>
      </c>
    </row>
    <row r="4942" spans="1:28" hidden="1">
      <c r="A4942" s="5">
        <v>4941</v>
      </c>
      <c r="B4942" s="5"/>
      <c r="C4942" s="17">
        <v>2019</v>
      </c>
      <c r="D4942" s="32">
        <v>11</v>
      </c>
      <c r="E4942" s="32">
        <v>22</v>
      </c>
      <c r="F4942" s="18" t="s">
        <v>873</v>
      </c>
      <c r="G4942" s="21">
        <v>39.570000000000078</v>
      </c>
      <c r="H4942" s="17" t="s">
        <v>18</v>
      </c>
      <c r="I4942" s="18" t="s">
        <v>826</v>
      </c>
      <c r="J4942" s="21">
        <v>9.1699999999983106</v>
      </c>
      <c r="K4942" s="17" t="s">
        <v>19</v>
      </c>
      <c r="L4942" s="17" t="s">
        <v>881</v>
      </c>
      <c r="M4942" s="17" t="s">
        <v>77</v>
      </c>
      <c r="N4942" s="17" t="s">
        <v>78</v>
      </c>
      <c r="O4942" s="58">
        <v>191</v>
      </c>
      <c r="P4942" s="17" t="s">
        <v>20</v>
      </c>
      <c r="Q4942" s="17" t="s">
        <v>21</v>
      </c>
      <c r="R4942" s="17">
        <v>156</v>
      </c>
      <c r="S4942" s="17" t="s">
        <v>684</v>
      </c>
      <c r="U4942" s="17">
        <v>-17.8</v>
      </c>
      <c r="V4942" s="10">
        <f t="shared" si="86"/>
        <v>-17.8</v>
      </c>
      <c r="W4942" s="10">
        <v>11.9</v>
      </c>
      <c r="X4942" s="68">
        <v>3.203827365</v>
      </c>
      <c r="Y4942" s="33" t="s">
        <v>561</v>
      </c>
      <c r="AB4942" s="17" t="s">
        <v>933</v>
      </c>
    </row>
    <row r="4943" spans="1:28" hidden="1">
      <c r="A4943" s="5">
        <v>4942</v>
      </c>
      <c r="B4943" s="5"/>
      <c r="C4943" s="17">
        <v>2020</v>
      </c>
      <c r="D4943" s="32">
        <v>12</v>
      </c>
      <c r="E4943" s="32">
        <v>2</v>
      </c>
      <c r="F4943" s="18" t="s">
        <v>873</v>
      </c>
      <c r="G4943" s="21">
        <v>50.033333400000046</v>
      </c>
      <c r="H4943" s="17"/>
      <c r="I4943" s="18" t="s">
        <v>866</v>
      </c>
      <c r="J4943" s="21">
        <v>17.299998000000301</v>
      </c>
      <c r="L4943" s="17" t="s">
        <v>922</v>
      </c>
      <c r="M4943" s="17" t="s">
        <v>923</v>
      </c>
      <c r="N4943" s="17" t="s">
        <v>803</v>
      </c>
      <c r="O4943" s="58">
        <v>242</v>
      </c>
      <c r="P4943" s="17" t="s">
        <v>20</v>
      </c>
      <c r="Q4943" s="17" t="s">
        <v>789</v>
      </c>
      <c r="R4943" s="17">
        <v>463.8</v>
      </c>
      <c r="S4943" s="17" t="s">
        <v>684</v>
      </c>
      <c r="U4943" s="17">
        <v>-17.8</v>
      </c>
      <c r="V4943" s="10">
        <f t="shared" si="86"/>
        <v>-17.8</v>
      </c>
      <c r="W4943" s="10">
        <v>10.8</v>
      </c>
      <c r="X4943" s="68">
        <v>3.2516364090000001</v>
      </c>
      <c r="Y4943" s="33" t="s">
        <v>561</v>
      </c>
      <c r="AB4943" s="17" t="s">
        <v>933</v>
      </c>
    </row>
    <row r="4944" spans="1:28" hidden="1">
      <c r="A4944" s="5">
        <v>4943</v>
      </c>
      <c r="B4944" s="5"/>
      <c r="C4944" s="17">
        <v>2020</v>
      </c>
      <c r="D4944" s="32">
        <v>12</v>
      </c>
      <c r="E4944" s="32">
        <v>2</v>
      </c>
      <c r="F4944" s="18" t="s">
        <v>873</v>
      </c>
      <c r="G4944" s="21">
        <v>50.033333400000046</v>
      </c>
      <c r="H4944" s="17"/>
      <c r="I4944" s="18" t="s">
        <v>866</v>
      </c>
      <c r="J4944" s="21">
        <v>17.299998000000301</v>
      </c>
      <c r="L4944" s="17" t="s">
        <v>922</v>
      </c>
      <c r="M4944" s="17" t="s">
        <v>923</v>
      </c>
      <c r="N4944" s="17" t="s">
        <v>803</v>
      </c>
      <c r="O4944" s="58">
        <v>290</v>
      </c>
      <c r="P4944" s="17" t="s">
        <v>20</v>
      </c>
      <c r="Q4944" s="17" t="s">
        <v>789</v>
      </c>
      <c r="R4944" s="17">
        <v>752.5</v>
      </c>
      <c r="S4944" s="17" t="s">
        <v>684</v>
      </c>
      <c r="U4944" s="17">
        <v>-17.8</v>
      </c>
      <c r="V4944" s="10">
        <f t="shared" si="86"/>
        <v>-17.8</v>
      </c>
      <c r="W4944" s="10">
        <v>10.4</v>
      </c>
      <c r="X4944" s="68">
        <v>3.2605808390000002</v>
      </c>
      <c r="Y4944" s="33" t="s">
        <v>561</v>
      </c>
      <c r="AB4944" s="17" t="s">
        <v>933</v>
      </c>
    </row>
    <row r="4945" spans="1:28" hidden="1">
      <c r="A4945" s="5">
        <v>4944</v>
      </c>
      <c r="B4945" s="5"/>
      <c r="C4945" s="17">
        <v>2021</v>
      </c>
      <c r="D4945" s="32">
        <v>9</v>
      </c>
      <c r="E4945" s="32">
        <v>25</v>
      </c>
      <c r="F4945" s="18" t="s">
        <v>873</v>
      </c>
      <c r="G4945" s="21">
        <v>47.899999799999904</v>
      </c>
      <c r="H4945" s="17"/>
      <c r="I4945" s="18" t="s">
        <v>826</v>
      </c>
      <c r="J4945" s="21">
        <v>46.233335999999667</v>
      </c>
      <c r="L4945" s="17" t="s">
        <v>922</v>
      </c>
      <c r="M4945" s="17" t="s">
        <v>923</v>
      </c>
      <c r="N4945" s="17" t="s">
        <v>803</v>
      </c>
      <c r="O4945" s="58">
        <v>188</v>
      </c>
      <c r="P4945" s="17" t="s">
        <v>20</v>
      </c>
      <c r="Q4945" s="17" t="s">
        <v>789</v>
      </c>
      <c r="R4945" s="17">
        <v>209</v>
      </c>
      <c r="S4945" s="17" t="s">
        <v>684</v>
      </c>
      <c r="U4945" s="17">
        <v>-17.8</v>
      </c>
      <c r="V4945" s="10">
        <f t="shared" si="86"/>
        <v>-17.8</v>
      </c>
      <c r="W4945" s="10">
        <v>10.9</v>
      </c>
      <c r="X4945" s="68">
        <v>3.2726329860000001</v>
      </c>
      <c r="Y4945" s="33" t="s">
        <v>561</v>
      </c>
      <c r="AB4945" s="17" t="s">
        <v>933</v>
      </c>
    </row>
    <row r="4946" spans="1:28" hidden="1">
      <c r="A4946" s="5">
        <v>4945</v>
      </c>
      <c r="B4946" s="5"/>
      <c r="C4946" s="17">
        <v>2021</v>
      </c>
      <c r="D4946" s="32">
        <v>9</v>
      </c>
      <c r="E4946" s="32">
        <v>25</v>
      </c>
      <c r="F4946" s="18" t="s">
        <v>873</v>
      </c>
      <c r="G4946" s="21">
        <v>47.899999799999904</v>
      </c>
      <c r="H4946" s="17"/>
      <c r="I4946" s="18" t="s">
        <v>826</v>
      </c>
      <c r="J4946" s="21">
        <v>46.233335999999667</v>
      </c>
      <c r="L4946" s="17" t="s">
        <v>922</v>
      </c>
      <c r="M4946" s="17" t="s">
        <v>923</v>
      </c>
      <c r="N4946" s="17" t="s">
        <v>803</v>
      </c>
      <c r="O4946" s="58">
        <v>144</v>
      </c>
      <c r="P4946" s="17" t="s">
        <v>20</v>
      </c>
      <c r="Q4946" s="17" t="s">
        <v>789</v>
      </c>
      <c r="R4946" s="17">
        <v>98.9</v>
      </c>
      <c r="S4946" s="17" t="s">
        <v>684</v>
      </c>
      <c r="U4946" s="17">
        <v>-17.8</v>
      </c>
      <c r="V4946" s="10">
        <f t="shared" si="86"/>
        <v>-17.8</v>
      </c>
      <c r="W4946" s="10">
        <v>10.8</v>
      </c>
      <c r="X4946" s="68">
        <v>3.2566936929999999</v>
      </c>
      <c r="Y4946" s="33" t="s">
        <v>561</v>
      </c>
      <c r="AB4946" s="17" t="s">
        <v>933</v>
      </c>
    </row>
    <row r="4947" spans="1:28" hidden="1">
      <c r="A4947" s="5">
        <v>4946</v>
      </c>
      <c r="B4947" s="5"/>
      <c r="C4947" s="17">
        <v>2021</v>
      </c>
      <c r="D4947" s="32">
        <v>9</v>
      </c>
      <c r="E4947" s="32">
        <v>25</v>
      </c>
      <c r="F4947" s="18" t="s">
        <v>873</v>
      </c>
      <c r="G4947" s="21">
        <v>47.899999799999904</v>
      </c>
      <c r="H4947" s="17"/>
      <c r="I4947" s="18" t="s">
        <v>826</v>
      </c>
      <c r="J4947" s="21">
        <v>46.233335999999667</v>
      </c>
      <c r="L4947" s="17" t="s">
        <v>922</v>
      </c>
      <c r="M4947" s="17" t="s">
        <v>923</v>
      </c>
      <c r="N4947" s="17" t="s">
        <v>803</v>
      </c>
      <c r="O4947" s="58">
        <v>114</v>
      </c>
      <c r="P4947" s="17" t="s">
        <v>20</v>
      </c>
      <c r="Q4947" s="17" t="s">
        <v>789</v>
      </c>
      <c r="R4947" s="17">
        <v>48.3</v>
      </c>
      <c r="S4947" s="17" t="s">
        <v>684</v>
      </c>
      <c r="U4947" s="17">
        <v>-17.8</v>
      </c>
      <c r="V4947" s="10">
        <f t="shared" si="86"/>
        <v>-17.8</v>
      </c>
      <c r="W4947" s="10">
        <v>10.8</v>
      </c>
      <c r="X4947" s="68">
        <v>3.2685266909999999</v>
      </c>
      <c r="Y4947" s="33" t="s">
        <v>561</v>
      </c>
      <c r="AB4947" s="17" t="s">
        <v>933</v>
      </c>
    </row>
    <row r="4948" spans="1:28" hidden="1">
      <c r="A4948" s="5">
        <v>4947</v>
      </c>
      <c r="B4948" s="5"/>
      <c r="C4948" s="17">
        <v>2020</v>
      </c>
      <c r="D4948" s="32">
        <v>12</v>
      </c>
      <c r="E4948" s="32">
        <v>2</v>
      </c>
      <c r="F4948" s="18" t="s">
        <v>873</v>
      </c>
      <c r="G4948" s="21">
        <v>43.284666666666567</v>
      </c>
      <c r="H4948" s="17"/>
      <c r="I4948" s="18" t="s">
        <v>826</v>
      </c>
      <c r="J4948" s="21">
        <v>45.336666666666474</v>
      </c>
      <c r="L4948" s="17" t="s">
        <v>922</v>
      </c>
      <c r="M4948" s="17" t="s">
        <v>923</v>
      </c>
      <c r="N4948" s="17" t="s">
        <v>803</v>
      </c>
      <c r="O4948" s="58">
        <v>162</v>
      </c>
      <c r="P4948" s="17" t="s">
        <v>20</v>
      </c>
      <c r="Q4948" s="17" t="s">
        <v>789</v>
      </c>
      <c r="R4948" s="17">
        <v>144.19999999999999</v>
      </c>
      <c r="S4948" s="17" t="s">
        <v>684</v>
      </c>
      <c r="U4948" s="17">
        <v>-17.8</v>
      </c>
      <c r="V4948" s="10">
        <f t="shared" si="86"/>
        <v>-17.8</v>
      </c>
      <c r="W4948" s="10">
        <v>10.5</v>
      </c>
      <c r="X4948" s="68">
        <v>3.0079015149999999</v>
      </c>
      <c r="Y4948" s="33" t="s">
        <v>561</v>
      </c>
      <c r="AB4948" s="17" t="s">
        <v>933</v>
      </c>
    </row>
    <row r="4949" spans="1:28" hidden="1">
      <c r="A4949" s="5">
        <v>4948</v>
      </c>
      <c r="B4949" s="5"/>
      <c r="C4949" s="17">
        <v>2021</v>
      </c>
      <c r="D4949" s="32">
        <v>6</v>
      </c>
      <c r="E4949" s="32">
        <v>8</v>
      </c>
      <c r="F4949" s="18" t="s">
        <v>873</v>
      </c>
      <c r="G4949" s="21">
        <v>33.216666599999911</v>
      </c>
      <c r="H4949" s="17"/>
      <c r="I4949" s="18" t="s">
        <v>826</v>
      </c>
      <c r="J4949" s="21">
        <v>39.199997999999994</v>
      </c>
      <c r="L4949" s="17" t="s">
        <v>882</v>
      </c>
      <c r="M4949" s="17" t="s">
        <v>883</v>
      </c>
      <c r="N4949" s="17" t="s">
        <v>801</v>
      </c>
      <c r="O4949" s="58">
        <v>216</v>
      </c>
      <c r="P4949" s="17" t="s">
        <v>20</v>
      </c>
      <c r="Q4949" s="17" t="s">
        <v>21</v>
      </c>
      <c r="R4949" s="17">
        <v>261.3</v>
      </c>
      <c r="S4949" s="17" t="s">
        <v>684</v>
      </c>
      <c r="U4949" s="17">
        <v>-17.8</v>
      </c>
      <c r="V4949" s="10">
        <f t="shared" si="86"/>
        <v>-17.8</v>
      </c>
      <c r="W4949" s="10">
        <v>12.8</v>
      </c>
      <c r="X4949" s="68">
        <v>3.23</v>
      </c>
      <c r="Y4949" s="33" t="s">
        <v>561</v>
      </c>
      <c r="AB4949" s="17" t="s">
        <v>933</v>
      </c>
    </row>
    <row r="4950" spans="1:28" hidden="1">
      <c r="A4950" s="5">
        <v>4949</v>
      </c>
      <c r="B4950" s="5"/>
      <c r="C4950" s="17">
        <v>2019</v>
      </c>
      <c r="D4950" s="32">
        <v>10</v>
      </c>
      <c r="E4950" s="32">
        <v>8</v>
      </c>
      <c r="F4950" s="18" t="s">
        <v>873</v>
      </c>
      <c r="G4950" s="21">
        <v>27.049999999999699</v>
      </c>
      <c r="H4950" s="17" t="s">
        <v>18</v>
      </c>
      <c r="I4950" s="18" t="s">
        <v>826</v>
      </c>
      <c r="J4950" s="21">
        <v>24.180000000000348</v>
      </c>
      <c r="K4950" s="17" t="s">
        <v>19</v>
      </c>
      <c r="L4950" s="17" t="s">
        <v>882</v>
      </c>
      <c r="M4950" s="17" t="s">
        <v>883</v>
      </c>
      <c r="N4950" s="17" t="s">
        <v>801</v>
      </c>
      <c r="O4950" s="58">
        <v>87</v>
      </c>
      <c r="P4950" s="17" t="s">
        <v>20</v>
      </c>
      <c r="Q4950" s="17" t="s">
        <v>21</v>
      </c>
      <c r="R4950" s="17">
        <v>15.2</v>
      </c>
      <c r="S4950" s="17" t="s">
        <v>684</v>
      </c>
      <c r="U4950" s="17">
        <v>-17.8</v>
      </c>
      <c r="V4950" s="10">
        <f t="shared" si="86"/>
        <v>-17.8</v>
      </c>
      <c r="W4950" s="10">
        <v>12.7</v>
      </c>
      <c r="X4950" s="68">
        <v>3.156869065</v>
      </c>
      <c r="Y4950" s="33" t="s">
        <v>561</v>
      </c>
      <c r="AB4950" s="17" t="s">
        <v>933</v>
      </c>
    </row>
    <row r="4951" spans="1:28" hidden="1">
      <c r="A4951" s="5">
        <v>4950</v>
      </c>
      <c r="B4951" s="5"/>
      <c r="C4951" s="17">
        <v>2019</v>
      </c>
      <c r="D4951" s="32">
        <v>12</v>
      </c>
      <c r="E4951" s="32">
        <v>8</v>
      </c>
      <c r="F4951" s="18" t="s">
        <v>873</v>
      </c>
      <c r="G4951" s="21">
        <v>46.069999999999709</v>
      </c>
      <c r="H4951" s="17" t="s">
        <v>18</v>
      </c>
      <c r="I4951" s="18" t="s">
        <v>866</v>
      </c>
      <c r="J4951" s="21">
        <v>14.959999999998672</v>
      </c>
      <c r="K4951" s="17" t="s">
        <v>19</v>
      </c>
      <c r="L4951" s="17" t="s">
        <v>879</v>
      </c>
      <c r="M4951" s="17" t="s">
        <v>27</v>
      </c>
      <c r="N4951" s="17" t="s">
        <v>880</v>
      </c>
      <c r="O4951" s="58">
        <v>196</v>
      </c>
      <c r="P4951" s="17" t="s">
        <v>20</v>
      </c>
      <c r="Q4951" s="17" t="s">
        <v>21</v>
      </c>
      <c r="R4951" s="17">
        <v>128.9</v>
      </c>
      <c r="S4951" s="17" t="s">
        <v>684</v>
      </c>
      <c r="U4951" s="17">
        <v>-17.795000000000002</v>
      </c>
      <c r="V4951" s="10">
        <f t="shared" si="86"/>
        <v>-17.795000000000002</v>
      </c>
      <c r="W4951" s="10">
        <v>11.6805</v>
      </c>
      <c r="X4951" s="68">
        <v>3.1281973997185299</v>
      </c>
      <c r="Y4951" s="33" t="s">
        <v>561</v>
      </c>
      <c r="AB4951" s="17" t="s">
        <v>933</v>
      </c>
    </row>
    <row r="4952" spans="1:28" hidden="1">
      <c r="A4952" s="5">
        <v>4951</v>
      </c>
      <c r="B4952" s="5"/>
      <c r="C4952" s="17">
        <v>2020</v>
      </c>
      <c r="D4952" s="32">
        <v>12</v>
      </c>
      <c r="E4952" s="32">
        <v>3</v>
      </c>
      <c r="F4952" s="18" t="s">
        <v>873</v>
      </c>
      <c r="G4952" s="21">
        <v>16.229599999999849</v>
      </c>
      <c r="H4952" s="17" t="s">
        <v>18</v>
      </c>
      <c r="I4952" s="18" t="s">
        <v>826</v>
      </c>
      <c r="J4952" s="21">
        <v>15.484600000001763</v>
      </c>
      <c r="K4952" s="17" t="s">
        <v>19</v>
      </c>
      <c r="L4952" s="17" t="s">
        <v>804</v>
      </c>
      <c r="M4952" s="17" t="s">
        <v>27</v>
      </c>
      <c r="N4952" s="17" t="s">
        <v>805</v>
      </c>
      <c r="O4952" s="58">
        <v>154</v>
      </c>
      <c r="P4952" s="17" t="s">
        <v>20</v>
      </c>
      <c r="Q4952" s="17" t="s">
        <v>31</v>
      </c>
      <c r="R4952" s="17">
        <v>87.8</v>
      </c>
      <c r="S4952" s="17" t="s">
        <v>684</v>
      </c>
      <c r="U4952" s="17">
        <v>-17.78</v>
      </c>
      <c r="V4952" s="10">
        <f t="shared" si="86"/>
        <v>-17.78</v>
      </c>
      <c r="W4952" s="10">
        <v>12.7675</v>
      </c>
      <c r="X4952" s="68">
        <v>3.1659315213362831</v>
      </c>
      <c r="Y4952" s="33" t="s">
        <v>561</v>
      </c>
      <c r="AB4952" s="17" t="s">
        <v>933</v>
      </c>
    </row>
    <row r="4953" spans="1:28" hidden="1">
      <c r="A4953" s="5">
        <v>4952</v>
      </c>
      <c r="B4953" s="5"/>
      <c r="C4953" s="17">
        <v>2020</v>
      </c>
      <c r="D4953" s="32">
        <v>10</v>
      </c>
      <c r="E4953" s="32">
        <v>31</v>
      </c>
      <c r="F4953" s="18" t="s">
        <v>873</v>
      </c>
      <c r="G4953" s="21">
        <v>45</v>
      </c>
      <c r="H4953" s="17" t="s">
        <v>18</v>
      </c>
      <c r="I4953" s="18" t="s">
        <v>826</v>
      </c>
      <c r="J4953" s="21">
        <v>45</v>
      </c>
      <c r="K4953" s="17" t="s">
        <v>19</v>
      </c>
      <c r="L4953" s="17" t="s">
        <v>884</v>
      </c>
      <c r="M4953" s="17" t="s">
        <v>885</v>
      </c>
      <c r="N4953" s="17" t="s">
        <v>886</v>
      </c>
      <c r="O4953" s="58">
        <v>146</v>
      </c>
      <c r="P4953" s="17" t="s">
        <v>20</v>
      </c>
      <c r="Q4953" s="17" t="s">
        <v>64</v>
      </c>
      <c r="R4953" s="17">
        <v>75.599999999999994</v>
      </c>
      <c r="S4953" s="17" t="s">
        <v>684</v>
      </c>
      <c r="U4953" s="17">
        <v>-17.756</v>
      </c>
      <c r="V4953" s="10">
        <f t="shared" si="86"/>
        <v>-17.756</v>
      </c>
      <c r="W4953" s="10">
        <v>12.4975</v>
      </c>
      <c r="X4953" s="68">
        <v>3.0905727356856461</v>
      </c>
      <c r="Y4953" s="33" t="s">
        <v>561</v>
      </c>
      <c r="AB4953" s="17" t="s">
        <v>933</v>
      </c>
    </row>
    <row r="4954" spans="1:28" hidden="1">
      <c r="A4954" s="5">
        <v>4953</v>
      </c>
      <c r="B4954" s="5"/>
      <c r="C4954" s="17">
        <v>2019</v>
      </c>
      <c r="D4954" s="32">
        <v>12</v>
      </c>
      <c r="E4954" s="32">
        <v>8</v>
      </c>
      <c r="F4954" s="18" t="s">
        <v>873</v>
      </c>
      <c r="G4954" s="21">
        <v>46.069999999999709</v>
      </c>
      <c r="H4954" s="17" t="s">
        <v>18</v>
      </c>
      <c r="I4954" s="18" t="s">
        <v>866</v>
      </c>
      <c r="J4954" s="21">
        <v>14.959999999998672</v>
      </c>
      <c r="K4954" s="17" t="s">
        <v>19</v>
      </c>
      <c r="L4954" s="17" t="s">
        <v>879</v>
      </c>
      <c r="M4954" s="17" t="s">
        <v>27</v>
      </c>
      <c r="N4954" s="17" t="s">
        <v>880</v>
      </c>
      <c r="O4954" s="58">
        <v>182</v>
      </c>
      <c r="P4954" s="17" t="s">
        <v>20</v>
      </c>
      <c r="Q4954" s="17" t="s">
        <v>21</v>
      </c>
      <c r="R4954" s="17">
        <v>102.8</v>
      </c>
      <c r="S4954" s="17" t="s">
        <v>684</v>
      </c>
      <c r="U4954" s="17">
        <v>-17.753</v>
      </c>
      <c r="V4954" s="10">
        <f t="shared" si="86"/>
        <v>-17.753</v>
      </c>
      <c r="W4954" s="10">
        <v>11.5655</v>
      </c>
      <c r="X4954" s="68">
        <v>3.1317097070803239</v>
      </c>
      <c r="Y4954" s="33" t="s">
        <v>561</v>
      </c>
      <c r="AB4954" s="17" t="s">
        <v>933</v>
      </c>
    </row>
    <row r="4955" spans="1:28" hidden="1">
      <c r="A4955" s="5">
        <v>4954</v>
      </c>
      <c r="B4955" s="5"/>
      <c r="C4955" s="17">
        <v>2019</v>
      </c>
      <c r="D4955" s="32">
        <v>12</v>
      </c>
      <c r="E4955" s="32">
        <v>8</v>
      </c>
      <c r="F4955" s="18" t="s">
        <v>873</v>
      </c>
      <c r="G4955" s="21">
        <v>46.069999999999709</v>
      </c>
      <c r="H4955" s="17" t="s">
        <v>18</v>
      </c>
      <c r="I4955" s="18" t="s">
        <v>866</v>
      </c>
      <c r="J4955" s="21">
        <v>14.959999999998672</v>
      </c>
      <c r="K4955" s="17" t="s">
        <v>19</v>
      </c>
      <c r="L4955" s="17" t="s">
        <v>879</v>
      </c>
      <c r="M4955" s="17" t="s">
        <v>27</v>
      </c>
      <c r="N4955" s="17" t="s">
        <v>880</v>
      </c>
      <c r="O4955" s="58">
        <v>231</v>
      </c>
      <c r="P4955" s="17" t="s">
        <v>20</v>
      </c>
      <c r="Q4955" s="17" t="s">
        <v>21</v>
      </c>
      <c r="R4955" s="17">
        <v>227</v>
      </c>
      <c r="S4955" s="17" t="s">
        <v>684</v>
      </c>
      <c r="U4955" s="17">
        <v>-17.733499999999999</v>
      </c>
      <c r="V4955" s="10">
        <f t="shared" si="86"/>
        <v>-17.733499999999999</v>
      </c>
      <c r="W4955" s="10">
        <v>11.5075</v>
      </c>
      <c r="X4955" s="68">
        <v>3.110461407308216</v>
      </c>
      <c r="Y4955" s="33" t="s">
        <v>561</v>
      </c>
      <c r="AB4955" s="17" t="s">
        <v>933</v>
      </c>
    </row>
    <row r="4956" spans="1:28" hidden="1">
      <c r="A4956" s="5">
        <v>4955</v>
      </c>
      <c r="B4956" s="5"/>
      <c r="C4956" s="17">
        <v>2019</v>
      </c>
      <c r="D4956" s="32">
        <v>11</v>
      </c>
      <c r="E4956" s="32">
        <v>21</v>
      </c>
      <c r="F4956" s="18" t="s">
        <v>873</v>
      </c>
      <c r="G4956" s="21">
        <v>25.619999999999976</v>
      </c>
      <c r="H4956" s="17" t="s">
        <v>18</v>
      </c>
      <c r="I4956" s="18" t="s">
        <v>826</v>
      </c>
      <c r="J4956" s="21">
        <v>32.809999999997785</v>
      </c>
      <c r="K4956" s="17" t="s">
        <v>19</v>
      </c>
      <c r="L4956" s="17" t="s">
        <v>797</v>
      </c>
      <c r="M4956" s="17" t="s">
        <v>856</v>
      </c>
      <c r="N4956" s="17" t="s">
        <v>857</v>
      </c>
      <c r="O4956" s="58">
        <v>99</v>
      </c>
      <c r="P4956" s="17" t="s">
        <v>20</v>
      </c>
      <c r="Q4956" s="17" t="s">
        <v>31</v>
      </c>
      <c r="R4956" s="17">
        <v>23.7</v>
      </c>
      <c r="S4956" s="17" t="s">
        <v>684</v>
      </c>
      <c r="U4956" s="17">
        <v>-17.731999999999999</v>
      </c>
      <c r="V4956" s="10">
        <f t="shared" ref="V4956:V5019" si="87">IF(X4956&gt;3.3,U4956+(7.584*X4956-22.012)/(X4956+1.657),U4956)</f>
        <v>-17.731999999999999</v>
      </c>
      <c r="W4956" s="10">
        <v>12.288500000000001</v>
      </c>
      <c r="X4956" s="68">
        <v>3.1658395599855131</v>
      </c>
      <c r="Y4956" s="33" t="s">
        <v>561</v>
      </c>
      <c r="AB4956" s="17" t="s">
        <v>933</v>
      </c>
    </row>
    <row r="4957" spans="1:28" hidden="1">
      <c r="A4957" s="5">
        <v>4956</v>
      </c>
      <c r="B4957" s="5"/>
      <c r="C4957" s="17">
        <v>2019</v>
      </c>
      <c r="D4957" s="32">
        <v>12</v>
      </c>
      <c r="E4957" s="32">
        <v>8</v>
      </c>
      <c r="F4957" s="18" t="s">
        <v>873</v>
      </c>
      <c r="G4957" s="21">
        <v>46.069999999999709</v>
      </c>
      <c r="H4957" s="17" t="s">
        <v>18</v>
      </c>
      <c r="I4957" s="18" t="s">
        <v>866</v>
      </c>
      <c r="J4957" s="21">
        <v>14.959999999998672</v>
      </c>
      <c r="K4957" s="17" t="s">
        <v>19</v>
      </c>
      <c r="L4957" s="17" t="s">
        <v>879</v>
      </c>
      <c r="M4957" s="17" t="s">
        <v>27</v>
      </c>
      <c r="N4957" s="17" t="s">
        <v>880</v>
      </c>
      <c r="O4957" s="58">
        <v>218</v>
      </c>
      <c r="P4957" s="17" t="s">
        <v>20</v>
      </c>
      <c r="Q4957" s="17" t="s">
        <v>21</v>
      </c>
      <c r="R4957" s="17">
        <v>177.9</v>
      </c>
      <c r="S4957" s="17" t="s">
        <v>684</v>
      </c>
      <c r="U4957" s="17">
        <v>-17.7315</v>
      </c>
      <c r="V4957" s="10">
        <f t="shared" si="87"/>
        <v>-17.7315</v>
      </c>
      <c r="W4957" s="10">
        <v>11.506500000000001</v>
      </c>
      <c r="X4957" s="68">
        <v>3.10812145192034</v>
      </c>
      <c r="Y4957" s="33" t="s">
        <v>561</v>
      </c>
      <c r="AB4957" s="17" t="s">
        <v>933</v>
      </c>
    </row>
    <row r="4958" spans="1:28" hidden="1">
      <c r="A4958" s="5">
        <v>4957</v>
      </c>
      <c r="B4958" s="5"/>
      <c r="C4958" s="17">
        <v>2020</v>
      </c>
      <c r="D4958" s="32">
        <v>12</v>
      </c>
      <c r="E4958" s="32">
        <v>2</v>
      </c>
      <c r="F4958" s="18" t="s">
        <v>873</v>
      </c>
      <c r="G4958" s="21">
        <v>44.149900000000173</v>
      </c>
      <c r="H4958" s="17" t="s">
        <v>18</v>
      </c>
      <c r="I4958" s="18" t="s">
        <v>826</v>
      </c>
      <c r="J4958" s="21">
        <v>15.125599999998371</v>
      </c>
      <c r="K4958" s="17" t="s">
        <v>19</v>
      </c>
      <c r="L4958" s="17" t="s">
        <v>804</v>
      </c>
      <c r="M4958" s="17" t="s">
        <v>27</v>
      </c>
      <c r="N4958" s="17" t="s">
        <v>805</v>
      </c>
      <c r="O4958" s="58">
        <v>174</v>
      </c>
      <c r="P4958" s="17" t="s">
        <v>20</v>
      </c>
      <c r="Q4958" s="17" t="s">
        <v>31</v>
      </c>
      <c r="R4958" s="17">
        <v>105.8</v>
      </c>
      <c r="S4958" s="17" t="s">
        <v>684</v>
      </c>
      <c r="U4958" s="17">
        <v>-17.722000000000001</v>
      </c>
      <c r="V4958" s="10">
        <f t="shared" si="87"/>
        <v>-17.722000000000001</v>
      </c>
      <c r="W4958" s="10">
        <v>12.683999999999999</v>
      </c>
      <c r="X4958" s="68">
        <v>3.1705094302327779</v>
      </c>
      <c r="Y4958" s="33" t="s">
        <v>561</v>
      </c>
      <c r="AB4958" s="17" t="s">
        <v>933</v>
      </c>
    </row>
    <row r="4959" spans="1:28" hidden="1">
      <c r="A4959" s="5">
        <v>4958</v>
      </c>
      <c r="B4959" s="5"/>
      <c r="C4959" s="17">
        <v>2019</v>
      </c>
      <c r="D4959" s="32">
        <v>12</v>
      </c>
      <c r="E4959" s="32">
        <v>8</v>
      </c>
      <c r="F4959" s="18" t="s">
        <v>873</v>
      </c>
      <c r="G4959" s="21">
        <v>46.069999999999709</v>
      </c>
      <c r="H4959" s="17" t="s">
        <v>18</v>
      </c>
      <c r="I4959" s="18" t="s">
        <v>866</v>
      </c>
      <c r="J4959" s="21">
        <v>14.959999999998672</v>
      </c>
      <c r="K4959" s="17" t="s">
        <v>19</v>
      </c>
      <c r="L4959" s="17" t="s">
        <v>879</v>
      </c>
      <c r="M4959" s="17" t="s">
        <v>27</v>
      </c>
      <c r="N4959" s="17" t="s">
        <v>880</v>
      </c>
      <c r="O4959" s="58">
        <v>180</v>
      </c>
      <c r="P4959" s="17" t="s">
        <v>20</v>
      </c>
      <c r="Q4959" s="17" t="s">
        <v>21</v>
      </c>
      <c r="R4959" s="17">
        <v>86.8</v>
      </c>
      <c r="S4959" s="17" t="s">
        <v>684</v>
      </c>
      <c r="U4959" s="17">
        <v>-17.712</v>
      </c>
      <c r="V4959" s="10">
        <f t="shared" si="87"/>
        <v>-17.712</v>
      </c>
      <c r="W4959" s="10">
        <v>11.7735</v>
      </c>
      <c r="X4959" s="68">
        <v>3.146621620478482</v>
      </c>
      <c r="Y4959" s="33" t="s">
        <v>561</v>
      </c>
      <c r="AB4959" s="17" t="s">
        <v>933</v>
      </c>
    </row>
    <row r="4960" spans="1:28" hidden="1">
      <c r="A4960" s="5">
        <v>4959</v>
      </c>
      <c r="B4960" s="5"/>
      <c r="C4960" s="17">
        <v>2020</v>
      </c>
      <c r="D4960" s="32">
        <v>10</v>
      </c>
      <c r="E4960" s="32">
        <v>31</v>
      </c>
      <c r="F4960" s="18" t="s">
        <v>873</v>
      </c>
      <c r="G4960" s="21">
        <v>45</v>
      </c>
      <c r="H4960" s="17" t="s">
        <v>18</v>
      </c>
      <c r="I4960" s="18" t="s">
        <v>826</v>
      </c>
      <c r="J4960" s="21">
        <v>45</v>
      </c>
      <c r="K4960" s="17" t="s">
        <v>19</v>
      </c>
      <c r="L4960" s="17" t="s">
        <v>884</v>
      </c>
      <c r="M4960" s="17" t="s">
        <v>885</v>
      </c>
      <c r="N4960" s="17" t="s">
        <v>886</v>
      </c>
      <c r="O4960" s="58">
        <v>152</v>
      </c>
      <c r="P4960" s="17" t="s">
        <v>20</v>
      </c>
      <c r="Q4960" s="17" t="s">
        <v>64</v>
      </c>
      <c r="R4960" s="17">
        <v>83.2</v>
      </c>
      <c r="S4960" s="17" t="s">
        <v>684</v>
      </c>
      <c r="U4960" s="17">
        <v>-17.7105</v>
      </c>
      <c r="V4960" s="10">
        <f t="shared" si="87"/>
        <v>-17.7105</v>
      </c>
      <c r="W4960" s="10">
        <v>12.538500000000001</v>
      </c>
      <c r="X4960" s="68">
        <v>3.190046630850274</v>
      </c>
      <c r="Y4960" s="33" t="s">
        <v>561</v>
      </c>
      <c r="AB4960" s="17" t="s">
        <v>933</v>
      </c>
    </row>
    <row r="4961" spans="1:28" hidden="1">
      <c r="A4961" s="5">
        <v>4960</v>
      </c>
      <c r="B4961" s="5"/>
      <c r="C4961" s="17">
        <v>2019</v>
      </c>
      <c r="D4961" s="32">
        <v>11</v>
      </c>
      <c r="E4961" s="32">
        <v>22</v>
      </c>
      <c r="F4961" s="18" t="s">
        <v>873</v>
      </c>
      <c r="G4961" s="21">
        <v>39.570000000000078</v>
      </c>
      <c r="H4961" s="17" t="s">
        <v>18</v>
      </c>
      <c r="I4961" s="18" t="s">
        <v>826</v>
      </c>
      <c r="J4961" s="21">
        <v>9.1699999999983106</v>
      </c>
      <c r="K4961" s="17" t="s">
        <v>19</v>
      </c>
      <c r="L4961" s="17" t="s">
        <v>881</v>
      </c>
      <c r="M4961" s="17" t="s">
        <v>77</v>
      </c>
      <c r="N4961" s="17" t="s">
        <v>78</v>
      </c>
      <c r="O4961" s="58">
        <v>170</v>
      </c>
      <c r="P4961" s="17" t="s">
        <v>20</v>
      </c>
      <c r="Q4961" s="17" t="s">
        <v>21</v>
      </c>
      <c r="R4961" s="17">
        <v>101.7</v>
      </c>
      <c r="S4961" s="17" t="s">
        <v>684</v>
      </c>
      <c r="U4961" s="17">
        <v>-17.7</v>
      </c>
      <c r="V4961" s="10">
        <f t="shared" si="87"/>
        <v>-17.7</v>
      </c>
      <c r="W4961" s="10">
        <v>12.3</v>
      </c>
      <c r="X4961" s="68">
        <v>3.190215325</v>
      </c>
      <c r="Y4961" s="33" t="s">
        <v>561</v>
      </c>
      <c r="AB4961" s="17" t="s">
        <v>933</v>
      </c>
    </row>
    <row r="4962" spans="1:28" hidden="1">
      <c r="A4962" s="5">
        <v>4961</v>
      </c>
      <c r="B4962" s="5"/>
      <c r="C4962" s="17">
        <v>2021</v>
      </c>
      <c r="D4962" s="32">
        <v>10</v>
      </c>
      <c r="E4962" s="32">
        <v>6</v>
      </c>
      <c r="F4962" s="18" t="s">
        <v>873</v>
      </c>
      <c r="G4962" s="21">
        <v>46.949999999999932</v>
      </c>
      <c r="H4962" s="17"/>
      <c r="I4962" s="18" t="s">
        <v>826</v>
      </c>
      <c r="J4962" s="21">
        <v>15.066666000000168</v>
      </c>
      <c r="L4962" s="17" t="s">
        <v>921</v>
      </c>
      <c r="M4962" s="17" t="s">
        <v>859</v>
      </c>
      <c r="N4962" s="17" t="s">
        <v>796</v>
      </c>
      <c r="O4962" s="58">
        <v>168</v>
      </c>
      <c r="P4962" s="17" t="s">
        <v>20</v>
      </c>
      <c r="Q4962" s="17" t="s">
        <v>31</v>
      </c>
      <c r="R4962" s="17">
        <v>94.4</v>
      </c>
      <c r="S4962" s="17" t="s">
        <v>684</v>
      </c>
      <c r="U4962" s="17">
        <v>-17.7</v>
      </c>
      <c r="V4962" s="10">
        <f t="shared" si="87"/>
        <v>-17.7</v>
      </c>
      <c r="W4962" s="10">
        <v>11.8</v>
      </c>
      <c r="X4962" s="68">
        <v>3.145768404</v>
      </c>
      <c r="Y4962" s="33" t="s">
        <v>561</v>
      </c>
      <c r="AB4962" s="17" t="s">
        <v>933</v>
      </c>
    </row>
    <row r="4963" spans="1:28" hidden="1">
      <c r="A4963" s="5">
        <v>4962</v>
      </c>
      <c r="B4963" s="5"/>
      <c r="C4963" s="17">
        <v>2021</v>
      </c>
      <c r="D4963" s="32">
        <v>9</v>
      </c>
      <c r="E4963" s="32">
        <v>25</v>
      </c>
      <c r="F4963" s="18" t="s">
        <v>873</v>
      </c>
      <c r="G4963" s="21">
        <v>15.033333599999921</v>
      </c>
      <c r="H4963" s="17"/>
      <c r="I4963" s="18" t="s">
        <v>826</v>
      </c>
      <c r="J4963" s="21">
        <v>50.29999800000013</v>
      </c>
      <c r="L4963" s="17" t="s">
        <v>922</v>
      </c>
      <c r="M4963" s="17" t="s">
        <v>923</v>
      </c>
      <c r="N4963" s="17" t="s">
        <v>803</v>
      </c>
      <c r="O4963" s="58">
        <v>212</v>
      </c>
      <c r="P4963" s="17" t="s">
        <v>20</v>
      </c>
      <c r="Q4963" s="17" t="s">
        <v>789</v>
      </c>
      <c r="R4963" s="17">
        <v>306.7</v>
      </c>
      <c r="S4963" s="17" t="s">
        <v>684</v>
      </c>
      <c r="U4963" s="17">
        <v>-17.7</v>
      </c>
      <c r="V4963" s="10">
        <f t="shared" si="87"/>
        <v>-17.7</v>
      </c>
      <c r="W4963" s="10">
        <v>11.1</v>
      </c>
      <c r="X4963" s="68">
        <v>3.261197337</v>
      </c>
      <c r="Y4963" s="33" t="s">
        <v>561</v>
      </c>
      <c r="AB4963" s="17" t="s">
        <v>933</v>
      </c>
    </row>
    <row r="4964" spans="1:28" hidden="1">
      <c r="A4964" s="5">
        <v>4963</v>
      </c>
      <c r="B4964" s="5"/>
      <c r="C4964" s="17">
        <v>2020</v>
      </c>
      <c r="D4964" s="32">
        <v>12</v>
      </c>
      <c r="E4964" s="32">
        <v>2</v>
      </c>
      <c r="F4964" s="18" t="s">
        <v>873</v>
      </c>
      <c r="G4964" s="21">
        <v>43.284666666666567</v>
      </c>
      <c r="H4964" s="17"/>
      <c r="I4964" s="18" t="s">
        <v>826</v>
      </c>
      <c r="J4964" s="21">
        <v>45.336666666666474</v>
      </c>
      <c r="L4964" s="17" t="s">
        <v>922</v>
      </c>
      <c r="M4964" s="17" t="s">
        <v>923</v>
      </c>
      <c r="N4964" s="17" t="s">
        <v>803</v>
      </c>
      <c r="O4964" s="58">
        <v>204</v>
      </c>
      <c r="P4964" s="17" t="s">
        <v>20</v>
      </c>
      <c r="Q4964" s="17" t="s">
        <v>789</v>
      </c>
      <c r="R4964" s="17">
        <v>295.8</v>
      </c>
      <c r="S4964" s="17" t="s">
        <v>684</v>
      </c>
      <c r="U4964" s="17">
        <v>-17.7</v>
      </c>
      <c r="V4964" s="10">
        <f t="shared" si="87"/>
        <v>-17.7</v>
      </c>
      <c r="W4964" s="10">
        <v>10.3</v>
      </c>
      <c r="X4964" s="68">
        <v>2.9573395840000001</v>
      </c>
      <c r="Y4964" s="33" t="s">
        <v>561</v>
      </c>
      <c r="AB4964" s="17" t="s">
        <v>933</v>
      </c>
    </row>
    <row r="4965" spans="1:28" hidden="1">
      <c r="A4965" s="5">
        <v>4964</v>
      </c>
      <c r="B4965" s="5"/>
      <c r="C4965" s="17">
        <v>2019</v>
      </c>
      <c r="D4965" s="32">
        <v>10</v>
      </c>
      <c r="E4965" s="32">
        <v>8</v>
      </c>
      <c r="F4965" s="18" t="s">
        <v>873</v>
      </c>
      <c r="G4965" s="21">
        <v>27.049999999999699</v>
      </c>
      <c r="H4965" s="17" t="s">
        <v>18</v>
      </c>
      <c r="I4965" s="18" t="s">
        <v>826</v>
      </c>
      <c r="J4965" s="21">
        <v>24.180000000000348</v>
      </c>
      <c r="K4965" s="17" t="s">
        <v>19</v>
      </c>
      <c r="L4965" s="17" t="s">
        <v>882</v>
      </c>
      <c r="M4965" s="17" t="s">
        <v>883</v>
      </c>
      <c r="N4965" s="17" t="s">
        <v>801</v>
      </c>
      <c r="O4965" s="58">
        <v>140</v>
      </c>
      <c r="P4965" s="17" t="s">
        <v>20</v>
      </c>
      <c r="Q4965" s="17" t="s">
        <v>21</v>
      </c>
      <c r="R4965" s="17">
        <v>68</v>
      </c>
      <c r="S4965" s="17" t="s">
        <v>684</v>
      </c>
      <c r="U4965" s="17">
        <v>-17.7</v>
      </c>
      <c r="V4965" s="10">
        <f t="shared" si="87"/>
        <v>-17.7</v>
      </c>
      <c r="W4965" s="10">
        <v>12.5</v>
      </c>
      <c r="X4965" s="68">
        <v>3.2283366</v>
      </c>
      <c r="Y4965" s="33" t="s">
        <v>561</v>
      </c>
      <c r="AB4965" s="17" t="s">
        <v>933</v>
      </c>
    </row>
    <row r="4966" spans="1:28" hidden="1">
      <c r="A4966" s="5">
        <v>4965</v>
      </c>
      <c r="B4966" s="5"/>
      <c r="C4966" s="17">
        <v>2019</v>
      </c>
      <c r="D4966" s="32">
        <v>10</v>
      </c>
      <c r="E4966" s="32">
        <v>7</v>
      </c>
      <c r="F4966" s="18" t="s">
        <v>873</v>
      </c>
      <c r="G4966" s="21">
        <v>22.009999999999721</v>
      </c>
      <c r="H4966" s="17" t="s">
        <v>18</v>
      </c>
      <c r="I4966" s="18" t="s">
        <v>826</v>
      </c>
      <c r="J4966" s="21">
        <v>43.999999999998352</v>
      </c>
      <c r="K4966" s="17" t="s">
        <v>19</v>
      </c>
      <c r="L4966" s="17" t="s">
        <v>882</v>
      </c>
      <c r="M4966" s="17" t="s">
        <v>883</v>
      </c>
      <c r="N4966" s="17" t="s">
        <v>801</v>
      </c>
      <c r="O4966" s="58">
        <v>196</v>
      </c>
      <c r="P4966" s="17" t="s">
        <v>20</v>
      </c>
      <c r="Q4966" s="17" t="s">
        <v>21</v>
      </c>
      <c r="R4966" s="17">
        <v>188.7</v>
      </c>
      <c r="S4966" s="17" t="s">
        <v>684</v>
      </c>
      <c r="U4966" s="17">
        <v>-17.7</v>
      </c>
      <c r="V4966" s="10">
        <f t="shared" si="87"/>
        <v>-17.7</v>
      </c>
      <c r="W4966" s="10">
        <v>12.8</v>
      </c>
      <c r="X4966" s="68">
        <v>3.1763371509999998</v>
      </c>
      <c r="Y4966" s="33" t="s">
        <v>561</v>
      </c>
      <c r="AB4966" s="17" t="s">
        <v>933</v>
      </c>
    </row>
    <row r="4967" spans="1:28" hidden="1">
      <c r="A4967" s="5">
        <v>4966</v>
      </c>
      <c r="B4967" s="5"/>
      <c r="C4967" s="17">
        <v>2019</v>
      </c>
      <c r="D4967" s="32">
        <v>10</v>
      </c>
      <c r="E4967" s="32">
        <v>8</v>
      </c>
      <c r="F4967" s="18" t="s">
        <v>873</v>
      </c>
      <c r="G4967" s="21">
        <v>27.049999999999699</v>
      </c>
      <c r="H4967" s="17" t="s">
        <v>18</v>
      </c>
      <c r="I4967" s="18" t="s">
        <v>826</v>
      </c>
      <c r="J4967" s="21">
        <v>24.180000000000348</v>
      </c>
      <c r="K4967" s="17" t="s">
        <v>19</v>
      </c>
      <c r="L4967" s="17" t="s">
        <v>882</v>
      </c>
      <c r="M4967" s="17" t="s">
        <v>883</v>
      </c>
      <c r="N4967" s="17" t="s">
        <v>801</v>
      </c>
      <c r="O4967" s="58">
        <v>148</v>
      </c>
      <c r="P4967" s="17" t="s">
        <v>20</v>
      </c>
      <c r="Q4967" s="17" t="s">
        <v>21</v>
      </c>
      <c r="R4967" s="17">
        <v>80.599999999999994</v>
      </c>
      <c r="S4967" s="17" t="s">
        <v>684</v>
      </c>
      <c r="U4967" s="17">
        <v>-17.7</v>
      </c>
      <c r="V4967" s="10">
        <f t="shared" si="87"/>
        <v>-17.7</v>
      </c>
      <c r="W4967" s="10">
        <v>12.8</v>
      </c>
      <c r="X4967" s="68">
        <v>3.221372079</v>
      </c>
      <c r="Y4967" s="33" t="s">
        <v>561</v>
      </c>
      <c r="AB4967" s="17" t="s">
        <v>933</v>
      </c>
    </row>
    <row r="4968" spans="1:28" hidden="1">
      <c r="A4968" s="5">
        <v>4967</v>
      </c>
      <c r="B4968" s="5"/>
      <c r="C4968" s="17">
        <v>2019</v>
      </c>
      <c r="D4968" s="32">
        <v>10</v>
      </c>
      <c r="E4968" s="32">
        <v>8</v>
      </c>
      <c r="F4968" s="18" t="s">
        <v>873</v>
      </c>
      <c r="G4968" s="21">
        <v>27.049999999999699</v>
      </c>
      <c r="H4968" s="17" t="s">
        <v>18</v>
      </c>
      <c r="I4968" s="18" t="s">
        <v>826</v>
      </c>
      <c r="J4968" s="21">
        <v>24.180000000000348</v>
      </c>
      <c r="K4968" s="17" t="s">
        <v>19</v>
      </c>
      <c r="L4968" s="17" t="s">
        <v>882</v>
      </c>
      <c r="M4968" s="17" t="s">
        <v>883</v>
      </c>
      <c r="N4968" s="17" t="s">
        <v>801</v>
      </c>
      <c r="O4968" s="58">
        <v>80</v>
      </c>
      <c r="P4968" s="17" t="s">
        <v>20</v>
      </c>
      <c r="Q4968" s="17" t="s">
        <v>21</v>
      </c>
      <c r="R4968" s="17">
        <v>11.4</v>
      </c>
      <c r="S4968" s="17" t="s">
        <v>684</v>
      </c>
      <c r="U4968" s="17">
        <v>-17.7</v>
      </c>
      <c r="V4968" s="10">
        <f t="shared" si="87"/>
        <v>-17.7</v>
      </c>
      <c r="W4968" s="10">
        <v>12.6</v>
      </c>
      <c r="X4968" s="68">
        <v>3.1424648390000001</v>
      </c>
      <c r="Y4968" s="33" t="s">
        <v>561</v>
      </c>
      <c r="AB4968" s="17" t="s">
        <v>933</v>
      </c>
    </row>
    <row r="4969" spans="1:28" hidden="1">
      <c r="A4969" s="5">
        <v>4968</v>
      </c>
      <c r="B4969" s="5"/>
      <c r="C4969" s="17">
        <v>2019</v>
      </c>
      <c r="D4969" s="32">
        <v>10</v>
      </c>
      <c r="E4969" s="32">
        <v>9</v>
      </c>
      <c r="F4969" s="18" t="s">
        <v>873</v>
      </c>
      <c r="G4969" s="21">
        <v>31.199999999999974</v>
      </c>
      <c r="H4969" s="17" t="s">
        <v>18</v>
      </c>
      <c r="I4969" s="18" t="s">
        <v>826</v>
      </c>
      <c r="J4969" s="21">
        <v>27.720000000000198</v>
      </c>
      <c r="K4969" s="17" t="s">
        <v>19</v>
      </c>
      <c r="L4969" s="17" t="s">
        <v>882</v>
      </c>
      <c r="M4969" s="17" t="s">
        <v>883</v>
      </c>
      <c r="N4969" s="17" t="s">
        <v>801</v>
      </c>
      <c r="O4969" s="58">
        <v>144</v>
      </c>
      <c r="P4969" s="17" t="s">
        <v>20</v>
      </c>
      <c r="Q4969" s="17" t="s">
        <v>21</v>
      </c>
      <c r="R4969" s="17">
        <v>77.7</v>
      </c>
      <c r="S4969" s="17" t="s">
        <v>684</v>
      </c>
      <c r="U4969" s="17">
        <v>-17.7</v>
      </c>
      <c r="V4969" s="10">
        <f t="shared" si="87"/>
        <v>-17.7</v>
      </c>
      <c r="W4969" s="10">
        <v>12.6</v>
      </c>
      <c r="X4969" s="68">
        <v>3.2309091579999998</v>
      </c>
      <c r="Y4969" s="33" t="s">
        <v>561</v>
      </c>
      <c r="AB4969" s="17" t="s">
        <v>933</v>
      </c>
    </row>
    <row r="4970" spans="1:28" hidden="1">
      <c r="A4970" s="5">
        <v>4969</v>
      </c>
      <c r="B4970" s="5"/>
      <c r="C4970" s="17">
        <v>2019</v>
      </c>
      <c r="D4970" s="32">
        <v>10</v>
      </c>
      <c r="E4970" s="32">
        <v>7</v>
      </c>
      <c r="F4970" s="18" t="s">
        <v>873</v>
      </c>
      <c r="G4970" s="21">
        <v>22.009999999999721</v>
      </c>
      <c r="H4970" s="17" t="s">
        <v>18</v>
      </c>
      <c r="I4970" s="18" t="s">
        <v>826</v>
      </c>
      <c r="J4970" s="21">
        <v>43.999999999998352</v>
      </c>
      <c r="K4970" s="17" t="s">
        <v>19</v>
      </c>
      <c r="L4970" s="17" t="s">
        <v>858</v>
      </c>
      <c r="M4970" s="17" t="s">
        <v>874</v>
      </c>
      <c r="N4970" s="17" t="s">
        <v>875</v>
      </c>
      <c r="O4970" s="58">
        <v>131</v>
      </c>
      <c r="P4970" s="17" t="s">
        <v>20</v>
      </c>
      <c r="Q4970" s="17" t="s">
        <v>31</v>
      </c>
      <c r="R4970" s="17">
        <v>59.4</v>
      </c>
      <c r="S4970" s="17" t="s">
        <v>684</v>
      </c>
      <c r="U4970" s="17">
        <v>-17.7</v>
      </c>
      <c r="V4970" s="10">
        <f t="shared" si="87"/>
        <v>-17.7</v>
      </c>
      <c r="W4970" s="10">
        <v>12.1</v>
      </c>
      <c r="X4970" s="68">
        <v>3.18134373</v>
      </c>
      <c r="Y4970" s="33" t="s">
        <v>561</v>
      </c>
      <c r="AB4970" s="17" t="s">
        <v>933</v>
      </c>
    </row>
    <row r="4971" spans="1:28" hidden="1">
      <c r="A4971" s="5">
        <v>4970</v>
      </c>
      <c r="B4971" s="5"/>
      <c r="C4971" s="17">
        <v>2019</v>
      </c>
      <c r="D4971" s="32">
        <v>10</v>
      </c>
      <c r="E4971" s="32">
        <v>7</v>
      </c>
      <c r="F4971" s="18" t="s">
        <v>873</v>
      </c>
      <c r="G4971" s="21">
        <v>22.009999999999721</v>
      </c>
      <c r="H4971" s="17" t="s">
        <v>18</v>
      </c>
      <c r="I4971" s="18" t="s">
        <v>826</v>
      </c>
      <c r="J4971" s="21">
        <v>43.999999999998352</v>
      </c>
      <c r="K4971" s="17" t="s">
        <v>19</v>
      </c>
      <c r="L4971" s="17" t="s">
        <v>858</v>
      </c>
      <c r="M4971" s="17" t="s">
        <v>874</v>
      </c>
      <c r="N4971" s="17" t="s">
        <v>875</v>
      </c>
      <c r="O4971" s="58">
        <v>121</v>
      </c>
      <c r="P4971" s="17" t="s">
        <v>20</v>
      </c>
      <c r="Q4971" s="17" t="s">
        <v>31</v>
      </c>
      <c r="R4971" s="17">
        <v>42.6</v>
      </c>
      <c r="S4971" s="17" t="s">
        <v>684</v>
      </c>
      <c r="U4971" s="17">
        <v>-17.7</v>
      </c>
      <c r="V4971" s="10">
        <f t="shared" si="87"/>
        <v>-17.7</v>
      </c>
      <c r="W4971" s="10">
        <v>12.2</v>
      </c>
      <c r="X4971" s="68">
        <v>3.1556782939999999</v>
      </c>
      <c r="Y4971" s="33" t="s">
        <v>561</v>
      </c>
      <c r="AB4971" s="17" t="s">
        <v>933</v>
      </c>
    </row>
    <row r="4972" spans="1:28" hidden="1">
      <c r="A4972" s="5">
        <v>4971</v>
      </c>
      <c r="B4972" s="5"/>
      <c r="C4972" s="17">
        <v>2020</v>
      </c>
      <c r="D4972" s="32">
        <v>12</v>
      </c>
      <c r="E4972" s="32">
        <v>3</v>
      </c>
      <c r="F4972" s="18" t="s">
        <v>873</v>
      </c>
      <c r="G4972" s="21">
        <v>19.816666799999965</v>
      </c>
      <c r="H4972" s="17"/>
      <c r="I4972" s="18" t="s">
        <v>866</v>
      </c>
      <c r="J4972" s="21">
        <v>35.7666660000001</v>
      </c>
      <c r="L4972" s="17" t="s">
        <v>832</v>
      </c>
      <c r="M4972" s="17" t="s">
        <v>833</v>
      </c>
      <c r="N4972" s="17" t="s">
        <v>831</v>
      </c>
      <c r="O4972" s="58">
        <v>178</v>
      </c>
      <c r="P4972" s="17" t="s">
        <v>20</v>
      </c>
      <c r="Q4972" s="17" t="s">
        <v>31</v>
      </c>
      <c r="R4972" s="17">
        <v>120.8</v>
      </c>
      <c r="S4972" s="17" t="s">
        <v>684</v>
      </c>
      <c r="U4972" s="17">
        <v>-17.7</v>
      </c>
      <c r="V4972" s="10">
        <f t="shared" si="87"/>
        <v>-17.7</v>
      </c>
      <c r="W4972" s="10">
        <v>11.5</v>
      </c>
      <c r="X4972" s="68">
        <v>3.291731054</v>
      </c>
      <c r="Y4972" s="33" t="s">
        <v>561</v>
      </c>
      <c r="AB4972" s="17" t="s">
        <v>933</v>
      </c>
    </row>
    <row r="4973" spans="1:28" hidden="1">
      <c r="A4973" s="5">
        <v>4972</v>
      </c>
      <c r="B4973" s="5"/>
      <c r="C4973" s="17">
        <v>2021</v>
      </c>
      <c r="D4973" s="32">
        <v>9</v>
      </c>
      <c r="E4973" s="32">
        <v>25</v>
      </c>
      <c r="F4973" s="18" t="s">
        <v>873</v>
      </c>
      <c r="G4973" s="21">
        <v>15.033333599999921</v>
      </c>
      <c r="H4973" s="17"/>
      <c r="I4973" s="18" t="s">
        <v>826</v>
      </c>
      <c r="J4973" s="21">
        <v>50.29999800000013</v>
      </c>
      <c r="L4973" s="17" t="s">
        <v>814</v>
      </c>
      <c r="M4973" s="17" t="s">
        <v>930</v>
      </c>
      <c r="N4973" s="17" t="s">
        <v>816</v>
      </c>
      <c r="O4973" s="58">
        <v>223</v>
      </c>
      <c r="P4973" s="17" t="s">
        <v>20</v>
      </c>
      <c r="Q4973" s="17" t="s">
        <v>789</v>
      </c>
      <c r="R4973" s="17">
        <v>359</v>
      </c>
      <c r="S4973" s="17" t="s">
        <v>684</v>
      </c>
      <c r="U4973" s="17">
        <v>-17.7</v>
      </c>
      <c r="V4973" s="10">
        <f t="shared" si="87"/>
        <v>-17.7</v>
      </c>
      <c r="W4973" s="10">
        <v>11</v>
      </c>
      <c r="X4973" s="68">
        <v>2.930075005</v>
      </c>
      <c r="Y4973" s="33" t="s">
        <v>561</v>
      </c>
      <c r="AB4973" s="17" t="s">
        <v>933</v>
      </c>
    </row>
    <row r="4974" spans="1:28" hidden="1">
      <c r="A4974" s="5">
        <v>4973</v>
      </c>
      <c r="B4974" s="5"/>
      <c r="C4974" s="17">
        <v>2021</v>
      </c>
      <c r="D4974" s="32">
        <v>9</v>
      </c>
      <c r="E4974" s="32">
        <v>25</v>
      </c>
      <c r="F4974" s="18" t="s">
        <v>873</v>
      </c>
      <c r="G4974" s="21">
        <v>15.033333599999921</v>
      </c>
      <c r="H4974" s="17"/>
      <c r="I4974" s="18" t="s">
        <v>826</v>
      </c>
      <c r="J4974" s="21">
        <v>50.29999800000013</v>
      </c>
      <c r="L4974" s="17" t="s">
        <v>814</v>
      </c>
      <c r="M4974" s="17" t="s">
        <v>930</v>
      </c>
      <c r="N4974" s="17" t="s">
        <v>816</v>
      </c>
      <c r="O4974" s="58">
        <v>205</v>
      </c>
      <c r="P4974" s="17" t="s">
        <v>20</v>
      </c>
      <c r="Q4974" s="17" t="s">
        <v>789</v>
      </c>
      <c r="R4974" s="17">
        <v>269.60000000000002</v>
      </c>
      <c r="S4974" s="17" t="s">
        <v>684</v>
      </c>
      <c r="U4974" s="17">
        <v>-17.7</v>
      </c>
      <c r="V4974" s="10">
        <f t="shared" si="87"/>
        <v>-17.7</v>
      </c>
      <c r="W4974" s="10">
        <v>11.1</v>
      </c>
      <c r="X4974" s="68">
        <v>3.0478173630000001</v>
      </c>
      <c r="Y4974" s="33" t="s">
        <v>561</v>
      </c>
      <c r="AB4974" s="17" t="s">
        <v>933</v>
      </c>
    </row>
    <row r="4975" spans="1:28" hidden="1">
      <c r="A4975" s="5">
        <v>4974</v>
      </c>
      <c r="B4975" s="5"/>
      <c r="C4975" s="17">
        <v>2021</v>
      </c>
      <c r="D4975" s="32">
        <v>9</v>
      </c>
      <c r="E4975" s="32">
        <v>25</v>
      </c>
      <c r="F4975" s="18" t="s">
        <v>873</v>
      </c>
      <c r="G4975" s="21">
        <v>15.033333599999921</v>
      </c>
      <c r="H4975" s="17"/>
      <c r="I4975" s="18" t="s">
        <v>826</v>
      </c>
      <c r="J4975" s="21">
        <v>50.29999800000013</v>
      </c>
      <c r="L4975" s="17" t="s">
        <v>814</v>
      </c>
      <c r="M4975" s="17" t="s">
        <v>930</v>
      </c>
      <c r="N4975" s="17" t="s">
        <v>816</v>
      </c>
      <c r="O4975" s="58">
        <v>212</v>
      </c>
      <c r="P4975" s="17" t="s">
        <v>20</v>
      </c>
      <c r="Q4975" s="17" t="s">
        <v>789</v>
      </c>
      <c r="R4975" s="17">
        <v>317.39999999999998</v>
      </c>
      <c r="S4975" s="17" t="s">
        <v>684</v>
      </c>
      <c r="U4975" s="17">
        <v>-17.7</v>
      </c>
      <c r="V4975" s="10">
        <f t="shared" si="87"/>
        <v>-17.7</v>
      </c>
      <c r="W4975" s="10">
        <v>11.2</v>
      </c>
      <c r="X4975" s="68">
        <v>2.8687176330000002</v>
      </c>
      <c r="Y4975" s="33" t="s">
        <v>561</v>
      </c>
      <c r="AB4975" s="17" t="s">
        <v>933</v>
      </c>
    </row>
    <row r="4976" spans="1:28" hidden="1">
      <c r="A4976" s="5">
        <v>4975</v>
      </c>
      <c r="B4976" s="5"/>
      <c r="C4976" s="17">
        <v>2021</v>
      </c>
      <c r="D4976" s="32">
        <v>1</v>
      </c>
      <c r="E4976" s="32">
        <v>31</v>
      </c>
      <c r="F4976" s="18" t="s">
        <v>873</v>
      </c>
      <c r="G4976" s="21">
        <v>15</v>
      </c>
      <c r="H4976" s="17" t="s">
        <v>18</v>
      </c>
      <c r="I4976" s="18" t="s">
        <v>826</v>
      </c>
      <c r="J4976" s="21">
        <v>45</v>
      </c>
      <c r="K4976" s="17" t="s">
        <v>19</v>
      </c>
      <c r="L4976" s="17" t="s">
        <v>877</v>
      </c>
      <c r="M4976" s="17" t="s">
        <v>878</v>
      </c>
      <c r="N4976" s="17" t="s">
        <v>813</v>
      </c>
      <c r="O4976" s="58">
        <v>184</v>
      </c>
      <c r="P4976" s="17" t="s">
        <v>20</v>
      </c>
      <c r="Q4976" s="17" t="s">
        <v>31</v>
      </c>
      <c r="R4976" s="17">
        <v>168.2</v>
      </c>
      <c r="S4976" s="17" t="s">
        <v>684</v>
      </c>
      <c r="U4976" s="17">
        <v>-17.693999999999999</v>
      </c>
      <c r="V4976" s="10">
        <f t="shared" si="87"/>
        <v>-17.693999999999999</v>
      </c>
      <c r="W4976" s="10">
        <v>11.968999999999999</v>
      </c>
      <c r="X4976" s="68">
        <v>3.1555969439648659</v>
      </c>
      <c r="Y4976" s="33" t="s">
        <v>561</v>
      </c>
      <c r="AB4976" s="17" t="s">
        <v>933</v>
      </c>
    </row>
    <row r="4977" spans="1:28" hidden="1">
      <c r="A4977" s="5">
        <v>4976</v>
      </c>
      <c r="B4977" s="5"/>
      <c r="C4977" s="17">
        <v>2019</v>
      </c>
      <c r="D4977" s="32">
        <v>12</v>
      </c>
      <c r="E4977" s="32">
        <v>8</v>
      </c>
      <c r="F4977" s="18" t="s">
        <v>873</v>
      </c>
      <c r="G4977" s="21">
        <v>46.069999999999709</v>
      </c>
      <c r="H4977" s="17" t="s">
        <v>18</v>
      </c>
      <c r="I4977" s="18" t="s">
        <v>866</v>
      </c>
      <c r="J4977" s="21">
        <v>14.959999999998672</v>
      </c>
      <c r="K4977" s="17" t="s">
        <v>19</v>
      </c>
      <c r="L4977" s="17" t="s">
        <v>879</v>
      </c>
      <c r="M4977" s="17" t="s">
        <v>27</v>
      </c>
      <c r="N4977" s="17" t="s">
        <v>880</v>
      </c>
      <c r="O4977" s="58">
        <v>206</v>
      </c>
      <c r="P4977" s="17" t="s">
        <v>20</v>
      </c>
      <c r="Q4977" s="17" t="s">
        <v>21</v>
      </c>
      <c r="R4977" s="17">
        <v>150.30000000000001</v>
      </c>
      <c r="S4977" s="17" t="s">
        <v>684</v>
      </c>
      <c r="U4977" s="17">
        <v>-17.689</v>
      </c>
      <c r="V4977" s="10">
        <f t="shared" si="87"/>
        <v>-17.689</v>
      </c>
      <c r="W4977" s="10">
        <v>11.724500000000001</v>
      </c>
      <c r="X4977" s="68">
        <v>3.1318601856693631</v>
      </c>
      <c r="Y4977" s="33" t="s">
        <v>561</v>
      </c>
      <c r="AB4977" s="17" t="s">
        <v>933</v>
      </c>
    </row>
    <row r="4978" spans="1:28" hidden="1">
      <c r="A4978" s="5">
        <v>4977</v>
      </c>
      <c r="B4978" s="5"/>
      <c r="C4978" s="17">
        <v>2019</v>
      </c>
      <c r="D4978" s="32">
        <v>12</v>
      </c>
      <c r="E4978" s="32">
        <v>8</v>
      </c>
      <c r="F4978" s="18" t="s">
        <v>873</v>
      </c>
      <c r="G4978" s="21">
        <v>46.069999999999709</v>
      </c>
      <c r="H4978" s="17" t="s">
        <v>18</v>
      </c>
      <c r="I4978" s="18" t="s">
        <v>866</v>
      </c>
      <c r="J4978" s="21">
        <v>14.959999999998672</v>
      </c>
      <c r="K4978" s="17" t="s">
        <v>19</v>
      </c>
      <c r="L4978" s="17" t="s">
        <v>879</v>
      </c>
      <c r="M4978" s="17" t="s">
        <v>27</v>
      </c>
      <c r="N4978" s="17" t="s">
        <v>880</v>
      </c>
      <c r="O4978" s="58">
        <v>216</v>
      </c>
      <c r="P4978" s="17" t="s">
        <v>20</v>
      </c>
      <c r="Q4978" s="17" t="s">
        <v>21</v>
      </c>
      <c r="R4978" s="17">
        <v>167</v>
      </c>
      <c r="S4978" s="17" t="s">
        <v>684</v>
      </c>
      <c r="U4978" s="17">
        <v>-17.679500000000001</v>
      </c>
      <c r="V4978" s="10">
        <f t="shared" si="87"/>
        <v>-17.679500000000001</v>
      </c>
      <c r="W4978" s="10">
        <v>11.8095</v>
      </c>
      <c r="X4978" s="68">
        <v>3.1196345682181308</v>
      </c>
      <c r="Y4978" s="33" t="s">
        <v>561</v>
      </c>
      <c r="AB4978" s="17" t="s">
        <v>933</v>
      </c>
    </row>
    <row r="4979" spans="1:28" hidden="1">
      <c r="A4979" s="5">
        <v>4978</v>
      </c>
      <c r="B4979" s="5"/>
      <c r="C4979" s="17">
        <v>2019</v>
      </c>
      <c r="D4979" s="32">
        <v>12</v>
      </c>
      <c r="E4979" s="32">
        <v>8</v>
      </c>
      <c r="F4979" s="18" t="s">
        <v>873</v>
      </c>
      <c r="G4979" s="21">
        <v>46.069999999999709</v>
      </c>
      <c r="H4979" s="17" t="s">
        <v>18</v>
      </c>
      <c r="I4979" s="18" t="s">
        <v>866</v>
      </c>
      <c r="J4979" s="21">
        <v>14.959999999998672</v>
      </c>
      <c r="K4979" s="17" t="s">
        <v>19</v>
      </c>
      <c r="L4979" s="17" t="s">
        <v>879</v>
      </c>
      <c r="M4979" s="17" t="s">
        <v>27</v>
      </c>
      <c r="N4979" s="17" t="s">
        <v>880</v>
      </c>
      <c r="O4979" s="58">
        <v>197</v>
      </c>
      <c r="P4979" s="17" t="s">
        <v>20</v>
      </c>
      <c r="Q4979" s="17" t="s">
        <v>21</v>
      </c>
      <c r="R4979" s="17">
        <v>140.1</v>
      </c>
      <c r="S4979" s="17" t="s">
        <v>684</v>
      </c>
      <c r="U4979" s="17">
        <v>-17.677499999999998</v>
      </c>
      <c r="V4979" s="10">
        <f t="shared" si="87"/>
        <v>-17.677499999999998</v>
      </c>
      <c r="W4979" s="10">
        <v>11.3645</v>
      </c>
      <c r="X4979" s="68">
        <v>3.1096178190720178</v>
      </c>
      <c r="Y4979" s="33" t="s">
        <v>561</v>
      </c>
      <c r="AB4979" s="17" t="s">
        <v>933</v>
      </c>
    </row>
    <row r="4980" spans="1:28" hidden="1">
      <c r="A4980" s="5">
        <v>4979</v>
      </c>
      <c r="B4980" s="5"/>
      <c r="C4980" s="17">
        <v>2020</v>
      </c>
      <c r="D4980" s="32">
        <v>12</v>
      </c>
      <c r="E4980" s="32">
        <v>3</v>
      </c>
      <c r="F4980" s="18" t="s">
        <v>873</v>
      </c>
      <c r="G4980" s="21">
        <v>16.229599999999849</v>
      </c>
      <c r="H4980" s="17" t="s">
        <v>18</v>
      </c>
      <c r="I4980" s="18" t="s">
        <v>826</v>
      </c>
      <c r="J4980" s="21">
        <v>15.484600000001763</v>
      </c>
      <c r="K4980" s="17" t="s">
        <v>19</v>
      </c>
      <c r="L4980" s="17" t="s">
        <v>804</v>
      </c>
      <c r="M4980" s="17" t="s">
        <v>27</v>
      </c>
      <c r="N4980" s="17" t="s">
        <v>805</v>
      </c>
      <c r="O4980" s="58">
        <v>202</v>
      </c>
      <c r="P4980" s="17" t="s">
        <v>20</v>
      </c>
      <c r="Q4980" s="17" t="s">
        <v>31</v>
      </c>
      <c r="R4980" s="17">
        <v>198.3</v>
      </c>
      <c r="S4980" s="17" t="s">
        <v>684</v>
      </c>
      <c r="U4980" s="17">
        <v>-17.675999999999998</v>
      </c>
      <c r="V4980" s="10">
        <f t="shared" si="87"/>
        <v>-17.675999999999998</v>
      </c>
      <c r="W4980" s="10">
        <v>12.862500000000001</v>
      </c>
      <c r="X4980" s="68">
        <v>3.1882675143078871</v>
      </c>
      <c r="Y4980" s="33" t="s">
        <v>561</v>
      </c>
      <c r="AB4980" s="17" t="s">
        <v>933</v>
      </c>
    </row>
    <row r="4981" spans="1:28" hidden="1">
      <c r="A4981" s="5">
        <v>4980</v>
      </c>
      <c r="B4981" s="5"/>
      <c r="C4981" s="17">
        <v>2020</v>
      </c>
      <c r="D4981" s="32">
        <v>10</v>
      </c>
      <c r="E4981" s="32">
        <v>31</v>
      </c>
      <c r="F4981" s="18" t="s">
        <v>873</v>
      </c>
      <c r="G4981" s="21">
        <v>45</v>
      </c>
      <c r="H4981" s="17" t="s">
        <v>18</v>
      </c>
      <c r="I4981" s="18" t="s">
        <v>826</v>
      </c>
      <c r="J4981" s="21">
        <v>45</v>
      </c>
      <c r="K4981" s="17" t="s">
        <v>19</v>
      </c>
      <c r="L4981" s="17" t="s">
        <v>884</v>
      </c>
      <c r="M4981" s="17" t="s">
        <v>885</v>
      </c>
      <c r="N4981" s="17" t="s">
        <v>886</v>
      </c>
      <c r="O4981" s="58">
        <v>154</v>
      </c>
      <c r="P4981" s="17" t="s">
        <v>20</v>
      </c>
      <c r="Q4981" s="17" t="s">
        <v>64</v>
      </c>
      <c r="R4981" s="17">
        <v>85.8</v>
      </c>
      <c r="S4981" s="17" t="s">
        <v>684</v>
      </c>
      <c r="U4981" s="17">
        <v>-17.641999999999999</v>
      </c>
      <c r="V4981" s="10">
        <f t="shared" si="87"/>
        <v>-17.641999999999999</v>
      </c>
      <c r="W4981" s="10">
        <v>12.4535</v>
      </c>
      <c r="X4981" s="68">
        <v>3.1124208450652189</v>
      </c>
      <c r="Y4981" s="33" t="s">
        <v>561</v>
      </c>
      <c r="AB4981" s="17" t="s">
        <v>933</v>
      </c>
    </row>
    <row r="4982" spans="1:28" hidden="1">
      <c r="A4982" s="5">
        <v>4981</v>
      </c>
      <c r="B4982" s="5"/>
      <c r="C4982" s="17">
        <v>2020</v>
      </c>
      <c r="D4982" s="32">
        <v>10</v>
      </c>
      <c r="E4982" s="32">
        <v>31</v>
      </c>
      <c r="F4982" s="18" t="s">
        <v>873</v>
      </c>
      <c r="G4982" s="21">
        <v>45</v>
      </c>
      <c r="H4982" s="17" t="s">
        <v>18</v>
      </c>
      <c r="I4982" s="18" t="s">
        <v>826</v>
      </c>
      <c r="J4982" s="21">
        <v>45</v>
      </c>
      <c r="K4982" s="17" t="s">
        <v>19</v>
      </c>
      <c r="L4982" s="17" t="s">
        <v>884</v>
      </c>
      <c r="M4982" s="17" t="s">
        <v>885</v>
      </c>
      <c r="N4982" s="17" t="s">
        <v>886</v>
      </c>
      <c r="O4982" s="58">
        <v>147</v>
      </c>
      <c r="P4982" s="17" t="s">
        <v>20</v>
      </c>
      <c r="Q4982" s="17" t="s">
        <v>64</v>
      </c>
      <c r="R4982" s="17">
        <v>77.7</v>
      </c>
      <c r="S4982" s="17" t="s">
        <v>684</v>
      </c>
      <c r="U4982" s="17">
        <v>-17.635999999999999</v>
      </c>
      <c r="V4982" s="10">
        <f t="shared" si="87"/>
        <v>-17.635999999999999</v>
      </c>
      <c r="W4982" s="10">
        <v>12.4415</v>
      </c>
      <c r="X4982" s="68">
        <v>3.1175246139327801</v>
      </c>
      <c r="Y4982" s="33" t="s">
        <v>561</v>
      </c>
      <c r="AB4982" s="17" t="s">
        <v>933</v>
      </c>
    </row>
    <row r="4983" spans="1:28" hidden="1">
      <c r="A4983" s="5">
        <v>4982</v>
      </c>
      <c r="B4983" s="5"/>
      <c r="C4983" s="17">
        <v>2020</v>
      </c>
      <c r="D4983" s="32">
        <v>12</v>
      </c>
      <c r="E4983" s="32">
        <v>2</v>
      </c>
      <c r="F4983" s="18" t="s">
        <v>873</v>
      </c>
      <c r="G4983" s="21">
        <v>44.149900000000173</v>
      </c>
      <c r="H4983" s="17" t="s">
        <v>18</v>
      </c>
      <c r="I4983" s="18" t="s">
        <v>826</v>
      </c>
      <c r="J4983" s="21">
        <v>15.125599999998371</v>
      </c>
      <c r="K4983" s="17" t="s">
        <v>19</v>
      </c>
      <c r="L4983" s="17" t="s">
        <v>804</v>
      </c>
      <c r="M4983" s="17" t="s">
        <v>27</v>
      </c>
      <c r="N4983" s="17" t="s">
        <v>805</v>
      </c>
      <c r="O4983" s="58">
        <v>193</v>
      </c>
      <c r="P4983" s="17" t="s">
        <v>20</v>
      </c>
      <c r="Q4983" s="17" t="s">
        <v>31</v>
      </c>
      <c r="R4983" s="17">
        <v>150.1</v>
      </c>
      <c r="S4983" s="17" t="s">
        <v>684</v>
      </c>
      <c r="U4983" s="17">
        <v>-17.63</v>
      </c>
      <c r="V4983" s="10">
        <f t="shared" si="87"/>
        <v>-17.63</v>
      </c>
      <c r="W4983" s="10">
        <v>12.72</v>
      </c>
      <c r="X4983" s="68">
        <v>3.1731742107510512</v>
      </c>
      <c r="Y4983" s="33" t="s">
        <v>561</v>
      </c>
      <c r="AB4983" s="17" t="s">
        <v>933</v>
      </c>
    </row>
    <row r="4984" spans="1:28" hidden="1">
      <c r="A4984" s="5">
        <v>4983</v>
      </c>
      <c r="B4984" s="5"/>
      <c r="C4984" s="17">
        <v>2020</v>
      </c>
      <c r="D4984" s="32">
        <v>10</v>
      </c>
      <c r="E4984" s="32">
        <v>31</v>
      </c>
      <c r="F4984" s="18" t="s">
        <v>873</v>
      </c>
      <c r="G4984" s="21">
        <v>45</v>
      </c>
      <c r="H4984" s="17" t="s">
        <v>18</v>
      </c>
      <c r="I4984" s="18" t="s">
        <v>826</v>
      </c>
      <c r="J4984" s="21">
        <v>45</v>
      </c>
      <c r="K4984" s="17" t="s">
        <v>19</v>
      </c>
      <c r="L4984" s="17" t="s">
        <v>884</v>
      </c>
      <c r="M4984" s="17" t="s">
        <v>885</v>
      </c>
      <c r="N4984" s="17" t="s">
        <v>886</v>
      </c>
      <c r="O4984" s="58">
        <v>170</v>
      </c>
      <c r="P4984" s="17" t="s">
        <v>20</v>
      </c>
      <c r="Q4984" s="17" t="s">
        <v>64</v>
      </c>
      <c r="R4984" s="17">
        <v>128</v>
      </c>
      <c r="S4984" s="17" t="s">
        <v>684</v>
      </c>
      <c r="U4984" s="17">
        <v>-17.628</v>
      </c>
      <c r="V4984" s="10">
        <f t="shared" si="87"/>
        <v>-17.628</v>
      </c>
      <c r="W4984" s="10">
        <v>11.849</v>
      </c>
      <c r="X4984" s="68">
        <v>3.1269396690157589</v>
      </c>
      <c r="Y4984" s="33" t="s">
        <v>561</v>
      </c>
      <c r="AB4984" s="17" t="s">
        <v>933</v>
      </c>
    </row>
    <row r="4985" spans="1:28" hidden="1">
      <c r="A4985" s="5">
        <v>4984</v>
      </c>
      <c r="B4985" s="5"/>
      <c r="C4985" s="17">
        <v>2020</v>
      </c>
      <c r="D4985" s="32">
        <v>10</v>
      </c>
      <c r="E4985" s="32">
        <v>31</v>
      </c>
      <c r="F4985" s="18" t="s">
        <v>873</v>
      </c>
      <c r="G4985" s="21">
        <v>45</v>
      </c>
      <c r="H4985" s="17" t="s">
        <v>18</v>
      </c>
      <c r="I4985" s="18" t="s">
        <v>826</v>
      </c>
      <c r="J4985" s="21">
        <v>45</v>
      </c>
      <c r="K4985" s="17" t="s">
        <v>19</v>
      </c>
      <c r="L4985" s="17" t="s">
        <v>884</v>
      </c>
      <c r="M4985" s="17" t="s">
        <v>885</v>
      </c>
      <c r="N4985" s="17" t="s">
        <v>886</v>
      </c>
      <c r="O4985" s="58">
        <v>148</v>
      </c>
      <c r="P4985" s="17" t="s">
        <v>20</v>
      </c>
      <c r="Q4985" s="17" t="s">
        <v>64</v>
      </c>
      <c r="R4985" s="17">
        <v>80.599999999999994</v>
      </c>
      <c r="S4985" s="17" t="s">
        <v>684</v>
      </c>
      <c r="U4985" s="17">
        <v>-17.608499999999999</v>
      </c>
      <c r="V4985" s="10">
        <f t="shared" si="87"/>
        <v>-17.608499999999999</v>
      </c>
      <c r="W4985" s="10">
        <v>12.506</v>
      </c>
      <c r="X4985" s="68">
        <v>3.1189745737604371</v>
      </c>
      <c r="Y4985" s="33" t="s">
        <v>561</v>
      </c>
      <c r="AB4985" s="17" t="s">
        <v>933</v>
      </c>
    </row>
    <row r="4986" spans="1:28" hidden="1">
      <c r="A4986" s="5">
        <v>4985</v>
      </c>
      <c r="B4986" s="5"/>
      <c r="C4986" s="17">
        <v>2019</v>
      </c>
      <c r="D4986" s="32">
        <v>10</v>
      </c>
      <c r="E4986" s="32">
        <v>8</v>
      </c>
      <c r="F4986" s="18" t="s">
        <v>873</v>
      </c>
      <c r="G4986" s="21">
        <v>27.049999999999699</v>
      </c>
      <c r="H4986" s="17" t="s">
        <v>18</v>
      </c>
      <c r="I4986" s="18" t="s">
        <v>826</v>
      </c>
      <c r="J4986" s="21">
        <v>24.180000000000348</v>
      </c>
      <c r="K4986" s="17" t="s">
        <v>19</v>
      </c>
      <c r="L4986" s="17" t="s">
        <v>821</v>
      </c>
      <c r="M4986" s="17" t="s">
        <v>822</v>
      </c>
      <c r="N4986" s="17" t="s">
        <v>823</v>
      </c>
      <c r="O4986" s="58">
        <v>168</v>
      </c>
      <c r="P4986" s="17" t="s">
        <v>20</v>
      </c>
      <c r="Q4986" s="17" t="s">
        <v>21</v>
      </c>
      <c r="R4986" s="17">
        <v>74.2</v>
      </c>
      <c r="S4986" s="17" t="s">
        <v>684</v>
      </c>
      <c r="U4986" s="17">
        <v>-17.600000000000001</v>
      </c>
      <c r="V4986" s="10">
        <f t="shared" si="87"/>
        <v>-17.600000000000001</v>
      </c>
      <c r="W4986" s="10">
        <v>12.2</v>
      </c>
      <c r="X4986" s="68">
        <v>3.185578397</v>
      </c>
      <c r="Y4986" s="33" t="s">
        <v>561</v>
      </c>
      <c r="AB4986" s="17" t="s">
        <v>933</v>
      </c>
    </row>
    <row r="4987" spans="1:28" hidden="1">
      <c r="A4987" s="5">
        <v>4986</v>
      </c>
      <c r="B4987" s="5"/>
      <c r="C4987" s="17">
        <v>2020</v>
      </c>
      <c r="D4987" s="32">
        <v>12</v>
      </c>
      <c r="E4987" s="32">
        <v>2</v>
      </c>
      <c r="F4987" s="18" t="s">
        <v>873</v>
      </c>
      <c r="G4987" s="21">
        <v>50.033333400000046</v>
      </c>
      <c r="H4987" s="17"/>
      <c r="I4987" s="18" t="s">
        <v>866</v>
      </c>
      <c r="J4987" s="21">
        <v>17.299998000000301</v>
      </c>
      <c r="L4987" s="17" t="s">
        <v>922</v>
      </c>
      <c r="M4987" s="17" t="s">
        <v>923</v>
      </c>
      <c r="N4987" s="17" t="s">
        <v>803</v>
      </c>
      <c r="O4987" s="58">
        <v>336</v>
      </c>
      <c r="P4987" s="17" t="s">
        <v>20</v>
      </c>
      <c r="Q4987" s="17" t="s">
        <v>789</v>
      </c>
      <c r="R4987" s="17">
        <v>1373.7</v>
      </c>
      <c r="S4987" s="17" t="s">
        <v>684</v>
      </c>
      <c r="U4987" s="17">
        <v>-17.600000000000001</v>
      </c>
      <c r="V4987" s="10">
        <f t="shared" si="87"/>
        <v>-17.600000000000001</v>
      </c>
      <c r="W4987" s="10">
        <v>10.8</v>
      </c>
      <c r="X4987" s="68">
        <v>3.2942346279999999</v>
      </c>
      <c r="Y4987" s="33" t="s">
        <v>561</v>
      </c>
      <c r="AB4987" s="17" t="s">
        <v>933</v>
      </c>
    </row>
    <row r="4988" spans="1:28" hidden="1">
      <c r="A4988" s="5">
        <v>4987</v>
      </c>
      <c r="B4988" s="5"/>
      <c r="C4988" s="17">
        <v>2020</v>
      </c>
      <c r="D4988" s="32">
        <v>12</v>
      </c>
      <c r="E4988" s="32">
        <v>2</v>
      </c>
      <c r="F4988" s="18" t="s">
        <v>873</v>
      </c>
      <c r="G4988" s="21">
        <v>43.284666666666567</v>
      </c>
      <c r="H4988" s="17"/>
      <c r="I4988" s="18" t="s">
        <v>826</v>
      </c>
      <c r="J4988" s="21">
        <v>45.336666666666474</v>
      </c>
      <c r="L4988" s="17" t="s">
        <v>922</v>
      </c>
      <c r="M4988" s="17" t="s">
        <v>923</v>
      </c>
      <c r="N4988" s="17" t="s">
        <v>803</v>
      </c>
      <c r="O4988" s="58">
        <v>250</v>
      </c>
      <c r="P4988" s="17" t="s">
        <v>20</v>
      </c>
      <c r="Q4988" s="17" t="s">
        <v>789</v>
      </c>
      <c r="R4988" s="17">
        <v>498</v>
      </c>
      <c r="S4988" s="17" t="s">
        <v>684</v>
      </c>
      <c r="U4988" s="17">
        <v>-17.600000000000001</v>
      </c>
      <c r="V4988" s="10">
        <f t="shared" si="87"/>
        <v>-17.600000000000001</v>
      </c>
      <c r="W4988" s="10">
        <v>10.7</v>
      </c>
      <c r="X4988" s="68">
        <v>2.897585345</v>
      </c>
      <c r="Y4988" s="33" t="s">
        <v>561</v>
      </c>
      <c r="AB4988" s="17" t="s">
        <v>933</v>
      </c>
    </row>
    <row r="4989" spans="1:28" hidden="1">
      <c r="A4989" s="5">
        <v>4988</v>
      </c>
      <c r="B4989" s="5"/>
      <c r="C4989" s="17">
        <v>2021</v>
      </c>
      <c r="D4989" s="32">
        <v>9</v>
      </c>
      <c r="E4989" s="32">
        <v>25</v>
      </c>
      <c r="F4989" s="18" t="s">
        <v>873</v>
      </c>
      <c r="G4989" s="21">
        <v>43.284666666666567</v>
      </c>
      <c r="H4989" s="17"/>
      <c r="I4989" s="18" t="s">
        <v>826</v>
      </c>
      <c r="J4989" s="21">
        <v>45.336666666666474</v>
      </c>
      <c r="L4989" s="17" t="s">
        <v>922</v>
      </c>
      <c r="M4989" s="17" t="s">
        <v>923</v>
      </c>
      <c r="N4989" s="17" t="s">
        <v>803</v>
      </c>
      <c r="O4989" s="58">
        <v>195</v>
      </c>
      <c r="P4989" s="17" t="s">
        <v>20</v>
      </c>
      <c r="Q4989" s="17" t="s">
        <v>789</v>
      </c>
      <c r="R4989" s="17">
        <v>259.7</v>
      </c>
      <c r="S4989" s="17" t="s">
        <v>684</v>
      </c>
      <c r="U4989" s="17">
        <v>-17.600000000000001</v>
      </c>
      <c r="V4989" s="10">
        <f t="shared" si="87"/>
        <v>-17.600000000000001</v>
      </c>
      <c r="W4989" s="10">
        <v>11.4</v>
      </c>
      <c r="X4989" s="68">
        <v>3.2585992899999998</v>
      </c>
      <c r="Y4989" s="33" t="s">
        <v>561</v>
      </c>
      <c r="AB4989" s="17" t="s">
        <v>933</v>
      </c>
    </row>
    <row r="4990" spans="1:28" hidden="1">
      <c r="A4990" s="5">
        <v>4989</v>
      </c>
      <c r="B4990" s="5"/>
      <c r="C4990" s="17">
        <v>2021</v>
      </c>
      <c r="D4990" s="32">
        <v>9</v>
      </c>
      <c r="E4990" s="32">
        <v>25</v>
      </c>
      <c r="F4990" s="18" t="s">
        <v>873</v>
      </c>
      <c r="G4990" s="21">
        <v>43.284666666666567</v>
      </c>
      <c r="H4990" s="17"/>
      <c r="I4990" s="18" t="s">
        <v>826</v>
      </c>
      <c r="J4990" s="21">
        <v>45.336666666666474</v>
      </c>
      <c r="L4990" s="17" t="s">
        <v>922</v>
      </c>
      <c r="M4990" s="17" t="s">
        <v>923</v>
      </c>
      <c r="N4990" s="17" t="s">
        <v>803</v>
      </c>
      <c r="O4990" s="58">
        <v>218</v>
      </c>
      <c r="P4990" s="17" t="s">
        <v>20</v>
      </c>
      <c r="Q4990" s="17" t="s">
        <v>789</v>
      </c>
      <c r="R4990" s="17">
        <v>321.5</v>
      </c>
      <c r="S4990" s="17" t="s">
        <v>684</v>
      </c>
      <c r="U4990" s="17">
        <v>-17.600000000000001</v>
      </c>
      <c r="V4990" s="10">
        <f t="shared" si="87"/>
        <v>-17.600000000000001</v>
      </c>
      <c r="W4990" s="10">
        <v>11.2</v>
      </c>
      <c r="X4990" s="68">
        <v>3.2617128559999999</v>
      </c>
      <c r="Y4990" s="33" t="s">
        <v>561</v>
      </c>
      <c r="AB4990" s="17" t="s">
        <v>933</v>
      </c>
    </row>
    <row r="4991" spans="1:28" hidden="1">
      <c r="A4991" s="5">
        <v>4990</v>
      </c>
      <c r="B4991" s="5"/>
      <c r="C4991" s="17">
        <v>2021</v>
      </c>
      <c r="D4991" s="32">
        <v>9</v>
      </c>
      <c r="E4991" s="32">
        <v>29</v>
      </c>
      <c r="F4991" s="18" t="s">
        <v>873</v>
      </c>
      <c r="G4991" s="21">
        <v>43.284666666666567</v>
      </c>
      <c r="H4991" s="17"/>
      <c r="I4991" s="18" t="s">
        <v>826</v>
      </c>
      <c r="J4991" s="21">
        <v>45.336666666666474</v>
      </c>
      <c r="L4991" s="17" t="s">
        <v>922</v>
      </c>
      <c r="M4991" s="17" t="s">
        <v>923</v>
      </c>
      <c r="N4991" s="17" t="s">
        <v>803</v>
      </c>
      <c r="O4991" s="58">
        <v>254</v>
      </c>
      <c r="P4991" s="17" t="s">
        <v>20</v>
      </c>
      <c r="Q4991" s="17" t="s">
        <v>789</v>
      </c>
      <c r="R4991" s="17">
        <v>587.29999999999995</v>
      </c>
      <c r="S4991" s="17" t="s">
        <v>684</v>
      </c>
      <c r="U4991" s="17">
        <v>-17.600000000000001</v>
      </c>
      <c r="V4991" s="10">
        <f t="shared" si="87"/>
        <v>-17.600000000000001</v>
      </c>
      <c r="W4991" s="10">
        <v>11.8</v>
      </c>
      <c r="X4991" s="68">
        <v>3.2604385319999998</v>
      </c>
      <c r="Y4991" s="33" t="s">
        <v>561</v>
      </c>
      <c r="AB4991" s="17" t="s">
        <v>933</v>
      </c>
    </row>
    <row r="4992" spans="1:28" hidden="1">
      <c r="A4992" s="5">
        <v>4991</v>
      </c>
      <c r="B4992" s="5"/>
      <c r="C4992" s="17">
        <v>2020</v>
      </c>
      <c r="D4992" s="32">
        <v>12</v>
      </c>
      <c r="E4992" s="32">
        <v>3</v>
      </c>
      <c r="F4992" s="18" t="s">
        <v>873</v>
      </c>
      <c r="G4992" s="21">
        <v>15.783333600000091</v>
      </c>
      <c r="H4992" s="17"/>
      <c r="I4992" s="18" t="s">
        <v>826</v>
      </c>
      <c r="J4992" s="21">
        <v>55.566665999999998</v>
      </c>
      <c r="L4992" s="17" t="s">
        <v>922</v>
      </c>
      <c r="M4992" s="17" t="s">
        <v>923</v>
      </c>
      <c r="N4992" s="17" t="s">
        <v>803</v>
      </c>
      <c r="O4992" s="58">
        <v>216</v>
      </c>
      <c r="P4992" s="17" t="s">
        <v>20</v>
      </c>
      <c r="Q4992" s="17" t="s">
        <v>789</v>
      </c>
      <c r="R4992" s="17">
        <v>305</v>
      </c>
      <c r="S4992" s="17" t="s">
        <v>684</v>
      </c>
      <c r="U4992" s="17">
        <v>-17.600000000000001</v>
      </c>
      <c r="V4992" s="10">
        <f t="shared" si="87"/>
        <v>-17.600000000000001</v>
      </c>
      <c r="W4992" s="10">
        <v>10.7</v>
      </c>
      <c r="X4992" s="68">
        <v>2.869545724</v>
      </c>
      <c r="Y4992" s="33" t="s">
        <v>561</v>
      </c>
      <c r="AB4992" s="17" t="s">
        <v>933</v>
      </c>
    </row>
    <row r="4993" spans="1:28" hidden="1">
      <c r="A4993" s="5">
        <v>4992</v>
      </c>
      <c r="B4993" s="5"/>
      <c r="C4993" s="17">
        <v>2019</v>
      </c>
      <c r="D4993" s="32">
        <v>10</v>
      </c>
      <c r="E4993" s="32">
        <v>7</v>
      </c>
      <c r="F4993" s="18" t="s">
        <v>873</v>
      </c>
      <c r="G4993" s="21">
        <v>22.009999999999721</v>
      </c>
      <c r="H4993" s="17" t="s">
        <v>18</v>
      </c>
      <c r="I4993" s="18" t="s">
        <v>826</v>
      </c>
      <c r="J4993" s="21">
        <v>43.999999999998352</v>
      </c>
      <c r="K4993" s="17" t="s">
        <v>19</v>
      </c>
      <c r="L4993" s="17" t="s">
        <v>882</v>
      </c>
      <c r="M4993" s="17" t="s">
        <v>883</v>
      </c>
      <c r="N4993" s="17" t="s">
        <v>801</v>
      </c>
      <c r="O4993" s="58">
        <v>218</v>
      </c>
      <c r="P4993" s="17" t="s">
        <v>20</v>
      </c>
      <c r="Q4993" s="17" t="s">
        <v>21</v>
      </c>
      <c r="R4993" s="17">
        <v>262.3</v>
      </c>
      <c r="S4993" s="17" t="s">
        <v>684</v>
      </c>
      <c r="U4993" s="17">
        <v>-17.600000000000001</v>
      </c>
      <c r="V4993" s="10">
        <f t="shared" si="87"/>
        <v>-17.600000000000001</v>
      </c>
      <c r="W4993" s="10">
        <v>12.7</v>
      </c>
      <c r="X4993" s="68">
        <v>3.2160510900000001</v>
      </c>
      <c r="Y4993" s="33" t="s">
        <v>561</v>
      </c>
      <c r="AB4993" s="17" t="s">
        <v>933</v>
      </c>
    </row>
    <row r="4994" spans="1:28" hidden="1">
      <c r="A4994" s="5">
        <v>4993</v>
      </c>
      <c r="B4994" s="5"/>
      <c r="C4994" s="17">
        <v>2019</v>
      </c>
      <c r="D4994" s="32">
        <v>10</v>
      </c>
      <c r="E4994" s="32">
        <v>7</v>
      </c>
      <c r="F4994" s="18" t="s">
        <v>873</v>
      </c>
      <c r="G4994" s="21">
        <v>22.009999999999721</v>
      </c>
      <c r="H4994" s="17" t="s">
        <v>18</v>
      </c>
      <c r="I4994" s="18" t="s">
        <v>826</v>
      </c>
      <c r="J4994" s="21">
        <v>43.999999999998352</v>
      </c>
      <c r="K4994" s="17" t="s">
        <v>19</v>
      </c>
      <c r="L4994" s="17" t="s">
        <v>882</v>
      </c>
      <c r="M4994" s="17" t="s">
        <v>883</v>
      </c>
      <c r="N4994" s="17" t="s">
        <v>801</v>
      </c>
      <c r="O4994" s="58">
        <v>180</v>
      </c>
      <c r="P4994" s="17" t="s">
        <v>20</v>
      </c>
      <c r="Q4994" s="17" t="s">
        <v>21</v>
      </c>
      <c r="R4994" s="17">
        <v>150.9</v>
      </c>
      <c r="S4994" s="17" t="s">
        <v>684</v>
      </c>
      <c r="U4994" s="17">
        <v>-17.600000000000001</v>
      </c>
      <c r="V4994" s="10">
        <f t="shared" si="87"/>
        <v>-17.600000000000001</v>
      </c>
      <c r="W4994" s="10">
        <v>12.8</v>
      </c>
      <c r="X4994" s="68">
        <v>3.2329928319999999</v>
      </c>
      <c r="Y4994" s="33" t="s">
        <v>561</v>
      </c>
      <c r="AB4994" s="17" t="s">
        <v>933</v>
      </c>
    </row>
    <row r="4995" spans="1:28" hidden="1">
      <c r="A4995" s="5">
        <v>4994</v>
      </c>
      <c r="B4995" s="5"/>
      <c r="C4995" s="17">
        <v>2021</v>
      </c>
      <c r="D4995" s="32">
        <v>5</v>
      </c>
      <c r="E4995" s="32">
        <v>13</v>
      </c>
      <c r="F4995" s="18" t="s">
        <v>873</v>
      </c>
      <c r="G4995" s="21">
        <v>48.066666600000048</v>
      </c>
      <c r="H4995" s="17"/>
      <c r="I4995" s="18" t="s">
        <v>802</v>
      </c>
      <c r="J4995" s="21">
        <v>53.383331999999655</v>
      </c>
      <c r="L4995" s="17" t="s">
        <v>829</v>
      </c>
      <c r="M4995" s="17" t="s">
        <v>830</v>
      </c>
      <c r="N4995" s="17" t="s">
        <v>807</v>
      </c>
      <c r="O4995" s="58">
        <v>126</v>
      </c>
      <c r="P4995" s="17" t="s">
        <v>20</v>
      </c>
      <c r="Q4995" s="17" t="s">
        <v>808</v>
      </c>
      <c r="R4995" s="17">
        <v>405.5</v>
      </c>
      <c r="S4995" s="17" t="s">
        <v>684</v>
      </c>
      <c r="U4995" s="17">
        <v>-17.600000000000001</v>
      </c>
      <c r="V4995" s="10">
        <f t="shared" si="87"/>
        <v>-17.600000000000001</v>
      </c>
      <c r="W4995" s="10">
        <v>12</v>
      </c>
      <c r="X4995" s="68">
        <v>3.1463593080000001</v>
      </c>
      <c r="Y4995" s="33" t="s">
        <v>561</v>
      </c>
      <c r="AB4995" s="17" t="s">
        <v>933</v>
      </c>
    </row>
    <row r="4996" spans="1:28" hidden="1">
      <c r="A4996" s="5">
        <v>4995</v>
      </c>
      <c r="B4996" s="5"/>
      <c r="C4996" s="17">
        <v>2020</v>
      </c>
      <c r="D4996" s="32">
        <v>12</v>
      </c>
      <c r="E4996" s="32">
        <v>2</v>
      </c>
      <c r="F4996" s="18" t="s">
        <v>873</v>
      </c>
      <c r="G4996" s="21">
        <v>45.301999999999794</v>
      </c>
      <c r="H4996" s="17" t="s">
        <v>18</v>
      </c>
      <c r="I4996" s="18" t="s">
        <v>866</v>
      </c>
      <c r="J4996" s="21">
        <v>15.379999999997267</v>
      </c>
      <c r="K4996" s="17" t="s">
        <v>19</v>
      </c>
      <c r="L4996" s="17" t="s">
        <v>814</v>
      </c>
      <c r="M4996" s="17" t="s">
        <v>815</v>
      </c>
      <c r="N4996" s="17" t="s">
        <v>816</v>
      </c>
      <c r="O4996" s="58">
        <v>254</v>
      </c>
      <c r="P4996" s="17" t="s">
        <v>20</v>
      </c>
      <c r="Q4996" s="17" t="s">
        <v>789</v>
      </c>
      <c r="R4996" s="17">
        <v>602.9</v>
      </c>
      <c r="S4996" s="17" t="s">
        <v>684</v>
      </c>
      <c r="U4996" s="17">
        <v>-17.593</v>
      </c>
      <c r="V4996" s="10">
        <f t="shared" si="87"/>
        <v>-17.593</v>
      </c>
      <c r="W4996" s="10">
        <v>11.1745</v>
      </c>
      <c r="X4996" s="68">
        <v>3.1625814425246621</v>
      </c>
      <c r="Y4996" s="33" t="s">
        <v>561</v>
      </c>
      <c r="AB4996" s="17" t="s">
        <v>933</v>
      </c>
    </row>
    <row r="4997" spans="1:28" hidden="1">
      <c r="A4997" s="5">
        <v>4996</v>
      </c>
      <c r="B4997" s="5"/>
      <c r="C4997" s="17">
        <v>2020</v>
      </c>
      <c r="D4997" s="32">
        <v>12</v>
      </c>
      <c r="E4997" s="32">
        <v>3</v>
      </c>
      <c r="F4997" s="18" t="s">
        <v>873</v>
      </c>
      <c r="G4997" s="21">
        <v>16.229599999999849</v>
      </c>
      <c r="H4997" s="17" t="s">
        <v>18</v>
      </c>
      <c r="I4997" s="18" t="s">
        <v>826</v>
      </c>
      <c r="J4997" s="21">
        <v>15.484600000001763</v>
      </c>
      <c r="K4997" s="17" t="s">
        <v>19</v>
      </c>
      <c r="L4997" s="17" t="s">
        <v>804</v>
      </c>
      <c r="M4997" s="17" t="s">
        <v>27</v>
      </c>
      <c r="N4997" s="17" t="s">
        <v>805</v>
      </c>
      <c r="O4997" s="58">
        <v>216</v>
      </c>
      <c r="P4997" s="17" t="s">
        <v>20</v>
      </c>
      <c r="Q4997" s="17" t="s">
        <v>31</v>
      </c>
      <c r="R4997" s="17">
        <v>231.9</v>
      </c>
      <c r="S4997" s="17" t="s">
        <v>684</v>
      </c>
      <c r="U4997" s="17">
        <v>-17.571000000000002</v>
      </c>
      <c r="V4997" s="10">
        <f t="shared" si="87"/>
        <v>-17.571000000000002</v>
      </c>
      <c r="W4997" s="10">
        <v>12.945499999999999</v>
      </c>
      <c r="X4997" s="68">
        <v>3.1634549006850232</v>
      </c>
      <c r="Y4997" s="33" t="s">
        <v>561</v>
      </c>
      <c r="AB4997" s="17" t="s">
        <v>933</v>
      </c>
    </row>
    <row r="4998" spans="1:28" hidden="1">
      <c r="A4998" s="5">
        <v>4997</v>
      </c>
      <c r="B4998" s="5"/>
      <c r="C4998" s="17">
        <v>2021</v>
      </c>
      <c r="D4998" s="32">
        <v>1</v>
      </c>
      <c r="E4998" s="32">
        <v>31</v>
      </c>
      <c r="F4998" s="18" t="s">
        <v>873</v>
      </c>
      <c r="G4998" s="21">
        <v>15</v>
      </c>
      <c r="H4998" s="17" t="s">
        <v>18</v>
      </c>
      <c r="I4998" s="18" t="s">
        <v>826</v>
      </c>
      <c r="J4998" s="21">
        <v>45</v>
      </c>
      <c r="K4998" s="17" t="s">
        <v>19</v>
      </c>
      <c r="L4998" s="17" t="s">
        <v>877</v>
      </c>
      <c r="M4998" s="17" t="s">
        <v>878</v>
      </c>
      <c r="N4998" s="17" t="s">
        <v>813</v>
      </c>
      <c r="O4998" s="58">
        <v>258</v>
      </c>
      <c r="P4998" s="17" t="s">
        <v>20</v>
      </c>
      <c r="Q4998" s="17" t="s">
        <v>31</v>
      </c>
      <c r="R4998" s="17">
        <v>404.3</v>
      </c>
      <c r="S4998" s="17" t="s">
        <v>684</v>
      </c>
      <c r="U4998" s="17">
        <v>-17.5565</v>
      </c>
      <c r="V4998" s="10">
        <f t="shared" si="87"/>
        <v>-17.5565</v>
      </c>
      <c r="W4998" s="10">
        <v>12.269</v>
      </c>
      <c r="X4998" s="68">
        <v>3.1556426095734298</v>
      </c>
      <c r="Y4998" s="33" t="s">
        <v>561</v>
      </c>
      <c r="AB4998" s="17" t="s">
        <v>933</v>
      </c>
    </row>
    <row r="4999" spans="1:28" hidden="1">
      <c r="A4999" s="5">
        <v>4998</v>
      </c>
      <c r="B4999" s="5"/>
      <c r="C4999" s="17">
        <v>2019</v>
      </c>
      <c r="D4999" s="32">
        <v>11</v>
      </c>
      <c r="E4999" s="32">
        <v>21</v>
      </c>
      <c r="F4999" s="18" t="s">
        <v>873</v>
      </c>
      <c r="G4999" s="21">
        <v>25.619999999999976</v>
      </c>
      <c r="H4999" s="17" t="s">
        <v>18</v>
      </c>
      <c r="I4999" s="18" t="s">
        <v>826</v>
      </c>
      <c r="J4999" s="21">
        <v>32.809999999997785</v>
      </c>
      <c r="K4999" s="17" t="s">
        <v>19</v>
      </c>
      <c r="L4999" s="17" t="s">
        <v>797</v>
      </c>
      <c r="M4999" s="17" t="s">
        <v>856</v>
      </c>
      <c r="N4999" s="17" t="s">
        <v>857</v>
      </c>
      <c r="O4999" s="58">
        <v>115</v>
      </c>
      <c r="P4999" s="17" t="s">
        <v>20</v>
      </c>
      <c r="Q4999" s="17" t="s">
        <v>31</v>
      </c>
      <c r="R4999" s="17">
        <v>40</v>
      </c>
      <c r="S4999" s="17" t="s">
        <v>684</v>
      </c>
      <c r="U4999" s="17">
        <v>-17.547999999999998</v>
      </c>
      <c r="V4999" s="10">
        <f t="shared" si="87"/>
        <v>-17.547999999999998</v>
      </c>
      <c r="W4999" s="10">
        <v>12.3545</v>
      </c>
      <c r="X4999" s="68">
        <v>3.1594969808648719</v>
      </c>
      <c r="Y4999" s="33" t="s">
        <v>561</v>
      </c>
      <c r="AB4999" s="17" t="s">
        <v>933</v>
      </c>
    </row>
    <row r="5000" spans="1:28" hidden="1">
      <c r="A5000" s="5">
        <v>4999</v>
      </c>
      <c r="B5000" s="5"/>
      <c r="C5000" s="17">
        <v>2020</v>
      </c>
      <c r="D5000" s="32">
        <v>10</v>
      </c>
      <c r="E5000" s="32">
        <v>31</v>
      </c>
      <c r="F5000" s="18" t="s">
        <v>873</v>
      </c>
      <c r="G5000" s="21">
        <v>45</v>
      </c>
      <c r="H5000" s="17" t="s">
        <v>18</v>
      </c>
      <c r="I5000" s="18" t="s">
        <v>826</v>
      </c>
      <c r="J5000" s="21">
        <v>45</v>
      </c>
      <c r="K5000" s="17" t="s">
        <v>19</v>
      </c>
      <c r="L5000" s="17" t="s">
        <v>884</v>
      </c>
      <c r="M5000" s="17" t="s">
        <v>885</v>
      </c>
      <c r="N5000" s="17" t="s">
        <v>886</v>
      </c>
      <c r="O5000" s="58">
        <v>147</v>
      </c>
      <c r="P5000" s="17" t="s">
        <v>20</v>
      </c>
      <c r="Q5000" s="17" t="s">
        <v>64</v>
      </c>
      <c r="R5000" s="17">
        <v>80</v>
      </c>
      <c r="S5000" s="17" t="s">
        <v>684</v>
      </c>
      <c r="U5000" s="17">
        <v>-17.543500000000002</v>
      </c>
      <c r="V5000" s="10">
        <f t="shared" si="87"/>
        <v>-17.543500000000002</v>
      </c>
      <c r="W5000" s="10">
        <v>11.75</v>
      </c>
      <c r="X5000" s="68">
        <v>3.080553431375177</v>
      </c>
      <c r="Y5000" s="33" t="s">
        <v>561</v>
      </c>
      <c r="AB5000" s="17" t="s">
        <v>933</v>
      </c>
    </row>
    <row r="5001" spans="1:28" hidden="1">
      <c r="A5001" s="5">
        <v>5000</v>
      </c>
      <c r="B5001" s="5"/>
      <c r="C5001" s="17">
        <v>2020</v>
      </c>
      <c r="D5001" s="32">
        <v>12</v>
      </c>
      <c r="E5001" s="32">
        <v>2</v>
      </c>
      <c r="F5001" s="18" t="s">
        <v>873</v>
      </c>
      <c r="G5001" s="21">
        <v>44.149900000000173</v>
      </c>
      <c r="H5001" s="17" t="s">
        <v>18</v>
      </c>
      <c r="I5001" s="18" t="s">
        <v>826</v>
      </c>
      <c r="J5001" s="21">
        <v>15.125599999998371</v>
      </c>
      <c r="K5001" s="17" t="s">
        <v>19</v>
      </c>
      <c r="L5001" s="17" t="s">
        <v>804</v>
      </c>
      <c r="M5001" s="17" t="s">
        <v>27</v>
      </c>
      <c r="N5001" s="17" t="s">
        <v>805</v>
      </c>
      <c r="O5001" s="58">
        <v>210</v>
      </c>
      <c r="P5001" s="17" t="s">
        <v>20</v>
      </c>
      <c r="Q5001" s="17" t="s">
        <v>31</v>
      </c>
      <c r="R5001" s="17">
        <v>197.8</v>
      </c>
      <c r="S5001" s="17" t="s">
        <v>684</v>
      </c>
      <c r="U5001" s="17">
        <v>-17.536000000000001</v>
      </c>
      <c r="V5001" s="10">
        <f t="shared" si="87"/>
        <v>-17.536000000000001</v>
      </c>
      <c r="W5001" s="10">
        <v>13.051</v>
      </c>
      <c r="X5001" s="68">
        <v>3.179360367714775</v>
      </c>
      <c r="Y5001" s="33" t="s">
        <v>561</v>
      </c>
      <c r="AB5001" s="17" t="s">
        <v>933</v>
      </c>
    </row>
    <row r="5002" spans="1:28" hidden="1">
      <c r="A5002" s="5">
        <v>5001</v>
      </c>
      <c r="B5002" s="5"/>
      <c r="C5002" s="17">
        <v>2020</v>
      </c>
      <c r="D5002" s="32">
        <v>10</v>
      </c>
      <c r="E5002" s="32">
        <v>31</v>
      </c>
      <c r="F5002" s="18" t="s">
        <v>873</v>
      </c>
      <c r="G5002" s="21">
        <v>45</v>
      </c>
      <c r="H5002" s="17" t="s">
        <v>18</v>
      </c>
      <c r="I5002" s="18" t="s">
        <v>826</v>
      </c>
      <c r="J5002" s="21">
        <v>45</v>
      </c>
      <c r="K5002" s="17" t="s">
        <v>19</v>
      </c>
      <c r="L5002" s="17" t="s">
        <v>884</v>
      </c>
      <c r="M5002" s="17" t="s">
        <v>885</v>
      </c>
      <c r="N5002" s="17" t="s">
        <v>886</v>
      </c>
      <c r="O5002" s="58">
        <v>158</v>
      </c>
      <c r="P5002" s="17" t="s">
        <v>20</v>
      </c>
      <c r="Q5002" s="17" t="s">
        <v>64</v>
      </c>
      <c r="R5002" s="17">
        <v>91.7</v>
      </c>
      <c r="S5002" s="17" t="s">
        <v>684</v>
      </c>
      <c r="U5002" s="17">
        <v>-17.512</v>
      </c>
      <c r="V5002" s="10">
        <f t="shared" si="87"/>
        <v>-17.512</v>
      </c>
      <c r="W5002" s="10">
        <v>12.355</v>
      </c>
      <c r="X5002" s="68">
        <v>3.1384016938228512</v>
      </c>
      <c r="Y5002" s="33" t="s">
        <v>561</v>
      </c>
      <c r="AB5002" s="17" t="s">
        <v>933</v>
      </c>
    </row>
    <row r="5003" spans="1:28" hidden="1">
      <c r="A5003" s="5">
        <v>5002</v>
      </c>
      <c r="B5003" s="5"/>
      <c r="C5003" s="17">
        <v>2019</v>
      </c>
      <c r="D5003" s="32">
        <v>10</v>
      </c>
      <c r="E5003" s="32">
        <v>9</v>
      </c>
      <c r="F5003" s="18" t="s">
        <v>873</v>
      </c>
      <c r="G5003" s="21">
        <v>31.199999999999974</v>
      </c>
      <c r="H5003" s="17" t="s">
        <v>18</v>
      </c>
      <c r="I5003" s="18" t="s">
        <v>826</v>
      </c>
      <c r="J5003" s="21">
        <v>27.720000000000198</v>
      </c>
      <c r="K5003" s="17" t="s">
        <v>19</v>
      </c>
      <c r="L5003" s="17" t="s">
        <v>821</v>
      </c>
      <c r="M5003" s="17" t="s">
        <v>822</v>
      </c>
      <c r="N5003" s="17" t="s">
        <v>823</v>
      </c>
      <c r="O5003" s="58">
        <v>152</v>
      </c>
      <c r="P5003" s="17" t="s">
        <v>20</v>
      </c>
      <c r="Q5003" s="17" t="s">
        <v>21</v>
      </c>
      <c r="R5003" s="17">
        <v>56.5</v>
      </c>
      <c r="S5003" s="17" t="s">
        <v>684</v>
      </c>
      <c r="U5003" s="17">
        <v>-17.5</v>
      </c>
      <c r="V5003" s="10">
        <f t="shared" si="87"/>
        <v>-16.49348564767708</v>
      </c>
      <c r="W5003" s="10">
        <v>12.7</v>
      </c>
      <c r="X5003" s="68">
        <v>3.6001286129999999</v>
      </c>
      <c r="Y5003" s="33" t="s">
        <v>561</v>
      </c>
      <c r="AB5003" s="17" t="s">
        <v>933</v>
      </c>
    </row>
    <row r="5004" spans="1:28" hidden="1">
      <c r="A5004" s="5">
        <v>5003</v>
      </c>
      <c r="B5004" s="5"/>
      <c r="C5004" s="17">
        <v>2019</v>
      </c>
      <c r="D5004" s="32">
        <v>11</v>
      </c>
      <c r="E5004" s="32">
        <v>22</v>
      </c>
      <c r="F5004" s="18" t="s">
        <v>873</v>
      </c>
      <c r="G5004" s="21">
        <v>39.570000000000078</v>
      </c>
      <c r="H5004" s="17" t="s">
        <v>18</v>
      </c>
      <c r="I5004" s="18" t="s">
        <v>826</v>
      </c>
      <c r="J5004" s="21">
        <v>9.1699999999983106</v>
      </c>
      <c r="K5004" s="17" t="s">
        <v>19</v>
      </c>
      <c r="L5004" s="17" t="s">
        <v>881</v>
      </c>
      <c r="M5004" s="17" t="s">
        <v>77</v>
      </c>
      <c r="N5004" s="17" t="s">
        <v>78</v>
      </c>
      <c r="O5004" s="58">
        <v>191</v>
      </c>
      <c r="P5004" s="17" t="s">
        <v>20</v>
      </c>
      <c r="Q5004" s="17" t="s">
        <v>21</v>
      </c>
      <c r="R5004" s="17">
        <v>156.6</v>
      </c>
      <c r="S5004" s="17" t="s">
        <v>684</v>
      </c>
      <c r="U5004" s="17">
        <v>-17.5</v>
      </c>
      <c r="V5004" s="10">
        <f t="shared" si="87"/>
        <v>-17.5</v>
      </c>
      <c r="W5004" s="10">
        <v>12.6</v>
      </c>
      <c r="X5004" s="68">
        <v>3.2019339819999999</v>
      </c>
      <c r="Y5004" s="33" t="s">
        <v>561</v>
      </c>
      <c r="AB5004" s="17" t="s">
        <v>933</v>
      </c>
    </row>
    <row r="5005" spans="1:28" hidden="1">
      <c r="A5005" s="5">
        <v>5004</v>
      </c>
      <c r="B5005" s="5"/>
      <c r="C5005" s="17">
        <v>2021</v>
      </c>
      <c r="D5005" s="32">
        <v>10</v>
      </c>
      <c r="E5005" s="32">
        <v>6</v>
      </c>
      <c r="F5005" s="18" t="s">
        <v>873</v>
      </c>
      <c r="G5005" s="21">
        <v>46.949999999999932</v>
      </c>
      <c r="H5005" s="17"/>
      <c r="I5005" s="18" t="s">
        <v>826</v>
      </c>
      <c r="J5005" s="21">
        <v>15.066666000000168</v>
      </c>
      <c r="L5005" s="17" t="s">
        <v>921</v>
      </c>
      <c r="M5005" s="17" t="s">
        <v>859</v>
      </c>
      <c r="N5005" s="17" t="s">
        <v>796</v>
      </c>
      <c r="O5005" s="58">
        <v>169</v>
      </c>
      <c r="P5005" s="17" t="s">
        <v>20</v>
      </c>
      <c r="Q5005" s="17" t="s">
        <v>31</v>
      </c>
      <c r="R5005" s="17">
        <v>95.1</v>
      </c>
      <c r="S5005" s="17" t="s">
        <v>684</v>
      </c>
      <c r="U5005" s="17">
        <v>-17.5</v>
      </c>
      <c r="V5005" s="10">
        <f t="shared" si="87"/>
        <v>-17.5</v>
      </c>
      <c r="W5005" s="10">
        <v>12.3</v>
      </c>
      <c r="X5005" s="68">
        <v>3.103125871</v>
      </c>
      <c r="Y5005" s="33" t="s">
        <v>561</v>
      </c>
      <c r="AB5005" s="17" t="s">
        <v>933</v>
      </c>
    </row>
    <row r="5006" spans="1:28" hidden="1">
      <c r="A5006" s="5">
        <v>5005</v>
      </c>
      <c r="B5006" s="5"/>
      <c r="C5006" s="17">
        <v>2019</v>
      </c>
      <c r="D5006" s="32">
        <v>10</v>
      </c>
      <c r="E5006" s="32">
        <v>7</v>
      </c>
      <c r="F5006" s="18" t="s">
        <v>873</v>
      </c>
      <c r="G5006" s="21">
        <v>22.009999999999721</v>
      </c>
      <c r="H5006" s="17" t="s">
        <v>18</v>
      </c>
      <c r="I5006" s="18" t="s">
        <v>826</v>
      </c>
      <c r="J5006" s="21">
        <v>43.999999999998352</v>
      </c>
      <c r="K5006" s="17" t="s">
        <v>19</v>
      </c>
      <c r="L5006" s="17" t="s">
        <v>882</v>
      </c>
      <c r="M5006" s="17" t="s">
        <v>883</v>
      </c>
      <c r="N5006" s="17" t="s">
        <v>801</v>
      </c>
      <c r="O5006" s="58">
        <v>204</v>
      </c>
      <c r="P5006" s="17" t="s">
        <v>20</v>
      </c>
      <c r="Q5006" s="17" t="s">
        <v>21</v>
      </c>
      <c r="R5006" s="17">
        <v>205</v>
      </c>
      <c r="S5006" s="17" t="s">
        <v>684</v>
      </c>
      <c r="U5006" s="17">
        <v>-17.5</v>
      </c>
      <c r="V5006" s="10">
        <f t="shared" si="87"/>
        <v>-17.5</v>
      </c>
      <c r="W5006" s="10">
        <v>13.1</v>
      </c>
      <c r="X5006" s="68">
        <v>3.1928583829999999</v>
      </c>
      <c r="Y5006" s="33" t="s">
        <v>561</v>
      </c>
      <c r="AB5006" s="17" t="s">
        <v>933</v>
      </c>
    </row>
    <row r="5007" spans="1:28" hidden="1">
      <c r="A5007" s="5">
        <v>5006</v>
      </c>
      <c r="B5007" s="5"/>
      <c r="C5007" s="17">
        <v>2019</v>
      </c>
      <c r="D5007" s="32">
        <v>10</v>
      </c>
      <c r="E5007" s="32">
        <v>7</v>
      </c>
      <c r="F5007" s="18" t="s">
        <v>873</v>
      </c>
      <c r="G5007" s="21">
        <v>22.009999999999721</v>
      </c>
      <c r="H5007" s="17" t="s">
        <v>18</v>
      </c>
      <c r="I5007" s="18" t="s">
        <v>826</v>
      </c>
      <c r="J5007" s="21">
        <v>43.999999999998352</v>
      </c>
      <c r="K5007" s="17" t="s">
        <v>19</v>
      </c>
      <c r="L5007" s="17" t="s">
        <v>882</v>
      </c>
      <c r="M5007" s="17" t="s">
        <v>883</v>
      </c>
      <c r="N5007" s="17" t="s">
        <v>801</v>
      </c>
      <c r="O5007" s="58">
        <v>201</v>
      </c>
      <c r="P5007" s="17" t="s">
        <v>20</v>
      </c>
      <c r="Q5007" s="17" t="s">
        <v>21</v>
      </c>
      <c r="R5007" s="17">
        <v>227.2</v>
      </c>
      <c r="S5007" s="17" t="s">
        <v>684</v>
      </c>
      <c r="U5007" s="17">
        <v>-17.5</v>
      </c>
      <c r="V5007" s="10">
        <f t="shared" si="87"/>
        <v>-17.5</v>
      </c>
      <c r="W5007" s="10">
        <v>12.6</v>
      </c>
      <c r="X5007" s="68">
        <v>3.2275068359999999</v>
      </c>
      <c r="Y5007" s="33" t="s">
        <v>561</v>
      </c>
      <c r="AB5007" s="17" t="s">
        <v>933</v>
      </c>
    </row>
    <row r="5008" spans="1:28" hidden="1">
      <c r="A5008" s="5">
        <v>5007</v>
      </c>
      <c r="B5008" s="5"/>
      <c r="C5008" s="17">
        <v>2021</v>
      </c>
      <c r="D5008" s="32">
        <v>9</v>
      </c>
      <c r="E5008" s="32">
        <v>25</v>
      </c>
      <c r="F5008" s="18" t="s">
        <v>873</v>
      </c>
      <c r="G5008" s="21">
        <v>47.899999799999904</v>
      </c>
      <c r="H5008" s="17"/>
      <c r="I5008" s="18" t="s">
        <v>826</v>
      </c>
      <c r="J5008" s="21">
        <v>46.233335999999667</v>
      </c>
      <c r="L5008" s="17" t="s">
        <v>929</v>
      </c>
      <c r="M5008" s="17" t="s">
        <v>907</v>
      </c>
      <c r="N5008" s="17" t="s">
        <v>817</v>
      </c>
      <c r="O5008" s="58">
        <v>59.92</v>
      </c>
      <c r="P5008" s="17" t="s">
        <v>20</v>
      </c>
      <c r="Q5008" s="17" t="s">
        <v>818</v>
      </c>
      <c r="R5008" s="17">
        <v>41.6</v>
      </c>
      <c r="S5008" s="17" t="s">
        <v>684</v>
      </c>
      <c r="U5008" s="17">
        <v>-17.5</v>
      </c>
      <c r="V5008" s="10">
        <f t="shared" si="87"/>
        <v>-17.5</v>
      </c>
      <c r="W5008" s="10">
        <v>11.9</v>
      </c>
      <c r="X5008" s="68">
        <v>3.2923990870000002</v>
      </c>
      <c r="Y5008" s="33" t="s">
        <v>561</v>
      </c>
      <c r="AB5008" s="17" t="s">
        <v>933</v>
      </c>
    </row>
    <row r="5009" spans="1:28" hidden="1">
      <c r="A5009" s="5">
        <v>5008</v>
      </c>
      <c r="B5009" s="5"/>
      <c r="C5009" s="17">
        <v>2021</v>
      </c>
      <c r="D5009" s="32">
        <v>9</v>
      </c>
      <c r="E5009" s="32">
        <v>25</v>
      </c>
      <c r="F5009" s="18" t="s">
        <v>873</v>
      </c>
      <c r="G5009" s="21">
        <v>47.899999799999904</v>
      </c>
      <c r="H5009" s="17"/>
      <c r="I5009" s="18" t="s">
        <v>826</v>
      </c>
      <c r="J5009" s="21">
        <v>46.233335999999667</v>
      </c>
      <c r="L5009" s="17" t="s">
        <v>929</v>
      </c>
      <c r="M5009" s="17" t="s">
        <v>907</v>
      </c>
      <c r="N5009" s="17" t="s">
        <v>817</v>
      </c>
      <c r="O5009" s="58">
        <v>60.66</v>
      </c>
      <c r="P5009" s="17" t="s">
        <v>20</v>
      </c>
      <c r="Q5009" s="17" t="s">
        <v>818</v>
      </c>
      <c r="R5009" s="17">
        <v>46.5</v>
      </c>
      <c r="S5009" s="17" t="s">
        <v>684</v>
      </c>
      <c r="U5009" s="17">
        <v>-17.5</v>
      </c>
      <c r="V5009" s="10">
        <f t="shared" si="87"/>
        <v>-16.851356651761694</v>
      </c>
      <c r="W5009" s="10">
        <v>12.1</v>
      </c>
      <c r="X5009" s="68">
        <v>3.3288557729999999</v>
      </c>
      <c r="Y5009" s="33" t="s">
        <v>561</v>
      </c>
      <c r="AB5009" s="17" t="s">
        <v>933</v>
      </c>
    </row>
    <row r="5010" spans="1:28" hidden="1">
      <c r="A5010" s="5">
        <v>5009</v>
      </c>
      <c r="B5010" s="5"/>
      <c r="C5010" s="17">
        <v>2021</v>
      </c>
      <c r="D5010" s="32">
        <v>10</v>
      </c>
      <c r="E5010" s="32">
        <v>5</v>
      </c>
      <c r="F5010" s="18" t="s">
        <v>873</v>
      </c>
      <c r="G5010" s="21">
        <v>21.100000200000011</v>
      </c>
      <c r="H5010" s="17"/>
      <c r="I5010" s="18" t="s">
        <v>826</v>
      </c>
      <c r="J5010" s="21">
        <v>0.31666800000010653</v>
      </c>
      <c r="L5010" s="17" t="s">
        <v>929</v>
      </c>
      <c r="M5010" s="17" t="s">
        <v>907</v>
      </c>
      <c r="N5010" s="17" t="s">
        <v>817</v>
      </c>
      <c r="O5010" s="58">
        <v>61.27</v>
      </c>
      <c r="P5010" s="17" t="s">
        <v>20</v>
      </c>
      <c r="Q5010" s="17" t="s">
        <v>818</v>
      </c>
      <c r="R5010" s="17">
        <v>52.9</v>
      </c>
      <c r="S5010" s="17" t="s">
        <v>684</v>
      </c>
      <c r="U5010" s="17">
        <v>-17.5</v>
      </c>
      <c r="V5010" s="10">
        <f t="shared" si="87"/>
        <v>-16.828301700811117</v>
      </c>
      <c r="W5010" s="10">
        <v>11.3</v>
      </c>
      <c r="X5010" s="68">
        <v>3.3454853510000002</v>
      </c>
      <c r="Y5010" s="33" t="s">
        <v>561</v>
      </c>
      <c r="AB5010" s="17" t="s">
        <v>933</v>
      </c>
    </row>
    <row r="5011" spans="1:28" hidden="1">
      <c r="A5011" s="5">
        <v>5010</v>
      </c>
      <c r="B5011" s="5"/>
      <c r="C5011" s="17">
        <v>2020</v>
      </c>
      <c r="D5011" s="32">
        <v>12</v>
      </c>
      <c r="E5011" s="32">
        <v>3</v>
      </c>
      <c r="F5011" s="18" t="s">
        <v>873</v>
      </c>
      <c r="G5011" s="21">
        <v>19.816666799999965</v>
      </c>
      <c r="H5011" s="17"/>
      <c r="I5011" s="18" t="s">
        <v>866</v>
      </c>
      <c r="J5011" s="21">
        <v>35.7666660000001</v>
      </c>
      <c r="L5011" s="17" t="s">
        <v>832</v>
      </c>
      <c r="M5011" s="17" t="s">
        <v>833</v>
      </c>
      <c r="N5011" s="17" t="s">
        <v>831</v>
      </c>
      <c r="O5011" s="58">
        <v>186</v>
      </c>
      <c r="P5011" s="17" t="s">
        <v>20</v>
      </c>
      <c r="Q5011" s="17" t="s">
        <v>31</v>
      </c>
      <c r="R5011" s="17">
        <v>136.30000000000001</v>
      </c>
      <c r="S5011" s="17" t="s">
        <v>684</v>
      </c>
      <c r="U5011" s="17">
        <v>-17.5</v>
      </c>
      <c r="V5011" s="10">
        <f t="shared" si="87"/>
        <v>-17.5</v>
      </c>
      <c r="W5011" s="10">
        <v>12.3</v>
      </c>
      <c r="X5011" s="68">
        <v>3.1077966930000001</v>
      </c>
      <c r="Y5011" s="33" t="s">
        <v>561</v>
      </c>
      <c r="AB5011" s="17" t="s">
        <v>933</v>
      </c>
    </row>
    <row r="5012" spans="1:28" hidden="1">
      <c r="A5012" s="5">
        <v>5011</v>
      </c>
      <c r="B5012" s="5"/>
      <c r="C5012" s="17">
        <v>2021</v>
      </c>
      <c r="D5012" s="32">
        <v>9</v>
      </c>
      <c r="E5012" s="32">
        <v>25</v>
      </c>
      <c r="F5012" s="18" t="s">
        <v>873</v>
      </c>
      <c r="G5012" s="21">
        <v>15.033333599999921</v>
      </c>
      <c r="H5012" s="17"/>
      <c r="I5012" s="18" t="s">
        <v>826</v>
      </c>
      <c r="J5012" s="21">
        <v>50.29999800000013</v>
      </c>
      <c r="L5012" s="17" t="s">
        <v>814</v>
      </c>
      <c r="M5012" s="17" t="s">
        <v>930</v>
      </c>
      <c r="N5012" s="17" t="s">
        <v>816</v>
      </c>
      <c r="O5012" s="58">
        <v>220</v>
      </c>
      <c r="P5012" s="17" t="s">
        <v>20</v>
      </c>
      <c r="Q5012" s="17" t="s">
        <v>789</v>
      </c>
      <c r="R5012" s="17">
        <v>342.7</v>
      </c>
      <c r="S5012" s="17" t="s">
        <v>684</v>
      </c>
      <c r="U5012" s="17">
        <v>-17.5</v>
      </c>
      <c r="V5012" s="10">
        <f t="shared" si="87"/>
        <v>-17.5</v>
      </c>
      <c r="W5012" s="10">
        <v>11.5</v>
      </c>
      <c r="X5012" s="68">
        <v>3.0709731549999999</v>
      </c>
      <c r="Y5012" s="33" t="s">
        <v>561</v>
      </c>
      <c r="AB5012" s="17" t="s">
        <v>933</v>
      </c>
    </row>
    <row r="5013" spans="1:28" hidden="1">
      <c r="A5013" s="5">
        <v>5012</v>
      </c>
      <c r="B5013" s="5"/>
      <c r="C5013" s="17">
        <v>2021</v>
      </c>
      <c r="D5013" s="32">
        <v>9</v>
      </c>
      <c r="E5013" s="32">
        <v>25</v>
      </c>
      <c r="F5013" s="18" t="s">
        <v>873</v>
      </c>
      <c r="G5013" s="21">
        <v>15.033333599999921</v>
      </c>
      <c r="H5013" s="17"/>
      <c r="I5013" s="18" t="s">
        <v>826</v>
      </c>
      <c r="J5013" s="21">
        <v>50.29999800000013</v>
      </c>
      <c r="L5013" s="17" t="s">
        <v>814</v>
      </c>
      <c r="M5013" s="17" t="s">
        <v>930</v>
      </c>
      <c r="N5013" s="17" t="s">
        <v>816</v>
      </c>
      <c r="O5013" s="58">
        <v>165</v>
      </c>
      <c r="P5013" s="17" t="s">
        <v>20</v>
      </c>
      <c r="Q5013" s="17" t="s">
        <v>789</v>
      </c>
      <c r="R5013" s="17">
        <v>137.19999999999999</v>
      </c>
      <c r="S5013" s="17" t="s">
        <v>684</v>
      </c>
      <c r="U5013" s="17">
        <v>-17.5</v>
      </c>
      <c r="V5013" s="10">
        <f t="shared" si="87"/>
        <v>-17.5</v>
      </c>
      <c r="W5013" s="10">
        <v>11.3</v>
      </c>
      <c r="X5013" s="68">
        <v>3.1221277380000001</v>
      </c>
      <c r="Y5013" s="33" t="s">
        <v>561</v>
      </c>
      <c r="AB5013" s="17" t="s">
        <v>933</v>
      </c>
    </row>
    <row r="5014" spans="1:28" hidden="1">
      <c r="A5014" s="5">
        <v>5013</v>
      </c>
      <c r="B5014" s="5"/>
      <c r="C5014" s="17">
        <v>2019</v>
      </c>
      <c r="D5014" s="32">
        <v>12</v>
      </c>
      <c r="E5014" s="32">
        <v>8</v>
      </c>
      <c r="F5014" s="18" t="s">
        <v>873</v>
      </c>
      <c r="G5014" s="21">
        <v>46.069999999999709</v>
      </c>
      <c r="H5014" s="17" t="s">
        <v>18</v>
      </c>
      <c r="I5014" s="18" t="s">
        <v>866</v>
      </c>
      <c r="J5014" s="21">
        <v>14.959999999998672</v>
      </c>
      <c r="K5014" s="17" t="s">
        <v>19</v>
      </c>
      <c r="L5014" s="17" t="s">
        <v>879</v>
      </c>
      <c r="M5014" s="17" t="s">
        <v>27</v>
      </c>
      <c r="N5014" s="17" t="s">
        <v>880</v>
      </c>
      <c r="O5014" s="58">
        <v>210</v>
      </c>
      <c r="P5014" s="17" t="s">
        <v>20</v>
      </c>
      <c r="Q5014" s="17" t="s">
        <v>21</v>
      </c>
      <c r="R5014" s="17">
        <v>155.80000000000001</v>
      </c>
      <c r="S5014" s="17" t="s">
        <v>684</v>
      </c>
      <c r="U5014" s="17">
        <v>-17.486499999999999</v>
      </c>
      <c r="V5014" s="10">
        <f t="shared" si="87"/>
        <v>-17.486499999999999</v>
      </c>
      <c r="W5014" s="10">
        <v>10.913500000000001</v>
      </c>
      <c r="X5014" s="68">
        <v>3.0468610751260239</v>
      </c>
      <c r="Y5014" s="33" t="s">
        <v>561</v>
      </c>
      <c r="AB5014" s="17" t="s">
        <v>933</v>
      </c>
    </row>
    <row r="5015" spans="1:28" hidden="1">
      <c r="A5015" s="5">
        <v>5014</v>
      </c>
      <c r="B5015" s="5"/>
      <c r="C5015" s="17">
        <v>2020</v>
      </c>
      <c r="D5015" s="32">
        <v>10</v>
      </c>
      <c r="E5015" s="32">
        <v>31</v>
      </c>
      <c r="F5015" s="18" t="s">
        <v>873</v>
      </c>
      <c r="G5015" s="21">
        <v>45</v>
      </c>
      <c r="H5015" s="17" t="s">
        <v>18</v>
      </c>
      <c r="I5015" s="18" t="s">
        <v>826</v>
      </c>
      <c r="J5015" s="21">
        <v>45</v>
      </c>
      <c r="K5015" s="17" t="s">
        <v>19</v>
      </c>
      <c r="L5015" s="17" t="s">
        <v>884</v>
      </c>
      <c r="M5015" s="17" t="s">
        <v>885</v>
      </c>
      <c r="N5015" s="17" t="s">
        <v>886</v>
      </c>
      <c r="O5015" s="58">
        <v>148</v>
      </c>
      <c r="P5015" s="17" t="s">
        <v>20</v>
      </c>
      <c r="Q5015" s="17" t="s">
        <v>64</v>
      </c>
      <c r="R5015" s="17">
        <v>74.099999999999994</v>
      </c>
      <c r="S5015" s="17" t="s">
        <v>684</v>
      </c>
      <c r="U5015" s="17">
        <v>-17.4815</v>
      </c>
      <c r="V5015" s="10">
        <f t="shared" si="87"/>
        <v>-17.4815</v>
      </c>
      <c r="W5015" s="10">
        <v>12.222</v>
      </c>
      <c r="X5015" s="68">
        <v>3.1211752603669982</v>
      </c>
      <c r="Y5015" s="33" t="s">
        <v>561</v>
      </c>
      <c r="AB5015" s="17" t="s">
        <v>933</v>
      </c>
    </row>
    <row r="5016" spans="1:28" hidden="1">
      <c r="A5016" s="5">
        <v>5015</v>
      </c>
      <c r="B5016" s="5"/>
      <c r="C5016" s="17">
        <v>2021</v>
      </c>
      <c r="D5016" s="32">
        <v>1</v>
      </c>
      <c r="E5016" s="32">
        <v>31</v>
      </c>
      <c r="F5016" s="18" t="s">
        <v>873</v>
      </c>
      <c r="G5016" s="21">
        <v>15</v>
      </c>
      <c r="H5016" s="17" t="s">
        <v>18</v>
      </c>
      <c r="I5016" s="18" t="s">
        <v>826</v>
      </c>
      <c r="J5016" s="21">
        <v>45</v>
      </c>
      <c r="K5016" s="17" t="s">
        <v>19</v>
      </c>
      <c r="L5016" s="17" t="s">
        <v>877</v>
      </c>
      <c r="M5016" s="17" t="s">
        <v>878</v>
      </c>
      <c r="N5016" s="17" t="s">
        <v>813</v>
      </c>
      <c r="O5016" s="58">
        <v>250</v>
      </c>
      <c r="P5016" s="17" t="s">
        <v>20</v>
      </c>
      <c r="Q5016" s="17" t="s">
        <v>31</v>
      </c>
      <c r="R5016" s="17">
        <v>413.9</v>
      </c>
      <c r="S5016" s="17" t="s">
        <v>684</v>
      </c>
      <c r="U5016" s="17">
        <v>-17.474499999999999</v>
      </c>
      <c r="V5016" s="10">
        <f t="shared" si="87"/>
        <v>-17.474499999999999</v>
      </c>
      <c r="W5016" s="10">
        <v>12.163</v>
      </c>
      <c r="X5016" s="68">
        <v>3.1645709279148289</v>
      </c>
      <c r="Y5016" s="33" t="s">
        <v>561</v>
      </c>
      <c r="AB5016" s="17" t="s">
        <v>933</v>
      </c>
    </row>
    <row r="5017" spans="1:28" hidden="1">
      <c r="A5017" s="5">
        <v>5016</v>
      </c>
      <c r="B5017" s="5"/>
      <c r="C5017" s="17">
        <v>2020</v>
      </c>
      <c r="D5017" s="32">
        <v>10</v>
      </c>
      <c r="E5017" s="32">
        <v>31</v>
      </c>
      <c r="F5017" s="18" t="s">
        <v>873</v>
      </c>
      <c r="G5017" s="21">
        <v>45</v>
      </c>
      <c r="H5017" s="17" t="s">
        <v>18</v>
      </c>
      <c r="I5017" s="18" t="s">
        <v>826</v>
      </c>
      <c r="J5017" s="21">
        <v>45</v>
      </c>
      <c r="K5017" s="17" t="s">
        <v>19</v>
      </c>
      <c r="L5017" s="17" t="s">
        <v>884</v>
      </c>
      <c r="M5017" s="17" t="s">
        <v>885</v>
      </c>
      <c r="N5017" s="17" t="s">
        <v>886</v>
      </c>
      <c r="O5017" s="58">
        <v>176</v>
      </c>
      <c r="P5017" s="17" t="s">
        <v>20</v>
      </c>
      <c r="Q5017" s="17" t="s">
        <v>64</v>
      </c>
      <c r="R5017" s="17">
        <v>143.80000000000001</v>
      </c>
      <c r="S5017" s="17" t="s">
        <v>684</v>
      </c>
      <c r="U5017" s="17">
        <v>-17.472999999999999</v>
      </c>
      <c r="V5017" s="10">
        <f t="shared" si="87"/>
        <v>-17.472999999999999</v>
      </c>
      <c r="W5017" s="10">
        <v>13.132</v>
      </c>
      <c r="X5017" s="68">
        <v>3.176702396776133</v>
      </c>
      <c r="Y5017" s="33" t="s">
        <v>561</v>
      </c>
      <c r="AB5017" s="17" t="s">
        <v>933</v>
      </c>
    </row>
    <row r="5018" spans="1:28" hidden="1">
      <c r="A5018" s="5">
        <v>5017</v>
      </c>
      <c r="B5018" s="5"/>
      <c r="C5018" s="17">
        <v>2020</v>
      </c>
      <c r="D5018" s="32">
        <v>10</v>
      </c>
      <c r="E5018" s="32">
        <v>31</v>
      </c>
      <c r="F5018" s="18" t="s">
        <v>873</v>
      </c>
      <c r="G5018" s="21">
        <v>45</v>
      </c>
      <c r="H5018" s="17" t="s">
        <v>18</v>
      </c>
      <c r="I5018" s="18" t="s">
        <v>826</v>
      </c>
      <c r="J5018" s="21">
        <v>45</v>
      </c>
      <c r="K5018" s="17" t="s">
        <v>19</v>
      </c>
      <c r="L5018" s="17" t="s">
        <v>884</v>
      </c>
      <c r="M5018" s="17" t="s">
        <v>885</v>
      </c>
      <c r="N5018" s="17" t="s">
        <v>886</v>
      </c>
      <c r="O5018" s="58">
        <v>160</v>
      </c>
      <c r="P5018" s="17" t="s">
        <v>20</v>
      </c>
      <c r="Q5018" s="17" t="s">
        <v>64</v>
      </c>
      <c r="R5018" s="17">
        <v>101.6</v>
      </c>
      <c r="S5018" s="17" t="s">
        <v>684</v>
      </c>
      <c r="U5018" s="17">
        <v>-17.47</v>
      </c>
      <c r="V5018" s="10">
        <f t="shared" si="87"/>
        <v>-17.47</v>
      </c>
      <c r="W5018" s="10">
        <v>12.388999999999999</v>
      </c>
      <c r="X5018" s="68">
        <v>3.159007990854787</v>
      </c>
      <c r="Y5018" s="33" t="s">
        <v>561</v>
      </c>
      <c r="AB5018" s="17" t="s">
        <v>933</v>
      </c>
    </row>
    <row r="5019" spans="1:28" hidden="1">
      <c r="A5019" s="5">
        <v>5018</v>
      </c>
      <c r="B5019" s="5"/>
      <c r="C5019" s="17">
        <v>2020</v>
      </c>
      <c r="D5019" s="32">
        <v>12</v>
      </c>
      <c r="E5019" s="32">
        <v>2</v>
      </c>
      <c r="F5019" s="18" t="s">
        <v>873</v>
      </c>
      <c r="G5019" s="21">
        <v>44.149900000000173</v>
      </c>
      <c r="H5019" s="17" t="s">
        <v>18</v>
      </c>
      <c r="I5019" s="18" t="s">
        <v>826</v>
      </c>
      <c r="J5019" s="21">
        <v>15.125599999998371</v>
      </c>
      <c r="K5019" s="17" t="s">
        <v>19</v>
      </c>
      <c r="L5019" s="17" t="s">
        <v>804</v>
      </c>
      <c r="M5019" s="17" t="s">
        <v>27</v>
      </c>
      <c r="N5019" s="17" t="s">
        <v>805</v>
      </c>
      <c r="O5019" s="58">
        <v>191</v>
      </c>
      <c r="P5019" s="17" t="s">
        <v>20</v>
      </c>
      <c r="Q5019" s="17" t="s">
        <v>31</v>
      </c>
      <c r="R5019" s="17">
        <v>155.6</v>
      </c>
      <c r="S5019" s="17" t="s">
        <v>684</v>
      </c>
      <c r="U5019" s="17">
        <v>-17.466999999999999</v>
      </c>
      <c r="V5019" s="10">
        <f t="shared" si="87"/>
        <v>-17.466999999999999</v>
      </c>
      <c r="W5019" s="10">
        <v>12.94</v>
      </c>
      <c r="X5019" s="68">
        <v>3.1619961159827841</v>
      </c>
      <c r="Y5019" s="33" t="s">
        <v>561</v>
      </c>
      <c r="AB5019" s="17" t="s">
        <v>933</v>
      </c>
    </row>
    <row r="5020" spans="1:28" hidden="1">
      <c r="A5020" s="5">
        <v>5019</v>
      </c>
      <c r="B5020" s="5"/>
      <c r="C5020" s="17">
        <v>2020</v>
      </c>
      <c r="D5020" s="32">
        <v>10</v>
      </c>
      <c r="E5020" s="32">
        <v>31</v>
      </c>
      <c r="F5020" s="18" t="s">
        <v>873</v>
      </c>
      <c r="G5020" s="21">
        <v>45</v>
      </c>
      <c r="H5020" s="17" t="s">
        <v>18</v>
      </c>
      <c r="I5020" s="18" t="s">
        <v>826</v>
      </c>
      <c r="J5020" s="21">
        <v>45</v>
      </c>
      <c r="K5020" s="17" t="s">
        <v>19</v>
      </c>
      <c r="L5020" s="17" t="s">
        <v>884</v>
      </c>
      <c r="M5020" s="17" t="s">
        <v>885</v>
      </c>
      <c r="N5020" s="17" t="s">
        <v>886</v>
      </c>
      <c r="O5020" s="58">
        <v>155</v>
      </c>
      <c r="P5020" s="17" t="s">
        <v>20</v>
      </c>
      <c r="Q5020" s="17" t="s">
        <v>64</v>
      </c>
      <c r="R5020" s="17">
        <v>96.7</v>
      </c>
      <c r="S5020" s="17" t="s">
        <v>684</v>
      </c>
      <c r="U5020" s="17">
        <v>-17.466999999999999</v>
      </c>
      <c r="V5020" s="10">
        <f t="shared" ref="V5020:V5083" si="88">IF(X5020&gt;3.3,U5020+(7.584*X5020-22.012)/(X5020+1.657),U5020)</f>
        <v>-17.466999999999999</v>
      </c>
      <c r="W5020" s="10">
        <v>12.3</v>
      </c>
      <c r="X5020" s="68">
        <v>3.1552997672958232</v>
      </c>
      <c r="Y5020" s="33" t="s">
        <v>561</v>
      </c>
      <c r="AB5020" s="17" t="s">
        <v>933</v>
      </c>
    </row>
    <row r="5021" spans="1:28" hidden="1">
      <c r="A5021" s="5">
        <v>5020</v>
      </c>
      <c r="B5021" s="5"/>
      <c r="C5021" s="17">
        <v>2021</v>
      </c>
      <c r="D5021" s="32">
        <v>1</v>
      </c>
      <c r="E5021" s="32">
        <v>31</v>
      </c>
      <c r="F5021" s="18" t="s">
        <v>873</v>
      </c>
      <c r="G5021" s="21">
        <v>15</v>
      </c>
      <c r="H5021" s="17" t="s">
        <v>18</v>
      </c>
      <c r="I5021" s="18" t="s">
        <v>826</v>
      </c>
      <c r="J5021" s="21">
        <v>45</v>
      </c>
      <c r="K5021" s="17" t="s">
        <v>19</v>
      </c>
      <c r="L5021" s="17" t="s">
        <v>877</v>
      </c>
      <c r="M5021" s="17" t="s">
        <v>878</v>
      </c>
      <c r="N5021" s="17" t="s">
        <v>813</v>
      </c>
      <c r="O5021" s="58">
        <v>228</v>
      </c>
      <c r="P5021" s="17" t="s">
        <v>20</v>
      </c>
      <c r="Q5021" s="17" t="s">
        <v>31</v>
      </c>
      <c r="R5021" s="17">
        <v>332.5</v>
      </c>
      <c r="S5021" s="17" t="s">
        <v>684</v>
      </c>
      <c r="U5021" s="17">
        <v>-17.451499999999999</v>
      </c>
      <c r="V5021" s="10">
        <f t="shared" si="88"/>
        <v>-17.451499999999999</v>
      </c>
      <c r="W5021" s="10">
        <v>11.891999999999999</v>
      </c>
      <c r="X5021" s="68">
        <v>3.1545932949074249</v>
      </c>
      <c r="Y5021" s="33" t="s">
        <v>561</v>
      </c>
      <c r="AB5021" s="17" t="s">
        <v>933</v>
      </c>
    </row>
    <row r="5022" spans="1:28" hidden="1">
      <c r="A5022" s="5">
        <v>5021</v>
      </c>
      <c r="B5022" s="5"/>
      <c r="C5022" s="17">
        <v>2020</v>
      </c>
      <c r="D5022" s="32">
        <v>10</v>
      </c>
      <c r="E5022" s="32">
        <v>31</v>
      </c>
      <c r="F5022" s="18" t="s">
        <v>873</v>
      </c>
      <c r="G5022" s="21">
        <v>45</v>
      </c>
      <c r="H5022" s="17" t="s">
        <v>18</v>
      </c>
      <c r="I5022" s="18" t="s">
        <v>826</v>
      </c>
      <c r="J5022" s="21">
        <v>45</v>
      </c>
      <c r="K5022" s="17" t="s">
        <v>19</v>
      </c>
      <c r="L5022" s="17" t="s">
        <v>884</v>
      </c>
      <c r="M5022" s="17" t="s">
        <v>885</v>
      </c>
      <c r="N5022" s="17" t="s">
        <v>886</v>
      </c>
      <c r="O5022" s="58">
        <v>143</v>
      </c>
      <c r="P5022" s="17" t="s">
        <v>20</v>
      </c>
      <c r="Q5022" s="17" t="s">
        <v>64</v>
      </c>
      <c r="R5022" s="17">
        <v>73.7</v>
      </c>
      <c r="S5022" s="17" t="s">
        <v>684</v>
      </c>
      <c r="U5022" s="17">
        <v>-17.438500000000001</v>
      </c>
      <c r="V5022" s="10">
        <f t="shared" si="88"/>
        <v>-17.438500000000001</v>
      </c>
      <c r="W5022" s="10">
        <v>12.260999999999999</v>
      </c>
      <c r="X5022" s="68">
        <v>3.125387127938954</v>
      </c>
      <c r="Y5022" s="33" t="s">
        <v>561</v>
      </c>
      <c r="AB5022" s="17" t="s">
        <v>933</v>
      </c>
    </row>
    <row r="5023" spans="1:28" hidden="1">
      <c r="A5023" s="5">
        <v>5022</v>
      </c>
      <c r="B5023" s="5"/>
      <c r="C5023" s="17">
        <v>2020</v>
      </c>
      <c r="D5023" s="32">
        <v>10</v>
      </c>
      <c r="E5023" s="32">
        <v>31</v>
      </c>
      <c r="F5023" s="18" t="s">
        <v>873</v>
      </c>
      <c r="G5023" s="21">
        <v>45</v>
      </c>
      <c r="H5023" s="17" t="s">
        <v>18</v>
      </c>
      <c r="I5023" s="18" t="s">
        <v>826</v>
      </c>
      <c r="J5023" s="21">
        <v>45</v>
      </c>
      <c r="K5023" s="17" t="s">
        <v>19</v>
      </c>
      <c r="L5023" s="17" t="s">
        <v>884</v>
      </c>
      <c r="M5023" s="17" t="s">
        <v>885</v>
      </c>
      <c r="N5023" s="17" t="s">
        <v>886</v>
      </c>
      <c r="O5023" s="58">
        <v>159</v>
      </c>
      <c r="P5023" s="17" t="s">
        <v>20</v>
      </c>
      <c r="Q5023" s="17" t="s">
        <v>64</v>
      </c>
      <c r="R5023" s="17">
        <v>82.3</v>
      </c>
      <c r="S5023" s="17" t="s">
        <v>684</v>
      </c>
      <c r="U5023" s="17">
        <v>-17.433499999999999</v>
      </c>
      <c r="V5023" s="10">
        <f t="shared" si="88"/>
        <v>-17.433499999999999</v>
      </c>
      <c r="W5023" s="10">
        <v>12.387</v>
      </c>
      <c r="X5023" s="68">
        <v>3.0957470732446879</v>
      </c>
      <c r="Y5023" s="33" t="s">
        <v>561</v>
      </c>
      <c r="AB5023" s="17" t="s">
        <v>933</v>
      </c>
    </row>
    <row r="5024" spans="1:28" hidden="1">
      <c r="A5024" s="5">
        <v>5023</v>
      </c>
      <c r="B5024" s="5"/>
      <c r="C5024" s="17">
        <v>2020</v>
      </c>
      <c r="D5024" s="32">
        <v>10</v>
      </c>
      <c r="E5024" s="32">
        <v>31</v>
      </c>
      <c r="F5024" s="18" t="s">
        <v>873</v>
      </c>
      <c r="G5024" s="21">
        <v>45</v>
      </c>
      <c r="H5024" s="17" t="s">
        <v>18</v>
      </c>
      <c r="I5024" s="18" t="s">
        <v>826</v>
      </c>
      <c r="J5024" s="21">
        <v>45</v>
      </c>
      <c r="K5024" s="17" t="s">
        <v>19</v>
      </c>
      <c r="L5024" s="17" t="s">
        <v>884</v>
      </c>
      <c r="M5024" s="17" t="s">
        <v>885</v>
      </c>
      <c r="N5024" s="17" t="s">
        <v>886</v>
      </c>
      <c r="O5024" s="58">
        <v>148</v>
      </c>
      <c r="P5024" s="17" t="s">
        <v>20</v>
      </c>
      <c r="Q5024" s="17" t="s">
        <v>64</v>
      </c>
      <c r="R5024" s="17">
        <v>67</v>
      </c>
      <c r="S5024" s="17" t="s">
        <v>684</v>
      </c>
      <c r="U5024" s="17">
        <v>-17.416499999999999</v>
      </c>
      <c r="V5024" s="10">
        <f t="shared" si="88"/>
        <v>-17.416499999999999</v>
      </c>
      <c r="W5024" s="10">
        <v>12.612</v>
      </c>
      <c r="X5024" s="68">
        <v>3.1350825522700769</v>
      </c>
      <c r="Y5024" s="33" t="s">
        <v>561</v>
      </c>
      <c r="AB5024" s="17" t="s">
        <v>933</v>
      </c>
    </row>
    <row r="5025" spans="1:28" hidden="1">
      <c r="A5025" s="5">
        <v>5024</v>
      </c>
      <c r="B5025" s="5"/>
      <c r="C5025" s="17">
        <v>2019</v>
      </c>
      <c r="D5025" s="32">
        <v>11</v>
      </c>
      <c r="E5025" s="32">
        <v>22</v>
      </c>
      <c r="F5025" s="18" t="s">
        <v>873</v>
      </c>
      <c r="G5025" s="21">
        <v>39.570000000000078</v>
      </c>
      <c r="H5025" s="17" t="s">
        <v>18</v>
      </c>
      <c r="I5025" s="18" t="s">
        <v>826</v>
      </c>
      <c r="J5025" s="21">
        <v>9.1699999999983106</v>
      </c>
      <c r="K5025" s="17" t="s">
        <v>19</v>
      </c>
      <c r="L5025" s="17" t="s">
        <v>881</v>
      </c>
      <c r="M5025" s="17" t="s">
        <v>77</v>
      </c>
      <c r="N5025" s="17" t="s">
        <v>78</v>
      </c>
      <c r="O5025" s="58">
        <v>147</v>
      </c>
      <c r="P5025" s="17" t="s">
        <v>20</v>
      </c>
      <c r="Q5025" s="17" t="s">
        <v>21</v>
      </c>
      <c r="R5025" s="17">
        <v>68.8</v>
      </c>
      <c r="S5025" s="17" t="s">
        <v>684</v>
      </c>
      <c r="U5025" s="17">
        <v>-17.399999999999999</v>
      </c>
      <c r="V5025" s="10">
        <f t="shared" si="88"/>
        <v>-17.399999999999999</v>
      </c>
      <c r="W5025" s="10">
        <v>12.8</v>
      </c>
      <c r="X5025" s="68">
        <v>3.1740650179999998</v>
      </c>
      <c r="Y5025" s="33" t="s">
        <v>561</v>
      </c>
      <c r="AB5025" s="17" t="s">
        <v>933</v>
      </c>
    </row>
    <row r="5026" spans="1:28" hidden="1">
      <c r="A5026" s="5">
        <v>5025</v>
      </c>
      <c r="B5026" s="5"/>
      <c r="C5026" s="17">
        <v>2020</v>
      </c>
      <c r="D5026" s="32">
        <v>12</v>
      </c>
      <c r="E5026" s="32">
        <v>2</v>
      </c>
      <c r="F5026" s="18" t="s">
        <v>873</v>
      </c>
      <c r="G5026" s="21">
        <v>43.284666666666567</v>
      </c>
      <c r="H5026" s="17"/>
      <c r="I5026" s="18" t="s">
        <v>826</v>
      </c>
      <c r="J5026" s="21">
        <v>45.336666666666474</v>
      </c>
      <c r="L5026" s="17" t="s">
        <v>922</v>
      </c>
      <c r="M5026" s="17" t="s">
        <v>923</v>
      </c>
      <c r="N5026" s="17" t="s">
        <v>803</v>
      </c>
      <c r="O5026" s="58">
        <v>232</v>
      </c>
      <c r="P5026" s="17" t="s">
        <v>20</v>
      </c>
      <c r="Q5026" s="17" t="s">
        <v>789</v>
      </c>
      <c r="R5026" s="17">
        <v>1519.3</v>
      </c>
      <c r="S5026" s="17" t="s">
        <v>684</v>
      </c>
      <c r="U5026" s="17">
        <v>-17.399999999999999</v>
      </c>
      <c r="V5026" s="10">
        <f t="shared" si="88"/>
        <v>-17.399999999999999</v>
      </c>
      <c r="W5026" s="10">
        <v>11.4</v>
      </c>
      <c r="X5026" s="68">
        <v>2.8086987290000001</v>
      </c>
      <c r="Y5026" s="33" t="s">
        <v>561</v>
      </c>
      <c r="AB5026" s="17" t="s">
        <v>933</v>
      </c>
    </row>
    <row r="5027" spans="1:28" hidden="1">
      <c r="A5027" s="5">
        <v>5026</v>
      </c>
      <c r="B5027" s="5"/>
      <c r="C5027" s="17">
        <v>2021</v>
      </c>
      <c r="D5027" s="32">
        <v>9</v>
      </c>
      <c r="E5027" s="32">
        <v>29</v>
      </c>
      <c r="F5027" s="18" t="s">
        <v>873</v>
      </c>
      <c r="G5027" s="21">
        <v>43.284666666666567</v>
      </c>
      <c r="H5027" s="17"/>
      <c r="I5027" s="18" t="s">
        <v>826</v>
      </c>
      <c r="J5027" s="21">
        <v>45.336666666666474</v>
      </c>
      <c r="L5027" s="17" t="s">
        <v>922</v>
      </c>
      <c r="M5027" s="17" t="s">
        <v>923</v>
      </c>
      <c r="N5027" s="17" t="s">
        <v>803</v>
      </c>
      <c r="O5027" s="58">
        <v>240</v>
      </c>
      <c r="P5027" s="17" t="s">
        <v>20</v>
      </c>
      <c r="Q5027" s="17" t="s">
        <v>789</v>
      </c>
      <c r="R5027" s="17">
        <v>445.9</v>
      </c>
      <c r="S5027" s="17" t="s">
        <v>684</v>
      </c>
      <c r="U5027" s="17">
        <v>-17.399999999999999</v>
      </c>
      <c r="V5027" s="10">
        <f t="shared" si="88"/>
        <v>-17.399999999999999</v>
      </c>
      <c r="W5027" s="10">
        <v>11</v>
      </c>
      <c r="X5027" s="68">
        <v>3.277538721</v>
      </c>
      <c r="Y5027" s="33" t="s">
        <v>561</v>
      </c>
      <c r="AB5027" s="17" t="s">
        <v>933</v>
      </c>
    </row>
    <row r="5028" spans="1:28" hidden="1">
      <c r="A5028" s="5">
        <v>5027</v>
      </c>
      <c r="B5028" s="5"/>
      <c r="C5028" s="17">
        <v>2019</v>
      </c>
      <c r="D5028" s="32">
        <v>10</v>
      </c>
      <c r="E5028" s="32">
        <v>7</v>
      </c>
      <c r="F5028" s="18" t="s">
        <v>873</v>
      </c>
      <c r="G5028" s="21">
        <v>22.009999999999721</v>
      </c>
      <c r="H5028" s="17" t="s">
        <v>18</v>
      </c>
      <c r="I5028" s="18" t="s">
        <v>826</v>
      </c>
      <c r="J5028" s="21">
        <v>43.999999999998352</v>
      </c>
      <c r="K5028" s="17" t="s">
        <v>19</v>
      </c>
      <c r="L5028" s="17" t="s">
        <v>882</v>
      </c>
      <c r="M5028" s="17" t="s">
        <v>883</v>
      </c>
      <c r="N5028" s="17" t="s">
        <v>801</v>
      </c>
      <c r="O5028" s="58">
        <v>163</v>
      </c>
      <c r="P5028" s="17" t="s">
        <v>20</v>
      </c>
      <c r="Q5028" s="17" t="s">
        <v>21</v>
      </c>
      <c r="R5028" s="17">
        <v>121.6</v>
      </c>
      <c r="S5028" s="17" t="s">
        <v>684</v>
      </c>
      <c r="U5028" s="17">
        <v>-17.399999999999999</v>
      </c>
      <c r="V5028" s="10">
        <f t="shared" si="88"/>
        <v>-17.399999999999999</v>
      </c>
      <c r="W5028" s="10">
        <v>12.7</v>
      </c>
      <c r="X5028" s="68">
        <v>3.2299103960000002</v>
      </c>
      <c r="Y5028" s="33" t="s">
        <v>561</v>
      </c>
      <c r="AB5028" s="17" t="s">
        <v>933</v>
      </c>
    </row>
    <row r="5029" spans="1:28" hidden="1">
      <c r="A5029" s="5">
        <v>5028</v>
      </c>
      <c r="B5029" s="5"/>
      <c r="C5029" s="17">
        <v>2019</v>
      </c>
      <c r="D5029" s="32">
        <v>10</v>
      </c>
      <c r="E5029" s="32">
        <v>7</v>
      </c>
      <c r="F5029" s="18" t="s">
        <v>873</v>
      </c>
      <c r="G5029" s="21">
        <v>22.009999999999721</v>
      </c>
      <c r="H5029" s="17" t="s">
        <v>18</v>
      </c>
      <c r="I5029" s="18" t="s">
        <v>826</v>
      </c>
      <c r="J5029" s="21">
        <v>43.999999999998352</v>
      </c>
      <c r="K5029" s="17" t="s">
        <v>19</v>
      </c>
      <c r="L5029" s="17" t="s">
        <v>882</v>
      </c>
      <c r="M5029" s="17" t="s">
        <v>883</v>
      </c>
      <c r="N5029" s="17" t="s">
        <v>801</v>
      </c>
      <c r="O5029" s="58">
        <v>232</v>
      </c>
      <c r="P5029" s="17" t="s">
        <v>20</v>
      </c>
      <c r="Q5029" s="17" t="s">
        <v>21</v>
      </c>
      <c r="R5029" s="17">
        <v>319.60000000000002</v>
      </c>
      <c r="S5029" s="17" t="s">
        <v>684</v>
      </c>
      <c r="U5029" s="17">
        <v>-17.399999999999999</v>
      </c>
      <c r="V5029" s="10">
        <f t="shared" si="88"/>
        <v>-17.399999999999999</v>
      </c>
      <c r="W5029" s="10">
        <v>12.7</v>
      </c>
      <c r="X5029" s="68">
        <v>3.1695632150000002</v>
      </c>
      <c r="Y5029" s="33" t="s">
        <v>561</v>
      </c>
      <c r="AB5029" s="17" t="s">
        <v>933</v>
      </c>
    </row>
    <row r="5030" spans="1:28" hidden="1">
      <c r="A5030" s="5">
        <v>5029</v>
      </c>
      <c r="B5030" s="5"/>
      <c r="C5030" s="17">
        <v>2019</v>
      </c>
      <c r="D5030" s="32">
        <v>10</v>
      </c>
      <c r="E5030" s="32">
        <v>7</v>
      </c>
      <c r="F5030" s="18" t="s">
        <v>873</v>
      </c>
      <c r="G5030" s="21">
        <v>22.009999999999721</v>
      </c>
      <c r="H5030" s="17" t="s">
        <v>18</v>
      </c>
      <c r="I5030" s="18" t="s">
        <v>826</v>
      </c>
      <c r="J5030" s="21">
        <v>43.999999999998352</v>
      </c>
      <c r="K5030" s="17" t="s">
        <v>19</v>
      </c>
      <c r="L5030" s="17" t="s">
        <v>882</v>
      </c>
      <c r="M5030" s="17" t="s">
        <v>883</v>
      </c>
      <c r="N5030" s="17" t="s">
        <v>801</v>
      </c>
      <c r="O5030" s="58">
        <v>248</v>
      </c>
      <c r="P5030" s="17" t="s">
        <v>20</v>
      </c>
      <c r="Q5030" s="17" t="s">
        <v>21</v>
      </c>
      <c r="R5030" s="17">
        <v>364.2</v>
      </c>
      <c r="S5030" s="17" t="s">
        <v>684</v>
      </c>
      <c r="U5030" s="17">
        <v>-17.399999999999999</v>
      </c>
      <c r="V5030" s="10">
        <f t="shared" si="88"/>
        <v>-17.399999999999999</v>
      </c>
      <c r="W5030" s="10">
        <v>12.5</v>
      </c>
      <c r="X5030" s="68">
        <v>3.20421311</v>
      </c>
      <c r="Y5030" s="33" t="s">
        <v>561</v>
      </c>
      <c r="AB5030" s="17" t="s">
        <v>933</v>
      </c>
    </row>
    <row r="5031" spans="1:28" hidden="1">
      <c r="A5031" s="5">
        <v>5030</v>
      </c>
      <c r="B5031" s="5"/>
      <c r="C5031" s="17">
        <v>2019</v>
      </c>
      <c r="D5031" s="32">
        <v>10</v>
      </c>
      <c r="E5031" s="32">
        <v>7</v>
      </c>
      <c r="F5031" s="18" t="s">
        <v>873</v>
      </c>
      <c r="G5031" s="21">
        <v>22.009999999999721</v>
      </c>
      <c r="H5031" s="17" t="s">
        <v>18</v>
      </c>
      <c r="I5031" s="18" t="s">
        <v>826</v>
      </c>
      <c r="J5031" s="21">
        <v>43.999999999998352</v>
      </c>
      <c r="K5031" s="17" t="s">
        <v>19</v>
      </c>
      <c r="L5031" s="17" t="s">
        <v>858</v>
      </c>
      <c r="M5031" s="17" t="s">
        <v>874</v>
      </c>
      <c r="N5031" s="17" t="s">
        <v>875</v>
      </c>
      <c r="O5031" s="58">
        <v>103</v>
      </c>
      <c r="P5031" s="17" t="s">
        <v>20</v>
      </c>
      <c r="Q5031" s="17" t="s">
        <v>31</v>
      </c>
      <c r="R5031" s="17">
        <v>25</v>
      </c>
      <c r="S5031" s="17" t="s">
        <v>684</v>
      </c>
      <c r="U5031" s="17">
        <v>-17.399999999999999</v>
      </c>
      <c r="V5031" s="10">
        <f t="shared" si="88"/>
        <v>-17.399999999999999</v>
      </c>
      <c r="W5031" s="10">
        <v>13.7</v>
      </c>
      <c r="X5031" s="68">
        <v>3.1525604490000001</v>
      </c>
      <c r="Y5031" s="33" t="s">
        <v>561</v>
      </c>
      <c r="AB5031" s="17" t="s">
        <v>933</v>
      </c>
    </row>
    <row r="5032" spans="1:28" hidden="1">
      <c r="A5032" s="5">
        <v>5031</v>
      </c>
      <c r="B5032" s="5"/>
      <c r="C5032" s="17">
        <v>2019</v>
      </c>
      <c r="D5032" s="32">
        <v>10</v>
      </c>
      <c r="E5032" s="32">
        <v>7</v>
      </c>
      <c r="F5032" s="18" t="s">
        <v>873</v>
      </c>
      <c r="G5032" s="21">
        <v>22.009999999999721</v>
      </c>
      <c r="H5032" s="17" t="s">
        <v>18</v>
      </c>
      <c r="I5032" s="18" t="s">
        <v>826</v>
      </c>
      <c r="J5032" s="21">
        <v>43.999999999998352</v>
      </c>
      <c r="K5032" s="17" t="s">
        <v>19</v>
      </c>
      <c r="L5032" s="17" t="s">
        <v>858</v>
      </c>
      <c r="M5032" s="17" t="s">
        <v>874</v>
      </c>
      <c r="N5032" s="17" t="s">
        <v>875</v>
      </c>
      <c r="O5032" s="58">
        <v>114</v>
      </c>
      <c r="P5032" s="17" t="s">
        <v>20</v>
      </c>
      <c r="Q5032" s="17" t="s">
        <v>31</v>
      </c>
      <c r="R5032" s="17">
        <v>36</v>
      </c>
      <c r="S5032" s="17" t="s">
        <v>684</v>
      </c>
      <c r="U5032" s="17">
        <v>-17.399999999999999</v>
      </c>
      <c r="V5032" s="10">
        <f t="shared" si="88"/>
        <v>-17.399999999999999</v>
      </c>
      <c r="W5032" s="10">
        <v>13.9</v>
      </c>
      <c r="X5032" s="68">
        <v>3.1539058729999998</v>
      </c>
      <c r="Y5032" s="33" t="s">
        <v>561</v>
      </c>
      <c r="AB5032" s="17" t="s">
        <v>933</v>
      </c>
    </row>
    <row r="5033" spans="1:28" hidden="1">
      <c r="A5033" s="5">
        <v>5032</v>
      </c>
      <c r="B5033" s="5"/>
      <c r="C5033" s="17">
        <v>2019</v>
      </c>
      <c r="D5033" s="32">
        <v>10</v>
      </c>
      <c r="E5033" s="32">
        <v>7</v>
      </c>
      <c r="F5033" s="18" t="s">
        <v>873</v>
      </c>
      <c r="G5033" s="21">
        <v>22.009999999999721</v>
      </c>
      <c r="H5033" s="17" t="s">
        <v>18</v>
      </c>
      <c r="I5033" s="18" t="s">
        <v>826</v>
      </c>
      <c r="J5033" s="21">
        <v>43.999999999998352</v>
      </c>
      <c r="K5033" s="17" t="s">
        <v>19</v>
      </c>
      <c r="L5033" s="17" t="s">
        <v>858</v>
      </c>
      <c r="M5033" s="17" t="s">
        <v>874</v>
      </c>
      <c r="N5033" s="17" t="s">
        <v>875</v>
      </c>
      <c r="O5033" s="58">
        <v>100</v>
      </c>
      <c r="P5033" s="17" t="s">
        <v>20</v>
      </c>
      <c r="Q5033" s="17" t="s">
        <v>31</v>
      </c>
      <c r="R5033" s="17">
        <v>25.2</v>
      </c>
      <c r="S5033" s="17" t="s">
        <v>684</v>
      </c>
      <c r="U5033" s="17">
        <v>-17.399999999999999</v>
      </c>
      <c r="V5033" s="10">
        <f t="shared" si="88"/>
        <v>-17.399999999999999</v>
      </c>
      <c r="W5033" s="10">
        <v>13.9</v>
      </c>
      <c r="X5033" s="68">
        <v>3.1508995299999998</v>
      </c>
      <c r="Y5033" s="33" t="s">
        <v>561</v>
      </c>
      <c r="AB5033" s="17" t="s">
        <v>933</v>
      </c>
    </row>
    <row r="5034" spans="1:28" hidden="1">
      <c r="A5034" s="5">
        <v>5033</v>
      </c>
      <c r="B5034" s="5"/>
      <c r="C5034" s="17">
        <v>2021</v>
      </c>
      <c r="D5034" s="32">
        <v>6</v>
      </c>
      <c r="E5034" s="32">
        <v>15</v>
      </c>
      <c r="F5034" s="18" t="s">
        <v>873</v>
      </c>
      <c r="G5034" s="21">
        <v>52.133333400000055</v>
      </c>
      <c r="H5034" s="17"/>
      <c r="I5034" s="18" t="s">
        <v>866</v>
      </c>
      <c r="J5034" s="21">
        <v>20.616666000000237</v>
      </c>
      <c r="L5034" s="17" t="s">
        <v>829</v>
      </c>
      <c r="M5034" s="17" t="s">
        <v>830</v>
      </c>
      <c r="N5034" s="17" t="s">
        <v>807</v>
      </c>
      <c r="O5034" s="58">
        <v>180</v>
      </c>
      <c r="P5034" s="17" t="s">
        <v>20</v>
      </c>
      <c r="Q5034" s="17" t="s">
        <v>808</v>
      </c>
      <c r="R5034" s="17">
        <v>1012.5</v>
      </c>
      <c r="S5034" s="17" t="s">
        <v>684</v>
      </c>
      <c r="U5034" s="17">
        <v>-17.399999999999999</v>
      </c>
      <c r="V5034" s="10">
        <f t="shared" si="88"/>
        <v>-17.399999999999999</v>
      </c>
      <c r="W5034" s="10">
        <v>13</v>
      </c>
      <c r="X5034" s="68">
        <v>3.1199096279999998</v>
      </c>
      <c r="Y5034" s="33" t="s">
        <v>561</v>
      </c>
      <c r="AB5034" s="17" t="s">
        <v>933</v>
      </c>
    </row>
    <row r="5035" spans="1:28" hidden="1">
      <c r="A5035" s="5">
        <v>5034</v>
      </c>
      <c r="B5035" s="5"/>
      <c r="C5035" s="17">
        <v>2021</v>
      </c>
      <c r="D5035" s="32">
        <v>5</v>
      </c>
      <c r="E5035" s="32">
        <v>13</v>
      </c>
      <c r="F5035" s="18" t="s">
        <v>873</v>
      </c>
      <c r="G5035" s="21">
        <v>48.066666600000048</v>
      </c>
      <c r="H5035" s="17"/>
      <c r="I5035" s="18" t="s">
        <v>802</v>
      </c>
      <c r="J5035" s="21">
        <v>53.383331999999655</v>
      </c>
      <c r="L5035" s="17" t="s">
        <v>829</v>
      </c>
      <c r="M5035" s="17" t="s">
        <v>830</v>
      </c>
      <c r="N5035" s="17" t="s">
        <v>807</v>
      </c>
      <c r="O5035" s="58">
        <v>141</v>
      </c>
      <c r="P5035" s="17" t="s">
        <v>20</v>
      </c>
      <c r="Q5035" s="17" t="s">
        <v>808</v>
      </c>
      <c r="R5035" s="17">
        <v>402.1</v>
      </c>
      <c r="S5035" s="17" t="s">
        <v>684</v>
      </c>
      <c r="U5035" s="17">
        <v>-17.399999999999999</v>
      </c>
      <c r="V5035" s="10">
        <f t="shared" si="88"/>
        <v>-17.399999999999999</v>
      </c>
      <c r="W5035" s="10">
        <v>12.5</v>
      </c>
      <c r="X5035" s="68">
        <v>3.1412657990000001</v>
      </c>
      <c r="Y5035" s="33" t="s">
        <v>561</v>
      </c>
      <c r="AB5035" s="17" t="s">
        <v>933</v>
      </c>
    </row>
    <row r="5036" spans="1:28" hidden="1">
      <c r="A5036" s="5">
        <v>5035</v>
      </c>
      <c r="B5036" s="5"/>
      <c r="C5036" s="17">
        <v>2020</v>
      </c>
      <c r="D5036" s="32">
        <v>10</v>
      </c>
      <c r="E5036" s="32">
        <v>31</v>
      </c>
      <c r="F5036" s="18" t="s">
        <v>873</v>
      </c>
      <c r="G5036" s="21">
        <v>45</v>
      </c>
      <c r="H5036" s="17" t="s">
        <v>18</v>
      </c>
      <c r="I5036" s="18" t="s">
        <v>826</v>
      </c>
      <c r="J5036" s="21">
        <v>45</v>
      </c>
      <c r="K5036" s="17" t="s">
        <v>19</v>
      </c>
      <c r="L5036" s="17" t="s">
        <v>884</v>
      </c>
      <c r="M5036" s="17" t="s">
        <v>885</v>
      </c>
      <c r="N5036" s="17" t="s">
        <v>886</v>
      </c>
      <c r="O5036" s="58">
        <v>154</v>
      </c>
      <c r="P5036" s="17" t="s">
        <v>20</v>
      </c>
      <c r="Q5036" s="17" t="s">
        <v>64</v>
      </c>
      <c r="R5036" s="17">
        <v>98.5</v>
      </c>
      <c r="S5036" s="17" t="s">
        <v>684</v>
      </c>
      <c r="U5036" s="17">
        <v>-17.398</v>
      </c>
      <c r="V5036" s="10">
        <f t="shared" si="88"/>
        <v>-17.398</v>
      </c>
      <c r="W5036" s="10">
        <v>12.847</v>
      </c>
      <c r="X5036" s="68">
        <v>3.1372230359061541</v>
      </c>
      <c r="Y5036" s="33" t="s">
        <v>561</v>
      </c>
      <c r="AB5036" s="17" t="s">
        <v>933</v>
      </c>
    </row>
    <row r="5037" spans="1:28" hidden="1">
      <c r="A5037" s="5">
        <v>5036</v>
      </c>
      <c r="B5037" s="5"/>
      <c r="C5037" s="17">
        <v>2019</v>
      </c>
      <c r="D5037" s="32">
        <v>11</v>
      </c>
      <c r="E5037" s="32">
        <v>21</v>
      </c>
      <c r="F5037" s="18" t="s">
        <v>873</v>
      </c>
      <c r="G5037" s="21">
        <v>4.8100000000002296</v>
      </c>
      <c r="H5037" s="17" t="s">
        <v>18</v>
      </c>
      <c r="I5037" s="18" t="s">
        <v>826</v>
      </c>
      <c r="J5037" s="21">
        <v>24.589999999997758</v>
      </c>
      <c r="K5037" s="17" t="s">
        <v>19</v>
      </c>
      <c r="L5037" s="17" t="s">
        <v>804</v>
      </c>
      <c r="M5037" s="17" t="s">
        <v>27</v>
      </c>
      <c r="N5037" s="17" t="s">
        <v>805</v>
      </c>
      <c r="O5037" s="58">
        <v>230</v>
      </c>
      <c r="P5037" s="17" t="s">
        <v>20</v>
      </c>
      <c r="Q5037" s="17" t="s">
        <v>31</v>
      </c>
      <c r="R5037" s="17">
        <v>270.5</v>
      </c>
      <c r="S5037" s="17" t="s">
        <v>684</v>
      </c>
      <c r="U5037" s="17">
        <v>-17.393999999999998</v>
      </c>
      <c r="V5037" s="10">
        <f t="shared" si="88"/>
        <v>-17.393999999999998</v>
      </c>
      <c r="W5037" s="10">
        <v>13.211</v>
      </c>
      <c r="X5037" s="68">
        <v>3.1632493542095892</v>
      </c>
      <c r="Y5037" s="33" t="s">
        <v>561</v>
      </c>
      <c r="AB5037" s="17" t="s">
        <v>933</v>
      </c>
    </row>
    <row r="5038" spans="1:28" hidden="1">
      <c r="A5038" s="5">
        <v>5037</v>
      </c>
      <c r="B5038" s="5"/>
      <c r="C5038" s="17">
        <v>2019</v>
      </c>
      <c r="D5038" s="32">
        <v>12</v>
      </c>
      <c r="E5038" s="32">
        <v>8</v>
      </c>
      <c r="F5038" s="18" t="s">
        <v>873</v>
      </c>
      <c r="G5038" s="21">
        <v>46.069999999999709</v>
      </c>
      <c r="H5038" s="17" t="s">
        <v>18</v>
      </c>
      <c r="I5038" s="18" t="s">
        <v>866</v>
      </c>
      <c r="J5038" s="21">
        <v>14.959999999998672</v>
      </c>
      <c r="K5038" s="17" t="s">
        <v>19</v>
      </c>
      <c r="L5038" s="17" t="s">
        <v>879</v>
      </c>
      <c r="M5038" s="17" t="s">
        <v>27</v>
      </c>
      <c r="N5038" s="17" t="s">
        <v>880</v>
      </c>
      <c r="O5038" s="58">
        <v>220</v>
      </c>
      <c r="P5038" s="17" t="s">
        <v>20</v>
      </c>
      <c r="Q5038" s="17" t="s">
        <v>21</v>
      </c>
      <c r="R5038" s="17">
        <v>155.9</v>
      </c>
      <c r="S5038" s="17" t="s">
        <v>684</v>
      </c>
      <c r="U5038" s="17">
        <v>-17.3385</v>
      </c>
      <c r="V5038" s="10">
        <f t="shared" si="88"/>
        <v>-17.3385</v>
      </c>
      <c r="W5038" s="10">
        <v>11.580500000000001</v>
      </c>
      <c r="X5038" s="68">
        <v>3.1188097190055082</v>
      </c>
      <c r="Y5038" s="33" t="s">
        <v>561</v>
      </c>
      <c r="AB5038" s="17" t="s">
        <v>933</v>
      </c>
    </row>
    <row r="5039" spans="1:28" hidden="1">
      <c r="A5039" s="5">
        <v>5038</v>
      </c>
      <c r="B5039" s="5"/>
      <c r="C5039" s="17">
        <v>2020</v>
      </c>
      <c r="D5039" s="32">
        <v>10</v>
      </c>
      <c r="E5039" s="32">
        <v>31</v>
      </c>
      <c r="F5039" s="18" t="s">
        <v>873</v>
      </c>
      <c r="G5039" s="21">
        <v>45</v>
      </c>
      <c r="H5039" s="17" t="s">
        <v>18</v>
      </c>
      <c r="I5039" s="18" t="s">
        <v>826</v>
      </c>
      <c r="J5039" s="21">
        <v>45</v>
      </c>
      <c r="K5039" s="17" t="s">
        <v>19</v>
      </c>
      <c r="L5039" s="17" t="s">
        <v>884</v>
      </c>
      <c r="M5039" s="17" t="s">
        <v>885</v>
      </c>
      <c r="N5039" s="17" t="s">
        <v>886</v>
      </c>
      <c r="O5039" s="58">
        <v>150</v>
      </c>
      <c r="P5039" s="17" t="s">
        <v>20</v>
      </c>
      <c r="Q5039" s="17" t="s">
        <v>64</v>
      </c>
      <c r="R5039" s="17">
        <v>88</v>
      </c>
      <c r="S5039" s="17" t="s">
        <v>684</v>
      </c>
      <c r="U5039" s="17">
        <v>-17.3325</v>
      </c>
      <c r="V5039" s="10">
        <f t="shared" si="88"/>
        <v>-17.3325</v>
      </c>
      <c r="W5039" s="10">
        <v>12.651</v>
      </c>
      <c r="X5039" s="68">
        <v>3.1178138759357639</v>
      </c>
      <c r="Y5039" s="33" t="s">
        <v>561</v>
      </c>
      <c r="AB5039" s="17" t="s">
        <v>933</v>
      </c>
    </row>
    <row r="5040" spans="1:28" hidden="1">
      <c r="A5040" s="5">
        <v>5039</v>
      </c>
      <c r="B5040" s="5"/>
      <c r="C5040" s="17">
        <v>2020</v>
      </c>
      <c r="D5040" s="32">
        <v>10</v>
      </c>
      <c r="E5040" s="32">
        <v>31</v>
      </c>
      <c r="F5040" s="18" t="s">
        <v>873</v>
      </c>
      <c r="G5040" s="21">
        <v>45</v>
      </c>
      <c r="H5040" s="17" t="s">
        <v>18</v>
      </c>
      <c r="I5040" s="18" t="s">
        <v>826</v>
      </c>
      <c r="J5040" s="21">
        <v>45</v>
      </c>
      <c r="K5040" s="17" t="s">
        <v>19</v>
      </c>
      <c r="L5040" s="17" t="s">
        <v>884</v>
      </c>
      <c r="M5040" s="17" t="s">
        <v>885</v>
      </c>
      <c r="N5040" s="17" t="s">
        <v>886</v>
      </c>
      <c r="O5040" s="58">
        <v>150</v>
      </c>
      <c r="P5040" s="17" t="s">
        <v>20</v>
      </c>
      <c r="Q5040" s="17" t="s">
        <v>64</v>
      </c>
      <c r="R5040" s="17">
        <v>83.3</v>
      </c>
      <c r="S5040" s="17" t="s">
        <v>684</v>
      </c>
      <c r="U5040" s="17">
        <v>-17.328499999999998</v>
      </c>
      <c r="V5040" s="10">
        <f t="shared" si="88"/>
        <v>-17.328499999999998</v>
      </c>
      <c r="W5040" s="10">
        <v>12.939</v>
      </c>
      <c r="X5040" s="68">
        <v>3.1176827697353802</v>
      </c>
      <c r="Y5040" s="33" t="s">
        <v>561</v>
      </c>
      <c r="AB5040" s="17" t="s">
        <v>933</v>
      </c>
    </row>
    <row r="5041" spans="1:28" hidden="1">
      <c r="A5041" s="5">
        <v>5040</v>
      </c>
      <c r="B5041" s="5"/>
      <c r="C5041" s="17">
        <v>2020</v>
      </c>
      <c r="D5041" s="32">
        <v>10</v>
      </c>
      <c r="E5041" s="32">
        <v>31</v>
      </c>
      <c r="F5041" s="18" t="s">
        <v>873</v>
      </c>
      <c r="G5041" s="21">
        <v>45</v>
      </c>
      <c r="H5041" s="17" t="s">
        <v>18</v>
      </c>
      <c r="I5041" s="18" t="s">
        <v>826</v>
      </c>
      <c r="J5041" s="21">
        <v>45</v>
      </c>
      <c r="K5041" s="17" t="s">
        <v>19</v>
      </c>
      <c r="L5041" s="17" t="s">
        <v>884</v>
      </c>
      <c r="M5041" s="17" t="s">
        <v>885</v>
      </c>
      <c r="N5041" s="17" t="s">
        <v>886</v>
      </c>
      <c r="O5041" s="58">
        <v>148</v>
      </c>
      <c r="P5041" s="17" t="s">
        <v>20</v>
      </c>
      <c r="Q5041" s="17" t="s">
        <v>64</v>
      </c>
      <c r="R5041" s="17">
        <v>73.8</v>
      </c>
      <c r="S5041" s="17" t="s">
        <v>684</v>
      </c>
      <c r="U5041" s="17">
        <v>-17.328499999999998</v>
      </c>
      <c r="V5041" s="10">
        <f t="shared" si="88"/>
        <v>-17.328499999999998</v>
      </c>
      <c r="W5041" s="10">
        <v>12.747</v>
      </c>
      <c r="X5041" s="68">
        <v>3.0982738475465541</v>
      </c>
      <c r="Y5041" s="33" t="s">
        <v>561</v>
      </c>
      <c r="AB5041" s="17" t="s">
        <v>933</v>
      </c>
    </row>
    <row r="5042" spans="1:28" hidden="1">
      <c r="A5042" s="5">
        <v>5041</v>
      </c>
      <c r="B5042" s="5"/>
      <c r="C5042" s="17">
        <v>2020</v>
      </c>
      <c r="D5042" s="32">
        <v>10</v>
      </c>
      <c r="E5042" s="32">
        <v>31</v>
      </c>
      <c r="F5042" s="18" t="s">
        <v>873</v>
      </c>
      <c r="G5042" s="21">
        <v>45</v>
      </c>
      <c r="H5042" s="17" t="s">
        <v>18</v>
      </c>
      <c r="I5042" s="18" t="s">
        <v>826</v>
      </c>
      <c r="J5042" s="21">
        <v>45</v>
      </c>
      <c r="K5042" s="17" t="s">
        <v>19</v>
      </c>
      <c r="L5042" s="17" t="s">
        <v>884</v>
      </c>
      <c r="M5042" s="17" t="s">
        <v>885</v>
      </c>
      <c r="N5042" s="17" t="s">
        <v>886</v>
      </c>
      <c r="O5042" s="58">
        <v>160</v>
      </c>
      <c r="P5042" s="17" t="s">
        <v>20</v>
      </c>
      <c r="Q5042" s="17" t="s">
        <v>64</v>
      </c>
      <c r="R5042" s="17">
        <v>97.3</v>
      </c>
      <c r="S5042" s="17" t="s">
        <v>684</v>
      </c>
      <c r="U5042" s="17">
        <v>-17.317499999999999</v>
      </c>
      <c r="V5042" s="10">
        <f t="shared" si="88"/>
        <v>-17.317499999999999</v>
      </c>
      <c r="W5042" s="10">
        <v>12.738</v>
      </c>
      <c r="X5042" s="68">
        <v>3.1326984271259861</v>
      </c>
      <c r="Y5042" s="33" t="s">
        <v>561</v>
      </c>
      <c r="AB5042" s="17" t="s">
        <v>933</v>
      </c>
    </row>
    <row r="5043" spans="1:28" hidden="1">
      <c r="A5043" s="5">
        <v>5042</v>
      </c>
      <c r="B5043" s="5"/>
      <c r="C5043" s="17">
        <v>2020</v>
      </c>
      <c r="D5043" s="32">
        <v>10</v>
      </c>
      <c r="E5043" s="32">
        <v>31</v>
      </c>
      <c r="F5043" s="18" t="s">
        <v>873</v>
      </c>
      <c r="G5043" s="21">
        <v>45</v>
      </c>
      <c r="H5043" s="17" t="s">
        <v>18</v>
      </c>
      <c r="I5043" s="18" t="s">
        <v>826</v>
      </c>
      <c r="J5043" s="21">
        <v>45</v>
      </c>
      <c r="K5043" s="17" t="s">
        <v>19</v>
      </c>
      <c r="L5043" s="17" t="s">
        <v>884</v>
      </c>
      <c r="M5043" s="17" t="s">
        <v>885</v>
      </c>
      <c r="N5043" s="17" t="s">
        <v>886</v>
      </c>
      <c r="O5043" s="58">
        <v>153</v>
      </c>
      <c r="P5043" s="17" t="s">
        <v>20</v>
      </c>
      <c r="Q5043" s="17" t="s">
        <v>64</v>
      </c>
      <c r="R5043" s="17">
        <v>84.7</v>
      </c>
      <c r="S5043" s="17" t="s">
        <v>684</v>
      </c>
      <c r="U5043" s="17">
        <v>-17.306999999999999</v>
      </c>
      <c r="V5043" s="10">
        <f t="shared" si="88"/>
        <v>-17.306999999999999</v>
      </c>
      <c r="W5043" s="10">
        <v>12.753500000000001</v>
      </c>
      <c r="X5043" s="68">
        <v>3.1242453796724972</v>
      </c>
      <c r="Y5043" s="33" t="s">
        <v>561</v>
      </c>
      <c r="AB5043" s="17" t="s">
        <v>933</v>
      </c>
    </row>
    <row r="5044" spans="1:28" hidden="1">
      <c r="A5044" s="5">
        <v>5043</v>
      </c>
      <c r="B5044" s="5"/>
      <c r="C5044" s="17">
        <v>2020</v>
      </c>
      <c r="D5044" s="32">
        <v>10</v>
      </c>
      <c r="E5044" s="32">
        <v>31</v>
      </c>
      <c r="F5044" s="18" t="s">
        <v>873</v>
      </c>
      <c r="G5044" s="21">
        <v>45</v>
      </c>
      <c r="H5044" s="17" t="s">
        <v>18</v>
      </c>
      <c r="I5044" s="18" t="s">
        <v>826</v>
      </c>
      <c r="J5044" s="21">
        <v>45</v>
      </c>
      <c r="K5044" s="17" t="s">
        <v>19</v>
      </c>
      <c r="L5044" s="17" t="s">
        <v>884</v>
      </c>
      <c r="M5044" s="17" t="s">
        <v>885</v>
      </c>
      <c r="N5044" s="17" t="s">
        <v>886</v>
      </c>
      <c r="O5044" s="58">
        <v>146</v>
      </c>
      <c r="P5044" s="17" t="s">
        <v>20</v>
      </c>
      <c r="Q5044" s="17" t="s">
        <v>64</v>
      </c>
      <c r="R5044" s="17">
        <v>77.8</v>
      </c>
      <c r="S5044" s="17" t="s">
        <v>684</v>
      </c>
      <c r="U5044" s="17">
        <v>-17.305</v>
      </c>
      <c r="V5044" s="10">
        <f t="shared" si="88"/>
        <v>-17.305</v>
      </c>
      <c r="W5044" s="10">
        <v>12.782</v>
      </c>
      <c r="X5044" s="68">
        <v>3.1475453493165171</v>
      </c>
      <c r="Y5044" s="33" t="s">
        <v>561</v>
      </c>
      <c r="AB5044" s="17" t="s">
        <v>933</v>
      </c>
    </row>
    <row r="5045" spans="1:28" hidden="1">
      <c r="A5045" s="5">
        <v>5044</v>
      </c>
      <c r="B5045" s="5"/>
      <c r="C5045" s="17">
        <v>2019</v>
      </c>
      <c r="D5045" s="32">
        <v>10</v>
      </c>
      <c r="E5045" s="32">
        <v>8</v>
      </c>
      <c r="F5045" s="18" t="s">
        <v>873</v>
      </c>
      <c r="G5045" s="21">
        <v>27.049999999999699</v>
      </c>
      <c r="H5045" s="17" t="s">
        <v>18</v>
      </c>
      <c r="I5045" s="18" t="s">
        <v>826</v>
      </c>
      <c r="J5045" s="21">
        <v>24.180000000000348</v>
      </c>
      <c r="K5045" s="17" t="s">
        <v>19</v>
      </c>
      <c r="L5045" s="17" t="s">
        <v>821</v>
      </c>
      <c r="M5045" s="17" t="s">
        <v>822</v>
      </c>
      <c r="N5045" s="17" t="s">
        <v>823</v>
      </c>
      <c r="O5045" s="58">
        <v>107</v>
      </c>
      <c r="P5045" s="17" t="s">
        <v>20</v>
      </c>
      <c r="Q5045" s="17" t="s">
        <v>21</v>
      </c>
      <c r="R5045" s="17">
        <v>21.9</v>
      </c>
      <c r="S5045" s="17" t="s">
        <v>684</v>
      </c>
      <c r="U5045" s="17">
        <v>-17.3</v>
      </c>
      <c r="V5045" s="10">
        <f t="shared" si="88"/>
        <v>-17.3</v>
      </c>
      <c r="W5045" s="10">
        <v>11.6</v>
      </c>
      <c r="X5045" s="68">
        <v>3.1993694750000001</v>
      </c>
      <c r="Y5045" s="33" t="s">
        <v>561</v>
      </c>
      <c r="AB5045" s="17" t="s">
        <v>933</v>
      </c>
    </row>
    <row r="5046" spans="1:28" hidden="1">
      <c r="A5046" s="5">
        <v>5045</v>
      </c>
      <c r="B5046" s="5"/>
      <c r="C5046" s="17">
        <v>2019</v>
      </c>
      <c r="D5046" s="32">
        <v>11</v>
      </c>
      <c r="E5046" s="32">
        <v>22</v>
      </c>
      <c r="F5046" s="18" t="s">
        <v>873</v>
      </c>
      <c r="G5046" s="21">
        <v>39.570000000000078</v>
      </c>
      <c r="H5046" s="17" t="s">
        <v>18</v>
      </c>
      <c r="I5046" s="18" t="s">
        <v>826</v>
      </c>
      <c r="J5046" s="21">
        <v>9.1699999999983106</v>
      </c>
      <c r="K5046" s="17" t="s">
        <v>19</v>
      </c>
      <c r="L5046" s="17" t="s">
        <v>881</v>
      </c>
      <c r="M5046" s="17" t="s">
        <v>77</v>
      </c>
      <c r="N5046" s="17" t="s">
        <v>78</v>
      </c>
      <c r="O5046" s="58">
        <v>159</v>
      </c>
      <c r="P5046" s="17" t="s">
        <v>20</v>
      </c>
      <c r="Q5046" s="17" t="s">
        <v>21</v>
      </c>
      <c r="R5046" s="17">
        <v>80.099999999999994</v>
      </c>
      <c r="S5046" s="17" t="s">
        <v>684</v>
      </c>
      <c r="U5046" s="17">
        <v>-17.3</v>
      </c>
      <c r="V5046" s="10">
        <f t="shared" si="88"/>
        <v>-17.3</v>
      </c>
      <c r="W5046" s="10">
        <v>12.5</v>
      </c>
      <c r="X5046" s="68">
        <v>3.209585192</v>
      </c>
      <c r="Y5046" s="33" t="s">
        <v>561</v>
      </c>
      <c r="AB5046" s="17" t="s">
        <v>933</v>
      </c>
    </row>
    <row r="5047" spans="1:28" hidden="1">
      <c r="A5047" s="5">
        <v>5046</v>
      </c>
      <c r="B5047" s="5"/>
      <c r="C5047" s="17">
        <v>2019</v>
      </c>
      <c r="D5047" s="32">
        <v>11</v>
      </c>
      <c r="E5047" s="32">
        <v>22</v>
      </c>
      <c r="F5047" s="18" t="s">
        <v>873</v>
      </c>
      <c r="G5047" s="21">
        <v>39.570000000000078</v>
      </c>
      <c r="H5047" s="17" t="s">
        <v>18</v>
      </c>
      <c r="I5047" s="18" t="s">
        <v>826</v>
      </c>
      <c r="J5047" s="21">
        <v>9.1699999999983106</v>
      </c>
      <c r="K5047" s="17" t="s">
        <v>19</v>
      </c>
      <c r="L5047" s="17" t="s">
        <v>881</v>
      </c>
      <c r="M5047" s="17" t="s">
        <v>77</v>
      </c>
      <c r="N5047" s="17" t="s">
        <v>78</v>
      </c>
      <c r="O5047" s="58">
        <v>171</v>
      </c>
      <c r="P5047" s="17" t="s">
        <v>20</v>
      </c>
      <c r="Q5047" s="17" t="s">
        <v>21</v>
      </c>
      <c r="R5047" s="17">
        <v>113.2</v>
      </c>
      <c r="S5047" s="17" t="s">
        <v>684</v>
      </c>
      <c r="U5047" s="17">
        <v>-17.3</v>
      </c>
      <c r="V5047" s="10">
        <f t="shared" si="88"/>
        <v>-17.3</v>
      </c>
      <c r="W5047" s="10">
        <v>11.9</v>
      </c>
      <c r="X5047" s="68">
        <v>3.1859506820000001</v>
      </c>
      <c r="Y5047" s="33" t="s">
        <v>561</v>
      </c>
      <c r="AB5047" s="17" t="s">
        <v>933</v>
      </c>
    </row>
    <row r="5048" spans="1:28" hidden="1">
      <c r="A5048" s="5">
        <v>5047</v>
      </c>
      <c r="B5048" s="5"/>
      <c r="C5048" s="17">
        <v>2019</v>
      </c>
      <c r="D5048" s="32">
        <v>11</v>
      </c>
      <c r="E5048" s="32">
        <v>22</v>
      </c>
      <c r="F5048" s="18" t="s">
        <v>873</v>
      </c>
      <c r="G5048" s="21">
        <v>39.570000000000078</v>
      </c>
      <c r="H5048" s="17" t="s">
        <v>18</v>
      </c>
      <c r="I5048" s="18" t="s">
        <v>826</v>
      </c>
      <c r="J5048" s="21">
        <v>9.1699999999983106</v>
      </c>
      <c r="K5048" s="17" t="s">
        <v>19</v>
      </c>
      <c r="L5048" s="17" t="s">
        <v>881</v>
      </c>
      <c r="M5048" s="17" t="s">
        <v>77</v>
      </c>
      <c r="N5048" s="17" t="s">
        <v>78</v>
      </c>
      <c r="O5048" s="58">
        <v>168</v>
      </c>
      <c r="P5048" s="17" t="s">
        <v>20</v>
      </c>
      <c r="Q5048" s="17" t="s">
        <v>21</v>
      </c>
      <c r="R5048" s="17">
        <v>99.6</v>
      </c>
      <c r="S5048" s="17" t="s">
        <v>684</v>
      </c>
      <c r="U5048" s="17">
        <v>-17.3</v>
      </c>
      <c r="V5048" s="10">
        <f t="shared" si="88"/>
        <v>-17.3</v>
      </c>
      <c r="W5048" s="10">
        <v>12.4</v>
      </c>
      <c r="X5048" s="68">
        <v>3.1988770209999999</v>
      </c>
      <c r="Y5048" s="33" t="s">
        <v>561</v>
      </c>
      <c r="AB5048" s="17" t="s">
        <v>933</v>
      </c>
    </row>
    <row r="5049" spans="1:28" hidden="1">
      <c r="A5049" s="5">
        <v>5048</v>
      </c>
      <c r="B5049" s="5"/>
      <c r="C5049" s="17">
        <v>2021</v>
      </c>
      <c r="D5049" s="32">
        <v>9</v>
      </c>
      <c r="E5049" s="32">
        <v>25</v>
      </c>
      <c r="F5049" s="18" t="s">
        <v>873</v>
      </c>
      <c r="G5049" s="21">
        <v>15.033333599999921</v>
      </c>
      <c r="H5049" s="17"/>
      <c r="I5049" s="18" t="s">
        <v>826</v>
      </c>
      <c r="J5049" s="21">
        <v>50.29999800000013</v>
      </c>
      <c r="L5049" s="17" t="s">
        <v>922</v>
      </c>
      <c r="M5049" s="17" t="s">
        <v>923</v>
      </c>
      <c r="N5049" s="17" t="s">
        <v>803</v>
      </c>
      <c r="O5049" s="58">
        <v>249</v>
      </c>
      <c r="P5049" s="17" t="s">
        <v>20</v>
      </c>
      <c r="Q5049" s="17" t="s">
        <v>789</v>
      </c>
      <c r="R5049" s="17">
        <v>499.6</v>
      </c>
      <c r="S5049" s="17" t="s">
        <v>684</v>
      </c>
      <c r="U5049" s="17">
        <v>-17.3</v>
      </c>
      <c r="V5049" s="10">
        <f t="shared" si="88"/>
        <v>-17.3</v>
      </c>
      <c r="W5049" s="10">
        <v>11.4</v>
      </c>
      <c r="X5049" s="68">
        <v>3.2549990549999999</v>
      </c>
      <c r="Y5049" s="33" t="s">
        <v>561</v>
      </c>
      <c r="AB5049" s="17" t="s">
        <v>933</v>
      </c>
    </row>
    <row r="5050" spans="1:28" hidden="1">
      <c r="A5050" s="5">
        <v>5049</v>
      </c>
      <c r="B5050" s="5"/>
      <c r="C5050" s="17">
        <v>2021</v>
      </c>
      <c r="D5050" s="32">
        <v>9</v>
      </c>
      <c r="E5050" s="32">
        <v>25</v>
      </c>
      <c r="F5050" s="18" t="s">
        <v>873</v>
      </c>
      <c r="G5050" s="21">
        <v>43.284666666666567</v>
      </c>
      <c r="H5050" s="17"/>
      <c r="I5050" s="18" t="s">
        <v>826</v>
      </c>
      <c r="J5050" s="21">
        <v>45.336666666666474</v>
      </c>
      <c r="L5050" s="17" t="s">
        <v>922</v>
      </c>
      <c r="M5050" s="17" t="s">
        <v>923</v>
      </c>
      <c r="N5050" s="17" t="s">
        <v>803</v>
      </c>
      <c r="O5050" s="58">
        <v>272</v>
      </c>
      <c r="P5050" s="17" t="s">
        <v>20</v>
      </c>
      <c r="Q5050" s="17" t="s">
        <v>789</v>
      </c>
      <c r="R5050" s="17">
        <v>696.8</v>
      </c>
      <c r="S5050" s="17" t="s">
        <v>684</v>
      </c>
      <c r="U5050" s="17">
        <v>-17.3</v>
      </c>
      <c r="V5050" s="10">
        <f t="shared" si="88"/>
        <v>-16.685392746854411</v>
      </c>
      <c r="W5050" s="10">
        <v>11.8</v>
      </c>
      <c r="X5050" s="68">
        <v>3.3045065839999999</v>
      </c>
      <c r="Y5050" s="33" t="s">
        <v>561</v>
      </c>
      <c r="AB5050" s="17" t="s">
        <v>933</v>
      </c>
    </row>
    <row r="5051" spans="1:28" hidden="1">
      <c r="A5051" s="5">
        <v>5050</v>
      </c>
      <c r="B5051" s="5"/>
      <c r="C5051" s="17">
        <v>2021</v>
      </c>
      <c r="D5051" s="32">
        <v>9</v>
      </c>
      <c r="E5051" s="32">
        <v>29</v>
      </c>
      <c r="F5051" s="18" t="s">
        <v>873</v>
      </c>
      <c r="G5051" s="21">
        <v>43.284666666666567</v>
      </c>
      <c r="H5051" s="17"/>
      <c r="I5051" s="18" t="s">
        <v>826</v>
      </c>
      <c r="J5051" s="21">
        <v>45.336666666666474</v>
      </c>
      <c r="L5051" s="17" t="s">
        <v>922</v>
      </c>
      <c r="M5051" s="17" t="s">
        <v>923</v>
      </c>
      <c r="N5051" s="17" t="s">
        <v>803</v>
      </c>
      <c r="O5051" s="58">
        <v>339</v>
      </c>
      <c r="P5051" s="17" t="s">
        <v>20</v>
      </c>
      <c r="Q5051" s="17" t="s">
        <v>789</v>
      </c>
      <c r="R5051" s="17">
        <v>1425</v>
      </c>
      <c r="S5051" s="17" t="s">
        <v>684</v>
      </c>
      <c r="U5051" s="17">
        <v>-17.3</v>
      </c>
      <c r="V5051" s="10">
        <f t="shared" si="88"/>
        <v>-17.3</v>
      </c>
      <c r="W5051" s="10">
        <v>11.8</v>
      </c>
      <c r="X5051" s="68">
        <v>3.270607853</v>
      </c>
      <c r="Y5051" s="33" t="s">
        <v>561</v>
      </c>
      <c r="AB5051" s="17" t="s">
        <v>933</v>
      </c>
    </row>
    <row r="5052" spans="1:28" hidden="1">
      <c r="A5052" s="5">
        <v>5051</v>
      </c>
      <c r="B5052" s="5"/>
      <c r="C5052" s="17">
        <v>2019</v>
      </c>
      <c r="D5052" s="32">
        <v>10</v>
      </c>
      <c r="E5052" s="32">
        <v>7</v>
      </c>
      <c r="F5052" s="18" t="s">
        <v>873</v>
      </c>
      <c r="G5052" s="21">
        <v>22.009999999999721</v>
      </c>
      <c r="H5052" s="17" t="s">
        <v>18</v>
      </c>
      <c r="I5052" s="18" t="s">
        <v>826</v>
      </c>
      <c r="J5052" s="21">
        <v>43.999999999998352</v>
      </c>
      <c r="K5052" s="17" t="s">
        <v>19</v>
      </c>
      <c r="L5052" s="17" t="s">
        <v>858</v>
      </c>
      <c r="M5052" s="17" t="s">
        <v>874</v>
      </c>
      <c r="N5052" s="17" t="s">
        <v>875</v>
      </c>
      <c r="O5052" s="58">
        <v>118</v>
      </c>
      <c r="P5052" s="17" t="s">
        <v>20</v>
      </c>
      <c r="Q5052" s="17" t="s">
        <v>31</v>
      </c>
      <c r="R5052" s="17">
        <v>34.799999999999997</v>
      </c>
      <c r="S5052" s="17" t="s">
        <v>684</v>
      </c>
      <c r="U5052" s="17">
        <v>-17.3</v>
      </c>
      <c r="V5052" s="10">
        <f t="shared" si="88"/>
        <v>-17.3</v>
      </c>
      <c r="W5052" s="10">
        <v>14</v>
      </c>
      <c r="X5052" s="68">
        <v>3.1438356509999998</v>
      </c>
      <c r="Y5052" s="33" t="s">
        <v>561</v>
      </c>
      <c r="AB5052" s="17" t="s">
        <v>933</v>
      </c>
    </row>
    <row r="5053" spans="1:28" hidden="1">
      <c r="A5053" s="5">
        <v>5052</v>
      </c>
      <c r="B5053" s="5"/>
      <c r="C5053" s="17">
        <v>2021</v>
      </c>
      <c r="D5053" s="32">
        <v>9</v>
      </c>
      <c r="E5053" s="32">
        <v>25</v>
      </c>
      <c r="F5053" s="18" t="s">
        <v>873</v>
      </c>
      <c r="G5053" s="21">
        <v>15.033333599999921</v>
      </c>
      <c r="H5053" s="17"/>
      <c r="I5053" s="18" t="s">
        <v>826</v>
      </c>
      <c r="J5053" s="21">
        <v>50.29999800000013</v>
      </c>
      <c r="L5053" s="17" t="s">
        <v>814</v>
      </c>
      <c r="M5053" s="17" t="s">
        <v>930</v>
      </c>
      <c r="N5053" s="17" t="s">
        <v>816</v>
      </c>
      <c r="O5053" s="58">
        <v>226</v>
      </c>
      <c r="P5053" s="17" t="s">
        <v>20</v>
      </c>
      <c r="Q5053" s="17" t="s">
        <v>789</v>
      </c>
      <c r="R5053" s="17">
        <v>351.3</v>
      </c>
      <c r="S5053" s="17" t="s">
        <v>684</v>
      </c>
      <c r="U5053" s="17">
        <v>-17.3</v>
      </c>
      <c r="V5053" s="10">
        <f t="shared" si="88"/>
        <v>-17.3</v>
      </c>
      <c r="W5053" s="10">
        <v>11.6</v>
      </c>
      <c r="X5053" s="68">
        <v>2.9767621219999998</v>
      </c>
      <c r="Y5053" s="33" t="s">
        <v>561</v>
      </c>
      <c r="AB5053" s="17" t="s">
        <v>933</v>
      </c>
    </row>
    <row r="5054" spans="1:28" hidden="1">
      <c r="A5054" s="5">
        <v>5053</v>
      </c>
      <c r="B5054" s="5"/>
      <c r="C5054" s="17">
        <v>2021</v>
      </c>
      <c r="D5054" s="32">
        <v>9</v>
      </c>
      <c r="E5054" s="32">
        <v>25</v>
      </c>
      <c r="F5054" s="18" t="s">
        <v>873</v>
      </c>
      <c r="G5054" s="21">
        <v>15.033333599999921</v>
      </c>
      <c r="H5054" s="17"/>
      <c r="I5054" s="18" t="s">
        <v>826</v>
      </c>
      <c r="J5054" s="21">
        <v>50.29999800000013</v>
      </c>
      <c r="L5054" s="17" t="s">
        <v>814</v>
      </c>
      <c r="M5054" s="17" t="s">
        <v>930</v>
      </c>
      <c r="N5054" s="17" t="s">
        <v>816</v>
      </c>
      <c r="O5054" s="58">
        <v>232</v>
      </c>
      <c r="P5054" s="17" t="s">
        <v>20</v>
      </c>
      <c r="Q5054" s="17" t="s">
        <v>789</v>
      </c>
      <c r="R5054" s="17">
        <v>369.2</v>
      </c>
      <c r="S5054" s="17" t="s">
        <v>684</v>
      </c>
      <c r="U5054" s="17">
        <v>-17.3</v>
      </c>
      <c r="V5054" s="10">
        <f t="shared" si="88"/>
        <v>-17.3</v>
      </c>
      <c r="W5054" s="10">
        <v>11.4</v>
      </c>
      <c r="X5054" s="68">
        <v>3.0694785169999999</v>
      </c>
      <c r="Y5054" s="33" t="s">
        <v>561</v>
      </c>
      <c r="AB5054" s="17" t="s">
        <v>933</v>
      </c>
    </row>
    <row r="5055" spans="1:28" hidden="1">
      <c r="A5055" s="5">
        <v>5054</v>
      </c>
      <c r="B5055" s="5"/>
      <c r="C5055" s="17">
        <v>2020</v>
      </c>
      <c r="D5055" s="32">
        <v>10</v>
      </c>
      <c r="E5055" s="32">
        <v>31</v>
      </c>
      <c r="F5055" s="18" t="s">
        <v>873</v>
      </c>
      <c r="G5055" s="21">
        <v>45</v>
      </c>
      <c r="H5055" s="17" t="s">
        <v>18</v>
      </c>
      <c r="I5055" s="18" t="s">
        <v>826</v>
      </c>
      <c r="J5055" s="21">
        <v>45</v>
      </c>
      <c r="K5055" s="17" t="s">
        <v>19</v>
      </c>
      <c r="L5055" s="17" t="s">
        <v>884</v>
      </c>
      <c r="M5055" s="17" t="s">
        <v>885</v>
      </c>
      <c r="N5055" s="17" t="s">
        <v>886</v>
      </c>
      <c r="O5055" s="58">
        <v>147</v>
      </c>
      <c r="P5055" s="17" t="s">
        <v>20</v>
      </c>
      <c r="Q5055" s="17" t="s">
        <v>64</v>
      </c>
      <c r="R5055" s="17">
        <v>77.2</v>
      </c>
      <c r="S5055" s="17" t="s">
        <v>684</v>
      </c>
      <c r="U5055" s="17">
        <v>-17.298999999999999</v>
      </c>
      <c r="V5055" s="10">
        <f t="shared" si="88"/>
        <v>-17.298999999999999</v>
      </c>
      <c r="W5055" s="10">
        <v>12.478999999999999</v>
      </c>
      <c r="X5055" s="68">
        <v>3.156111080629906</v>
      </c>
      <c r="Y5055" s="33" t="s">
        <v>561</v>
      </c>
      <c r="AB5055" s="17" t="s">
        <v>933</v>
      </c>
    </row>
    <row r="5056" spans="1:28" hidden="1">
      <c r="A5056" s="5">
        <v>5055</v>
      </c>
      <c r="B5056" s="5"/>
      <c r="C5056" s="17">
        <v>2020</v>
      </c>
      <c r="D5056" s="32">
        <v>12</v>
      </c>
      <c r="E5056" s="32">
        <v>7</v>
      </c>
      <c r="F5056" s="18" t="s">
        <v>873</v>
      </c>
      <c r="G5056" s="21">
        <v>14.107800000000097</v>
      </c>
      <c r="H5056" s="17" t="s">
        <v>18</v>
      </c>
      <c r="I5056" s="18" t="s">
        <v>826</v>
      </c>
      <c r="J5056" s="21">
        <v>44.694000000000074</v>
      </c>
      <c r="K5056" s="17" t="s">
        <v>19</v>
      </c>
      <c r="L5056" s="17" t="s">
        <v>1193</v>
      </c>
      <c r="M5056" s="17" t="s">
        <v>887</v>
      </c>
      <c r="N5056" s="17" t="s">
        <v>888</v>
      </c>
      <c r="O5056" s="58">
        <v>270</v>
      </c>
      <c r="P5056" s="17" t="s">
        <v>20</v>
      </c>
      <c r="Q5056" s="17" t="s">
        <v>31</v>
      </c>
      <c r="R5056" s="17">
        <v>699.5</v>
      </c>
      <c r="S5056" s="17" t="s">
        <v>684</v>
      </c>
      <c r="U5056" s="33">
        <v>-17.269500000000001</v>
      </c>
      <c r="V5056" s="10">
        <f t="shared" si="88"/>
        <v>-17.269500000000001</v>
      </c>
      <c r="W5056" s="10">
        <v>14.221500000000001</v>
      </c>
      <c r="X5056" s="68">
        <v>3.145071327156749</v>
      </c>
      <c r="Y5056" s="33" t="s">
        <v>561</v>
      </c>
      <c r="AB5056" s="17" t="s">
        <v>933</v>
      </c>
    </row>
    <row r="5057" spans="1:28" hidden="1">
      <c r="A5057" s="5">
        <v>5056</v>
      </c>
      <c r="B5057" s="5"/>
      <c r="C5057" s="17">
        <v>2020</v>
      </c>
      <c r="D5057" s="32">
        <v>10</v>
      </c>
      <c r="E5057" s="32">
        <v>31</v>
      </c>
      <c r="F5057" s="18" t="s">
        <v>873</v>
      </c>
      <c r="G5057" s="21">
        <v>45</v>
      </c>
      <c r="H5057" s="17" t="s">
        <v>18</v>
      </c>
      <c r="I5057" s="18" t="s">
        <v>826</v>
      </c>
      <c r="J5057" s="21">
        <v>45</v>
      </c>
      <c r="K5057" s="17" t="s">
        <v>19</v>
      </c>
      <c r="L5057" s="17" t="s">
        <v>884</v>
      </c>
      <c r="M5057" s="17" t="s">
        <v>885</v>
      </c>
      <c r="N5057" s="17" t="s">
        <v>886</v>
      </c>
      <c r="O5057" s="58">
        <v>182</v>
      </c>
      <c r="P5057" s="17" t="s">
        <v>20</v>
      </c>
      <c r="Q5057" s="17" t="s">
        <v>64</v>
      </c>
      <c r="R5057" s="17">
        <v>143.30000000000001</v>
      </c>
      <c r="S5057" s="17" t="s">
        <v>684</v>
      </c>
      <c r="U5057" s="17">
        <v>-17.224</v>
      </c>
      <c r="V5057" s="10">
        <f t="shared" si="88"/>
        <v>-17.224</v>
      </c>
      <c r="W5057" s="10">
        <v>12.755000000000001</v>
      </c>
      <c r="X5057" s="68">
        <v>3.1306987624576168</v>
      </c>
      <c r="Y5057" s="33" t="s">
        <v>561</v>
      </c>
      <c r="AB5057" s="17" t="s">
        <v>933</v>
      </c>
    </row>
    <row r="5058" spans="1:28" hidden="1">
      <c r="A5058" s="5">
        <v>5057</v>
      </c>
      <c r="B5058" s="5"/>
      <c r="C5058" s="17">
        <v>2020</v>
      </c>
      <c r="D5058" s="32">
        <v>10</v>
      </c>
      <c r="E5058" s="32">
        <v>31</v>
      </c>
      <c r="F5058" s="18" t="s">
        <v>873</v>
      </c>
      <c r="G5058" s="21">
        <v>45</v>
      </c>
      <c r="H5058" s="17" t="s">
        <v>18</v>
      </c>
      <c r="I5058" s="18" t="s">
        <v>826</v>
      </c>
      <c r="J5058" s="21">
        <v>45</v>
      </c>
      <c r="K5058" s="17" t="s">
        <v>19</v>
      </c>
      <c r="L5058" s="17" t="s">
        <v>884</v>
      </c>
      <c r="M5058" s="17" t="s">
        <v>885</v>
      </c>
      <c r="N5058" s="17" t="s">
        <v>886</v>
      </c>
      <c r="O5058" s="58">
        <v>172</v>
      </c>
      <c r="P5058" s="17" t="s">
        <v>20</v>
      </c>
      <c r="Q5058" s="17" t="s">
        <v>64</v>
      </c>
      <c r="R5058" s="17">
        <v>116.3</v>
      </c>
      <c r="S5058" s="17" t="s">
        <v>684</v>
      </c>
      <c r="U5058" s="17">
        <v>-17.216000000000001</v>
      </c>
      <c r="V5058" s="10">
        <f t="shared" si="88"/>
        <v>-17.216000000000001</v>
      </c>
      <c r="W5058" s="10">
        <v>13.053000000000001</v>
      </c>
      <c r="X5058" s="68">
        <v>3.17757962152699</v>
      </c>
      <c r="Y5058" s="33" t="s">
        <v>561</v>
      </c>
      <c r="AB5058" s="17" t="s">
        <v>933</v>
      </c>
    </row>
    <row r="5059" spans="1:28" hidden="1">
      <c r="A5059" s="5">
        <v>5058</v>
      </c>
      <c r="B5059" s="5"/>
      <c r="C5059" s="17">
        <v>2019</v>
      </c>
      <c r="D5059" s="32">
        <v>10</v>
      </c>
      <c r="E5059" s="32">
        <v>9</v>
      </c>
      <c r="F5059" s="18" t="s">
        <v>873</v>
      </c>
      <c r="G5059" s="21">
        <v>31.199999999999974</v>
      </c>
      <c r="H5059" s="17" t="s">
        <v>18</v>
      </c>
      <c r="I5059" s="18" t="s">
        <v>826</v>
      </c>
      <c r="J5059" s="21">
        <v>27.720000000000198</v>
      </c>
      <c r="K5059" s="17" t="s">
        <v>19</v>
      </c>
      <c r="L5059" s="17" t="s">
        <v>821</v>
      </c>
      <c r="M5059" s="17" t="s">
        <v>822</v>
      </c>
      <c r="N5059" s="17" t="s">
        <v>823</v>
      </c>
      <c r="O5059" s="58">
        <v>117</v>
      </c>
      <c r="P5059" s="17" t="s">
        <v>20</v>
      </c>
      <c r="Q5059" s="17" t="s">
        <v>21</v>
      </c>
      <c r="R5059" s="17">
        <v>26.8</v>
      </c>
      <c r="S5059" s="17" t="s">
        <v>684</v>
      </c>
      <c r="U5059" s="17">
        <v>-17.2</v>
      </c>
      <c r="V5059" s="10">
        <f t="shared" si="88"/>
        <v>-17.2</v>
      </c>
      <c r="W5059" s="10">
        <v>12</v>
      </c>
      <c r="X5059" s="68">
        <v>3.1853884689999998</v>
      </c>
      <c r="Y5059" s="33" t="s">
        <v>561</v>
      </c>
      <c r="AB5059" s="17" t="s">
        <v>933</v>
      </c>
    </row>
    <row r="5060" spans="1:28" hidden="1">
      <c r="A5060" s="5">
        <v>5059</v>
      </c>
      <c r="B5060" s="5"/>
      <c r="C5060" s="17">
        <v>2019</v>
      </c>
      <c r="D5060" s="32">
        <v>11</v>
      </c>
      <c r="E5060" s="32">
        <v>22</v>
      </c>
      <c r="F5060" s="18" t="s">
        <v>873</v>
      </c>
      <c r="G5060" s="21">
        <v>39.570000000000078</v>
      </c>
      <c r="H5060" s="17" t="s">
        <v>18</v>
      </c>
      <c r="I5060" s="18" t="s">
        <v>826</v>
      </c>
      <c r="J5060" s="21">
        <v>9.1699999999983106</v>
      </c>
      <c r="K5060" s="17" t="s">
        <v>19</v>
      </c>
      <c r="L5060" s="17" t="s">
        <v>881</v>
      </c>
      <c r="M5060" s="17" t="s">
        <v>77</v>
      </c>
      <c r="N5060" s="17" t="s">
        <v>78</v>
      </c>
      <c r="O5060" s="58">
        <v>150</v>
      </c>
      <c r="P5060" s="17" t="s">
        <v>20</v>
      </c>
      <c r="Q5060" s="17" t="s">
        <v>21</v>
      </c>
      <c r="R5060" s="17">
        <v>70.599999999999994</v>
      </c>
      <c r="S5060" s="17" t="s">
        <v>684</v>
      </c>
      <c r="U5060" s="17">
        <v>-17.2</v>
      </c>
      <c r="V5060" s="10">
        <f t="shared" si="88"/>
        <v>-16.363454790120031</v>
      </c>
      <c r="W5060" s="10">
        <v>12.4</v>
      </c>
      <c r="X5060" s="68">
        <v>3.4677009540000001</v>
      </c>
      <c r="Y5060" s="33" t="s">
        <v>561</v>
      </c>
      <c r="AB5060" s="17" t="s">
        <v>933</v>
      </c>
    </row>
    <row r="5061" spans="1:28" hidden="1">
      <c r="A5061" s="5">
        <v>5060</v>
      </c>
      <c r="B5061" s="5"/>
      <c r="C5061" s="17">
        <v>2021</v>
      </c>
      <c r="D5061" s="32">
        <v>10</v>
      </c>
      <c r="E5061" s="32">
        <v>5</v>
      </c>
      <c r="F5061" s="18" t="s">
        <v>873</v>
      </c>
      <c r="G5061" s="21">
        <v>27.600000000000051</v>
      </c>
      <c r="H5061" s="17"/>
      <c r="I5061" s="18" t="s">
        <v>826</v>
      </c>
      <c r="J5061" s="21">
        <v>21.366666000000407</v>
      </c>
      <c r="L5061" s="17" t="s">
        <v>881</v>
      </c>
      <c r="M5061" s="17" t="s">
        <v>77</v>
      </c>
      <c r="N5061" s="17" t="s">
        <v>78</v>
      </c>
      <c r="O5061" s="58">
        <v>164</v>
      </c>
      <c r="P5061" s="17" t="s">
        <v>20</v>
      </c>
      <c r="Q5061" s="17" t="s">
        <v>21</v>
      </c>
      <c r="R5061" s="17">
        <v>88.1</v>
      </c>
      <c r="S5061" s="17" t="s">
        <v>684</v>
      </c>
      <c r="U5061" s="17">
        <v>-17.2</v>
      </c>
      <c r="V5061" s="10">
        <f t="shared" si="88"/>
        <v>-17.2</v>
      </c>
      <c r="W5061" s="10">
        <v>12.9</v>
      </c>
      <c r="X5061" s="68">
        <v>3.103385764</v>
      </c>
      <c r="Y5061" s="33" t="s">
        <v>561</v>
      </c>
      <c r="AB5061" s="17" t="s">
        <v>933</v>
      </c>
    </row>
    <row r="5062" spans="1:28" hidden="1">
      <c r="A5062" s="5">
        <v>5061</v>
      </c>
      <c r="B5062" s="5"/>
      <c r="C5062" s="17">
        <v>2021</v>
      </c>
      <c r="D5062" s="32">
        <v>9</v>
      </c>
      <c r="E5062" s="32">
        <v>25</v>
      </c>
      <c r="F5062" s="18" t="s">
        <v>873</v>
      </c>
      <c r="G5062" s="21">
        <v>15.033333599999921</v>
      </c>
      <c r="H5062" s="17"/>
      <c r="I5062" s="18" t="s">
        <v>826</v>
      </c>
      <c r="J5062" s="21">
        <v>50.29999800000013</v>
      </c>
      <c r="L5062" s="17" t="s">
        <v>922</v>
      </c>
      <c r="M5062" s="17" t="s">
        <v>923</v>
      </c>
      <c r="N5062" s="17" t="s">
        <v>803</v>
      </c>
      <c r="O5062" s="58">
        <v>384</v>
      </c>
      <c r="P5062" s="17" t="s">
        <v>20</v>
      </c>
      <c r="Q5062" s="17" t="s">
        <v>789</v>
      </c>
      <c r="R5062" s="17">
        <v>1905.3</v>
      </c>
      <c r="S5062" s="17" t="s">
        <v>684</v>
      </c>
      <c r="U5062" s="17">
        <v>-17.2</v>
      </c>
      <c r="V5062" s="10">
        <f t="shared" si="88"/>
        <v>-17.2</v>
      </c>
      <c r="W5062" s="10">
        <v>11.7</v>
      </c>
      <c r="X5062" s="68">
        <v>3.2915718329999999</v>
      </c>
      <c r="Y5062" s="33" t="s">
        <v>561</v>
      </c>
      <c r="AB5062" s="17" t="s">
        <v>933</v>
      </c>
    </row>
    <row r="5063" spans="1:28" hidden="1">
      <c r="A5063" s="5">
        <v>5062</v>
      </c>
      <c r="B5063" s="5"/>
      <c r="C5063" s="17">
        <v>2021</v>
      </c>
      <c r="D5063" s="32">
        <v>9</v>
      </c>
      <c r="E5063" s="32">
        <v>25</v>
      </c>
      <c r="F5063" s="18" t="s">
        <v>873</v>
      </c>
      <c r="G5063" s="21">
        <v>43.284666666666567</v>
      </c>
      <c r="H5063" s="17"/>
      <c r="I5063" s="18" t="s">
        <v>826</v>
      </c>
      <c r="J5063" s="21">
        <v>45.336666666666474</v>
      </c>
      <c r="L5063" s="17" t="s">
        <v>922</v>
      </c>
      <c r="M5063" s="17" t="s">
        <v>923</v>
      </c>
      <c r="N5063" s="17" t="s">
        <v>803</v>
      </c>
      <c r="O5063" s="58">
        <v>319</v>
      </c>
      <c r="P5063" s="17" t="s">
        <v>20</v>
      </c>
      <c r="Q5063" s="17" t="s">
        <v>789</v>
      </c>
      <c r="R5063" s="17">
        <v>1000.8</v>
      </c>
      <c r="S5063" s="17" t="s">
        <v>684</v>
      </c>
      <c r="U5063" s="17">
        <v>-17.2</v>
      </c>
      <c r="V5063" s="10">
        <f t="shared" si="88"/>
        <v>-17.2</v>
      </c>
      <c r="W5063" s="10">
        <v>11.4</v>
      </c>
      <c r="X5063" s="68">
        <v>3.2841743210000001</v>
      </c>
      <c r="Y5063" s="33" t="s">
        <v>561</v>
      </c>
      <c r="AB5063" s="17" t="s">
        <v>933</v>
      </c>
    </row>
    <row r="5064" spans="1:28" hidden="1">
      <c r="A5064" s="5">
        <v>5063</v>
      </c>
      <c r="B5064" s="5"/>
      <c r="C5064" s="17">
        <v>2021</v>
      </c>
      <c r="D5064" s="32">
        <v>9</v>
      </c>
      <c r="E5064" s="32">
        <v>29</v>
      </c>
      <c r="F5064" s="18" t="s">
        <v>873</v>
      </c>
      <c r="G5064" s="21">
        <v>43.284666666666567</v>
      </c>
      <c r="H5064" s="17"/>
      <c r="I5064" s="18" t="s">
        <v>826</v>
      </c>
      <c r="J5064" s="21">
        <v>45.336666666666474</v>
      </c>
      <c r="L5064" s="17" t="s">
        <v>922</v>
      </c>
      <c r="M5064" s="17" t="s">
        <v>923</v>
      </c>
      <c r="N5064" s="17" t="s">
        <v>803</v>
      </c>
      <c r="O5064" s="58">
        <v>359</v>
      </c>
      <c r="P5064" s="17" t="s">
        <v>20</v>
      </c>
      <c r="Q5064" s="17" t="s">
        <v>789</v>
      </c>
      <c r="R5064" s="17">
        <v>1516</v>
      </c>
      <c r="S5064" s="17" t="s">
        <v>684</v>
      </c>
      <c r="U5064" s="17">
        <v>-17.2</v>
      </c>
      <c r="V5064" s="10">
        <f t="shared" si="88"/>
        <v>-17.2</v>
      </c>
      <c r="W5064" s="10">
        <v>11.3</v>
      </c>
      <c r="X5064" s="68">
        <v>3.29463003</v>
      </c>
      <c r="Y5064" s="33" t="s">
        <v>561</v>
      </c>
      <c r="AB5064" s="17" t="s">
        <v>933</v>
      </c>
    </row>
    <row r="5065" spans="1:28" hidden="1">
      <c r="A5065" s="5">
        <v>5064</v>
      </c>
      <c r="B5065" s="5"/>
      <c r="C5065" s="17">
        <v>2019</v>
      </c>
      <c r="D5065" s="32">
        <v>10</v>
      </c>
      <c r="E5065" s="32">
        <v>7</v>
      </c>
      <c r="F5065" s="18" t="s">
        <v>873</v>
      </c>
      <c r="G5065" s="21">
        <v>22.009999999999721</v>
      </c>
      <c r="H5065" s="17" t="s">
        <v>18</v>
      </c>
      <c r="I5065" s="18" t="s">
        <v>826</v>
      </c>
      <c r="J5065" s="21">
        <v>43.999999999998352</v>
      </c>
      <c r="K5065" s="17" t="s">
        <v>19</v>
      </c>
      <c r="L5065" s="17" t="s">
        <v>858</v>
      </c>
      <c r="M5065" s="17" t="s">
        <v>874</v>
      </c>
      <c r="N5065" s="17" t="s">
        <v>875</v>
      </c>
      <c r="O5065" s="58">
        <v>111</v>
      </c>
      <c r="P5065" s="17" t="s">
        <v>20</v>
      </c>
      <c r="Q5065" s="17" t="s">
        <v>31</v>
      </c>
      <c r="R5065" s="17">
        <v>32.4</v>
      </c>
      <c r="S5065" s="17" t="s">
        <v>684</v>
      </c>
      <c r="U5065" s="17">
        <v>-17.2</v>
      </c>
      <c r="V5065" s="10">
        <f t="shared" si="88"/>
        <v>-17.2</v>
      </c>
      <c r="W5065" s="10">
        <v>13.8</v>
      </c>
      <c r="X5065" s="68">
        <v>3.143203776</v>
      </c>
      <c r="Y5065" s="33" t="s">
        <v>561</v>
      </c>
      <c r="AB5065" s="17" t="s">
        <v>933</v>
      </c>
    </row>
    <row r="5066" spans="1:28" hidden="1">
      <c r="A5066" s="5">
        <v>5065</v>
      </c>
      <c r="B5066" s="5"/>
      <c r="C5066" s="17">
        <v>2019</v>
      </c>
      <c r="D5066" s="32">
        <v>10</v>
      </c>
      <c r="E5066" s="32">
        <v>7</v>
      </c>
      <c r="F5066" s="18" t="s">
        <v>873</v>
      </c>
      <c r="G5066" s="21">
        <v>22.009999999999721</v>
      </c>
      <c r="H5066" s="17" t="s">
        <v>18</v>
      </c>
      <c r="I5066" s="18" t="s">
        <v>826</v>
      </c>
      <c r="J5066" s="21">
        <v>43.999999999998352</v>
      </c>
      <c r="K5066" s="17" t="s">
        <v>19</v>
      </c>
      <c r="L5066" s="17" t="s">
        <v>858</v>
      </c>
      <c r="M5066" s="17" t="s">
        <v>874</v>
      </c>
      <c r="N5066" s="17" t="s">
        <v>875</v>
      </c>
      <c r="O5066" s="58">
        <v>120</v>
      </c>
      <c r="P5066" s="17" t="s">
        <v>20</v>
      </c>
      <c r="Q5066" s="17" t="s">
        <v>31</v>
      </c>
      <c r="R5066" s="17">
        <v>42</v>
      </c>
      <c r="S5066" s="17" t="s">
        <v>684</v>
      </c>
      <c r="U5066" s="17">
        <v>-17.2</v>
      </c>
      <c r="V5066" s="10">
        <f t="shared" si="88"/>
        <v>-17.2</v>
      </c>
      <c r="W5066" s="10">
        <v>13.7</v>
      </c>
      <c r="X5066" s="68">
        <v>3.15412588</v>
      </c>
      <c r="Y5066" s="33" t="s">
        <v>561</v>
      </c>
      <c r="AB5066" s="17" t="s">
        <v>933</v>
      </c>
    </row>
    <row r="5067" spans="1:28" hidden="1">
      <c r="A5067" s="5">
        <v>5066</v>
      </c>
      <c r="B5067" s="5"/>
      <c r="C5067" s="17">
        <v>2019</v>
      </c>
      <c r="D5067" s="32">
        <v>10</v>
      </c>
      <c r="E5067" s="32">
        <v>7</v>
      </c>
      <c r="F5067" s="18" t="s">
        <v>873</v>
      </c>
      <c r="G5067" s="21">
        <v>22.009999999999721</v>
      </c>
      <c r="H5067" s="17" t="s">
        <v>18</v>
      </c>
      <c r="I5067" s="18" t="s">
        <v>826</v>
      </c>
      <c r="J5067" s="21">
        <v>43.999999999998352</v>
      </c>
      <c r="K5067" s="17" t="s">
        <v>19</v>
      </c>
      <c r="L5067" s="17" t="s">
        <v>858</v>
      </c>
      <c r="M5067" s="17" t="s">
        <v>874</v>
      </c>
      <c r="N5067" s="17" t="s">
        <v>875</v>
      </c>
      <c r="O5067" s="58">
        <v>111</v>
      </c>
      <c r="P5067" s="17" t="s">
        <v>20</v>
      </c>
      <c r="Q5067" s="17" t="s">
        <v>31</v>
      </c>
      <c r="R5067" s="17">
        <v>29.3</v>
      </c>
      <c r="S5067" s="17" t="s">
        <v>684</v>
      </c>
      <c r="U5067" s="17">
        <v>-17.2</v>
      </c>
      <c r="V5067" s="10">
        <f t="shared" si="88"/>
        <v>-17.2</v>
      </c>
      <c r="W5067" s="10">
        <v>13.8</v>
      </c>
      <c r="X5067" s="68">
        <v>3.1523756440000001</v>
      </c>
      <c r="Y5067" s="33" t="s">
        <v>561</v>
      </c>
      <c r="AB5067" s="17" t="s">
        <v>933</v>
      </c>
    </row>
    <row r="5068" spans="1:28" hidden="1">
      <c r="A5068" s="5">
        <v>5067</v>
      </c>
      <c r="B5068" s="5"/>
      <c r="C5068" s="17">
        <v>2021</v>
      </c>
      <c r="D5068" s="32">
        <v>9</v>
      </c>
      <c r="E5068" s="32">
        <v>25</v>
      </c>
      <c r="F5068" s="18" t="s">
        <v>873</v>
      </c>
      <c r="G5068" s="21">
        <v>47.899999799999904</v>
      </c>
      <c r="H5068" s="17"/>
      <c r="I5068" s="18" t="s">
        <v>826</v>
      </c>
      <c r="J5068" s="21">
        <v>46.233335999999667</v>
      </c>
      <c r="L5068" s="17" t="s">
        <v>929</v>
      </c>
      <c r="M5068" s="17" t="s">
        <v>907</v>
      </c>
      <c r="N5068" s="17" t="s">
        <v>817</v>
      </c>
      <c r="O5068" s="58">
        <v>62.9</v>
      </c>
      <c r="P5068" s="17" t="s">
        <v>20</v>
      </c>
      <c r="Q5068" s="17" t="s">
        <v>818</v>
      </c>
      <c r="R5068" s="17">
        <v>55.2</v>
      </c>
      <c r="S5068" s="17" t="s">
        <v>684</v>
      </c>
      <c r="U5068" s="17">
        <v>-17.2</v>
      </c>
      <c r="V5068" s="10">
        <f t="shared" si="88"/>
        <v>-17.2</v>
      </c>
      <c r="W5068" s="10">
        <v>12.4</v>
      </c>
      <c r="X5068" s="68">
        <v>3.1874140450000001</v>
      </c>
      <c r="Y5068" s="33" t="s">
        <v>561</v>
      </c>
      <c r="AB5068" s="17" t="s">
        <v>933</v>
      </c>
    </row>
    <row r="5069" spans="1:28" hidden="1">
      <c r="A5069" s="5">
        <v>5068</v>
      </c>
      <c r="B5069" s="5"/>
      <c r="C5069" s="17">
        <v>2020</v>
      </c>
      <c r="D5069" s="32">
        <v>10</v>
      </c>
      <c r="E5069" s="32">
        <v>31</v>
      </c>
      <c r="F5069" s="18" t="s">
        <v>873</v>
      </c>
      <c r="G5069" s="21">
        <v>45</v>
      </c>
      <c r="H5069" s="17" t="s">
        <v>18</v>
      </c>
      <c r="I5069" s="18" t="s">
        <v>826</v>
      </c>
      <c r="J5069" s="21">
        <v>45</v>
      </c>
      <c r="K5069" s="17" t="s">
        <v>19</v>
      </c>
      <c r="L5069" s="17" t="s">
        <v>884</v>
      </c>
      <c r="M5069" s="17" t="s">
        <v>885</v>
      </c>
      <c r="N5069" s="17" t="s">
        <v>886</v>
      </c>
      <c r="O5069" s="58">
        <v>143</v>
      </c>
      <c r="P5069" s="17" t="s">
        <v>20</v>
      </c>
      <c r="Q5069" s="17" t="s">
        <v>64</v>
      </c>
      <c r="R5069" s="17">
        <v>77.3</v>
      </c>
      <c r="S5069" s="17" t="s">
        <v>684</v>
      </c>
      <c r="U5069" s="17">
        <v>-17.188500000000001</v>
      </c>
      <c r="V5069" s="10">
        <f t="shared" si="88"/>
        <v>-17.188500000000001</v>
      </c>
      <c r="W5069" s="10">
        <v>12.311</v>
      </c>
      <c r="X5069" s="68">
        <v>3.1098231836631158</v>
      </c>
      <c r="Y5069" s="33" t="s">
        <v>561</v>
      </c>
      <c r="AB5069" s="17" t="s">
        <v>933</v>
      </c>
    </row>
    <row r="5070" spans="1:28" hidden="1">
      <c r="A5070" s="5">
        <v>5069</v>
      </c>
      <c r="B5070" s="5"/>
      <c r="C5070" s="17">
        <v>2020</v>
      </c>
      <c r="D5070" s="32">
        <v>10</v>
      </c>
      <c r="E5070" s="32">
        <v>31</v>
      </c>
      <c r="F5070" s="18" t="s">
        <v>873</v>
      </c>
      <c r="G5070" s="21">
        <v>45</v>
      </c>
      <c r="H5070" s="17" t="s">
        <v>18</v>
      </c>
      <c r="I5070" s="18" t="s">
        <v>826</v>
      </c>
      <c r="J5070" s="21">
        <v>45</v>
      </c>
      <c r="K5070" s="17" t="s">
        <v>19</v>
      </c>
      <c r="L5070" s="17" t="s">
        <v>884</v>
      </c>
      <c r="M5070" s="17" t="s">
        <v>885</v>
      </c>
      <c r="N5070" s="17" t="s">
        <v>886</v>
      </c>
      <c r="O5070" s="58">
        <v>148</v>
      </c>
      <c r="P5070" s="17" t="s">
        <v>20</v>
      </c>
      <c r="Q5070" s="17" t="s">
        <v>64</v>
      </c>
      <c r="R5070" s="17">
        <v>77.099999999999994</v>
      </c>
      <c r="S5070" s="17" t="s">
        <v>684</v>
      </c>
      <c r="U5070" s="17">
        <v>-17.186499999999999</v>
      </c>
      <c r="V5070" s="10">
        <f t="shared" si="88"/>
        <v>-17.186499999999999</v>
      </c>
      <c r="W5070" s="10">
        <v>12.188000000000001</v>
      </c>
      <c r="X5070" s="68">
        <v>3.08531065784417</v>
      </c>
      <c r="Y5070" s="33" t="s">
        <v>561</v>
      </c>
      <c r="AB5070" s="17" t="s">
        <v>933</v>
      </c>
    </row>
    <row r="5071" spans="1:28" hidden="1">
      <c r="A5071" s="5">
        <v>5070</v>
      </c>
      <c r="B5071" s="5"/>
      <c r="C5071" s="17">
        <v>2020</v>
      </c>
      <c r="D5071" s="32">
        <v>10</v>
      </c>
      <c r="E5071" s="32">
        <v>31</v>
      </c>
      <c r="F5071" s="18" t="s">
        <v>873</v>
      </c>
      <c r="G5071" s="21">
        <v>45</v>
      </c>
      <c r="H5071" s="17" t="s">
        <v>18</v>
      </c>
      <c r="I5071" s="18" t="s">
        <v>826</v>
      </c>
      <c r="J5071" s="21">
        <v>45</v>
      </c>
      <c r="K5071" s="17" t="s">
        <v>19</v>
      </c>
      <c r="L5071" s="17" t="s">
        <v>884</v>
      </c>
      <c r="M5071" s="17" t="s">
        <v>885</v>
      </c>
      <c r="N5071" s="17" t="s">
        <v>886</v>
      </c>
      <c r="O5071" s="58">
        <v>144</v>
      </c>
      <c r="P5071" s="17" t="s">
        <v>20</v>
      </c>
      <c r="Q5071" s="17" t="s">
        <v>64</v>
      </c>
      <c r="R5071" s="17">
        <v>75.3</v>
      </c>
      <c r="S5071" s="17" t="s">
        <v>684</v>
      </c>
      <c r="U5071" s="17">
        <v>-17.154499999999999</v>
      </c>
      <c r="V5071" s="10">
        <f t="shared" si="88"/>
        <v>-17.154499999999999</v>
      </c>
      <c r="W5071" s="10">
        <v>12.355</v>
      </c>
      <c r="X5071" s="68">
        <v>3.0874520419451961</v>
      </c>
      <c r="Y5071" s="33" t="s">
        <v>561</v>
      </c>
      <c r="AB5071" s="17" t="s">
        <v>933</v>
      </c>
    </row>
    <row r="5072" spans="1:28" hidden="1">
      <c r="A5072" s="5">
        <v>5071</v>
      </c>
      <c r="B5072" s="5"/>
      <c r="C5072" s="17">
        <v>2017</v>
      </c>
      <c r="D5072" s="32">
        <v>7</v>
      </c>
      <c r="E5072" s="32">
        <v>18</v>
      </c>
      <c r="F5072" s="18" t="s">
        <v>873</v>
      </c>
      <c r="G5072" s="21">
        <v>28.699999999999903</v>
      </c>
      <c r="H5072" s="17" t="s">
        <v>18</v>
      </c>
      <c r="I5072" s="18" t="s">
        <v>889</v>
      </c>
      <c r="J5072" s="21">
        <v>59.400000000000546</v>
      </c>
      <c r="K5072" s="17" t="s">
        <v>19</v>
      </c>
      <c r="L5072" s="17" t="s">
        <v>881</v>
      </c>
      <c r="M5072" s="17" t="s">
        <v>77</v>
      </c>
      <c r="N5072" s="17" t="s">
        <v>78</v>
      </c>
      <c r="O5072" s="58">
        <v>174.94</v>
      </c>
      <c r="P5072" s="17" t="s">
        <v>20</v>
      </c>
      <c r="Q5072" s="17" t="s">
        <v>21</v>
      </c>
      <c r="R5072" s="17">
        <v>119.16</v>
      </c>
      <c r="S5072" s="17" t="s">
        <v>890</v>
      </c>
      <c r="U5072" s="17">
        <v>-17.106570000000001</v>
      </c>
      <c r="V5072" s="10">
        <f t="shared" si="88"/>
        <v>-17.106570000000001</v>
      </c>
      <c r="W5072" s="10">
        <v>13.117279999999999</v>
      </c>
      <c r="X5072" s="68">
        <v>2.99</v>
      </c>
      <c r="Y5072" s="33" t="s">
        <v>561</v>
      </c>
      <c r="AB5072" s="17" t="s">
        <v>933</v>
      </c>
    </row>
    <row r="5073" spans="1:28" hidden="1">
      <c r="A5073" s="5">
        <v>5072</v>
      </c>
      <c r="B5073" s="5"/>
      <c r="C5073" s="17">
        <v>2019</v>
      </c>
      <c r="D5073" s="32">
        <v>11</v>
      </c>
      <c r="E5073" s="32">
        <v>22</v>
      </c>
      <c r="F5073" s="18" t="s">
        <v>873</v>
      </c>
      <c r="G5073" s="21">
        <v>39.570000000000078</v>
      </c>
      <c r="H5073" s="17" t="s">
        <v>18</v>
      </c>
      <c r="I5073" s="18" t="s">
        <v>826</v>
      </c>
      <c r="J5073" s="21">
        <v>9.1699999999983106</v>
      </c>
      <c r="K5073" s="17" t="s">
        <v>19</v>
      </c>
      <c r="L5073" s="17" t="s">
        <v>881</v>
      </c>
      <c r="M5073" s="17" t="s">
        <v>77</v>
      </c>
      <c r="N5073" s="17" t="s">
        <v>78</v>
      </c>
      <c r="O5073" s="58">
        <v>153</v>
      </c>
      <c r="P5073" s="17" t="s">
        <v>20</v>
      </c>
      <c r="Q5073" s="17" t="s">
        <v>21</v>
      </c>
      <c r="R5073" s="17">
        <v>85.4</v>
      </c>
      <c r="S5073" s="17" t="s">
        <v>684</v>
      </c>
      <c r="U5073" s="17">
        <v>-17.100000000000001</v>
      </c>
      <c r="V5073" s="10">
        <f t="shared" si="88"/>
        <v>-17.100000000000001</v>
      </c>
      <c r="W5073" s="10">
        <v>12.3</v>
      </c>
      <c r="X5073" s="68">
        <v>3.2446291719999998</v>
      </c>
      <c r="Y5073" s="33" t="s">
        <v>561</v>
      </c>
      <c r="AB5073" s="17" t="s">
        <v>933</v>
      </c>
    </row>
    <row r="5074" spans="1:28" hidden="1">
      <c r="A5074" s="5">
        <v>5073</v>
      </c>
      <c r="B5074" s="5"/>
      <c r="C5074" s="17">
        <v>2019</v>
      </c>
      <c r="D5074" s="32">
        <v>10</v>
      </c>
      <c r="E5074" s="32">
        <v>7</v>
      </c>
      <c r="F5074" s="18" t="s">
        <v>873</v>
      </c>
      <c r="G5074" s="21">
        <v>22.009999999999721</v>
      </c>
      <c r="H5074" s="17" t="s">
        <v>18</v>
      </c>
      <c r="I5074" s="18" t="s">
        <v>826</v>
      </c>
      <c r="J5074" s="21">
        <v>43.999999999998352</v>
      </c>
      <c r="K5074" s="17" t="s">
        <v>19</v>
      </c>
      <c r="L5074" s="17" t="s">
        <v>858</v>
      </c>
      <c r="M5074" s="17" t="s">
        <v>874</v>
      </c>
      <c r="N5074" s="17" t="s">
        <v>875</v>
      </c>
      <c r="O5074" s="58">
        <v>122</v>
      </c>
      <c r="P5074" s="17" t="s">
        <v>20</v>
      </c>
      <c r="Q5074" s="17" t="s">
        <v>31</v>
      </c>
      <c r="R5074" s="17">
        <v>41.5</v>
      </c>
      <c r="S5074" s="17" t="s">
        <v>684</v>
      </c>
      <c r="U5074" s="17">
        <v>-17.100000000000001</v>
      </c>
      <c r="V5074" s="10">
        <f t="shared" si="88"/>
        <v>-17.100000000000001</v>
      </c>
      <c r="W5074" s="10">
        <v>13.8</v>
      </c>
      <c r="X5074" s="68">
        <v>3.1468898310000002</v>
      </c>
      <c r="Y5074" s="33" t="s">
        <v>561</v>
      </c>
      <c r="AB5074" s="17" t="s">
        <v>933</v>
      </c>
    </row>
    <row r="5075" spans="1:28" hidden="1">
      <c r="A5075" s="5">
        <v>5074</v>
      </c>
      <c r="B5075" s="5"/>
      <c r="C5075" s="17">
        <v>2019</v>
      </c>
      <c r="D5075" s="32">
        <v>10</v>
      </c>
      <c r="E5075" s="32">
        <v>7</v>
      </c>
      <c r="F5075" s="18" t="s">
        <v>873</v>
      </c>
      <c r="G5075" s="21">
        <v>22.009999999999721</v>
      </c>
      <c r="H5075" s="17" t="s">
        <v>18</v>
      </c>
      <c r="I5075" s="18" t="s">
        <v>826</v>
      </c>
      <c r="J5075" s="21">
        <v>43.999999999998352</v>
      </c>
      <c r="K5075" s="17" t="s">
        <v>19</v>
      </c>
      <c r="L5075" s="17" t="s">
        <v>858</v>
      </c>
      <c r="M5075" s="17" t="s">
        <v>874</v>
      </c>
      <c r="N5075" s="17" t="s">
        <v>875</v>
      </c>
      <c r="O5075" s="58">
        <v>103</v>
      </c>
      <c r="P5075" s="17" t="s">
        <v>20</v>
      </c>
      <c r="Q5075" s="17" t="s">
        <v>31</v>
      </c>
      <c r="R5075" s="17">
        <v>23.5</v>
      </c>
      <c r="S5075" s="17" t="s">
        <v>684</v>
      </c>
      <c r="U5075" s="17">
        <v>-17.100000000000001</v>
      </c>
      <c r="V5075" s="10">
        <f t="shared" si="88"/>
        <v>-17.100000000000001</v>
      </c>
      <c r="W5075" s="10">
        <v>14.2</v>
      </c>
      <c r="X5075" s="68">
        <v>3.1258157830000002</v>
      </c>
      <c r="Y5075" s="33" t="s">
        <v>561</v>
      </c>
      <c r="AB5075" s="17" t="s">
        <v>933</v>
      </c>
    </row>
    <row r="5076" spans="1:28" hidden="1">
      <c r="A5076" s="5">
        <v>5075</v>
      </c>
      <c r="B5076" s="5"/>
      <c r="C5076" s="17">
        <v>2019</v>
      </c>
      <c r="D5076" s="32">
        <v>10</v>
      </c>
      <c r="E5076" s="32">
        <v>7</v>
      </c>
      <c r="F5076" s="18" t="s">
        <v>873</v>
      </c>
      <c r="G5076" s="21">
        <v>22.009999999999721</v>
      </c>
      <c r="H5076" s="17" t="s">
        <v>18</v>
      </c>
      <c r="I5076" s="18" t="s">
        <v>826</v>
      </c>
      <c r="J5076" s="21">
        <v>43.999999999998352</v>
      </c>
      <c r="K5076" s="17" t="s">
        <v>19</v>
      </c>
      <c r="L5076" s="17" t="s">
        <v>858</v>
      </c>
      <c r="M5076" s="17" t="s">
        <v>874</v>
      </c>
      <c r="N5076" s="17" t="s">
        <v>875</v>
      </c>
      <c r="O5076" s="58">
        <v>119</v>
      </c>
      <c r="P5076" s="17" t="s">
        <v>20</v>
      </c>
      <c r="Q5076" s="17" t="s">
        <v>31</v>
      </c>
      <c r="R5076" s="17">
        <v>40.200000000000003</v>
      </c>
      <c r="S5076" s="17" t="s">
        <v>684</v>
      </c>
      <c r="U5076" s="17">
        <v>-17.100000000000001</v>
      </c>
      <c r="V5076" s="10">
        <f t="shared" si="88"/>
        <v>-17.100000000000001</v>
      </c>
      <c r="W5076" s="10">
        <v>14.2</v>
      </c>
      <c r="X5076" s="68">
        <v>3.1416317280000001</v>
      </c>
      <c r="Y5076" s="33" t="s">
        <v>561</v>
      </c>
      <c r="AB5076" s="17" t="s">
        <v>933</v>
      </c>
    </row>
    <row r="5077" spans="1:28" hidden="1">
      <c r="A5077" s="5">
        <v>5076</v>
      </c>
      <c r="B5077" s="5"/>
      <c r="C5077" s="17">
        <v>2021</v>
      </c>
      <c r="D5077" s="32">
        <v>9</v>
      </c>
      <c r="E5077" s="32">
        <v>25</v>
      </c>
      <c r="F5077" s="18" t="s">
        <v>873</v>
      </c>
      <c r="G5077" s="21">
        <v>47.899999799999904</v>
      </c>
      <c r="H5077" s="17"/>
      <c r="I5077" s="18" t="s">
        <v>826</v>
      </c>
      <c r="J5077" s="21">
        <v>46.233335999999667</v>
      </c>
      <c r="L5077" s="17" t="s">
        <v>929</v>
      </c>
      <c r="M5077" s="17" t="s">
        <v>907</v>
      </c>
      <c r="N5077" s="17" t="s">
        <v>817</v>
      </c>
      <c r="O5077" s="58">
        <v>55.84</v>
      </c>
      <c r="P5077" s="17" t="s">
        <v>20</v>
      </c>
      <c r="Q5077" s="17" t="s">
        <v>818</v>
      </c>
      <c r="R5077" s="17">
        <v>35.4</v>
      </c>
      <c r="S5077" s="17" t="s">
        <v>684</v>
      </c>
      <c r="U5077" s="17">
        <v>-17.100000000000001</v>
      </c>
      <c r="V5077" s="10">
        <f t="shared" si="88"/>
        <v>-17.100000000000001</v>
      </c>
      <c r="W5077" s="10">
        <v>11.6</v>
      </c>
      <c r="X5077" s="68">
        <v>3.0930111669999998</v>
      </c>
      <c r="Y5077" s="33" t="s">
        <v>561</v>
      </c>
      <c r="AB5077" s="17" t="s">
        <v>933</v>
      </c>
    </row>
    <row r="5078" spans="1:28" hidden="1">
      <c r="A5078" s="5">
        <v>5077</v>
      </c>
      <c r="B5078" s="5"/>
      <c r="C5078" s="17">
        <v>2017</v>
      </c>
      <c r="D5078" s="32">
        <v>7</v>
      </c>
      <c r="E5078" s="32">
        <v>18</v>
      </c>
      <c r="F5078" s="18" t="s">
        <v>873</v>
      </c>
      <c r="G5078" s="21">
        <v>28.699999999999903</v>
      </c>
      <c r="H5078" s="17" t="s">
        <v>18</v>
      </c>
      <c r="I5078" s="18" t="s">
        <v>889</v>
      </c>
      <c r="J5078" s="21">
        <v>59.400000000000546</v>
      </c>
      <c r="K5078" s="17" t="s">
        <v>19</v>
      </c>
      <c r="L5078" s="17" t="s">
        <v>881</v>
      </c>
      <c r="M5078" s="17" t="s">
        <v>77</v>
      </c>
      <c r="N5078" s="17" t="s">
        <v>78</v>
      </c>
      <c r="O5078" s="58">
        <v>168.83</v>
      </c>
      <c r="P5078" s="17" t="s">
        <v>20</v>
      </c>
      <c r="Q5078" s="17" t="s">
        <v>21</v>
      </c>
      <c r="R5078" s="17">
        <v>112.44</v>
      </c>
      <c r="S5078" s="17" t="s">
        <v>890</v>
      </c>
      <c r="U5078" s="17">
        <v>-17.08595</v>
      </c>
      <c r="V5078" s="10">
        <f t="shared" si="88"/>
        <v>-17.08595</v>
      </c>
      <c r="W5078" s="10">
        <v>13.15349</v>
      </c>
      <c r="X5078" s="68">
        <v>3.01</v>
      </c>
      <c r="Y5078" s="33" t="s">
        <v>561</v>
      </c>
      <c r="AB5078" s="17" t="s">
        <v>933</v>
      </c>
    </row>
    <row r="5079" spans="1:28" hidden="1">
      <c r="A5079" s="5">
        <v>5078</v>
      </c>
      <c r="B5079" s="5"/>
      <c r="C5079" s="17">
        <v>2020</v>
      </c>
      <c r="D5079" s="32">
        <v>12</v>
      </c>
      <c r="E5079" s="32">
        <v>8</v>
      </c>
      <c r="F5079" s="18" t="s">
        <v>873</v>
      </c>
      <c r="G5079" s="21">
        <v>14.107800000000097</v>
      </c>
      <c r="H5079" s="17" t="s">
        <v>18</v>
      </c>
      <c r="I5079" s="18" t="s">
        <v>826</v>
      </c>
      <c r="J5079" s="21">
        <v>44.694000000000074</v>
      </c>
      <c r="K5079" s="17" t="s">
        <v>19</v>
      </c>
      <c r="L5079" s="17" t="s">
        <v>1193</v>
      </c>
      <c r="M5079" s="17" t="s">
        <v>887</v>
      </c>
      <c r="N5079" s="17" t="s">
        <v>888</v>
      </c>
      <c r="O5079" s="58">
        <v>259</v>
      </c>
      <c r="P5079" s="17" t="s">
        <v>20</v>
      </c>
      <c r="Q5079" s="17" t="s">
        <v>31</v>
      </c>
      <c r="R5079" s="17">
        <v>599.5</v>
      </c>
      <c r="S5079" s="17" t="s">
        <v>684</v>
      </c>
      <c r="U5079" s="33">
        <v>-17.0655</v>
      </c>
      <c r="V5079" s="10">
        <f t="shared" si="88"/>
        <v>-17.0655</v>
      </c>
      <c r="W5079" s="10">
        <v>13.198499999999999</v>
      </c>
      <c r="X5079" s="68">
        <v>3.1616928490032268</v>
      </c>
      <c r="Y5079" s="33" t="s">
        <v>561</v>
      </c>
      <c r="AB5079" s="17" t="s">
        <v>933</v>
      </c>
    </row>
    <row r="5080" spans="1:28" hidden="1">
      <c r="A5080" s="5">
        <v>5079</v>
      </c>
      <c r="B5080" s="5"/>
      <c r="C5080" s="17">
        <v>2019</v>
      </c>
      <c r="D5080" s="32">
        <v>10</v>
      </c>
      <c r="E5080" s="32">
        <v>9</v>
      </c>
      <c r="F5080" s="18" t="s">
        <v>873</v>
      </c>
      <c r="G5080" s="21">
        <v>31.199999999999974</v>
      </c>
      <c r="H5080" s="17" t="s">
        <v>18</v>
      </c>
      <c r="I5080" s="18" t="s">
        <v>826</v>
      </c>
      <c r="J5080" s="21">
        <v>27.720000000000198</v>
      </c>
      <c r="K5080" s="17" t="s">
        <v>19</v>
      </c>
      <c r="L5080" s="17" t="s">
        <v>821</v>
      </c>
      <c r="M5080" s="17" t="s">
        <v>822</v>
      </c>
      <c r="N5080" s="17" t="s">
        <v>823</v>
      </c>
      <c r="O5080" s="58">
        <v>121</v>
      </c>
      <c r="P5080" s="17" t="s">
        <v>20</v>
      </c>
      <c r="Q5080" s="17" t="s">
        <v>21</v>
      </c>
      <c r="R5080" s="17">
        <v>29</v>
      </c>
      <c r="S5080" s="17" t="s">
        <v>684</v>
      </c>
      <c r="U5080" s="17">
        <v>-17</v>
      </c>
      <c r="V5080" s="10">
        <f t="shared" si="88"/>
        <v>-17</v>
      </c>
      <c r="W5080" s="10">
        <v>12.4</v>
      </c>
      <c r="X5080" s="68">
        <v>3.1810611199999999</v>
      </c>
      <c r="Y5080" s="33" t="s">
        <v>561</v>
      </c>
      <c r="AB5080" s="17" t="s">
        <v>933</v>
      </c>
    </row>
    <row r="5081" spans="1:28" hidden="1">
      <c r="A5081" s="5">
        <v>5080</v>
      </c>
      <c r="B5081" s="5"/>
      <c r="C5081" s="17">
        <v>2019</v>
      </c>
      <c r="D5081" s="32">
        <v>11</v>
      </c>
      <c r="E5081" s="32">
        <v>22</v>
      </c>
      <c r="F5081" s="18" t="s">
        <v>873</v>
      </c>
      <c r="G5081" s="21">
        <v>39.570000000000078</v>
      </c>
      <c r="H5081" s="17" t="s">
        <v>18</v>
      </c>
      <c r="I5081" s="18" t="s">
        <v>826</v>
      </c>
      <c r="J5081" s="21">
        <v>9.1699999999983106</v>
      </c>
      <c r="K5081" s="17" t="s">
        <v>19</v>
      </c>
      <c r="L5081" s="17" t="s">
        <v>881</v>
      </c>
      <c r="M5081" s="17" t="s">
        <v>77</v>
      </c>
      <c r="N5081" s="17" t="s">
        <v>78</v>
      </c>
      <c r="O5081" s="58">
        <v>192</v>
      </c>
      <c r="P5081" s="17" t="s">
        <v>20</v>
      </c>
      <c r="Q5081" s="17" t="s">
        <v>21</v>
      </c>
      <c r="R5081" s="17">
        <v>157.4</v>
      </c>
      <c r="S5081" s="17" t="s">
        <v>684</v>
      </c>
      <c r="U5081" s="17">
        <v>-17</v>
      </c>
      <c r="V5081" s="10">
        <f t="shared" si="88"/>
        <v>-17</v>
      </c>
      <c r="W5081" s="10">
        <v>12.3</v>
      </c>
      <c r="X5081" s="68">
        <v>3.268614028</v>
      </c>
      <c r="Y5081" s="33" t="s">
        <v>561</v>
      </c>
      <c r="AB5081" s="17" t="s">
        <v>933</v>
      </c>
    </row>
    <row r="5082" spans="1:28" hidden="1">
      <c r="A5082" s="5">
        <v>5081</v>
      </c>
      <c r="B5082" s="5"/>
      <c r="C5082" s="17">
        <v>2019</v>
      </c>
      <c r="D5082" s="32">
        <v>11</v>
      </c>
      <c r="E5082" s="32">
        <v>22</v>
      </c>
      <c r="F5082" s="18" t="s">
        <v>873</v>
      </c>
      <c r="G5082" s="21">
        <v>39.570000000000078</v>
      </c>
      <c r="H5082" s="17" t="s">
        <v>18</v>
      </c>
      <c r="I5082" s="18" t="s">
        <v>826</v>
      </c>
      <c r="J5082" s="21">
        <v>9.1699999999983106</v>
      </c>
      <c r="K5082" s="17" t="s">
        <v>19</v>
      </c>
      <c r="L5082" s="17" t="s">
        <v>881</v>
      </c>
      <c r="M5082" s="17" t="s">
        <v>77</v>
      </c>
      <c r="N5082" s="17" t="s">
        <v>78</v>
      </c>
      <c r="O5082" s="58">
        <v>148</v>
      </c>
      <c r="P5082" s="17" t="s">
        <v>20</v>
      </c>
      <c r="Q5082" s="17" t="s">
        <v>21</v>
      </c>
      <c r="R5082" s="17">
        <v>68.5</v>
      </c>
      <c r="S5082" s="17" t="s">
        <v>684</v>
      </c>
      <c r="U5082" s="17">
        <v>-17</v>
      </c>
      <c r="V5082" s="10">
        <f t="shared" si="88"/>
        <v>-17</v>
      </c>
      <c r="W5082" s="10">
        <v>12.7</v>
      </c>
      <c r="X5082" s="68">
        <v>3.223470619</v>
      </c>
      <c r="Y5082" s="33" t="s">
        <v>561</v>
      </c>
      <c r="AB5082" s="17" t="s">
        <v>933</v>
      </c>
    </row>
    <row r="5083" spans="1:28" hidden="1">
      <c r="A5083" s="5">
        <v>5082</v>
      </c>
      <c r="B5083" s="5"/>
      <c r="C5083" s="17">
        <v>2019</v>
      </c>
      <c r="D5083" s="32">
        <v>11</v>
      </c>
      <c r="E5083" s="32">
        <v>22</v>
      </c>
      <c r="F5083" s="18" t="s">
        <v>873</v>
      </c>
      <c r="G5083" s="21">
        <v>39.570000000000078</v>
      </c>
      <c r="H5083" s="17" t="s">
        <v>18</v>
      </c>
      <c r="I5083" s="18" t="s">
        <v>826</v>
      </c>
      <c r="J5083" s="21">
        <v>9.1699999999983106</v>
      </c>
      <c r="K5083" s="17" t="s">
        <v>19</v>
      </c>
      <c r="L5083" s="17" t="s">
        <v>881</v>
      </c>
      <c r="M5083" s="17" t="s">
        <v>77</v>
      </c>
      <c r="N5083" s="17" t="s">
        <v>78</v>
      </c>
      <c r="O5083" s="58">
        <v>158</v>
      </c>
      <c r="P5083" s="17" t="s">
        <v>20</v>
      </c>
      <c r="Q5083" s="17" t="s">
        <v>21</v>
      </c>
      <c r="R5083" s="17">
        <v>84.1</v>
      </c>
      <c r="S5083" s="17" t="s">
        <v>684</v>
      </c>
      <c r="U5083" s="17">
        <v>-17</v>
      </c>
      <c r="V5083" s="10">
        <f t="shared" si="88"/>
        <v>-17</v>
      </c>
      <c r="W5083" s="10">
        <v>12.8</v>
      </c>
      <c r="X5083" s="68">
        <v>3.1843041109999999</v>
      </c>
      <c r="Y5083" s="33" t="s">
        <v>561</v>
      </c>
      <c r="AB5083" s="17" t="s">
        <v>933</v>
      </c>
    </row>
    <row r="5084" spans="1:28" hidden="1">
      <c r="A5084" s="5">
        <v>5083</v>
      </c>
      <c r="B5084" s="5"/>
      <c r="C5084" s="17">
        <v>2019</v>
      </c>
      <c r="D5084" s="32">
        <v>11</v>
      </c>
      <c r="E5084" s="32">
        <v>22</v>
      </c>
      <c r="F5084" s="18" t="s">
        <v>873</v>
      </c>
      <c r="G5084" s="21">
        <v>39.570000000000078</v>
      </c>
      <c r="H5084" s="17" t="s">
        <v>18</v>
      </c>
      <c r="I5084" s="18" t="s">
        <v>826</v>
      </c>
      <c r="J5084" s="21">
        <v>9.1699999999983106</v>
      </c>
      <c r="K5084" s="17" t="s">
        <v>19</v>
      </c>
      <c r="L5084" s="17" t="s">
        <v>881</v>
      </c>
      <c r="M5084" s="17" t="s">
        <v>77</v>
      </c>
      <c r="N5084" s="17" t="s">
        <v>78</v>
      </c>
      <c r="O5084" s="58">
        <v>165</v>
      </c>
      <c r="P5084" s="17" t="s">
        <v>20</v>
      </c>
      <c r="Q5084" s="17" t="s">
        <v>21</v>
      </c>
      <c r="R5084" s="17">
        <v>103.7</v>
      </c>
      <c r="S5084" s="17" t="s">
        <v>684</v>
      </c>
      <c r="U5084" s="17">
        <v>-17</v>
      </c>
      <c r="V5084" s="10">
        <f t="shared" ref="V5084:V5147" si="89">IF(X5084&gt;3.3,U5084+(7.584*X5084-22.012)/(X5084+1.657),U5084)</f>
        <v>-17</v>
      </c>
      <c r="W5084" s="10">
        <v>12.5</v>
      </c>
      <c r="X5084" s="68">
        <v>3.206118386</v>
      </c>
      <c r="Y5084" s="33" t="s">
        <v>561</v>
      </c>
      <c r="AB5084" s="17" t="s">
        <v>933</v>
      </c>
    </row>
    <row r="5085" spans="1:28" hidden="1">
      <c r="A5085" s="5">
        <v>5084</v>
      </c>
      <c r="B5085" s="5"/>
      <c r="C5085" s="17">
        <v>2019</v>
      </c>
      <c r="D5085" s="32">
        <v>11</v>
      </c>
      <c r="E5085" s="32">
        <v>22</v>
      </c>
      <c r="F5085" s="18" t="s">
        <v>873</v>
      </c>
      <c r="G5085" s="21">
        <v>39.570000000000078</v>
      </c>
      <c r="H5085" s="17" t="s">
        <v>18</v>
      </c>
      <c r="I5085" s="18" t="s">
        <v>826</v>
      </c>
      <c r="J5085" s="21">
        <v>9.1699999999983106</v>
      </c>
      <c r="K5085" s="17" t="s">
        <v>19</v>
      </c>
      <c r="L5085" s="17" t="s">
        <v>881</v>
      </c>
      <c r="M5085" s="17" t="s">
        <v>77</v>
      </c>
      <c r="N5085" s="17" t="s">
        <v>78</v>
      </c>
      <c r="O5085" s="58">
        <v>164</v>
      </c>
      <c r="P5085" s="17" t="s">
        <v>20</v>
      </c>
      <c r="Q5085" s="17" t="s">
        <v>21</v>
      </c>
      <c r="R5085" s="17">
        <v>92.1</v>
      </c>
      <c r="S5085" s="17" t="s">
        <v>684</v>
      </c>
      <c r="U5085" s="17">
        <v>-17</v>
      </c>
      <c r="V5085" s="10">
        <f t="shared" si="89"/>
        <v>-17</v>
      </c>
      <c r="W5085" s="10">
        <v>12.1</v>
      </c>
      <c r="X5085" s="68">
        <v>3.1901032709999999</v>
      </c>
      <c r="Y5085" s="33" t="s">
        <v>561</v>
      </c>
      <c r="AB5085" s="17" t="s">
        <v>933</v>
      </c>
    </row>
    <row r="5086" spans="1:28" hidden="1">
      <c r="A5086" s="5">
        <v>5085</v>
      </c>
      <c r="B5086" s="5"/>
      <c r="C5086" s="17">
        <v>2021</v>
      </c>
      <c r="D5086" s="32">
        <v>10</v>
      </c>
      <c r="E5086" s="32">
        <v>6</v>
      </c>
      <c r="F5086" s="18" t="s">
        <v>873</v>
      </c>
      <c r="G5086" s="21">
        <v>46.949999999999932</v>
      </c>
      <c r="H5086" s="17"/>
      <c r="I5086" s="18" t="s">
        <v>826</v>
      </c>
      <c r="J5086" s="21">
        <v>15.066666000000168</v>
      </c>
      <c r="L5086" s="17" t="s">
        <v>881</v>
      </c>
      <c r="M5086" s="17" t="s">
        <v>77</v>
      </c>
      <c r="N5086" s="17" t="s">
        <v>78</v>
      </c>
      <c r="O5086" s="58">
        <v>185</v>
      </c>
      <c r="P5086" s="17" t="s">
        <v>20</v>
      </c>
      <c r="Q5086" s="17" t="s">
        <v>21</v>
      </c>
      <c r="R5086" s="17">
        <v>149.4</v>
      </c>
      <c r="S5086" s="17" t="s">
        <v>684</v>
      </c>
      <c r="U5086" s="17">
        <v>-17</v>
      </c>
      <c r="V5086" s="10">
        <f t="shared" si="89"/>
        <v>-17</v>
      </c>
      <c r="W5086" s="10">
        <v>12.7</v>
      </c>
      <c r="X5086" s="68">
        <v>3.1484686910000002</v>
      </c>
      <c r="Y5086" s="33" t="s">
        <v>561</v>
      </c>
      <c r="AB5086" s="17" t="s">
        <v>933</v>
      </c>
    </row>
    <row r="5087" spans="1:28" hidden="1">
      <c r="A5087" s="5">
        <v>5086</v>
      </c>
      <c r="B5087" s="5"/>
      <c r="C5087" s="17">
        <v>2019</v>
      </c>
      <c r="D5087" s="32">
        <v>11</v>
      </c>
      <c r="E5087" s="32">
        <v>22</v>
      </c>
      <c r="F5087" s="18" t="s">
        <v>873</v>
      </c>
      <c r="G5087" s="21">
        <v>39.570000000000078</v>
      </c>
      <c r="H5087" s="17" t="s">
        <v>18</v>
      </c>
      <c r="I5087" s="18" t="s">
        <v>826</v>
      </c>
      <c r="J5087" s="21">
        <v>9.1699999999983106</v>
      </c>
      <c r="K5087" s="17" t="s">
        <v>19</v>
      </c>
      <c r="L5087" s="17" t="s">
        <v>881</v>
      </c>
      <c r="M5087" s="17" t="s">
        <v>77</v>
      </c>
      <c r="N5087" s="17" t="s">
        <v>78</v>
      </c>
      <c r="O5087" s="58">
        <v>163</v>
      </c>
      <c r="P5087" s="17" t="s">
        <v>20</v>
      </c>
      <c r="Q5087" s="17" t="s">
        <v>21</v>
      </c>
      <c r="R5087" s="17">
        <v>98.8</v>
      </c>
      <c r="S5087" s="17" t="s">
        <v>684</v>
      </c>
      <c r="U5087" s="17">
        <v>-17</v>
      </c>
      <c r="V5087" s="10">
        <f t="shared" si="89"/>
        <v>-17</v>
      </c>
      <c r="W5087" s="10">
        <v>12.1</v>
      </c>
      <c r="X5087" s="68">
        <v>3.207127313</v>
      </c>
      <c r="Y5087" s="33" t="s">
        <v>561</v>
      </c>
      <c r="AB5087" s="17" t="s">
        <v>933</v>
      </c>
    </row>
    <row r="5088" spans="1:28" hidden="1">
      <c r="A5088" s="5">
        <v>5087</v>
      </c>
      <c r="B5088" s="5"/>
      <c r="C5088" s="17">
        <v>2020</v>
      </c>
      <c r="D5088" s="32">
        <v>12</v>
      </c>
      <c r="E5088" s="32">
        <v>3</v>
      </c>
      <c r="F5088" s="18" t="s">
        <v>873</v>
      </c>
      <c r="G5088" s="21">
        <v>15.783333600000091</v>
      </c>
      <c r="H5088" s="17"/>
      <c r="I5088" s="18" t="s">
        <v>826</v>
      </c>
      <c r="J5088" s="21">
        <v>55.566665999999998</v>
      </c>
      <c r="L5088" s="17" t="s">
        <v>922</v>
      </c>
      <c r="M5088" s="17" t="s">
        <v>923</v>
      </c>
      <c r="N5088" s="17" t="s">
        <v>803</v>
      </c>
      <c r="O5088" s="58">
        <v>370</v>
      </c>
      <c r="P5088" s="17" t="s">
        <v>20</v>
      </c>
      <c r="Q5088" s="17" t="s">
        <v>789</v>
      </c>
      <c r="R5088" s="17">
        <v>2084.6</v>
      </c>
      <c r="S5088" s="17" t="s">
        <v>684</v>
      </c>
      <c r="U5088" s="17">
        <v>-17</v>
      </c>
      <c r="V5088" s="10">
        <f t="shared" si="89"/>
        <v>-17</v>
      </c>
      <c r="W5088" s="10">
        <v>11.9</v>
      </c>
      <c r="X5088" s="68">
        <v>2.9561931060000002</v>
      </c>
      <c r="Y5088" s="33" t="s">
        <v>561</v>
      </c>
      <c r="AB5088" s="17" t="s">
        <v>933</v>
      </c>
    </row>
    <row r="5089" spans="1:28" hidden="1">
      <c r="A5089" s="5">
        <v>5088</v>
      </c>
      <c r="B5089" s="5"/>
      <c r="C5089" s="17">
        <v>2021</v>
      </c>
      <c r="D5089" s="32">
        <v>6</v>
      </c>
      <c r="E5089" s="32">
        <v>8</v>
      </c>
      <c r="F5089" s="18" t="s">
        <v>873</v>
      </c>
      <c r="G5089" s="21">
        <v>33.216666599999911</v>
      </c>
      <c r="H5089" s="17"/>
      <c r="I5089" s="18" t="s">
        <v>826</v>
      </c>
      <c r="J5089" s="21">
        <v>39.199997999999994</v>
      </c>
      <c r="L5089" s="17" t="s">
        <v>882</v>
      </c>
      <c r="M5089" s="17" t="s">
        <v>883</v>
      </c>
      <c r="N5089" s="17" t="s">
        <v>801</v>
      </c>
      <c r="O5089" s="58">
        <v>217</v>
      </c>
      <c r="P5089" s="17" t="s">
        <v>20</v>
      </c>
      <c r="Q5089" s="17" t="s">
        <v>21</v>
      </c>
      <c r="R5089" s="17">
        <v>264.8</v>
      </c>
      <c r="S5089" s="17" t="s">
        <v>684</v>
      </c>
      <c r="U5089" s="17">
        <v>-17</v>
      </c>
      <c r="V5089" s="10">
        <f t="shared" si="89"/>
        <v>-17</v>
      </c>
      <c r="W5089" s="10">
        <v>13.4</v>
      </c>
      <c r="X5089" s="68">
        <v>3.21</v>
      </c>
      <c r="Y5089" s="33" t="s">
        <v>561</v>
      </c>
      <c r="AB5089" s="17" t="s">
        <v>933</v>
      </c>
    </row>
    <row r="5090" spans="1:28" hidden="1">
      <c r="A5090" s="5">
        <v>5089</v>
      </c>
      <c r="B5090" s="5"/>
      <c r="C5090" s="17">
        <v>2019</v>
      </c>
      <c r="D5090" s="32">
        <v>10</v>
      </c>
      <c r="E5090" s="32">
        <v>7</v>
      </c>
      <c r="F5090" s="18" t="s">
        <v>873</v>
      </c>
      <c r="G5090" s="21">
        <v>22.009999999999721</v>
      </c>
      <c r="H5090" s="17" t="s">
        <v>18</v>
      </c>
      <c r="I5090" s="18" t="s">
        <v>826</v>
      </c>
      <c r="J5090" s="21">
        <v>43.999999999998352</v>
      </c>
      <c r="K5090" s="17" t="s">
        <v>19</v>
      </c>
      <c r="L5090" s="17" t="s">
        <v>882</v>
      </c>
      <c r="M5090" s="17" t="s">
        <v>883</v>
      </c>
      <c r="N5090" s="17" t="s">
        <v>801</v>
      </c>
      <c r="O5090" s="58">
        <v>213</v>
      </c>
      <c r="P5090" s="17" t="s">
        <v>20</v>
      </c>
      <c r="Q5090" s="17" t="s">
        <v>21</v>
      </c>
      <c r="R5090" s="17">
        <v>252.4</v>
      </c>
      <c r="S5090" s="17" t="s">
        <v>684</v>
      </c>
      <c r="U5090" s="17">
        <v>-17</v>
      </c>
      <c r="V5090" s="10">
        <f t="shared" si="89"/>
        <v>-17</v>
      </c>
      <c r="W5090" s="10">
        <v>13.2</v>
      </c>
      <c r="X5090" s="68">
        <v>3.1483885329999999</v>
      </c>
      <c r="Y5090" s="33" t="s">
        <v>561</v>
      </c>
      <c r="AB5090" s="17" t="s">
        <v>933</v>
      </c>
    </row>
    <row r="5091" spans="1:28" hidden="1">
      <c r="A5091" s="5">
        <v>5090</v>
      </c>
      <c r="B5091" s="5"/>
      <c r="C5091" s="17">
        <v>2020</v>
      </c>
      <c r="D5091" s="32">
        <v>12</v>
      </c>
      <c r="E5091" s="32">
        <v>3</v>
      </c>
      <c r="F5091" s="18" t="s">
        <v>873</v>
      </c>
      <c r="G5091" s="21">
        <v>19.816666799999965</v>
      </c>
      <c r="H5091" s="17"/>
      <c r="I5091" s="18" t="s">
        <v>866</v>
      </c>
      <c r="J5091" s="21">
        <v>35.7666660000001</v>
      </c>
      <c r="L5091" s="17" t="s">
        <v>832</v>
      </c>
      <c r="M5091" s="17" t="s">
        <v>833</v>
      </c>
      <c r="N5091" s="17" t="s">
        <v>831</v>
      </c>
      <c r="O5091" s="58">
        <v>167</v>
      </c>
      <c r="P5091" s="17" t="s">
        <v>20</v>
      </c>
      <c r="Q5091" s="17" t="s">
        <v>31</v>
      </c>
      <c r="R5091" s="17">
        <v>90.1</v>
      </c>
      <c r="S5091" s="17" t="s">
        <v>684</v>
      </c>
      <c r="U5091" s="17">
        <v>-17</v>
      </c>
      <c r="V5091" s="10">
        <f t="shared" si="89"/>
        <v>-17</v>
      </c>
      <c r="W5091" s="10">
        <v>12.4</v>
      </c>
      <c r="X5091" s="68">
        <v>3.048861091</v>
      </c>
      <c r="Y5091" s="33" t="s">
        <v>561</v>
      </c>
      <c r="AB5091" s="17" t="s">
        <v>933</v>
      </c>
    </row>
    <row r="5092" spans="1:28" hidden="1">
      <c r="A5092" s="5">
        <v>5091</v>
      </c>
      <c r="B5092" s="5"/>
      <c r="C5092" s="17">
        <v>2020</v>
      </c>
      <c r="D5092" s="32">
        <v>12</v>
      </c>
      <c r="E5092" s="32">
        <v>3</v>
      </c>
      <c r="F5092" s="18" t="s">
        <v>873</v>
      </c>
      <c r="G5092" s="21">
        <v>19.816666799999965</v>
      </c>
      <c r="H5092" s="17"/>
      <c r="I5092" s="18" t="s">
        <v>866</v>
      </c>
      <c r="J5092" s="21">
        <v>35.7666660000001</v>
      </c>
      <c r="L5092" s="17" t="s">
        <v>832</v>
      </c>
      <c r="M5092" s="17" t="s">
        <v>833</v>
      </c>
      <c r="N5092" s="17" t="s">
        <v>831</v>
      </c>
      <c r="O5092" s="58">
        <v>193</v>
      </c>
      <c r="P5092" s="17" t="s">
        <v>20</v>
      </c>
      <c r="Q5092" s="17" t="s">
        <v>31</v>
      </c>
      <c r="R5092" s="17">
        <v>137.6</v>
      </c>
      <c r="S5092" s="17" t="s">
        <v>684</v>
      </c>
      <c r="U5092" s="17">
        <v>-17</v>
      </c>
      <c r="V5092" s="10">
        <f t="shared" si="89"/>
        <v>-17</v>
      </c>
      <c r="W5092" s="10">
        <v>12.4</v>
      </c>
      <c r="X5092" s="68">
        <v>3.1214519429999998</v>
      </c>
      <c r="Y5092" s="33" t="s">
        <v>561</v>
      </c>
      <c r="AB5092" s="17" t="s">
        <v>933</v>
      </c>
    </row>
    <row r="5093" spans="1:28" hidden="1">
      <c r="A5093" s="5">
        <v>5092</v>
      </c>
      <c r="B5093" s="5"/>
      <c r="C5093" s="17">
        <v>2021</v>
      </c>
      <c r="D5093" s="32">
        <v>9</v>
      </c>
      <c r="E5093" s="32">
        <v>25</v>
      </c>
      <c r="F5093" s="18" t="s">
        <v>873</v>
      </c>
      <c r="G5093" s="21">
        <v>15.033333599999921</v>
      </c>
      <c r="H5093" s="17"/>
      <c r="I5093" s="18" t="s">
        <v>826</v>
      </c>
      <c r="J5093" s="21">
        <v>50.29999800000013</v>
      </c>
      <c r="L5093" s="17" t="s">
        <v>814</v>
      </c>
      <c r="M5093" s="17" t="s">
        <v>930</v>
      </c>
      <c r="N5093" s="17" t="s">
        <v>816</v>
      </c>
      <c r="O5093" s="58">
        <v>236</v>
      </c>
      <c r="P5093" s="17" t="s">
        <v>20</v>
      </c>
      <c r="Q5093" s="17" t="s">
        <v>789</v>
      </c>
      <c r="R5093" s="17">
        <v>428.8</v>
      </c>
      <c r="S5093" s="17" t="s">
        <v>684</v>
      </c>
      <c r="U5093" s="17">
        <v>-17</v>
      </c>
      <c r="V5093" s="10">
        <f t="shared" si="89"/>
        <v>-17</v>
      </c>
      <c r="W5093" s="10">
        <v>11.6</v>
      </c>
      <c r="X5093" s="68">
        <v>2.9452157969999999</v>
      </c>
      <c r="Y5093" s="33" t="s">
        <v>561</v>
      </c>
      <c r="AB5093" s="17" t="s">
        <v>933</v>
      </c>
    </row>
    <row r="5094" spans="1:28" hidden="1">
      <c r="A5094" s="5">
        <v>5093</v>
      </c>
      <c r="B5094" s="5"/>
      <c r="C5094" s="17">
        <v>2020</v>
      </c>
      <c r="D5094" s="32">
        <v>10</v>
      </c>
      <c r="E5094" s="32">
        <v>31</v>
      </c>
      <c r="F5094" s="18" t="s">
        <v>873</v>
      </c>
      <c r="G5094" s="21">
        <v>45</v>
      </c>
      <c r="H5094" s="17" t="s">
        <v>18</v>
      </c>
      <c r="I5094" s="18" t="s">
        <v>826</v>
      </c>
      <c r="J5094" s="21">
        <v>45</v>
      </c>
      <c r="K5094" s="17" t="s">
        <v>19</v>
      </c>
      <c r="L5094" s="17" t="s">
        <v>884</v>
      </c>
      <c r="M5094" s="17" t="s">
        <v>885</v>
      </c>
      <c r="N5094" s="17" t="s">
        <v>886</v>
      </c>
      <c r="O5094" s="58">
        <v>150</v>
      </c>
      <c r="P5094" s="17" t="s">
        <v>20</v>
      </c>
      <c r="Q5094" s="17" t="s">
        <v>64</v>
      </c>
      <c r="R5094" s="17">
        <v>84</v>
      </c>
      <c r="S5094" s="17" t="s">
        <v>684</v>
      </c>
      <c r="U5094" s="17">
        <v>-16.941500000000001</v>
      </c>
      <c r="V5094" s="10">
        <f t="shared" si="89"/>
        <v>-16.941500000000001</v>
      </c>
      <c r="W5094" s="10">
        <v>12.526999999999999</v>
      </c>
      <c r="X5094" s="68">
        <v>3.0881951312460552</v>
      </c>
      <c r="Y5094" s="33" t="s">
        <v>561</v>
      </c>
      <c r="AB5094" s="17" t="s">
        <v>933</v>
      </c>
    </row>
    <row r="5095" spans="1:28" hidden="1">
      <c r="A5095" s="5">
        <v>5094</v>
      </c>
      <c r="B5095" s="5"/>
      <c r="C5095" s="17">
        <v>2019</v>
      </c>
      <c r="D5095" s="32">
        <v>10</v>
      </c>
      <c r="E5095" s="32">
        <v>9</v>
      </c>
      <c r="F5095" s="18" t="s">
        <v>873</v>
      </c>
      <c r="G5095" s="21">
        <v>31.199999999999974</v>
      </c>
      <c r="H5095" s="17" t="s">
        <v>18</v>
      </c>
      <c r="I5095" s="18" t="s">
        <v>826</v>
      </c>
      <c r="J5095" s="21">
        <v>27.720000000000198</v>
      </c>
      <c r="K5095" s="17" t="s">
        <v>19</v>
      </c>
      <c r="L5095" s="17" t="s">
        <v>821</v>
      </c>
      <c r="M5095" s="17" t="s">
        <v>822</v>
      </c>
      <c r="N5095" s="17" t="s">
        <v>823</v>
      </c>
      <c r="O5095" s="58">
        <v>115</v>
      </c>
      <c r="P5095" s="17" t="s">
        <v>20</v>
      </c>
      <c r="Q5095" s="17" t="s">
        <v>21</v>
      </c>
      <c r="R5095" s="17">
        <v>24.6</v>
      </c>
      <c r="S5095" s="17" t="s">
        <v>684</v>
      </c>
      <c r="U5095" s="17">
        <v>-16.899999999999999</v>
      </c>
      <c r="V5095" s="10">
        <f t="shared" si="89"/>
        <v>-16.899999999999999</v>
      </c>
      <c r="W5095" s="10">
        <v>12.1</v>
      </c>
      <c r="X5095" s="68">
        <v>3.1693505009999998</v>
      </c>
      <c r="Y5095" s="33" t="s">
        <v>561</v>
      </c>
      <c r="AB5095" s="17" t="s">
        <v>933</v>
      </c>
    </row>
    <row r="5096" spans="1:28" hidden="1">
      <c r="A5096" s="5">
        <v>5095</v>
      </c>
      <c r="B5096" s="5"/>
      <c r="C5096" s="17">
        <v>2019</v>
      </c>
      <c r="D5096" s="32">
        <v>11</v>
      </c>
      <c r="E5096" s="32">
        <v>22</v>
      </c>
      <c r="F5096" s="18" t="s">
        <v>873</v>
      </c>
      <c r="G5096" s="21">
        <v>39.570000000000078</v>
      </c>
      <c r="H5096" s="17" t="s">
        <v>18</v>
      </c>
      <c r="I5096" s="18" t="s">
        <v>826</v>
      </c>
      <c r="J5096" s="21">
        <v>9.1699999999983106</v>
      </c>
      <c r="K5096" s="17" t="s">
        <v>19</v>
      </c>
      <c r="L5096" s="17" t="s">
        <v>881</v>
      </c>
      <c r="M5096" s="17" t="s">
        <v>77</v>
      </c>
      <c r="N5096" s="17" t="s">
        <v>78</v>
      </c>
      <c r="O5096" s="58">
        <v>173</v>
      </c>
      <c r="P5096" s="17" t="s">
        <v>20</v>
      </c>
      <c r="Q5096" s="17" t="s">
        <v>21</v>
      </c>
      <c r="R5096" s="17">
        <v>110.7</v>
      </c>
      <c r="S5096" s="17" t="s">
        <v>684</v>
      </c>
      <c r="U5096" s="17">
        <v>-16.899999999999999</v>
      </c>
      <c r="V5096" s="10">
        <f t="shared" si="89"/>
        <v>-16.899999999999999</v>
      </c>
      <c r="W5096" s="10">
        <v>11.9</v>
      </c>
      <c r="X5096" s="68">
        <v>3.2373733969999998</v>
      </c>
      <c r="Y5096" s="33" t="s">
        <v>561</v>
      </c>
      <c r="AB5096" s="17" t="s">
        <v>933</v>
      </c>
    </row>
    <row r="5097" spans="1:28" hidden="1">
      <c r="A5097" s="5">
        <v>5096</v>
      </c>
      <c r="B5097" s="5"/>
      <c r="C5097" s="17">
        <v>2021</v>
      </c>
      <c r="D5097" s="32">
        <v>9</v>
      </c>
      <c r="E5097" s="32">
        <v>25</v>
      </c>
      <c r="F5097" s="18" t="s">
        <v>873</v>
      </c>
      <c r="G5097" s="21">
        <v>47.899999799999904</v>
      </c>
      <c r="H5097" s="17"/>
      <c r="I5097" s="18" t="s">
        <v>826</v>
      </c>
      <c r="J5097" s="21">
        <v>46.233335999999667</v>
      </c>
      <c r="L5097" s="17" t="s">
        <v>922</v>
      </c>
      <c r="M5097" s="17" t="s">
        <v>923</v>
      </c>
      <c r="N5097" s="17" t="s">
        <v>803</v>
      </c>
      <c r="O5097" s="58">
        <v>314</v>
      </c>
      <c r="P5097" s="17" t="s">
        <v>20</v>
      </c>
      <c r="Q5097" s="17" t="s">
        <v>789</v>
      </c>
      <c r="R5097" s="17">
        <v>887.1</v>
      </c>
      <c r="S5097" s="17" t="s">
        <v>684</v>
      </c>
      <c r="U5097" s="17">
        <v>-16.899999999999999</v>
      </c>
      <c r="V5097" s="10">
        <f t="shared" si="89"/>
        <v>-16.899999999999999</v>
      </c>
      <c r="W5097" s="10">
        <v>12.1</v>
      </c>
      <c r="X5097" s="68">
        <v>3.2570361229999998</v>
      </c>
      <c r="Y5097" s="33" t="s">
        <v>561</v>
      </c>
      <c r="AB5097" s="17" t="s">
        <v>933</v>
      </c>
    </row>
    <row r="5098" spans="1:28" hidden="1">
      <c r="A5098" s="5">
        <v>5097</v>
      </c>
      <c r="B5098" s="5"/>
      <c r="C5098" s="17">
        <v>2021</v>
      </c>
      <c r="D5098" s="32">
        <v>6</v>
      </c>
      <c r="E5098" s="32">
        <v>8</v>
      </c>
      <c r="F5098" s="18" t="s">
        <v>873</v>
      </c>
      <c r="G5098" s="21">
        <v>33.216666599999911</v>
      </c>
      <c r="H5098" s="17"/>
      <c r="I5098" s="18" t="s">
        <v>826</v>
      </c>
      <c r="J5098" s="21">
        <v>39.199997999999994</v>
      </c>
      <c r="L5098" s="17" t="s">
        <v>882</v>
      </c>
      <c r="M5098" s="17" t="s">
        <v>883</v>
      </c>
      <c r="N5098" s="17" t="s">
        <v>801</v>
      </c>
      <c r="O5098" s="58">
        <v>174</v>
      </c>
      <c r="P5098" s="17" t="s">
        <v>20</v>
      </c>
      <c r="Q5098" s="17" t="s">
        <v>21</v>
      </c>
      <c r="R5098" s="17">
        <v>135.9</v>
      </c>
      <c r="S5098" s="17" t="s">
        <v>684</v>
      </c>
      <c r="U5098" s="17">
        <v>-16.899999999999999</v>
      </c>
      <c r="V5098" s="10">
        <f t="shared" si="89"/>
        <v>-16.899999999999999</v>
      </c>
      <c r="W5098" s="10">
        <v>13.7</v>
      </c>
      <c r="X5098" s="68">
        <v>3.21</v>
      </c>
      <c r="Y5098" s="33" t="s">
        <v>561</v>
      </c>
      <c r="AB5098" s="17" t="s">
        <v>933</v>
      </c>
    </row>
    <row r="5099" spans="1:28" hidden="1">
      <c r="A5099" s="5">
        <v>5098</v>
      </c>
      <c r="B5099" s="5"/>
      <c r="C5099" s="17">
        <v>2019</v>
      </c>
      <c r="D5099" s="32">
        <v>10</v>
      </c>
      <c r="E5099" s="32">
        <v>7</v>
      </c>
      <c r="F5099" s="18" t="s">
        <v>873</v>
      </c>
      <c r="G5099" s="21">
        <v>22.009999999999721</v>
      </c>
      <c r="H5099" s="17" t="s">
        <v>18</v>
      </c>
      <c r="I5099" s="18" t="s">
        <v>826</v>
      </c>
      <c r="J5099" s="21">
        <v>43.999999999998352</v>
      </c>
      <c r="K5099" s="17" t="s">
        <v>19</v>
      </c>
      <c r="L5099" s="17" t="s">
        <v>882</v>
      </c>
      <c r="M5099" s="17" t="s">
        <v>883</v>
      </c>
      <c r="N5099" s="17" t="s">
        <v>801</v>
      </c>
      <c r="O5099" s="58">
        <v>233</v>
      </c>
      <c r="P5099" s="17" t="s">
        <v>20</v>
      </c>
      <c r="Q5099" s="17" t="s">
        <v>21</v>
      </c>
      <c r="R5099" s="17">
        <v>350.4</v>
      </c>
      <c r="S5099" s="17" t="s">
        <v>684</v>
      </c>
      <c r="U5099" s="17">
        <v>-16.899999999999999</v>
      </c>
      <c r="V5099" s="10">
        <f t="shared" si="89"/>
        <v>-16.899999999999999</v>
      </c>
      <c r="W5099" s="10">
        <v>13.3</v>
      </c>
      <c r="X5099" s="68">
        <v>3.1885101589999998</v>
      </c>
      <c r="Y5099" s="33" t="s">
        <v>561</v>
      </c>
      <c r="AB5099" s="17" t="s">
        <v>933</v>
      </c>
    </row>
    <row r="5100" spans="1:28" hidden="1">
      <c r="A5100" s="5">
        <v>5099</v>
      </c>
      <c r="B5100" s="5"/>
      <c r="C5100" s="17">
        <v>2021</v>
      </c>
      <c r="D5100" s="32">
        <v>6</v>
      </c>
      <c r="E5100" s="32">
        <v>8</v>
      </c>
      <c r="F5100" s="18" t="s">
        <v>873</v>
      </c>
      <c r="G5100" s="21">
        <v>20.0500001999999</v>
      </c>
      <c r="H5100" s="17"/>
      <c r="I5100" s="18" t="s">
        <v>826</v>
      </c>
      <c r="J5100" s="21">
        <v>21.049998000000301</v>
      </c>
      <c r="L5100" s="17" t="s">
        <v>928</v>
      </c>
      <c r="M5100" s="17" t="s">
        <v>27</v>
      </c>
      <c r="N5100" s="17" t="s">
        <v>851</v>
      </c>
      <c r="O5100" s="58">
        <v>193</v>
      </c>
      <c r="P5100" s="17" t="s">
        <v>20</v>
      </c>
      <c r="Q5100" s="17" t="s">
        <v>31</v>
      </c>
      <c r="R5100" s="17">
        <v>261.5</v>
      </c>
      <c r="S5100" s="17" t="s">
        <v>684</v>
      </c>
      <c r="U5100" s="17">
        <v>-16.899999999999999</v>
      </c>
      <c r="V5100" s="10">
        <f t="shared" si="89"/>
        <v>-16.226279329294215</v>
      </c>
      <c r="W5100" s="10">
        <v>13.2</v>
      </c>
      <c r="X5100" s="68">
        <v>3.3469493849999998</v>
      </c>
      <c r="Y5100" s="33" t="s">
        <v>561</v>
      </c>
      <c r="AB5100" s="17" t="s">
        <v>933</v>
      </c>
    </row>
    <row r="5101" spans="1:28" hidden="1">
      <c r="A5101" s="5">
        <v>5100</v>
      </c>
      <c r="B5101" s="5"/>
      <c r="C5101" s="17">
        <v>2021</v>
      </c>
      <c r="D5101" s="32">
        <v>10</v>
      </c>
      <c r="E5101" s="32">
        <v>6</v>
      </c>
      <c r="F5101" s="18" t="s">
        <v>873</v>
      </c>
      <c r="G5101" s="21">
        <v>46.949999999999932</v>
      </c>
      <c r="H5101" s="17"/>
      <c r="I5101" s="18" t="s">
        <v>826</v>
      </c>
      <c r="J5101" s="21">
        <v>15.066666000000168</v>
      </c>
      <c r="L5101" s="17" t="s">
        <v>929</v>
      </c>
      <c r="M5101" s="17" t="s">
        <v>907</v>
      </c>
      <c r="N5101" s="17" t="s">
        <v>817</v>
      </c>
      <c r="O5101" s="58">
        <v>57.82</v>
      </c>
      <c r="P5101" s="17" t="s">
        <v>20</v>
      </c>
      <c r="Q5101" s="17" t="s">
        <v>818</v>
      </c>
      <c r="R5101" s="17">
        <v>34.200000000000003</v>
      </c>
      <c r="S5101" s="17" t="s">
        <v>684</v>
      </c>
      <c r="U5101" s="17">
        <v>-16.899999999999999</v>
      </c>
      <c r="V5101" s="10">
        <f t="shared" si="89"/>
        <v>-15.981554334018211</v>
      </c>
      <c r="W5101" s="10">
        <v>12.2</v>
      </c>
      <c r="X5101" s="68">
        <v>3.5306687619999999</v>
      </c>
      <c r="Y5101" s="33" t="s">
        <v>561</v>
      </c>
      <c r="AB5101" s="17" t="s">
        <v>933</v>
      </c>
    </row>
    <row r="5102" spans="1:28" hidden="1">
      <c r="A5102" s="5">
        <v>5101</v>
      </c>
      <c r="B5102" s="5"/>
      <c r="C5102" s="17">
        <v>2021</v>
      </c>
      <c r="D5102" s="32">
        <v>9</v>
      </c>
      <c r="E5102" s="32">
        <v>25</v>
      </c>
      <c r="F5102" s="18" t="s">
        <v>873</v>
      </c>
      <c r="G5102" s="21">
        <v>47.899999799999904</v>
      </c>
      <c r="H5102" s="17"/>
      <c r="I5102" s="18" t="s">
        <v>826</v>
      </c>
      <c r="J5102" s="21">
        <v>46.233335999999667</v>
      </c>
      <c r="L5102" s="17" t="s">
        <v>929</v>
      </c>
      <c r="M5102" s="17" t="s">
        <v>907</v>
      </c>
      <c r="N5102" s="17" t="s">
        <v>817</v>
      </c>
      <c r="O5102" s="58">
        <v>78.260000000000005</v>
      </c>
      <c r="P5102" s="17" t="s">
        <v>20</v>
      </c>
      <c r="Q5102" s="17" t="s">
        <v>818</v>
      </c>
      <c r="R5102" s="17">
        <v>118</v>
      </c>
      <c r="S5102" s="17" t="s">
        <v>684</v>
      </c>
      <c r="U5102" s="17">
        <v>-16.899999999999999</v>
      </c>
      <c r="V5102" s="10">
        <f t="shared" si="89"/>
        <v>-16.899999999999999</v>
      </c>
      <c r="W5102" s="10">
        <v>12.3</v>
      </c>
      <c r="X5102" s="68">
        <v>3.1627698930000001</v>
      </c>
      <c r="Y5102" s="33" t="s">
        <v>561</v>
      </c>
      <c r="AB5102" s="17" t="s">
        <v>933</v>
      </c>
    </row>
    <row r="5103" spans="1:28" hidden="1">
      <c r="A5103" s="5">
        <v>5102</v>
      </c>
      <c r="B5103" s="5"/>
      <c r="C5103" s="17">
        <v>2020</v>
      </c>
      <c r="D5103" s="32">
        <v>12</v>
      </c>
      <c r="E5103" s="32">
        <v>3</v>
      </c>
      <c r="F5103" s="18" t="s">
        <v>873</v>
      </c>
      <c r="G5103" s="21">
        <v>19.816666799999965</v>
      </c>
      <c r="H5103" s="17"/>
      <c r="I5103" s="18" t="s">
        <v>866</v>
      </c>
      <c r="J5103" s="21">
        <v>35.7666660000001</v>
      </c>
      <c r="L5103" s="17" t="s">
        <v>832</v>
      </c>
      <c r="M5103" s="17" t="s">
        <v>833</v>
      </c>
      <c r="N5103" s="17" t="s">
        <v>831</v>
      </c>
      <c r="O5103" s="58">
        <v>182</v>
      </c>
      <c r="P5103" s="17" t="s">
        <v>20</v>
      </c>
      <c r="Q5103" s="17" t="s">
        <v>31</v>
      </c>
      <c r="R5103" s="17">
        <v>96.3</v>
      </c>
      <c r="S5103" s="17" t="s">
        <v>684</v>
      </c>
      <c r="U5103" s="17">
        <v>-16.899999999999999</v>
      </c>
      <c r="V5103" s="10">
        <f t="shared" si="89"/>
        <v>-16.899999999999999</v>
      </c>
      <c r="W5103" s="10">
        <v>12</v>
      </c>
      <c r="X5103" s="68">
        <v>3.1170637700000001</v>
      </c>
      <c r="Y5103" s="33" t="s">
        <v>561</v>
      </c>
      <c r="AB5103" s="17" t="s">
        <v>933</v>
      </c>
    </row>
    <row r="5104" spans="1:28" hidden="1">
      <c r="A5104" s="5">
        <v>5103</v>
      </c>
      <c r="B5104" s="5"/>
      <c r="C5104" s="17">
        <v>2019</v>
      </c>
      <c r="D5104" s="32">
        <v>11</v>
      </c>
      <c r="E5104" s="32">
        <v>22</v>
      </c>
      <c r="F5104" s="18" t="s">
        <v>873</v>
      </c>
      <c r="G5104" s="21">
        <v>39.570000000000078</v>
      </c>
      <c r="H5104" s="17" t="s">
        <v>18</v>
      </c>
      <c r="I5104" s="18" t="s">
        <v>826</v>
      </c>
      <c r="J5104" s="21">
        <v>9.1699999999983106</v>
      </c>
      <c r="K5104" s="17" t="s">
        <v>19</v>
      </c>
      <c r="L5104" s="17" t="s">
        <v>881</v>
      </c>
      <c r="M5104" s="17" t="s">
        <v>77</v>
      </c>
      <c r="N5104" s="17" t="s">
        <v>78</v>
      </c>
      <c r="O5104" s="58">
        <v>165</v>
      </c>
      <c r="P5104" s="17" t="s">
        <v>20</v>
      </c>
      <c r="Q5104" s="17" t="s">
        <v>21</v>
      </c>
      <c r="R5104" s="17">
        <v>92.6</v>
      </c>
      <c r="S5104" s="17" t="s">
        <v>684</v>
      </c>
      <c r="U5104" s="17">
        <v>-16.8</v>
      </c>
      <c r="V5104" s="10">
        <f t="shared" si="89"/>
        <v>-16.8</v>
      </c>
      <c r="W5104" s="10">
        <v>12</v>
      </c>
      <c r="X5104" s="68">
        <v>3.2219813209999999</v>
      </c>
      <c r="Y5104" s="33" t="s">
        <v>561</v>
      </c>
      <c r="AB5104" s="17" t="s">
        <v>933</v>
      </c>
    </row>
    <row r="5105" spans="1:28" hidden="1">
      <c r="A5105" s="5">
        <v>5104</v>
      </c>
      <c r="B5105" s="5"/>
      <c r="C5105" s="17">
        <v>2019</v>
      </c>
      <c r="D5105" s="32">
        <v>11</v>
      </c>
      <c r="E5105" s="32">
        <v>22</v>
      </c>
      <c r="F5105" s="18" t="s">
        <v>873</v>
      </c>
      <c r="G5105" s="21">
        <v>39.570000000000078</v>
      </c>
      <c r="H5105" s="17" t="s">
        <v>18</v>
      </c>
      <c r="I5105" s="18" t="s">
        <v>826</v>
      </c>
      <c r="J5105" s="21">
        <v>9.1699999999983106</v>
      </c>
      <c r="K5105" s="17" t="s">
        <v>19</v>
      </c>
      <c r="L5105" s="17" t="s">
        <v>881</v>
      </c>
      <c r="M5105" s="17" t="s">
        <v>77</v>
      </c>
      <c r="N5105" s="17" t="s">
        <v>78</v>
      </c>
      <c r="O5105" s="58">
        <v>168</v>
      </c>
      <c r="P5105" s="17" t="s">
        <v>20</v>
      </c>
      <c r="Q5105" s="17" t="s">
        <v>21</v>
      </c>
      <c r="R5105" s="17">
        <v>112.3</v>
      </c>
      <c r="S5105" s="17" t="s">
        <v>684</v>
      </c>
      <c r="U5105" s="17">
        <v>-16.8</v>
      </c>
      <c r="V5105" s="10">
        <f t="shared" si="89"/>
        <v>-16.8</v>
      </c>
      <c r="W5105" s="10">
        <v>12.3</v>
      </c>
      <c r="X5105" s="68">
        <v>3.2265566240000001</v>
      </c>
      <c r="Y5105" s="33" t="s">
        <v>561</v>
      </c>
      <c r="AB5105" s="17" t="s">
        <v>933</v>
      </c>
    </row>
    <row r="5106" spans="1:28" hidden="1">
      <c r="A5106" s="5">
        <v>5105</v>
      </c>
      <c r="B5106" s="5"/>
      <c r="C5106" s="17">
        <v>2019</v>
      </c>
      <c r="D5106" s="32">
        <v>11</v>
      </c>
      <c r="E5106" s="32">
        <v>22</v>
      </c>
      <c r="F5106" s="18" t="s">
        <v>873</v>
      </c>
      <c r="G5106" s="21">
        <v>39.570000000000078</v>
      </c>
      <c r="H5106" s="17" t="s">
        <v>18</v>
      </c>
      <c r="I5106" s="18" t="s">
        <v>826</v>
      </c>
      <c r="J5106" s="21">
        <v>9.1699999999983106</v>
      </c>
      <c r="K5106" s="17" t="s">
        <v>19</v>
      </c>
      <c r="L5106" s="17" t="s">
        <v>881</v>
      </c>
      <c r="M5106" s="17" t="s">
        <v>77</v>
      </c>
      <c r="N5106" s="17" t="s">
        <v>78</v>
      </c>
      <c r="O5106" s="58">
        <v>158</v>
      </c>
      <c r="P5106" s="17" t="s">
        <v>20</v>
      </c>
      <c r="Q5106" s="17" t="s">
        <v>21</v>
      </c>
      <c r="R5106" s="17">
        <v>84.2</v>
      </c>
      <c r="S5106" s="17" t="s">
        <v>684</v>
      </c>
      <c r="U5106" s="17">
        <v>-16.8</v>
      </c>
      <c r="V5106" s="10">
        <f t="shared" si="89"/>
        <v>-16.8</v>
      </c>
      <c r="W5106" s="10">
        <v>11.6</v>
      </c>
      <c r="X5106" s="68">
        <v>3.1816598059999999</v>
      </c>
      <c r="Y5106" s="33" t="s">
        <v>561</v>
      </c>
      <c r="AB5106" s="17" t="s">
        <v>933</v>
      </c>
    </row>
    <row r="5107" spans="1:28" hidden="1">
      <c r="A5107" s="5">
        <v>5106</v>
      </c>
      <c r="B5107" s="5"/>
      <c r="C5107" s="17">
        <v>2021</v>
      </c>
      <c r="D5107" s="32">
        <v>9</v>
      </c>
      <c r="E5107" s="32">
        <v>29</v>
      </c>
      <c r="F5107" s="18" t="s">
        <v>873</v>
      </c>
      <c r="G5107" s="21">
        <v>43.284666666666567</v>
      </c>
      <c r="H5107" s="17"/>
      <c r="I5107" s="18" t="s">
        <v>826</v>
      </c>
      <c r="J5107" s="21">
        <v>45.336666666666474</v>
      </c>
      <c r="L5107" s="17" t="s">
        <v>922</v>
      </c>
      <c r="M5107" s="17" t="s">
        <v>923</v>
      </c>
      <c r="N5107" s="17" t="s">
        <v>803</v>
      </c>
      <c r="O5107" s="58">
        <v>300</v>
      </c>
      <c r="P5107" s="17" t="s">
        <v>20</v>
      </c>
      <c r="Q5107" s="17" t="s">
        <v>789</v>
      </c>
      <c r="R5107" s="17">
        <v>811.2</v>
      </c>
      <c r="S5107" s="17" t="s">
        <v>684</v>
      </c>
      <c r="U5107" s="17">
        <v>-16.8</v>
      </c>
      <c r="V5107" s="10">
        <f t="shared" si="89"/>
        <v>-16.8</v>
      </c>
      <c r="W5107" s="10">
        <v>11.5</v>
      </c>
      <c r="X5107" s="68">
        <v>3.2613770350000002</v>
      </c>
      <c r="Y5107" s="33" t="s">
        <v>561</v>
      </c>
      <c r="AB5107" s="17" t="s">
        <v>933</v>
      </c>
    </row>
    <row r="5108" spans="1:28" hidden="1">
      <c r="A5108" s="5">
        <v>5107</v>
      </c>
      <c r="B5108" s="5"/>
      <c r="C5108" s="17">
        <v>2019</v>
      </c>
      <c r="D5108" s="32">
        <v>10</v>
      </c>
      <c r="E5108" s="32">
        <v>7</v>
      </c>
      <c r="F5108" s="18" t="s">
        <v>873</v>
      </c>
      <c r="G5108" s="21">
        <v>22.009999999999721</v>
      </c>
      <c r="H5108" s="17" t="s">
        <v>18</v>
      </c>
      <c r="I5108" s="18" t="s">
        <v>826</v>
      </c>
      <c r="J5108" s="21">
        <v>43.999999999998352</v>
      </c>
      <c r="K5108" s="17" t="s">
        <v>19</v>
      </c>
      <c r="L5108" s="17" t="s">
        <v>882</v>
      </c>
      <c r="M5108" s="17" t="s">
        <v>883</v>
      </c>
      <c r="N5108" s="17" t="s">
        <v>801</v>
      </c>
      <c r="O5108" s="58">
        <v>206</v>
      </c>
      <c r="P5108" s="17" t="s">
        <v>20</v>
      </c>
      <c r="Q5108" s="17" t="s">
        <v>21</v>
      </c>
      <c r="R5108" s="17">
        <v>252.2</v>
      </c>
      <c r="S5108" s="17" t="s">
        <v>684</v>
      </c>
      <c r="U5108" s="17">
        <v>-16.8</v>
      </c>
      <c r="V5108" s="10">
        <f t="shared" si="89"/>
        <v>-16.8</v>
      </c>
      <c r="W5108" s="10">
        <v>13.4</v>
      </c>
      <c r="X5108" s="68">
        <v>3.1693786340000001</v>
      </c>
      <c r="Y5108" s="33" t="s">
        <v>561</v>
      </c>
      <c r="AB5108" s="17" t="s">
        <v>933</v>
      </c>
    </row>
    <row r="5109" spans="1:28" hidden="1">
      <c r="A5109" s="5">
        <v>5108</v>
      </c>
      <c r="B5109" s="5"/>
      <c r="C5109" s="17">
        <v>2020</v>
      </c>
      <c r="D5109" s="32">
        <v>10</v>
      </c>
      <c r="E5109" s="32">
        <v>31</v>
      </c>
      <c r="F5109" s="18" t="s">
        <v>873</v>
      </c>
      <c r="G5109" s="21">
        <v>45</v>
      </c>
      <c r="H5109" s="17" t="s">
        <v>18</v>
      </c>
      <c r="I5109" s="18" t="s">
        <v>826</v>
      </c>
      <c r="J5109" s="21">
        <v>45</v>
      </c>
      <c r="K5109" s="17" t="s">
        <v>19</v>
      </c>
      <c r="L5109" s="17" t="s">
        <v>884</v>
      </c>
      <c r="M5109" s="17" t="s">
        <v>885</v>
      </c>
      <c r="N5109" s="17" t="s">
        <v>886</v>
      </c>
      <c r="O5109" s="58">
        <v>206</v>
      </c>
      <c r="P5109" s="17" t="s">
        <v>20</v>
      </c>
      <c r="Q5109" s="17" t="s">
        <v>64</v>
      </c>
      <c r="R5109" s="17">
        <v>154.69999999999999</v>
      </c>
      <c r="S5109" s="17" t="s">
        <v>684</v>
      </c>
      <c r="U5109" s="17">
        <v>-16.737500000000001</v>
      </c>
      <c r="V5109" s="10">
        <f t="shared" si="89"/>
        <v>-16.737500000000001</v>
      </c>
      <c r="W5109" s="10">
        <v>12.670500000000001</v>
      </c>
      <c r="X5109" s="68">
        <v>3.169384482644142</v>
      </c>
      <c r="Y5109" s="33" t="s">
        <v>561</v>
      </c>
      <c r="AB5109" s="17" t="s">
        <v>933</v>
      </c>
    </row>
    <row r="5110" spans="1:28" hidden="1">
      <c r="A5110" s="5">
        <v>5109</v>
      </c>
      <c r="B5110" s="5"/>
      <c r="C5110" s="17">
        <v>2021</v>
      </c>
      <c r="D5110" s="32">
        <v>10</v>
      </c>
      <c r="E5110" s="32">
        <v>6</v>
      </c>
      <c r="F5110" s="18" t="s">
        <v>873</v>
      </c>
      <c r="G5110" s="21">
        <v>58.750000200000088</v>
      </c>
      <c r="H5110" s="17"/>
      <c r="I5110" s="18" t="s">
        <v>802</v>
      </c>
      <c r="J5110" s="21">
        <v>52.949999999999591</v>
      </c>
      <c r="L5110" s="17" t="s">
        <v>881</v>
      </c>
      <c r="M5110" s="17" t="s">
        <v>77</v>
      </c>
      <c r="N5110" s="17" t="s">
        <v>78</v>
      </c>
      <c r="O5110" s="58">
        <v>165</v>
      </c>
      <c r="P5110" s="17" t="s">
        <v>20</v>
      </c>
      <c r="Q5110" s="17" t="s">
        <v>21</v>
      </c>
      <c r="R5110" s="17">
        <v>100.6</v>
      </c>
      <c r="S5110" s="17" t="s">
        <v>684</v>
      </c>
      <c r="U5110" s="17">
        <v>-16.7</v>
      </c>
      <c r="V5110" s="10">
        <f t="shared" si="89"/>
        <v>-16.7</v>
      </c>
      <c r="W5110" s="10">
        <v>13</v>
      </c>
      <c r="X5110" s="68">
        <v>3.1790604170000001</v>
      </c>
      <c r="Y5110" s="33" t="s">
        <v>561</v>
      </c>
      <c r="AB5110" s="17" t="s">
        <v>933</v>
      </c>
    </row>
    <row r="5111" spans="1:28" hidden="1">
      <c r="A5111" s="5">
        <v>5110</v>
      </c>
      <c r="B5111" s="5"/>
      <c r="C5111" s="17">
        <v>2020</v>
      </c>
      <c r="D5111" s="32">
        <v>12</v>
      </c>
      <c r="E5111" s="32">
        <v>3</v>
      </c>
      <c r="F5111" s="18" t="s">
        <v>873</v>
      </c>
      <c r="G5111" s="21">
        <v>19.816666799999965</v>
      </c>
      <c r="H5111" s="17"/>
      <c r="I5111" s="18" t="s">
        <v>866</v>
      </c>
      <c r="J5111" s="21">
        <v>35.7666660000001</v>
      </c>
      <c r="L5111" s="17" t="s">
        <v>832</v>
      </c>
      <c r="M5111" s="17" t="s">
        <v>833</v>
      </c>
      <c r="N5111" s="17" t="s">
        <v>831</v>
      </c>
      <c r="O5111" s="58">
        <v>180</v>
      </c>
      <c r="P5111" s="17" t="s">
        <v>20</v>
      </c>
      <c r="Q5111" s="17" t="s">
        <v>31</v>
      </c>
      <c r="R5111" s="17">
        <v>112.1</v>
      </c>
      <c r="S5111" s="17" t="s">
        <v>684</v>
      </c>
      <c r="U5111" s="17">
        <v>-16.7</v>
      </c>
      <c r="V5111" s="10">
        <f t="shared" si="89"/>
        <v>-16.7</v>
      </c>
      <c r="W5111" s="10">
        <v>12</v>
      </c>
      <c r="X5111" s="68">
        <v>3.1077546169999999</v>
      </c>
      <c r="Y5111" s="33" t="s">
        <v>561</v>
      </c>
      <c r="AB5111" s="17" t="s">
        <v>933</v>
      </c>
    </row>
    <row r="5112" spans="1:28" hidden="1">
      <c r="A5112" s="5">
        <v>5111</v>
      </c>
      <c r="B5112" s="5"/>
      <c r="C5112" s="17">
        <v>2020</v>
      </c>
      <c r="D5112" s="32">
        <v>12</v>
      </c>
      <c r="E5112" s="32">
        <v>3</v>
      </c>
      <c r="F5112" s="18" t="s">
        <v>873</v>
      </c>
      <c r="G5112" s="21">
        <v>19.816666799999965</v>
      </c>
      <c r="H5112" s="17"/>
      <c r="I5112" s="18" t="s">
        <v>866</v>
      </c>
      <c r="J5112" s="21">
        <v>35.7666660000001</v>
      </c>
      <c r="L5112" s="17" t="s">
        <v>832</v>
      </c>
      <c r="M5112" s="17" t="s">
        <v>833</v>
      </c>
      <c r="N5112" s="17" t="s">
        <v>831</v>
      </c>
      <c r="O5112" s="58">
        <v>163</v>
      </c>
      <c r="P5112" s="17" t="s">
        <v>20</v>
      </c>
      <c r="Q5112" s="17" t="s">
        <v>31</v>
      </c>
      <c r="R5112" s="17">
        <v>96.6</v>
      </c>
      <c r="S5112" s="17" t="s">
        <v>684</v>
      </c>
      <c r="U5112" s="17">
        <v>-16.7</v>
      </c>
      <c r="V5112" s="10">
        <f t="shared" si="89"/>
        <v>-16.7</v>
      </c>
      <c r="W5112" s="10">
        <v>11.9</v>
      </c>
      <c r="X5112" s="68">
        <v>3.1236379099999998</v>
      </c>
      <c r="Y5112" s="33" t="s">
        <v>561</v>
      </c>
      <c r="AB5112" s="17" t="s">
        <v>933</v>
      </c>
    </row>
    <row r="5113" spans="1:28" hidden="1">
      <c r="A5113" s="5">
        <v>5112</v>
      </c>
      <c r="B5113" s="5"/>
      <c r="C5113" s="17">
        <v>2020</v>
      </c>
      <c r="D5113" s="32">
        <v>12</v>
      </c>
      <c r="E5113" s="32">
        <v>4</v>
      </c>
      <c r="F5113" s="18" t="s">
        <v>873</v>
      </c>
      <c r="G5113" s="21">
        <v>14.107800000000097</v>
      </c>
      <c r="H5113" s="17" t="s">
        <v>18</v>
      </c>
      <c r="I5113" s="18" t="s">
        <v>826</v>
      </c>
      <c r="J5113" s="21">
        <v>44.694000000000074</v>
      </c>
      <c r="K5113" s="17" t="s">
        <v>19</v>
      </c>
      <c r="L5113" s="17" t="s">
        <v>1193</v>
      </c>
      <c r="M5113" s="17" t="s">
        <v>887</v>
      </c>
      <c r="N5113" s="17" t="s">
        <v>888</v>
      </c>
      <c r="O5113" s="58">
        <v>281</v>
      </c>
      <c r="P5113" s="17" t="s">
        <v>20</v>
      </c>
      <c r="Q5113" s="17" t="s">
        <v>31</v>
      </c>
      <c r="R5113" s="17">
        <v>758.6</v>
      </c>
      <c r="S5113" s="17" t="s">
        <v>684</v>
      </c>
      <c r="U5113" s="33">
        <v>-16.679500000000001</v>
      </c>
      <c r="V5113" s="10">
        <f t="shared" si="89"/>
        <v>-16.679500000000001</v>
      </c>
      <c r="W5113" s="10">
        <v>14.0335</v>
      </c>
      <c r="X5113" s="68">
        <v>3.1665561144749099</v>
      </c>
      <c r="Y5113" s="33" t="s">
        <v>561</v>
      </c>
      <c r="AB5113" s="17" t="s">
        <v>933</v>
      </c>
    </row>
    <row r="5114" spans="1:28" hidden="1">
      <c r="A5114" s="5">
        <v>5113</v>
      </c>
      <c r="B5114" s="5"/>
      <c r="C5114" s="17">
        <v>2021</v>
      </c>
      <c r="D5114" s="32">
        <v>1</v>
      </c>
      <c r="E5114" s="32">
        <v>31</v>
      </c>
      <c r="F5114" s="18" t="s">
        <v>873</v>
      </c>
      <c r="G5114" s="21">
        <v>15</v>
      </c>
      <c r="H5114" s="17" t="s">
        <v>18</v>
      </c>
      <c r="I5114" s="18" t="s">
        <v>826</v>
      </c>
      <c r="J5114" s="21">
        <v>45</v>
      </c>
      <c r="K5114" s="17" t="s">
        <v>19</v>
      </c>
      <c r="L5114" s="17" t="s">
        <v>877</v>
      </c>
      <c r="M5114" s="17" t="s">
        <v>878</v>
      </c>
      <c r="N5114" s="17" t="s">
        <v>813</v>
      </c>
      <c r="O5114" s="58">
        <v>191</v>
      </c>
      <c r="P5114" s="17" t="s">
        <v>20</v>
      </c>
      <c r="Q5114" s="17" t="s">
        <v>31</v>
      </c>
      <c r="R5114" s="17">
        <v>196.6</v>
      </c>
      <c r="S5114" s="17" t="s">
        <v>684</v>
      </c>
      <c r="U5114" s="17">
        <v>-16.655999999999999</v>
      </c>
      <c r="V5114" s="10">
        <f t="shared" si="89"/>
        <v>-16.655999999999999</v>
      </c>
      <c r="W5114" s="10">
        <v>13.176</v>
      </c>
      <c r="X5114" s="68">
        <v>3.143906835214529</v>
      </c>
      <c r="Y5114" s="33" t="s">
        <v>561</v>
      </c>
      <c r="AB5114" s="17" t="s">
        <v>933</v>
      </c>
    </row>
    <row r="5115" spans="1:28" hidden="1">
      <c r="A5115" s="5">
        <v>5114</v>
      </c>
      <c r="B5115" s="5"/>
      <c r="C5115" s="17">
        <v>2019</v>
      </c>
      <c r="D5115" s="32">
        <v>11</v>
      </c>
      <c r="E5115" s="32">
        <v>22</v>
      </c>
      <c r="F5115" s="18" t="s">
        <v>873</v>
      </c>
      <c r="G5115" s="21">
        <v>39.570000000000078</v>
      </c>
      <c r="H5115" s="17" t="s">
        <v>18</v>
      </c>
      <c r="I5115" s="18" t="s">
        <v>826</v>
      </c>
      <c r="J5115" s="21">
        <v>9.1699999999983106</v>
      </c>
      <c r="K5115" s="17" t="s">
        <v>19</v>
      </c>
      <c r="L5115" s="17" t="s">
        <v>881</v>
      </c>
      <c r="M5115" s="17" t="s">
        <v>77</v>
      </c>
      <c r="N5115" s="17" t="s">
        <v>78</v>
      </c>
      <c r="O5115" s="58">
        <v>156</v>
      </c>
      <c r="P5115" s="17" t="s">
        <v>20</v>
      </c>
      <c r="Q5115" s="17" t="s">
        <v>21</v>
      </c>
      <c r="R5115" s="17">
        <v>84.6</v>
      </c>
      <c r="S5115" s="17" t="s">
        <v>684</v>
      </c>
      <c r="U5115" s="17">
        <v>-16.600000000000001</v>
      </c>
      <c r="V5115" s="10">
        <f t="shared" si="89"/>
        <v>-16.600000000000001</v>
      </c>
      <c r="W5115" s="10">
        <v>12.2</v>
      </c>
      <c r="X5115" s="68">
        <v>3.1846882829999998</v>
      </c>
      <c r="Y5115" s="33" t="s">
        <v>561</v>
      </c>
      <c r="AB5115" s="17" t="s">
        <v>933</v>
      </c>
    </row>
    <row r="5116" spans="1:28" hidden="1">
      <c r="A5116" s="5">
        <v>5115</v>
      </c>
      <c r="B5116" s="5"/>
      <c r="C5116" s="17">
        <v>2021</v>
      </c>
      <c r="D5116" s="32">
        <v>10</v>
      </c>
      <c r="E5116" s="32">
        <v>6</v>
      </c>
      <c r="F5116" s="18" t="s">
        <v>873</v>
      </c>
      <c r="G5116" s="21">
        <v>58.750000200000088</v>
      </c>
      <c r="H5116" s="17"/>
      <c r="I5116" s="18" t="s">
        <v>802</v>
      </c>
      <c r="J5116" s="21">
        <v>52.949999999999591</v>
      </c>
      <c r="L5116" s="17" t="s">
        <v>881</v>
      </c>
      <c r="M5116" s="17" t="s">
        <v>77</v>
      </c>
      <c r="N5116" s="17" t="s">
        <v>78</v>
      </c>
      <c r="O5116" s="58">
        <v>174</v>
      </c>
      <c r="P5116" s="17" t="s">
        <v>20</v>
      </c>
      <c r="Q5116" s="17" t="s">
        <v>21</v>
      </c>
      <c r="R5116" s="17">
        <v>120.1</v>
      </c>
      <c r="S5116" s="17" t="s">
        <v>684</v>
      </c>
      <c r="U5116" s="17">
        <v>-16.600000000000001</v>
      </c>
      <c r="V5116" s="10">
        <f t="shared" si="89"/>
        <v>-16.600000000000001</v>
      </c>
      <c r="W5116" s="10">
        <v>12.4</v>
      </c>
      <c r="X5116" s="68">
        <v>3.2776261209999999</v>
      </c>
      <c r="Y5116" s="33" t="s">
        <v>561</v>
      </c>
      <c r="AB5116" s="17" t="s">
        <v>933</v>
      </c>
    </row>
    <row r="5117" spans="1:28" hidden="1">
      <c r="A5117" s="5">
        <v>5116</v>
      </c>
      <c r="B5117" s="5"/>
      <c r="C5117" s="17">
        <v>2021</v>
      </c>
      <c r="D5117" s="32">
        <v>10</v>
      </c>
      <c r="E5117" s="32">
        <v>6</v>
      </c>
      <c r="F5117" s="18" t="s">
        <v>873</v>
      </c>
      <c r="G5117" s="21">
        <v>58.750000200000088</v>
      </c>
      <c r="H5117" s="17"/>
      <c r="I5117" s="18" t="s">
        <v>802</v>
      </c>
      <c r="J5117" s="21">
        <v>52.949999999999591</v>
      </c>
      <c r="L5117" s="17" t="s">
        <v>929</v>
      </c>
      <c r="M5117" s="17" t="s">
        <v>907</v>
      </c>
      <c r="N5117" s="17" t="s">
        <v>817</v>
      </c>
      <c r="O5117" s="58">
        <v>59.62</v>
      </c>
      <c r="P5117" s="17" t="s">
        <v>20</v>
      </c>
      <c r="Q5117" s="17" t="s">
        <v>818</v>
      </c>
      <c r="R5117" s="17">
        <v>41.6</v>
      </c>
      <c r="S5117" s="17" t="s">
        <v>684</v>
      </c>
      <c r="U5117" s="17">
        <v>-16.600000000000001</v>
      </c>
      <c r="V5117" s="10">
        <f t="shared" si="89"/>
        <v>-16.600000000000001</v>
      </c>
      <c r="W5117" s="10">
        <v>11.2</v>
      </c>
      <c r="X5117" s="68">
        <v>3.1801726459999999</v>
      </c>
      <c r="Y5117" s="33" t="s">
        <v>561</v>
      </c>
      <c r="AB5117" s="17" t="s">
        <v>933</v>
      </c>
    </row>
    <row r="5118" spans="1:28" hidden="1">
      <c r="A5118" s="5">
        <v>5117</v>
      </c>
      <c r="B5118" s="5"/>
      <c r="C5118" s="17">
        <v>2021</v>
      </c>
      <c r="D5118" s="32">
        <v>10</v>
      </c>
      <c r="E5118" s="32">
        <v>6</v>
      </c>
      <c r="F5118" s="18" t="s">
        <v>873</v>
      </c>
      <c r="G5118" s="21">
        <v>46.949999999999932</v>
      </c>
      <c r="H5118" s="17"/>
      <c r="I5118" s="18" t="s">
        <v>826</v>
      </c>
      <c r="J5118" s="21">
        <v>15.066666000000168</v>
      </c>
      <c r="L5118" s="17" t="s">
        <v>881</v>
      </c>
      <c r="M5118" s="17" t="s">
        <v>77</v>
      </c>
      <c r="N5118" s="17" t="s">
        <v>78</v>
      </c>
      <c r="O5118" s="58">
        <v>165</v>
      </c>
      <c r="P5118" s="17" t="s">
        <v>20</v>
      </c>
      <c r="Q5118" s="17" t="s">
        <v>21</v>
      </c>
      <c r="R5118" s="17">
        <v>98.3</v>
      </c>
      <c r="S5118" s="17" t="s">
        <v>684</v>
      </c>
      <c r="U5118" s="17">
        <v>-16.5</v>
      </c>
      <c r="V5118" s="10">
        <f t="shared" si="89"/>
        <v>-16.5</v>
      </c>
      <c r="W5118" s="10">
        <v>12.9</v>
      </c>
      <c r="X5118" s="68">
        <v>3.1650355189999999</v>
      </c>
      <c r="Y5118" s="33" t="s">
        <v>561</v>
      </c>
      <c r="AB5118" s="17" t="s">
        <v>933</v>
      </c>
    </row>
    <row r="5119" spans="1:28" hidden="1">
      <c r="A5119" s="5">
        <v>5118</v>
      </c>
      <c r="B5119" s="5"/>
      <c r="C5119" s="17">
        <v>2019</v>
      </c>
      <c r="D5119" s="32">
        <v>11</v>
      </c>
      <c r="E5119" s="32">
        <v>22</v>
      </c>
      <c r="F5119" s="18" t="s">
        <v>873</v>
      </c>
      <c r="G5119" s="21">
        <v>39.570000000000078</v>
      </c>
      <c r="H5119" s="17" t="s">
        <v>18</v>
      </c>
      <c r="I5119" s="18" t="s">
        <v>826</v>
      </c>
      <c r="J5119" s="21">
        <v>9.1699999999983106</v>
      </c>
      <c r="K5119" s="17" t="s">
        <v>19</v>
      </c>
      <c r="L5119" s="17" t="s">
        <v>881</v>
      </c>
      <c r="M5119" s="17" t="s">
        <v>77</v>
      </c>
      <c r="N5119" s="17" t="s">
        <v>78</v>
      </c>
      <c r="O5119" s="58">
        <v>162</v>
      </c>
      <c r="P5119" s="17" t="s">
        <v>20</v>
      </c>
      <c r="Q5119" s="17" t="s">
        <v>21</v>
      </c>
      <c r="R5119" s="17">
        <v>96.6</v>
      </c>
      <c r="S5119" s="17" t="s">
        <v>684</v>
      </c>
      <c r="U5119" s="17">
        <v>-16.5</v>
      </c>
      <c r="V5119" s="10">
        <f t="shared" si="89"/>
        <v>-16.5</v>
      </c>
      <c r="W5119" s="10">
        <v>13.1</v>
      </c>
      <c r="X5119" s="68">
        <v>3.258548593</v>
      </c>
      <c r="Y5119" s="33" t="s">
        <v>561</v>
      </c>
      <c r="AB5119" s="17" t="s">
        <v>933</v>
      </c>
    </row>
    <row r="5120" spans="1:28" hidden="1">
      <c r="A5120" s="5">
        <v>5119</v>
      </c>
      <c r="B5120" s="5"/>
      <c r="C5120" s="17">
        <v>2019</v>
      </c>
      <c r="D5120" s="32">
        <v>10</v>
      </c>
      <c r="E5120" s="32">
        <v>9</v>
      </c>
      <c r="F5120" s="18" t="s">
        <v>873</v>
      </c>
      <c r="G5120" s="21">
        <v>31.199999999999974</v>
      </c>
      <c r="H5120" s="17" t="s">
        <v>18</v>
      </c>
      <c r="I5120" s="18" t="s">
        <v>826</v>
      </c>
      <c r="J5120" s="21">
        <v>27.720000000000198</v>
      </c>
      <c r="K5120" s="17" t="s">
        <v>19</v>
      </c>
      <c r="L5120" s="17" t="s">
        <v>821</v>
      </c>
      <c r="M5120" s="17" t="s">
        <v>822</v>
      </c>
      <c r="N5120" s="17" t="s">
        <v>823</v>
      </c>
      <c r="O5120" s="58">
        <v>139</v>
      </c>
      <c r="P5120" s="17" t="s">
        <v>20</v>
      </c>
      <c r="Q5120" s="17" t="s">
        <v>21</v>
      </c>
      <c r="R5120" s="17">
        <v>42.8</v>
      </c>
      <c r="S5120" s="17" t="s">
        <v>684</v>
      </c>
      <c r="U5120" s="17">
        <v>-16.399999999999999</v>
      </c>
      <c r="V5120" s="10">
        <f t="shared" si="89"/>
        <v>-16.399999999999999</v>
      </c>
      <c r="W5120" s="10">
        <v>12.5</v>
      </c>
      <c r="X5120" s="68">
        <v>3.1973495230000002</v>
      </c>
      <c r="Y5120" s="33" t="s">
        <v>561</v>
      </c>
      <c r="AB5120" s="17" t="s">
        <v>933</v>
      </c>
    </row>
    <row r="5121" spans="1:28" hidden="1">
      <c r="A5121" s="5">
        <v>5120</v>
      </c>
      <c r="B5121" s="5"/>
      <c r="C5121" s="17">
        <v>2019</v>
      </c>
      <c r="D5121" s="32">
        <v>11</v>
      </c>
      <c r="E5121" s="32">
        <v>22</v>
      </c>
      <c r="F5121" s="18" t="s">
        <v>873</v>
      </c>
      <c r="G5121" s="21">
        <v>39.570000000000078</v>
      </c>
      <c r="H5121" s="17" t="s">
        <v>18</v>
      </c>
      <c r="I5121" s="18" t="s">
        <v>826</v>
      </c>
      <c r="J5121" s="21">
        <v>9.1699999999983106</v>
      </c>
      <c r="K5121" s="17" t="s">
        <v>19</v>
      </c>
      <c r="L5121" s="17" t="s">
        <v>881</v>
      </c>
      <c r="M5121" s="17" t="s">
        <v>77</v>
      </c>
      <c r="N5121" s="17" t="s">
        <v>78</v>
      </c>
      <c r="O5121" s="58">
        <v>170</v>
      </c>
      <c r="P5121" s="17" t="s">
        <v>20</v>
      </c>
      <c r="Q5121" s="17" t="s">
        <v>21</v>
      </c>
      <c r="R5121" s="17">
        <v>110.6</v>
      </c>
      <c r="S5121" s="17" t="s">
        <v>684</v>
      </c>
      <c r="U5121" s="17">
        <v>-16.399999999999999</v>
      </c>
      <c r="V5121" s="10">
        <f t="shared" si="89"/>
        <v>-16.399999999999999</v>
      </c>
      <c r="W5121" s="10">
        <v>13.2</v>
      </c>
      <c r="X5121" s="68">
        <v>3.190374448</v>
      </c>
      <c r="Y5121" s="33" t="s">
        <v>561</v>
      </c>
      <c r="AB5121" s="17" t="s">
        <v>933</v>
      </c>
    </row>
    <row r="5122" spans="1:28" hidden="1">
      <c r="A5122" s="5">
        <v>5121</v>
      </c>
      <c r="B5122" s="5"/>
      <c r="C5122" s="17">
        <v>2019</v>
      </c>
      <c r="D5122" s="32">
        <v>11</v>
      </c>
      <c r="E5122" s="32">
        <v>22</v>
      </c>
      <c r="F5122" s="18" t="s">
        <v>873</v>
      </c>
      <c r="G5122" s="21">
        <v>39.570000000000078</v>
      </c>
      <c r="H5122" s="17" t="s">
        <v>18</v>
      </c>
      <c r="I5122" s="18" t="s">
        <v>826</v>
      </c>
      <c r="J5122" s="21">
        <v>9.1699999999983106</v>
      </c>
      <c r="K5122" s="17" t="s">
        <v>19</v>
      </c>
      <c r="L5122" s="17" t="s">
        <v>881</v>
      </c>
      <c r="M5122" s="17" t="s">
        <v>77</v>
      </c>
      <c r="N5122" s="17" t="s">
        <v>78</v>
      </c>
      <c r="O5122" s="58">
        <v>152</v>
      </c>
      <c r="P5122" s="17" t="s">
        <v>20</v>
      </c>
      <c r="Q5122" s="17" t="s">
        <v>21</v>
      </c>
      <c r="R5122" s="17">
        <v>79.599999999999994</v>
      </c>
      <c r="S5122" s="17" t="s">
        <v>684</v>
      </c>
      <c r="U5122" s="17">
        <v>-16.399999999999999</v>
      </c>
      <c r="V5122" s="10">
        <f t="shared" si="89"/>
        <v>-16.399999999999999</v>
      </c>
      <c r="W5122" s="10">
        <v>12.8</v>
      </c>
      <c r="X5122" s="68">
        <v>3.2829175899999998</v>
      </c>
      <c r="Y5122" s="33" t="s">
        <v>561</v>
      </c>
      <c r="AB5122" s="17" t="s">
        <v>933</v>
      </c>
    </row>
    <row r="5123" spans="1:28" hidden="1">
      <c r="A5123" s="5">
        <v>5122</v>
      </c>
      <c r="B5123" s="5"/>
      <c r="C5123" s="17">
        <v>2020</v>
      </c>
      <c r="D5123" s="32">
        <v>12</v>
      </c>
      <c r="E5123" s="32">
        <v>9</v>
      </c>
      <c r="F5123" s="18" t="s">
        <v>873</v>
      </c>
      <c r="G5123" s="21">
        <v>14.107800000000097</v>
      </c>
      <c r="H5123" s="17" t="s">
        <v>18</v>
      </c>
      <c r="I5123" s="18" t="s">
        <v>826</v>
      </c>
      <c r="J5123" s="21">
        <v>44.694000000000074</v>
      </c>
      <c r="K5123" s="17" t="s">
        <v>19</v>
      </c>
      <c r="L5123" s="17" t="s">
        <v>1193</v>
      </c>
      <c r="M5123" s="17" t="s">
        <v>887</v>
      </c>
      <c r="N5123" s="17" t="s">
        <v>888</v>
      </c>
      <c r="O5123" s="58">
        <v>293</v>
      </c>
      <c r="P5123" s="17" t="s">
        <v>20</v>
      </c>
      <c r="Q5123" s="17" t="s">
        <v>31</v>
      </c>
      <c r="R5123" s="17">
        <v>858</v>
      </c>
      <c r="S5123" s="17" t="s">
        <v>684</v>
      </c>
      <c r="U5123" s="33">
        <v>-16.3155</v>
      </c>
      <c r="V5123" s="10">
        <f t="shared" si="89"/>
        <v>-16.3155</v>
      </c>
      <c r="W5123" s="10">
        <v>12.599500000000001</v>
      </c>
      <c r="X5123" s="68">
        <v>3.1160778384041898</v>
      </c>
      <c r="Y5123" s="33" t="s">
        <v>561</v>
      </c>
      <c r="AB5123" s="17" t="s">
        <v>933</v>
      </c>
    </row>
    <row r="5124" spans="1:28" hidden="1">
      <c r="A5124" s="5">
        <v>5123</v>
      </c>
      <c r="B5124" s="5"/>
      <c r="C5124" s="17">
        <v>2019</v>
      </c>
      <c r="D5124" s="32">
        <v>11</v>
      </c>
      <c r="E5124" s="32">
        <v>22</v>
      </c>
      <c r="F5124" s="18" t="s">
        <v>873</v>
      </c>
      <c r="G5124" s="21">
        <v>39.570000000000078</v>
      </c>
      <c r="H5124" s="17" t="s">
        <v>18</v>
      </c>
      <c r="I5124" s="18" t="s">
        <v>826</v>
      </c>
      <c r="J5124" s="21">
        <v>9.1699999999983106</v>
      </c>
      <c r="K5124" s="17" t="s">
        <v>19</v>
      </c>
      <c r="L5124" s="17" t="s">
        <v>881</v>
      </c>
      <c r="M5124" s="17" t="s">
        <v>77</v>
      </c>
      <c r="N5124" s="17" t="s">
        <v>78</v>
      </c>
      <c r="O5124" s="58">
        <v>159</v>
      </c>
      <c r="P5124" s="17" t="s">
        <v>20</v>
      </c>
      <c r="Q5124" s="17" t="s">
        <v>21</v>
      </c>
      <c r="R5124" s="17">
        <v>94.6</v>
      </c>
      <c r="S5124" s="17" t="s">
        <v>684</v>
      </c>
      <c r="U5124" s="17">
        <v>-16.3</v>
      </c>
      <c r="V5124" s="10">
        <f t="shared" si="89"/>
        <v>-16.3</v>
      </c>
      <c r="W5124" s="10">
        <v>12.7</v>
      </c>
      <c r="X5124" s="68">
        <v>3.201741637</v>
      </c>
      <c r="Y5124" s="33" t="s">
        <v>561</v>
      </c>
      <c r="AB5124" s="17" t="s">
        <v>933</v>
      </c>
    </row>
    <row r="5125" spans="1:28" hidden="1">
      <c r="A5125" s="5">
        <v>5124</v>
      </c>
      <c r="B5125" s="5"/>
      <c r="C5125" s="17">
        <v>2019</v>
      </c>
      <c r="D5125" s="32">
        <v>11</v>
      </c>
      <c r="E5125" s="32">
        <v>22</v>
      </c>
      <c r="F5125" s="18" t="s">
        <v>873</v>
      </c>
      <c r="G5125" s="21">
        <v>39.570000000000078</v>
      </c>
      <c r="H5125" s="17" t="s">
        <v>18</v>
      </c>
      <c r="I5125" s="18" t="s">
        <v>826</v>
      </c>
      <c r="J5125" s="21">
        <v>9.1699999999983106</v>
      </c>
      <c r="K5125" s="17" t="s">
        <v>19</v>
      </c>
      <c r="L5125" s="17" t="s">
        <v>881</v>
      </c>
      <c r="M5125" s="17" t="s">
        <v>77</v>
      </c>
      <c r="N5125" s="17" t="s">
        <v>78</v>
      </c>
      <c r="O5125" s="58">
        <v>160</v>
      </c>
      <c r="P5125" s="17" t="s">
        <v>20</v>
      </c>
      <c r="Q5125" s="17" t="s">
        <v>21</v>
      </c>
      <c r="R5125" s="17">
        <v>90.7</v>
      </c>
      <c r="S5125" s="17" t="s">
        <v>684</v>
      </c>
      <c r="U5125" s="17">
        <v>-16.3</v>
      </c>
      <c r="V5125" s="10">
        <f t="shared" si="89"/>
        <v>-16.3</v>
      </c>
      <c r="W5125" s="10">
        <v>12.7</v>
      </c>
      <c r="X5125" s="68">
        <v>3.1876573750000001</v>
      </c>
      <c r="Y5125" s="33" t="s">
        <v>561</v>
      </c>
      <c r="AB5125" s="17" t="s">
        <v>933</v>
      </c>
    </row>
    <row r="5126" spans="1:28" hidden="1">
      <c r="A5126" s="5">
        <v>5125</v>
      </c>
      <c r="B5126" s="5"/>
      <c r="C5126" s="17">
        <v>2021</v>
      </c>
      <c r="D5126" s="32">
        <v>10</v>
      </c>
      <c r="E5126" s="32">
        <v>5</v>
      </c>
      <c r="F5126" s="18" t="s">
        <v>873</v>
      </c>
      <c r="G5126" s="21">
        <v>21.100000200000011</v>
      </c>
      <c r="H5126" s="17"/>
      <c r="I5126" s="18" t="s">
        <v>826</v>
      </c>
      <c r="J5126" s="21">
        <v>0.31666800000010653</v>
      </c>
      <c r="L5126" s="17" t="s">
        <v>881</v>
      </c>
      <c r="M5126" s="17" t="s">
        <v>77</v>
      </c>
      <c r="N5126" s="17" t="s">
        <v>78</v>
      </c>
      <c r="O5126" s="58">
        <v>158</v>
      </c>
      <c r="P5126" s="17" t="s">
        <v>20</v>
      </c>
      <c r="Q5126" s="17" t="s">
        <v>21</v>
      </c>
      <c r="R5126" s="17">
        <v>92.4</v>
      </c>
      <c r="S5126" s="17" t="s">
        <v>684</v>
      </c>
      <c r="U5126" s="17">
        <v>-16.3</v>
      </c>
      <c r="V5126" s="10">
        <f t="shared" si="89"/>
        <v>-15.636463479318984</v>
      </c>
      <c r="W5126" s="10">
        <v>12.6</v>
      </c>
      <c r="X5126" s="68">
        <v>3.3395855760000002</v>
      </c>
      <c r="Y5126" s="33" t="s">
        <v>561</v>
      </c>
      <c r="AB5126" s="17" t="s">
        <v>933</v>
      </c>
    </row>
    <row r="5127" spans="1:28" hidden="1">
      <c r="A5127" s="5">
        <v>5126</v>
      </c>
      <c r="B5127" s="5"/>
      <c r="C5127" s="17">
        <v>2020</v>
      </c>
      <c r="D5127" s="32">
        <v>12</v>
      </c>
      <c r="E5127" s="32">
        <v>3</v>
      </c>
      <c r="F5127" s="18" t="s">
        <v>873</v>
      </c>
      <c r="G5127" s="21">
        <v>19.816666799999965</v>
      </c>
      <c r="H5127" s="17"/>
      <c r="I5127" s="18" t="s">
        <v>866</v>
      </c>
      <c r="J5127" s="21">
        <v>35.7666660000001</v>
      </c>
      <c r="L5127" s="17" t="s">
        <v>832</v>
      </c>
      <c r="M5127" s="17" t="s">
        <v>833</v>
      </c>
      <c r="N5127" s="17" t="s">
        <v>831</v>
      </c>
      <c r="O5127" s="58">
        <v>173</v>
      </c>
      <c r="P5127" s="17" t="s">
        <v>20</v>
      </c>
      <c r="Q5127" s="17" t="s">
        <v>31</v>
      </c>
      <c r="R5127" s="17">
        <v>109.1</v>
      </c>
      <c r="S5127" s="17" t="s">
        <v>684</v>
      </c>
      <c r="U5127" s="17">
        <v>-16.3</v>
      </c>
      <c r="V5127" s="10">
        <f t="shared" si="89"/>
        <v>-16.3</v>
      </c>
      <c r="W5127" s="10">
        <v>12</v>
      </c>
      <c r="X5127" s="68">
        <v>3.1541963489999998</v>
      </c>
      <c r="Y5127" s="33" t="s">
        <v>561</v>
      </c>
      <c r="AB5127" s="17" t="s">
        <v>933</v>
      </c>
    </row>
    <row r="5128" spans="1:28" hidden="1">
      <c r="A5128" s="5">
        <v>5127</v>
      </c>
      <c r="B5128" s="5"/>
      <c r="C5128" s="17">
        <v>2019</v>
      </c>
      <c r="D5128" s="32">
        <v>11</v>
      </c>
      <c r="E5128" s="32">
        <v>22</v>
      </c>
      <c r="F5128" s="18" t="s">
        <v>873</v>
      </c>
      <c r="G5128" s="21">
        <v>39.570000000000078</v>
      </c>
      <c r="H5128" s="17" t="s">
        <v>18</v>
      </c>
      <c r="I5128" s="18" t="s">
        <v>826</v>
      </c>
      <c r="J5128" s="21">
        <v>9.1699999999983106</v>
      </c>
      <c r="K5128" s="17" t="s">
        <v>19</v>
      </c>
      <c r="L5128" s="17" t="s">
        <v>881</v>
      </c>
      <c r="M5128" s="17" t="s">
        <v>77</v>
      </c>
      <c r="N5128" s="17" t="s">
        <v>78</v>
      </c>
      <c r="O5128" s="58">
        <v>159</v>
      </c>
      <c r="P5128" s="17" t="s">
        <v>20</v>
      </c>
      <c r="Q5128" s="17" t="s">
        <v>21</v>
      </c>
      <c r="R5128" s="17">
        <v>88.4</v>
      </c>
      <c r="S5128" s="17" t="s">
        <v>684</v>
      </c>
      <c r="U5128" s="17">
        <v>-16.2</v>
      </c>
      <c r="V5128" s="10">
        <f t="shared" si="89"/>
        <v>-15.449042822945017</v>
      </c>
      <c r="W5128" s="10">
        <v>13</v>
      </c>
      <c r="X5128" s="68">
        <v>3.4035109459999999</v>
      </c>
      <c r="Y5128" s="33" t="s">
        <v>561</v>
      </c>
      <c r="AB5128" s="17" t="s">
        <v>933</v>
      </c>
    </row>
    <row r="5129" spans="1:28" hidden="1">
      <c r="A5129" s="5">
        <v>5128</v>
      </c>
      <c r="B5129" s="5"/>
      <c r="C5129" s="17">
        <v>2019</v>
      </c>
      <c r="D5129" s="32">
        <v>11</v>
      </c>
      <c r="E5129" s="32">
        <v>22</v>
      </c>
      <c r="F5129" s="18" t="s">
        <v>873</v>
      </c>
      <c r="G5129" s="21">
        <v>39.570000000000078</v>
      </c>
      <c r="H5129" s="17" t="s">
        <v>18</v>
      </c>
      <c r="I5129" s="18" t="s">
        <v>826</v>
      </c>
      <c r="J5129" s="21">
        <v>9.1699999999983106</v>
      </c>
      <c r="K5129" s="17" t="s">
        <v>19</v>
      </c>
      <c r="L5129" s="17" t="s">
        <v>881</v>
      </c>
      <c r="M5129" s="17" t="s">
        <v>77</v>
      </c>
      <c r="N5129" s="17" t="s">
        <v>78</v>
      </c>
      <c r="O5129" s="58">
        <v>160</v>
      </c>
      <c r="P5129" s="17" t="s">
        <v>20</v>
      </c>
      <c r="Q5129" s="17" t="s">
        <v>21</v>
      </c>
      <c r="R5129" s="17">
        <v>92.7</v>
      </c>
      <c r="S5129" s="17" t="s">
        <v>684</v>
      </c>
      <c r="U5129" s="17">
        <v>-16.2</v>
      </c>
      <c r="V5129" s="10">
        <f t="shared" si="89"/>
        <v>-16.2</v>
      </c>
      <c r="W5129" s="10">
        <v>12.4</v>
      </c>
      <c r="X5129" s="68">
        <v>3.2399535830000001</v>
      </c>
      <c r="Y5129" s="33" t="s">
        <v>561</v>
      </c>
      <c r="AB5129" s="17" t="s">
        <v>933</v>
      </c>
    </row>
    <row r="5130" spans="1:28" hidden="1">
      <c r="A5130" s="5">
        <v>5129</v>
      </c>
      <c r="B5130" s="5"/>
      <c r="C5130" s="17">
        <v>2021</v>
      </c>
      <c r="D5130" s="32">
        <v>10</v>
      </c>
      <c r="E5130" s="32">
        <v>6</v>
      </c>
      <c r="F5130" s="18" t="s">
        <v>873</v>
      </c>
      <c r="G5130" s="21">
        <v>58.750000200000088</v>
      </c>
      <c r="H5130" s="17"/>
      <c r="I5130" s="18" t="s">
        <v>802</v>
      </c>
      <c r="J5130" s="21">
        <v>52.949999999999591</v>
      </c>
      <c r="L5130" s="17" t="s">
        <v>881</v>
      </c>
      <c r="M5130" s="17" t="s">
        <v>77</v>
      </c>
      <c r="N5130" s="17" t="s">
        <v>78</v>
      </c>
      <c r="O5130" s="58">
        <v>150</v>
      </c>
      <c r="P5130" s="17" t="s">
        <v>20</v>
      </c>
      <c r="Q5130" s="17" t="s">
        <v>21</v>
      </c>
      <c r="R5130" s="17">
        <v>76.400000000000006</v>
      </c>
      <c r="S5130" s="17" t="s">
        <v>684</v>
      </c>
      <c r="U5130" s="17">
        <v>-16.2</v>
      </c>
      <c r="V5130" s="10">
        <f t="shared" si="89"/>
        <v>-16.2</v>
      </c>
      <c r="W5130" s="10">
        <v>12.4</v>
      </c>
      <c r="X5130" s="68">
        <v>3.1174940219999998</v>
      </c>
      <c r="Y5130" s="33" t="s">
        <v>561</v>
      </c>
      <c r="AB5130" s="17" t="s">
        <v>933</v>
      </c>
    </row>
    <row r="5131" spans="1:28" hidden="1">
      <c r="A5131" s="5">
        <v>5130</v>
      </c>
      <c r="B5131" s="5"/>
      <c r="C5131" s="17">
        <v>2020</v>
      </c>
      <c r="D5131" s="32">
        <v>12</v>
      </c>
      <c r="E5131" s="32">
        <v>6</v>
      </c>
      <c r="F5131" s="18" t="s">
        <v>873</v>
      </c>
      <c r="G5131" s="21">
        <v>14.107800000000097</v>
      </c>
      <c r="H5131" s="17" t="s">
        <v>18</v>
      </c>
      <c r="I5131" s="18" t="s">
        <v>826</v>
      </c>
      <c r="J5131" s="21">
        <v>44.694000000000074</v>
      </c>
      <c r="K5131" s="17" t="s">
        <v>19</v>
      </c>
      <c r="L5131" s="17" t="s">
        <v>1193</v>
      </c>
      <c r="M5131" s="17" t="s">
        <v>887</v>
      </c>
      <c r="N5131" s="17" t="s">
        <v>888</v>
      </c>
      <c r="O5131" s="58">
        <v>280</v>
      </c>
      <c r="P5131" s="17" t="s">
        <v>20</v>
      </c>
      <c r="Q5131" s="17" t="s">
        <v>31</v>
      </c>
      <c r="R5131" s="17">
        <v>747.8</v>
      </c>
      <c r="S5131" s="17" t="s">
        <v>684</v>
      </c>
      <c r="U5131" s="33">
        <v>-16.185500000000001</v>
      </c>
      <c r="V5131" s="10">
        <f t="shared" si="89"/>
        <v>-16.185500000000001</v>
      </c>
      <c r="W5131" s="10">
        <v>13.567500000000001</v>
      </c>
      <c r="X5131" s="68">
        <v>3.1383886235557061</v>
      </c>
      <c r="Y5131" s="33" t="s">
        <v>561</v>
      </c>
      <c r="AB5131" s="17" t="s">
        <v>933</v>
      </c>
    </row>
    <row r="5132" spans="1:28" hidden="1">
      <c r="A5132" s="5">
        <v>5131</v>
      </c>
      <c r="B5132" s="5"/>
      <c r="C5132" s="17">
        <v>2020</v>
      </c>
      <c r="D5132" s="32">
        <v>12</v>
      </c>
      <c r="E5132" s="32">
        <v>5</v>
      </c>
      <c r="F5132" s="18" t="s">
        <v>873</v>
      </c>
      <c r="G5132" s="21">
        <v>14.107800000000097</v>
      </c>
      <c r="H5132" s="17" t="s">
        <v>18</v>
      </c>
      <c r="I5132" s="18" t="s">
        <v>826</v>
      </c>
      <c r="J5132" s="21">
        <v>44.694000000000074</v>
      </c>
      <c r="K5132" s="17" t="s">
        <v>19</v>
      </c>
      <c r="L5132" s="17" t="s">
        <v>1193</v>
      </c>
      <c r="M5132" s="17" t="s">
        <v>887</v>
      </c>
      <c r="N5132" s="17" t="s">
        <v>888</v>
      </c>
      <c r="O5132" s="58">
        <v>304</v>
      </c>
      <c r="P5132" s="17" t="s">
        <v>20</v>
      </c>
      <c r="Q5132" s="17" t="s">
        <v>31</v>
      </c>
      <c r="R5132" s="17">
        <v>846.3</v>
      </c>
      <c r="S5132" s="17" t="s">
        <v>684</v>
      </c>
      <c r="U5132" s="33">
        <v>-16.111499999999999</v>
      </c>
      <c r="V5132" s="10">
        <f t="shared" si="89"/>
        <v>-16.111499999999999</v>
      </c>
      <c r="W5132" s="10">
        <v>14.2845</v>
      </c>
      <c r="X5132" s="68">
        <v>3.1549145817210889</v>
      </c>
      <c r="Y5132" s="33" t="s">
        <v>561</v>
      </c>
      <c r="AB5132" s="17" t="s">
        <v>933</v>
      </c>
    </row>
    <row r="5133" spans="1:28" hidden="1">
      <c r="A5133" s="5">
        <v>5132</v>
      </c>
      <c r="B5133" s="5"/>
      <c r="C5133" s="17">
        <v>2019</v>
      </c>
      <c r="D5133" s="32">
        <v>11</v>
      </c>
      <c r="E5133" s="32">
        <v>22</v>
      </c>
      <c r="F5133" s="18" t="s">
        <v>873</v>
      </c>
      <c r="G5133" s="21">
        <v>39.570000000000078</v>
      </c>
      <c r="H5133" s="17" t="s">
        <v>18</v>
      </c>
      <c r="I5133" s="18" t="s">
        <v>826</v>
      </c>
      <c r="J5133" s="21">
        <v>9.1699999999983106</v>
      </c>
      <c r="K5133" s="17" t="s">
        <v>19</v>
      </c>
      <c r="L5133" s="17" t="s">
        <v>881</v>
      </c>
      <c r="M5133" s="17" t="s">
        <v>77</v>
      </c>
      <c r="N5133" s="17" t="s">
        <v>78</v>
      </c>
      <c r="O5133" s="58">
        <v>163</v>
      </c>
      <c r="P5133" s="17" t="s">
        <v>20</v>
      </c>
      <c r="Q5133" s="17" t="s">
        <v>21</v>
      </c>
      <c r="R5133" s="17">
        <v>94.2</v>
      </c>
      <c r="S5133" s="17" t="s">
        <v>684</v>
      </c>
      <c r="U5133" s="17">
        <v>-16.100000000000001</v>
      </c>
      <c r="V5133" s="10">
        <f t="shared" si="89"/>
        <v>-16.100000000000001</v>
      </c>
      <c r="W5133" s="10">
        <v>12.5</v>
      </c>
      <c r="X5133" s="68">
        <v>3.267768293</v>
      </c>
      <c r="Y5133" s="33" t="s">
        <v>561</v>
      </c>
      <c r="AB5133" s="17" t="s">
        <v>933</v>
      </c>
    </row>
    <row r="5134" spans="1:28" hidden="1">
      <c r="A5134" s="5">
        <v>5133</v>
      </c>
      <c r="B5134" s="5"/>
      <c r="C5134" s="17">
        <v>2021</v>
      </c>
      <c r="D5134" s="32">
        <v>10</v>
      </c>
      <c r="E5134" s="32">
        <v>6</v>
      </c>
      <c r="F5134" s="18" t="s">
        <v>873</v>
      </c>
      <c r="G5134" s="21">
        <v>46.949999999999932</v>
      </c>
      <c r="H5134" s="17"/>
      <c r="I5134" s="18" t="s">
        <v>826</v>
      </c>
      <c r="J5134" s="21">
        <v>15.066666000000168</v>
      </c>
      <c r="L5134" s="17" t="s">
        <v>929</v>
      </c>
      <c r="M5134" s="17" t="s">
        <v>907</v>
      </c>
      <c r="N5134" s="17" t="s">
        <v>817</v>
      </c>
      <c r="O5134" s="58">
        <v>58.27</v>
      </c>
      <c r="P5134" s="17" t="s">
        <v>20</v>
      </c>
      <c r="Q5134" s="17" t="s">
        <v>818</v>
      </c>
      <c r="R5134" s="17">
        <v>37.700000000000003</v>
      </c>
      <c r="S5134" s="17" t="s">
        <v>684</v>
      </c>
      <c r="U5134" s="17">
        <v>-16.100000000000001</v>
      </c>
      <c r="V5134" s="10">
        <f t="shared" si="89"/>
        <v>-16.100000000000001</v>
      </c>
      <c r="W5134" s="10">
        <v>11.4</v>
      </c>
      <c r="X5134" s="68">
        <v>3.2040651410000001</v>
      </c>
      <c r="Y5134" s="33" t="s">
        <v>561</v>
      </c>
      <c r="AB5134" s="17" t="s">
        <v>933</v>
      </c>
    </row>
    <row r="5135" spans="1:28" hidden="1">
      <c r="A5135" s="5">
        <v>5134</v>
      </c>
      <c r="B5135" s="5"/>
      <c r="C5135" s="17">
        <v>2021</v>
      </c>
      <c r="D5135" s="32">
        <v>10</v>
      </c>
      <c r="E5135" s="32">
        <v>6</v>
      </c>
      <c r="F5135" s="18" t="s">
        <v>873</v>
      </c>
      <c r="G5135" s="21">
        <v>46.949999999999932</v>
      </c>
      <c r="H5135" s="17"/>
      <c r="I5135" s="18" t="s">
        <v>826</v>
      </c>
      <c r="J5135" s="21">
        <v>15.066666000000168</v>
      </c>
      <c r="L5135" s="17" t="s">
        <v>929</v>
      </c>
      <c r="M5135" s="17" t="s">
        <v>907</v>
      </c>
      <c r="N5135" s="17" t="s">
        <v>817</v>
      </c>
      <c r="O5135" s="58">
        <v>53.79</v>
      </c>
      <c r="P5135" s="17" t="s">
        <v>20</v>
      </c>
      <c r="Q5135" s="17" t="s">
        <v>818</v>
      </c>
      <c r="R5135" s="17">
        <v>37</v>
      </c>
      <c r="S5135" s="17" t="s">
        <v>684</v>
      </c>
      <c r="U5135" s="17">
        <v>-16.100000000000001</v>
      </c>
      <c r="V5135" s="10">
        <f t="shared" si="89"/>
        <v>-16.100000000000001</v>
      </c>
      <c r="W5135" s="10">
        <v>11.3</v>
      </c>
      <c r="X5135" s="68">
        <v>3.1346544220000001</v>
      </c>
      <c r="Y5135" s="33" t="s">
        <v>561</v>
      </c>
      <c r="AB5135" s="17" t="s">
        <v>933</v>
      </c>
    </row>
    <row r="5136" spans="1:28" hidden="1">
      <c r="A5136" s="5">
        <v>5135</v>
      </c>
      <c r="B5136" s="5"/>
      <c r="C5136" s="17">
        <v>2021</v>
      </c>
      <c r="D5136" s="32">
        <v>10</v>
      </c>
      <c r="E5136" s="32">
        <v>6</v>
      </c>
      <c r="F5136" s="18" t="s">
        <v>873</v>
      </c>
      <c r="G5136" s="21">
        <v>46.949999999999932</v>
      </c>
      <c r="H5136" s="17"/>
      <c r="I5136" s="18" t="s">
        <v>826</v>
      </c>
      <c r="J5136" s="21">
        <v>15.066666000000168</v>
      </c>
      <c r="L5136" s="17" t="s">
        <v>929</v>
      </c>
      <c r="M5136" s="17" t="s">
        <v>907</v>
      </c>
      <c r="N5136" s="17" t="s">
        <v>817</v>
      </c>
      <c r="O5136" s="58">
        <v>54.93</v>
      </c>
      <c r="P5136" s="17" t="s">
        <v>20</v>
      </c>
      <c r="Q5136" s="17" t="s">
        <v>818</v>
      </c>
      <c r="R5136" s="17">
        <v>33.9</v>
      </c>
      <c r="S5136" s="17" t="s">
        <v>684</v>
      </c>
      <c r="U5136" s="17">
        <v>-16.100000000000001</v>
      </c>
      <c r="V5136" s="10">
        <f t="shared" si="89"/>
        <v>-16.100000000000001</v>
      </c>
      <c r="W5136" s="10">
        <v>9.8000000000000007</v>
      </c>
      <c r="X5136" s="68">
        <v>3.198769285</v>
      </c>
      <c r="Y5136" s="33" t="s">
        <v>561</v>
      </c>
      <c r="AB5136" s="17" t="s">
        <v>933</v>
      </c>
    </row>
    <row r="5137" spans="1:28" hidden="1">
      <c r="A5137" s="5">
        <v>5136</v>
      </c>
      <c r="B5137" s="5"/>
      <c r="C5137" s="17">
        <v>2021</v>
      </c>
      <c r="D5137" s="32">
        <v>10</v>
      </c>
      <c r="E5137" s="32">
        <v>6</v>
      </c>
      <c r="F5137" s="18" t="s">
        <v>873</v>
      </c>
      <c r="G5137" s="21">
        <v>46.949999999999932</v>
      </c>
      <c r="H5137" s="17"/>
      <c r="I5137" s="18" t="s">
        <v>826</v>
      </c>
      <c r="J5137" s="21">
        <v>15.066666000000168</v>
      </c>
      <c r="L5137" s="17" t="s">
        <v>881</v>
      </c>
      <c r="M5137" s="17" t="s">
        <v>77</v>
      </c>
      <c r="N5137" s="17" t="s">
        <v>78</v>
      </c>
      <c r="O5137" s="58">
        <v>155</v>
      </c>
      <c r="P5137" s="17" t="s">
        <v>20</v>
      </c>
      <c r="Q5137" s="17" t="s">
        <v>21</v>
      </c>
      <c r="R5137" s="17">
        <v>85.7</v>
      </c>
      <c r="S5137" s="17" t="s">
        <v>684</v>
      </c>
      <c r="U5137" s="17">
        <v>-16</v>
      </c>
      <c r="V5137" s="10">
        <f t="shared" si="89"/>
        <v>-16</v>
      </c>
      <c r="W5137" s="10">
        <v>13.2</v>
      </c>
      <c r="X5137" s="68">
        <v>3.1684061639999999</v>
      </c>
      <c r="Y5137" s="33" t="s">
        <v>561</v>
      </c>
      <c r="AB5137" s="17" t="s">
        <v>933</v>
      </c>
    </row>
    <row r="5138" spans="1:28" hidden="1">
      <c r="A5138" s="5">
        <v>5137</v>
      </c>
      <c r="B5138" s="5"/>
      <c r="C5138" s="17">
        <v>2021</v>
      </c>
      <c r="D5138" s="32">
        <v>10</v>
      </c>
      <c r="E5138" s="32">
        <v>5</v>
      </c>
      <c r="F5138" s="18" t="s">
        <v>873</v>
      </c>
      <c r="G5138" s="21">
        <v>21.100000200000011</v>
      </c>
      <c r="H5138" s="17"/>
      <c r="I5138" s="18" t="s">
        <v>826</v>
      </c>
      <c r="J5138" s="21">
        <v>0.31666800000010653</v>
      </c>
      <c r="L5138" s="17" t="s">
        <v>929</v>
      </c>
      <c r="M5138" s="17" t="s">
        <v>907</v>
      </c>
      <c r="N5138" s="17" t="s">
        <v>817</v>
      </c>
      <c r="O5138" s="58">
        <v>55.3</v>
      </c>
      <c r="P5138" s="17" t="s">
        <v>20</v>
      </c>
      <c r="Q5138" s="17" t="s">
        <v>818</v>
      </c>
      <c r="R5138" s="17">
        <v>37.700000000000003</v>
      </c>
      <c r="S5138" s="17" t="s">
        <v>684</v>
      </c>
      <c r="U5138" s="17">
        <v>-16</v>
      </c>
      <c r="V5138" s="10">
        <f t="shared" si="89"/>
        <v>-16</v>
      </c>
      <c r="W5138" s="10">
        <v>12</v>
      </c>
      <c r="X5138" s="68">
        <v>3.1702088239999999</v>
      </c>
      <c r="Y5138" s="33" t="s">
        <v>561</v>
      </c>
      <c r="AB5138" s="17" t="s">
        <v>933</v>
      </c>
    </row>
    <row r="5139" spans="1:28" hidden="1">
      <c r="A5139" s="5">
        <v>5138</v>
      </c>
      <c r="B5139" s="5"/>
      <c r="C5139" s="17">
        <v>2021</v>
      </c>
      <c r="D5139" s="32">
        <v>10</v>
      </c>
      <c r="E5139" s="32">
        <v>5</v>
      </c>
      <c r="F5139" s="18" t="s">
        <v>873</v>
      </c>
      <c r="G5139" s="21">
        <v>21.100000200000011</v>
      </c>
      <c r="H5139" s="17"/>
      <c r="I5139" s="18" t="s">
        <v>826</v>
      </c>
      <c r="J5139" s="21">
        <v>0.31666800000010653</v>
      </c>
      <c r="L5139" s="17" t="s">
        <v>881</v>
      </c>
      <c r="M5139" s="17" t="s">
        <v>77</v>
      </c>
      <c r="N5139" s="17" t="s">
        <v>78</v>
      </c>
      <c r="O5139" s="58">
        <v>152</v>
      </c>
      <c r="P5139" s="17" t="s">
        <v>20</v>
      </c>
      <c r="Q5139" s="17" t="s">
        <v>21</v>
      </c>
      <c r="R5139" s="17">
        <v>82.9</v>
      </c>
      <c r="S5139" s="17" t="s">
        <v>684</v>
      </c>
      <c r="U5139" s="17">
        <v>-15.9</v>
      </c>
      <c r="V5139" s="10">
        <f t="shared" si="89"/>
        <v>-15.9</v>
      </c>
      <c r="W5139" s="10">
        <v>12.6</v>
      </c>
      <c r="X5139" s="68">
        <v>3.1501823</v>
      </c>
      <c r="Y5139" s="33" t="s">
        <v>561</v>
      </c>
      <c r="AB5139" s="17" t="s">
        <v>933</v>
      </c>
    </row>
    <row r="5140" spans="1:28" hidden="1">
      <c r="A5140" s="5">
        <v>5139</v>
      </c>
      <c r="B5140" s="5"/>
      <c r="C5140" s="17">
        <v>2021</v>
      </c>
      <c r="D5140" s="32">
        <v>10</v>
      </c>
      <c r="E5140" s="32">
        <v>6</v>
      </c>
      <c r="F5140" s="18" t="s">
        <v>873</v>
      </c>
      <c r="G5140" s="21">
        <v>58.750000200000088</v>
      </c>
      <c r="H5140" s="17"/>
      <c r="I5140" s="18" t="s">
        <v>802</v>
      </c>
      <c r="J5140" s="21">
        <v>52.949999999999591</v>
      </c>
      <c r="L5140" s="17" t="s">
        <v>929</v>
      </c>
      <c r="M5140" s="17" t="s">
        <v>907</v>
      </c>
      <c r="N5140" s="17" t="s">
        <v>817</v>
      </c>
      <c r="O5140" s="58">
        <v>56.35</v>
      </c>
      <c r="P5140" s="17" t="s">
        <v>20</v>
      </c>
      <c r="Q5140" s="17" t="s">
        <v>818</v>
      </c>
      <c r="R5140" s="17">
        <v>40.9</v>
      </c>
      <c r="S5140" s="17" t="s">
        <v>684</v>
      </c>
      <c r="U5140" s="17">
        <v>-15.8</v>
      </c>
      <c r="V5140" s="10">
        <f t="shared" si="89"/>
        <v>-15.8</v>
      </c>
      <c r="W5140" s="10">
        <v>11.9</v>
      </c>
      <c r="X5140" s="68">
        <v>3.2037998239999999</v>
      </c>
      <c r="Y5140" s="33" t="s">
        <v>561</v>
      </c>
      <c r="AB5140" s="17" t="s">
        <v>933</v>
      </c>
    </row>
    <row r="5141" spans="1:28" hidden="1">
      <c r="A5141" s="5">
        <v>5140</v>
      </c>
      <c r="B5141" s="5"/>
      <c r="C5141" s="17">
        <v>2021</v>
      </c>
      <c r="D5141" s="32">
        <v>10</v>
      </c>
      <c r="E5141" s="32">
        <v>5</v>
      </c>
      <c r="F5141" s="18" t="s">
        <v>873</v>
      </c>
      <c r="G5141" s="21">
        <v>21.100000200000011</v>
      </c>
      <c r="H5141" s="17"/>
      <c r="I5141" s="18" t="s">
        <v>826</v>
      </c>
      <c r="J5141" s="21">
        <v>0.31666800000010653</v>
      </c>
      <c r="L5141" s="17" t="s">
        <v>929</v>
      </c>
      <c r="M5141" s="17" t="s">
        <v>907</v>
      </c>
      <c r="N5141" s="17" t="s">
        <v>817</v>
      </c>
      <c r="O5141" s="58">
        <v>59.07</v>
      </c>
      <c r="P5141" s="17" t="s">
        <v>20</v>
      </c>
      <c r="Q5141" s="17" t="s">
        <v>818</v>
      </c>
      <c r="R5141" s="17">
        <v>47.5</v>
      </c>
      <c r="S5141" s="17" t="s">
        <v>684</v>
      </c>
      <c r="U5141" s="17">
        <v>-15.8</v>
      </c>
      <c r="V5141" s="10">
        <f t="shared" si="89"/>
        <v>-15.8</v>
      </c>
      <c r="W5141" s="10">
        <v>11.7</v>
      </c>
      <c r="X5141" s="68">
        <v>3.113808653</v>
      </c>
      <c r="Y5141" s="33" t="s">
        <v>561</v>
      </c>
      <c r="AB5141" s="17" t="s">
        <v>933</v>
      </c>
    </row>
    <row r="5142" spans="1:28" hidden="1">
      <c r="A5142" s="5">
        <v>5141</v>
      </c>
      <c r="B5142" s="5"/>
      <c r="C5142" s="17">
        <v>2021</v>
      </c>
      <c r="D5142" s="32">
        <v>10</v>
      </c>
      <c r="E5142" s="32">
        <v>5</v>
      </c>
      <c r="F5142" s="18" t="s">
        <v>873</v>
      </c>
      <c r="G5142" s="21">
        <v>21.100000200000011</v>
      </c>
      <c r="H5142" s="17"/>
      <c r="I5142" s="18" t="s">
        <v>826</v>
      </c>
      <c r="J5142" s="21">
        <v>0.31666800000010653</v>
      </c>
      <c r="L5142" s="17" t="s">
        <v>929</v>
      </c>
      <c r="M5142" s="17" t="s">
        <v>907</v>
      </c>
      <c r="N5142" s="17" t="s">
        <v>817</v>
      </c>
      <c r="O5142" s="58">
        <v>50.76</v>
      </c>
      <c r="P5142" s="17" t="s">
        <v>20</v>
      </c>
      <c r="Q5142" s="17" t="s">
        <v>818</v>
      </c>
      <c r="R5142" s="17">
        <v>22.4</v>
      </c>
      <c r="S5142" s="17" t="s">
        <v>684</v>
      </c>
      <c r="U5142" s="17">
        <v>-15.8</v>
      </c>
      <c r="V5142" s="10">
        <f t="shared" si="89"/>
        <v>-15.8</v>
      </c>
      <c r="W5142" s="10">
        <v>11.2</v>
      </c>
      <c r="X5142" s="68">
        <v>3.1154474599999999</v>
      </c>
      <c r="Y5142" s="33" t="s">
        <v>561</v>
      </c>
      <c r="AB5142" s="17" t="s">
        <v>933</v>
      </c>
    </row>
    <row r="5143" spans="1:28" hidden="1">
      <c r="A5143" s="5">
        <v>5142</v>
      </c>
      <c r="B5143" s="5"/>
      <c r="C5143" s="17">
        <v>2021</v>
      </c>
      <c r="D5143" s="32">
        <v>10</v>
      </c>
      <c r="E5143" s="32">
        <v>6</v>
      </c>
      <c r="F5143" s="18" t="s">
        <v>873</v>
      </c>
      <c r="G5143" s="21">
        <v>58.750000200000088</v>
      </c>
      <c r="H5143" s="17"/>
      <c r="I5143" s="18" t="s">
        <v>802</v>
      </c>
      <c r="J5143" s="21">
        <v>52.949999999999591</v>
      </c>
      <c r="L5143" s="17" t="s">
        <v>929</v>
      </c>
      <c r="M5143" s="17" t="s">
        <v>907</v>
      </c>
      <c r="N5143" s="17" t="s">
        <v>817</v>
      </c>
      <c r="O5143" s="58">
        <v>45.91</v>
      </c>
      <c r="P5143" s="17" t="s">
        <v>20</v>
      </c>
      <c r="Q5143" s="17" t="s">
        <v>818</v>
      </c>
      <c r="R5143" s="17">
        <v>24.1</v>
      </c>
      <c r="S5143" s="17" t="s">
        <v>684</v>
      </c>
      <c r="U5143" s="17">
        <v>-15.7</v>
      </c>
      <c r="V5143" s="10">
        <f t="shared" si="89"/>
        <v>-15.7</v>
      </c>
      <c r="W5143" s="10">
        <v>12.2</v>
      </c>
      <c r="X5143" s="68">
        <v>3.110388618</v>
      </c>
      <c r="Y5143" s="33" t="s">
        <v>561</v>
      </c>
      <c r="AB5143" s="17" t="s">
        <v>933</v>
      </c>
    </row>
    <row r="5144" spans="1:28" hidden="1">
      <c r="A5144" s="5">
        <v>5143</v>
      </c>
      <c r="B5144" s="5"/>
      <c r="C5144" s="17">
        <v>2017</v>
      </c>
      <c r="D5144" s="32">
        <v>7</v>
      </c>
      <c r="E5144" s="32">
        <v>18</v>
      </c>
      <c r="F5144" s="18" t="s">
        <v>873</v>
      </c>
      <c r="G5144" s="21">
        <v>28.699999999999903</v>
      </c>
      <c r="H5144" s="17" t="s">
        <v>18</v>
      </c>
      <c r="I5144" s="18" t="s">
        <v>889</v>
      </c>
      <c r="J5144" s="21">
        <v>59.400000000000546</v>
      </c>
      <c r="K5144" s="17" t="s">
        <v>19</v>
      </c>
      <c r="L5144" s="17" t="s">
        <v>881</v>
      </c>
      <c r="M5144" s="17" t="s">
        <v>77</v>
      </c>
      <c r="N5144" s="17" t="s">
        <v>78</v>
      </c>
      <c r="O5144" s="58">
        <v>166.04</v>
      </c>
      <c r="P5144" s="17" t="s">
        <v>20</v>
      </c>
      <c r="Q5144" s="17" t="s">
        <v>21</v>
      </c>
      <c r="R5144" s="17">
        <v>111.9</v>
      </c>
      <c r="S5144" s="17" t="s">
        <v>890</v>
      </c>
      <c r="U5144" s="17">
        <v>-15.6357</v>
      </c>
      <c r="V5144" s="10">
        <f t="shared" si="89"/>
        <v>-15.6357</v>
      </c>
      <c r="W5144" s="10">
        <v>14.04331</v>
      </c>
      <c r="X5144" s="68">
        <v>3</v>
      </c>
      <c r="Y5144" s="33" t="s">
        <v>561</v>
      </c>
      <c r="AB5144" s="17" t="s">
        <v>933</v>
      </c>
    </row>
    <row r="5145" spans="1:28" hidden="1">
      <c r="A5145" s="5">
        <v>5144</v>
      </c>
      <c r="B5145" s="5"/>
      <c r="C5145" s="17">
        <v>2020</v>
      </c>
      <c r="D5145" s="32">
        <v>12</v>
      </c>
      <c r="E5145" s="32">
        <v>3</v>
      </c>
      <c r="F5145" s="18" t="s">
        <v>873</v>
      </c>
      <c r="G5145" s="21">
        <v>14.107800000000097</v>
      </c>
      <c r="H5145" s="17" t="s">
        <v>18</v>
      </c>
      <c r="I5145" s="18" t="s">
        <v>826</v>
      </c>
      <c r="J5145" s="21">
        <v>44.694000000000074</v>
      </c>
      <c r="K5145" s="17" t="s">
        <v>19</v>
      </c>
      <c r="L5145" s="17" t="s">
        <v>1193</v>
      </c>
      <c r="M5145" s="17" t="s">
        <v>887</v>
      </c>
      <c r="N5145" s="17" t="s">
        <v>888</v>
      </c>
      <c r="O5145" s="58">
        <v>300</v>
      </c>
      <c r="P5145" s="17" t="s">
        <v>20</v>
      </c>
      <c r="Q5145" s="17" t="s">
        <v>31</v>
      </c>
      <c r="R5145" s="17">
        <v>900.3</v>
      </c>
      <c r="S5145" s="17" t="s">
        <v>684</v>
      </c>
      <c r="U5145" s="33">
        <v>-15.6075</v>
      </c>
      <c r="V5145" s="10">
        <f t="shared" si="89"/>
        <v>-15.6075</v>
      </c>
      <c r="W5145" s="10">
        <v>14.7735</v>
      </c>
      <c r="X5145" s="68">
        <v>3.155627711176602</v>
      </c>
      <c r="Y5145" s="33" t="s">
        <v>561</v>
      </c>
      <c r="AB5145" s="17" t="s">
        <v>933</v>
      </c>
    </row>
    <row r="5146" spans="1:28" hidden="1">
      <c r="A5146" s="5">
        <v>5145</v>
      </c>
      <c r="B5146" s="5"/>
      <c r="C5146" s="17">
        <v>2021</v>
      </c>
      <c r="D5146" s="32">
        <v>10</v>
      </c>
      <c r="E5146" s="32">
        <v>6</v>
      </c>
      <c r="F5146" s="18" t="s">
        <v>873</v>
      </c>
      <c r="G5146" s="21">
        <v>58.750000200000088</v>
      </c>
      <c r="H5146" s="17"/>
      <c r="I5146" s="18" t="s">
        <v>802</v>
      </c>
      <c r="J5146" s="21">
        <v>52.949999999999591</v>
      </c>
      <c r="L5146" s="17" t="s">
        <v>929</v>
      </c>
      <c r="M5146" s="17" t="s">
        <v>907</v>
      </c>
      <c r="N5146" s="17" t="s">
        <v>817</v>
      </c>
      <c r="O5146" s="58">
        <v>68.66</v>
      </c>
      <c r="P5146" s="17" t="s">
        <v>20</v>
      </c>
      <c r="Q5146" s="17" t="s">
        <v>818</v>
      </c>
      <c r="R5146" s="17">
        <v>70.900000000000006</v>
      </c>
      <c r="S5146" s="17" t="s">
        <v>684</v>
      </c>
      <c r="U5146" s="17">
        <v>-15.6</v>
      </c>
      <c r="V5146" s="10">
        <f t="shared" si="89"/>
        <v>-15.6</v>
      </c>
      <c r="W5146" s="10">
        <v>12.3</v>
      </c>
      <c r="X5146" s="68">
        <v>3.2078292629999998</v>
      </c>
      <c r="Y5146" s="33" t="s">
        <v>561</v>
      </c>
      <c r="AB5146" s="17" t="s">
        <v>933</v>
      </c>
    </row>
    <row r="5147" spans="1:28" hidden="1">
      <c r="A5147" s="5">
        <v>5146</v>
      </c>
      <c r="B5147" s="5"/>
      <c r="C5147" s="17">
        <v>2021</v>
      </c>
      <c r="D5147" s="32">
        <v>10</v>
      </c>
      <c r="E5147" s="32">
        <v>5</v>
      </c>
      <c r="F5147" s="18" t="s">
        <v>873</v>
      </c>
      <c r="G5147" s="21">
        <v>21.100000200000011</v>
      </c>
      <c r="H5147" s="17"/>
      <c r="I5147" s="18" t="s">
        <v>826</v>
      </c>
      <c r="J5147" s="21">
        <v>0.31666800000010653</v>
      </c>
      <c r="L5147" s="17" t="s">
        <v>929</v>
      </c>
      <c r="M5147" s="17" t="s">
        <v>907</v>
      </c>
      <c r="N5147" s="17" t="s">
        <v>817</v>
      </c>
      <c r="O5147" s="58">
        <v>53.97</v>
      </c>
      <c r="P5147" s="17" t="s">
        <v>20</v>
      </c>
      <c r="Q5147" s="17" t="s">
        <v>818</v>
      </c>
      <c r="R5147" s="17">
        <v>31</v>
      </c>
      <c r="S5147" s="17" t="s">
        <v>684</v>
      </c>
      <c r="U5147" s="17">
        <v>-15.6</v>
      </c>
      <c r="V5147" s="10">
        <f t="shared" si="89"/>
        <v>-15.6</v>
      </c>
      <c r="W5147" s="10">
        <v>11.9</v>
      </c>
      <c r="X5147" s="68">
        <v>3.0968057550000001</v>
      </c>
      <c r="Y5147" s="33" t="s">
        <v>561</v>
      </c>
      <c r="AB5147" s="17" t="s">
        <v>933</v>
      </c>
    </row>
    <row r="5148" spans="1:28" hidden="1">
      <c r="A5148" s="5">
        <v>5147</v>
      </c>
      <c r="B5148" s="5"/>
      <c r="C5148" s="17">
        <v>2021</v>
      </c>
      <c r="D5148" s="32">
        <v>10</v>
      </c>
      <c r="E5148" s="32">
        <v>6</v>
      </c>
      <c r="F5148" s="18" t="s">
        <v>873</v>
      </c>
      <c r="G5148" s="21">
        <v>58.750000200000088</v>
      </c>
      <c r="H5148" s="17"/>
      <c r="I5148" s="18" t="s">
        <v>802</v>
      </c>
      <c r="J5148" s="21">
        <v>52.949999999999591</v>
      </c>
      <c r="L5148" s="17" t="s">
        <v>929</v>
      </c>
      <c r="M5148" s="17" t="s">
        <v>907</v>
      </c>
      <c r="N5148" s="17" t="s">
        <v>817</v>
      </c>
      <c r="O5148" s="58">
        <v>52.71</v>
      </c>
      <c r="P5148" s="17" t="s">
        <v>20</v>
      </c>
      <c r="Q5148" s="17" t="s">
        <v>818</v>
      </c>
      <c r="R5148" s="17">
        <v>18</v>
      </c>
      <c r="S5148" s="17" t="s">
        <v>684</v>
      </c>
      <c r="U5148" s="17">
        <v>-15.5</v>
      </c>
      <c r="V5148" s="10">
        <f t="shared" ref="V5148:V5211" si="90">IF(X5148&gt;3.3,U5148+(7.584*X5148-22.012)/(X5148+1.657),U5148)</f>
        <v>-15.5</v>
      </c>
      <c r="W5148" s="10">
        <v>12</v>
      </c>
      <c r="X5148" s="68">
        <v>3.1793059549999998</v>
      </c>
      <c r="Y5148" s="33" t="s">
        <v>561</v>
      </c>
      <c r="AB5148" s="17" t="s">
        <v>933</v>
      </c>
    </row>
    <row r="5149" spans="1:28" hidden="1">
      <c r="A5149" s="5">
        <v>5148</v>
      </c>
      <c r="B5149" s="5"/>
      <c r="C5149" s="17">
        <v>2021</v>
      </c>
      <c r="D5149" s="32">
        <v>10</v>
      </c>
      <c r="E5149" s="32">
        <v>5</v>
      </c>
      <c r="F5149" s="18" t="s">
        <v>873</v>
      </c>
      <c r="G5149" s="21">
        <v>27.600000000000051</v>
      </c>
      <c r="H5149" s="17"/>
      <c r="I5149" s="18" t="s">
        <v>826</v>
      </c>
      <c r="J5149" s="21">
        <v>21.366666000000407</v>
      </c>
      <c r="L5149" s="17" t="s">
        <v>881</v>
      </c>
      <c r="M5149" s="17" t="s">
        <v>77</v>
      </c>
      <c r="N5149" s="17" t="s">
        <v>78</v>
      </c>
      <c r="O5149" s="58">
        <v>160</v>
      </c>
      <c r="P5149" s="17" t="s">
        <v>20</v>
      </c>
      <c r="Q5149" s="17" t="s">
        <v>21</v>
      </c>
      <c r="R5149" s="17">
        <v>89.7</v>
      </c>
      <c r="S5149" s="17" t="s">
        <v>684</v>
      </c>
      <c r="U5149" s="17">
        <v>-15.4</v>
      </c>
      <c r="V5149" s="10">
        <f t="shared" si="90"/>
        <v>-15.4</v>
      </c>
      <c r="W5149" s="10">
        <v>13.5</v>
      </c>
      <c r="X5149" s="68">
        <v>3.1314171110000002</v>
      </c>
      <c r="Y5149" s="33" t="s">
        <v>561</v>
      </c>
      <c r="AB5149" s="17" t="s">
        <v>933</v>
      </c>
    </row>
    <row r="5150" spans="1:28" hidden="1">
      <c r="A5150" s="5">
        <v>5149</v>
      </c>
      <c r="B5150" s="5"/>
      <c r="C5150" s="17">
        <v>2021</v>
      </c>
      <c r="D5150" s="32">
        <v>10</v>
      </c>
      <c r="E5150" s="32">
        <v>5</v>
      </c>
      <c r="F5150" s="18" t="s">
        <v>873</v>
      </c>
      <c r="G5150" s="21">
        <v>21.100000200000011</v>
      </c>
      <c r="H5150" s="17"/>
      <c r="I5150" s="18" t="s">
        <v>826</v>
      </c>
      <c r="J5150" s="21">
        <v>0.31666800000010653</v>
      </c>
      <c r="L5150" s="17" t="s">
        <v>881</v>
      </c>
      <c r="M5150" s="17" t="s">
        <v>77</v>
      </c>
      <c r="N5150" s="17" t="s">
        <v>78</v>
      </c>
      <c r="O5150" s="58">
        <v>153</v>
      </c>
      <c r="P5150" s="17" t="s">
        <v>20</v>
      </c>
      <c r="Q5150" s="17" t="s">
        <v>21</v>
      </c>
      <c r="R5150" s="17">
        <v>68.099999999999994</v>
      </c>
      <c r="S5150" s="17" t="s">
        <v>684</v>
      </c>
      <c r="U5150" s="17">
        <v>-15.3</v>
      </c>
      <c r="V5150" s="10">
        <f t="shared" si="90"/>
        <v>-15.3</v>
      </c>
      <c r="W5150" s="10">
        <v>13.7</v>
      </c>
      <c r="X5150" s="68">
        <v>3.1469834479999998</v>
      </c>
      <c r="Y5150" s="33" t="s">
        <v>561</v>
      </c>
      <c r="AB5150" s="17" t="s">
        <v>933</v>
      </c>
    </row>
    <row r="5151" spans="1:28" hidden="1">
      <c r="A5151" s="5">
        <v>5150</v>
      </c>
      <c r="B5151" s="5"/>
      <c r="C5151" s="17">
        <v>2021</v>
      </c>
      <c r="D5151" s="32">
        <v>10</v>
      </c>
      <c r="E5151" s="32">
        <v>5</v>
      </c>
      <c r="F5151" s="18" t="s">
        <v>873</v>
      </c>
      <c r="G5151" s="21">
        <v>21.100000200000011</v>
      </c>
      <c r="H5151" s="17"/>
      <c r="I5151" s="18" t="s">
        <v>826</v>
      </c>
      <c r="J5151" s="21">
        <v>0.31666800000010653</v>
      </c>
      <c r="L5151" s="17" t="s">
        <v>929</v>
      </c>
      <c r="M5151" s="17" t="s">
        <v>907</v>
      </c>
      <c r="N5151" s="17" t="s">
        <v>817</v>
      </c>
      <c r="O5151" s="58">
        <v>39.08</v>
      </c>
      <c r="P5151" s="17" t="s">
        <v>20</v>
      </c>
      <c r="Q5151" s="17" t="s">
        <v>818</v>
      </c>
      <c r="R5151" s="17">
        <v>14.7</v>
      </c>
      <c r="S5151" s="17" t="s">
        <v>684</v>
      </c>
      <c r="U5151" s="17">
        <v>-15.3</v>
      </c>
      <c r="V5151" s="10">
        <f t="shared" si="90"/>
        <v>-15.3</v>
      </c>
      <c r="W5151" s="10">
        <v>11.5</v>
      </c>
      <c r="X5151" s="68">
        <v>3.1419920920000002</v>
      </c>
      <c r="Y5151" s="33" t="s">
        <v>561</v>
      </c>
      <c r="AB5151" s="17" t="s">
        <v>933</v>
      </c>
    </row>
    <row r="5152" spans="1:28" hidden="1">
      <c r="A5152" s="5">
        <v>5151</v>
      </c>
      <c r="B5152" s="5"/>
      <c r="C5152" s="17">
        <v>2021</v>
      </c>
      <c r="D5152" s="32">
        <v>10</v>
      </c>
      <c r="E5152" s="32">
        <v>6</v>
      </c>
      <c r="F5152" s="18" t="s">
        <v>873</v>
      </c>
      <c r="G5152" s="21">
        <v>46.949999999999932</v>
      </c>
      <c r="H5152" s="17"/>
      <c r="I5152" s="18" t="s">
        <v>826</v>
      </c>
      <c r="J5152" s="21">
        <v>15.066666000000168</v>
      </c>
      <c r="L5152" s="17" t="s">
        <v>929</v>
      </c>
      <c r="M5152" s="17" t="s">
        <v>907</v>
      </c>
      <c r="N5152" s="17" t="s">
        <v>817</v>
      </c>
      <c r="O5152" s="58">
        <v>49.34</v>
      </c>
      <c r="P5152" s="17" t="s">
        <v>20</v>
      </c>
      <c r="Q5152" s="17" t="s">
        <v>818</v>
      </c>
      <c r="R5152" s="17">
        <v>25.2</v>
      </c>
      <c r="S5152" s="17" t="s">
        <v>684</v>
      </c>
      <c r="U5152" s="17">
        <v>-15.2</v>
      </c>
      <c r="V5152" s="10">
        <f t="shared" si="90"/>
        <v>-15.2</v>
      </c>
      <c r="W5152" s="10">
        <v>11.9</v>
      </c>
      <c r="X5152" s="68">
        <v>3.057175837</v>
      </c>
      <c r="Y5152" s="33" t="s">
        <v>561</v>
      </c>
      <c r="AB5152" s="17" t="s">
        <v>933</v>
      </c>
    </row>
    <row r="5153" spans="1:28" hidden="1">
      <c r="A5153" s="5">
        <v>5152</v>
      </c>
      <c r="B5153" s="5"/>
      <c r="C5153" s="17">
        <v>2017</v>
      </c>
      <c r="D5153" s="32">
        <v>7</v>
      </c>
      <c r="E5153" s="32">
        <v>18</v>
      </c>
      <c r="F5153" s="18" t="s">
        <v>873</v>
      </c>
      <c r="G5153" s="21">
        <v>28.699999999999903</v>
      </c>
      <c r="H5153" s="17" t="s">
        <v>18</v>
      </c>
      <c r="I5153" s="18" t="s">
        <v>889</v>
      </c>
      <c r="J5153" s="21">
        <v>59.400000000000546</v>
      </c>
      <c r="K5153" s="17" t="s">
        <v>19</v>
      </c>
      <c r="L5153" s="17" t="s">
        <v>881</v>
      </c>
      <c r="M5153" s="17" t="s">
        <v>77</v>
      </c>
      <c r="N5153" s="17" t="s">
        <v>78</v>
      </c>
      <c r="O5153" s="58">
        <v>158.22999999999999</v>
      </c>
      <c r="P5153" s="17" t="s">
        <v>20</v>
      </c>
      <c r="Q5153" s="17" t="s">
        <v>21</v>
      </c>
      <c r="R5153" s="17">
        <v>122.09</v>
      </c>
      <c r="S5153" s="17" t="s">
        <v>890</v>
      </c>
      <c r="U5153" s="17">
        <v>-14.819100000000001</v>
      </c>
      <c r="V5153" s="10">
        <f t="shared" si="90"/>
        <v>-14.819100000000001</v>
      </c>
      <c r="W5153" s="10">
        <v>14.04806</v>
      </c>
      <c r="X5153" s="68">
        <v>2.96</v>
      </c>
      <c r="Y5153" s="33" t="s">
        <v>561</v>
      </c>
      <c r="AB5153" s="17" t="s">
        <v>933</v>
      </c>
    </row>
    <row r="5154" spans="1:28" hidden="1">
      <c r="A5154" s="5">
        <v>5153</v>
      </c>
      <c r="B5154" s="5"/>
      <c r="C5154" s="17">
        <v>2021</v>
      </c>
      <c r="D5154" s="32">
        <v>9</v>
      </c>
      <c r="E5154" s="32">
        <v>25</v>
      </c>
      <c r="F5154" s="18" t="s">
        <v>891</v>
      </c>
      <c r="G5154" s="21">
        <v>29.016666599999894</v>
      </c>
      <c r="H5154" s="17"/>
      <c r="I5154" s="18" t="s">
        <v>826</v>
      </c>
      <c r="J5154" s="21">
        <v>56.916665999999623</v>
      </c>
      <c r="L5154" s="17" t="s">
        <v>814</v>
      </c>
      <c r="M5154" s="17" t="s">
        <v>930</v>
      </c>
      <c r="N5154" s="17" t="s">
        <v>816</v>
      </c>
      <c r="O5154" s="58">
        <v>216</v>
      </c>
      <c r="P5154" s="17" t="s">
        <v>20</v>
      </c>
      <c r="Q5154" s="17" t="s">
        <v>789</v>
      </c>
      <c r="R5154" s="17">
        <v>329.9</v>
      </c>
      <c r="S5154" s="17" t="s">
        <v>684</v>
      </c>
      <c r="U5154" s="17">
        <v>-18.7</v>
      </c>
      <c r="V5154" s="10">
        <f t="shared" si="90"/>
        <v>-18.7</v>
      </c>
      <c r="W5154" s="10">
        <v>9.8000000000000007</v>
      </c>
      <c r="X5154" s="68">
        <v>2.9131662349999998</v>
      </c>
      <c r="Y5154" s="33" t="s">
        <v>561</v>
      </c>
      <c r="AB5154" s="17" t="s">
        <v>933</v>
      </c>
    </row>
    <row r="5155" spans="1:28" hidden="1">
      <c r="A5155" s="5">
        <v>5154</v>
      </c>
      <c r="B5155" s="5"/>
      <c r="C5155" s="17">
        <v>2020</v>
      </c>
      <c r="D5155" s="32">
        <v>9</v>
      </c>
      <c r="E5155" s="32">
        <v>17</v>
      </c>
      <c r="F5155" s="18" t="s">
        <v>891</v>
      </c>
      <c r="G5155" s="21">
        <v>45</v>
      </c>
      <c r="H5155" s="17" t="s">
        <v>18</v>
      </c>
      <c r="I5155" s="18" t="s">
        <v>826</v>
      </c>
      <c r="J5155" s="21">
        <v>45</v>
      </c>
      <c r="K5155" s="17" t="s">
        <v>19</v>
      </c>
      <c r="L5155" s="17" t="s">
        <v>892</v>
      </c>
      <c r="M5155" s="17" t="s">
        <v>893</v>
      </c>
      <c r="N5155" s="17" t="s">
        <v>894</v>
      </c>
      <c r="O5155" s="58">
        <v>182</v>
      </c>
      <c r="P5155" s="17" t="s">
        <v>20</v>
      </c>
      <c r="Q5155" s="17" t="s">
        <v>31</v>
      </c>
      <c r="R5155" s="17">
        <v>112.3</v>
      </c>
      <c r="S5155" s="17" t="s">
        <v>684</v>
      </c>
      <c r="U5155" s="17">
        <v>-18.5715</v>
      </c>
      <c r="V5155" s="10">
        <f t="shared" si="90"/>
        <v>-18.5715</v>
      </c>
      <c r="W5155" s="10">
        <v>10.712</v>
      </c>
      <c r="X5155" s="68">
        <v>3.1311594254962061</v>
      </c>
      <c r="Y5155" s="33" t="s">
        <v>561</v>
      </c>
      <c r="AB5155" s="17" t="s">
        <v>933</v>
      </c>
    </row>
    <row r="5156" spans="1:28" hidden="1">
      <c r="A5156" s="5">
        <v>5155</v>
      </c>
      <c r="B5156" s="5"/>
      <c r="C5156" s="17">
        <v>2019</v>
      </c>
      <c r="D5156" s="32">
        <v>11</v>
      </c>
      <c r="E5156" s="32">
        <v>23</v>
      </c>
      <c r="F5156" s="18" t="s">
        <v>891</v>
      </c>
      <c r="G5156" s="21">
        <v>21.919999999999931</v>
      </c>
      <c r="H5156" s="17" t="s">
        <v>18</v>
      </c>
      <c r="I5156" s="18" t="s">
        <v>826</v>
      </c>
      <c r="J5156" s="21">
        <v>46.339999999997588</v>
      </c>
      <c r="K5156" s="17" t="s">
        <v>19</v>
      </c>
      <c r="L5156" s="17" t="s">
        <v>895</v>
      </c>
      <c r="M5156" s="17" t="s">
        <v>896</v>
      </c>
      <c r="N5156" s="17" t="s">
        <v>897</v>
      </c>
      <c r="O5156" s="58">
        <v>110</v>
      </c>
      <c r="P5156" s="17" t="s">
        <v>20</v>
      </c>
      <c r="Q5156" s="17" t="s">
        <v>21</v>
      </c>
      <c r="R5156" s="17">
        <v>29</v>
      </c>
      <c r="S5156" s="17" t="s">
        <v>684</v>
      </c>
      <c r="U5156" s="17">
        <v>-18.468499999999999</v>
      </c>
      <c r="V5156" s="10">
        <f t="shared" si="90"/>
        <v>-18.468499999999999</v>
      </c>
      <c r="W5156" s="10">
        <v>12.113</v>
      </c>
      <c r="X5156" s="68">
        <v>3.1575092089283952</v>
      </c>
      <c r="Y5156" s="33" t="s">
        <v>561</v>
      </c>
      <c r="AB5156" s="17" t="s">
        <v>933</v>
      </c>
    </row>
    <row r="5157" spans="1:28" hidden="1">
      <c r="A5157" s="5">
        <v>5156</v>
      </c>
      <c r="B5157" s="5"/>
      <c r="C5157" s="17">
        <v>2021</v>
      </c>
      <c r="D5157" s="32">
        <v>10</v>
      </c>
      <c r="E5157" s="32">
        <v>6</v>
      </c>
      <c r="F5157" s="18" t="s">
        <v>891</v>
      </c>
      <c r="G5157" s="21">
        <v>14.350000200000181</v>
      </c>
      <c r="H5157" s="17"/>
      <c r="I5157" s="18" t="s">
        <v>826</v>
      </c>
      <c r="J5157" s="21">
        <v>15.316668000000107</v>
      </c>
      <c r="L5157" s="17" t="s">
        <v>921</v>
      </c>
      <c r="M5157" s="17" t="s">
        <v>859</v>
      </c>
      <c r="N5157" s="17" t="s">
        <v>796</v>
      </c>
      <c r="O5157" s="58">
        <v>175</v>
      </c>
      <c r="P5157" s="17" t="s">
        <v>20</v>
      </c>
      <c r="Q5157" s="17" t="s">
        <v>31</v>
      </c>
      <c r="R5157" s="17">
        <v>126.4</v>
      </c>
      <c r="S5157" s="17" t="s">
        <v>684</v>
      </c>
      <c r="U5157" s="17">
        <v>-18.399999999999999</v>
      </c>
      <c r="V5157" s="10">
        <f t="shared" si="90"/>
        <v>-18.399999999999999</v>
      </c>
      <c r="W5157" s="10">
        <v>12.1</v>
      </c>
      <c r="X5157" s="68">
        <v>3.1461102869999999</v>
      </c>
      <c r="Y5157" s="33" t="s">
        <v>561</v>
      </c>
      <c r="AB5157" s="17" t="s">
        <v>933</v>
      </c>
    </row>
    <row r="5158" spans="1:28" hidden="1">
      <c r="A5158" s="5">
        <v>5157</v>
      </c>
      <c r="B5158" s="5"/>
      <c r="C5158" s="17">
        <v>2021</v>
      </c>
      <c r="D5158" s="32">
        <v>1</v>
      </c>
      <c r="E5158" s="32">
        <v>17</v>
      </c>
      <c r="F5158" s="18" t="s">
        <v>891</v>
      </c>
      <c r="G5158" s="21">
        <v>45</v>
      </c>
      <c r="H5158" s="17"/>
      <c r="I5158" s="18" t="s">
        <v>866</v>
      </c>
      <c r="J5158" s="21">
        <v>15</v>
      </c>
      <c r="L5158" s="17" t="s">
        <v>924</v>
      </c>
      <c r="M5158" s="17" t="s">
        <v>925</v>
      </c>
      <c r="N5158" s="17" t="s">
        <v>876</v>
      </c>
      <c r="O5158" s="58">
        <v>166</v>
      </c>
      <c r="P5158" s="17" t="s">
        <v>20</v>
      </c>
      <c r="Q5158" s="17" t="s">
        <v>31</v>
      </c>
      <c r="R5158" s="17">
        <v>71.400000000000006</v>
      </c>
      <c r="S5158" s="17" t="s">
        <v>684</v>
      </c>
      <c r="U5158" s="17">
        <v>-18.399999999999999</v>
      </c>
      <c r="V5158" s="10">
        <f t="shared" si="90"/>
        <v>-18.399999999999999</v>
      </c>
      <c r="W5158" s="10">
        <v>11.1</v>
      </c>
      <c r="X5158" s="68">
        <v>3.2323937819999999</v>
      </c>
      <c r="Y5158" s="33" t="s">
        <v>561</v>
      </c>
      <c r="AB5158" s="17" t="s">
        <v>933</v>
      </c>
    </row>
    <row r="5159" spans="1:28" hidden="1">
      <c r="A5159" s="5">
        <v>5158</v>
      </c>
      <c r="B5159" s="5"/>
      <c r="C5159" s="17">
        <v>2019</v>
      </c>
      <c r="D5159" s="32">
        <v>11</v>
      </c>
      <c r="E5159" s="32">
        <v>23</v>
      </c>
      <c r="F5159" s="18" t="s">
        <v>891</v>
      </c>
      <c r="G5159" s="21">
        <v>21.919999999999931</v>
      </c>
      <c r="H5159" s="17" t="s">
        <v>18</v>
      </c>
      <c r="I5159" s="18" t="s">
        <v>826</v>
      </c>
      <c r="J5159" s="21">
        <v>46.339999999997588</v>
      </c>
      <c r="K5159" s="17" t="s">
        <v>19</v>
      </c>
      <c r="L5159" s="17" t="s">
        <v>895</v>
      </c>
      <c r="M5159" s="17" t="s">
        <v>896</v>
      </c>
      <c r="N5159" s="17" t="s">
        <v>897</v>
      </c>
      <c r="O5159" s="58">
        <v>106</v>
      </c>
      <c r="P5159" s="17" t="s">
        <v>20</v>
      </c>
      <c r="Q5159" s="17" t="s">
        <v>21</v>
      </c>
      <c r="R5159" s="17">
        <v>28.7</v>
      </c>
      <c r="S5159" s="17" t="s">
        <v>684</v>
      </c>
      <c r="U5159" s="17">
        <v>-18.355</v>
      </c>
      <c r="V5159" s="10">
        <f t="shared" si="90"/>
        <v>-18.355</v>
      </c>
      <c r="W5159" s="10">
        <v>12.167</v>
      </c>
      <c r="X5159" s="68">
        <v>3.1488496003763782</v>
      </c>
      <c r="Y5159" s="33" t="s">
        <v>561</v>
      </c>
      <c r="AB5159" s="17" t="s">
        <v>933</v>
      </c>
    </row>
    <row r="5160" spans="1:28" hidden="1">
      <c r="A5160" s="5">
        <v>5159</v>
      </c>
      <c r="B5160" s="5"/>
      <c r="C5160" s="17">
        <v>2019</v>
      </c>
      <c r="D5160" s="32">
        <v>11</v>
      </c>
      <c r="E5160" s="32">
        <v>23</v>
      </c>
      <c r="F5160" s="18" t="s">
        <v>891</v>
      </c>
      <c r="G5160" s="21">
        <v>21.919999999999931</v>
      </c>
      <c r="H5160" s="17" t="s">
        <v>18</v>
      </c>
      <c r="I5160" s="18" t="s">
        <v>826</v>
      </c>
      <c r="J5160" s="21">
        <v>46.339999999997588</v>
      </c>
      <c r="K5160" s="17" t="s">
        <v>19</v>
      </c>
      <c r="L5160" s="17" t="s">
        <v>895</v>
      </c>
      <c r="M5160" s="17" t="s">
        <v>896</v>
      </c>
      <c r="N5160" s="17" t="s">
        <v>897</v>
      </c>
      <c r="O5160" s="58">
        <v>113</v>
      </c>
      <c r="P5160" s="17" t="s">
        <v>20</v>
      </c>
      <c r="Q5160" s="17" t="s">
        <v>21</v>
      </c>
      <c r="R5160" s="17">
        <v>35.1</v>
      </c>
      <c r="S5160" s="17" t="s">
        <v>684</v>
      </c>
      <c r="U5160" s="17">
        <v>-18.337</v>
      </c>
      <c r="V5160" s="10">
        <f t="shared" si="90"/>
        <v>-18.337</v>
      </c>
      <c r="W5160" s="10">
        <v>12.317</v>
      </c>
      <c r="X5160" s="68">
        <v>3.1325387313654458</v>
      </c>
      <c r="Y5160" s="33" t="s">
        <v>561</v>
      </c>
      <c r="AB5160" s="17" t="s">
        <v>933</v>
      </c>
    </row>
    <row r="5161" spans="1:28" hidden="1">
      <c r="A5161" s="5">
        <v>5160</v>
      </c>
      <c r="B5161" s="5"/>
      <c r="C5161" s="17">
        <v>2020</v>
      </c>
      <c r="D5161" s="32">
        <v>9</v>
      </c>
      <c r="E5161" s="32">
        <v>17</v>
      </c>
      <c r="F5161" s="18" t="s">
        <v>891</v>
      </c>
      <c r="G5161" s="21">
        <v>45</v>
      </c>
      <c r="H5161" s="17" t="s">
        <v>18</v>
      </c>
      <c r="I5161" s="18" t="s">
        <v>826</v>
      </c>
      <c r="J5161" s="21">
        <v>45</v>
      </c>
      <c r="K5161" s="17" t="s">
        <v>19</v>
      </c>
      <c r="L5161" s="17" t="s">
        <v>892</v>
      </c>
      <c r="M5161" s="17" t="s">
        <v>893</v>
      </c>
      <c r="N5161" s="17" t="s">
        <v>894</v>
      </c>
      <c r="O5161" s="58">
        <v>182</v>
      </c>
      <c r="P5161" s="17" t="s">
        <v>20</v>
      </c>
      <c r="Q5161" s="17" t="s">
        <v>31</v>
      </c>
      <c r="R5161" s="17">
        <v>114.5</v>
      </c>
      <c r="S5161" s="17" t="s">
        <v>684</v>
      </c>
      <c r="U5161" s="17">
        <v>-18.336500000000001</v>
      </c>
      <c r="V5161" s="10">
        <f t="shared" si="90"/>
        <v>-18.336500000000001</v>
      </c>
      <c r="W5161" s="10">
        <v>10.5185</v>
      </c>
      <c r="X5161" s="68">
        <v>3.1050325065346329</v>
      </c>
      <c r="Y5161" s="33" t="s">
        <v>561</v>
      </c>
      <c r="AB5161" s="17" t="s">
        <v>933</v>
      </c>
    </row>
    <row r="5162" spans="1:28" hidden="1">
      <c r="A5162" s="5">
        <v>5161</v>
      </c>
      <c r="B5162" s="5"/>
      <c r="C5162" s="17">
        <v>2019</v>
      </c>
      <c r="D5162" s="32">
        <v>11</v>
      </c>
      <c r="E5162" s="32">
        <v>23</v>
      </c>
      <c r="F5162" s="18" t="s">
        <v>891</v>
      </c>
      <c r="G5162" s="21">
        <v>21.919999999999931</v>
      </c>
      <c r="H5162" s="17" t="s">
        <v>18</v>
      </c>
      <c r="I5162" s="18" t="s">
        <v>826</v>
      </c>
      <c r="J5162" s="21">
        <v>46.339999999997588</v>
      </c>
      <c r="K5162" s="17" t="s">
        <v>19</v>
      </c>
      <c r="L5162" s="17" t="s">
        <v>895</v>
      </c>
      <c r="M5162" s="17" t="s">
        <v>896</v>
      </c>
      <c r="N5162" s="17" t="s">
        <v>897</v>
      </c>
      <c r="O5162" s="58">
        <v>104</v>
      </c>
      <c r="P5162" s="17" t="s">
        <v>20</v>
      </c>
      <c r="Q5162" s="17" t="s">
        <v>21</v>
      </c>
      <c r="R5162" s="17">
        <v>27.4</v>
      </c>
      <c r="S5162" s="17" t="s">
        <v>684</v>
      </c>
      <c r="U5162" s="17">
        <v>-18.323499999999999</v>
      </c>
      <c r="V5162" s="10">
        <f t="shared" si="90"/>
        <v>-18.323499999999999</v>
      </c>
      <c r="W5162" s="10">
        <v>12.238</v>
      </c>
      <c r="X5162" s="68">
        <v>3.1697277668222732</v>
      </c>
      <c r="Y5162" s="33" t="s">
        <v>561</v>
      </c>
      <c r="AB5162" s="17" t="s">
        <v>933</v>
      </c>
    </row>
    <row r="5163" spans="1:28" hidden="1">
      <c r="A5163" s="5">
        <v>5162</v>
      </c>
      <c r="B5163" s="5"/>
      <c r="C5163" s="17">
        <v>2019</v>
      </c>
      <c r="D5163" s="32">
        <v>11</v>
      </c>
      <c r="E5163" s="32">
        <v>23</v>
      </c>
      <c r="F5163" s="18" t="s">
        <v>891</v>
      </c>
      <c r="G5163" s="21">
        <v>21.919999999999931</v>
      </c>
      <c r="H5163" s="17" t="s">
        <v>18</v>
      </c>
      <c r="I5163" s="18" t="s">
        <v>826</v>
      </c>
      <c r="J5163" s="21">
        <v>46.339999999997588</v>
      </c>
      <c r="K5163" s="17" t="s">
        <v>19</v>
      </c>
      <c r="L5163" s="17" t="s">
        <v>895</v>
      </c>
      <c r="M5163" s="17" t="s">
        <v>896</v>
      </c>
      <c r="N5163" s="17" t="s">
        <v>897</v>
      </c>
      <c r="O5163" s="58">
        <v>102</v>
      </c>
      <c r="P5163" s="17" t="s">
        <v>20</v>
      </c>
      <c r="Q5163" s="17" t="s">
        <v>21</v>
      </c>
      <c r="R5163" s="17">
        <v>23</v>
      </c>
      <c r="S5163" s="17" t="s">
        <v>684</v>
      </c>
      <c r="U5163" s="17">
        <v>-18.295999999999999</v>
      </c>
      <c r="V5163" s="10">
        <f t="shared" si="90"/>
        <v>-18.295999999999999</v>
      </c>
      <c r="W5163" s="10">
        <v>12.084</v>
      </c>
      <c r="X5163" s="68">
        <v>3.152228383698374</v>
      </c>
      <c r="Y5163" s="33" t="s">
        <v>561</v>
      </c>
      <c r="AB5163" s="17" t="s">
        <v>933</v>
      </c>
    </row>
    <row r="5164" spans="1:28" hidden="1">
      <c r="A5164" s="5">
        <v>5163</v>
      </c>
      <c r="B5164" s="5"/>
      <c r="C5164" s="17">
        <v>2020</v>
      </c>
      <c r="D5164" s="32">
        <v>9</v>
      </c>
      <c r="E5164" s="32">
        <v>17</v>
      </c>
      <c r="F5164" s="18" t="s">
        <v>891</v>
      </c>
      <c r="G5164" s="21">
        <v>45</v>
      </c>
      <c r="H5164" s="17" t="s">
        <v>18</v>
      </c>
      <c r="I5164" s="18" t="s">
        <v>826</v>
      </c>
      <c r="J5164" s="21">
        <v>45</v>
      </c>
      <c r="K5164" s="17" t="s">
        <v>19</v>
      </c>
      <c r="L5164" s="17" t="s">
        <v>892</v>
      </c>
      <c r="M5164" s="17" t="s">
        <v>893</v>
      </c>
      <c r="N5164" s="17" t="s">
        <v>894</v>
      </c>
      <c r="O5164" s="58">
        <v>182</v>
      </c>
      <c r="P5164" s="17" t="s">
        <v>20</v>
      </c>
      <c r="Q5164" s="17" t="s">
        <v>31</v>
      </c>
      <c r="R5164" s="17">
        <v>111.4</v>
      </c>
      <c r="S5164" s="17" t="s">
        <v>684</v>
      </c>
      <c r="U5164" s="17">
        <v>-18.2425</v>
      </c>
      <c r="V5164" s="10">
        <f t="shared" si="90"/>
        <v>-18.2425</v>
      </c>
      <c r="W5164" s="10">
        <v>11.036</v>
      </c>
      <c r="X5164" s="68">
        <v>3.1233025858479451</v>
      </c>
      <c r="Y5164" s="33" t="s">
        <v>561</v>
      </c>
      <c r="AB5164" s="17" t="s">
        <v>933</v>
      </c>
    </row>
    <row r="5165" spans="1:28" hidden="1">
      <c r="A5165" s="5">
        <v>5164</v>
      </c>
      <c r="B5165" s="5"/>
      <c r="C5165" s="17">
        <v>2020</v>
      </c>
      <c r="D5165" s="32">
        <v>9</v>
      </c>
      <c r="E5165" s="32">
        <v>17</v>
      </c>
      <c r="F5165" s="18" t="s">
        <v>891</v>
      </c>
      <c r="G5165" s="21">
        <v>45</v>
      </c>
      <c r="H5165" s="17" t="s">
        <v>18</v>
      </c>
      <c r="I5165" s="18" t="s">
        <v>826</v>
      </c>
      <c r="J5165" s="21">
        <v>45</v>
      </c>
      <c r="K5165" s="17" t="s">
        <v>19</v>
      </c>
      <c r="L5165" s="17" t="s">
        <v>892</v>
      </c>
      <c r="M5165" s="17" t="s">
        <v>893</v>
      </c>
      <c r="N5165" s="17" t="s">
        <v>894</v>
      </c>
      <c r="O5165" s="58">
        <v>176</v>
      </c>
      <c r="P5165" s="17" t="s">
        <v>20</v>
      </c>
      <c r="Q5165" s="17" t="s">
        <v>31</v>
      </c>
      <c r="R5165" s="17">
        <v>110.9</v>
      </c>
      <c r="S5165" s="17" t="s">
        <v>684</v>
      </c>
      <c r="U5165" s="17">
        <v>-18.2075</v>
      </c>
      <c r="V5165" s="10">
        <f t="shared" si="90"/>
        <v>-18.2075</v>
      </c>
      <c r="W5165" s="10">
        <v>10.9125</v>
      </c>
      <c r="X5165" s="68">
        <v>3.1230370977063751</v>
      </c>
      <c r="Y5165" s="33" t="s">
        <v>561</v>
      </c>
      <c r="AB5165" s="17" t="s">
        <v>933</v>
      </c>
    </row>
    <row r="5166" spans="1:28" hidden="1">
      <c r="A5166" s="5">
        <v>5165</v>
      </c>
      <c r="B5166" s="5"/>
      <c r="C5166" s="17">
        <v>2019</v>
      </c>
      <c r="D5166" s="32">
        <v>11</v>
      </c>
      <c r="E5166" s="32">
        <v>20</v>
      </c>
      <c r="F5166" s="18" t="s">
        <v>891</v>
      </c>
      <c r="G5166" s="21">
        <v>19.560000000000031</v>
      </c>
      <c r="H5166" s="17" t="s">
        <v>18</v>
      </c>
      <c r="I5166" s="18" t="s">
        <v>866</v>
      </c>
      <c r="J5166" s="21">
        <v>14.490000000000123</v>
      </c>
      <c r="K5166" s="17" t="s">
        <v>19</v>
      </c>
      <c r="L5166" s="17" t="s">
        <v>821</v>
      </c>
      <c r="M5166" s="17" t="s">
        <v>822</v>
      </c>
      <c r="N5166" s="17" t="s">
        <v>823</v>
      </c>
      <c r="O5166" s="58">
        <v>254</v>
      </c>
      <c r="P5166" s="17" t="s">
        <v>20</v>
      </c>
      <c r="Q5166" s="17" t="s">
        <v>21</v>
      </c>
      <c r="R5166" s="17">
        <v>269.39999999999998</v>
      </c>
      <c r="S5166" s="17" t="s">
        <v>684</v>
      </c>
      <c r="U5166" s="17">
        <v>-18.2</v>
      </c>
      <c r="V5166" s="10">
        <f t="shared" si="90"/>
        <v>-17.579835663897658</v>
      </c>
      <c r="W5166" s="10">
        <v>13.5</v>
      </c>
      <c r="X5166" s="68">
        <v>3.3084658249999999</v>
      </c>
      <c r="Y5166" s="33" t="s">
        <v>561</v>
      </c>
      <c r="AB5166" s="17" t="s">
        <v>933</v>
      </c>
    </row>
    <row r="5167" spans="1:28" hidden="1">
      <c r="A5167" s="5">
        <v>5166</v>
      </c>
      <c r="B5167" s="5"/>
      <c r="C5167" s="17">
        <v>2020</v>
      </c>
      <c r="D5167" s="32">
        <v>9</v>
      </c>
      <c r="E5167" s="32">
        <v>17</v>
      </c>
      <c r="F5167" s="18" t="s">
        <v>891</v>
      </c>
      <c r="G5167" s="21">
        <v>45</v>
      </c>
      <c r="H5167" s="17" t="s">
        <v>18</v>
      </c>
      <c r="I5167" s="18" t="s">
        <v>826</v>
      </c>
      <c r="J5167" s="21">
        <v>45</v>
      </c>
      <c r="K5167" s="17" t="s">
        <v>19</v>
      </c>
      <c r="L5167" s="17" t="s">
        <v>892</v>
      </c>
      <c r="M5167" s="17" t="s">
        <v>893</v>
      </c>
      <c r="N5167" s="17" t="s">
        <v>894</v>
      </c>
      <c r="O5167" s="58">
        <v>175</v>
      </c>
      <c r="P5167" s="17" t="s">
        <v>20</v>
      </c>
      <c r="Q5167" s="17" t="s">
        <v>31</v>
      </c>
      <c r="R5167" s="17">
        <v>96.9</v>
      </c>
      <c r="S5167" s="17" t="s">
        <v>684</v>
      </c>
      <c r="U5167" s="17">
        <v>-18.197500000000002</v>
      </c>
      <c r="V5167" s="10">
        <f t="shared" si="90"/>
        <v>-18.197500000000002</v>
      </c>
      <c r="W5167" s="10">
        <v>10.6755</v>
      </c>
      <c r="X5167" s="68">
        <v>3.106438674903945</v>
      </c>
      <c r="Y5167" s="33" t="s">
        <v>561</v>
      </c>
      <c r="AB5167" s="17" t="s">
        <v>933</v>
      </c>
    </row>
    <row r="5168" spans="1:28" hidden="1">
      <c r="A5168" s="5">
        <v>5167</v>
      </c>
      <c r="B5168" s="5"/>
      <c r="C5168" s="17">
        <v>2020</v>
      </c>
      <c r="D5168" s="32">
        <v>9</v>
      </c>
      <c r="E5168" s="32">
        <v>17</v>
      </c>
      <c r="F5168" s="18" t="s">
        <v>891</v>
      </c>
      <c r="G5168" s="21">
        <v>45</v>
      </c>
      <c r="H5168" s="17" t="s">
        <v>18</v>
      </c>
      <c r="I5168" s="18" t="s">
        <v>826</v>
      </c>
      <c r="J5168" s="21">
        <v>45</v>
      </c>
      <c r="K5168" s="17" t="s">
        <v>19</v>
      </c>
      <c r="L5168" s="17" t="s">
        <v>892</v>
      </c>
      <c r="M5168" s="17" t="s">
        <v>893</v>
      </c>
      <c r="N5168" s="17" t="s">
        <v>894</v>
      </c>
      <c r="O5168" s="58">
        <v>197</v>
      </c>
      <c r="P5168" s="17" t="s">
        <v>20</v>
      </c>
      <c r="Q5168" s="17" t="s">
        <v>31</v>
      </c>
      <c r="R5168" s="17">
        <v>140.6</v>
      </c>
      <c r="S5168" s="17" t="s">
        <v>684</v>
      </c>
      <c r="U5168" s="17">
        <v>-18.142499999999998</v>
      </c>
      <c r="V5168" s="10">
        <f t="shared" si="90"/>
        <v>-18.142499999999998</v>
      </c>
      <c r="W5168" s="10">
        <v>11.019500000000001</v>
      </c>
      <c r="X5168" s="68">
        <v>3.122442403347355</v>
      </c>
      <c r="Y5168" s="33" t="s">
        <v>561</v>
      </c>
      <c r="AB5168" s="17" t="s">
        <v>933</v>
      </c>
    </row>
    <row r="5169" spans="1:28" hidden="1">
      <c r="A5169" s="5">
        <v>5168</v>
      </c>
      <c r="B5169" s="5"/>
      <c r="C5169" s="17">
        <v>2020</v>
      </c>
      <c r="D5169" s="32">
        <v>9</v>
      </c>
      <c r="E5169" s="32">
        <v>17</v>
      </c>
      <c r="F5169" s="18" t="s">
        <v>891</v>
      </c>
      <c r="G5169" s="21">
        <v>45</v>
      </c>
      <c r="H5169" s="17" t="s">
        <v>18</v>
      </c>
      <c r="I5169" s="18" t="s">
        <v>826</v>
      </c>
      <c r="J5169" s="21">
        <v>45</v>
      </c>
      <c r="K5169" s="17" t="s">
        <v>19</v>
      </c>
      <c r="L5169" s="17" t="s">
        <v>892</v>
      </c>
      <c r="M5169" s="17" t="s">
        <v>893</v>
      </c>
      <c r="N5169" s="17" t="s">
        <v>894</v>
      </c>
      <c r="O5169" s="58">
        <v>157</v>
      </c>
      <c r="P5169" s="17" t="s">
        <v>20</v>
      </c>
      <c r="Q5169" s="17" t="s">
        <v>31</v>
      </c>
      <c r="R5169" s="17">
        <v>76.900000000000006</v>
      </c>
      <c r="S5169" s="17" t="s">
        <v>684</v>
      </c>
      <c r="U5169" s="17">
        <v>-18.137499999999999</v>
      </c>
      <c r="V5169" s="10">
        <f t="shared" si="90"/>
        <v>-18.137499999999999</v>
      </c>
      <c r="W5169" s="10">
        <v>10.913500000000001</v>
      </c>
      <c r="X5169" s="68">
        <v>3.1158651098982948</v>
      </c>
      <c r="Y5169" s="33" t="s">
        <v>561</v>
      </c>
      <c r="AB5169" s="17" t="s">
        <v>933</v>
      </c>
    </row>
    <row r="5170" spans="1:28" hidden="1">
      <c r="A5170" s="5">
        <v>5169</v>
      </c>
      <c r="B5170" s="5"/>
      <c r="C5170" s="17">
        <v>2019</v>
      </c>
      <c r="D5170" s="32">
        <v>11</v>
      </c>
      <c r="E5170" s="32">
        <v>23</v>
      </c>
      <c r="F5170" s="18" t="s">
        <v>891</v>
      </c>
      <c r="G5170" s="21">
        <v>21.919999999999931</v>
      </c>
      <c r="H5170" s="17" t="s">
        <v>18</v>
      </c>
      <c r="I5170" s="18" t="s">
        <v>826</v>
      </c>
      <c r="J5170" s="21">
        <v>46.339999999997588</v>
      </c>
      <c r="K5170" s="17" t="s">
        <v>19</v>
      </c>
      <c r="L5170" s="17" t="s">
        <v>895</v>
      </c>
      <c r="M5170" s="17" t="s">
        <v>896</v>
      </c>
      <c r="N5170" s="17" t="s">
        <v>897</v>
      </c>
      <c r="O5170" s="58">
        <v>113</v>
      </c>
      <c r="P5170" s="17" t="s">
        <v>20</v>
      </c>
      <c r="Q5170" s="17" t="s">
        <v>21</v>
      </c>
      <c r="R5170" s="17">
        <v>32.1</v>
      </c>
      <c r="S5170" s="17" t="s">
        <v>684</v>
      </c>
      <c r="U5170" s="17">
        <v>-18.133500000000002</v>
      </c>
      <c r="V5170" s="10">
        <f t="shared" si="90"/>
        <v>-18.133500000000002</v>
      </c>
      <c r="W5170" s="10">
        <v>12.259</v>
      </c>
      <c r="X5170" s="68">
        <v>3.1606939519346429</v>
      </c>
      <c r="Y5170" s="33" t="s">
        <v>561</v>
      </c>
      <c r="AB5170" s="17" t="s">
        <v>933</v>
      </c>
    </row>
    <row r="5171" spans="1:28" hidden="1">
      <c r="A5171" s="5">
        <v>5170</v>
      </c>
      <c r="B5171" s="5"/>
      <c r="C5171" s="17">
        <v>2020</v>
      </c>
      <c r="D5171" s="32">
        <v>9</v>
      </c>
      <c r="E5171" s="32">
        <v>17</v>
      </c>
      <c r="F5171" s="18" t="s">
        <v>891</v>
      </c>
      <c r="G5171" s="21">
        <v>45</v>
      </c>
      <c r="H5171" s="17" t="s">
        <v>18</v>
      </c>
      <c r="I5171" s="18" t="s">
        <v>826</v>
      </c>
      <c r="J5171" s="21">
        <v>45</v>
      </c>
      <c r="K5171" s="17" t="s">
        <v>19</v>
      </c>
      <c r="L5171" s="17" t="s">
        <v>892</v>
      </c>
      <c r="M5171" s="17" t="s">
        <v>893</v>
      </c>
      <c r="N5171" s="17" t="s">
        <v>894</v>
      </c>
      <c r="O5171" s="58">
        <v>153</v>
      </c>
      <c r="P5171" s="17" t="s">
        <v>20</v>
      </c>
      <c r="Q5171" s="17" t="s">
        <v>31</v>
      </c>
      <c r="R5171" s="17">
        <v>71.8</v>
      </c>
      <c r="S5171" s="17" t="s">
        <v>684</v>
      </c>
      <c r="U5171" s="17">
        <v>-18.113499999999998</v>
      </c>
      <c r="V5171" s="10">
        <f t="shared" si="90"/>
        <v>-18.113499999999998</v>
      </c>
      <c r="W5171" s="10">
        <v>10.5145</v>
      </c>
      <c r="X5171" s="68">
        <v>3.1078238145725021</v>
      </c>
      <c r="Y5171" s="33" t="s">
        <v>561</v>
      </c>
      <c r="AB5171" s="17" t="s">
        <v>933</v>
      </c>
    </row>
    <row r="5172" spans="1:28" hidden="1">
      <c r="A5172" s="5">
        <v>5171</v>
      </c>
      <c r="B5172" s="5"/>
      <c r="C5172" s="17">
        <v>2019</v>
      </c>
      <c r="D5172" s="32">
        <v>11</v>
      </c>
      <c r="E5172" s="32">
        <v>20</v>
      </c>
      <c r="F5172" s="18" t="s">
        <v>891</v>
      </c>
      <c r="G5172" s="21">
        <v>19.560000000000031</v>
      </c>
      <c r="H5172" s="17" t="s">
        <v>18</v>
      </c>
      <c r="I5172" s="18" t="s">
        <v>866</v>
      </c>
      <c r="J5172" s="21">
        <v>14.490000000000123</v>
      </c>
      <c r="K5172" s="17" t="s">
        <v>19</v>
      </c>
      <c r="L5172" s="17" t="s">
        <v>821</v>
      </c>
      <c r="M5172" s="17" t="s">
        <v>822</v>
      </c>
      <c r="N5172" s="17" t="s">
        <v>823</v>
      </c>
      <c r="O5172" s="58">
        <v>222</v>
      </c>
      <c r="P5172" s="17" t="s">
        <v>20</v>
      </c>
      <c r="Q5172" s="17" t="s">
        <v>21</v>
      </c>
      <c r="R5172" s="17">
        <v>207</v>
      </c>
      <c r="S5172" s="17" t="s">
        <v>684</v>
      </c>
      <c r="U5172" s="17">
        <v>-18.100000000000001</v>
      </c>
      <c r="V5172" s="10">
        <f t="shared" si="90"/>
        <v>-18.100000000000001</v>
      </c>
      <c r="W5172" s="10">
        <v>13.1</v>
      </c>
      <c r="X5172" s="68">
        <v>3.1939176909999998</v>
      </c>
      <c r="Y5172" s="33" t="s">
        <v>561</v>
      </c>
      <c r="AB5172" s="17" t="s">
        <v>933</v>
      </c>
    </row>
    <row r="5173" spans="1:28" hidden="1">
      <c r="A5173" s="5">
        <v>5172</v>
      </c>
      <c r="B5173" s="5"/>
      <c r="C5173" s="17">
        <v>2021</v>
      </c>
      <c r="D5173" s="32">
        <v>9</v>
      </c>
      <c r="E5173" s="32">
        <v>29</v>
      </c>
      <c r="F5173" s="18" t="s">
        <v>891</v>
      </c>
      <c r="G5173" s="21">
        <v>29.016666599999894</v>
      </c>
      <c r="H5173" s="17"/>
      <c r="I5173" s="18" t="s">
        <v>826</v>
      </c>
      <c r="J5173" s="21">
        <v>56.916665999999623</v>
      </c>
      <c r="L5173" s="17" t="s">
        <v>922</v>
      </c>
      <c r="M5173" s="17" t="s">
        <v>923</v>
      </c>
      <c r="N5173" s="17" t="s">
        <v>803</v>
      </c>
      <c r="O5173" s="58">
        <v>252</v>
      </c>
      <c r="P5173" s="17" t="s">
        <v>20</v>
      </c>
      <c r="Q5173" s="17" t="s">
        <v>789</v>
      </c>
      <c r="R5173" s="17">
        <v>521.5</v>
      </c>
      <c r="S5173" s="17" t="s">
        <v>684</v>
      </c>
      <c r="U5173" s="17">
        <v>-18.100000000000001</v>
      </c>
      <c r="V5173" s="10">
        <f t="shared" si="90"/>
        <v>-17.356016948883738</v>
      </c>
      <c r="W5173" s="10">
        <v>11</v>
      </c>
      <c r="X5173" s="68">
        <v>3.398351216</v>
      </c>
      <c r="Y5173" s="33" t="s">
        <v>561</v>
      </c>
      <c r="AB5173" s="17" t="s">
        <v>933</v>
      </c>
    </row>
    <row r="5174" spans="1:28" hidden="1">
      <c r="A5174" s="5">
        <v>5173</v>
      </c>
      <c r="B5174" s="5"/>
      <c r="C5174" s="17">
        <v>2019</v>
      </c>
      <c r="D5174" s="32">
        <v>11</v>
      </c>
      <c r="E5174" s="32">
        <v>20</v>
      </c>
      <c r="F5174" s="18" t="s">
        <v>891</v>
      </c>
      <c r="G5174" s="21">
        <v>19.560000000000031</v>
      </c>
      <c r="H5174" s="17" t="s">
        <v>18</v>
      </c>
      <c r="I5174" s="18" t="s">
        <v>866</v>
      </c>
      <c r="J5174" s="21">
        <v>14.490000000000123</v>
      </c>
      <c r="K5174" s="17" t="s">
        <v>19</v>
      </c>
      <c r="L5174" s="17" t="s">
        <v>882</v>
      </c>
      <c r="M5174" s="17" t="s">
        <v>883</v>
      </c>
      <c r="N5174" s="17" t="s">
        <v>801</v>
      </c>
      <c r="O5174" s="58">
        <v>209</v>
      </c>
      <c r="P5174" s="17" t="s">
        <v>20</v>
      </c>
      <c r="Q5174" s="17" t="s">
        <v>21</v>
      </c>
      <c r="R5174" s="17">
        <v>216.3</v>
      </c>
      <c r="S5174" s="17" t="s">
        <v>684</v>
      </c>
      <c r="U5174" s="17">
        <v>-18.100000000000001</v>
      </c>
      <c r="V5174" s="10">
        <f t="shared" si="90"/>
        <v>-18.100000000000001</v>
      </c>
      <c r="W5174" s="10">
        <v>12</v>
      </c>
      <c r="X5174" s="68">
        <v>3.1977210779999998</v>
      </c>
      <c r="Y5174" s="33" t="s">
        <v>561</v>
      </c>
      <c r="AB5174" s="17" t="s">
        <v>933</v>
      </c>
    </row>
    <row r="5175" spans="1:28" hidden="1">
      <c r="A5175" s="5">
        <v>5174</v>
      </c>
      <c r="B5175" s="5"/>
      <c r="C5175" s="17">
        <v>2021</v>
      </c>
      <c r="D5175" s="32">
        <v>9</v>
      </c>
      <c r="E5175" s="32">
        <v>25</v>
      </c>
      <c r="F5175" s="18" t="s">
        <v>891</v>
      </c>
      <c r="G5175" s="21">
        <v>29.016666599999894</v>
      </c>
      <c r="H5175" s="17"/>
      <c r="I5175" s="18" t="s">
        <v>826</v>
      </c>
      <c r="J5175" s="21">
        <v>56.916665999999623</v>
      </c>
      <c r="L5175" s="17" t="s">
        <v>814</v>
      </c>
      <c r="M5175" s="17" t="s">
        <v>930</v>
      </c>
      <c r="N5175" s="17" t="s">
        <v>816</v>
      </c>
      <c r="O5175" s="58">
        <v>222</v>
      </c>
      <c r="P5175" s="17" t="s">
        <v>20</v>
      </c>
      <c r="Q5175" s="17" t="s">
        <v>789</v>
      </c>
      <c r="R5175" s="17">
        <v>352.7</v>
      </c>
      <c r="S5175" s="17" t="s">
        <v>684</v>
      </c>
      <c r="U5175" s="17">
        <v>-18.100000000000001</v>
      </c>
      <c r="V5175" s="10">
        <f t="shared" si="90"/>
        <v>-18.100000000000001</v>
      </c>
      <c r="W5175" s="10">
        <v>10.5</v>
      </c>
      <c r="X5175" s="68">
        <v>3.0184209819999999</v>
      </c>
      <c r="Y5175" s="33" t="s">
        <v>561</v>
      </c>
      <c r="AB5175" s="17" t="s">
        <v>933</v>
      </c>
    </row>
    <row r="5176" spans="1:28" hidden="1">
      <c r="A5176" s="5">
        <v>5175</v>
      </c>
      <c r="B5176" s="5"/>
      <c r="C5176" s="17">
        <v>2021</v>
      </c>
      <c r="D5176" s="32">
        <v>6</v>
      </c>
      <c r="E5176" s="32">
        <v>17</v>
      </c>
      <c r="F5176" s="18" t="s">
        <v>891</v>
      </c>
      <c r="G5176" s="21">
        <v>12.900000000000205</v>
      </c>
      <c r="H5176" s="17"/>
      <c r="I5176" s="18" t="s">
        <v>826</v>
      </c>
      <c r="J5176" s="21">
        <v>38.733335999999667</v>
      </c>
      <c r="L5176" s="17" t="s">
        <v>829</v>
      </c>
      <c r="M5176" s="17" t="s">
        <v>830</v>
      </c>
      <c r="N5176" s="17" t="s">
        <v>807</v>
      </c>
      <c r="O5176" s="58">
        <v>90</v>
      </c>
      <c r="P5176" s="17" t="s">
        <v>20</v>
      </c>
      <c r="Q5176" s="17" t="s">
        <v>808</v>
      </c>
      <c r="R5176" s="17">
        <v>133.1</v>
      </c>
      <c r="S5176" s="17" t="s">
        <v>684</v>
      </c>
      <c r="U5176" s="17">
        <v>-18.100000000000001</v>
      </c>
      <c r="V5176" s="10">
        <f t="shared" si="90"/>
        <v>-18.100000000000001</v>
      </c>
      <c r="W5176" s="10">
        <v>11.2</v>
      </c>
      <c r="X5176" s="68">
        <v>3.1070251020000001</v>
      </c>
      <c r="Y5176" s="33" t="s">
        <v>561</v>
      </c>
      <c r="AB5176" s="17" t="s">
        <v>933</v>
      </c>
    </row>
    <row r="5177" spans="1:28" hidden="1">
      <c r="A5177" s="5">
        <v>5176</v>
      </c>
      <c r="B5177" s="5"/>
      <c r="C5177" s="17">
        <v>2020</v>
      </c>
      <c r="D5177" s="32">
        <v>9</v>
      </c>
      <c r="E5177" s="32">
        <v>17</v>
      </c>
      <c r="F5177" s="18" t="s">
        <v>891</v>
      </c>
      <c r="G5177" s="21">
        <v>45</v>
      </c>
      <c r="H5177" s="17" t="s">
        <v>18</v>
      </c>
      <c r="I5177" s="18" t="s">
        <v>826</v>
      </c>
      <c r="J5177" s="21">
        <v>45</v>
      </c>
      <c r="K5177" s="17" t="s">
        <v>19</v>
      </c>
      <c r="L5177" s="17" t="s">
        <v>892</v>
      </c>
      <c r="M5177" s="17" t="s">
        <v>893</v>
      </c>
      <c r="N5177" s="17" t="s">
        <v>894</v>
      </c>
      <c r="O5177" s="58">
        <v>172</v>
      </c>
      <c r="P5177" s="17" t="s">
        <v>20</v>
      </c>
      <c r="Q5177" s="17" t="s">
        <v>31</v>
      </c>
      <c r="R5177" s="17">
        <v>102</v>
      </c>
      <c r="S5177" s="17" t="s">
        <v>684</v>
      </c>
      <c r="U5177" s="17">
        <v>-18.092500000000001</v>
      </c>
      <c r="V5177" s="10">
        <f t="shared" si="90"/>
        <v>-18.092500000000001</v>
      </c>
      <c r="W5177" s="10">
        <v>10.942500000000001</v>
      </c>
      <c r="X5177" s="68">
        <v>3.116095126604145</v>
      </c>
      <c r="Y5177" s="33" t="s">
        <v>561</v>
      </c>
      <c r="AB5177" s="17" t="s">
        <v>933</v>
      </c>
    </row>
    <row r="5178" spans="1:28" hidden="1">
      <c r="A5178" s="5">
        <v>5177</v>
      </c>
      <c r="B5178" s="5"/>
      <c r="C5178" s="17">
        <v>2020</v>
      </c>
      <c r="D5178" s="32">
        <v>9</v>
      </c>
      <c r="E5178" s="32">
        <v>17</v>
      </c>
      <c r="F5178" s="18" t="s">
        <v>891</v>
      </c>
      <c r="G5178" s="21">
        <v>45</v>
      </c>
      <c r="H5178" s="17" t="s">
        <v>18</v>
      </c>
      <c r="I5178" s="18" t="s">
        <v>826</v>
      </c>
      <c r="J5178" s="21">
        <v>45</v>
      </c>
      <c r="K5178" s="17" t="s">
        <v>19</v>
      </c>
      <c r="L5178" s="17" t="s">
        <v>892</v>
      </c>
      <c r="M5178" s="17" t="s">
        <v>893</v>
      </c>
      <c r="N5178" s="17" t="s">
        <v>894</v>
      </c>
      <c r="O5178" s="58">
        <v>168</v>
      </c>
      <c r="P5178" s="17" t="s">
        <v>20</v>
      </c>
      <c r="Q5178" s="17" t="s">
        <v>31</v>
      </c>
      <c r="R5178" s="17">
        <v>92.8</v>
      </c>
      <c r="S5178" s="17" t="s">
        <v>684</v>
      </c>
      <c r="U5178" s="17">
        <v>-18.090499999999999</v>
      </c>
      <c r="V5178" s="10">
        <f t="shared" si="90"/>
        <v>-18.090499999999999</v>
      </c>
      <c r="W5178" s="10">
        <v>10.6265</v>
      </c>
      <c r="X5178" s="68">
        <v>3.1270270135180289</v>
      </c>
      <c r="Y5178" s="33" t="s">
        <v>561</v>
      </c>
      <c r="AB5178" s="17" t="s">
        <v>933</v>
      </c>
    </row>
    <row r="5179" spans="1:28" hidden="1">
      <c r="A5179" s="5">
        <v>5178</v>
      </c>
      <c r="B5179" s="5"/>
      <c r="C5179" s="17">
        <v>2020</v>
      </c>
      <c r="D5179" s="32">
        <v>9</v>
      </c>
      <c r="E5179" s="32">
        <v>17</v>
      </c>
      <c r="F5179" s="18" t="s">
        <v>891</v>
      </c>
      <c r="G5179" s="21">
        <v>45</v>
      </c>
      <c r="H5179" s="17" t="s">
        <v>18</v>
      </c>
      <c r="I5179" s="18" t="s">
        <v>826</v>
      </c>
      <c r="J5179" s="21">
        <v>45</v>
      </c>
      <c r="K5179" s="17" t="s">
        <v>19</v>
      </c>
      <c r="L5179" s="17" t="s">
        <v>892</v>
      </c>
      <c r="M5179" s="17" t="s">
        <v>893</v>
      </c>
      <c r="N5179" s="17" t="s">
        <v>894</v>
      </c>
      <c r="O5179" s="58">
        <v>175</v>
      </c>
      <c r="P5179" s="17" t="s">
        <v>20</v>
      </c>
      <c r="Q5179" s="17" t="s">
        <v>31</v>
      </c>
      <c r="R5179" s="17">
        <v>101.8</v>
      </c>
      <c r="S5179" s="17" t="s">
        <v>684</v>
      </c>
      <c r="U5179" s="17">
        <v>-18.0855</v>
      </c>
      <c r="V5179" s="10">
        <f t="shared" si="90"/>
        <v>-18.0855</v>
      </c>
      <c r="W5179" s="10">
        <v>10.653499999999999</v>
      </c>
      <c r="X5179" s="68">
        <v>3.134003586712498</v>
      </c>
      <c r="Y5179" s="33" t="s">
        <v>561</v>
      </c>
      <c r="AB5179" s="17" t="s">
        <v>933</v>
      </c>
    </row>
    <row r="5180" spans="1:28" hidden="1">
      <c r="A5180" s="5">
        <v>5179</v>
      </c>
      <c r="B5180" s="5"/>
      <c r="C5180" s="17">
        <v>2020</v>
      </c>
      <c r="D5180" s="32">
        <v>9</v>
      </c>
      <c r="E5180" s="32">
        <v>17</v>
      </c>
      <c r="F5180" s="18" t="s">
        <v>891</v>
      </c>
      <c r="G5180" s="21">
        <v>45</v>
      </c>
      <c r="H5180" s="17" t="s">
        <v>18</v>
      </c>
      <c r="I5180" s="18" t="s">
        <v>826</v>
      </c>
      <c r="J5180" s="21">
        <v>45</v>
      </c>
      <c r="K5180" s="17" t="s">
        <v>19</v>
      </c>
      <c r="L5180" s="17" t="s">
        <v>892</v>
      </c>
      <c r="M5180" s="17" t="s">
        <v>893</v>
      </c>
      <c r="N5180" s="17" t="s">
        <v>894</v>
      </c>
      <c r="O5180" s="58">
        <v>174</v>
      </c>
      <c r="P5180" s="17" t="s">
        <v>20</v>
      </c>
      <c r="Q5180" s="17" t="s">
        <v>31</v>
      </c>
      <c r="R5180" s="17">
        <v>117.9</v>
      </c>
      <c r="S5180" s="17" t="s">
        <v>684</v>
      </c>
      <c r="U5180" s="17">
        <v>-18.0565</v>
      </c>
      <c r="V5180" s="10">
        <f t="shared" si="90"/>
        <v>-18.0565</v>
      </c>
      <c r="W5180" s="10">
        <v>10.891999999999999</v>
      </c>
      <c r="X5180" s="68">
        <v>3.137421884836582</v>
      </c>
      <c r="Y5180" s="33" t="s">
        <v>561</v>
      </c>
      <c r="AB5180" s="17" t="s">
        <v>933</v>
      </c>
    </row>
    <row r="5181" spans="1:28" hidden="1">
      <c r="A5181" s="5">
        <v>5180</v>
      </c>
      <c r="B5181" s="5"/>
      <c r="C5181" s="17">
        <v>2019</v>
      </c>
      <c r="D5181" s="32">
        <v>11</v>
      </c>
      <c r="E5181" s="32">
        <v>23</v>
      </c>
      <c r="F5181" s="18" t="s">
        <v>891</v>
      </c>
      <c r="G5181" s="21">
        <v>21.919999999999931</v>
      </c>
      <c r="H5181" s="17" t="s">
        <v>18</v>
      </c>
      <c r="I5181" s="18" t="s">
        <v>826</v>
      </c>
      <c r="J5181" s="21">
        <v>46.339999999997588</v>
      </c>
      <c r="K5181" s="17" t="s">
        <v>19</v>
      </c>
      <c r="L5181" s="17" t="s">
        <v>895</v>
      </c>
      <c r="M5181" s="17" t="s">
        <v>896</v>
      </c>
      <c r="N5181" s="17" t="s">
        <v>897</v>
      </c>
      <c r="O5181" s="58">
        <v>134</v>
      </c>
      <c r="P5181" s="17" t="s">
        <v>20</v>
      </c>
      <c r="Q5181" s="17" t="s">
        <v>21</v>
      </c>
      <c r="R5181" s="17">
        <v>53.3</v>
      </c>
      <c r="S5181" s="17" t="s">
        <v>684</v>
      </c>
      <c r="U5181" s="17">
        <v>-18.040500000000002</v>
      </c>
      <c r="V5181" s="10">
        <f t="shared" si="90"/>
        <v>-18.040500000000002</v>
      </c>
      <c r="W5181" s="10">
        <v>12.191000000000001</v>
      </c>
      <c r="X5181" s="68">
        <v>3.1302930583909112</v>
      </c>
      <c r="Y5181" s="33" t="s">
        <v>561</v>
      </c>
      <c r="AB5181" s="17" t="s">
        <v>933</v>
      </c>
    </row>
    <row r="5182" spans="1:28" hidden="1">
      <c r="A5182" s="5">
        <v>5181</v>
      </c>
      <c r="B5182" s="5"/>
      <c r="C5182" s="17">
        <v>2020</v>
      </c>
      <c r="D5182" s="32">
        <v>9</v>
      </c>
      <c r="E5182" s="32">
        <v>17</v>
      </c>
      <c r="F5182" s="18" t="s">
        <v>891</v>
      </c>
      <c r="G5182" s="21">
        <v>45</v>
      </c>
      <c r="H5182" s="17" t="s">
        <v>18</v>
      </c>
      <c r="I5182" s="18" t="s">
        <v>826</v>
      </c>
      <c r="J5182" s="21">
        <v>45</v>
      </c>
      <c r="K5182" s="17" t="s">
        <v>19</v>
      </c>
      <c r="L5182" s="17" t="s">
        <v>892</v>
      </c>
      <c r="M5182" s="17" t="s">
        <v>893</v>
      </c>
      <c r="N5182" s="17" t="s">
        <v>894</v>
      </c>
      <c r="O5182" s="58">
        <v>186</v>
      </c>
      <c r="P5182" s="17" t="s">
        <v>20</v>
      </c>
      <c r="Q5182" s="17" t="s">
        <v>31</v>
      </c>
      <c r="R5182" s="17">
        <v>121.7</v>
      </c>
      <c r="S5182" s="17" t="s">
        <v>684</v>
      </c>
      <c r="U5182" s="17">
        <v>-18.038499999999999</v>
      </c>
      <c r="V5182" s="10">
        <f t="shared" si="90"/>
        <v>-18.038499999999999</v>
      </c>
      <c r="W5182" s="10">
        <v>10.7805</v>
      </c>
      <c r="X5182" s="68">
        <v>3.0365474319579189</v>
      </c>
      <c r="Y5182" s="33" t="s">
        <v>561</v>
      </c>
      <c r="AB5182" s="17" t="s">
        <v>933</v>
      </c>
    </row>
    <row r="5183" spans="1:28" hidden="1">
      <c r="A5183" s="5">
        <v>5182</v>
      </c>
      <c r="B5183" s="5"/>
      <c r="C5183" s="17">
        <v>2020</v>
      </c>
      <c r="D5183" s="32">
        <v>9</v>
      </c>
      <c r="E5183" s="32">
        <v>17</v>
      </c>
      <c r="F5183" s="18" t="s">
        <v>891</v>
      </c>
      <c r="G5183" s="21">
        <v>45</v>
      </c>
      <c r="H5183" s="17" t="s">
        <v>18</v>
      </c>
      <c r="I5183" s="18" t="s">
        <v>826</v>
      </c>
      <c r="J5183" s="21">
        <v>45</v>
      </c>
      <c r="K5183" s="17" t="s">
        <v>19</v>
      </c>
      <c r="L5183" s="17" t="s">
        <v>892</v>
      </c>
      <c r="M5183" s="17" t="s">
        <v>893</v>
      </c>
      <c r="N5183" s="17" t="s">
        <v>894</v>
      </c>
      <c r="O5183" s="58">
        <v>182</v>
      </c>
      <c r="P5183" s="17" t="s">
        <v>20</v>
      </c>
      <c r="Q5183" s="17" t="s">
        <v>31</v>
      </c>
      <c r="R5183" s="17">
        <v>112.7</v>
      </c>
      <c r="S5183" s="17" t="s">
        <v>684</v>
      </c>
      <c r="U5183" s="17">
        <v>-18.0105</v>
      </c>
      <c r="V5183" s="10">
        <f t="shared" si="90"/>
        <v>-18.0105</v>
      </c>
      <c r="W5183" s="10">
        <v>11.297499999999999</v>
      </c>
      <c r="X5183" s="68">
        <v>3.0805760546965701</v>
      </c>
      <c r="Y5183" s="33" t="s">
        <v>561</v>
      </c>
      <c r="AB5183" s="17" t="s">
        <v>933</v>
      </c>
    </row>
    <row r="5184" spans="1:28" hidden="1">
      <c r="A5184" s="5">
        <v>5183</v>
      </c>
      <c r="B5184" s="5"/>
      <c r="C5184" s="17">
        <v>2021</v>
      </c>
      <c r="D5184" s="32">
        <v>10</v>
      </c>
      <c r="E5184" s="32">
        <v>6</v>
      </c>
      <c r="F5184" s="18" t="s">
        <v>891</v>
      </c>
      <c r="G5184" s="21">
        <v>14.350000200000181</v>
      </c>
      <c r="H5184" s="17"/>
      <c r="I5184" s="18" t="s">
        <v>826</v>
      </c>
      <c r="J5184" s="21">
        <v>15.316668000000107</v>
      </c>
      <c r="L5184" s="17" t="s">
        <v>921</v>
      </c>
      <c r="M5184" s="17" t="s">
        <v>859</v>
      </c>
      <c r="N5184" s="17" t="s">
        <v>796</v>
      </c>
      <c r="O5184" s="58">
        <v>200</v>
      </c>
      <c r="P5184" s="17" t="s">
        <v>20</v>
      </c>
      <c r="Q5184" s="17" t="s">
        <v>31</v>
      </c>
      <c r="R5184" s="17">
        <v>171.7</v>
      </c>
      <c r="S5184" s="17" t="s">
        <v>684</v>
      </c>
      <c r="U5184" s="17">
        <v>-18</v>
      </c>
      <c r="V5184" s="10">
        <f t="shared" si="90"/>
        <v>-18</v>
      </c>
      <c r="W5184" s="10">
        <v>12.3</v>
      </c>
      <c r="X5184" s="68">
        <v>3.1642021370000002</v>
      </c>
      <c r="Y5184" s="33" t="s">
        <v>561</v>
      </c>
      <c r="AB5184" s="17" t="s">
        <v>933</v>
      </c>
    </row>
    <row r="5185" spans="1:28" hidden="1">
      <c r="A5185" s="5">
        <v>5184</v>
      </c>
      <c r="B5185" s="5"/>
      <c r="C5185" s="17">
        <v>2021</v>
      </c>
      <c r="D5185" s="32">
        <v>9</v>
      </c>
      <c r="E5185" s="32">
        <v>29</v>
      </c>
      <c r="F5185" s="18" t="s">
        <v>891</v>
      </c>
      <c r="G5185" s="21">
        <v>29.016666599999894</v>
      </c>
      <c r="H5185" s="17"/>
      <c r="I5185" s="18" t="s">
        <v>826</v>
      </c>
      <c r="J5185" s="21">
        <v>56.916665999999623</v>
      </c>
      <c r="L5185" s="17" t="s">
        <v>922</v>
      </c>
      <c r="M5185" s="17" t="s">
        <v>923</v>
      </c>
      <c r="N5185" s="17" t="s">
        <v>803</v>
      </c>
      <c r="O5185" s="58">
        <v>184</v>
      </c>
      <c r="P5185" s="17" t="s">
        <v>20</v>
      </c>
      <c r="Q5185" s="17" t="s">
        <v>789</v>
      </c>
      <c r="R5185" s="17">
        <v>200.2</v>
      </c>
      <c r="S5185" s="17" t="s">
        <v>684</v>
      </c>
      <c r="U5185" s="17">
        <v>-18</v>
      </c>
      <c r="V5185" s="10">
        <f t="shared" si="90"/>
        <v>-18</v>
      </c>
      <c r="W5185" s="10">
        <v>10.8</v>
      </c>
      <c r="X5185" s="68">
        <v>3.2696712030000001</v>
      </c>
      <c r="Y5185" s="33" t="s">
        <v>561</v>
      </c>
      <c r="AB5185" s="17" t="s">
        <v>933</v>
      </c>
    </row>
    <row r="5186" spans="1:28" hidden="1">
      <c r="A5186" s="5">
        <v>5185</v>
      </c>
      <c r="B5186" s="5"/>
      <c r="C5186" s="17">
        <v>2019</v>
      </c>
      <c r="D5186" s="32">
        <v>11</v>
      </c>
      <c r="E5186" s="32">
        <v>20</v>
      </c>
      <c r="F5186" s="18" t="s">
        <v>891</v>
      </c>
      <c r="G5186" s="21">
        <v>19.560000000000031</v>
      </c>
      <c r="H5186" s="17" t="s">
        <v>18</v>
      </c>
      <c r="I5186" s="18" t="s">
        <v>866</v>
      </c>
      <c r="J5186" s="21">
        <v>14.490000000000123</v>
      </c>
      <c r="K5186" s="17" t="s">
        <v>19</v>
      </c>
      <c r="L5186" s="17" t="s">
        <v>882</v>
      </c>
      <c r="M5186" s="17" t="s">
        <v>883</v>
      </c>
      <c r="N5186" s="17" t="s">
        <v>801</v>
      </c>
      <c r="O5186" s="58">
        <v>205</v>
      </c>
      <c r="P5186" s="17" t="s">
        <v>20</v>
      </c>
      <c r="Q5186" s="17" t="s">
        <v>21</v>
      </c>
      <c r="R5186" s="17">
        <v>212.4</v>
      </c>
      <c r="S5186" s="17" t="s">
        <v>684</v>
      </c>
      <c r="U5186" s="17">
        <v>-18</v>
      </c>
      <c r="V5186" s="10">
        <f t="shared" si="90"/>
        <v>-18</v>
      </c>
      <c r="W5186" s="10">
        <v>12</v>
      </c>
      <c r="X5186" s="68">
        <v>3.196524718</v>
      </c>
      <c r="Y5186" s="33" t="s">
        <v>561</v>
      </c>
      <c r="AB5186" s="17" t="s">
        <v>933</v>
      </c>
    </row>
    <row r="5187" spans="1:28" hidden="1">
      <c r="A5187" s="5">
        <v>5186</v>
      </c>
      <c r="B5187" s="5"/>
      <c r="C5187" s="17">
        <v>2021</v>
      </c>
      <c r="D5187" s="32">
        <v>9</v>
      </c>
      <c r="E5187" s="32">
        <v>25</v>
      </c>
      <c r="F5187" s="18" t="s">
        <v>891</v>
      </c>
      <c r="G5187" s="21">
        <v>29.016666599999894</v>
      </c>
      <c r="H5187" s="17"/>
      <c r="I5187" s="18" t="s">
        <v>826</v>
      </c>
      <c r="J5187" s="21">
        <v>56.916665999999623</v>
      </c>
      <c r="L5187" s="17" t="s">
        <v>814</v>
      </c>
      <c r="M5187" s="17" t="s">
        <v>930</v>
      </c>
      <c r="N5187" s="17" t="s">
        <v>816</v>
      </c>
      <c r="O5187" s="58">
        <v>210</v>
      </c>
      <c r="P5187" s="17" t="s">
        <v>20</v>
      </c>
      <c r="Q5187" s="17" t="s">
        <v>789</v>
      </c>
      <c r="R5187" s="17">
        <v>299.89999999999998</v>
      </c>
      <c r="S5187" s="17" t="s">
        <v>684</v>
      </c>
      <c r="U5187" s="17">
        <v>-18</v>
      </c>
      <c r="V5187" s="10">
        <f t="shared" si="90"/>
        <v>-18</v>
      </c>
      <c r="W5187" s="10">
        <v>10.3</v>
      </c>
      <c r="X5187" s="68">
        <v>3.006522581</v>
      </c>
      <c r="Y5187" s="33" t="s">
        <v>561</v>
      </c>
      <c r="AB5187" s="17" t="s">
        <v>933</v>
      </c>
    </row>
    <row r="5188" spans="1:28" hidden="1">
      <c r="A5188" s="5">
        <v>5187</v>
      </c>
      <c r="B5188" s="5"/>
      <c r="C5188" s="17">
        <v>2021</v>
      </c>
      <c r="D5188" s="32">
        <v>9</v>
      </c>
      <c r="E5188" s="32">
        <v>25</v>
      </c>
      <c r="F5188" s="18" t="s">
        <v>891</v>
      </c>
      <c r="G5188" s="21">
        <v>29.016666599999894</v>
      </c>
      <c r="H5188" s="17"/>
      <c r="I5188" s="18" t="s">
        <v>826</v>
      </c>
      <c r="J5188" s="21">
        <v>56.916665999999623</v>
      </c>
      <c r="L5188" s="17" t="s">
        <v>814</v>
      </c>
      <c r="M5188" s="17" t="s">
        <v>930</v>
      </c>
      <c r="N5188" s="17" t="s">
        <v>816</v>
      </c>
      <c r="O5188" s="58">
        <v>210</v>
      </c>
      <c r="P5188" s="17" t="s">
        <v>20</v>
      </c>
      <c r="Q5188" s="17" t="s">
        <v>789</v>
      </c>
      <c r="R5188" s="17">
        <v>284.2</v>
      </c>
      <c r="S5188" s="17" t="s">
        <v>684</v>
      </c>
      <c r="U5188" s="17">
        <v>-18</v>
      </c>
      <c r="V5188" s="10">
        <f t="shared" si="90"/>
        <v>-18</v>
      </c>
      <c r="W5188" s="10">
        <v>10.3</v>
      </c>
      <c r="X5188" s="68">
        <v>3.0921826440000002</v>
      </c>
      <c r="Y5188" s="33" t="s">
        <v>561</v>
      </c>
      <c r="AB5188" s="17" t="s">
        <v>933</v>
      </c>
    </row>
    <row r="5189" spans="1:28" hidden="1">
      <c r="A5189" s="5">
        <v>5188</v>
      </c>
      <c r="B5189" s="5"/>
      <c r="C5189" s="17">
        <v>2021</v>
      </c>
      <c r="D5189" s="32">
        <v>9</v>
      </c>
      <c r="E5189" s="32">
        <v>25</v>
      </c>
      <c r="F5189" s="18" t="s">
        <v>891</v>
      </c>
      <c r="G5189" s="21">
        <v>29.016666599999894</v>
      </c>
      <c r="H5189" s="17"/>
      <c r="I5189" s="18" t="s">
        <v>826</v>
      </c>
      <c r="J5189" s="21">
        <v>56.916665999999623</v>
      </c>
      <c r="L5189" s="17" t="s">
        <v>814</v>
      </c>
      <c r="M5189" s="17" t="s">
        <v>930</v>
      </c>
      <c r="N5189" s="17" t="s">
        <v>816</v>
      </c>
      <c r="O5189" s="58">
        <v>240</v>
      </c>
      <c r="P5189" s="17" t="s">
        <v>20</v>
      </c>
      <c r="Q5189" s="17" t="s">
        <v>789</v>
      </c>
      <c r="R5189" s="17">
        <v>433.9</v>
      </c>
      <c r="S5189" s="17" t="s">
        <v>684</v>
      </c>
      <c r="U5189" s="17">
        <v>-18</v>
      </c>
      <c r="V5189" s="10">
        <f t="shared" si="90"/>
        <v>-18</v>
      </c>
      <c r="W5189" s="10">
        <v>10.8</v>
      </c>
      <c r="X5189" s="68">
        <v>3.1170011569999998</v>
      </c>
      <c r="Y5189" s="33" t="s">
        <v>561</v>
      </c>
      <c r="AB5189" s="17" t="s">
        <v>933</v>
      </c>
    </row>
    <row r="5190" spans="1:28" hidden="1">
      <c r="A5190" s="5">
        <v>5189</v>
      </c>
      <c r="B5190" s="5"/>
      <c r="C5190" s="17">
        <v>2021</v>
      </c>
      <c r="D5190" s="32">
        <v>9</v>
      </c>
      <c r="E5190" s="32">
        <v>25</v>
      </c>
      <c r="F5190" s="18" t="s">
        <v>891</v>
      </c>
      <c r="G5190" s="21">
        <v>29.016666599999894</v>
      </c>
      <c r="H5190" s="17"/>
      <c r="I5190" s="18" t="s">
        <v>826</v>
      </c>
      <c r="J5190" s="21">
        <v>56.916665999999623</v>
      </c>
      <c r="L5190" s="17" t="s">
        <v>814</v>
      </c>
      <c r="M5190" s="17" t="s">
        <v>930</v>
      </c>
      <c r="N5190" s="17" t="s">
        <v>816</v>
      </c>
      <c r="O5190" s="58">
        <v>230</v>
      </c>
      <c r="P5190" s="17" t="s">
        <v>20</v>
      </c>
      <c r="Q5190" s="17" t="s">
        <v>789</v>
      </c>
      <c r="R5190" s="17">
        <v>404.6</v>
      </c>
      <c r="S5190" s="17" t="s">
        <v>684</v>
      </c>
      <c r="U5190" s="17">
        <v>-18</v>
      </c>
      <c r="V5190" s="10">
        <f t="shared" si="90"/>
        <v>-18</v>
      </c>
      <c r="W5190" s="10">
        <v>10.4</v>
      </c>
      <c r="X5190" s="68">
        <v>2.9797539120000001</v>
      </c>
      <c r="Y5190" s="33" t="s">
        <v>561</v>
      </c>
      <c r="AB5190" s="17" t="s">
        <v>933</v>
      </c>
    </row>
    <row r="5191" spans="1:28" hidden="1">
      <c r="A5191" s="5">
        <v>5190</v>
      </c>
      <c r="B5191" s="5"/>
      <c r="C5191" s="17">
        <v>2021</v>
      </c>
      <c r="D5191" s="32">
        <v>9</v>
      </c>
      <c r="E5191" s="32">
        <v>25</v>
      </c>
      <c r="F5191" s="18" t="s">
        <v>891</v>
      </c>
      <c r="G5191" s="21">
        <v>29.016666599999894</v>
      </c>
      <c r="H5191" s="17"/>
      <c r="I5191" s="18" t="s">
        <v>826</v>
      </c>
      <c r="J5191" s="21">
        <v>56.916665999999623</v>
      </c>
      <c r="L5191" s="17" t="s">
        <v>814</v>
      </c>
      <c r="M5191" s="17" t="s">
        <v>930</v>
      </c>
      <c r="N5191" s="17" t="s">
        <v>816</v>
      </c>
      <c r="O5191" s="58">
        <v>224</v>
      </c>
      <c r="P5191" s="17" t="s">
        <v>20</v>
      </c>
      <c r="Q5191" s="17" t="s">
        <v>789</v>
      </c>
      <c r="R5191" s="17">
        <v>366</v>
      </c>
      <c r="S5191" s="17" t="s">
        <v>684</v>
      </c>
      <c r="U5191" s="17">
        <v>-18</v>
      </c>
      <c r="V5191" s="10">
        <f t="shared" si="90"/>
        <v>-18</v>
      </c>
      <c r="W5191" s="10">
        <v>10.3</v>
      </c>
      <c r="X5191" s="68">
        <v>3.0297187289999998</v>
      </c>
      <c r="Y5191" s="33" t="s">
        <v>561</v>
      </c>
      <c r="AB5191" s="17" t="s">
        <v>933</v>
      </c>
    </row>
    <row r="5192" spans="1:28" hidden="1">
      <c r="A5192" s="5">
        <v>5191</v>
      </c>
      <c r="B5192" s="5"/>
      <c r="C5192" s="17">
        <v>2021</v>
      </c>
      <c r="D5192" s="32">
        <v>9</v>
      </c>
      <c r="E5192" s="32">
        <v>25</v>
      </c>
      <c r="F5192" s="18" t="s">
        <v>891</v>
      </c>
      <c r="G5192" s="21">
        <v>29.016666599999894</v>
      </c>
      <c r="H5192" s="17"/>
      <c r="I5192" s="18" t="s">
        <v>826</v>
      </c>
      <c r="J5192" s="21">
        <v>56.916665999999623</v>
      </c>
      <c r="L5192" s="17" t="s">
        <v>814</v>
      </c>
      <c r="M5192" s="17" t="s">
        <v>930</v>
      </c>
      <c r="N5192" s="17" t="s">
        <v>816</v>
      </c>
      <c r="O5192" s="58">
        <v>224</v>
      </c>
      <c r="P5192" s="17" t="s">
        <v>20</v>
      </c>
      <c r="Q5192" s="17" t="s">
        <v>789</v>
      </c>
      <c r="R5192" s="17">
        <v>347.7</v>
      </c>
      <c r="S5192" s="17" t="s">
        <v>684</v>
      </c>
      <c r="U5192" s="17">
        <v>-18</v>
      </c>
      <c r="V5192" s="10">
        <f t="shared" si="90"/>
        <v>-18</v>
      </c>
      <c r="W5192" s="10">
        <v>10.7</v>
      </c>
      <c r="X5192" s="68">
        <v>3.0509537020000002</v>
      </c>
      <c r="Y5192" s="33" t="s">
        <v>561</v>
      </c>
      <c r="AB5192" s="17" t="s">
        <v>933</v>
      </c>
    </row>
    <row r="5193" spans="1:28" hidden="1">
      <c r="A5193" s="5">
        <v>5192</v>
      </c>
      <c r="B5193" s="5"/>
      <c r="C5193" s="17">
        <v>2020</v>
      </c>
      <c r="D5193" s="32">
        <v>9</v>
      </c>
      <c r="E5193" s="32">
        <v>17</v>
      </c>
      <c r="F5193" s="18" t="s">
        <v>891</v>
      </c>
      <c r="G5193" s="21">
        <v>45</v>
      </c>
      <c r="H5193" s="17" t="s">
        <v>18</v>
      </c>
      <c r="I5193" s="18" t="s">
        <v>826</v>
      </c>
      <c r="J5193" s="21">
        <v>45</v>
      </c>
      <c r="K5193" s="17" t="s">
        <v>19</v>
      </c>
      <c r="L5193" s="17" t="s">
        <v>892</v>
      </c>
      <c r="M5193" s="17" t="s">
        <v>893</v>
      </c>
      <c r="N5193" s="17" t="s">
        <v>894</v>
      </c>
      <c r="O5193" s="58">
        <v>172</v>
      </c>
      <c r="P5193" s="17" t="s">
        <v>20</v>
      </c>
      <c r="Q5193" s="17" t="s">
        <v>31</v>
      </c>
      <c r="R5193" s="17">
        <v>99.9</v>
      </c>
      <c r="S5193" s="17" t="s">
        <v>684</v>
      </c>
      <c r="U5193" s="17">
        <v>-17.9895</v>
      </c>
      <c r="V5193" s="10">
        <f t="shared" si="90"/>
        <v>-17.9895</v>
      </c>
      <c r="W5193" s="10">
        <v>10.6715</v>
      </c>
      <c r="X5193" s="68">
        <v>3.1317636173986059</v>
      </c>
      <c r="Y5193" s="33" t="s">
        <v>561</v>
      </c>
      <c r="AB5193" s="17" t="s">
        <v>933</v>
      </c>
    </row>
    <row r="5194" spans="1:28" hidden="1">
      <c r="A5194" s="5">
        <v>5193</v>
      </c>
      <c r="B5194" s="5"/>
      <c r="C5194" s="17">
        <v>2019</v>
      </c>
      <c r="D5194" s="32">
        <v>11</v>
      </c>
      <c r="E5194" s="32">
        <v>23</v>
      </c>
      <c r="F5194" s="18" t="s">
        <v>891</v>
      </c>
      <c r="G5194" s="21">
        <v>21.919999999999931</v>
      </c>
      <c r="H5194" s="17" t="s">
        <v>18</v>
      </c>
      <c r="I5194" s="18" t="s">
        <v>826</v>
      </c>
      <c r="J5194" s="21">
        <v>46.339999999997588</v>
      </c>
      <c r="K5194" s="17" t="s">
        <v>19</v>
      </c>
      <c r="L5194" s="17" t="s">
        <v>895</v>
      </c>
      <c r="M5194" s="17" t="s">
        <v>896</v>
      </c>
      <c r="N5194" s="17" t="s">
        <v>897</v>
      </c>
      <c r="O5194" s="58">
        <v>117</v>
      </c>
      <c r="P5194" s="17" t="s">
        <v>20</v>
      </c>
      <c r="Q5194" s="17" t="s">
        <v>21</v>
      </c>
      <c r="R5194" s="17">
        <v>35.9</v>
      </c>
      <c r="S5194" s="17" t="s">
        <v>684</v>
      </c>
      <c r="U5194" s="17">
        <v>-17.982500000000002</v>
      </c>
      <c r="V5194" s="10">
        <f t="shared" si="90"/>
        <v>-17.982500000000002</v>
      </c>
      <c r="W5194" s="10">
        <v>12.506</v>
      </c>
      <c r="X5194" s="68">
        <v>3.164222944424615</v>
      </c>
      <c r="Y5194" s="33" t="s">
        <v>561</v>
      </c>
      <c r="AB5194" s="17" t="s">
        <v>933</v>
      </c>
    </row>
    <row r="5195" spans="1:28" hidden="1">
      <c r="A5195" s="5">
        <v>5194</v>
      </c>
      <c r="B5195" s="5"/>
      <c r="C5195" s="17">
        <v>2020</v>
      </c>
      <c r="D5195" s="32">
        <v>9</v>
      </c>
      <c r="E5195" s="32">
        <v>17</v>
      </c>
      <c r="F5195" s="18" t="s">
        <v>891</v>
      </c>
      <c r="G5195" s="21">
        <v>45</v>
      </c>
      <c r="H5195" s="17" t="s">
        <v>18</v>
      </c>
      <c r="I5195" s="18" t="s">
        <v>826</v>
      </c>
      <c r="J5195" s="21">
        <v>45</v>
      </c>
      <c r="K5195" s="17" t="s">
        <v>19</v>
      </c>
      <c r="L5195" s="17" t="s">
        <v>892</v>
      </c>
      <c r="M5195" s="17" t="s">
        <v>893</v>
      </c>
      <c r="N5195" s="17" t="s">
        <v>894</v>
      </c>
      <c r="O5195" s="58">
        <v>183</v>
      </c>
      <c r="P5195" s="17" t="s">
        <v>20</v>
      </c>
      <c r="Q5195" s="17" t="s">
        <v>31</v>
      </c>
      <c r="R5195" s="17">
        <v>111.4</v>
      </c>
      <c r="S5195" s="17" t="s">
        <v>684</v>
      </c>
      <c r="U5195" s="17">
        <v>-17.968499999999999</v>
      </c>
      <c r="V5195" s="10">
        <f t="shared" si="90"/>
        <v>-17.968499999999999</v>
      </c>
      <c r="W5195" s="10">
        <v>11.0305</v>
      </c>
      <c r="X5195" s="68">
        <v>3.1333031526350279</v>
      </c>
      <c r="Y5195" s="33" t="s">
        <v>561</v>
      </c>
      <c r="AB5195" s="17" t="s">
        <v>933</v>
      </c>
    </row>
    <row r="5196" spans="1:28" hidden="1">
      <c r="A5196" s="5">
        <v>5195</v>
      </c>
      <c r="B5196" s="5"/>
      <c r="C5196" s="17">
        <v>2020</v>
      </c>
      <c r="D5196" s="32">
        <v>9</v>
      </c>
      <c r="E5196" s="32">
        <v>17</v>
      </c>
      <c r="F5196" s="18" t="s">
        <v>891</v>
      </c>
      <c r="G5196" s="21">
        <v>45</v>
      </c>
      <c r="H5196" s="17" t="s">
        <v>18</v>
      </c>
      <c r="I5196" s="18" t="s">
        <v>826</v>
      </c>
      <c r="J5196" s="21">
        <v>45</v>
      </c>
      <c r="K5196" s="17" t="s">
        <v>19</v>
      </c>
      <c r="L5196" s="17" t="s">
        <v>892</v>
      </c>
      <c r="M5196" s="17" t="s">
        <v>893</v>
      </c>
      <c r="N5196" s="17" t="s">
        <v>894</v>
      </c>
      <c r="O5196" s="58">
        <v>184</v>
      </c>
      <c r="P5196" s="17" t="s">
        <v>20</v>
      </c>
      <c r="Q5196" s="17" t="s">
        <v>31</v>
      </c>
      <c r="R5196" s="17">
        <v>117.8</v>
      </c>
      <c r="S5196" s="17" t="s">
        <v>684</v>
      </c>
      <c r="U5196" s="17">
        <v>-17.956499999999998</v>
      </c>
      <c r="V5196" s="10">
        <f t="shared" si="90"/>
        <v>-17.956499999999998</v>
      </c>
      <c r="W5196" s="10">
        <v>11.0725</v>
      </c>
      <c r="X5196" s="68">
        <v>3.1225195913069159</v>
      </c>
      <c r="Y5196" s="33" t="s">
        <v>561</v>
      </c>
      <c r="AB5196" s="17" t="s">
        <v>933</v>
      </c>
    </row>
    <row r="5197" spans="1:28" hidden="1">
      <c r="A5197" s="5">
        <v>5196</v>
      </c>
      <c r="B5197" s="5"/>
      <c r="C5197" s="17">
        <v>2020</v>
      </c>
      <c r="D5197" s="32">
        <v>9</v>
      </c>
      <c r="E5197" s="32">
        <v>17</v>
      </c>
      <c r="F5197" s="18" t="s">
        <v>891</v>
      </c>
      <c r="G5197" s="21">
        <v>45</v>
      </c>
      <c r="H5197" s="17" t="s">
        <v>18</v>
      </c>
      <c r="I5197" s="18" t="s">
        <v>826</v>
      </c>
      <c r="J5197" s="21">
        <v>45</v>
      </c>
      <c r="K5197" s="17" t="s">
        <v>19</v>
      </c>
      <c r="L5197" s="17" t="s">
        <v>892</v>
      </c>
      <c r="M5197" s="17" t="s">
        <v>893</v>
      </c>
      <c r="N5197" s="17" t="s">
        <v>894</v>
      </c>
      <c r="O5197" s="58">
        <v>158</v>
      </c>
      <c r="P5197" s="17" t="s">
        <v>20</v>
      </c>
      <c r="Q5197" s="17" t="s">
        <v>31</v>
      </c>
      <c r="R5197" s="17">
        <v>90.5</v>
      </c>
      <c r="S5197" s="17" t="s">
        <v>684</v>
      </c>
      <c r="U5197" s="17">
        <v>-17.953499999999998</v>
      </c>
      <c r="V5197" s="10">
        <f t="shared" si="90"/>
        <v>-17.953499999999998</v>
      </c>
      <c r="W5197" s="10">
        <v>10.737500000000001</v>
      </c>
      <c r="X5197" s="68">
        <v>3.0968334092060941</v>
      </c>
      <c r="Y5197" s="33" t="s">
        <v>561</v>
      </c>
      <c r="AB5197" s="17" t="s">
        <v>933</v>
      </c>
    </row>
    <row r="5198" spans="1:28" hidden="1">
      <c r="A5198" s="5">
        <v>5197</v>
      </c>
      <c r="B5198" s="5"/>
      <c r="C5198" s="17">
        <v>2020</v>
      </c>
      <c r="D5198" s="32">
        <v>9</v>
      </c>
      <c r="E5198" s="32">
        <v>17</v>
      </c>
      <c r="F5198" s="18" t="s">
        <v>891</v>
      </c>
      <c r="G5198" s="21">
        <v>45</v>
      </c>
      <c r="H5198" s="17" t="s">
        <v>18</v>
      </c>
      <c r="I5198" s="18" t="s">
        <v>826</v>
      </c>
      <c r="J5198" s="21">
        <v>45</v>
      </c>
      <c r="K5198" s="17" t="s">
        <v>19</v>
      </c>
      <c r="L5198" s="17" t="s">
        <v>892</v>
      </c>
      <c r="M5198" s="17" t="s">
        <v>893</v>
      </c>
      <c r="N5198" s="17" t="s">
        <v>894</v>
      </c>
      <c r="O5198" s="58">
        <v>197</v>
      </c>
      <c r="P5198" s="17" t="s">
        <v>20</v>
      </c>
      <c r="Q5198" s="17" t="s">
        <v>31</v>
      </c>
      <c r="R5198" s="17">
        <v>142.19999999999999</v>
      </c>
      <c r="S5198" s="17" t="s">
        <v>684</v>
      </c>
      <c r="U5198" s="17">
        <v>-17.941500000000001</v>
      </c>
      <c r="V5198" s="10">
        <f t="shared" si="90"/>
        <v>-17.941500000000001</v>
      </c>
      <c r="W5198" s="10">
        <v>11.1105</v>
      </c>
      <c r="X5198" s="68">
        <v>3.0919461943649051</v>
      </c>
      <c r="Y5198" s="33" t="s">
        <v>561</v>
      </c>
      <c r="AB5198" s="17" t="s">
        <v>933</v>
      </c>
    </row>
    <row r="5199" spans="1:28" hidden="1">
      <c r="A5199" s="5">
        <v>5198</v>
      </c>
      <c r="B5199" s="5"/>
      <c r="C5199" s="17">
        <v>2020</v>
      </c>
      <c r="D5199" s="32">
        <v>9</v>
      </c>
      <c r="E5199" s="32">
        <v>17</v>
      </c>
      <c r="F5199" s="18" t="s">
        <v>891</v>
      </c>
      <c r="G5199" s="21">
        <v>45</v>
      </c>
      <c r="H5199" s="17" t="s">
        <v>18</v>
      </c>
      <c r="I5199" s="18" t="s">
        <v>826</v>
      </c>
      <c r="J5199" s="21">
        <v>45</v>
      </c>
      <c r="K5199" s="17" t="s">
        <v>19</v>
      </c>
      <c r="L5199" s="17" t="s">
        <v>892</v>
      </c>
      <c r="M5199" s="17" t="s">
        <v>893</v>
      </c>
      <c r="N5199" s="17" t="s">
        <v>894</v>
      </c>
      <c r="O5199" s="58">
        <v>173</v>
      </c>
      <c r="P5199" s="17" t="s">
        <v>20</v>
      </c>
      <c r="Q5199" s="17" t="s">
        <v>31</v>
      </c>
      <c r="R5199" s="17">
        <v>101.2</v>
      </c>
      <c r="S5199" s="17" t="s">
        <v>684</v>
      </c>
      <c r="U5199" s="17">
        <v>-17.939499999999999</v>
      </c>
      <c r="V5199" s="10">
        <f t="shared" si="90"/>
        <v>-17.939499999999999</v>
      </c>
      <c r="W5199" s="10">
        <v>11.177</v>
      </c>
      <c r="X5199" s="68">
        <v>3.124466148672508</v>
      </c>
      <c r="Y5199" s="33" t="s">
        <v>561</v>
      </c>
      <c r="AB5199" s="17" t="s">
        <v>933</v>
      </c>
    </row>
    <row r="5200" spans="1:28" hidden="1">
      <c r="A5200" s="5">
        <v>5199</v>
      </c>
      <c r="B5200" s="5"/>
      <c r="C5200" s="17">
        <v>2020</v>
      </c>
      <c r="D5200" s="32">
        <v>9</v>
      </c>
      <c r="E5200" s="32">
        <v>17</v>
      </c>
      <c r="F5200" s="18" t="s">
        <v>891</v>
      </c>
      <c r="G5200" s="21">
        <v>45</v>
      </c>
      <c r="H5200" s="17" t="s">
        <v>18</v>
      </c>
      <c r="I5200" s="18" t="s">
        <v>826</v>
      </c>
      <c r="J5200" s="21">
        <v>45</v>
      </c>
      <c r="K5200" s="17" t="s">
        <v>19</v>
      </c>
      <c r="L5200" s="17" t="s">
        <v>892</v>
      </c>
      <c r="M5200" s="17" t="s">
        <v>893</v>
      </c>
      <c r="N5200" s="17" t="s">
        <v>894</v>
      </c>
      <c r="O5200" s="58">
        <v>176</v>
      </c>
      <c r="P5200" s="17" t="s">
        <v>20</v>
      </c>
      <c r="Q5200" s="17" t="s">
        <v>31</v>
      </c>
      <c r="R5200" s="17">
        <v>126.3</v>
      </c>
      <c r="S5200" s="17" t="s">
        <v>684</v>
      </c>
      <c r="U5200" s="17">
        <v>-17.936499999999999</v>
      </c>
      <c r="V5200" s="10">
        <f t="shared" si="90"/>
        <v>-17.936499999999999</v>
      </c>
      <c r="W5200" s="10">
        <v>10.7575</v>
      </c>
      <c r="X5200" s="68">
        <v>3.1126725026775262</v>
      </c>
      <c r="Y5200" s="33" t="s">
        <v>561</v>
      </c>
      <c r="AB5200" s="17" t="s">
        <v>933</v>
      </c>
    </row>
    <row r="5201" spans="1:28" hidden="1">
      <c r="A5201" s="5">
        <v>5200</v>
      </c>
      <c r="B5201" s="5"/>
      <c r="C5201" s="17">
        <v>2020</v>
      </c>
      <c r="D5201" s="32">
        <v>9</v>
      </c>
      <c r="E5201" s="32">
        <v>17</v>
      </c>
      <c r="F5201" s="18" t="s">
        <v>891</v>
      </c>
      <c r="G5201" s="21">
        <v>45</v>
      </c>
      <c r="H5201" s="17" t="s">
        <v>18</v>
      </c>
      <c r="I5201" s="18" t="s">
        <v>826</v>
      </c>
      <c r="J5201" s="21">
        <v>45</v>
      </c>
      <c r="K5201" s="17" t="s">
        <v>19</v>
      </c>
      <c r="L5201" s="17" t="s">
        <v>892</v>
      </c>
      <c r="M5201" s="17" t="s">
        <v>893</v>
      </c>
      <c r="N5201" s="17" t="s">
        <v>894</v>
      </c>
      <c r="O5201" s="58">
        <v>157</v>
      </c>
      <c r="P5201" s="17" t="s">
        <v>20</v>
      </c>
      <c r="Q5201" s="17" t="s">
        <v>31</v>
      </c>
      <c r="R5201" s="17">
        <v>84.7</v>
      </c>
      <c r="S5201" s="17" t="s">
        <v>684</v>
      </c>
      <c r="U5201" s="17">
        <v>-17.935500000000001</v>
      </c>
      <c r="V5201" s="10">
        <f t="shared" si="90"/>
        <v>-17.935500000000001</v>
      </c>
      <c r="W5201" s="10">
        <v>10.952500000000001</v>
      </c>
      <c r="X5201" s="68">
        <v>3.11521118240799</v>
      </c>
      <c r="Y5201" s="33" t="s">
        <v>561</v>
      </c>
      <c r="AB5201" s="17" t="s">
        <v>933</v>
      </c>
    </row>
    <row r="5202" spans="1:28" hidden="1">
      <c r="A5202" s="5">
        <v>5201</v>
      </c>
      <c r="B5202" s="5"/>
      <c r="C5202" s="17">
        <v>2019</v>
      </c>
      <c r="D5202" s="32">
        <v>11</v>
      </c>
      <c r="E5202" s="32">
        <v>22</v>
      </c>
      <c r="F5202" s="18" t="s">
        <v>891</v>
      </c>
      <c r="G5202" s="21">
        <v>7.3299999999994725</v>
      </c>
      <c r="H5202" s="17" t="s">
        <v>18</v>
      </c>
      <c r="I5202" s="18" t="s">
        <v>826</v>
      </c>
      <c r="J5202" s="21">
        <v>9.6499999999980446</v>
      </c>
      <c r="K5202" s="17" t="s">
        <v>19</v>
      </c>
      <c r="L5202" s="17" t="s">
        <v>821</v>
      </c>
      <c r="M5202" s="17" t="s">
        <v>822</v>
      </c>
      <c r="N5202" s="17" t="s">
        <v>823</v>
      </c>
      <c r="O5202" s="58">
        <v>177</v>
      </c>
      <c r="P5202" s="17" t="s">
        <v>20</v>
      </c>
      <c r="Q5202" s="17" t="s">
        <v>21</v>
      </c>
      <c r="R5202" s="17">
        <v>98.4</v>
      </c>
      <c r="S5202" s="17" t="s">
        <v>684</v>
      </c>
      <c r="U5202" s="17">
        <v>-17.899999999999999</v>
      </c>
      <c r="V5202" s="10">
        <f t="shared" si="90"/>
        <v>-17.899999999999999</v>
      </c>
      <c r="W5202" s="10">
        <v>13</v>
      </c>
      <c r="X5202" s="68">
        <v>3.2293151980000001</v>
      </c>
      <c r="Y5202" s="33" t="s">
        <v>561</v>
      </c>
      <c r="AB5202" s="17" t="s">
        <v>933</v>
      </c>
    </row>
    <row r="5203" spans="1:28" hidden="1">
      <c r="A5203" s="5">
        <v>5202</v>
      </c>
      <c r="B5203" s="5"/>
      <c r="C5203" s="17">
        <v>2021</v>
      </c>
      <c r="D5203" s="32">
        <v>1</v>
      </c>
      <c r="E5203" s="32">
        <v>17</v>
      </c>
      <c r="F5203" s="18" t="s">
        <v>891</v>
      </c>
      <c r="G5203" s="21">
        <v>45</v>
      </c>
      <c r="H5203" s="17"/>
      <c r="I5203" s="18" t="s">
        <v>866</v>
      </c>
      <c r="J5203" s="21">
        <v>15</v>
      </c>
      <c r="L5203" s="17" t="s">
        <v>924</v>
      </c>
      <c r="M5203" s="17" t="s">
        <v>925</v>
      </c>
      <c r="N5203" s="17" t="s">
        <v>876</v>
      </c>
      <c r="O5203" s="58">
        <v>181</v>
      </c>
      <c r="P5203" s="17" t="s">
        <v>20</v>
      </c>
      <c r="Q5203" s="17" t="s">
        <v>31</v>
      </c>
      <c r="R5203" s="17">
        <v>93.4</v>
      </c>
      <c r="S5203" s="17" t="s">
        <v>684</v>
      </c>
      <c r="U5203" s="17">
        <v>-17.899999999999999</v>
      </c>
      <c r="V5203" s="10">
        <f t="shared" si="90"/>
        <v>-17.899999999999999</v>
      </c>
      <c r="W5203" s="10">
        <v>11.8</v>
      </c>
      <c r="X5203" s="68">
        <v>3.1996949209999999</v>
      </c>
      <c r="Y5203" s="33" t="s">
        <v>561</v>
      </c>
      <c r="AB5203" s="17" t="s">
        <v>933</v>
      </c>
    </row>
    <row r="5204" spans="1:28" hidden="1">
      <c r="A5204" s="5">
        <v>5203</v>
      </c>
      <c r="B5204" s="5"/>
      <c r="C5204" s="17">
        <v>2019</v>
      </c>
      <c r="D5204" s="32">
        <v>11</v>
      </c>
      <c r="E5204" s="32">
        <v>23</v>
      </c>
      <c r="F5204" s="18" t="s">
        <v>891</v>
      </c>
      <c r="G5204" s="21">
        <v>21.919999999999931</v>
      </c>
      <c r="H5204" s="17" t="s">
        <v>18</v>
      </c>
      <c r="I5204" s="18" t="s">
        <v>826</v>
      </c>
      <c r="J5204" s="21">
        <v>46.339999999997588</v>
      </c>
      <c r="K5204" s="17" t="s">
        <v>19</v>
      </c>
      <c r="L5204" s="17" t="s">
        <v>895</v>
      </c>
      <c r="M5204" s="17" t="s">
        <v>896</v>
      </c>
      <c r="N5204" s="17" t="s">
        <v>897</v>
      </c>
      <c r="O5204" s="58">
        <v>125</v>
      </c>
      <c r="P5204" s="17" t="s">
        <v>20</v>
      </c>
      <c r="Q5204" s="17" t="s">
        <v>21</v>
      </c>
      <c r="R5204" s="17">
        <v>45.5</v>
      </c>
      <c r="S5204" s="17" t="s">
        <v>684</v>
      </c>
      <c r="U5204" s="17">
        <v>-17.8855</v>
      </c>
      <c r="V5204" s="10">
        <f t="shared" si="90"/>
        <v>-17.8855</v>
      </c>
      <c r="W5204" s="10">
        <v>12.701000000000001</v>
      </c>
      <c r="X5204" s="68">
        <v>3.1430060213145121</v>
      </c>
      <c r="Y5204" s="33" t="s">
        <v>561</v>
      </c>
      <c r="AB5204" s="17" t="s">
        <v>933</v>
      </c>
    </row>
    <row r="5205" spans="1:28" hidden="1">
      <c r="A5205" s="5">
        <v>5204</v>
      </c>
      <c r="B5205" s="5"/>
      <c r="C5205" s="17">
        <v>2020</v>
      </c>
      <c r="D5205" s="32">
        <v>9</v>
      </c>
      <c r="E5205" s="32">
        <v>17</v>
      </c>
      <c r="F5205" s="18" t="s">
        <v>891</v>
      </c>
      <c r="G5205" s="21">
        <v>45</v>
      </c>
      <c r="H5205" s="17" t="s">
        <v>18</v>
      </c>
      <c r="I5205" s="18" t="s">
        <v>826</v>
      </c>
      <c r="J5205" s="21">
        <v>45</v>
      </c>
      <c r="K5205" s="17" t="s">
        <v>19</v>
      </c>
      <c r="L5205" s="17" t="s">
        <v>892</v>
      </c>
      <c r="M5205" s="17" t="s">
        <v>893</v>
      </c>
      <c r="N5205" s="17" t="s">
        <v>894</v>
      </c>
      <c r="O5205" s="58">
        <v>164</v>
      </c>
      <c r="P5205" s="17" t="s">
        <v>20</v>
      </c>
      <c r="Q5205" s="17" t="s">
        <v>31</v>
      </c>
      <c r="R5205" s="17">
        <v>84.3</v>
      </c>
      <c r="S5205" s="17" t="s">
        <v>684</v>
      </c>
      <c r="U5205" s="17">
        <v>-17.8825</v>
      </c>
      <c r="V5205" s="10">
        <f t="shared" si="90"/>
        <v>-17.8825</v>
      </c>
      <c r="W5205" s="10">
        <v>10.810499999999999</v>
      </c>
      <c r="X5205" s="68">
        <v>3.069267613204866</v>
      </c>
      <c r="Y5205" s="33" t="s">
        <v>561</v>
      </c>
      <c r="AB5205" s="17" t="s">
        <v>933</v>
      </c>
    </row>
    <row r="5206" spans="1:28" hidden="1">
      <c r="A5206" s="5">
        <v>5205</v>
      </c>
      <c r="B5206" s="5"/>
      <c r="C5206" s="17">
        <v>2020</v>
      </c>
      <c r="D5206" s="32">
        <v>9</v>
      </c>
      <c r="E5206" s="32">
        <v>17</v>
      </c>
      <c r="F5206" s="18" t="s">
        <v>891</v>
      </c>
      <c r="G5206" s="21">
        <v>45</v>
      </c>
      <c r="H5206" s="17" t="s">
        <v>18</v>
      </c>
      <c r="I5206" s="18" t="s">
        <v>826</v>
      </c>
      <c r="J5206" s="21">
        <v>45</v>
      </c>
      <c r="K5206" s="17" t="s">
        <v>19</v>
      </c>
      <c r="L5206" s="17" t="s">
        <v>892</v>
      </c>
      <c r="M5206" s="17" t="s">
        <v>893</v>
      </c>
      <c r="N5206" s="17" t="s">
        <v>894</v>
      </c>
      <c r="O5206" s="58">
        <v>172</v>
      </c>
      <c r="P5206" s="17" t="s">
        <v>20</v>
      </c>
      <c r="Q5206" s="17" t="s">
        <v>31</v>
      </c>
      <c r="R5206" s="17">
        <v>105.8</v>
      </c>
      <c r="S5206" s="17" t="s">
        <v>684</v>
      </c>
      <c r="U5206" s="17">
        <v>-17.872499999999999</v>
      </c>
      <c r="V5206" s="10">
        <f t="shared" si="90"/>
        <v>-17.872499999999999</v>
      </c>
      <c r="W5206" s="10">
        <v>10.881500000000001</v>
      </c>
      <c r="X5206" s="68">
        <v>3.1119741283982361</v>
      </c>
      <c r="Y5206" s="33" t="s">
        <v>561</v>
      </c>
      <c r="AB5206" s="17" t="s">
        <v>933</v>
      </c>
    </row>
    <row r="5207" spans="1:28" hidden="1">
      <c r="A5207" s="5">
        <v>5206</v>
      </c>
      <c r="B5207" s="5"/>
      <c r="C5207" s="17">
        <v>2019</v>
      </c>
      <c r="D5207" s="32">
        <v>11</v>
      </c>
      <c r="E5207" s="32">
        <v>23</v>
      </c>
      <c r="F5207" s="18" t="s">
        <v>891</v>
      </c>
      <c r="G5207" s="21">
        <v>21.919999999999931</v>
      </c>
      <c r="H5207" s="17" t="s">
        <v>18</v>
      </c>
      <c r="I5207" s="18" t="s">
        <v>826</v>
      </c>
      <c r="J5207" s="21">
        <v>46.339999999997588</v>
      </c>
      <c r="K5207" s="17" t="s">
        <v>19</v>
      </c>
      <c r="L5207" s="17" t="s">
        <v>895</v>
      </c>
      <c r="M5207" s="17" t="s">
        <v>896</v>
      </c>
      <c r="N5207" s="17" t="s">
        <v>897</v>
      </c>
      <c r="O5207" s="58">
        <v>106</v>
      </c>
      <c r="P5207" s="17" t="s">
        <v>20</v>
      </c>
      <c r="Q5207" s="17" t="s">
        <v>21</v>
      </c>
      <c r="R5207" s="17">
        <v>26.6</v>
      </c>
      <c r="S5207" s="17" t="s">
        <v>684</v>
      </c>
      <c r="U5207" s="17">
        <v>-17.8385</v>
      </c>
      <c r="V5207" s="10">
        <f t="shared" si="90"/>
        <v>-17.8385</v>
      </c>
      <c r="W5207" s="10">
        <v>12.596</v>
      </c>
      <c r="X5207" s="68">
        <v>3.1653406999997751</v>
      </c>
      <c r="Y5207" s="33" t="s">
        <v>561</v>
      </c>
      <c r="AB5207" s="17" t="s">
        <v>933</v>
      </c>
    </row>
    <row r="5208" spans="1:28" hidden="1">
      <c r="A5208" s="5">
        <v>5207</v>
      </c>
      <c r="B5208" s="5"/>
      <c r="C5208" s="17">
        <v>2019</v>
      </c>
      <c r="D5208" s="32">
        <v>11</v>
      </c>
      <c r="E5208" s="32">
        <v>23</v>
      </c>
      <c r="F5208" s="18" t="s">
        <v>891</v>
      </c>
      <c r="G5208" s="21">
        <v>21.919999999999931</v>
      </c>
      <c r="H5208" s="17" t="s">
        <v>18</v>
      </c>
      <c r="I5208" s="18" t="s">
        <v>826</v>
      </c>
      <c r="J5208" s="21">
        <v>46.339999999997588</v>
      </c>
      <c r="K5208" s="17" t="s">
        <v>19</v>
      </c>
      <c r="L5208" s="17" t="s">
        <v>895</v>
      </c>
      <c r="M5208" s="17" t="s">
        <v>896</v>
      </c>
      <c r="N5208" s="17" t="s">
        <v>897</v>
      </c>
      <c r="O5208" s="58">
        <v>122</v>
      </c>
      <c r="P5208" s="17" t="s">
        <v>20</v>
      </c>
      <c r="Q5208" s="17" t="s">
        <v>21</v>
      </c>
      <c r="R5208" s="17">
        <v>42.8</v>
      </c>
      <c r="S5208" s="17" t="s">
        <v>684</v>
      </c>
      <c r="U5208" s="17">
        <v>-17.818999999999999</v>
      </c>
      <c r="V5208" s="10">
        <f t="shared" si="90"/>
        <v>-17.818999999999999</v>
      </c>
      <c r="W5208" s="10">
        <v>12.558999999999999</v>
      </c>
      <c r="X5208" s="68">
        <v>3.163439545588659</v>
      </c>
      <c r="Y5208" s="33" t="s">
        <v>561</v>
      </c>
      <c r="AB5208" s="17" t="s">
        <v>933</v>
      </c>
    </row>
    <row r="5209" spans="1:28" hidden="1">
      <c r="A5209" s="5">
        <v>5208</v>
      </c>
      <c r="B5209" s="5"/>
      <c r="C5209" s="17">
        <v>2020</v>
      </c>
      <c r="D5209" s="32">
        <v>9</v>
      </c>
      <c r="E5209" s="32">
        <v>17</v>
      </c>
      <c r="F5209" s="18" t="s">
        <v>891</v>
      </c>
      <c r="G5209" s="21">
        <v>45</v>
      </c>
      <c r="H5209" s="17" t="s">
        <v>18</v>
      </c>
      <c r="I5209" s="18" t="s">
        <v>826</v>
      </c>
      <c r="J5209" s="21">
        <v>45</v>
      </c>
      <c r="K5209" s="17" t="s">
        <v>19</v>
      </c>
      <c r="L5209" s="17" t="s">
        <v>892</v>
      </c>
      <c r="M5209" s="17" t="s">
        <v>893</v>
      </c>
      <c r="N5209" s="17" t="s">
        <v>894</v>
      </c>
      <c r="O5209" s="58">
        <v>182</v>
      </c>
      <c r="P5209" s="17" t="s">
        <v>20</v>
      </c>
      <c r="Q5209" s="17" t="s">
        <v>31</v>
      </c>
      <c r="R5209" s="17">
        <v>110.7</v>
      </c>
      <c r="S5209" s="17" t="s">
        <v>684</v>
      </c>
      <c r="U5209" s="17">
        <v>-17.8185</v>
      </c>
      <c r="V5209" s="10">
        <f t="shared" si="90"/>
        <v>-17.8185</v>
      </c>
      <c r="W5209" s="10">
        <v>10.948499999999999</v>
      </c>
      <c r="X5209" s="68">
        <v>3.093737808165351</v>
      </c>
      <c r="Y5209" s="33" t="s">
        <v>561</v>
      </c>
      <c r="AB5209" s="17" t="s">
        <v>933</v>
      </c>
    </row>
    <row r="5210" spans="1:28" hidden="1">
      <c r="A5210" s="5">
        <v>5209</v>
      </c>
      <c r="B5210" s="5"/>
      <c r="C5210" s="17">
        <v>2019</v>
      </c>
      <c r="D5210" s="32">
        <v>11</v>
      </c>
      <c r="E5210" s="32">
        <v>20</v>
      </c>
      <c r="F5210" s="18" t="s">
        <v>891</v>
      </c>
      <c r="G5210" s="21">
        <v>19.560000000000031</v>
      </c>
      <c r="H5210" s="17" t="s">
        <v>18</v>
      </c>
      <c r="I5210" s="18" t="s">
        <v>866</v>
      </c>
      <c r="J5210" s="21">
        <v>14.490000000000123</v>
      </c>
      <c r="K5210" s="17" t="s">
        <v>19</v>
      </c>
      <c r="L5210" s="17" t="s">
        <v>898</v>
      </c>
      <c r="M5210" s="17" t="s">
        <v>899</v>
      </c>
      <c r="N5210" s="17" t="s">
        <v>900</v>
      </c>
      <c r="O5210" s="58">
        <v>132</v>
      </c>
      <c r="P5210" s="17" t="s">
        <v>20</v>
      </c>
      <c r="Q5210" s="17" t="s">
        <v>21</v>
      </c>
      <c r="R5210" s="17">
        <v>49.8</v>
      </c>
      <c r="S5210" s="17" t="s">
        <v>684</v>
      </c>
      <c r="U5210" s="17">
        <v>-17.8155</v>
      </c>
      <c r="V5210" s="10">
        <f t="shared" si="90"/>
        <v>-17.8155</v>
      </c>
      <c r="W5210" s="10">
        <v>12.515000000000001</v>
      </c>
      <c r="X5210" s="68">
        <v>3.176160657900879</v>
      </c>
      <c r="Y5210" s="33" t="s">
        <v>561</v>
      </c>
      <c r="AB5210" s="17" t="s">
        <v>933</v>
      </c>
    </row>
    <row r="5211" spans="1:28" hidden="1">
      <c r="A5211" s="5">
        <v>5210</v>
      </c>
      <c r="B5211" s="5"/>
      <c r="C5211" s="17">
        <v>2021</v>
      </c>
      <c r="D5211" s="32">
        <v>9</v>
      </c>
      <c r="E5211" s="32">
        <v>25</v>
      </c>
      <c r="F5211" s="18" t="s">
        <v>891</v>
      </c>
      <c r="G5211" s="21">
        <v>29.016666599999894</v>
      </c>
      <c r="H5211" s="17"/>
      <c r="I5211" s="18" t="s">
        <v>826</v>
      </c>
      <c r="J5211" s="21">
        <v>56.916665999999623</v>
      </c>
      <c r="L5211" s="17" t="s">
        <v>919</v>
      </c>
      <c r="M5211" s="17" t="s">
        <v>920</v>
      </c>
      <c r="N5211" s="17" t="s">
        <v>809</v>
      </c>
      <c r="O5211" s="58">
        <v>266</v>
      </c>
      <c r="P5211" s="17" t="s">
        <v>20</v>
      </c>
      <c r="Q5211" s="17" t="s">
        <v>64</v>
      </c>
      <c r="R5211" s="17">
        <v>366.6</v>
      </c>
      <c r="S5211" s="17" t="s">
        <v>684</v>
      </c>
      <c r="U5211" s="17">
        <v>-17.8</v>
      </c>
      <c r="V5211" s="10">
        <f t="shared" si="90"/>
        <v>-17.8</v>
      </c>
      <c r="W5211" s="10">
        <v>12.8</v>
      </c>
      <c r="X5211" s="68">
        <v>3.2385224620000002</v>
      </c>
      <c r="Y5211" s="33" t="s">
        <v>561</v>
      </c>
      <c r="AB5211" s="17" t="s">
        <v>933</v>
      </c>
    </row>
    <row r="5212" spans="1:28" hidden="1">
      <c r="A5212" s="5">
        <v>5211</v>
      </c>
      <c r="B5212" s="5"/>
      <c r="C5212" s="17">
        <v>2019</v>
      </c>
      <c r="D5212" s="32">
        <v>11</v>
      </c>
      <c r="E5212" s="32">
        <v>20</v>
      </c>
      <c r="F5212" s="18" t="s">
        <v>891</v>
      </c>
      <c r="G5212" s="21">
        <v>19.560000000000031</v>
      </c>
      <c r="H5212" s="17" t="s">
        <v>18</v>
      </c>
      <c r="I5212" s="18" t="s">
        <v>866</v>
      </c>
      <c r="J5212" s="21">
        <v>14.490000000000123</v>
      </c>
      <c r="K5212" s="17" t="s">
        <v>19</v>
      </c>
      <c r="L5212" s="17" t="s">
        <v>882</v>
      </c>
      <c r="M5212" s="17" t="s">
        <v>883</v>
      </c>
      <c r="N5212" s="17" t="s">
        <v>801</v>
      </c>
      <c r="O5212" s="58">
        <v>192</v>
      </c>
      <c r="P5212" s="17" t="s">
        <v>20</v>
      </c>
      <c r="Q5212" s="17" t="s">
        <v>21</v>
      </c>
      <c r="R5212" s="17">
        <v>160.80000000000001</v>
      </c>
      <c r="S5212" s="17" t="s">
        <v>684</v>
      </c>
      <c r="U5212" s="17">
        <v>-17.8</v>
      </c>
      <c r="V5212" s="10">
        <f t="shared" ref="V5212:V5275" si="91">IF(X5212&gt;3.3,U5212+(7.584*X5212-22.012)/(X5212+1.657),U5212)</f>
        <v>-17.8</v>
      </c>
      <c r="W5212" s="10">
        <v>12.3</v>
      </c>
      <c r="X5212" s="68">
        <v>3.1792333930000001</v>
      </c>
      <c r="Y5212" s="33" t="s">
        <v>561</v>
      </c>
      <c r="AB5212" s="17" t="s">
        <v>933</v>
      </c>
    </row>
    <row r="5213" spans="1:28" hidden="1">
      <c r="A5213" s="5">
        <v>5212</v>
      </c>
      <c r="B5213" s="5"/>
      <c r="C5213" s="17">
        <v>2021</v>
      </c>
      <c r="D5213" s="32">
        <v>1</v>
      </c>
      <c r="E5213" s="32">
        <v>17</v>
      </c>
      <c r="F5213" s="18" t="s">
        <v>891</v>
      </c>
      <c r="G5213" s="21">
        <v>45</v>
      </c>
      <c r="H5213" s="17"/>
      <c r="I5213" s="18" t="s">
        <v>866</v>
      </c>
      <c r="J5213" s="21">
        <v>15</v>
      </c>
      <c r="L5213" s="17" t="s">
        <v>924</v>
      </c>
      <c r="M5213" s="17" t="s">
        <v>925</v>
      </c>
      <c r="N5213" s="17" t="s">
        <v>876</v>
      </c>
      <c r="O5213" s="58">
        <v>178</v>
      </c>
      <c r="P5213" s="17" t="s">
        <v>20</v>
      </c>
      <c r="Q5213" s="17" t="s">
        <v>31</v>
      </c>
      <c r="R5213" s="17">
        <v>83.8</v>
      </c>
      <c r="S5213" s="17" t="s">
        <v>684</v>
      </c>
      <c r="U5213" s="17">
        <v>-17.8</v>
      </c>
      <c r="V5213" s="10">
        <f t="shared" si="91"/>
        <v>-17.8</v>
      </c>
      <c r="W5213" s="10">
        <v>11.8</v>
      </c>
      <c r="X5213" s="68">
        <v>3.1288498300000001</v>
      </c>
      <c r="Y5213" s="33" t="s">
        <v>561</v>
      </c>
      <c r="AB5213" s="17" t="s">
        <v>933</v>
      </c>
    </row>
    <row r="5214" spans="1:28" hidden="1">
      <c r="A5214" s="5">
        <v>5213</v>
      </c>
      <c r="B5214" s="5"/>
      <c r="C5214" s="17">
        <v>2021</v>
      </c>
      <c r="D5214" s="32">
        <v>9</v>
      </c>
      <c r="E5214" s="32">
        <v>25</v>
      </c>
      <c r="F5214" s="18" t="s">
        <v>891</v>
      </c>
      <c r="G5214" s="21">
        <v>29.016666599999894</v>
      </c>
      <c r="H5214" s="17"/>
      <c r="I5214" s="18" t="s">
        <v>826</v>
      </c>
      <c r="J5214" s="21">
        <v>56.916665999999623</v>
      </c>
      <c r="L5214" s="17" t="s">
        <v>814</v>
      </c>
      <c r="M5214" s="17" t="s">
        <v>930</v>
      </c>
      <c r="N5214" s="17" t="s">
        <v>816</v>
      </c>
      <c r="O5214" s="58">
        <v>226</v>
      </c>
      <c r="P5214" s="17" t="s">
        <v>20</v>
      </c>
      <c r="Q5214" s="17" t="s">
        <v>789</v>
      </c>
      <c r="R5214" s="17">
        <v>373.7</v>
      </c>
      <c r="S5214" s="17" t="s">
        <v>684</v>
      </c>
      <c r="U5214" s="17">
        <v>-17.8</v>
      </c>
      <c r="V5214" s="10">
        <f t="shared" si="91"/>
        <v>-17.8</v>
      </c>
      <c r="W5214" s="10">
        <v>10.8</v>
      </c>
      <c r="X5214" s="68">
        <v>3.0405206530000002</v>
      </c>
      <c r="Y5214" s="33" t="s">
        <v>561</v>
      </c>
      <c r="AB5214" s="17" t="s">
        <v>933</v>
      </c>
    </row>
    <row r="5215" spans="1:28" hidden="1">
      <c r="A5215" s="5">
        <v>5214</v>
      </c>
      <c r="B5215" s="5"/>
      <c r="C5215" s="17">
        <v>2020</v>
      </c>
      <c r="D5215" s="32">
        <v>9</v>
      </c>
      <c r="E5215" s="32">
        <v>17</v>
      </c>
      <c r="F5215" s="18" t="s">
        <v>891</v>
      </c>
      <c r="G5215" s="21">
        <v>45</v>
      </c>
      <c r="H5215" s="17" t="s">
        <v>18</v>
      </c>
      <c r="I5215" s="18" t="s">
        <v>826</v>
      </c>
      <c r="J5215" s="21">
        <v>45</v>
      </c>
      <c r="K5215" s="17" t="s">
        <v>19</v>
      </c>
      <c r="L5215" s="17" t="s">
        <v>892</v>
      </c>
      <c r="M5215" s="17" t="s">
        <v>893</v>
      </c>
      <c r="N5215" s="17" t="s">
        <v>894</v>
      </c>
      <c r="O5215" s="58">
        <v>197</v>
      </c>
      <c r="P5215" s="17" t="s">
        <v>20</v>
      </c>
      <c r="Q5215" s="17" t="s">
        <v>31</v>
      </c>
      <c r="R5215" s="17">
        <v>135</v>
      </c>
      <c r="S5215" s="17" t="s">
        <v>684</v>
      </c>
      <c r="U5215" s="17">
        <v>-17.796500000000002</v>
      </c>
      <c r="V5215" s="10">
        <f t="shared" si="91"/>
        <v>-17.796500000000002</v>
      </c>
      <c r="W5215" s="10">
        <v>11.0345</v>
      </c>
      <c r="X5215" s="68">
        <v>3.0653704059142668</v>
      </c>
      <c r="Y5215" s="33" t="s">
        <v>561</v>
      </c>
      <c r="AB5215" s="17" t="s">
        <v>933</v>
      </c>
    </row>
    <row r="5216" spans="1:28" hidden="1">
      <c r="A5216" s="5">
        <v>5215</v>
      </c>
      <c r="B5216" s="5"/>
      <c r="C5216" s="17">
        <v>2020</v>
      </c>
      <c r="D5216" s="32">
        <v>9</v>
      </c>
      <c r="E5216" s="32">
        <v>17</v>
      </c>
      <c r="F5216" s="18" t="s">
        <v>891</v>
      </c>
      <c r="G5216" s="21">
        <v>45</v>
      </c>
      <c r="H5216" s="17" t="s">
        <v>18</v>
      </c>
      <c r="I5216" s="18" t="s">
        <v>826</v>
      </c>
      <c r="J5216" s="21">
        <v>45</v>
      </c>
      <c r="K5216" s="17" t="s">
        <v>19</v>
      </c>
      <c r="L5216" s="17" t="s">
        <v>892</v>
      </c>
      <c r="M5216" s="17" t="s">
        <v>893</v>
      </c>
      <c r="N5216" s="17" t="s">
        <v>894</v>
      </c>
      <c r="O5216" s="58">
        <v>189</v>
      </c>
      <c r="P5216" s="17" t="s">
        <v>20</v>
      </c>
      <c r="Q5216" s="17" t="s">
        <v>31</v>
      </c>
      <c r="R5216" s="17">
        <v>127.5</v>
      </c>
      <c r="S5216" s="17" t="s">
        <v>684</v>
      </c>
      <c r="U5216" s="17">
        <v>-17.778500000000001</v>
      </c>
      <c r="V5216" s="10">
        <f t="shared" si="91"/>
        <v>-17.778500000000001</v>
      </c>
      <c r="W5216" s="10">
        <v>10.416499999999999</v>
      </c>
      <c r="X5216" s="68">
        <v>3.0891895984852771</v>
      </c>
      <c r="Y5216" s="33" t="s">
        <v>561</v>
      </c>
      <c r="AB5216" s="17" t="s">
        <v>933</v>
      </c>
    </row>
    <row r="5217" spans="1:28" hidden="1">
      <c r="A5217" s="5">
        <v>5216</v>
      </c>
      <c r="B5217" s="5"/>
      <c r="C5217" s="17">
        <v>2020</v>
      </c>
      <c r="D5217" s="32">
        <v>9</v>
      </c>
      <c r="E5217" s="32">
        <v>17</v>
      </c>
      <c r="F5217" s="18" t="s">
        <v>891</v>
      </c>
      <c r="G5217" s="21">
        <v>45</v>
      </c>
      <c r="H5217" s="17" t="s">
        <v>18</v>
      </c>
      <c r="I5217" s="18" t="s">
        <v>826</v>
      </c>
      <c r="J5217" s="21">
        <v>45</v>
      </c>
      <c r="K5217" s="17" t="s">
        <v>19</v>
      </c>
      <c r="L5217" s="17" t="s">
        <v>892</v>
      </c>
      <c r="M5217" s="17" t="s">
        <v>893</v>
      </c>
      <c r="N5217" s="17" t="s">
        <v>894</v>
      </c>
      <c r="O5217" s="58">
        <v>177</v>
      </c>
      <c r="P5217" s="17" t="s">
        <v>20</v>
      </c>
      <c r="Q5217" s="17" t="s">
        <v>31</v>
      </c>
      <c r="R5217" s="17">
        <v>98.6</v>
      </c>
      <c r="S5217" s="17" t="s">
        <v>684</v>
      </c>
      <c r="U5217" s="17">
        <v>-17.7775</v>
      </c>
      <c r="V5217" s="10">
        <f t="shared" si="91"/>
        <v>-17.7775</v>
      </c>
      <c r="W5217" s="10">
        <v>10.9505</v>
      </c>
      <c r="X5217" s="68">
        <v>3.0966205398977609</v>
      </c>
      <c r="Y5217" s="33" t="s">
        <v>561</v>
      </c>
      <c r="AB5217" s="17" t="s">
        <v>933</v>
      </c>
    </row>
    <row r="5218" spans="1:28" hidden="1">
      <c r="A5218" s="5">
        <v>5217</v>
      </c>
      <c r="B5218" s="5"/>
      <c r="C5218" s="17">
        <v>2020</v>
      </c>
      <c r="D5218" s="32">
        <v>9</v>
      </c>
      <c r="E5218" s="32">
        <v>17</v>
      </c>
      <c r="F5218" s="18" t="s">
        <v>891</v>
      </c>
      <c r="G5218" s="21">
        <v>45</v>
      </c>
      <c r="H5218" s="17" t="s">
        <v>18</v>
      </c>
      <c r="I5218" s="18" t="s">
        <v>826</v>
      </c>
      <c r="J5218" s="21">
        <v>45</v>
      </c>
      <c r="K5218" s="17" t="s">
        <v>19</v>
      </c>
      <c r="L5218" s="17" t="s">
        <v>892</v>
      </c>
      <c r="M5218" s="17" t="s">
        <v>893</v>
      </c>
      <c r="N5218" s="17" t="s">
        <v>894</v>
      </c>
      <c r="O5218" s="58">
        <v>175</v>
      </c>
      <c r="P5218" s="17" t="s">
        <v>20</v>
      </c>
      <c r="Q5218" s="17" t="s">
        <v>31</v>
      </c>
      <c r="R5218" s="17">
        <v>105.4</v>
      </c>
      <c r="S5218" s="17" t="s">
        <v>684</v>
      </c>
      <c r="U5218" s="17">
        <v>-17.759499999999999</v>
      </c>
      <c r="V5218" s="10">
        <f t="shared" si="91"/>
        <v>-17.759499999999999</v>
      </c>
      <c r="W5218" s="10">
        <v>10.887499999999999</v>
      </c>
      <c r="X5218" s="68">
        <v>3.0900765396354788</v>
      </c>
      <c r="Y5218" s="33" t="s">
        <v>561</v>
      </c>
      <c r="AB5218" s="17" t="s">
        <v>933</v>
      </c>
    </row>
    <row r="5219" spans="1:28" hidden="1">
      <c r="A5219" s="5">
        <v>5218</v>
      </c>
      <c r="B5219" s="5"/>
      <c r="C5219" s="17">
        <v>2020</v>
      </c>
      <c r="D5219" s="32">
        <v>9</v>
      </c>
      <c r="E5219" s="32">
        <v>17</v>
      </c>
      <c r="F5219" s="18" t="s">
        <v>891</v>
      </c>
      <c r="G5219" s="21">
        <v>45</v>
      </c>
      <c r="H5219" s="17" t="s">
        <v>18</v>
      </c>
      <c r="I5219" s="18" t="s">
        <v>826</v>
      </c>
      <c r="J5219" s="21">
        <v>45</v>
      </c>
      <c r="K5219" s="17" t="s">
        <v>19</v>
      </c>
      <c r="L5219" s="17" t="s">
        <v>892</v>
      </c>
      <c r="M5219" s="17" t="s">
        <v>893</v>
      </c>
      <c r="N5219" s="17" t="s">
        <v>894</v>
      </c>
      <c r="O5219" s="58">
        <v>181</v>
      </c>
      <c r="P5219" s="17" t="s">
        <v>20</v>
      </c>
      <c r="Q5219" s="17" t="s">
        <v>31</v>
      </c>
      <c r="R5219" s="17">
        <v>115.4</v>
      </c>
      <c r="S5219" s="17" t="s">
        <v>684</v>
      </c>
      <c r="U5219" s="17">
        <v>-17.7545</v>
      </c>
      <c r="V5219" s="10">
        <f t="shared" si="91"/>
        <v>-17.7545</v>
      </c>
      <c r="W5219" s="10">
        <v>11.243499999999999</v>
      </c>
      <c r="X5219" s="68">
        <v>3.1060372970994639</v>
      </c>
      <c r="Y5219" s="33" t="s">
        <v>561</v>
      </c>
      <c r="AB5219" s="17" t="s">
        <v>933</v>
      </c>
    </row>
    <row r="5220" spans="1:28" hidden="1">
      <c r="A5220" s="5">
        <v>5219</v>
      </c>
      <c r="B5220" s="5"/>
      <c r="C5220" s="17">
        <v>2019</v>
      </c>
      <c r="D5220" s="32">
        <v>11</v>
      </c>
      <c r="E5220" s="32">
        <v>20</v>
      </c>
      <c r="F5220" s="18" t="s">
        <v>891</v>
      </c>
      <c r="G5220" s="21">
        <v>19.560000000000031</v>
      </c>
      <c r="H5220" s="17" t="s">
        <v>18</v>
      </c>
      <c r="I5220" s="18" t="s">
        <v>866</v>
      </c>
      <c r="J5220" s="21">
        <v>14.490000000000123</v>
      </c>
      <c r="K5220" s="17" t="s">
        <v>19</v>
      </c>
      <c r="L5220" s="17" t="s">
        <v>898</v>
      </c>
      <c r="M5220" s="17" t="s">
        <v>899</v>
      </c>
      <c r="N5220" s="17" t="s">
        <v>900</v>
      </c>
      <c r="O5220" s="58">
        <v>127</v>
      </c>
      <c r="P5220" s="17" t="s">
        <v>20</v>
      </c>
      <c r="Q5220" s="17" t="s">
        <v>21</v>
      </c>
      <c r="R5220" s="17">
        <v>37.700000000000003</v>
      </c>
      <c r="S5220" s="17" t="s">
        <v>684</v>
      </c>
      <c r="U5220" s="17">
        <v>-17.737500000000001</v>
      </c>
      <c r="V5220" s="10">
        <f t="shared" si="91"/>
        <v>-17.737500000000001</v>
      </c>
      <c r="W5220" s="10">
        <v>12.2225</v>
      </c>
      <c r="X5220" s="68">
        <v>3.1479388371085579</v>
      </c>
      <c r="Y5220" s="33" t="s">
        <v>561</v>
      </c>
      <c r="AB5220" s="17" t="s">
        <v>933</v>
      </c>
    </row>
    <row r="5221" spans="1:28" hidden="1">
      <c r="A5221" s="5">
        <v>5220</v>
      </c>
      <c r="B5221" s="5"/>
      <c r="C5221" s="17">
        <v>2019</v>
      </c>
      <c r="D5221" s="32">
        <v>11</v>
      </c>
      <c r="E5221" s="32">
        <v>20</v>
      </c>
      <c r="F5221" s="18" t="s">
        <v>891</v>
      </c>
      <c r="G5221" s="21">
        <v>19.560000000000031</v>
      </c>
      <c r="H5221" s="17" t="s">
        <v>18</v>
      </c>
      <c r="I5221" s="18" t="s">
        <v>866</v>
      </c>
      <c r="J5221" s="21">
        <v>14.490000000000123</v>
      </c>
      <c r="K5221" s="17" t="s">
        <v>19</v>
      </c>
      <c r="L5221" s="17" t="s">
        <v>882</v>
      </c>
      <c r="M5221" s="17" t="s">
        <v>883</v>
      </c>
      <c r="N5221" s="17" t="s">
        <v>801</v>
      </c>
      <c r="O5221" s="58">
        <v>192</v>
      </c>
      <c r="P5221" s="17" t="s">
        <v>20</v>
      </c>
      <c r="Q5221" s="17" t="s">
        <v>21</v>
      </c>
      <c r="R5221" s="17">
        <v>184.8</v>
      </c>
      <c r="S5221" s="17" t="s">
        <v>684</v>
      </c>
      <c r="U5221" s="17">
        <v>-17.7</v>
      </c>
      <c r="V5221" s="10">
        <f t="shared" si="91"/>
        <v>-17.7</v>
      </c>
      <c r="W5221" s="10">
        <v>12.8</v>
      </c>
      <c r="X5221" s="68">
        <v>3.1771668480000002</v>
      </c>
      <c r="Y5221" s="33" t="s">
        <v>561</v>
      </c>
      <c r="AB5221" s="17" t="s">
        <v>933</v>
      </c>
    </row>
    <row r="5222" spans="1:28" hidden="1">
      <c r="A5222" s="5">
        <v>5221</v>
      </c>
      <c r="B5222" s="5"/>
      <c r="C5222" s="17">
        <v>2019</v>
      </c>
      <c r="D5222" s="32">
        <v>11</v>
      </c>
      <c r="E5222" s="32">
        <v>20</v>
      </c>
      <c r="F5222" s="18" t="s">
        <v>891</v>
      </c>
      <c r="G5222" s="21">
        <v>19.560000000000031</v>
      </c>
      <c r="H5222" s="17" t="s">
        <v>18</v>
      </c>
      <c r="I5222" s="18" t="s">
        <v>866</v>
      </c>
      <c r="J5222" s="21">
        <v>14.490000000000123</v>
      </c>
      <c r="K5222" s="17" t="s">
        <v>19</v>
      </c>
      <c r="L5222" s="17" t="s">
        <v>882</v>
      </c>
      <c r="M5222" s="17" t="s">
        <v>883</v>
      </c>
      <c r="N5222" s="17" t="s">
        <v>801</v>
      </c>
      <c r="O5222" s="58">
        <v>192</v>
      </c>
      <c r="P5222" s="17" t="s">
        <v>20</v>
      </c>
      <c r="Q5222" s="17" t="s">
        <v>21</v>
      </c>
      <c r="R5222" s="17">
        <v>188.7</v>
      </c>
      <c r="S5222" s="17" t="s">
        <v>684</v>
      </c>
      <c r="U5222" s="17">
        <v>-17.7</v>
      </c>
      <c r="V5222" s="10">
        <f t="shared" si="91"/>
        <v>-17.7</v>
      </c>
      <c r="W5222" s="10">
        <v>12.8</v>
      </c>
      <c r="X5222" s="68">
        <v>3.188211796</v>
      </c>
      <c r="Y5222" s="33" t="s">
        <v>561</v>
      </c>
      <c r="AB5222" s="17" t="s">
        <v>933</v>
      </c>
    </row>
    <row r="5223" spans="1:28" hidden="1">
      <c r="A5223" s="5">
        <v>5222</v>
      </c>
      <c r="B5223" s="5"/>
      <c r="C5223" s="17">
        <v>2021</v>
      </c>
      <c r="D5223" s="32">
        <v>1</v>
      </c>
      <c r="E5223" s="32">
        <v>17</v>
      </c>
      <c r="F5223" s="18" t="s">
        <v>891</v>
      </c>
      <c r="G5223" s="21">
        <v>45</v>
      </c>
      <c r="H5223" s="17"/>
      <c r="I5223" s="18" t="s">
        <v>866</v>
      </c>
      <c r="J5223" s="21">
        <v>15</v>
      </c>
      <c r="L5223" s="17" t="s">
        <v>924</v>
      </c>
      <c r="M5223" s="17" t="s">
        <v>925</v>
      </c>
      <c r="N5223" s="17" t="s">
        <v>876</v>
      </c>
      <c r="O5223" s="58">
        <v>177</v>
      </c>
      <c r="P5223" s="17" t="s">
        <v>20</v>
      </c>
      <c r="Q5223" s="17" t="s">
        <v>31</v>
      </c>
      <c r="R5223" s="17">
        <v>88</v>
      </c>
      <c r="S5223" s="17" t="s">
        <v>684</v>
      </c>
      <c r="U5223" s="17">
        <v>-17.7</v>
      </c>
      <c r="V5223" s="10">
        <f t="shared" si="91"/>
        <v>-17.7</v>
      </c>
      <c r="W5223" s="10">
        <v>12</v>
      </c>
      <c r="X5223" s="68">
        <v>3.1781145569999998</v>
      </c>
      <c r="Y5223" s="33" t="s">
        <v>561</v>
      </c>
      <c r="AB5223" s="17" t="s">
        <v>933</v>
      </c>
    </row>
    <row r="5224" spans="1:28" hidden="1">
      <c r="A5224" s="5">
        <v>5223</v>
      </c>
      <c r="B5224" s="5"/>
      <c r="C5224" s="17">
        <v>2021</v>
      </c>
      <c r="D5224" s="32">
        <v>9</v>
      </c>
      <c r="E5224" s="32">
        <v>25</v>
      </c>
      <c r="F5224" s="18" t="s">
        <v>891</v>
      </c>
      <c r="G5224" s="21">
        <v>29.016666599999894</v>
      </c>
      <c r="H5224" s="17"/>
      <c r="I5224" s="18" t="s">
        <v>826</v>
      </c>
      <c r="J5224" s="21">
        <v>56.916665999999623</v>
      </c>
      <c r="L5224" s="17" t="s">
        <v>814</v>
      </c>
      <c r="M5224" s="17" t="s">
        <v>930</v>
      </c>
      <c r="N5224" s="17" t="s">
        <v>816</v>
      </c>
      <c r="O5224" s="58">
        <v>232</v>
      </c>
      <c r="P5224" s="17" t="s">
        <v>20</v>
      </c>
      <c r="Q5224" s="17" t="s">
        <v>789</v>
      </c>
      <c r="R5224" s="17">
        <v>395.4</v>
      </c>
      <c r="S5224" s="17" t="s">
        <v>684</v>
      </c>
      <c r="U5224" s="17">
        <v>-17.7</v>
      </c>
      <c r="V5224" s="10">
        <f t="shared" si="91"/>
        <v>-17.7</v>
      </c>
      <c r="W5224" s="10">
        <v>10.8</v>
      </c>
      <c r="X5224" s="68">
        <v>2.9433342599999999</v>
      </c>
      <c r="Y5224" s="33" t="s">
        <v>561</v>
      </c>
      <c r="AB5224" s="17" t="s">
        <v>933</v>
      </c>
    </row>
    <row r="5225" spans="1:28" hidden="1">
      <c r="A5225" s="5">
        <v>5224</v>
      </c>
      <c r="B5225" s="5"/>
      <c r="C5225" s="17">
        <v>2019</v>
      </c>
      <c r="D5225" s="32">
        <v>11</v>
      </c>
      <c r="E5225" s="32">
        <v>20</v>
      </c>
      <c r="F5225" s="18" t="s">
        <v>891</v>
      </c>
      <c r="G5225" s="21">
        <v>19.560000000000031</v>
      </c>
      <c r="H5225" s="17" t="s">
        <v>18</v>
      </c>
      <c r="I5225" s="18" t="s">
        <v>866</v>
      </c>
      <c r="J5225" s="21">
        <v>14.490000000000123</v>
      </c>
      <c r="K5225" s="17" t="s">
        <v>19</v>
      </c>
      <c r="L5225" s="17" t="s">
        <v>898</v>
      </c>
      <c r="M5225" s="17" t="s">
        <v>899</v>
      </c>
      <c r="N5225" s="17" t="s">
        <v>900</v>
      </c>
      <c r="O5225" s="58">
        <v>127</v>
      </c>
      <c r="P5225" s="17" t="s">
        <v>20</v>
      </c>
      <c r="Q5225" s="17" t="s">
        <v>21</v>
      </c>
      <c r="R5225" s="17">
        <v>40.9</v>
      </c>
      <c r="S5225" s="17" t="s">
        <v>684</v>
      </c>
      <c r="U5225" s="17">
        <v>-17.6935</v>
      </c>
      <c r="V5225" s="10">
        <f t="shared" si="91"/>
        <v>-17.6935</v>
      </c>
      <c r="W5225" s="10">
        <v>12.3835</v>
      </c>
      <c r="X5225" s="68">
        <v>3.1700765493016432</v>
      </c>
      <c r="Y5225" s="33" t="s">
        <v>561</v>
      </c>
      <c r="AB5225" s="17" t="s">
        <v>933</v>
      </c>
    </row>
    <row r="5226" spans="1:28" hidden="1">
      <c r="A5226" s="5">
        <v>5225</v>
      </c>
      <c r="B5226" s="5"/>
      <c r="C5226" s="17">
        <v>2019</v>
      </c>
      <c r="D5226" s="32">
        <v>11</v>
      </c>
      <c r="E5226" s="32">
        <v>20</v>
      </c>
      <c r="F5226" s="18" t="s">
        <v>891</v>
      </c>
      <c r="G5226" s="21">
        <v>19.560000000000031</v>
      </c>
      <c r="H5226" s="17" t="s">
        <v>18</v>
      </c>
      <c r="I5226" s="18" t="s">
        <v>866</v>
      </c>
      <c r="J5226" s="21">
        <v>14.490000000000123</v>
      </c>
      <c r="K5226" s="17" t="s">
        <v>19</v>
      </c>
      <c r="L5226" s="17" t="s">
        <v>898</v>
      </c>
      <c r="M5226" s="17" t="s">
        <v>899</v>
      </c>
      <c r="N5226" s="17" t="s">
        <v>900</v>
      </c>
      <c r="O5226" s="58">
        <v>141</v>
      </c>
      <c r="P5226" s="17" t="s">
        <v>20</v>
      </c>
      <c r="Q5226" s="17" t="s">
        <v>21</v>
      </c>
      <c r="R5226" s="17">
        <v>52.6</v>
      </c>
      <c r="S5226" s="17" t="s">
        <v>684</v>
      </c>
      <c r="U5226" s="17">
        <v>-17.6935</v>
      </c>
      <c r="V5226" s="10">
        <f t="shared" si="91"/>
        <v>-17.6935</v>
      </c>
      <c r="W5226" s="10">
        <v>12.452</v>
      </c>
      <c r="X5226" s="68">
        <v>3.130680906801945</v>
      </c>
      <c r="Y5226" s="33" t="s">
        <v>561</v>
      </c>
      <c r="AB5226" s="17" t="s">
        <v>933</v>
      </c>
    </row>
    <row r="5227" spans="1:28" hidden="1">
      <c r="A5227" s="5">
        <v>5226</v>
      </c>
      <c r="B5227" s="5"/>
      <c r="C5227" s="17">
        <v>2019</v>
      </c>
      <c r="D5227" s="32">
        <v>11</v>
      </c>
      <c r="E5227" s="32">
        <v>20</v>
      </c>
      <c r="F5227" s="18" t="s">
        <v>891</v>
      </c>
      <c r="G5227" s="21">
        <v>19.560000000000031</v>
      </c>
      <c r="H5227" s="17" t="s">
        <v>18</v>
      </c>
      <c r="I5227" s="18" t="s">
        <v>866</v>
      </c>
      <c r="J5227" s="21">
        <v>14.490000000000123</v>
      </c>
      <c r="K5227" s="17" t="s">
        <v>19</v>
      </c>
      <c r="L5227" s="17" t="s">
        <v>898</v>
      </c>
      <c r="M5227" s="17" t="s">
        <v>899</v>
      </c>
      <c r="N5227" s="17" t="s">
        <v>900</v>
      </c>
      <c r="O5227" s="58">
        <v>131</v>
      </c>
      <c r="P5227" s="17" t="s">
        <v>20</v>
      </c>
      <c r="Q5227" s="17" t="s">
        <v>21</v>
      </c>
      <c r="R5227" s="17">
        <v>41.9</v>
      </c>
      <c r="S5227" s="17" t="s">
        <v>684</v>
      </c>
      <c r="U5227" s="17">
        <v>-17.682500000000001</v>
      </c>
      <c r="V5227" s="10">
        <f t="shared" si="91"/>
        <v>-17.682500000000001</v>
      </c>
      <c r="W5227" s="10">
        <v>12.693</v>
      </c>
      <c r="X5227" s="68">
        <v>3.1823307481686949</v>
      </c>
      <c r="Y5227" s="33" t="s">
        <v>561</v>
      </c>
      <c r="AB5227" s="17" t="s">
        <v>933</v>
      </c>
    </row>
    <row r="5228" spans="1:28" hidden="1">
      <c r="A5228" s="5">
        <v>5227</v>
      </c>
      <c r="B5228" s="5"/>
      <c r="C5228" s="17">
        <v>2019</v>
      </c>
      <c r="D5228" s="32">
        <v>11</v>
      </c>
      <c r="E5228" s="32">
        <v>20</v>
      </c>
      <c r="F5228" s="18" t="s">
        <v>891</v>
      </c>
      <c r="G5228" s="21">
        <v>19.560000000000031</v>
      </c>
      <c r="H5228" s="17" t="s">
        <v>18</v>
      </c>
      <c r="I5228" s="18" t="s">
        <v>866</v>
      </c>
      <c r="J5228" s="21">
        <v>14.490000000000123</v>
      </c>
      <c r="K5228" s="17" t="s">
        <v>19</v>
      </c>
      <c r="L5228" s="17" t="s">
        <v>898</v>
      </c>
      <c r="M5228" s="17" t="s">
        <v>899</v>
      </c>
      <c r="N5228" s="17" t="s">
        <v>900</v>
      </c>
      <c r="O5228" s="58">
        <v>137</v>
      </c>
      <c r="P5228" s="17" t="s">
        <v>20</v>
      </c>
      <c r="Q5228" s="17" t="s">
        <v>21</v>
      </c>
      <c r="R5228" s="17">
        <v>53.6</v>
      </c>
      <c r="S5228" s="17" t="s">
        <v>684</v>
      </c>
      <c r="U5228" s="17">
        <v>-17.670500000000001</v>
      </c>
      <c r="V5228" s="10">
        <f t="shared" si="91"/>
        <v>-17.670500000000001</v>
      </c>
      <c r="W5228" s="10">
        <v>12.474</v>
      </c>
      <c r="X5228" s="68">
        <v>3.184697120861224</v>
      </c>
      <c r="Y5228" s="33" t="s">
        <v>561</v>
      </c>
      <c r="AB5228" s="17" t="s">
        <v>933</v>
      </c>
    </row>
    <row r="5229" spans="1:28" hidden="1">
      <c r="A5229" s="5">
        <v>5228</v>
      </c>
      <c r="B5229" s="5"/>
      <c r="C5229" s="17">
        <v>2019</v>
      </c>
      <c r="D5229" s="32">
        <v>11</v>
      </c>
      <c r="E5229" s="32">
        <v>20</v>
      </c>
      <c r="F5229" s="18" t="s">
        <v>891</v>
      </c>
      <c r="G5229" s="21">
        <v>19.560000000000031</v>
      </c>
      <c r="H5229" s="17" t="s">
        <v>18</v>
      </c>
      <c r="I5229" s="18" t="s">
        <v>866</v>
      </c>
      <c r="J5229" s="21">
        <v>14.490000000000123</v>
      </c>
      <c r="K5229" s="17" t="s">
        <v>19</v>
      </c>
      <c r="L5229" s="17" t="s">
        <v>898</v>
      </c>
      <c r="M5229" s="17" t="s">
        <v>899</v>
      </c>
      <c r="N5229" s="17" t="s">
        <v>900</v>
      </c>
      <c r="O5229" s="58">
        <v>128</v>
      </c>
      <c r="P5229" s="17" t="s">
        <v>20</v>
      </c>
      <c r="Q5229" s="17" t="s">
        <v>21</v>
      </c>
      <c r="R5229" s="17">
        <v>39.200000000000003</v>
      </c>
      <c r="S5229" s="17" t="s">
        <v>684</v>
      </c>
      <c r="U5229" s="17">
        <v>-17.666499999999999</v>
      </c>
      <c r="V5229" s="10">
        <f t="shared" si="91"/>
        <v>-17.666499999999999</v>
      </c>
      <c r="W5229" s="10">
        <v>12.3385</v>
      </c>
      <c r="X5229" s="68">
        <v>3.1667319760331138</v>
      </c>
      <c r="Y5229" s="33" t="s">
        <v>561</v>
      </c>
      <c r="AB5229" s="17" t="s">
        <v>933</v>
      </c>
    </row>
    <row r="5230" spans="1:28" hidden="1">
      <c r="A5230" s="5">
        <v>5229</v>
      </c>
      <c r="B5230" s="5"/>
      <c r="C5230" s="17">
        <v>2019</v>
      </c>
      <c r="D5230" s="32">
        <v>11</v>
      </c>
      <c r="E5230" s="32">
        <v>23</v>
      </c>
      <c r="F5230" s="18" t="s">
        <v>891</v>
      </c>
      <c r="G5230" s="21">
        <v>21.919999999999931</v>
      </c>
      <c r="H5230" s="17" t="s">
        <v>18</v>
      </c>
      <c r="I5230" s="18" t="s">
        <v>826</v>
      </c>
      <c r="J5230" s="21">
        <v>46.339999999997588</v>
      </c>
      <c r="K5230" s="17" t="s">
        <v>19</v>
      </c>
      <c r="L5230" s="17" t="s">
        <v>895</v>
      </c>
      <c r="M5230" s="17" t="s">
        <v>896</v>
      </c>
      <c r="N5230" s="17" t="s">
        <v>897</v>
      </c>
      <c r="O5230" s="58">
        <v>127</v>
      </c>
      <c r="P5230" s="17" t="s">
        <v>20</v>
      </c>
      <c r="Q5230" s="17" t="s">
        <v>21</v>
      </c>
      <c r="R5230" s="17">
        <v>49.5</v>
      </c>
      <c r="S5230" s="17" t="s">
        <v>684</v>
      </c>
      <c r="U5230" s="17">
        <v>-17.665500000000002</v>
      </c>
      <c r="V5230" s="10">
        <f t="shared" si="91"/>
        <v>-17.665500000000002</v>
      </c>
      <c r="W5230" s="10">
        <v>12.972</v>
      </c>
      <c r="X5230" s="68">
        <v>3.1643931569551689</v>
      </c>
      <c r="Y5230" s="33" t="s">
        <v>561</v>
      </c>
      <c r="AB5230" s="17" t="s">
        <v>933</v>
      </c>
    </row>
    <row r="5231" spans="1:28" hidden="1">
      <c r="A5231" s="5">
        <v>5230</v>
      </c>
      <c r="B5231" s="5"/>
      <c r="C5231" s="17">
        <v>2019</v>
      </c>
      <c r="D5231" s="32">
        <v>11</v>
      </c>
      <c r="E5231" s="32">
        <v>23</v>
      </c>
      <c r="F5231" s="18" t="s">
        <v>891</v>
      </c>
      <c r="G5231" s="21">
        <v>21.919999999999931</v>
      </c>
      <c r="H5231" s="17" t="s">
        <v>18</v>
      </c>
      <c r="I5231" s="18" t="s">
        <v>826</v>
      </c>
      <c r="J5231" s="21">
        <v>46.339999999997588</v>
      </c>
      <c r="K5231" s="17" t="s">
        <v>19</v>
      </c>
      <c r="L5231" s="17" t="s">
        <v>895</v>
      </c>
      <c r="M5231" s="17" t="s">
        <v>896</v>
      </c>
      <c r="N5231" s="17" t="s">
        <v>897</v>
      </c>
      <c r="O5231" s="58">
        <v>144</v>
      </c>
      <c r="P5231" s="17" t="s">
        <v>20</v>
      </c>
      <c r="Q5231" s="17" t="s">
        <v>21</v>
      </c>
      <c r="R5231" s="17">
        <v>74.400000000000006</v>
      </c>
      <c r="S5231" s="17" t="s">
        <v>684</v>
      </c>
      <c r="U5231" s="17">
        <v>-17.6325</v>
      </c>
      <c r="V5231" s="10">
        <f t="shared" si="91"/>
        <v>-17.6325</v>
      </c>
      <c r="W5231" s="10">
        <v>12.458</v>
      </c>
      <c r="X5231" s="68">
        <v>3.135004791125672</v>
      </c>
      <c r="Y5231" s="33" t="s">
        <v>561</v>
      </c>
      <c r="AB5231" s="17" t="s">
        <v>933</v>
      </c>
    </row>
    <row r="5232" spans="1:28" hidden="1">
      <c r="A5232" s="5">
        <v>5231</v>
      </c>
      <c r="B5232" s="5"/>
      <c r="C5232" s="17">
        <v>2019</v>
      </c>
      <c r="D5232" s="32">
        <v>11</v>
      </c>
      <c r="E5232" s="32">
        <v>23</v>
      </c>
      <c r="F5232" s="18" t="s">
        <v>891</v>
      </c>
      <c r="G5232" s="21">
        <v>21.919999999999931</v>
      </c>
      <c r="H5232" s="17" t="s">
        <v>18</v>
      </c>
      <c r="I5232" s="18" t="s">
        <v>826</v>
      </c>
      <c r="J5232" s="21">
        <v>46.339999999997588</v>
      </c>
      <c r="K5232" s="17" t="s">
        <v>19</v>
      </c>
      <c r="L5232" s="17" t="s">
        <v>895</v>
      </c>
      <c r="M5232" s="17" t="s">
        <v>896</v>
      </c>
      <c r="N5232" s="17" t="s">
        <v>897</v>
      </c>
      <c r="O5232" s="58">
        <v>192</v>
      </c>
      <c r="P5232" s="17" t="s">
        <v>20</v>
      </c>
      <c r="Q5232" s="17" t="s">
        <v>21</v>
      </c>
      <c r="R5232" s="17">
        <v>164.4</v>
      </c>
      <c r="S5232" s="17" t="s">
        <v>684</v>
      </c>
      <c r="U5232" s="17">
        <v>-17.6235</v>
      </c>
      <c r="V5232" s="10">
        <f t="shared" si="91"/>
        <v>-17.6235</v>
      </c>
      <c r="W5232" s="10">
        <v>12.406000000000001</v>
      </c>
      <c r="X5232" s="68">
        <v>3.1517325380761099</v>
      </c>
      <c r="Y5232" s="33" t="s">
        <v>561</v>
      </c>
      <c r="AB5232" s="17" t="s">
        <v>933</v>
      </c>
    </row>
    <row r="5233" spans="1:28" hidden="1">
      <c r="A5233" s="5">
        <v>5232</v>
      </c>
      <c r="B5233" s="5"/>
      <c r="C5233" s="17">
        <v>2019</v>
      </c>
      <c r="D5233" s="32">
        <v>11</v>
      </c>
      <c r="E5233" s="32">
        <v>20</v>
      </c>
      <c r="F5233" s="18" t="s">
        <v>891</v>
      </c>
      <c r="G5233" s="21">
        <v>19.560000000000031</v>
      </c>
      <c r="H5233" s="17" t="s">
        <v>18</v>
      </c>
      <c r="I5233" s="18" t="s">
        <v>866</v>
      </c>
      <c r="J5233" s="21">
        <v>14.490000000000123</v>
      </c>
      <c r="K5233" s="17" t="s">
        <v>19</v>
      </c>
      <c r="L5233" s="17" t="s">
        <v>898</v>
      </c>
      <c r="M5233" s="17" t="s">
        <v>899</v>
      </c>
      <c r="N5233" s="17" t="s">
        <v>900</v>
      </c>
      <c r="O5233" s="58">
        <v>128</v>
      </c>
      <c r="P5233" s="17" t="s">
        <v>20</v>
      </c>
      <c r="Q5233" s="17" t="s">
        <v>21</v>
      </c>
      <c r="R5233" s="17">
        <v>41.2</v>
      </c>
      <c r="S5233" s="17" t="s">
        <v>684</v>
      </c>
      <c r="U5233" s="17">
        <v>-17.612500000000001</v>
      </c>
      <c r="V5233" s="10">
        <f t="shared" si="91"/>
        <v>-17.612500000000001</v>
      </c>
      <c r="W5233" s="10">
        <v>12.2905</v>
      </c>
      <c r="X5233" s="68">
        <v>3.1385924589135228</v>
      </c>
      <c r="Y5233" s="33" t="s">
        <v>561</v>
      </c>
      <c r="AB5233" s="17" t="s">
        <v>933</v>
      </c>
    </row>
    <row r="5234" spans="1:28" hidden="1">
      <c r="A5234" s="5">
        <v>5233</v>
      </c>
      <c r="B5234" s="5"/>
      <c r="C5234" s="17">
        <v>2019</v>
      </c>
      <c r="D5234" s="32">
        <v>11</v>
      </c>
      <c r="E5234" s="32">
        <v>23</v>
      </c>
      <c r="F5234" s="18" t="s">
        <v>891</v>
      </c>
      <c r="G5234" s="21">
        <v>21.919999999999931</v>
      </c>
      <c r="H5234" s="17" t="s">
        <v>18</v>
      </c>
      <c r="I5234" s="18" t="s">
        <v>826</v>
      </c>
      <c r="J5234" s="21">
        <v>46.339999999997588</v>
      </c>
      <c r="K5234" s="17" t="s">
        <v>19</v>
      </c>
      <c r="L5234" s="17" t="s">
        <v>895</v>
      </c>
      <c r="M5234" s="17" t="s">
        <v>896</v>
      </c>
      <c r="N5234" s="17" t="s">
        <v>897</v>
      </c>
      <c r="O5234" s="58">
        <v>132</v>
      </c>
      <c r="P5234" s="17" t="s">
        <v>20</v>
      </c>
      <c r="Q5234" s="17" t="s">
        <v>21</v>
      </c>
      <c r="R5234" s="17">
        <v>54.3</v>
      </c>
      <c r="S5234" s="17" t="s">
        <v>684</v>
      </c>
      <c r="U5234" s="17">
        <v>-17.6005</v>
      </c>
      <c r="V5234" s="10">
        <f t="shared" si="91"/>
        <v>-17.6005</v>
      </c>
      <c r="W5234" s="10">
        <v>12.694000000000001</v>
      </c>
      <c r="X5234" s="68">
        <v>3.1369280973625568</v>
      </c>
      <c r="Y5234" s="33" t="s">
        <v>561</v>
      </c>
      <c r="AB5234" s="17" t="s">
        <v>933</v>
      </c>
    </row>
    <row r="5235" spans="1:28" hidden="1">
      <c r="A5235" s="5">
        <v>5234</v>
      </c>
      <c r="B5235" s="5"/>
      <c r="C5235" s="17">
        <v>2019</v>
      </c>
      <c r="D5235" s="32">
        <v>11</v>
      </c>
      <c r="E5235" s="32">
        <v>20</v>
      </c>
      <c r="F5235" s="18" t="s">
        <v>891</v>
      </c>
      <c r="G5235" s="21">
        <v>19.560000000000031</v>
      </c>
      <c r="H5235" s="17" t="s">
        <v>18</v>
      </c>
      <c r="I5235" s="18" t="s">
        <v>866</v>
      </c>
      <c r="J5235" s="21">
        <v>14.490000000000123</v>
      </c>
      <c r="K5235" s="17" t="s">
        <v>19</v>
      </c>
      <c r="L5235" s="17" t="s">
        <v>882</v>
      </c>
      <c r="M5235" s="17" t="s">
        <v>883</v>
      </c>
      <c r="N5235" s="17" t="s">
        <v>801</v>
      </c>
      <c r="O5235" s="58">
        <v>190</v>
      </c>
      <c r="P5235" s="17" t="s">
        <v>20</v>
      </c>
      <c r="Q5235" s="17" t="s">
        <v>21</v>
      </c>
      <c r="R5235" s="17">
        <v>186</v>
      </c>
      <c r="S5235" s="17" t="s">
        <v>684</v>
      </c>
      <c r="U5235" s="17">
        <v>-17.600000000000001</v>
      </c>
      <c r="V5235" s="10">
        <f t="shared" si="91"/>
        <v>-17.600000000000001</v>
      </c>
      <c r="W5235" s="10">
        <v>12.4</v>
      </c>
      <c r="X5235" s="68">
        <v>3.1679721079999998</v>
      </c>
      <c r="Y5235" s="33" t="s">
        <v>561</v>
      </c>
      <c r="AB5235" s="17" t="s">
        <v>933</v>
      </c>
    </row>
    <row r="5236" spans="1:28" hidden="1">
      <c r="A5236" s="5">
        <v>5235</v>
      </c>
      <c r="B5236" s="5"/>
      <c r="C5236" s="17">
        <v>2019</v>
      </c>
      <c r="D5236" s="32">
        <v>11</v>
      </c>
      <c r="E5236" s="32">
        <v>20</v>
      </c>
      <c r="F5236" s="18" t="s">
        <v>891</v>
      </c>
      <c r="G5236" s="21">
        <v>19.560000000000031</v>
      </c>
      <c r="H5236" s="17" t="s">
        <v>18</v>
      </c>
      <c r="I5236" s="18" t="s">
        <v>866</v>
      </c>
      <c r="J5236" s="21">
        <v>14.490000000000123</v>
      </c>
      <c r="K5236" s="17" t="s">
        <v>19</v>
      </c>
      <c r="L5236" s="17" t="s">
        <v>882</v>
      </c>
      <c r="M5236" s="17" t="s">
        <v>883</v>
      </c>
      <c r="N5236" s="17" t="s">
        <v>801</v>
      </c>
      <c r="O5236" s="58">
        <v>193</v>
      </c>
      <c r="P5236" s="17" t="s">
        <v>20</v>
      </c>
      <c r="Q5236" s="17" t="s">
        <v>21</v>
      </c>
      <c r="R5236" s="17">
        <v>167</v>
      </c>
      <c r="S5236" s="17" t="s">
        <v>684</v>
      </c>
      <c r="U5236" s="17">
        <v>-17.600000000000001</v>
      </c>
      <c r="V5236" s="10">
        <f t="shared" si="91"/>
        <v>-17.600000000000001</v>
      </c>
      <c r="W5236" s="10">
        <v>12.1</v>
      </c>
      <c r="X5236" s="68">
        <v>3.1539579600000001</v>
      </c>
      <c r="Y5236" s="33" t="s">
        <v>561</v>
      </c>
      <c r="AB5236" s="17" t="s">
        <v>933</v>
      </c>
    </row>
    <row r="5237" spans="1:28" hidden="1">
      <c r="A5237" s="5">
        <v>5236</v>
      </c>
      <c r="B5237" s="5"/>
      <c r="C5237" s="17">
        <v>2019</v>
      </c>
      <c r="D5237" s="32">
        <v>11</v>
      </c>
      <c r="E5237" s="32">
        <v>20</v>
      </c>
      <c r="F5237" s="18" t="s">
        <v>891</v>
      </c>
      <c r="G5237" s="21">
        <v>19.560000000000031</v>
      </c>
      <c r="H5237" s="17" t="s">
        <v>18</v>
      </c>
      <c r="I5237" s="18" t="s">
        <v>866</v>
      </c>
      <c r="J5237" s="21">
        <v>14.490000000000123</v>
      </c>
      <c r="K5237" s="17" t="s">
        <v>19</v>
      </c>
      <c r="L5237" s="17" t="s">
        <v>882</v>
      </c>
      <c r="M5237" s="17" t="s">
        <v>883</v>
      </c>
      <c r="N5237" s="17" t="s">
        <v>801</v>
      </c>
      <c r="O5237" s="58">
        <v>228</v>
      </c>
      <c r="P5237" s="17" t="s">
        <v>20</v>
      </c>
      <c r="Q5237" s="17" t="s">
        <v>21</v>
      </c>
      <c r="R5237" s="17">
        <v>304.2</v>
      </c>
      <c r="S5237" s="17" t="s">
        <v>684</v>
      </c>
      <c r="U5237" s="17">
        <v>-17.600000000000001</v>
      </c>
      <c r="V5237" s="10">
        <f t="shared" si="91"/>
        <v>-17.600000000000001</v>
      </c>
      <c r="W5237" s="10">
        <v>12.7</v>
      </c>
      <c r="X5237" s="68">
        <v>3.2007527919999998</v>
      </c>
      <c r="Y5237" s="33" t="s">
        <v>561</v>
      </c>
      <c r="AB5237" s="17" t="s">
        <v>933</v>
      </c>
    </row>
    <row r="5238" spans="1:28" hidden="1">
      <c r="A5238" s="5">
        <v>5237</v>
      </c>
      <c r="B5238" s="5"/>
      <c r="C5238" s="17">
        <v>2021</v>
      </c>
      <c r="D5238" s="32">
        <v>1</v>
      </c>
      <c r="E5238" s="32">
        <v>17</v>
      </c>
      <c r="F5238" s="18" t="s">
        <v>891</v>
      </c>
      <c r="G5238" s="21">
        <v>45</v>
      </c>
      <c r="H5238" s="17"/>
      <c r="I5238" s="18" t="s">
        <v>866</v>
      </c>
      <c r="J5238" s="21">
        <v>15</v>
      </c>
      <c r="L5238" s="17" t="s">
        <v>924</v>
      </c>
      <c r="M5238" s="17" t="s">
        <v>925</v>
      </c>
      <c r="N5238" s="17" t="s">
        <v>876</v>
      </c>
      <c r="O5238" s="58">
        <v>175</v>
      </c>
      <c r="P5238" s="17" t="s">
        <v>20</v>
      </c>
      <c r="Q5238" s="17" t="s">
        <v>31</v>
      </c>
      <c r="R5238" s="17">
        <v>84.1</v>
      </c>
      <c r="S5238" s="17" t="s">
        <v>684</v>
      </c>
      <c r="U5238" s="17">
        <v>-17.600000000000001</v>
      </c>
      <c r="V5238" s="10">
        <f t="shared" si="91"/>
        <v>-17.600000000000001</v>
      </c>
      <c r="W5238" s="10">
        <v>12</v>
      </c>
      <c r="X5238" s="68">
        <v>3.155067727</v>
      </c>
      <c r="Y5238" s="33" t="s">
        <v>561</v>
      </c>
      <c r="AB5238" s="17" t="s">
        <v>933</v>
      </c>
    </row>
    <row r="5239" spans="1:28" hidden="1">
      <c r="A5239" s="5">
        <v>5238</v>
      </c>
      <c r="B5239" s="5"/>
      <c r="C5239" s="17">
        <v>2021</v>
      </c>
      <c r="D5239" s="32">
        <v>1</v>
      </c>
      <c r="E5239" s="32">
        <v>17</v>
      </c>
      <c r="F5239" s="18" t="s">
        <v>891</v>
      </c>
      <c r="G5239" s="21">
        <v>45</v>
      </c>
      <c r="H5239" s="17"/>
      <c r="I5239" s="18" t="s">
        <v>866</v>
      </c>
      <c r="J5239" s="21">
        <v>15</v>
      </c>
      <c r="L5239" s="17" t="s">
        <v>924</v>
      </c>
      <c r="M5239" s="17" t="s">
        <v>925</v>
      </c>
      <c r="N5239" s="17" t="s">
        <v>876</v>
      </c>
      <c r="O5239" s="58">
        <v>173</v>
      </c>
      <c r="P5239" s="17" t="s">
        <v>20</v>
      </c>
      <c r="Q5239" s="17" t="s">
        <v>31</v>
      </c>
      <c r="R5239" s="17">
        <v>83.5</v>
      </c>
      <c r="S5239" s="17" t="s">
        <v>684</v>
      </c>
      <c r="U5239" s="17">
        <v>-17.600000000000001</v>
      </c>
      <c r="V5239" s="10">
        <f t="shared" si="91"/>
        <v>-17.600000000000001</v>
      </c>
      <c r="W5239" s="10">
        <v>11.6</v>
      </c>
      <c r="X5239" s="68">
        <v>3.140228735</v>
      </c>
      <c r="Y5239" s="33" t="s">
        <v>561</v>
      </c>
      <c r="AB5239" s="17" t="s">
        <v>933</v>
      </c>
    </row>
    <row r="5240" spans="1:28" hidden="1">
      <c r="A5240" s="5">
        <v>5239</v>
      </c>
      <c r="B5240" s="5"/>
      <c r="C5240" s="17">
        <v>2021</v>
      </c>
      <c r="D5240" s="32">
        <v>1</v>
      </c>
      <c r="E5240" s="32">
        <v>17</v>
      </c>
      <c r="F5240" s="18" t="s">
        <v>891</v>
      </c>
      <c r="G5240" s="21">
        <v>45</v>
      </c>
      <c r="H5240" s="17"/>
      <c r="I5240" s="18" t="s">
        <v>866</v>
      </c>
      <c r="J5240" s="21">
        <v>15</v>
      </c>
      <c r="L5240" s="17" t="s">
        <v>924</v>
      </c>
      <c r="M5240" s="17" t="s">
        <v>925</v>
      </c>
      <c r="N5240" s="17" t="s">
        <v>876</v>
      </c>
      <c r="O5240" s="58">
        <v>181</v>
      </c>
      <c r="P5240" s="17" t="s">
        <v>20</v>
      </c>
      <c r="Q5240" s="17" t="s">
        <v>31</v>
      </c>
      <c r="R5240" s="17">
        <v>88.9</v>
      </c>
      <c r="S5240" s="17" t="s">
        <v>684</v>
      </c>
      <c r="U5240" s="17">
        <v>-17.600000000000001</v>
      </c>
      <c r="V5240" s="10">
        <f t="shared" si="91"/>
        <v>-17.600000000000001</v>
      </c>
      <c r="W5240" s="10">
        <v>11.6</v>
      </c>
      <c r="X5240" s="68">
        <v>3.127520654</v>
      </c>
      <c r="Y5240" s="33" t="s">
        <v>561</v>
      </c>
      <c r="AB5240" s="17" t="s">
        <v>933</v>
      </c>
    </row>
    <row r="5241" spans="1:28" hidden="1">
      <c r="A5241" s="5">
        <v>5240</v>
      </c>
      <c r="B5241" s="5"/>
      <c r="C5241" s="17">
        <v>2021</v>
      </c>
      <c r="D5241" s="32">
        <v>1</v>
      </c>
      <c r="E5241" s="32">
        <v>17</v>
      </c>
      <c r="F5241" s="18" t="s">
        <v>891</v>
      </c>
      <c r="G5241" s="21">
        <v>45</v>
      </c>
      <c r="H5241" s="17"/>
      <c r="I5241" s="18" t="s">
        <v>866</v>
      </c>
      <c r="J5241" s="21">
        <v>15</v>
      </c>
      <c r="L5241" s="17" t="s">
        <v>924</v>
      </c>
      <c r="M5241" s="17" t="s">
        <v>925</v>
      </c>
      <c r="N5241" s="17" t="s">
        <v>876</v>
      </c>
      <c r="O5241" s="58">
        <v>174</v>
      </c>
      <c r="P5241" s="17" t="s">
        <v>20</v>
      </c>
      <c r="Q5241" s="17" t="s">
        <v>31</v>
      </c>
      <c r="R5241" s="17">
        <v>88.9</v>
      </c>
      <c r="S5241" s="17" t="s">
        <v>684</v>
      </c>
      <c r="U5241" s="17">
        <v>-17.600000000000001</v>
      </c>
      <c r="V5241" s="10">
        <f t="shared" si="91"/>
        <v>-17.600000000000001</v>
      </c>
      <c r="W5241" s="10">
        <v>12.1</v>
      </c>
      <c r="X5241" s="68">
        <v>3.120302879</v>
      </c>
      <c r="Y5241" s="33" t="s">
        <v>561</v>
      </c>
      <c r="AB5241" s="17" t="s">
        <v>933</v>
      </c>
    </row>
    <row r="5242" spans="1:28" hidden="1">
      <c r="A5242" s="5">
        <v>5241</v>
      </c>
      <c r="B5242" s="5"/>
      <c r="C5242" s="17">
        <v>2021</v>
      </c>
      <c r="D5242" s="32">
        <v>6</v>
      </c>
      <c r="E5242" s="32">
        <v>17</v>
      </c>
      <c r="F5242" s="18" t="s">
        <v>891</v>
      </c>
      <c r="G5242" s="21">
        <v>12.900000000000205</v>
      </c>
      <c r="H5242" s="17"/>
      <c r="I5242" s="18" t="s">
        <v>826</v>
      </c>
      <c r="J5242" s="21">
        <v>38.733335999999667</v>
      </c>
      <c r="L5242" s="17" t="s">
        <v>829</v>
      </c>
      <c r="M5242" s="17" t="s">
        <v>830</v>
      </c>
      <c r="N5242" s="17" t="s">
        <v>807</v>
      </c>
      <c r="O5242" s="58">
        <v>140</v>
      </c>
      <c r="P5242" s="17" t="s">
        <v>20</v>
      </c>
      <c r="Q5242" s="17" t="s">
        <v>808</v>
      </c>
      <c r="R5242" s="17">
        <v>436</v>
      </c>
      <c r="S5242" s="17" t="s">
        <v>684</v>
      </c>
      <c r="U5242" s="17">
        <v>-17.600000000000001</v>
      </c>
      <c r="V5242" s="10">
        <f t="shared" si="91"/>
        <v>-17.600000000000001</v>
      </c>
      <c r="W5242" s="10">
        <v>12.4</v>
      </c>
      <c r="X5242" s="68">
        <v>3.0781702979999999</v>
      </c>
      <c r="Y5242" s="33" t="s">
        <v>561</v>
      </c>
      <c r="AB5242" s="17" t="s">
        <v>933</v>
      </c>
    </row>
    <row r="5243" spans="1:28" hidden="1">
      <c r="A5243" s="5">
        <v>5242</v>
      </c>
      <c r="B5243" s="5"/>
      <c r="C5243" s="17">
        <v>2019</v>
      </c>
      <c r="D5243" s="32">
        <v>11</v>
      </c>
      <c r="E5243" s="32">
        <v>20</v>
      </c>
      <c r="F5243" s="18" t="s">
        <v>891</v>
      </c>
      <c r="G5243" s="21">
        <v>19.560000000000031</v>
      </c>
      <c r="H5243" s="17" t="s">
        <v>18</v>
      </c>
      <c r="I5243" s="18" t="s">
        <v>866</v>
      </c>
      <c r="J5243" s="21">
        <v>14.490000000000123</v>
      </c>
      <c r="K5243" s="17" t="s">
        <v>19</v>
      </c>
      <c r="L5243" s="17" t="s">
        <v>898</v>
      </c>
      <c r="M5243" s="17" t="s">
        <v>899</v>
      </c>
      <c r="N5243" s="17" t="s">
        <v>900</v>
      </c>
      <c r="O5243" s="58">
        <v>150</v>
      </c>
      <c r="P5243" s="17" t="s">
        <v>20</v>
      </c>
      <c r="Q5243" s="17" t="s">
        <v>21</v>
      </c>
      <c r="R5243" s="17">
        <v>67.3</v>
      </c>
      <c r="S5243" s="17" t="s">
        <v>684</v>
      </c>
      <c r="U5243" s="17">
        <v>-17.591000000000001</v>
      </c>
      <c r="V5243" s="10">
        <f t="shared" si="91"/>
        <v>-17.591000000000001</v>
      </c>
      <c r="W5243" s="10">
        <v>12.319000000000001</v>
      </c>
      <c r="X5243" s="68">
        <v>3.1654122928930741</v>
      </c>
      <c r="Y5243" s="33" t="s">
        <v>561</v>
      </c>
      <c r="AB5243" s="17" t="s">
        <v>933</v>
      </c>
    </row>
    <row r="5244" spans="1:28" hidden="1">
      <c r="A5244" s="5">
        <v>5243</v>
      </c>
      <c r="B5244" s="5"/>
      <c r="C5244" s="17">
        <v>2019</v>
      </c>
      <c r="D5244" s="32">
        <v>11</v>
      </c>
      <c r="E5244" s="32">
        <v>20</v>
      </c>
      <c r="F5244" s="18" t="s">
        <v>891</v>
      </c>
      <c r="G5244" s="21">
        <v>19.560000000000031</v>
      </c>
      <c r="H5244" s="17" t="s">
        <v>18</v>
      </c>
      <c r="I5244" s="18" t="s">
        <v>866</v>
      </c>
      <c r="J5244" s="21">
        <v>14.490000000000123</v>
      </c>
      <c r="K5244" s="17" t="s">
        <v>19</v>
      </c>
      <c r="L5244" s="17" t="s">
        <v>898</v>
      </c>
      <c r="M5244" s="17" t="s">
        <v>899</v>
      </c>
      <c r="N5244" s="17" t="s">
        <v>900</v>
      </c>
      <c r="O5244" s="58">
        <v>127</v>
      </c>
      <c r="P5244" s="17" t="s">
        <v>20</v>
      </c>
      <c r="Q5244" s="17" t="s">
        <v>21</v>
      </c>
      <c r="R5244" s="17">
        <v>40.299999999999997</v>
      </c>
      <c r="S5244" s="17" t="s">
        <v>684</v>
      </c>
      <c r="U5244" s="17">
        <v>-17.589500000000001</v>
      </c>
      <c r="V5244" s="10">
        <f t="shared" si="91"/>
        <v>-17.589500000000001</v>
      </c>
      <c r="W5244" s="10">
        <v>12.2775</v>
      </c>
      <c r="X5244" s="68">
        <v>3.1256045747280661</v>
      </c>
      <c r="Y5244" s="33" t="s">
        <v>561</v>
      </c>
      <c r="AB5244" s="17" t="s">
        <v>933</v>
      </c>
    </row>
    <row r="5245" spans="1:28" hidden="1">
      <c r="A5245" s="5">
        <v>5244</v>
      </c>
      <c r="B5245" s="5"/>
      <c r="C5245" s="17">
        <v>2019</v>
      </c>
      <c r="D5245" s="32">
        <v>11</v>
      </c>
      <c r="E5245" s="32">
        <v>20</v>
      </c>
      <c r="F5245" s="18" t="s">
        <v>891</v>
      </c>
      <c r="G5245" s="21">
        <v>19.560000000000031</v>
      </c>
      <c r="H5245" s="17" t="s">
        <v>18</v>
      </c>
      <c r="I5245" s="18" t="s">
        <v>866</v>
      </c>
      <c r="J5245" s="21">
        <v>14.490000000000123</v>
      </c>
      <c r="K5245" s="17" t="s">
        <v>19</v>
      </c>
      <c r="L5245" s="17" t="s">
        <v>898</v>
      </c>
      <c r="M5245" s="17" t="s">
        <v>899</v>
      </c>
      <c r="N5245" s="17" t="s">
        <v>900</v>
      </c>
      <c r="O5245" s="58">
        <v>152</v>
      </c>
      <c r="P5245" s="17" t="s">
        <v>20</v>
      </c>
      <c r="Q5245" s="17" t="s">
        <v>21</v>
      </c>
      <c r="R5245" s="17">
        <v>72.099999999999994</v>
      </c>
      <c r="S5245" s="17" t="s">
        <v>684</v>
      </c>
      <c r="U5245" s="17">
        <v>-17.577000000000002</v>
      </c>
      <c r="V5245" s="10">
        <f t="shared" si="91"/>
        <v>-17.577000000000002</v>
      </c>
      <c r="W5245" s="10">
        <v>12.536</v>
      </c>
      <c r="X5245" s="68">
        <v>3.1842579626540051</v>
      </c>
      <c r="Y5245" s="33" t="s">
        <v>561</v>
      </c>
      <c r="AB5245" s="17" t="s">
        <v>933</v>
      </c>
    </row>
    <row r="5246" spans="1:28" hidden="1">
      <c r="A5246" s="5">
        <v>5245</v>
      </c>
      <c r="B5246" s="5"/>
      <c r="C5246" s="17">
        <v>2019</v>
      </c>
      <c r="D5246" s="32">
        <v>11</v>
      </c>
      <c r="E5246" s="32">
        <v>20</v>
      </c>
      <c r="F5246" s="18" t="s">
        <v>891</v>
      </c>
      <c r="G5246" s="21">
        <v>19.560000000000031</v>
      </c>
      <c r="H5246" s="17" t="s">
        <v>18</v>
      </c>
      <c r="I5246" s="18" t="s">
        <v>866</v>
      </c>
      <c r="J5246" s="21">
        <v>14.490000000000123</v>
      </c>
      <c r="K5246" s="17" t="s">
        <v>19</v>
      </c>
      <c r="L5246" s="17" t="s">
        <v>898</v>
      </c>
      <c r="M5246" s="17" t="s">
        <v>899</v>
      </c>
      <c r="N5246" s="17" t="s">
        <v>900</v>
      </c>
      <c r="O5246" s="58">
        <v>141</v>
      </c>
      <c r="P5246" s="17" t="s">
        <v>20</v>
      </c>
      <c r="Q5246" s="17" t="s">
        <v>21</v>
      </c>
      <c r="R5246" s="17">
        <v>54.1</v>
      </c>
      <c r="S5246" s="17" t="s">
        <v>684</v>
      </c>
      <c r="U5246" s="17">
        <v>-17.5565</v>
      </c>
      <c r="V5246" s="10">
        <f t="shared" si="91"/>
        <v>-17.5565</v>
      </c>
      <c r="W5246" s="10">
        <v>12.239000000000001</v>
      </c>
      <c r="X5246" s="68">
        <v>3.1776666797575719</v>
      </c>
      <c r="Y5246" s="33" t="s">
        <v>561</v>
      </c>
      <c r="AB5246" s="17" t="s">
        <v>933</v>
      </c>
    </row>
    <row r="5247" spans="1:28" hidden="1">
      <c r="A5247" s="5">
        <v>5246</v>
      </c>
      <c r="B5247" s="5"/>
      <c r="C5247" s="17">
        <v>2019</v>
      </c>
      <c r="D5247" s="32">
        <v>11</v>
      </c>
      <c r="E5247" s="32">
        <v>23</v>
      </c>
      <c r="F5247" s="18" t="s">
        <v>891</v>
      </c>
      <c r="G5247" s="21">
        <v>21.919999999999931</v>
      </c>
      <c r="H5247" s="17" t="s">
        <v>18</v>
      </c>
      <c r="I5247" s="18" t="s">
        <v>826</v>
      </c>
      <c r="J5247" s="21">
        <v>46.339999999997588</v>
      </c>
      <c r="K5247" s="17" t="s">
        <v>19</v>
      </c>
      <c r="L5247" s="17" t="s">
        <v>895</v>
      </c>
      <c r="M5247" s="17" t="s">
        <v>896</v>
      </c>
      <c r="N5247" s="17" t="s">
        <v>897</v>
      </c>
      <c r="O5247" s="58">
        <v>118</v>
      </c>
      <c r="P5247" s="17" t="s">
        <v>20</v>
      </c>
      <c r="Q5247" s="17" t="s">
        <v>21</v>
      </c>
      <c r="R5247" s="17">
        <v>37.1</v>
      </c>
      <c r="S5247" s="17" t="s">
        <v>684</v>
      </c>
      <c r="U5247" s="17">
        <v>-17.552499999999998</v>
      </c>
      <c r="V5247" s="10">
        <f t="shared" si="91"/>
        <v>-17.552499999999998</v>
      </c>
      <c r="W5247" s="10">
        <v>12.539</v>
      </c>
      <c r="X5247" s="68">
        <v>3.16489984917812</v>
      </c>
      <c r="Y5247" s="33" t="s">
        <v>561</v>
      </c>
      <c r="AB5247" s="17" t="s">
        <v>933</v>
      </c>
    </row>
    <row r="5248" spans="1:28" hidden="1">
      <c r="A5248" s="5">
        <v>5247</v>
      </c>
      <c r="B5248" s="5"/>
      <c r="C5248" s="17">
        <v>2019</v>
      </c>
      <c r="D5248" s="32">
        <v>11</v>
      </c>
      <c r="E5248" s="32">
        <v>20</v>
      </c>
      <c r="F5248" s="18" t="s">
        <v>891</v>
      </c>
      <c r="G5248" s="21">
        <v>19.560000000000031</v>
      </c>
      <c r="H5248" s="17" t="s">
        <v>18</v>
      </c>
      <c r="I5248" s="18" t="s">
        <v>866</v>
      </c>
      <c r="J5248" s="21">
        <v>14.490000000000123</v>
      </c>
      <c r="K5248" s="17" t="s">
        <v>19</v>
      </c>
      <c r="L5248" s="17" t="s">
        <v>898</v>
      </c>
      <c r="M5248" s="17" t="s">
        <v>899</v>
      </c>
      <c r="N5248" s="17" t="s">
        <v>900</v>
      </c>
      <c r="O5248" s="58">
        <v>133</v>
      </c>
      <c r="P5248" s="17" t="s">
        <v>20</v>
      </c>
      <c r="Q5248" s="17" t="s">
        <v>21</v>
      </c>
      <c r="R5248" s="17">
        <v>41.1</v>
      </c>
      <c r="S5248" s="17" t="s">
        <v>684</v>
      </c>
      <c r="U5248" s="17">
        <v>-17.5505</v>
      </c>
      <c r="V5248" s="10">
        <f t="shared" si="91"/>
        <v>-17.5505</v>
      </c>
      <c r="W5248" s="10">
        <v>12.5395</v>
      </c>
      <c r="X5248" s="68">
        <v>3.14468519786569</v>
      </c>
      <c r="Y5248" s="33" t="s">
        <v>561</v>
      </c>
      <c r="AB5248" s="17" t="s">
        <v>933</v>
      </c>
    </row>
    <row r="5249" spans="1:28" hidden="1">
      <c r="A5249" s="5">
        <v>5248</v>
      </c>
      <c r="B5249" s="5"/>
      <c r="C5249" s="17">
        <v>2021</v>
      </c>
      <c r="D5249" s="32">
        <v>1</v>
      </c>
      <c r="E5249" s="32">
        <v>17</v>
      </c>
      <c r="F5249" s="18" t="s">
        <v>891</v>
      </c>
      <c r="G5249" s="21">
        <v>45</v>
      </c>
      <c r="H5249" s="17" t="s">
        <v>18</v>
      </c>
      <c r="I5249" s="18" t="s">
        <v>866</v>
      </c>
      <c r="J5249" s="21">
        <v>15</v>
      </c>
      <c r="K5249" s="17" t="s">
        <v>19</v>
      </c>
      <c r="L5249" s="17" t="s">
        <v>901</v>
      </c>
      <c r="M5249" s="17" t="s">
        <v>902</v>
      </c>
      <c r="N5249" s="17" t="s">
        <v>876</v>
      </c>
      <c r="O5249" s="58">
        <v>173</v>
      </c>
      <c r="P5249" s="17" t="s">
        <v>20</v>
      </c>
      <c r="Q5249" s="17" t="s">
        <v>31</v>
      </c>
      <c r="R5249" s="17">
        <v>80.900000000000006</v>
      </c>
      <c r="S5249" s="17" t="s">
        <v>684</v>
      </c>
      <c r="U5249" s="17">
        <v>-17.545000000000002</v>
      </c>
      <c r="V5249" s="10">
        <f t="shared" si="91"/>
        <v>-17.545000000000002</v>
      </c>
      <c r="W5249" s="10">
        <v>12.013500000000001</v>
      </c>
      <c r="X5249" s="68">
        <v>3.144039107367623</v>
      </c>
      <c r="Y5249" s="33" t="s">
        <v>561</v>
      </c>
      <c r="AB5249" s="17" t="s">
        <v>933</v>
      </c>
    </row>
    <row r="5250" spans="1:28" hidden="1">
      <c r="A5250" s="5">
        <v>5249</v>
      </c>
      <c r="B5250" s="5"/>
      <c r="C5250" s="17">
        <v>2019</v>
      </c>
      <c r="D5250" s="32">
        <v>11</v>
      </c>
      <c r="E5250" s="32">
        <v>20</v>
      </c>
      <c r="F5250" s="18" t="s">
        <v>891</v>
      </c>
      <c r="G5250" s="21">
        <v>19.560000000000031</v>
      </c>
      <c r="H5250" s="17" t="s">
        <v>18</v>
      </c>
      <c r="I5250" s="18" t="s">
        <v>866</v>
      </c>
      <c r="J5250" s="21">
        <v>14.490000000000123</v>
      </c>
      <c r="K5250" s="17" t="s">
        <v>19</v>
      </c>
      <c r="L5250" s="17" t="s">
        <v>903</v>
      </c>
      <c r="M5250" s="17" t="s">
        <v>904</v>
      </c>
      <c r="N5250" s="17" t="s">
        <v>905</v>
      </c>
      <c r="O5250" s="58">
        <v>121</v>
      </c>
      <c r="P5250" s="17" t="s">
        <v>20</v>
      </c>
      <c r="Q5250" s="17" t="s">
        <v>31</v>
      </c>
      <c r="R5250" s="17">
        <v>62</v>
      </c>
      <c r="S5250" s="17" t="s">
        <v>684</v>
      </c>
      <c r="U5250" s="17">
        <v>-17.504000000000001</v>
      </c>
      <c r="V5250" s="10">
        <f t="shared" si="91"/>
        <v>-17.504000000000001</v>
      </c>
      <c r="W5250" s="10">
        <v>12.172000000000001</v>
      </c>
      <c r="X5250" s="68">
        <v>3.1584155158552178</v>
      </c>
      <c r="Y5250" s="33" t="s">
        <v>561</v>
      </c>
      <c r="AB5250" s="17" t="s">
        <v>933</v>
      </c>
    </row>
    <row r="5251" spans="1:28" hidden="1">
      <c r="A5251" s="5">
        <v>5250</v>
      </c>
      <c r="B5251" s="5"/>
      <c r="C5251" s="17">
        <v>2019</v>
      </c>
      <c r="D5251" s="32">
        <v>11</v>
      </c>
      <c r="E5251" s="32">
        <v>20</v>
      </c>
      <c r="F5251" s="18" t="s">
        <v>891</v>
      </c>
      <c r="G5251" s="21">
        <v>19.560000000000031</v>
      </c>
      <c r="H5251" s="17" t="s">
        <v>18</v>
      </c>
      <c r="I5251" s="18" t="s">
        <v>866</v>
      </c>
      <c r="J5251" s="21">
        <v>14.490000000000123</v>
      </c>
      <c r="K5251" s="17" t="s">
        <v>19</v>
      </c>
      <c r="L5251" s="17" t="s">
        <v>882</v>
      </c>
      <c r="M5251" s="17" t="s">
        <v>883</v>
      </c>
      <c r="N5251" s="17" t="s">
        <v>801</v>
      </c>
      <c r="O5251" s="58">
        <v>213</v>
      </c>
      <c r="P5251" s="17" t="s">
        <v>20</v>
      </c>
      <c r="Q5251" s="17" t="s">
        <v>21</v>
      </c>
      <c r="R5251" s="17">
        <v>256.5</v>
      </c>
      <c r="S5251" s="17" t="s">
        <v>684</v>
      </c>
      <c r="U5251" s="17">
        <v>-17.5</v>
      </c>
      <c r="V5251" s="10">
        <f t="shared" si="91"/>
        <v>-17.5</v>
      </c>
      <c r="W5251" s="10">
        <v>12.4</v>
      </c>
      <c r="X5251" s="68">
        <v>3.1977508010000002</v>
      </c>
      <c r="Y5251" s="33" t="s">
        <v>561</v>
      </c>
      <c r="AB5251" s="17" t="s">
        <v>933</v>
      </c>
    </row>
    <row r="5252" spans="1:28" hidden="1">
      <c r="A5252" s="5">
        <v>5251</v>
      </c>
      <c r="B5252" s="5"/>
      <c r="C5252" s="17">
        <v>2019</v>
      </c>
      <c r="D5252" s="32">
        <v>11</v>
      </c>
      <c r="E5252" s="32">
        <v>20</v>
      </c>
      <c r="F5252" s="18" t="s">
        <v>891</v>
      </c>
      <c r="G5252" s="21">
        <v>19.560000000000031</v>
      </c>
      <c r="H5252" s="17" t="s">
        <v>18</v>
      </c>
      <c r="I5252" s="18" t="s">
        <v>866</v>
      </c>
      <c r="J5252" s="21">
        <v>14.490000000000123</v>
      </c>
      <c r="K5252" s="17" t="s">
        <v>19</v>
      </c>
      <c r="L5252" s="17" t="s">
        <v>882</v>
      </c>
      <c r="M5252" s="17" t="s">
        <v>883</v>
      </c>
      <c r="N5252" s="17" t="s">
        <v>801</v>
      </c>
      <c r="O5252" s="58">
        <v>199</v>
      </c>
      <c r="P5252" s="17" t="s">
        <v>20</v>
      </c>
      <c r="Q5252" s="17" t="s">
        <v>21</v>
      </c>
      <c r="R5252" s="17">
        <v>204.3</v>
      </c>
      <c r="S5252" s="17" t="s">
        <v>684</v>
      </c>
      <c r="U5252" s="17">
        <v>-17.5</v>
      </c>
      <c r="V5252" s="10">
        <f t="shared" si="91"/>
        <v>-17.5</v>
      </c>
      <c r="W5252" s="10">
        <v>12.9</v>
      </c>
      <c r="X5252" s="68">
        <v>3.1594719059999998</v>
      </c>
      <c r="Y5252" s="33" t="s">
        <v>561</v>
      </c>
      <c r="AB5252" s="17" t="s">
        <v>933</v>
      </c>
    </row>
    <row r="5253" spans="1:28" hidden="1">
      <c r="A5253" s="5">
        <v>5252</v>
      </c>
      <c r="B5253" s="5"/>
      <c r="C5253" s="17">
        <v>2019</v>
      </c>
      <c r="D5253" s="32">
        <v>11</v>
      </c>
      <c r="E5253" s="32">
        <v>20</v>
      </c>
      <c r="F5253" s="18" t="s">
        <v>891</v>
      </c>
      <c r="G5253" s="21">
        <v>19.560000000000031</v>
      </c>
      <c r="H5253" s="17" t="s">
        <v>18</v>
      </c>
      <c r="I5253" s="18" t="s">
        <v>866</v>
      </c>
      <c r="J5253" s="21">
        <v>14.490000000000123</v>
      </c>
      <c r="K5253" s="17" t="s">
        <v>19</v>
      </c>
      <c r="L5253" s="17" t="s">
        <v>882</v>
      </c>
      <c r="M5253" s="17" t="s">
        <v>883</v>
      </c>
      <c r="N5253" s="17" t="s">
        <v>801</v>
      </c>
      <c r="O5253" s="58">
        <v>214</v>
      </c>
      <c r="P5253" s="17" t="s">
        <v>20</v>
      </c>
      <c r="Q5253" s="17" t="s">
        <v>21</v>
      </c>
      <c r="R5253" s="17">
        <v>231.1</v>
      </c>
      <c r="S5253" s="17" t="s">
        <v>684</v>
      </c>
      <c r="U5253" s="17">
        <v>-17.5</v>
      </c>
      <c r="V5253" s="10">
        <f t="shared" si="91"/>
        <v>-17.5</v>
      </c>
      <c r="W5253" s="10">
        <v>12.7</v>
      </c>
      <c r="X5253" s="68">
        <v>3.1747789810000002</v>
      </c>
      <c r="Y5253" s="33" t="s">
        <v>561</v>
      </c>
      <c r="AB5253" s="17" t="s">
        <v>933</v>
      </c>
    </row>
    <row r="5254" spans="1:28" hidden="1">
      <c r="A5254" s="5">
        <v>5253</v>
      </c>
      <c r="B5254" s="5"/>
      <c r="C5254" s="17">
        <v>2019</v>
      </c>
      <c r="D5254" s="32">
        <v>11</v>
      </c>
      <c r="E5254" s="32">
        <v>20</v>
      </c>
      <c r="F5254" s="18" t="s">
        <v>891</v>
      </c>
      <c r="G5254" s="21">
        <v>19.560000000000031</v>
      </c>
      <c r="H5254" s="17" t="s">
        <v>18</v>
      </c>
      <c r="I5254" s="18" t="s">
        <v>866</v>
      </c>
      <c r="J5254" s="21">
        <v>14.490000000000123</v>
      </c>
      <c r="K5254" s="17" t="s">
        <v>19</v>
      </c>
      <c r="L5254" s="17" t="s">
        <v>882</v>
      </c>
      <c r="M5254" s="17" t="s">
        <v>883</v>
      </c>
      <c r="N5254" s="17" t="s">
        <v>801</v>
      </c>
      <c r="O5254" s="58">
        <v>213</v>
      </c>
      <c r="P5254" s="17" t="s">
        <v>20</v>
      </c>
      <c r="Q5254" s="17" t="s">
        <v>21</v>
      </c>
      <c r="R5254" s="17">
        <v>213.3</v>
      </c>
      <c r="S5254" s="17" t="s">
        <v>684</v>
      </c>
      <c r="U5254" s="17">
        <v>-17.5</v>
      </c>
      <c r="V5254" s="10">
        <f t="shared" si="91"/>
        <v>-17.5</v>
      </c>
      <c r="W5254" s="10">
        <v>12.4</v>
      </c>
      <c r="X5254" s="68">
        <v>3.172733214</v>
      </c>
      <c r="Y5254" s="33" t="s">
        <v>561</v>
      </c>
      <c r="AB5254" s="17" t="s">
        <v>933</v>
      </c>
    </row>
    <row r="5255" spans="1:28" hidden="1">
      <c r="A5255" s="5">
        <v>5254</v>
      </c>
      <c r="B5255" s="5"/>
      <c r="C5255" s="17">
        <v>2021</v>
      </c>
      <c r="D5255" s="32">
        <v>1</v>
      </c>
      <c r="E5255" s="32">
        <v>17</v>
      </c>
      <c r="F5255" s="18" t="s">
        <v>891</v>
      </c>
      <c r="G5255" s="21">
        <v>45</v>
      </c>
      <c r="H5255" s="17"/>
      <c r="I5255" s="18" t="s">
        <v>866</v>
      </c>
      <c r="J5255" s="21">
        <v>15</v>
      </c>
      <c r="L5255" s="17" t="s">
        <v>924</v>
      </c>
      <c r="M5255" s="17" t="s">
        <v>925</v>
      </c>
      <c r="N5255" s="17" t="s">
        <v>876</v>
      </c>
      <c r="O5255" s="58">
        <v>190</v>
      </c>
      <c r="P5255" s="17" t="s">
        <v>20</v>
      </c>
      <c r="Q5255" s="17" t="s">
        <v>31</v>
      </c>
      <c r="R5255" s="17">
        <v>105.8</v>
      </c>
      <c r="S5255" s="17" t="s">
        <v>684</v>
      </c>
      <c r="U5255" s="17">
        <v>-17.5</v>
      </c>
      <c r="V5255" s="10">
        <f t="shared" si="91"/>
        <v>-17.5</v>
      </c>
      <c r="W5255" s="10">
        <v>11.8</v>
      </c>
      <c r="X5255" s="68">
        <v>3.0926452609999999</v>
      </c>
      <c r="Y5255" s="33" t="s">
        <v>561</v>
      </c>
      <c r="AB5255" s="17" t="s">
        <v>933</v>
      </c>
    </row>
    <row r="5256" spans="1:28" hidden="1">
      <c r="A5256" s="5">
        <v>5255</v>
      </c>
      <c r="B5256" s="5"/>
      <c r="C5256" s="17">
        <v>2021</v>
      </c>
      <c r="D5256" s="32">
        <v>9</v>
      </c>
      <c r="E5256" s="32">
        <v>12</v>
      </c>
      <c r="F5256" s="18" t="s">
        <v>891</v>
      </c>
      <c r="G5256" s="21">
        <v>15</v>
      </c>
      <c r="H5256" s="17"/>
      <c r="I5256" s="18" t="s">
        <v>866</v>
      </c>
      <c r="J5256" s="21">
        <v>15</v>
      </c>
      <c r="L5256" s="17" t="s">
        <v>832</v>
      </c>
      <c r="M5256" s="17" t="s">
        <v>833</v>
      </c>
      <c r="N5256" s="17" t="s">
        <v>831</v>
      </c>
      <c r="O5256" s="58">
        <v>290</v>
      </c>
      <c r="P5256" s="17" t="s">
        <v>20</v>
      </c>
      <c r="Q5256" s="17" t="s">
        <v>31</v>
      </c>
      <c r="R5256" s="17">
        <v>421.7</v>
      </c>
      <c r="S5256" s="17" t="s">
        <v>684</v>
      </c>
      <c r="U5256" s="17">
        <v>-17.5</v>
      </c>
      <c r="V5256" s="10">
        <f t="shared" si="91"/>
        <v>-17.5</v>
      </c>
      <c r="W5256" s="10">
        <v>12.7</v>
      </c>
      <c r="X5256" s="68">
        <v>3.1670436839999998</v>
      </c>
      <c r="Y5256" s="33" t="s">
        <v>561</v>
      </c>
      <c r="AB5256" s="17" t="s">
        <v>933</v>
      </c>
    </row>
    <row r="5257" spans="1:28" hidden="1">
      <c r="A5257" s="5">
        <v>5256</v>
      </c>
      <c r="B5257" s="5"/>
      <c r="C5257" s="17">
        <v>2021</v>
      </c>
      <c r="D5257" s="32">
        <v>9</v>
      </c>
      <c r="E5257" s="32">
        <v>12</v>
      </c>
      <c r="F5257" s="18" t="s">
        <v>891</v>
      </c>
      <c r="G5257" s="21">
        <v>15</v>
      </c>
      <c r="H5257" s="17"/>
      <c r="I5257" s="18" t="s">
        <v>866</v>
      </c>
      <c r="J5257" s="21">
        <v>15</v>
      </c>
      <c r="L5257" s="17" t="s">
        <v>832</v>
      </c>
      <c r="M5257" s="17" t="s">
        <v>833</v>
      </c>
      <c r="N5257" s="17" t="s">
        <v>831</v>
      </c>
      <c r="O5257" s="58">
        <v>285</v>
      </c>
      <c r="P5257" s="17" t="s">
        <v>20</v>
      </c>
      <c r="Q5257" s="17" t="s">
        <v>31</v>
      </c>
      <c r="R5257" s="17">
        <v>363.4</v>
      </c>
      <c r="S5257" s="17" t="s">
        <v>684</v>
      </c>
      <c r="U5257" s="17">
        <v>-17.5</v>
      </c>
      <c r="V5257" s="10">
        <f t="shared" si="91"/>
        <v>-17.5</v>
      </c>
      <c r="W5257" s="10">
        <v>12.9</v>
      </c>
      <c r="X5257" s="68">
        <v>3.1420704659999998</v>
      </c>
      <c r="Y5257" s="33" t="s">
        <v>561</v>
      </c>
      <c r="AB5257" s="17" t="s">
        <v>933</v>
      </c>
    </row>
    <row r="5258" spans="1:28" hidden="1">
      <c r="A5258" s="5">
        <v>5257</v>
      </c>
      <c r="B5258" s="5"/>
      <c r="C5258" s="17">
        <v>2019</v>
      </c>
      <c r="D5258" s="32">
        <v>11</v>
      </c>
      <c r="E5258" s="32">
        <v>20</v>
      </c>
      <c r="F5258" s="18" t="s">
        <v>891</v>
      </c>
      <c r="G5258" s="21">
        <v>19.560000000000031</v>
      </c>
      <c r="H5258" s="17" t="s">
        <v>18</v>
      </c>
      <c r="I5258" s="18" t="s">
        <v>866</v>
      </c>
      <c r="J5258" s="21">
        <v>14.490000000000123</v>
      </c>
      <c r="K5258" s="17" t="s">
        <v>19</v>
      </c>
      <c r="L5258" s="17" t="s">
        <v>898</v>
      </c>
      <c r="M5258" s="17" t="s">
        <v>899</v>
      </c>
      <c r="N5258" s="17" t="s">
        <v>900</v>
      </c>
      <c r="O5258" s="58">
        <v>159</v>
      </c>
      <c r="P5258" s="17" t="s">
        <v>20</v>
      </c>
      <c r="Q5258" s="17" t="s">
        <v>21</v>
      </c>
      <c r="R5258" s="17">
        <v>78.3</v>
      </c>
      <c r="S5258" s="17" t="s">
        <v>684</v>
      </c>
      <c r="U5258" s="17">
        <v>-17.497</v>
      </c>
      <c r="V5258" s="10">
        <f t="shared" si="91"/>
        <v>-17.497</v>
      </c>
      <c r="W5258" s="10">
        <v>12.494</v>
      </c>
      <c r="X5258" s="68">
        <v>3.1665574114219659</v>
      </c>
      <c r="Y5258" s="33" t="s">
        <v>561</v>
      </c>
      <c r="AB5258" s="17" t="s">
        <v>933</v>
      </c>
    </row>
    <row r="5259" spans="1:28" hidden="1">
      <c r="A5259" s="5">
        <v>5258</v>
      </c>
      <c r="B5259" s="5"/>
      <c r="C5259" s="17">
        <v>2019</v>
      </c>
      <c r="D5259" s="32">
        <v>11</v>
      </c>
      <c r="E5259" s="32">
        <v>20</v>
      </c>
      <c r="F5259" s="18" t="s">
        <v>891</v>
      </c>
      <c r="G5259" s="21">
        <v>19.560000000000031</v>
      </c>
      <c r="H5259" s="17" t="s">
        <v>18</v>
      </c>
      <c r="I5259" s="18" t="s">
        <v>866</v>
      </c>
      <c r="J5259" s="21">
        <v>14.490000000000123</v>
      </c>
      <c r="K5259" s="17" t="s">
        <v>19</v>
      </c>
      <c r="L5259" s="17" t="s">
        <v>898</v>
      </c>
      <c r="M5259" s="17" t="s">
        <v>899</v>
      </c>
      <c r="N5259" s="17" t="s">
        <v>900</v>
      </c>
      <c r="O5259" s="58">
        <v>153</v>
      </c>
      <c r="P5259" s="17" t="s">
        <v>20</v>
      </c>
      <c r="Q5259" s="17" t="s">
        <v>21</v>
      </c>
      <c r="R5259" s="17">
        <v>66.900000000000006</v>
      </c>
      <c r="S5259" s="17" t="s">
        <v>684</v>
      </c>
      <c r="U5259" s="17">
        <v>-17.47</v>
      </c>
      <c r="V5259" s="10">
        <f t="shared" si="91"/>
        <v>-17.47</v>
      </c>
      <c r="W5259" s="10">
        <v>12.507</v>
      </c>
      <c r="X5259" s="68">
        <v>3.1618648779666398</v>
      </c>
      <c r="Y5259" s="33" t="s">
        <v>561</v>
      </c>
      <c r="AB5259" s="17" t="s">
        <v>933</v>
      </c>
    </row>
    <row r="5260" spans="1:28" hidden="1">
      <c r="A5260" s="5">
        <v>5259</v>
      </c>
      <c r="B5260" s="5"/>
      <c r="C5260" s="17">
        <v>2019</v>
      </c>
      <c r="D5260" s="32">
        <v>11</v>
      </c>
      <c r="E5260" s="32">
        <v>20</v>
      </c>
      <c r="F5260" s="18" t="s">
        <v>891</v>
      </c>
      <c r="G5260" s="21">
        <v>19.560000000000031</v>
      </c>
      <c r="H5260" s="17" t="s">
        <v>18</v>
      </c>
      <c r="I5260" s="18" t="s">
        <v>866</v>
      </c>
      <c r="J5260" s="21">
        <v>14.490000000000123</v>
      </c>
      <c r="K5260" s="17" t="s">
        <v>19</v>
      </c>
      <c r="L5260" s="17" t="s">
        <v>898</v>
      </c>
      <c r="M5260" s="17" t="s">
        <v>899</v>
      </c>
      <c r="N5260" s="17" t="s">
        <v>900</v>
      </c>
      <c r="O5260" s="58">
        <v>135</v>
      </c>
      <c r="P5260" s="17" t="s">
        <v>20</v>
      </c>
      <c r="Q5260" s="17" t="s">
        <v>21</v>
      </c>
      <c r="R5260" s="17">
        <v>52.9</v>
      </c>
      <c r="S5260" s="17" t="s">
        <v>684</v>
      </c>
      <c r="U5260" s="17">
        <v>-17.4665</v>
      </c>
      <c r="V5260" s="10">
        <f t="shared" si="91"/>
        <v>-17.4665</v>
      </c>
      <c r="W5260" s="10">
        <v>12.38</v>
      </c>
      <c r="X5260" s="68">
        <v>3.168048194916973</v>
      </c>
      <c r="Y5260" s="33" t="s">
        <v>561</v>
      </c>
      <c r="AB5260" s="17" t="s">
        <v>933</v>
      </c>
    </row>
    <row r="5261" spans="1:28" hidden="1">
      <c r="A5261" s="5">
        <v>5260</v>
      </c>
      <c r="B5261" s="5"/>
      <c r="C5261" s="17">
        <v>2019</v>
      </c>
      <c r="D5261" s="32">
        <v>11</v>
      </c>
      <c r="E5261" s="32">
        <v>20</v>
      </c>
      <c r="F5261" s="18" t="s">
        <v>891</v>
      </c>
      <c r="G5261" s="21">
        <v>19.560000000000031</v>
      </c>
      <c r="H5261" s="17" t="s">
        <v>18</v>
      </c>
      <c r="I5261" s="18" t="s">
        <v>866</v>
      </c>
      <c r="J5261" s="21">
        <v>14.490000000000123</v>
      </c>
      <c r="K5261" s="17" t="s">
        <v>19</v>
      </c>
      <c r="L5261" s="17" t="s">
        <v>903</v>
      </c>
      <c r="M5261" s="17" t="s">
        <v>904</v>
      </c>
      <c r="N5261" s="17" t="s">
        <v>905</v>
      </c>
      <c r="O5261" s="58">
        <v>115</v>
      </c>
      <c r="P5261" s="17" t="s">
        <v>20</v>
      </c>
      <c r="Q5261" s="17" t="s">
        <v>31</v>
      </c>
      <c r="R5261" s="17">
        <v>51.1</v>
      </c>
      <c r="S5261" s="17" t="s">
        <v>684</v>
      </c>
      <c r="U5261" s="17">
        <v>-17.462</v>
      </c>
      <c r="V5261" s="10">
        <f t="shared" si="91"/>
        <v>-17.462</v>
      </c>
      <c r="W5261" s="10">
        <v>12.398999999999999</v>
      </c>
      <c r="X5261" s="68">
        <v>3.1864108991351121</v>
      </c>
      <c r="Y5261" s="33" t="s">
        <v>561</v>
      </c>
      <c r="AB5261" s="17" t="s">
        <v>933</v>
      </c>
    </row>
    <row r="5262" spans="1:28" hidden="1">
      <c r="A5262" s="5">
        <v>5261</v>
      </c>
      <c r="B5262" s="5"/>
      <c r="C5262" s="17">
        <v>2019</v>
      </c>
      <c r="D5262" s="32">
        <v>11</v>
      </c>
      <c r="E5262" s="32">
        <v>20</v>
      </c>
      <c r="F5262" s="18" t="s">
        <v>891</v>
      </c>
      <c r="G5262" s="21">
        <v>19.560000000000031</v>
      </c>
      <c r="H5262" s="17" t="s">
        <v>18</v>
      </c>
      <c r="I5262" s="18" t="s">
        <v>866</v>
      </c>
      <c r="J5262" s="21">
        <v>14.490000000000123</v>
      </c>
      <c r="K5262" s="17" t="s">
        <v>19</v>
      </c>
      <c r="L5262" s="17" t="s">
        <v>898</v>
      </c>
      <c r="M5262" s="17" t="s">
        <v>899</v>
      </c>
      <c r="N5262" s="17" t="s">
        <v>900</v>
      </c>
      <c r="O5262" s="58">
        <v>157</v>
      </c>
      <c r="P5262" s="17" t="s">
        <v>20</v>
      </c>
      <c r="Q5262" s="17" t="s">
        <v>21</v>
      </c>
      <c r="R5262" s="17">
        <v>71.2</v>
      </c>
      <c r="S5262" s="17" t="s">
        <v>684</v>
      </c>
      <c r="U5262" s="17">
        <v>-17.458500000000001</v>
      </c>
      <c r="V5262" s="10">
        <f t="shared" si="91"/>
        <v>-17.458500000000001</v>
      </c>
      <c r="W5262" s="10">
        <v>12.420999999999999</v>
      </c>
      <c r="X5262" s="68">
        <v>3.1540493394384428</v>
      </c>
      <c r="Y5262" s="33" t="s">
        <v>561</v>
      </c>
      <c r="AB5262" s="17" t="s">
        <v>933</v>
      </c>
    </row>
    <row r="5263" spans="1:28" hidden="1">
      <c r="A5263" s="5">
        <v>5262</v>
      </c>
      <c r="B5263" s="5"/>
      <c r="C5263" s="17">
        <v>2019</v>
      </c>
      <c r="D5263" s="32">
        <v>11</v>
      </c>
      <c r="E5263" s="32">
        <v>23</v>
      </c>
      <c r="F5263" s="18" t="s">
        <v>891</v>
      </c>
      <c r="G5263" s="21">
        <v>21.919999999999931</v>
      </c>
      <c r="H5263" s="17" t="s">
        <v>18</v>
      </c>
      <c r="I5263" s="18" t="s">
        <v>826</v>
      </c>
      <c r="J5263" s="21">
        <v>46.339999999997588</v>
      </c>
      <c r="K5263" s="17" t="s">
        <v>19</v>
      </c>
      <c r="L5263" s="17" t="s">
        <v>895</v>
      </c>
      <c r="M5263" s="17" t="s">
        <v>896</v>
      </c>
      <c r="N5263" s="17" t="s">
        <v>897</v>
      </c>
      <c r="O5263" s="58">
        <v>177</v>
      </c>
      <c r="P5263" s="17" t="s">
        <v>20</v>
      </c>
      <c r="Q5263" s="17" t="s">
        <v>21</v>
      </c>
      <c r="R5263" s="17">
        <v>117.7</v>
      </c>
      <c r="S5263" s="17" t="s">
        <v>684</v>
      </c>
      <c r="U5263" s="17">
        <v>-17.423500000000001</v>
      </c>
      <c r="V5263" s="10">
        <f t="shared" si="91"/>
        <v>-17.423500000000001</v>
      </c>
      <c r="W5263" s="10">
        <v>12.858000000000001</v>
      </c>
      <c r="X5263" s="68">
        <v>3.1250991088287892</v>
      </c>
      <c r="Y5263" s="33" t="s">
        <v>561</v>
      </c>
      <c r="AB5263" s="17" t="s">
        <v>933</v>
      </c>
    </row>
    <row r="5264" spans="1:28" hidden="1">
      <c r="A5264" s="5">
        <v>5263</v>
      </c>
      <c r="B5264" s="5"/>
      <c r="C5264" s="17">
        <v>2021</v>
      </c>
      <c r="D5264" s="32">
        <v>1</v>
      </c>
      <c r="E5264" s="32">
        <v>17</v>
      </c>
      <c r="F5264" s="18" t="s">
        <v>891</v>
      </c>
      <c r="G5264" s="21">
        <v>45</v>
      </c>
      <c r="H5264" s="17" t="s">
        <v>18</v>
      </c>
      <c r="I5264" s="18" t="s">
        <v>866</v>
      </c>
      <c r="J5264" s="21">
        <v>15</v>
      </c>
      <c r="K5264" s="17" t="s">
        <v>19</v>
      </c>
      <c r="L5264" s="17" t="s">
        <v>901</v>
      </c>
      <c r="M5264" s="17" t="s">
        <v>902</v>
      </c>
      <c r="N5264" s="17" t="s">
        <v>876</v>
      </c>
      <c r="O5264" s="58">
        <v>188</v>
      </c>
      <c r="P5264" s="17" t="s">
        <v>20</v>
      </c>
      <c r="Q5264" s="17" t="s">
        <v>31</v>
      </c>
      <c r="R5264" s="17">
        <v>96.1</v>
      </c>
      <c r="S5264" s="17" t="s">
        <v>684</v>
      </c>
      <c r="U5264" s="17">
        <v>-17.422000000000001</v>
      </c>
      <c r="V5264" s="10">
        <f t="shared" si="91"/>
        <v>-17.422000000000001</v>
      </c>
      <c r="W5264" s="10">
        <v>11.8605</v>
      </c>
      <c r="X5264" s="68">
        <v>3.1398387280015418</v>
      </c>
      <c r="Y5264" s="33" t="s">
        <v>561</v>
      </c>
      <c r="AB5264" s="17" t="s">
        <v>933</v>
      </c>
    </row>
    <row r="5265" spans="1:28" hidden="1">
      <c r="A5265" s="5">
        <v>5264</v>
      </c>
      <c r="B5265" s="5"/>
      <c r="C5265" s="17">
        <v>2019</v>
      </c>
      <c r="D5265" s="32">
        <v>11</v>
      </c>
      <c r="E5265" s="32">
        <v>23</v>
      </c>
      <c r="F5265" s="18" t="s">
        <v>891</v>
      </c>
      <c r="G5265" s="21">
        <v>21.919999999999931</v>
      </c>
      <c r="H5265" s="17" t="s">
        <v>18</v>
      </c>
      <c r="I5265" s="18" t="s">
        <v>826</v>
      </c>
      <c r="J5265" s="21">
        <v>46.339999999997588</v>
      </c>
      <c r="K5265" s="17" t="s">
        <v>19</v>
      </c>
      <c r="L5265" s="17" t="s">
        <v>895</v>
      </c>
      <c r="M5265" s="17" t="s">
        <v>896</v>
      </c>
      <c r="N5265" s="17" t="s">
        <v>897</v>
      </c>
      <c r="O5265" s="58">
        <v>122</v>
      </c>
      <c r="P5265" s="17" t="s">
        <v>20</v>
      </c>
      <c r="Q5265" s="17" t="s">
        <v>21</v>
      </c>
      <c r="R5265" s="17">
        <v>41.6</v>
      </c>
      <c r="S5265" s="17" t="s">
        <v>684</v>
      </c>
      <c r="U5265" s="17">
        <v>-17.404499999999999</v>
      </c>
      <c r="V5265" s="10">
        <f t="shared" si="91"/>
        <v>-17.404499999999999</v>
      </c>
      <c r="W5265" s="10">
        <v>13.009</v>
      </c>
      <c r="X5265" s="68">
        <v>3.1721542391862911</v>
      </c>
      <c r="Y5265" s="33" t="s">
        <v>561</v>
      </c>
      <c r="AB5265" s="17" t="s">
        <v>933</v>
      </c>
    </row>
    <row r="5266" spans="1:28" hidden="1">
      <c r="A5266" s="5">
        <v>5265</v>
      </c>
      <c r="B5266" s="5"/>
      <c r="C5266" s="17">
        <v>2019</v>
      </c>
      <c r="D5266" s="32">
        <v>11</v>
      </c>
      <c r="E5266" s="32">
        <v>20</v>
      </c>
      <c r="F5266" s="18" t="s">
        <v>891</v>
      </c>
      <c r="G5266" s="21">
        <v>19.560000000000031</v>
      </c>
      <c r="H5266" s="17" t="s">
        <v>18</v>
      </c>
      <c r="I5266" s="18" t="s">
        <v>866</v>
      </c>
      <c r="J5266" s="21">
        <v>14.490000000000123</v>
      </c>
      <c r="K5266" s="17" t="s">
        <v>19</v>
      </c>
      <c r="L5266" s="17" t="s">
        <v>882</v>
      </c>
      <c r="M5266" s="17" t="s">
        <v>883</v>
      </c>
      <c r="N5266" s="17" t="s">
        <v>801</v>
      </c>
      <c r="O5266" s="58">
        <v>181</v>
      </c>
      <c r="P5266" s="17" t="s">
        <v>20</v>
      </c>
      <c r="Q5266" s="17" t="s">
        <v>21</v>
      </c>
      <c r="R5266" s="17">
        <v>154.80000000000001</v>
      </c>
      <c r="S5266" s="17" t="s">
        <v>684</v>
      </c>
      <c r="U5266" s="17">
        <v>-17.399999999999999</v>
      </c>
      <c r="V5266" s="10">
        <f t="shared" si="91"/>
        <v>-17.399999999999999</v>
      </c>
      <c r="W5266" s="10">
        <v>13.5</v>
      </c>
      <c r="X5266" s="68">
        <v>3.1857016570000001</v>
      </c>
      <c r="Y5266" s="33" t="s">
        <v>561</v>
      </c>
      <c r="AB5266" s="17" t="s">
        <v>933</v>
      </c>
    </row>
    <row r="5267" spans="1:28" hidden="1">
      <c r="A5267" s="5">
        <v>5266</v>
      </c>
      <c r="B5267" s="5"/>
      <c r="C5267" s="17">
        <v>2019</v>
      </c>
      <c r="D5267" s="32">
        <v>11</v>
      </c>
      <c r="E5267" s="32">
        <v>20</v>
      </c>
      <c r="F5267" s="18" t="s">
        <v>891</v>
      </c>
      <c r="G5267" s="21">
        <v>19.560000000000031</v>
      </c>
      <c r="H5267" s="17" t="s">
        <v>18</v>
      </c>
      <c r="I5267" s="18" t="s">
        <v>866</v>
      </c>
      <c r="J5267" s="21">
        <v>14.490000000000123</v>
      </c>
      <c r="K5267" s="17" t="s">
        <v>19</v>
      </c>
      <c r="L5267" s="17" t="s">
        <v>882</v>
      </c>
      <c r="M5267" s="17" t="s">
        <v>883</v>
      </c>
      <c r="N5267" s="17" t="s">
        <v>801</v>
      </c>
      <c r="O5267" s="58">
        <v>202</v>
      </c>
      <c r="P5267" s="17" t="s">
        <v>20</v>
      </c>
      <c r="Q5267" s="17" t="s">
        <v>21</v>
      </c>
      <c r="R5267" s="17">
        <v>208.6</v>
      </c>
      <c r="S5267" s="17" t="s">
        <v>684</v>
      </c>
      <c r="U5267" s="17">
        <v>-17.399999999999999</v>
      </c>
      <c r="V5267" s="10">
        <f t="shared" si="91"/>
        <v>-17.399999999999999</v>
      </c>
      <c r="W5267" s="10">
        <v>12.5</v>
      </c>
      <c r="X5267" s="68">
        <v>3.1760795829999999</v>
      </c>
      <c r="Y5267" s="33" t="s">
        <v>561</v>
      </c>
      <c r="AB5267" s="17" t="s">
        <v>933</v>
      </c>
    </row>
    <row r="5268" spans="1:28" hidden="1">
      <c r="A5268" s="5">
        <v>5267</v>
      </c>
      <c r="B5268" s="5"/>
      <c r="C5268" s="17">
        <v>2019</v>
      </c>
      <c r="D5268" s="32">
        <v>11</v>
      </c>
      <c r="E5268" s="32">
        <v>20</v>
      </c>
      <c r="F5268" s="18" t="s">
        <v>891</v>
      </c>
      <c r="G5268" s="21">
        <v>19.560000000000031</v>
      </c>
      <c r="H5268" s="17" t="s">
        <v>18</v>
      </c>
      <c r="I5268" s="18" t="s">
        <v>866</v>
      </c>
      <c r="J5268" s="21">
        <v>14.490000000000123</v>
      </c>
      <c r="K5268" s="17" t="s">
        <v>19</v>
      </c>
      <c r="L5268" s="17" t="s">
        <v>882</v>
      </c>
      <c r="M5268" s="17" t="s">
        <v>883</v>
      </c>
      <c r="N5268" s="17" t="s">
        <v>801</v>
      </c>
      <c r="O5268" s="58">
        <v>174</v>
      </c>
      <c r="P5268" s="17" t="s">
        <v>20</v>
      </c>
      <c r="Q5268" s="17" t="s">
        <v>21</v>
      </c>
      <c r="R5268" s="17">
        <v>121.8</v>
      </c>
      <c r="S5268" s="17" t="s">
        <v>684</v>
      </c>
      <c r="U5268" s="17">
        <v>-17.399999999999999</v>
      </c>
      <c r="V5268" s="10">
        <f t="shared" si="91"/>
        <v>-17.399999999999999</v>
      </c>
      <c r="W5268" s="10">
        <v>13</v>
      </c>
      <c r="X5268" s="68">
        <v>3.185629993</v>
      </c>
      <c r="Y5268" s="33" t="s">
        <v>561</v>
      </c>
      <c r="AB5268" s="17" t="s">
        <v>933</v>
      </c>
    </row>
    <row r="5269" spans="1:28" hidden="1">
      <c r="A5269" s="5">
        <v>5268</v>
      </c>
      <c r="B5269" s="5"/>
      <c r="C5269" s="17">
        <v>2019</v>
      </c>
      <c r="D5269" s="32">
        <v>11</v>
      </c>
      <c r="E5269" s="32">
        <v>20</v>
      </c>
      <c r="F5269" s="18" t="s">
        <v>891</v>
      </c>
      <c r="G5269" s="21">
        <v>19.560000000000031</v>
      </c>
      <c r="H5269" s="17" t="s">
        <v>18</v>
      </c>
      <c r="I5269" s="18" t="s">
        <v>866</v>
      </c>
      <c r="J5269" s="21">
        <v>14.490000000000123</v>
      </c>
      <c r="K5269" s="17" t="s">
        <v>19</v>
      </c>
      <c r="L5269" s="17" t="s">
        <v>882</v>
      </c>
      <c r="M5269" s="17" t="s">
        <v>883</v>
      </c>
      <c r="N5269" s="17" t="s">
        <v>801</v>
      </c>
      <c r="O5269" s="58">
        <v>214</v>
      </c>
      <c r="P5269" s="17" t="s">
        <v>20</v>
      </c>
      <c r="Q5269" s="17" t="s">
        <v>21</v>
      </c>
      <c r="R5269" s="17">
        <v>202.6</v>
      </c>
      <c r="S5269" s="17" t="s">
        <v>684</v>
      </c>
      <c r="U5269" s="17">
        <v>-17.399999999999999</v>
      </c>
      <c r="V5269" s="10">
        <f t="shared" si="91"/>
        <v>-17.399999999999999</v>
      </c>
      <c r="W5269" s="10">
        <v>12.3</v>
      </c>
      <c r="X5269" s="68">
        <v>3.1929712889999999</v>
      </c>
      <c r="Y5269" s="33" t="s">
        <v>561</v>
      </c>
      <c r="AB5269" s="17" t="s">
        <v>933</v>
      </c>
    </row>
    <row r="5270" spans="1:28" hidden="1">
      <c r="A5270" s="5">
        <v>5269</v>
      </c>
      <c r="B5270" s="5"/>
      <c r="C5270" s="17">
        <v>2019</v>
      </c>
      <c r="D5270" s="32">
        <v>11</v>
      </c>
      <c r="E5270" s="32">
        <v>20</v>
      </c>
      <c r="F5270" s="18" t="s">
        <v>891</v>
      </c>
      <c r="G5270" s="21">
        <v>19.560000000000031</v>
      </c>
      <c r="H5270" s="17" t="s">
        <v>18</v>
      </c>
      <c r="I5270" s="18" t="s">
        <v>866</v>
      </c>
      <c r="J5270" s="21">
        <v>14.490000000000123</v>
      </c>
      <c r="K5270" s="17" t="s">
        <v>19</v>
      </c>
      <c r="L5270" s="17" t="s">
        <v>882</v>
      </c>
      <c r="M5270" s="17" t="s">
        <v>883</v>
      </c>
      <c r="N5270" s="17" t="s">
        <v>801</v>
      </c>
      <c r="O5270" s="58">
        <v>186</v>
      </c>
      <c r="P5270" s="17" t="s">
        <v>20</v>
      </c>
      <c r="Q5270" s="17" t="s">
        <v>21</v>
      </c>
      <c r="R5270" s="17">
        <v>179</v>
      </c>
      <c r="S5270" s="17" t="s">
        <v>684</v>
      </c>
      <c r="U5270" s="17">
        <v>-17.399999999999999</v>
      </c>
      <c r="V5270" s="10">
        <f t="shared" si="91"/>
        <v>-17.399999999999999</v>
      </c>
      <c r="W5270" s="10">
        <v>11.9</v>
      </c>
      <c r="X5270" s="68">
        <v>3.1717860490000001</v>
      </c>
      <c r="Y5270" s="33" t="s">
        <v>561</v>
      </c>
      <c r="AB5270" s="17" t="s">
        <v>933</v>
      </c>
    </row>
    <row r="5271" spans="1:28" hidden="1">
      <c r="A5271" s="5">
        <v>5270</v>
      </c>
      <c r="B5271" s="5"/>
      <c r="C5271" s="17">
        <v>2019</v>
      </c>
      <c r="D5271" s="32">
        <v>11</v>
      </c>
      <c r="E5271" s="32">
        <v>20</v>
      </c>
      <c r="F5271" s="18" t="s">
        <v>891</v>
      </c>
      <c r="G5271" s="21">
        <v>19.560000000000031</v>
      </c>
      <c r="H5271" s="17" t="s">
        <v>18</v>
      </c>
      <c r="I5271" s="18" t="s">
        <v>866</v>
      </c>
      <c r="J5271" s="21">
        <v>14.490000000000123</v>
      </c>
      <c r="K5271" s="17" t="s">
        <v>19</v>
      </c>
      <c r="L5271" s="17" t="s">
        <v>882</v>
      </c>
      <c r="M5271" s="17" t="s">
        <v>883</v>
      </c>
      <c r="N5271" s="17" t="s">
        <v>801</v>
      </c>
      <c r="O5271" s="58">
        <v>183</v>
      </c>
      <c r="P5271" s="17" t="s">
        <v>20</v>
      </c>
      <c r="Q5271" s="17" t="s">
        <v>21</v>
      </c>
      <c r="R5271" s="17">
        <v>165.9</v>
      </c>
      <c r="S5271" s="17" t="s">
        <v>684</v>
      </c>
      <c r="U5271" s="17">
        <v>-17.399999999999999</v>
      </c>
      <c r="V5271" s="10">
        <f t="shared" si="91"/>
        <v>-17.399999999999999</v>
      </c>
      <c r="W5271" s="10">
        <v>13.3</v>
      </c>
      <c r="X5271" s="68">
        <v>3.1854298829999999</v>
      </c>
      <c r="Y5271" s="33" t="s">
        <v>561</v>
      </c>
      <c r="AB5271" s="17" t="s">
        <v>933</v>
      </c>
    </row>
    <row r="5272" spans="1:28" hidden="1">
      <c r="A5272" s="5">
        <v>5271</v>
      </c>
      <c r="B5272" s="5"/>
      <c r="C5272" s="17">
        <v>2021</v>
      </c>
      <c r="D5272" s="32">
        <v>1</v>
      </c>
      <c r="E5272" s="32">
        <v>17</v>
      </c>
      <c r="F5272" s="18" t="s">
        <v>891</v>
      </c>
      <c r="G5272" s="21">
        <v>45</v>
      </c>
      <c r="H5272" s="17"/>
      <c r="I5272" s="18" t="s">
        <v>866</v>
      </c>
      <c r="J5272" s="21">
        <v>15</v>
      </c>
      <c r="L5272" s="17" t="s">
        <v>924</v>
      </c>
      <c r="M5272" s="17" t="s">
        <v>925</v>
      </c>
      <c r="N5272" s="17" t="s">
        <v>876</v>
      </c>
      <c r="O5272" s="58">
        <v>184</v>
      </c>
      <c r="P5272" s="17" t="s">
        <v>20</v>
      </c>
      <c r="Q5272" s="17" t="s">
        <v>31</v>
      </c>
      <c r="R5272" s="17">
        <v>97.2</v>
      </c>
      <c r="S5272" s="17" t="s">
        <v>684</v>
      </c>
      <c r="U5272" s="17">
        <v>-17.399999999999999</v>
      </c>
      <c r="V5272" s="10">
        <f t="shared" si="91"/>
        <v>-17.399999999999999</v>
      </c>
      <c r="W5272" s="10">
        <v>11.6</v>
      </c>
      <c r="X5272" s="68">
        <v>3.1129550840000002</v>
      </c>
      <c r="Y5272" s="33" t="s">
        <v>561</v>
      </c>
      <c r="AB5272" s="17" t="s">
        <v>933</v>
      </c>
    </row>
    <row r="5273" spans="1:28" hidden="1">
      <c r="A5273" s="5">
        <v>5272</v>
      </c>
      <c r="B5273" s="5"/>
      <c r="C5273" s="17">
        <v>2021</v>
      </c>
      <c r="D5273" s="32">
        <v>1</v>
      </c>
      <c r="E5273" s="32">
        <v>17</v>
      </c>
      <c r="F5273" s="18" t="s">
        <v>891</v>
      </c>
      <c r="G5273" s="21">
        <v>45</v>
      </c>
      <c r="H5273" s="17"/>
      <c r="I5273" s="18" t="s">
        <v>866</v>
      </c>
      <c r="J5273" s="21">
        <v>15</v>
      </c>
      <c r="L5273" s="17" t="s">
        <v>924</v>
      </c>
      <c r="M5273" s="17" t="s">
        <v>925</v>
      </c>
      <c r="N5273" s="17" t="s">
        <v>876</v>
      </c>
      <c r="O5273" s="58">
        <v>190</v>
      </c>
      <c r="P5273" s="17" t="s">
        <v>20</v>
      </c>
      <c r="Q5273" s="17" t="s">
        <v>31</v>
      </c>
      <c r="R5273" s="17">
        <v>98.6</v>
      </c>
      <c r="S5273" s="17" t="s">
        <v>684</v>
      </c>
      <c r="U5273" s="17">
        <v>-17.399999999999999</v>
      </c>
      <c r="V5273" s="10">
        <f t="shared" si="91"/>
        <v>-17.399999999999999</v>
      </c>
      <c r="W5273" s="10">
        <v>11.7</v>
      </c>
      <c r="X5273" s="68">
        <v>3.122262208</v>
      </c>
      <c r="Y5273" s="33" t="s">
        <v>561</v>
      </c>
      <c r="AB5273" s="17" t="s">
        <v>933</v>
      </c>
    </row>
    <row r="5274" spans="1:28" hidden="1">
      <c r="A5274" s="5">
        <v>5273</v>
      </c>
      <c r="B5274" s="5"/>
      <c r="C5274" s="17">
        <v>2021</v>
      </c>
      <c r="D5274" s="32">
        <v>9</v>
      </c>
      <c r="E5274" s="32">
        <v>12</v>
      </c>
      <c r="F5274" s="18" t="s">
        <v>891</v>
      </c>
      <c r="G5274" s="21">
        <v>15</v>
      </c>
      <c r="H5274" s="17"/>
      <c r="I5274" s="18" t="s">
        <v>866</v>
      </c>
      <c r="J5274" s="21">
        <v>15</v>
      </c>
      <c r="L5274" s="17" t="s">
        <v>832</v>
      </c>
      <c r="M5274" s="17" t="s">
        <v>833</v>
      </c>
      <c r="N5274" s="17" t="s">
        <v>831</v>
      </c>
      <c r="O5274" s="58">
        <v>239</v>
      </c>
      <c r="P5274" s="17" t="s">
        <v>20</v>
      </c>
      <c r="Q5274" s="17" t="s">
        <v>31</v>
      </c>
      <c r="R5274" s="17">
        <v>271.8</v>
      </c>
      <c r="S5274" s="17" t="s">
        <v>684</v>
      </c>
      <c r="U5274" s="17">
        <v>-17.399999999999999</v>
      </c>
      <c r="V5274" s="10">
        <f t="shared" si="91"/>
        <v>-17.399999999999999</v>
      </c>
      <c r="W5274" s="10">
        <v>12.9</v>
      </c>
      <c r="X5274" s="68">
        <v>3.144431843</v>
      </c>
      <c r="Y5274" s="33" t="s">
        <v>561</v>
      </c>
      <c r="AB5274" s="17" t="s">
        <v>933</v>
      </c>
    </row>
    <row r="5275" spans="1:28" hidden="1">
      <c r="A5275" s="5">
        <v>5274</v>
      </c>
      <c r="B5275" s="5"/>
      <c r="C5275" s="17">
        <v>2021</v>
      </c>
      <c r="D5275" s="32">
        <v>9</v>
      </c>
      <c r="E5275" s="32">
        <v>12</v>
      </c>
      <c r="F5275" s="18" t="s">
        <v>891</v>
      </c>
      <c r="G5275" s="21">
        <v>15</v>
      </c>
      <c r="H5275" s="17"/>
      <c r="I5275" s="18" t="s">
        <v>866</v>
      </c>
      <c r="J5275" s="21">
        <v>15</v>
      </c>
      <c r="L5275" s="17" t="s">
        <v>832</v>
      </c>
      <c r="M5275" s="17" t="s">
        <v>833</v>
      </c>
      <c r="N5275" s="17" t="s">
        <v>831</v>
      </c>
      <c r="O5275" s="58">
        <v>280</v>
      </c>
      <c r="P5275" s="17" t="s">
        <v>20</v>
      </c>
      <c r="Q5275" s="17" t="s">
        <v>31</v>
      </c>
      <c r="R5275" s="17">
        <v>384.3</v>
      </c>
      <c r="S5275" s="17" t="s">
        <v>684</v>
      </c>
      <c r="U5275" s="17">
        <v>-17.399999999999999</v>
      </c>
      <c r="V5275" s="10">
        <f t="shared" si="91"/>
        <v>-17.399999999999999</v>
      </c>
      <c r="W5275" s="10">
        <v>12.6</v>
      </c>
      <c r="X5275" s="68">
        <v>3.1542198859999999</v>
      </c>
      <c r="Y5275" s="33" t="s">
        <v>561</v>
      </c>
      <c r="AB5275" s="17" t="s">
        <v>933</v>
      </c>
    </row>
    <row r="5276" spans="1:28" hidden="1">
      <c r="A5276" s="5">
        <v>5275</v>
      </c>
      <c r="B5276" s="5"/>
      <c r="C5276" s="17">
        <v>2021</v>
      </c>
      <c r="D5276" s="32">
        <v>9</v>
      </c>
      <c r="E5276" s="32">
        <v>12</v>
      </c>
      <c r="F5276" s="18" t="s">
        <v>891</v>
      </c>
      <c r="G5276" s="21">
        <v>15</v>
      </c>
      <c r="H5276" s="17"/>
      <c r="I5276" s="18" t="s">
        <v>866</v>
      </c>
      <c r="J5276" s="21">
        <v>15</v>
      </c>
      <c r="L5276" s="17" t="s">
        <v>832</v>
      </c>
      <c r="M5276" s="17" t="s">
        <v>833</v>
      </c>
      <c r="N5276" s="17" t="s">
        <v>831</v>
      </c>
      <c r="O5276" s="58">
        <v>280</v>
      </c>
      <c r="P5276" s="17" t="s">
        <v>20</v>
      </c>
      <c r="Q5276" s="17" t="s">
        <v>31</v>
      </c>
      <c r="R5276" s="17">
        <v>334.5</v>
      </c>
      <c r="S5276" s="17" t="s">
        <v>684</v>
      </c>
      <c r="U5276" s="17">
        <v>-17.399999999999999</v>
      </c>
      <c r="V5276" s="10">
        <f t="shared" ref="V5276:V5339" si="92">IF(X5276&gt;3.3,U5276+(7.584*X5276-22.012)/(X5276+1.657),U5276)</f>
        <v>-17.399999999999999</v>
      </c>
      <c r="W5276" s="10">
        <v>13.1</v>
      </c>
      <c r="X5276" s="68">
        <v>3.1424667319999999</v>
      </c>
      <c r="Y5276" s="33" t="s">
        <v>561</v>
      </c>
      <c r="AB5276" s="17" t="s">
        <v>933</v>
      </c>
    </row>
    <row r="5277" spans="1:28" hidden="1">
      <c r="A5277" s="5">
        <v>5276</v>
      </c>
      <c r="B5277" s="5"/>
      <c r="C5277" s="17">
        <v>2021</v>
      </c>
      <c r="D5277" s="32">
        <v>1</v>
      </c>
      <c r="E5277" s="32">
        <v>17</v>
      </c>
      <c r="F5277" s="18" t="s">
        <v>891</v>
      </c>
      <c r="G5277" s="21">
        <v>45</v>
      </c>
      <c r="H5277" s="17" t="s">
        <v>18</v>
      </c>
      <c r="I5277" s="18" t="s">
        <v>866</v>
      </c>
      <c r="J5277" s="21">
        <v>15</v>
      </c>
      <c r="K5277" s="17" t="s">
        <v>19</v>
      </c>
      <c r="L5277" s="17" t="s">
        <v>901</v>
      </c>
      <c r="M5277" s="17" t="s">
        <v>902</v>
      </c>
      <c r="N5277" s="17" t="s">
        <v>876</v>
      </c>
      <c r="O5277" s="58">
        <v>175</v>
      </c>
      <c r="P5277" s="17" t="s">
        <v>20</v>
      </c>
      <c r="Q5277" s="17" t="s">
        <v>31</v>
      </c>
      <c r="R5277" s="17">
        <v>91.3</v>
      </c>
      <c r="S5277" s="17" t="s">
        <v>684</v>
      </c>
      <c r="U5277" s="17">
        <v>-17.376000000000001</v>
      </c>
      <c r="V5277" s="10">
        <f t="shared" si="92"/>
        <v>-17.376000000000001</v>
      </c>
      <c r="W5277" s="10">
        <v>11.779500000000001</v>
      </c>
      <c r="X5277" s="68">
        <v>3.148541619480496</v>
      </c>
      <c r="Y5277" s="33" t="s">
        <v>561</v>
      </c>
      <c r="AB5277" s="17" t="s">
        <v>933</v>
      </c>
    </row>
    <row r="5278" spans="1:28" hidden="1">
      <c r="A5278" s="5">
        <v>5277</v>
      </c>
      <c r="B5278" s="5"/>
      <c r="C5278" s="17">
        <v>2019</v>
      </c>
      <c r="D5278" s="32">
        <v>11</v>
      </c>
      <c r="E5278" s="32">
        <v>20</v>
      </c>
      <c r="F5278" s="18" t="s">
        <v>891</v>
      </c>
      <c r="G5278" s="21">
        <v>19.560000000000031</v>
      </c>
      <c r="H5278" s="17" t="s">
        <v>18</v>
      </c>
      <c r="I5278" s="18" t="s">
        <v>866</v>
      </c>
      <c r="J5278" s="21">
        <v>14.490000000000123</v>
      </c>
      <c r="K5278" s="17" t="s">
        <v>19</v>
      </c>
      <c r="L5278" s="17" t="s">
        <v>898</v>
      </c>
      <c r="M5278" s="17" t="s">
        <v>899</v>
      </c>
      <c r="N5278" s="17" t="s">
        <v>900</v>
      </c>
      <c r="O5278" s="58">
        <v>147</v>
      </c>
      <c r="P5278" s="17" t="s">
        <v>20</v>
      </c>
      <c r="Q5278" s="17" t="s">
        <v>21</v>
      </c>
      <c r="R5278" s="17">
        <v>66.400000000000006</v>
      </c>
      <c r="S5278" s="17" t="s">
        <v>684</v>
      </c>
      <c r="U5278" s="17">
        <v>-17.368500000000001</v>
      </c>
      <c r="V5278" s="10">
        <f t="shared" si="92"/>
        <v>-17.368500000000001</v>
      </c>
      <c r="W5278" s="10">
        <v>12.624000000000001</v>
      </c>
      <c r="X5278" s="68">
        <v>3.1739154704031778</v>
      </c>
      <c r="Y5278" s="33" t="s">
        <v>561</v>
      </c>
      <c r="AB5278" s="17" t="s">
        <v>933</v>
      </c>
    </row>
    <row r="5279" spans="1:28" hidden="1">
      <c r="A5279" s="5">
        <v>5278</v>
      </c>
      <c r="B5279" s="5"/>
      <c r="C5279" s="17">
        <v>2019</v>
      </c>
      <c r="D5279" s="32">
        <v>11</v>
      </c>
      <c r="E5279" s="32">
        <v>20</v>
      </c>
      <c r="F5279" s="18" t="s">
        <v>891</v>
      </c>
      <c r="G5279" s="21">
        <v>19.560000000000031</v>
      </c>
      <c r="H5279" s="17" t="s">
        <v>18</v>
      </c>
      <c r="I5279" s="18" t="s">
        <v>866</v>
      </c>
      <c r="J5279" s="21">
        <v>14.490000000000123</v>
      </c>
      <c r="K5279" s="17" t="s">
        <v>19</v>
      </c>
      <c r="L5279" s="17" t="s">
        <v>903</v>
      </c>
      <c r="M5279" s="17" t="s">
        <v>904</v>
      </c>
      <c r="N5279" s="17" t="s">
        <v>905</v>
      </c>
      <c r="O5279" s="58">
        <v>116</v>
      </c>
      <c r="P5279" s="17" t="s">
        <v>20</v>
      </c>
      <c r="Q5279" s="17" t="s">
        <v>31</v>
      </c>
      <c r="R5279" s="17">
        <v>50.5</v>
      </c>
      <c r="S5279" s="17" t="s">
        <v>684</v>
      </c>
      <c r="U5279" s="17">
        <v>-17.36</v>
      </c>
      <c r="V5279" s="10">
        <f t="shared" si="92"/>
        <v>-17.36</v>
      </c>
      <c r="W5279" s="10">
        <v>12.295</v>
      </c>
      <c r="X5279" s="68">
        <v>3.1716320283787032</v>
      </c>
      <c r="Y5279" s="33" t="s">
        <v>561</v>
      </c>
      <c r="AB5279" s="17" t="s">
        <v>933</v>
      </c>
    </row>
    <row r="5280" spans="1:28" hidden="1">
      <c r="A5280" s="5">
        <v>5279</v>
      </c>
      <c r="B5280" s="5"/>
      <c r="C5280" s="17">
        <v>2019</v>
      </c>
      <c r="D5280" s="32">
        <v>11</v>
      </c>
      <c r="E5280" s="32">
        <v>20</v>
      </c>
      <c r="F5280" s="18" t="s">
        <v>891</v>
      </c>
      <c r="G5280" s="21">
        <v>19.560000000000031</v>
      </c>
      <c r="H5280" s="17" t="s">
        <v>18</v>
      </c>
      <c r="I5280" s="18" t="s">
        <v>866</v>
      </c>
      <c r="J5280" s="21">
        <v>14.490000000000123</v>
      </c>
      <c r="K5280" s="17" t="s">
        <v>19</v>
      </c>
      <c r="L5280" s="17" t="s">
        <v>898</v>
      </c>
      <c r="M5280" s="17" t="s">
        <v>899</v>
      </c>
      <c r="N5280" s="17" t="s">
        <v>900</v>
      </c>
      <c r="O5280" s="58">
        <v>145</v>
      </c>
      <c r="P5280" s="17" t="s">
        <v>20</v>
      </c>
      <c r="Q5280" s="17" t="s">
        <v>21</v>
      </c>
      <c r="R5280" s="17">
        <v>59.1</v>
      </c>
      <c r="S5280" s="17" t="s">
        <v>684</v>
      </c>
      <c r="U5280" s="17">
        <v>-17.359500000000001</v>
      </c>
      <c r="V5280" s="10">
        <f t="shared" si="92"/>
        <v>-17.359500000000001</v>
      </c>
      <c r="W5280" s="10">
        <v>12.558</v>
      </c>
      <c r="X5280" s="68">
        <v>3.1532747980076161</v>
      </c>
      <c r="Y5280" s="33" t="s">
        <v>561</v>
      </c>
      <c r="AB5280" s="17" t="s">
        <v>933</v>
      </c>
    </row>
    <row r="5281" spans="1:28" hidden="1">
      <c r="A5281" s="5">
        <v>5280</v>
      </c>
      <c r="B5281" s="5"/>
      <c r="C5281" s="17">
        <v>2019</v>
      </c>
      <c r="D5281" s="32">
        <v>11</v>
      </c>
      <c r="E5281" s="32">
        <v>20</v>
      </c>
      <c r="F5281" s="18" t="s">
        <v>891</v>
      </c>
      <c r="G5281" s="21">
        <v>19.560000000000031</v>
      </c>
      <c r="H5281" s="17" t="s">
        <v>18</v>
      </c>
      <c r="I5281" s="18" t="s">
        <v>866</v>
      </c>
      <c r="J5281" s="21">
        <v>14.490000000000123</v>
      </c>
      <c r="K5281" s="17" t="s">
        <v>19</v>
      </c>
      <c r="L5281" s="17" t="s">
        <v>903</v>
      </c>
      <c r="M5281" s="17" t="s">
        <v>904</v>
      </c>
      <c r="N5281" s="17" t="s">
        <v>905</v>
      </c>
      <c r="O5281" s="58">
        <v>121</v>
      </c>
      <c r="P5281" s="17" t="s">
        <v>20</v>
      </c>
      <c r="Q5281" s="17" t="s">
        <v>31</v>
      </c>
      <c r="R5281" s="17">
        <v>63.3</v>
      </c>
      <c r="S5281" s="17" t="s">
        <v>684</v>
      </c>
      <c r="U5281" s="17">
        <v>-17.323</v>
      </c>
      <c r="V5281" s="10">
        <f t="shared" si="92"/>
        <v>-17.323</v>
      </c>
      <c r="W5281" s="10">
        <v>12.0595</v>
      </c>
      <c r="X5281" s="68">
        <v>3.1533863344153579</v>
      </c>
      <c r="Y5281" s="33" t="s">
        <v>561</v>
      </c>
      <c r="AB5281" s="17" t="s">
        <v>933</v>
      </c>
    </row>
    <row r="5282" spans="1:28" hidden="1">
      <c r="A5282" s="5">
        <v>5281</v>
      </c>
      <c r="B5282" s="5"/>
      <c r="C5282" s="17">
        <v>2019</v>
      </c>
      <c r="D5282" s="32">
        <v>11</v>
      </c>
      <c r="E5282" s="32">
        <v>23</v>
      </c>
      <c r="F5282" s="18" t="s">
        <v>891</v>
      </c>
      <c r="G5282" s="21">
        <v>20.640000000000072</v>
      </c>
      <c r="H5282" s="17" t="s">
        <v>18</v>
      </c>
      <c r="I5282" s="18" t="s">
        <v>826</v>
      </c>
      <c r="J5282" s="21">
        <v>25.349999999999966</v>
      </c>
      <c r="K5282" s="17" t="s">
        <v>19</v>
      </c>
      <c r="L5282" s="17" t="s">
        <v>797</v>
      </c>
      <c r="M5282" s="17" t="s">
        <v>798</v>
      </c>
      <c r="N5282" s="17" t="s">
        <v>799</v>
      </c>
      <c r="O5282" s="58">
        <v>277</v>
      </c>
      <c r="P5282" s="17" t="s">
        <v>20</v>
      </c>
      <c r="Q5282" s="17" t="s">
        <v>31</v>
      </c>
      <c r="R5282" s="17">
        <v>594.1</v>
      </c>
      <c r="S5282" s="17" t="s">
        <v>684</v>
      </c>
      <c r="U5282" s="17">
        <v>-17.321000000000002</v>
      </c>
      <c r="V5282" s="10">
        <f t="shared" si="92"/>
        <v>-17.321000000000002</v>
      </c>
      <c r="W5282" s="10">
        <v>13.417</v>
      </c>
      <c r="X5282" s="68">
        <v>3.129152570497888</v>
      </c>
      <c r="Y5282" s="33" t="s">
        <v>561</v>
      </c>
      <c r="AB5282" s="17" t="s">
        <v>933</v>
      </c>
    </row>
    <row r="5283" spans="1:28" hidden="1">
      <c r="A5283" s="5">
        <v>5282</v>
      </c>
      <c r="B5283" s="5"/>
      <c r="C5283" s="17">
        <v>2019</v>
      </c>
      <c r="D5283" s="32">
        <v>11</v>
      </c>
      <c r="E5283" s="32">
        <v>20</v>
      </c>
      <c r="F5283" s="18" t="s">
        <v>891</v>
      </c>
      <c r="G5283" s="21">
        <v>19.560000000000031</v>
      </c>
      <c r="H5283" s="17" t="s">
        <v>18</v>
      </c>
      <c r="I5283" s="18" t="s">
        <v>866</v>
      </c>
      <c r="J5283" s="21">
        <v>14.490000000000123</v>
      </c>
      <c r="K5283" s="17" t="s">
        <v>19</v>
      </c>
      <c r="L5283" s="17" t="s">
        <v>898</v>
      </c>
      <c r="M5283" s="17" t="s">
        <v>899</v>
      </c>
      <c r="N5283" s="17" t="s">
        <v>900</v>
      </c>
      <c r="O5283" s="58">
        <v>158</v>
      </c>
      <c r="P5283" s="17" t="s">
        <v>20</v>
      </c>
      <c r="Q5283" s="17" t="s">
        <v>21</v>
      </c>
      <c r="R5283" s="17">
        <v>82.1</v>
      </c>
      <c r="S5283" s="17" t="s">
        <v>684</v>
      </c>
      <c r="U5283" s="17">
        <v>-17.302</v>
      </c>
      <c r="V5283" s="10">
        <f t="shared" si="92"/>
        <v>-17.302</v>
      </c>
      <c r="W5283" s="10">
        <v>12.209</v>
      </c>
      <c r="X5283" s="68">
        <v>3.1421458915107938</v>
      </c>
      <c r="Y5283" s="33" t="s">
        <v>561</v>
      </c>
      <c r="AB5283" s="17" t="s">
        <v>933</v>
      </c>
    </row>
    <row r="5284" spans="1:28" hidden="1">
      <c r="A5284" s="5">
        <v>5283</v>
      </c>
      <c r="B5284" s="5"/>
      <c r="C5284" s="17">
        <v>2019</v>
      </c>
      <c r="D5284" s="32">
        <v>11</v>
      </c>
      <c r="E5284" s="32">
        <v>20</v>
      </c>
      <c r="F5284" s="18" t="s">
        <v>891</v>
      </c>
      <c r="G5284" s="21">
        <v>19.560000000000031</v>
      </c>
      <c r="H5284" s="17" t="s">
        <v>18</v>
      </c>
      <c r="I5284" s="18" t="s">
        <v>866</v>
      </c>
      <c r="J5284" s="21">
        <v>14.490000000000123</v>
      </c>
      <c r="K5284" s="17" t="s">
        <v>19</v>
      </c>
      <c r="L5284" s="17" t="s">
        <v>821</v>
      </c>
      <c r="M5284" s="17" t="s">
        <v>822</v>
      </c>
      <c r="N5284" s="17" t="s">
        <v>823</v>
      </c>
      <c r="O5284" s="58">
        <v>217</v>
      </c>
      <c r="P5284" s="17" t="s">
        <v>20</v>
      </c>
      <c r="Q5284" s="17" t="s">
        <v>21</v>
      </c>
      <c r="R5284" s="17">
        <v>159</v>
      </c>
      <c r="S5284" s="17" t="s">
        <v>684</v>
      </c>
      <c r="U5284" s="17">
        <v>-17.3</v>
      </c>
      <c r="V5284" s="10">
        <f t="shared" si="92"/>
        <v>-16.139504280689167</v>
      </c>
      <c r="W5284" s="10">
        <v>12.1</v>
      </c>
      <c r="X5284" s="68">
        <v>3.7261501450000001</v>
      </c>
      <c r="Y5284" s="33" t="s">
        <v>561</v>
      </c>
      <c r="AB5284" s="17" t="s">
        <v>933</v>
      </c>
    </row>
    <row r="5285" spans="1:28" hidden="1">
      <c r="A5285" s="5">
        <v>5284</v>
      </c>
      <c r="B5285" s="5"/>
      <c r="C5285" s="17">
        <v>2021</v>
      </c>
      <c r="D5285" s="32">
        <v>9</v>
      </c>
      <c r="E5285" s="32">
        <v>29</v>
      </c>
      <c r="F5285" s="18" t="s">
        <v>891</v>
      </c>
      <c r="G5285" s="21">
        <v>29.016666599999894</v>
      </c>
      <c r="H5285" s="17"/>
      <c r="I5285" s="18" t="s">
        <v>826</v>
      </c>
      <c r="J5285" s="21">
        <v>56.916665999999623</v>
      </c>
      <c r="L5285" s="17" t="s">
        <v>922</v>
      </c>
      <c r="M5285" s="17" t="s">
        <v>923</v>
      </c>
      <c r="N5285" s="17" t="s">
        <v>803</v>
      </c>
      <c r="O5285" s="58">
        <v>316</v>
      </c>
      <c r="P5285" s="17" t="s">
        <v>20</v>
      </c>
      <c r="Q5285" s="17" t="s">
        <v>789</v>
      </c>
      <c r="R5285" s="17">
        <v>947.4</v>
      </c>
      <c r="S5285" s="17" t="s">
        <v>684</v>
      </c>
      <c r="U5285" s="17">
        <v>-17.3</v>
      </c>
      <c r="V5285" s="10">
        <f t="shared" si="92"/>
        <v>-17.3</v>
      </c>
      <c r="W5285" s="10">
        <v>11.6</v>
      </c>
      <c r="X5285" s="68">
        <v>3.2619477830000001</v>
      </c>
      <c r="Y5285" s="33" t="s">
        <v>561</v>
      </c>
      <c r="AB5285" s="17" t="s">
        <v>933</v>
      </c>
    </row>
    <row r="5286" spans="1:28" hidden="1">
      <c r="A5286" s="5">
        <v>5285</v>
      </c>
      <c r="B5286" s="5"/>
      <c r="C5286" s="17">
        <v>2021</v>
      </c>
      <c r="D5286" s="32">
        <v>9</v>
      </c>
      <c r="E5286" s="32">
        <v>29</v>
      </c>
      <c r="F5286" s="18" t="s">
        <v>891</v>
      </c>
      <c r="G5286" s="21">
        <v>29.016666599999894</v>
      </c>
      <c r="H5286" s="17"/>
      <c r="I5286" s="18" t="s">
        <v>826</v>
      </c>
      <c r="J5286" s="21">
        <v>56.916665999999623</v>
      </c>
      <c r="L5286" s="17" t="s">
        <v>922</v>
      </c>
      <c r="M5286" s="17" t="s">
        <v>923</v>
      </c>
      <c r="N5286" s="17" t="s">
        <v>803</v>
      </c>
      <c r="O5286" s="58">
        <v>262</v>
      </c>
      <c r="P5286" s="17" t="s">
        <v>20</v>
      </c>
      <c r="Q5286" s="17" t="s">
        <v>789</v>
      </c>
      <c r="R5286" s="17">
        <v>553.1</v>
      </c>
      <c r="S5286" s="17" t="s">
        <v>684</v>
      </c>
      <c r="U5286" s="17">
        <v>-17.3</v>
      </c>
      <c r="V5286" s="10">
        <f t="shared" si="92"/>
        <v>-17.3</v>
      </c>
      <c r="W5286" s="10">
        <v>11.2</v>
      </c>
      <c r="X5286" s="68">
        <v>3.2590697990000002</v>
      </c>
      <c r="Y5286" s="33" t="s">
        <v>561</v>
      </c>
      <c r="AB5286" s="17" t="s">
        <v>933</v>
      </c>
    </row>
    <row r="5287" spans="1:28" hidden="1">
      <c r="A5287" s="5">
        <v>5286</v>
      </c>
      <c r="B5287" s="5"/>
      <c r="C5287" s="17">
        <v>2019</v>
      </c>
      <c r="D5287" s="32">
        <v>11</v>
      </c>
      <c r="E5287" s="32">
        <v>20</v>
      </c>
      <c r="F5287" s="18" t="s">
        <v>891</v>
      </c>
      <c r="G5287" s="21">
        <v>19.560000000000031</v>
      </c>
      <c r="H5287" s="17" t="s">
        <v>18</v>
      </c>
      <c r="I5287" s="18" t="s">
        <v>866</v>
      </c>
      <c r="J5287" s="21">
        <v>14.490000000000123</v>
      </c>
      <c r="K5287" s="17" t="s">
        <v>19</v>
      </c>
      <c r="L5287" s="17" t="s">
        <v>882</v>
      </c>
      <c r="M5287" s="17" t="s">
        <v>883</v>
      </c>
      <c r="N5287" s="17" t="s">
        <v>801</v>
      </c>
      <c r="O5287" s="58">
        <v>219</v>
      </c>
      <c r="P5287" s="17" t="s">
        <v>20</v>
      </c>
      <c r="Q5287" s="17" t="s">
        <v>21</v>
      </c>
      <c r="R5287" s="17">
        <v>255.9</v>
      </c>
      <c r="S5287" s="17" t="s">
        <v>684</v>
      </c>
      <c r="U5287" s="17">
        <v>-17.3</v>
      </c>
      <c r="V5287" s="10">
        <f t="shared" si="92"/>
        <v>-17.3</v>
      </c>
      <c r="W5287" s="10">
        <v>12.9</v>
      </c>
      <c r="X5287" s="68">
        <v>3.2100395289999999</v>
      </c>
      <c r="Y5287" s="33" t="s">
        <v>561</v>
      </c>
      <c r="AB5287" s="17" t="s">
        <v>933</v>
      </c>
    </row>
    <row r="5288" spans="1:28" hidden="1">
      <c r="A5288" s="5">
        <v>5287</v>
      </c>
      <c r="B5288" s="5"/>
      <c r="C5288" s="17">
        <v>2019</v>
      </c>
      <c r="D5288" s="32">
        <v>11</v>
      </c>
      <c r="E5288" s="32">
        <v>20</v>
      </c>
      <c r="F5288" s="18" t="s">
        <v>891</v>
      </c>
      <c r="G5288" s="21">
        <v>19.560000000000031</v>
      </c>
      <c r="H5288" s="17" t="s">
        <v>18</v>
      </c>
      <c r="I5288" s="18" t="s">
        <v>866</v>
      </c>
      <c r="J5288" s="21">
        <v>14.490000000000123</v>
      </c>
      <c r="K5288" s="17" t="s">
        <v>19</v>
      </c>
      <c r="L5288" s="17" t="s">
        <v>882</v>
      </c>
      <c r="M5288" s="17" t="s">
        <v>883</v>
      </c>
      <c r="N5288" s="17" t="s">
        <v>801</v>
      </c>
      <c r="O5288" s="58">
        <v>214</v>
      </c>
      <c r="P5288" s="17" t="s">
        <v>20</v>
      </c>
      <c r="Q5288" s="17" t="s">
        <v>21</v>
      </c>
      <c r="R5288" s="17">
        <v>236</v>
      </c>
      <c r="S5288" s="17" t="s">
        <v>684</v>
      </c>
      <c r="U5288" s="17">
        <v>-17.3</v>
      </c>
      <c r="V5288" s="10">
        <f t="shared" si="92"/>
        <v>-17.3</v>
      </c>
      <c r="W5288" s="10">
        <v>13</v>
      </c>
      <c r="X5288" s="68">
        <v>3.1527073680000002</v>
      </c>
      <c r="Y5288" s="33" t="s">
        <v>561</v>
      </c>
      <c r="AB5288" s="17" t="s">
        <v>933</v>
      </c>
    </row>
    <row r="5289" spans="1:28" hidden="1">
      <c r="A5289" s="5">
        <v>5288</v>
      </c>
      <c r="B5289" s="5"/>
      <c r="C5289" s="17">
        <v>2019</v>
      </c>
      <c r="D5289" s="32">
        <v>11</v>
      </c>
      <c r="E5289" s="32">
        <v>20</v>
      </c>
      <c r="F5289" s="18" t="s">
        <v>891</v>
      </c>
      <c r="G5289" s="21">
        <v>19.560000000000031</v>
      </c>
      <c r="H5289" s="17" t="s">
        <v>18</v>
      </c>
      <c r="I5289" s="18" t="s">
        <v>866</v>
      </c>
      <c r="J5289" s="21">
        <v>14.490000000000123</v>
      </c>
      <c r="K5289" s="17" t="s">
        <v>19</v>
      </c>
      <c r="L5289" s="17" t="s">
        <v>882</v>
      </c>
      <c r="M5289" s="17" t="s">
        <v>883</v>
      </c>
      <c r="N5289" s="17" t="s">
        <v>801</v>
      </c>
      <c r="O5289" s="58">
        <v>246</v>
      </c>
      <c r="P5289" s="17" t="s">
        <v>20</v>
      </c>
      <c r="Q5289" s="17" t="s">
        <v>21</v>
      </c>
      <c r="R5289" s="17">
        <v>336.8</v>
      </c>
      <c r="S5289" s="17" t="s">
        <v>684</v>
      </c>
      <c r="U5289" s="17">
        <v>-17.3</v>
      </c>
      <c r="V5289" s="10">
        <f t="shared" si="92"/>
        <v>-17.3</v>
      </c>
      <c r="W5289" s="10">
        <v>12.8</v>
      </c>
      <c r="X5289" s="68">
        <v>3.1818260789999999</v>
      </c>
      <c r="Y5289" s="33" t="s">
        <v>561</v>
      </c>
      <c r="AB5289" s="17" t="s">
        <v>933</v>
      </c>
    </row>
    <row r="5290" spans="1:28" hidden="1">
      <c r="A5290" s="5">
        <v>5289</v>
      </c>
      <c r="B5290" s="5"/>
      <c r="C5290" s="17">
        <v>2019</v>
      </c>
      <c r="D5290" s="32">
        <v>11</v>
      </c>
      <c r="E5290" s="32">
        <v>20</v>
      </c>
      <c r="F5290" s="18" t="s">
        <v>891</v>
      </c>
      <c r="G5290" s="21">
        <v>19.560000000000031</v>
      </c>
      <c r="H5290" s="17" t="s">
        <v>18</v>
      </c>
      <c r="I5290" s="18" t="s">
        <v>866</v>
      </c>
      <c r="J5290" s="21">
        <v>14.490000000000123</v>
      </c>
      <c r="K5290" s="17" t="s">
        <v>19</v>
      </c>
      <c r="L5290" s="17" t="s">
        <v>882</v>
      </c>
      <c r="M5290" s="17" t="s">
        <v>883</v>
      </c>
      <c r="N5290" s="17" t="s">
        <v>801</v>
      </c>
      <c r="O5290" s="58">
        <v>213</v>
      </c>
      <c r="P5290" s="17" t="s">
        <v>20</v>
      </c>
      <c r="Q5290" s="17" t="s">
        <v>21</v>
      </c>
      <c r="R5290" s="17">
        <v>267.2</v>
      </c>
      <c r="S5290" s="17" t="s">
        <v>684</v>
      </c>
      <c r="U5290" s="17">
        <v>-17.3</v>
      </c>
      <c r="V5290" s="10">
        <f t="shared" si="92"/>
        <v>-17.3</v>
      </c>
      <c r="W5290" s="10">
        <v>12.9</v>
      </c>
      <c r="X5290" s="68">
        <v>3.1827200549999999</v>
      </c>
      <c r="Y5290" s="33" t="s">
        <v>561</v>
      </c>
      <c r="AB5290" s="17" t="s">
        <v>933</v>
      </c>
    </row>
    <row r="5291" spans="1:28" hidden="1">
      <c r="A5291" s="5">
        <v>5290</v>
      </c>
      <c r="B5291" s="5"/>
      <c r="C5291" s="17">
        <v>2019</v>
      </c>
      <c r="D5291" s="32">
        <v>11</v>
      </c>
      <c r="E5291" s="32">
        <v>20</v>
      </c>
      <c r="F5291" s="18" t="s">
        <v>891</v>
      </c>
      <c r="G5291" s="21">
        <v>19.560000000000031</v>
      </c>
      <c r="H5291" s="17" t="s">
        <v>18</v>
      </c>
      <c r="I5291" s="18" t="s">
        <v>866</v>
      </c>
      <c r="J5291" s="21">
        <v>14.490000000000123</v>
      </c>
      <c r="K5291" s="17" t="s">
        <v>19</v>
      </c>
      <c r="L5291" s="17" t="s">
        <v>882</v>
      </c>
      <c r="M5291" s="17" t="s">
        <v>883</v>
      </c>
      <c r="N5291" s="17" t="s">
        <v>801</v>
      </c>
      <c r="O5291" s="58">
        <v>240</v>
      </c>
      <c r="P5291" s="17" t="s">
        <v>20</v>
      </c>
      <c r="Q5291" s="17" t="s">
        <v>21</v>
      </c>
      <c r="R5291" s="17">
        <v>298.39999999999998</v>
      </c>
      <c r="S5291" s="17" t="s">
        <v>684</v>
      </c>
      <c r="U5291" s="17">
        <v>-17.3</v>
      </c>
      <c r="V5291" s="10">
        <f t="shared" si="92"/>
        <v>-17.3</v>
      </c>
      <c r="W5291" s="10">
        <v>13.3</v>
      </c>
      <c r="X5291" s="68">
        <v>3.1543703220000001</v>
      </c>
      <c r="Y5291" s="33" t="s">
        <v>561</v>
      </c>
      <c r="AB5291" s="17" t="s">
        <v>933</v>
      </c>
    </row>
    <row r="5292" spans="1:28" hidden="1">
      <c r="A5292" s="5">
        <v>5291</v>
      </c>
      <c r="B5292" s="5"/>
      <c r="C5292" s="17">
        <v>2019</v>
      </c>
      <c r="D5292" s="32">
        <v>11</v>
      </c>
      <c r="E5292" s="32">
        <v>20</v>
      </c>
      <c r="F5292" s="18" t="s">
        <v>891</v>
      </c>
      <c r="G5292" s="21">
        <v>19.560000000000031</v>
      </c>
      <c r="H5292" s="17" t="s">
        <v>18</v>
      </c>
      <c r="I5292" s="18" t="s">
        <v>866</v>
      </c>
      <c r="J5292" s="21">
        <v>14.490000000000123</v>
      </c>
      <c r="K5292" s="17" t="s">
        <v>19</v>
      </c>
      <c r="L5292" s="17" t="s">
        <v>882</v>
      </c>
      <c r="M5292" s="17" t="s">
        <v>883</v>
      </c>
      <c r="N5292" s="17" t="s">
        <v>801</v>
      </c>
      <c r="O5292" s="58">
        <v>196</v>
      </c>
      <c r="P5292" s="17" t="s">
        <v>20</v>
      </c>
      <c r="Q5292" s="17" t="s">
        <v>21</v>
      </c>
      <c r="R5292" s="17">
        <v>186.2</v>
      </c>
      <c r="S5292" s="17" t="s">
        <v>684</v>
      </c>
      <c r="U5292" s="17">
        <v>-17.3</v>
      </c>
      <c r="V5292" s="10">
        <f t="shared" si="92"/>
        <v>-17.3</v>
      </c>
      <c r="W5292" s="10">
        <v>12.8</v>
      </c>
      <c r="X5292" s="68">
        <v>3.1911021229999998</v>
      </c>
      <c r="Y5292" s="33" t="s">
        <v>561</v>
      </c>
      <c r="AB5292" s="17" t="s">
        <v>933</v>
      </c>
    </row>
    <row r="5293" spans="1:28" hidden="1">
      <c r="A5293" s="5">
        <v>5292</v>
      </c>
      <c r="B5293" s="5"/>
      <c r="C5293" s="17">
        <v>2021</v>
      </c>
      <c r="D5293" s="32">
        <v>1</v>
      </c>
      <c r="E5293" s="32">
        <v>17</v>
      </c>
      <c r="F5293" s="18" t="s">
        <v>891</v>
      </c>
      <c r="G5293" s="21">
        <v>45</v>
      </c>
      <c r="H5293" s="17"/>
      <c r="I5293" s="18" t="s">
        <v>866</v>
      </c>
      <c r="J5293" s="21">
        <v>15</v>
      </c>
      <c r="L5293" s="17" t="s">
        <v>924</v>
      </c>
      <c r="M5293" s="17" t="s">
        <v>925</v>
      </c>
      <c r="N5293" s="17" t="s">
        <v>876</v>
      </c>
      <c r="O5293" s="58">
        <v>186</v>
      </c>
      <c r="P5293" s="17" t="s">
        <v>20</v>
      </c>
      <c r="Q5293" s="17" t="s">
        <v>31</v>
      </c>
      <c r="R5293" s="17">
        <v>98.7</v>
      </c>
      <c r="S5293" s="17" t="s">
        <v>684</v>
      </c>
      <c r="U5293" s="17">
        <v>-17.3</v>
      </c>
      <c r="V5293" s="10">
        <f t="shared" si="92"/>
        <v>-17.3</v>
      </c>
      <c r="W5293" s="10">
        <v>11.9</v>
      </c>
      <c r="X5293" s="68">
        <v>3.0845499909999998</v>
      </c>
      <c r="Y5293" s="33" t="s">
        <v>561</v>
      </c>
      <c r="AB5293" s="17" t="s">
        <v>933</v>
      </c>
    </row>
    <row r="5294" spans="1:28" hidden="1">
      <c r="A5294" s="5">
        <v>5293</v>
      </c>
      <c r="B5294" s="5"/>
      <c r="C5294" s="17">
        <v>2021</v>
      </c>
      <c r="D5294" s="32">
        <v>1</v>
      </c>
      <c r="E5294" s="32">
        <v>17</v>
      </c>
      <c r="F5294" s="18" t="s">
        <v>891</v>
      </c>
      <c r="G5294" s="21">
        <v>45</v>
      </c>
      <c r="H5294" s="17"/>
      <c r="I5294" s="18" t="s">
        <v>866</v>
      </c>
      <c r="J5294" s="21">
        <v>15</v>
      </c>
      <c r="L5294" s="17" t="s">
        <v>924</v>
      </c>
      <c r="M5294" s="17" t="s">
        <v>925</v>
      </c>
      <c r="N5294" s="17" t="s">
        <v>876</v>
      </c>
      <c r="O5294" s="58">
        <v>190</v>
      </c>
      <c r="P5294" s="17" t="s">
        <v>20</v>
      </c>
      <c r="Q5294" s="17" t="s">
        <v>31</v>
      </c>
      <c r="R5294" s="17">
        <v>95.8</v>
      </c>
      <c r="S5294" s="17" t="s">
        <v>684</v>
      </c>
      <c r="U5294" s="17">
        <v>-17.3</v>
      </c>
      <c r="V5294" s="10">
        <f t="shared" si="92"/>
        <v>-17.3</v>
      </c>
      <c r="W5294" s="10">
        <v>11.8</v>
      </c>
      <c r="X5294" s="68">
        <v>3.1233731069999999</v>
      </c>
      <c r="Y5294" s="33" t="s">
        <v>561</v>
      </c>
      <c r="AB5294" s="17" t="s">
        <v>933</v>
      </c>
    </row>
    <row r="5295" spans="1:28" hidden="1">
      <c r="A5295" s="5">
        <v>5294</v>
      </c>
      <c r="B5295" s="5"/>
      <c r="C5295" s="17">
        <v>2021</v>
      </c>
      <c r="D5295" s="32">
        <v>1</v>
      </c>
      <c r="E5295" s="32">
        <v>17</v>
      </c>
      <c r="F5295" s="18" t="s">
        <v>891</v>
      </c>
      <c r="G5295" s="21">
        <v>45</v>
      </c>
      <c r="H5295" s="17" t="s">
        <v>18</v>
      </c>
      <c r="I5295" s="18" t="s">
        <v>866</v>
      </c>
      <c r="J5295" s="21">
        <v>15</v>
      </c>
      <c r="K5295" s="17" t="s">
        <v>19</v>
      </c>
      <c r="L5295" s="17" t="s">
        <v>901</v>
      </c>
      <c r="M5295" s="17" t="s">
        <v>902</v>
      </c>
      <c r="N5295" s="17" t="s">
        <v>876</v>
      </c>
      <c r="O5295" s="58">
        <v>176</v>
      </c>
      <c r="P5295" s="17" t="s">
        <v>20</v>
      </c>
      <c r="Q5295" s="17" t="s">
        <v>31</v>
      </c>
      <c r="R5295" s="17">
        <v>87.7</v>
      </c>
      <c r="S5295" s="17" t="s">
        <v>684</v>
      </c>
      <c r="U5295" s="17">
        <v>-17.297999999999998</v>
      </c>
      <c r="V5295" s="10">
        <f t="shared" si="92"/>
        <v>-17.297999999999998</v>
      </c>
      <c r="W5295" s="10">
        <v>12.103999999999999</v>
      </c>
      <c r="X5295" s="68">
        <v>3.1396732636177829</v>
      </c>
      <c r="Y5295" s="33" t="s">
        <v>561</v>
      </c>
      <c r="AB5295" s="17" t="s">
        <v>933</v>
      </c>
    </row>
    <row r="5296" spans="1:28" hidden="1">
      <c r="A5296" s="5">
        <v>5295</v>
      </c>
      <c r="B5296" s="5"/>
      <c r="C5296" s="17">
        <v>2021</v>
      </c>
      <c r="D5296" s="32">
        <v>2</v>
      </c>
      <c r="E5296" s="32">
        <v>1</v>
      </c>
      <c r="F5296" s="18" t="s">
        <v>891</v>
      </c>
      <c r="G5296" s="21">
        <v>45</v>
      </c>
      <c r="H5296" s="17" t="s">
        <v>18</v>
      </c>
      <c r="I5296" s="18" t="s">
        <v>866</v>
      </c>
      <c r="J5296" s="21">
        <v>15</v>
      </c>
      <c r="K5296" s="17" t="s">
        <v>19</v>
      </c>
      <c r="L5296" s="17" t="s">
        <v>835</v>
      </c>
      <c r="M5296" s="17" t="s">
        <v>836</v>
      </c>
      <c r="N5296" s="17" t="s">
        <v>837</v>
      </c>
      <c r="O5296" s="58">
        <v>300</v>
      </c>
      <c r="P5296" s="17" t="s">
        <v>20</v>
      </c>
      <c r="Q5296" s="17" t="s">
        <v>808</v>
      </c>
      <c r="R5296" s="17">
        <v>644.79999999999995</v>
      </c>
      <c r="S5296" s="17" t="s">
        <v>684</v>
      </c>
      <c r="U5296" s="17">
        <v>-17.297999999999998</v>
      </c>
      <c r="V5296" s="10">
        <f t="shared" si="92"/>
        <v>-17.297999999999998</v>
      </c>
      <c r="W5296" s="10">
        <v>13.895</v>
      </c>
      <c r="X5296" s="68">
        <v>3.143612579672578</v>
      </c>
      <c r="Y5296" s="33" t="s">
        <v>561</v>
      </c>
      <c r="AB5296" s="17" t="s">
        <v>933</v>
      </c>
    </row>
    <row r="5297" spans="1:28" hidden="1">
      <c r="A5297" s="5">
        <v>5296</v>
      </c>
      <c r="B5297" s="5"/>
      <c r="C5297" s="17">
        <v>2019</v>
      </c>
      <c r="D5297" s="32">
        <v>11</v>
      </c>
      <c r="E5297" s="32">
        <v>23</v>
      </c>
      <c r="F5297" s="18" t="s">
        <v>891</v>
      </c>
      <c r="G5297" s="21">
        <v>20.640000000000072</v>
      </c>
      <c r="H5297" s="17" t="s">
        <v>18</v>
      </c>
      <c r="I5297" s="18" t="s">
        <v>826</v>
      </c>
      <c r="J5297" s="21">
        <v>25.349999999999966</v>
      </c>
      <c r="K5297" s="17" t="s">
        <v>19</v>
      </c>
      <c r="L5297" s="17" t="s">
        <v>797</v>
      </c>
      <c r="M5297" s="17" t="s">
        <v>798</v>
      </c>
      <c r="N5297" s="17" t="s">
        <v>799</v>
      </c>
      <c r="O5297" s="58">
        <v>301</v>
      </c>
      <c r="P5297" s="17" t="s">
        <v>20</v>
      </c>
      <c r="Q5297" s="17" t="s">
        <v>31</v>
      </c>
      <c r="R5297" s="17">
        <v>596.79999999999995</v>
      </c>
      <c r="S5297" s="17" t="s">
        <v>684</v>
      </c>
      <c r="U5297" s="17">
        <v>-17.283000000000001</v>
      </c>
      <c r="V5297" s="10">
        <f t="shared" si="92"/>
        <v>-17.283000000000001</v>
      </c>
      <c r="W5297" s="10">
        <v>13.198</v>
      </c>
      <c r="X5297" s="68">
        <v>3.1473503179878799</v>
      </c>
      <c r="Y5297" s="33" t="s">
        <v>561</v>
      </c>
      <c r="AB5297" s="17" t="s">
        <v>933</v>
      </c>
    </row>
    <row r="5298" spans="1:28" hidden="1">
      <c r="A5298" s="5">
        <v>5297</v>
      </c>
      <c r="B5298" s="5"/>
      <c r="C5298" s="17">
        <v>2019</v>
      </c>
      <c r="D5298" s="32">
        <v>11</v>
      </c>
      <c r="E5298" s="32">
        <v>20</v>
      </c>
      <c r="F5298" s="18" t="s">
        <v>891</v>
      </c>
      <c r="G5298" s="21">
        <v>19.560000000000031</v>
      </c>
      <c r="H5298" s="17" t="s">
        <v>18</v>
      </c>
      <c r="I5298" s="18" t="s">
        <v>866</v>
      </c>
      <c r="J5298" s="21">
        <v>14.490000000000123</v>
      </c>
      <c r="K5298" s="17" t="s">
        <v>19</v>
      </c>
      <c r="L5298" s="17" t="s">
        <v>903</v>
      </c>
      <c r="M5298" s="17" t="s">
        <v>904</v>
      </c>
      <c r="N5298" s="17" t="s">
        <v>905</v>
      </c>
      <c r="O5298" s="58">
        <v>110</v>
      </c>
      <c r="P5298" s="17" t="s">
        <v>20</v>
      </c>
      <c r="Q5298" s="17" t="s">
        <v>31</v>
      </c>
      <c r="R5298" s="17">
        <v>48</v>
      </c>
      <c r="S5298" s="17" t="s">
        <v>684</v>
      </c>
      <c r="U5298" s="17">
        <v>-17.282</v>
      </c>
      <c r="V5298" s="10">
        <f t="shared" si="92"/>
        <v>-17.282</v>
      </c>
      <c r="W5298" s="10">
        <v>12.128</v>
      </c>
      <c r="X5298" s="68">
        <v>3.1789800037712221</v>
      </c>
      <c r="Y5298" s="33" t="s">
        <v>561</v>
      </c>
      <c r="AB5298" s="17" t="s">
        <v>933</v>
      </c>
    </row>
    <row r="5299" spans="1:28" hidden="1">
      <c r="A5299" s="5">
        <v>5298</v>
      </c>
      <c r="B5299" s="5"/>
      <c r="C5299" s="17">
        <v>2019</v>
      </c>
      <c r="D5299" s="32">
        <v>11</v>
      </c>
      <c r="E5299" s="32">
        <v>23</v>
      </c>
      <c r="F5299" s="18" t="s">
        <v>891</v>
      </c>
      <c r="G5299" s="21">
        <v>21.919999999999931</v>
      </c>
      <c r="H5299" s="17" t="s">
        <v>18</v>
      </c>
      <c r="I5299" s="18" t="s">
        <v>826</v>
      </c>
      <c r="J5299" s="21">
        <v>46.339999999997588</v>
      </c>
      <c r="K5299" s="17" t="s">
        <v>19</v>
      </c>
      <c r="L5299" s="17" t="s">
        <v>895</v>
      </c>
      <c r="M5299" s="17" t="s">
        <v>896</v>
      </c>
      <c r="N5299" s="17" t="s">
        <v>897</v>
      </c>
      <c r="O5299" s="58">
        <v>235</v>
      </c>
      <c r="P5299" s="17" t="s">
        <v>20</v>
      </c>
      <c r="Q5299" s="17" t="s">
        <v>21</v>
      </c>
      <c r="R5299" s="17">
        <v>316.5</v>
      </c>
      <c r="S5299" s="17" t="s">
        <v>684</v>
      </c>
      <c r="U5299" s="17">
        <v>-17.250499999999999</v>
      </c>
      <c r="V5299" s="10">
        <f t="shared" si="92"/>
        <v>-17.250499999999999</v>
      </c>
      <c r="W5299" s="10">
        <v>13.526</v>
      </c>
      <c r="X5299" s="68">
        <v>3.161290030535556</v>
      </c>
      <c r="Y5299" s="33" t="s">
        <v>561</v>
      </c>
      <c r="AB5299" s="17" t="s">
        <v>933</v>
      </c>
    </row>
    <row r="5300" spans="1:28" hidden="1">
      <c r="A5300" s="5">
        <v>5299</v>
      </c>
      <c r="B5300" s="5"/>
      <c r="C5300" s="17">
        <v>2021</v>
      </c>
      <c r="D5300" s="32">
        <v>2</v>
      </c>
      <c r="E5300" s="32">
        <v>1</v>
      </c>
      <c r="F5300" s="18" t="s">
        <v>891</v>
      </c>
      <c r="G5300" s="21">
        <v>45</v>
      </c>
      <c r="H5300" s="17" t="s">
        <v>18</v>
      </c>
      <c r="I5300" s="18" t="s">
        <v>866</v>
      </c>
      <c r="J5300" s="21">
        <v>15</v>
      </c>
      <c r="K5300" s="17" t="s">
        <v>19</v>
      </c>
      <c r="L5300" s="17" t="s">
        <v>835</v>
      </c>
      <c r="M5300" s="17" t="s">
        <v>836</v>
      </c>
      <c r="N5300" s="17" t="s">
        <v>837</v>
      </c>
      <c r="O5300" s="58">
        <v>258</v>
      </c>
      <c r="P5300" s="17" t="s">
        <v>20</v>
      </c>
      <c r="Q5300" s="17" t="s">
        <v>808</v>
      </c>
      <c r="R5300" s="17">
        <v>642.79999999999995</v>
      </c>
      <c r="S5300" s="17" t="s">
        <v>684</v>
      </c>
      <c r="U5300" s="17">
        <v>-17.245000000000001</v>
      </c>
      <c r="V5300" s="10">
        <f t="shared" si="92"/>
        <v>-17.245000000000001</v>
      </c>
      <c r="W5300" s="10">
        <v>13.243</v>
      </c>
      <c r="X5300" s="68">
        <v>3.1396374134728391</v>
      </c>
      <c r="Y5300" s="33" t="s">
        <v>561</v>
      </c>
      <c r="AB5300" s="17" t="s">
        <v>933</v>
      </c>
    </row>
    <row r="5301" spans="1:28" hidden="1">
      <c r="A5301" s="5">
        <v>5300</v>
      </c>
      <c r="B5301" s="5"/>
      <c r="C5301" s="17">
        <v>2021</v>
      </c>
      <c r="D5301" s="32">
        <v>1</v>
      </c>
      <c r="E5301" s="32">
        <v>17</v>
      </c>
      <c r="F5301" s="18" t="s">
        <v>891</v>
      </c>
      <c r="G5301" s="21">
        <v>45</v>
      </c>
      <c r="H5301" s="17" t="s">
        <v>18</v>
      </c>
      <c r="I5301" s="18" t="s">
        <v>866</v>
      </c>
      <c r="J5301" s="21">
        <v>15</v>
      </c>
      <c r="K5301" s="17" t="s">
        <v>19</v>
      </c>
      <c r="L5301" s="17" t="s">
        <v>901</v>
      </c>
      <c r="M5301" s="17" t="s">
        <v>902</v>
      </c>
      <c r="N5301" s="17" t="s">
        <v>876</v>
      </c>
      <c r="O5301" s="58">
        <v>190</v>
      </c>
      <c r="P5301" s="17" t="s">
        <v>20</v>
      </c>
      <c r="Q5301" s="17" t="s">
        <v>31</v>
      </c>
      <c r="R5301" s="17">
        <v>111.4</v>
      </c>
      <c r="S5301" s="17" t="s">
        <v>684</v>
      </c>
      <c r="U5301" s="17">
        <v>-17.244</v>
      </c>
      <c r="V5301" s="10">
        <f t="shared" si="92"/>
        <v>-17.244</v>
      </c>
      <c r="W5301" s="10">
        <v>12.102499999999999</v>
      </c>
      <c r="X5301" s="68">
        <v>3.1376323148927678</v>
      </c>
      <c r="Y5301" s="33" t="s">
        <v>561</v>
      </c>
      <c r="AB5301" s="17" t="s">
        <v>933</v>
      </c>
    </row>
    <row r="5302" spans="1:28" hidden="1">
      <c r="A5302" s="5">
        <v>5301</v>
      </c>
      <c r="B5302" s="5"/>
      <c r="C5302" s="17">
        <v>2019</v>
      </c>
      <c r="D5302" s="32">
        <v>11</v>
      </c>
      <c r="E5302" s="32">
        <v>20</v>
      </c>
      <c r="F5302" s="18" t="s">
        <v>891</v>
      </c>
      <c r="G5302" s="21">
        <v>19.560000000000031</v>
      </c>
      <c r="H5302" s="17" t="s">
        <v>18</v>
      </c>
      <c r="I5302" s="18" t="s">
        <v>866</v>
      </c>
      <c r="J5302" s="21">
        <v>14.490000000000123</v>
      </c>
      <c r="K5302" s="17" t="s">
        <v>19</v>
      </c>
      <c r="L5302" s="17" t="s">
        <v>903</v>
      </c>
      <c r="M5302" s="17" t="s">
        <v>904</v>
      </c>
      <c r="N5302" s="17" t="s">
        <v>905</v>
      </c>
      <c r="O5302" s="58">
        <v>124</v>
      </c>
      <c r="P5302" s="17" t="s">
        <v>20</v>
      </c>
      <c r="Q5302" s="17" t="s">
        <v>31</v>
      </c>
      <c r="R5302" s="17">
        <v>52.6</v>
      </c>
      <c r="S5302" s="17" t="s">
        <v>684</v>
      </c>
      <c r="U5302" s="17">
        <v>-17.238</v>
      </c>
      <c r="V5302" s="10">
        <f t="shared" si="92"/>
        <v>-17.238</v>
      </c>
      <c r="W5302" s="10">
        <v>12.576499999999999</v>
      </c>
      <c r="X5302" s="68">
        <v>3.1748284746997162</v>
      </c>
      <c r="Y5302" s="33" t="s">
        <v>561</v>
      </c>
      <c r="AB5302" s="17" t="s">
        <v>933</v>
      </c>
    </row>
    <row r="5303" spans="1:28" hidden="1">
      <c r="A5303" s="5">
        <v>5302</v>
      </c>
      <c r="B5303" s="5"/>
      <c r="C5303" s="17">
        <v>2021</v>
      </c>
      <c r="D5303" s="32">
        <v>2</v>
      </c>
      <c r="E5303" s="32">
        <v>1</v>
      </c>
      <c r="F5303" s="18" t="s">
        <v>891</v>
      </c>
      <c r="G5303" s="21">
        <v>45</v>
      </c>
      <c r="H5303" s="17" t="s">
        <v>18</v>
      </c>
      <c r="I5303" s="18" t="s">
        <v>866</v>
      </c>
      <c r="J5303" s="21">
        <v>15</v>
      </c>
      <c r="K5303" s="17" t="s">
        <v>19</v>
      </c>
      <c r="L5303" s="17" t="s">
        <v>906</v>
      </c>
      <c r="M5303" s="17" t="s">
        <v>907</v>
      </c>
      <c r="N5303" s="17" t="s">
        <v>817</v>
      </c>
      <c r="O5303" s="58">
        <v>99.15</v>
      </c>
      <c r="P5303" s="17" t="s">
        <v>20</v>
      </c>
      <c r="Q5303" s="17" t="s">
        <v>818</v>
      </c>
      <c r="R5303" s="17">
        <v>251.2</v>
      </c>
      <c r="S5303" s="17" t="s">
        <v>684</v>
      </c>
      <c r="U5303" s="17">
        <v>-17.2225</v>
      </c>
      <c r="V5303" s="10">
        <f t="shared" si="92"/>
        <v>-17.2225</v>
      </c>
      <c r="W5303" s="10">
        <v>12.6235</v>
      </c>
      <c r="X5303" s="68">
        <v>3.077070418538705</v>
      </c>
      <c r="Y5303" s="33" t="s">
        <v>561</v>
      </c>
      <c r="AB5303" s="17" t="s">
        <v>933</v>
      </c>
    </row>
    <row r="5304" spans="1:28" hidden="1">
      <c r="A5304" s="5">
        <v>5303</v>
      </c>
      <c r="B5304" s="5"/>
      <c r="C5304" s="17">
        <v>2019</v>
      </c>
      <c r="D5304" s="32">
        <v>11</v>
      </c>
      <c r="E5304" s="32">
        <v>20</v>
      </c>
      <c r="F5304" s="18" t="s">
        <v>891</v>
      </c>
      <c r="G5304" s="21">
        <v>19.560000000000031</v>
      </c>
      <c r="H5304" s="17" t="s">
        <v>18</v>
      </c>
      <c r="I5304" s="18" t="s">
        <v>866</v>
      </c>
      <c r="J5304" s="21">
        <v>14.490000000000123</v>
      </c>
      <c r="K5304" s="17" t="s">
        <v>19</v>
      </c>
      <c r="L5304" s="17" t="s">
        <v>882</v>
      </c>
      <c r="M5304" s="17" t="s">
        <v>883</v>
      </c>
      <c r="N5304" s="17" t="s">
        <v>801</v>
      </c>
      <c r="O5304" s="58">
        <v>234</v>
      </c>
      <c r="P5304" s="17" t="s">
        <v>20</v>
      </c>
      <c r="Q5304" s="17" t="s">
        <v>21</v>
      </c>
      <c r="R5304" s="17">
        <v>339.1</v>
      </c>
      <c r="S5304" s="17" t="s">
        <v>684</v>
      </c>
      <c r="U5304" s="17">
        <v>-17.2</v>
      </c>
      <c r="V5304" s="10">
        <f t="shared" si="92"/>
        <v>-17.2</v>
      </c>
      <c r="W5304" s="10">
        <v>13.2</v>
      </c>
      <c r="X5304" s="68">
        <v>3.1789593869999999</v>
      </c>
      <c r="Y5304" s="33" t="s">
        <v>561</v>
      </c>
      <c r="AB5304" s="17" t="s">
        <v>933</v>
      </c>
    </row>
    <row r="5305" spans="1:28" hidden="1">
      <c r="A5305" s="5">
        <v>5304</v>
      </c>
      <c r="B5305" s="5"/>
      <c r="C5305" s="17">
        <v>2019</v>
      </c>
      <c r="D5305" s="32">
        <v>11</v>
      </c>
      <c r="E5305" s="32">
        <v>20</v>
      </c>
      <c r="F5305" s="18" t="s">
        <v>891</v>
      </c>
      <c r="G5305" s="21">
        <v>19.560000000000031</v>
      </c>
      <c r="H5305" s="17" t="s">
        <v>18</v>
      </c>
      <c r="I5305" s="18" t="s">
        <v>866</v>
      </c>
      <c r="J5305" s="21">
        <v>14.490000000000123</v>
      </c>
      <c r="K5305" s="17" t="s">
        <v>19</v>
      </c>
      <c r="L5305" s="17" t="s">
        <v>882</v>
      </c>
      <c r="M5305" s="17" t="s">
        <v>883</v>
      </c>
      <c r="N5305" s="17" t="s">
        <v>801</v>
      </c>
      <c r="O5305" s="58">
        <v>200</v>
      </c>
      <c r="P5305" s="17" t="s">
        <v>20</v>
      </c>
      <c r="Q5305" s="17" t="s">
        <v>21</v>
      </c>
      <c r="R5305" s="17">
        <v>191.7</v>
      </c>
      <c r="S5305" s="17" t="s">
        <v>684</v>
      </c>
      <c r="U5305" s="17">
        <v>-17.2</v>
      </c>
      <c r="V5305" s="10">
        <f t="shared" si="92"/>
        <v>-17.2</v>
      </c>
      <c r="W5305" s="10">
        <v>13.2</v>
      </c>
      <c r="X5305" s="68">
        <v>3.1812448340000001</v>
      </c>
      <c r="Y5305" s="33" t="s">
        <v>561</v>
      </c>
      <c r="AB5305" s="17" t="s">
        <v>933</v>
      </c>
    </row>
    <row r="5306" spans="1:28" hidden="1">
      <c r="A5306" s="5">
        <v>5305</v>
      </c>
      <c r="B5306" s="5"/>
      <c r="C5306" s="17">
        <v>2019</v>
      </c>
      <c r="D5306" s="32">
        <v>11</v>
      </c>
      <c r="E5306" s="32">
        <v>20</v>
      </c>
      <c r="F5306" s="18" t="s">
        <v>891</v>
      </c>
      <c r="G5306" s="21">
        <v>19.560000000000031</v>
      </c>
      <c r="H5306" s="17" t="s">
        <v>18</v>
      </c>
      <c r="I5306" s="18" t="s">
        <v>866</v>
      </c>
      <c r="J5306" s="21">
        <v>14.490000000000123</v>
      </c>
      <c r="K5306" s="17" t="s">
        <v>19</v>
      </c>
      <c r="L5306" s="17" t="s">
        <v>882</v>
      </c>
      <c r="M5306" s="17" t="s">
        <v>883</v>
      </c>
      <c r="N5306" s="17" t="s">
        <v>801</v>
      </c>
      <c r="O5306" s="58">
        <v>200</v>
      </c>
      <c r="P5306" s="17" t="s">
        <v>20</v>
      </c>
      <c r="Q5306" s="17" t="s">
        <v>21</v>
      </c>
      <c r="R5306" s="17">
        <v>188.6</v>
      </c>
      <c r="S5306" s="17" t="s">
        <v>684</v>
      </c>
      <c r="U5306" s="17">
        <v>-17.2</v>
      </c>
      <c r="V5306" s="10">
        <f t="shared" si="92"/>
        <v>-17.2</v>
      </c>
      <c r="W5306" s="10">
        <v>13</v>
      </c>
      <c r="X5306" s="68">
        <v>3.1580971679999998</v>
      </c>
      <c r="Y5306" s="33" t="s">
        <v>561</v>
      </c>
      <c r="AB5306" s="17" t="s">
        <v>933</v>
      </c>
    </row>
    <row r="5307" spans="1:28" hidden="1">
      <c r="A5307" s="5">
        <v>5306</v>
      </c>
      <c r="B5307" s="5"/>
      <c r="C5307" s="17">
        <v>2019</v>
      </c>
      <c r="D5307" s="32">
        <v>11</v>
      </c>
      <c r="E5307" s="32">
        <v>20</v>
      </c>
      <c r="F5307" s="18" t="s">
        <v>891</v>
      </c>
      <c r="G5307" s="21">
        <v>19.560000000000031</v>
      </c>
      <c r="H5307" s="17" t="s">
        <v>18</v>
      </c>
      <c r="I5307" s="18" t="s">
        <v>866</v>
      </c>
      <c r="J5307" s="21">
        <v>14.490000000000123</v>
      </c>
      <c r="K5307" s="17" t="s">
        <v>19</v>
      </c>
      <c r="L5307" s="17" t="s">
        <v>882</v>
      </c>
      <c r="M5307" s="17" t="s">
        <v>883</v>
      </c>
      <c r="N5307" s="17" t="s">
        <v>801</v>
      </c>
      <c r="O5307" s="58">
        <v>258</v>
      </c>
      <c r="P5307" s="17" t="s">
        <v>20</v>
      </c>
      <c r="Q5307" s="17" t="s">
        <v>21</v>
      </c>
      <c r="R5307" s="17">
        <v>388.4</v>
      </c>
      <c r="S5307" s="17" t="s">
        <v>684</v>
      </c>
      <c r="U5307" s="17">
        <v>-17.2</v>
      </c>
      <c r="V5307" s="10">
        <f t="shared" si="92"/>
        <v>-17.2</v>
      </c>
      <c r="W5307" s="10">
        <v>13.1</v>
      </c>
      <c r="X5307" s="68">
        <v>3.1557873860000001</v>
      </c>
      <c r="Y5307" s="33" t="s">
        <v>561</v>
      </c>
      <c r="AB5307" s="17" t="s">
        <v>933</v>
      </c>
    </row>
    <row r="5308" spans="1:28" hidden="1">
      <c r="A5308" s="5">
        <v>5307</v>
      </c>
      <c r="B5308" s="5"/>
      <c r="C5308" s="17">
        <v>2019</v>
      </c>
      <c r="D5308" s="32">
        <v>11</v>
      </c>
      <c r="E5308" s="32">
        <v>20</v>
      </c>
      <c r="F5308" s="18" t="s">
        <v>891</v>
      </c>
      <c r="G5308" s="21">
        <v>19.560000000000031</v>
      </c>
      <c r="H5308" s="17" t="s">
        <v>18</v>
      </c>
      <c r="I5308" s="18" t="s">
        <v>866</v>
      </c>
      <c r="J5308" s="21">
        <v>14.490000000000123</v>
      </c>
      <c r="K5308" s="17" t="s">
        <v>19</v>
      </c>
      <c r="L5308" s="17" t="s">
        <v>882</v>
      </c>
      <c r="M5308" s="17" t="s">
        <v>883</v>
      </c>
      <c r="N5308" s="17" t="s">
        <v>801</v>
      </c>
      <c r="O5308" s="58">
        <v>239</v>
      </c>
      <c r="P5308" s="17" t="s">
        <v>20</v>
      </c>
      <c r="Q5308" s="17" t="s">
        <v>21</v>
      </c>
      <c r="R5308" s="17">
        <v>331.1</v>
      </c>
      <c r="S5308" s="17" t="s">
        <v>684</v>
      </c>
      <c r="U5308" s="17">
        <v>-17.2</v>
      </c>
      <c r="V5308" s="10">
        <f t="shared" si="92"/>
        <v>-17.2</v>
      </c>
      <c r="W5308" s="10">
        <v>12.7</v>
      </c>
      <c r="X5308" s="68">
        <v>3.1797203469999999</v>
      </c>
      <c r="Y5308" s="33" t="s">
        <v>561</v>
      </c>
      <c r="AB5308" s="17" t="s">
        <v>933</v>
      </c>
    </row>
    <row r="5309" spans="1:28" hidden="1">
      <c r="A5309" s="5">
        <v>5308</v>
      </c>
      <c r="B5309" s="5"/>
      <c r="C5309" s="17">
        <v>2021</v>
      </c>
      <c r="D5309" s="32">
        <v>6</v>
      </c>
      <c r="E5309" s="32">
        <v>17</v>
      </c>
      <c r="F5309" s="18" t="s">
        <v>891</v>
      </c>
      <c r="G5309" s="21">
        <v>12.066666599999962</v>
      </c>
      <c r="H5309" s="17"/>
      <c r="I5309" s="18" t="s">
        <v>826</v>
      </c>
      <c r="J5309" s="21">
        <v>19.816668000000277</v>
      </c>
      <c r="L5309" s="17" t="s">
        <v>877</v>
      </c>
      <c r="M5309" s="17" t="s">
        <v>878</v>
      </c>
      <c r="N5309" s="17" t="s">
        <v>813</v>
      </c>
      <c r="O5309" s="58">
        <v>270</v>
      </c>
      <c r="P5309" s="17" t="s">
        <v>20</v>
      </c>
      <c r="Q5309" s="17" t="s">
        <v>31</v>
      </c>
      <c r="R5309" s="17">
        <v>569.4</v>
      </c>
      <c r="S5309" s="17" t="s">
        <v>684</v>
      </c>
      <c r="U5309" s="17">
        <v>-17.2</v>
      </c>
      <c r="V5309" s="10">
        <f t="shared" si="92"/>
        <v>-17.2</v>
      </c>
      <c r="W5309" s="10">
        <v>12.5</v>
      </c>
      <c r="X5309" s="68">
        <v>3.236052113</v>
      </c>
      <c r="Y5309" s="33" t="s">
        <v>561</v>
      </c>
      <c r="AB5309" s="17" t="s">
        <v>933</v>
      </c>
    </row>
    <row r="5310" spans="1:28" hidden="1">
      <c r="A5310" s="5">
        <v>5309</v>
      </c>
      <c r="B5310" s="5"/>
      <c r="C5310" s="17">
        <v>2021</v>
      </c>
      <c r="D5310" s="32">
        <v>1</v>
      </c>
      <c r="E5310" s="32">
        <v>17</v>
      </c>
      <c r="F5310" s="18" t="s">
        <v>891</v>
      </c>
      <c r="G5310" s="21">
        <v>45</v>
      </c>
      <c r="H5310" s="17"/>
      <c r="I5310" s="18" t="s">
        <v>866</v>
      </c>
      <c r="J5310" s="21">
        <v>15</v>
      </c>
      <c r="L5310" s="17" t="s">
        <v>924</v>
      </c>
      <c r="M5310" s="17" t="s">
        <v>925</v>
      </c>
      <c r="N5310" s="17" t="s">
        <v>876</v>
      </c>
      <c r="O5310" s="58">
        <v>198</v>
      </c>
      <c r="P5310" s="17" t="s">
        <v>20</v>
      </c>
      <c r="Q5310" s="17" t="s">
        <v>31</v>
      </c>
      <c r="R5310" s="17">
        <v>115.2</v>
      </c>
      <c r="S5310" s="17" t="s">
        <v>684</v>
      </c>
      <c r="U5310" s="17">
        <v>-17.2</v>
      </c>
      <c r="V5310" s="10">
        <f t="shared" si="92"/>
        <v>-17.2</v>
      </c>
      <c r="W5310" s="10">
        <v>12.2</v>
      </c>
      <c r="X5310" s="68">
        <v>3.1008535240000001</v>
      </c>
      <c r="Y5310" s="33" t="s">
        <v>561</v>
      </c>
      <c r="AB5310" s="17" t="s">
        <v>933</v>
      </c>
    </row>
    <row r="5311" spans="1:28" hidden="1">
      <c r="A5311" s="5">
        <v>5310</v>
      </c>
      <c r="B5311" s="5"/>
      <c r="C5311" s="17">
        <v>2021</v>
      </c>
      <c r="D5311" s="32">
        <v>6</v>
      </c>
      <c r="E5311" s="32">
        <v>17</v>
      </c>
      <c r="F5311" s="18" t="s">
        <v>891</v>
      </c>
      <c r="G5311" s="21">
        <v>25.300000200000028</v>
      </c>
      <c r="H5311" s="17"/>
      <c r="I5311" s="18" t="s">
        <v>826</v>
      </c>
      <c r="J5311" s="21">
        <v>38.149998000000096</v>
      </c>
      <c r="L5311" s="17" t="s">
        <v>829</v>
      </c>
      <c r="M5311" s="17" t="s">
        <v>830</v>
      </c>
      <c r="N5311" s="17" t="s">
        <v>807</v>
      </c>
      <c r="O5311" s="58">
        <v>151</v>
      </c>
      <c r="P5311" s="17" t="s">
        <v>20</v>
      </c>
      <c r="Q5311" s="17" t="s">
        <v>808</v>
      </c>
      <c r="R5311" s="17">
        <v>548.29999999999995</v>
      </c>
      <c r="S5311" s="17" t="s">
        <v>684</v>
      </c>
      <c r="U5311" s="17">
        <v>-17.2</v>
      </c>
      <c r="V5311" s="10">
        <f t="shared" si="92"/>
        <v>-17.2</v>
      </c>
      <c r="W5311" s="10">
        <v>12.5</v>
      </c>
      <c r="X5311" s="68">
        <v>3.0763811740000002</v>
      </c>
      <c r="Y5311" s="33" t="s">
        <v>561</v>
      </c>
      <c r="AB5311" s="17" t="s">
        <v>933</v>
      </c>
    </row>
    <row r="5312" spans="1:28" hidden="1">
      <c r="A5312" s="5">
        <v>5311</v>
      </c>
      <c r="B5312" s="5"/>
      <c r="C5312" s="17">
        <v>2021</v>
      </c>
      <c r="D5312" s="32">
        <v>1</v>
      </c>
      <c r="E5312" s="32">
        <v>17</v>
      </c>
      <c r="F5312" s="18" t="s">
        <v>891</v>
      </c>
      <c r="G5312" s="21">
        <v>45</v>
      </c>
      <c r="H5312" s="17" t="s">
        <v>18</v>
      </c>
      <c r="I5312" s="18" t="s">
        <v>866</v>
      </c>
      <c r="J5312" s="21">
        <v>15</v>
      </c>
      <c r="K5312" s="17" t="s">
        <v>19</v>
      </c>
      <c r="L5312" s="17" t="s">
        <v>901</v>
      </c>
      <c r="M5312" s="17" t="s">
        <v>902</v>
      </c>
      <c r="N5312" s="17" t="s">
        <v>876</v>
      </c>
      <c r="O5312" s="58">
        <v>169</v>
      </c>
      <c r="P5312" s="17" t="s">
        <v>20</v>
      </c>
      <c r="Q5312" s="17" t="s">
        <v>31</v>
      </c>
      <c r="R5312" s="17">
        <v>80.2</v>
      </c>
      <c r="S5312" s="17" t="s">
        <v>684</v>
      </c>
      <c r="U5312" s="17">
        <v>-17.16</v>
      </c>
      <c r="V5312" s="10">
        <f t="shared" si="92"/>
        <v>-17.16</v>
      </c>
      <c r="W5312" s="10">
        <v>11.8605</v>
      </c>
      <c r="X5312" s="68">
        <v>3.1261241935036481</v>
      </c>
      <c r="Y5312" s="33" t="s">
        <v>561</v>
      </c>
      <c r="AB5312" s="17" t="s">
        <v>933</v>
      </c>
    </row>
    <row r="5313" spans="1:28" hidden="1">
      <c r="A5313" s="5">
        <v>5312</v>
      </c>
      <c r="B5313" s="5"/>
      <c r="C5313" s="17">
        <v>2021</v>
      </c>
      <c r="D5313" s="32">
        <v>2</v>
      </c>
      <c r="E5313" s="32">
        <v>1</v>
      </c>
      <c r="F5313" s="18" t="s">
        <v>891</v>
      </c>
      <c r="G5313" s="21">
        <v>45</v>
      </c>
      <c r="H5313" s="17" t="s">
        <v>18</v>
      </c>
      <c r="I5313" s="18" t="s">
        <v>866</v>
      </c>
      <c r="J5313" s="21">
        <v>15</v>
      </c>
      <c r="K5313" s="17" t="s">
        <v>19</v>
      </c>
      <c r="L5313" s="17" t="s">
        <v>906</v>
      </c>
      <c r="M5313" s="17" t="s">
        <v>907</v>
      </c>
      <c r="N5313" s="17" t="s">
        <v>817</v>
      </c>
      <c r="O5313" s="58">
        <v>101.77</v>
      </c>
      <c r="P5313" s="17" t="s">
        <v>20</v>
      </c>
      <c r="Q5313" s="17" t="s">
        <v>818</v>
      </c>
      <c r="R5313" s="17">
        <v>299.39999999999998</v>
      </c>
      <c r="S5313" s="17" t="s">
        <v>684</v>
      </c>
      <c r="U5313" s="17">
        <v>-17.136500000000002</v>
      </c>
      <c r="V5313" s="10">
        <f t="shared" si="92"/>
        <v>-17.136500000000002</v>
      </c>
      <c r="W5313" s="10">
        <v>12.4055</v>
      </c>
      <c r="X5313" s="68">
        <v>3.1105216252631429</v>
      </c>
      <c r="Y5313" s="33" t="s">
        <v>561</v>
      </c>
      <c r="AB5313" s="17" t="s">
        <v>933</v>
      </c>
    </row>
    <row r="5314" spans="1:28" hidden="1">
      <c r="A5314" s="5">
        <v>5313</v>
      </c>
      <c r="B5314" s="5"/>
      <c r="C5314" s="17">
        <v>2019</v>
      </c>
      <c r="D5314" s="32">
        <v>11</v>
      </c>
      <c r="E5314" s="32">
        <v>20</v>
      </c>
      <c r="F5314" s="18" t="s">
        <v>891</v>
      </c>
      <c r="G5314" s="21">
        <v>19.560000000000031</v>
      </c>
      <c r="H5314" s="17" t="s">
        <v>18</v>
      </c>
      <c r="I5314" s="18" t="s">
        <v>866</v>
      </c>
      <c r="J5314" s="21">
        <v>14.490000000000123</v>
      </c>
      <c r="K5314" s="17" t="s">
        <v>19</v>
      </c>
      <c r="L5314" s="17" t="s">
        <v>903</v>
      </c>
      <c r="M5314" s="17" t="s">
        <v>904</v>
      </c>
      <c r="N5314" s="17" t="s">
        <v>905</v>
      </c>
      <c r="O5314" s="58">
        <v>142</v>
      </c>
      <c r="P5314" s="17" t="s">
        <v>20</v>
      </c>
      <c r="Q5314" s="17" t="s">
        <v>31</v>
      </c>
      <c r="R5314" s="17">
        <v>86.2</v>
      </c>
      <c r="S5314" s="17" t="s">
        <v>684</v>
      </c>
      <c r="U5314" s="17">
        <v>-17.12</v>
      </c>
      <c r="V5314" s="10">
        <f t="shared" si="92"/>
        <v>-17.12</v>
      </c>
      <c r="W5314" s="10">
        <v>12.2235</v>
      </c>
      <c r="X5314" s="68">
        <v>3.1412438570937491</v>
      </c>
      <c r="Y5314" s="33" t="s">
        <v>561</v>
      </c>
      <c r="AB5314" s="17" t="s">
        <v>933</v>
      </c>
    </row>
    <row r="5315" spans="1:28" hidden="1">
      <c r="A5315" s="5">
        <v>5314</v>
      </c>
      <c r="B5315" s="5"/>
      <c r="C5315" s="17">
        <v>2019</v>
      </c>
      <c r="D5315" s="32">
        <v>11</v>
      </c>
      <c r="E5315" s="32">
        <v>23</v>
      </c>
      <c r="F5315" s="18" t="s">
        <v>891</v>
      </c>
      <c r="G5315" s="21">
        <v>21.919999999999931</v>
      </c>
      <c r="H5315" s="17" t="s">
        <v>18</v>
      </c>
      <c r="I5315" s="18" t="s">
        <v>826</v>
      </c>
      <c r="J5315" s="21">
        <v>46.339999999997588</v>
      </c>
      <c r="K5315" s="17" t="s">
        <v>19</v>
      </c>
      <c r="L5315" s="17" t="s">
        <v>895</v>
      </c>
      <c r="M5315" s="17" t="s">
        <v>896</v>
      </c>
      <c r="N5315" s="17" t="s">
        <v>897</v>
      </c>
      <c r="O5315" s="58">
        <v>190</v>
      </c>
      <c r="P5315" s="17" t="s">
        <v>20</v>
      </c>
      <c r="Q5315" s="17" t="s">
        <v>21</v>
      </c>
      <c r="R5315" s="17">
        <v>157.80000000000001</v>
      </c>
      <c r="S5315" s="17" t="s">
        <v>684</v>
      </c>
      <c r="U5315" s="17">
        <v>-17.118500000000001</v>
      </c>
      <c r="V5315" s="10">
        <f t="shared" si="92"/>
        <v>-17.118500000000001</v>
      </c>
      <c r="W5315" s="10">
        <v>12.826000000000001</v>
      </c>
      <c r="X5315" s="68">
        <v>3.1448133529017919</v>
      </c>
      <c r="Y5315" s="33" t="s">
        <v>561</v>
      </c>
      <c r="AB5315" s="17" t="s">
        <v>933</v>
      </c>
    </row>
    <row r="5316" spans="1:28" hidden="1">
      <c r="A5316" s="5">
        <v>5315</v>
      </c>
      <c r="B5316" s="5"/>
      <c r="C5316" s="17">
        <v>2021</v>
      </c>
      <c r="D5316" s="32">
        <v>1</v>
      </c>
      <c r="E5316" s="32">
        <v>17</v>
      </c>
      <c r="F5316" s="18" t="s">
        <v>891</v>
      </c>
      <c r="G5316" s="21">
        <v>45</v>
      </c>
      <c r="H5316" s="17" t="s">
        <v>18</v>
      </c>
      <c r="I5316" s="18" t="s">
        <v>866</v>
      </c>
      <c r="J5316" s="21">
        <v>15</v>
      </c>
      <c r="K5316" s="17" t="s">
        <v>19</v>
      </c>
      <c r="L5316" s="17" t="s">
        <v>901</v>
      </c>
      <c r="M5316" s="17" t="s">
        <v>902</v>
      </c>
      <c r="N5316" s="17" t="s">
        <v>876</v>
      </c>
      <c r="O5316" s="58">
        <v>202</v>
      </c>
      <c r="P5316" s="17" t="s">
        <v>20</v>
      </c>
      <c r="Q5316" s="17" t="s">
        <v>31</v>
      </c>
      <c r="R5316" s="17">
        <v>128.9</v>
      </c>
      <c r="S5316" s="17" t="s">
        <v>684</v>
      </c>
      <c r="U5316" s="17">
        <v>-17.117999999999999</v>
      </c>
      <c r="V5316" s="10">
        <f t="shared" si="92"/>
        <v>-17.117999999999999</v>
      </c>
      <c r="W5316" s="10">
        <v>12.106999999999999</v>
      </c>
      <c r="X5316" s="68">
        <v>3.1325658812226789</v>
      </c>
      <c r="Y5316" s="33" t="s">
        <v>561</v>
      </c>
      <c r="AB5316" s="17" t="s">
        <v>933</v>
      </c>
    </row>
    <row r="5317" spans="1:28" hidden="1">
      <c r="A5317" s="5">
        <v>5316</v>
      </c>
      <c r="B5317" s="5"/>
      <c r="C5317" s="17">
        <v>2019</v>
      </c>
      <c r="D5317" s="32">
        <v>11</v>
      </c>
      <c r="E5317" s="32">
        <v>20</v>
      </c>
      <c r="F5317" s="18" t="s">
        <v>891</v>
      </c>
      <c r="G5317" s="21">
        <v>19.560000000000031</v>
      </c>
      <c r="H5317" s="17" t="s">
        <v>18</v>
      </c>
      <c r="I5317" s="18" t="s">
        <v>866</v>
      </c>
      <c r="J5317" s="21">
        <v>14.490000000000123</v>
      </c>
      <c r="K5317" s="17" t="s">
        <v>19</v>
      </c>
      <c r="L5317" s="17" t="s">
        <v>903</v>
      </c>
      <c r="M5317" s="17" t="s">
        <v>904</v>
      </c>
      <c r="N5317" s="17" t="s">
        <v>905</v>
      </c>
      <c r="O5317" s="58">
        <v>126</v>
      </c>
      <c r="P5317" s="17" t="s">
        <v>20</v>
      </c>
      <c r="Q5317" s="17" t="s">
        <v>31</v>
      </c>
      <c r="R5317" s="17">
        <v>61.8</v>
      </c>
      <c r="S5317" s="17" t="s">
        <v>684</v>
      </c>
      <c r="U5317" s="17">
        <v>-17.105499999999999</v>
      </c>
      <c r="V5317" s="10">
        <f t="shared" si="92"/>
        <v>-17.105499999999999</v>
      </c>
      <c r="W5317" s="10">
        <v>12.03</v>
      </c>
      <c r="X5317" s="68">
        <v>3.1307987773197228</v>
      </c>
      <c r="Y5317" s="33" t="s">
        <v>561</v>
      </c>
      <c r="AB5317" s="17" t="s">
        <v>933</v>
      </c>
    </row>
    <row r="5318" spans="1:28" hidden="1">
      <c r="A5318" s="5">
        <v>5317</v>
      </c>
      <c r="B5318" s="5"/>
      <c r="C5318" s="17">
        <v>2019</v>
      </c>
      <c r="D5318" s="32">
        <v>11</v>
      </c>
      <c r="E5318" s="32">
        <v>20</v>
      </c>
      <c r="F5318" s="18" t="s">
        <v>891</v>
      </c>
      <c r="G5318" s="21">
        <v>19.560000000000031</v>
      </c>
      <c r="H5318" s="17" t="s">
        <v>18</v>
      </c>
      <c r="I5318" s="18" t="s">
        <v>866</v>
      </c>
      <c r="J5318" s="21">
        <v>14.490000000000123</v>
      </c>
      <c r="K5318" s="17" t="s">
        <v>19</v>
      </c>
      <c r="L5318" s="17" t="s">
        <v>882</v>
      </c>
      <c r="M5318" s="17" t="s">
        <v>883</v>
      </c>
      <c r="N5318" s="17" t="s">
        <v>801</v>
      </c>
      <c r="O5318" s="58">
        <v>210</v>
      </c>
      <c r="P5318" s="17" t="s">
        <v>20</v>
      </c>
      <c r="Q5318" s="17" t="s">
        <v>21</v>
      </c>
      <c r="R5318" s="17">
        <v>212.9</v>
      </c>
      <c r="S5318" s="17" t="s">
        <v>684</v>
      </c>
      <c r="U5318" s="17">
        <v>-17.100000000000001</v>
      </c>
      <c r="V5318" s="10">
        <f t="shared" si="92"/>
        <v>-17.100000000000001</v>
      </c>
      <c r="W5318" s="10">
        <v>12.8</v>
      </c>
      <c r="X5318" s="68">
        <v>3.1762153149999999</v>
      </c>
      <c r="Y5318" s="33" t="s">
        <v>561</v>
      </c>
      <c r="AB5318" s="17" t="s">
        <v>933</v>
      </c>
    </row>
    <row r="5319" spans="1:28" hidden="1">
      <c r="A5319" s="5">
        <v>5318</v>
      </c>
      <c r="B5319" s="5"/>
      <c r="C5319" s="17">
        <v>2019</v>
      </c>
      <c r="D5319" s="32">
        <v>11</v>
      </c>
      <c r="E5319" s="32">
        <v>20</v>
      </c>
      <c r="F5319" s="18" t="s">
        <v>891</v>
      </c>
      <c r="G5319" s="21">
        <v>19.560000000000031</v>
      </c>
      <c r="H5319" s="17" t="s">
        <v>18</v>
      </c>
      <c r="I5319" s="18" t="s">
        <v>866</v>
      </c>
      <c r="J5319" s="21">
        <v>14.490000000000123</v>
      </c>
      <c r="K5319" s="17" t="s">
        <v>19</v>
      </c>
      <c r="L5319" s="17" t="s">
        <v>882</v>
      </c>
      <c r="M5319" s="17" t="s">
        <v>883</v>
      </c>
      <c r="N5319" s="17" t="s">
        <v>801</v>
      </c>
      <c r="O5319" s="58">
        <v>194</v>
      </c>
      <c r="P5319" s="17" t="s">
        <v>20</v>
      </c>
      <c r="Q5319" s="17" t="s">
        <v>21</v>
      </c>
      <c r="R5319" s="17">
        <v>183.7</v>
      </c>
      <c r="S5319" s="17" t="s">
        <v>684</v>
      </c>
      <c r="U5319" s="17">
        <v>-17.100000000000001</v>
      </c>
      <c r="V5319" s="10">
        <f t="shared" si="92"/>
        <v>-17.100000000000001</v>
      </c>
      <c r="W5319" s="10">
        <v>13.3</v>
      </c>
      <c r="X5319" s="68">
        <v>3.178729567</v>
      </c>
      <c r="Y5319" s="33" t="s">
        <v>561</v>
      </c>
      <c r="AB5319" s="17" t="s">
        <v>933</v>
      </c>
    </row>
    <row r="5320" spans="1:28" hidden="1">
      <c r="A5320" s="5">
        <v>5319</v>
      </c>
      <c r="B5320" s="5"/>
      <c r="C5320" s="17">
        <v>2019</v>
      </c>
      <c r="D5320" s="32">
        <v>11</v>
      </c>
      <c r="E5320" s="32">
        <v>20</v>
      </c>
      <c r="F5320" s="18" t="s">
        <v>891</v>
      </c>
      <c r="G5320" s="21">
        <v>19.560000000000031</v>
      </c>
      <c r="H5320" s="17" t="s">
        <v>18</v>
      </c>
      <c r="I5320" s="18" t="s">
        <v>866</v>
      </c>
      <c r="J5320" s="21">
        <v>14.490000000000123</v>
      </c>
      <c r="K5320" s="17" t="s">
        <v>19</v>
      </c>
      <c r="L5320" s="17" t="s">
        <v>882</v>
      </c>
      <c r="M5320" s="17" t="s">
        <v>883</v>
      </c>
      <c r="N5320" s="17" t="s">
        <v>801</v>
      </c>
      <c r="O5320" s="58">
        <v>191</v>
      </c>
      <c r="P5320" s="17" t="s">
        <v>20</v>
      </c>
      <c r="Q5320" s="17" t="s">
        <v>21</v>
      </c>
      <c r="R5320" s="17">
        <v>181.9</v>
      </c>
      <c r="S5320" s="17" t="s">
        <v>684</v>
      </c>
      <c r="U5320" s="17">
        <v>-17.100000000000001</v>
      </c>
      <c r="V5320" s="10">
        <f t="shared" si="92"/>
        <v>-17.100000000000001</v>
      </c>
      <c r="W5320" s="10">
        <v>13.2</v>
      </c>
      <c r="X5320" s="68">
        <v>3.1776121050000001</v>
      </c>
      <c r="Y5320" s="33" t="s">
        <v>561</v>
      </c>
      <c r="AB5320" s="17" t="s">
        <v>933</v>
      </c>
    </row>
    <row r="5321" spans="1:28" hidden="1">
      <c r="A5321" s="5">
        <v>5320</v>
      </c>
      <c r="B5321" s="5"/>
      <c r="C5321" s="17">
        <v>2019</v>
      </c>
      <c r="D5321" s="32">
        <v>11</v>
      </c>
      <c r="E5321" s="32">
        <v>20</v>
      </c>
      <c r="F5321" s="18" t="s">
        <v>891</v>
      </c>
      <c r="G5321" s="21">
        <v>19.560000000000031</v>
      </c>
      <c r="H5321" s="17" t="s">
        <v>18</v>
      </c>
      <c r="I5321" s="18" t="s">
        <v>866</v>
      </c>
      <c r="J5321" s="21">
        <v>14.490000000000123</v>
      </c>
      <c r="K5321" s="17" t="s">
        <v>19</v>
      </c>
      <c r="L5321" s="17" t="s">
        <v>882</v>
      </c>
      <c r="M5321" s="17" t="s">
        <v>883</v>
      </c>
      <c r="N5321" s="17" t="s">
        <v>801</v>
      </c>
      <c r="O5321" s="58">
        <v>251</v>
      </c>
      <c r="P5321" s="17" t="s">
        <v>20</v>
      </c>
      <c r="Q5321" s="17" t="s">
        <v>21</v>
      </c>
      <c r="R5321" s="17">
        <v>395.9</v>
      </c>
      <c r="S5321" s="17" t="s">
        <v>684</v>
      </c>
      <c r="U5321" s="17">
        <v>-17.100000000000001</v>
      </c>
      <c r="V5321" s="10">
        <f t="shared" si="92"/>
        <v>-17.100000000000001</v>
      </c>
      <c r="W5321" s="10">
        <v>13.5</v>
      </c>
      <c r="X5321" s="68">
        <v>3.1877590640000002</v>
      </c>
      <c r="Y5321" s="33" t="s">
        <v>561</v>
      </c>
      <c r="AB5321" s="17" t="s">
        <v>933</v>
      </c>
    </row>
    <row r="5322" spans="1:28" hidden="1">
      <c r="A5322" s="5">
        <v>5321</v>
      </c>
      <c r="B5322" s="5"/>
      <c r="C5322" s="17">
        <v>2019</v>
      </c>
      <c r="D5322" s="32">
        <v>11</v>
      </c>
      <c r="E5322" s="32">
        <v>20</v>
      </c>
      <c r="F5322" s="18" t="s">
        <v>891</v>
      </c>
      <c r="G5322" s="21">
        <v>19.560000000000031</v>
      </c>
      <c r="H5322" s="17" t="s">
        <v>18</v>
      </c>
      <c r="I5322" s="18" t="s">
        <v>866</v>
      </c>
      <c r="J5322" s="21">
        <v>14.490000000000123</v>
      </c>
      <c r="K5322" s="17" t="s">
        <v>19</v>
      </c>
      <c r="L5322" s="17" t="s">
        <v>903</v>
      </c>
      <c r="M5322" s="17" t="s">
        <v>904</v>
      </c>
      <c r="N5322" s="17" t="s">
        <v>905</v>
      </c>
      <c r="O5322" s="58">
        <v>116</v>
      </c>
      <c r="P5322" s="17" t="s">
        <v>20</v>
      </c>
      <c r="Q5322" s="17" t="s">
        <v>31</v>
      </c>
      <c r="R5322" s="17">
        <v>52.5</v>
      </c>
      <c r="S5322" s="17" t="s">
        <v>684</v>
      </c>
      <c r="U5322" s="17">
        <v>-17.074999999999999</v>
      </c>
      <c r="V5322" s="10">
        <f t="shared" si="92"/>
        <v>-17.074999999999999</v>
      </c>
      <c r="W5322" s="10">
        <v>12.6595</v>
      </c>
      <c r="X5322" s="68">
        <v>3.1592835421352632</v>
      </c>
      <c r="Y5322" s="33" t="s">
        <v>561</v>
      </c>
      <c r="AB5322" s="17" t="s">
        <v>933</v>
      </c>
    </row>
    <row r="5323" spans="1:28" hidden="1">
      <c r="A5323" s="5">
        <v>5322</v>
      </c>
      <c r="B5323" s="5"/>
      <c r="C5323" s="17">
        <v>2021</v>
      </c>
      <c r="D5323" s="32">
        <v>2</v>
      </c>
      <c r="E5323" s="32">
        <v>1</v>
      </c>
      <c r="F5323" s="18" t="s">
        <v>891</v>
      </c>
      <c r="G5323" s="21">
        <v>45</v>
      </c>
      <c r="H5323" s="17" t="s">
        <v>18</v>
      </c>
      <c r="I5323" s="18" t="s">
        <v>866</v>
      </c>
      <c r="J5323" s="21">
        <v>15</v>
      </c>
      <c r="K5323" s="17" t="s">
        <v>19</v>
      </c>
      <c r="L5323" s="17" t="s">
        <v>906</v>
      </c>
      <c r="M5323" s="17" t="s">
        <v>907</v>
      </c>
      <c r="N5323" s="17" t="s">
        <v>817</v>
      </c>
      <c r="O5323" s="58">
        <v>113.19</v>
      </c>
      <c r="P5323" s="17" t="s">
        <v>20</v>
      </c>
      <c r="Q5323" s="17" t="s">
        <v>818</v>
      </c>
      <c r="R5323" s="17">
        <v>354.5</v>
      </c>
      <c r="S5323" s="17" t="s">
        <v>684</v>
      </c>
      <c r="U5323" s="17">
        <v>-17.043500000000002</v>
      </c>
      <c r="V5323" s="10">
        <f t="shared" si="92"/>
        <v>-17.043500000000002</v>
      </c>
      <c r="W5323" s="10">
        <v>12.3345</v>
      </c>
      <c r="X5323" s="68">
        <v>3.0844964267107731</v>
      </c>
      <c r="Y5323" s="33" t="s">
        <v>561</v>
      </c>
      <c r="AB5323" s="17" t="s">
        <v>933</v>
      </c>
    </row>
    <row r="5324" spans="1:28" hidden="1">
      <c r="A5324" s="5">
        <v>5323</v>
      </c>
      <c r="B5324" s="5"/>
      <c r="C5324" s="17">
        <v>2021</v>
      </c>
      <c r="D5324" s="32">
        <v>2</v>
      </c>
      <c r="E5324" s="32">
        <v>1</v>
      </c>
      <c r="F5324" s="18" t="s">
        <v>891</v>
      </c>
      <c r="G5324" s="21">
        <v>45</v>
      </c>
      <c r="H5324" s="17" t="s">
        <v>18</v>
      </c>
      <c r="I5324" s="18" t="s">
        <v>866</v>
      </c>
      <c r="J5324" s="21">
        <v>15</v>
      </c>
      <c r="K5324" s="17" t="s">
        <v>19</v>
      </c>
      <c r="L5324" s="17" t="s">
        <v>906</v>
      </c>
      <c r="M5324" s="17" t="s">
        <v>907</v>
      </c>
      <c r="N5324" s="17" t="s">
        <v>817</v>
      </c>
      <c r="O5324" s="58">
        <v>103.49</v>
      </c>
      <c r="P5324" s="17" t="s">
        <v>20</v>
      </c>
      <c r="Q5324" s="17" t="s">
        <v>818</v>
      </c>
      <c r="R5324" s="17">
        <v>259.2</v>
      </c>
      <c r="S5324" s="17" t="s">
        <v>684</v>
      </c>
      <c r="U5324" s="17">
        <v>-17.0425</v>
      </c>
      <c r="V5324" s="10">
        <f t="shared" si="92"/>
        <v>-17.0425</v>
      </c>
      <c r="W5324" s="10">
        <v>12.4095</v>
      </c>
      <c r="X5324" s="68">
        <v>3.0941224297776371</v>
      </c>
      <c r="Y5324" s="33" t="s">
        <v>561</v>
      </c>
      <c r="AB5324" s="17" t="s">
        <v>933</v>
      </c>
    </row>
    <row r="5325" spans="1:28" hidden="1">
      <c r="A5325" s="5">
        <v>5324</v>
      </c>
      <c r="B5325" s="5"/>
      <c r="C5325" s="17">
        <v>2021</v>
      </c>
      <c r="D5325" s="32">
        <v>1</v>
      </c>
      <c r="E5325" s="32">
        <v>17</v>
      </c>
      <c r="F5325" s="18" t="s">
        <v>891</v>
      </c>
      <c r="G5325" s="21">
        <v>45</v>
      </c>
      <c r="H5325" s="17" t="s">
        <v>18</v>
      </c>
      <c r="I5325" s="18" t="s">
        <v>866</v>
      </c>
      <c r="J5325" s="21">
        <v>15</v>
      </c>
      <c r="K5325" s="17" t="s">
        <v>19</v>
      </c>
      <c r="L5325" s="17" t="s">
        <v>901</v>
      </c>
      <c r="M5325" s="17" t="s">
        <v>902</v>
      </c>
      <c r="N5325" s="17" t="s">
        <v>876</v>
      </c>
      <c r="O5325" s="58">
        <v>181</v>
      </c>
      <c r="P5325" s="17" t="s">
        <v>20</v>
      </c>
      <c r="Q5325" s="17" t="s">
        <v>31</v>
      </c>
      <c r="R5325" s="17">
        <v>94.1</v>
      </c>
      <c r="S5325" s="17" t="s">
        <v>684</v>
      </c>
      <c r="U5325" s="17">
        <v>-17.036000000000001</v>
      </c>
      <c r="V5325" s="10">
        <f t="shared" si="92"/>
        <v>-17.036000000000001</v>
      </c>
      <c r="W5325" s="10">
        <v>11.882999999999999</v>
      </c>
      <c r="X5325" s="68">
        <v>3.1325935000499969</v>
      </c>
      <c r="Y5325" s="33" t="s">
        <v>561</v>
      </c>
      <c r="AB5325" s="17" t="s">
        <v>933</v>
      </c>
    </row>
    <row r="5326" spans="1:28" hidden="1">
      <c r="A5326" s="5">
        <v>5325</v>
      </c>
      <c r="B5326" s="5"/>
      <c r="C5326" s="17">
        <v>2021</v>
      </c>
      <c r="D5326" s="32">
        <v>2</v>
      </c>
      <c r="E5326" s="32">
        <v>1</v>
      </c>
      <c r="F5326" s="18" t="s">
        <v>891</v>
      </c>
      <c r="G5326" s="21">
        <v>45</v>
      </c>
      <c r="H5326" s="17" t="s">
        <v>18</v>
      </c>
      <c r="I5326" s="18" t="s">
        <v>866</v>
      </c>
      <c r="J5326" s="21">
        <v>15</v>
      </c>
      <c r="K5326" s="17" t="s">
        <v>19</v>
      </c>
      <c r="L5326" s="17" t="s">
        <v>906</v>
      </c>
      <c r="M5326" s="17" t="s">
        <v>907</v>
      </c>
      <c r="N5326" s="17" t="s">
        <v>817</v>
      </c>
      <c r="O5326" s="58">
        <v>102.65</v>
      </c>
      <c r="P5326" s="17" t="s">
        <v>20</v>
      </c>
      <c r="Q5326" s="17" t="s">
        <v>818</v>
      </c>
      <c r="R5326" s="17">
        <v>213.5</v>
      </c>
      <c r="S5326" s="17" t="s">
        <v>684</v>
      </c>
      <c r="U5326" s="17">
        <v>-17.0305</v>
      </c>
      <c r="V5326" s="10">
        <f t="shared" si="92"/>
        <v>-17.0305</v>
      </c>
      <c r="W5326" s="10">
        <v>13.400499999999999</v>
      </c>
      <c r="X5326" s="68">
        <v>3.142977604300393</v>
      </c>
      <c r="Y5326" s="33" t="s">
        <v>561</v>
      </c>
      <c r="AB5326" s="17" t="s">
        <v>933</v>
      </c>
    </row>
    <row r="5327" spans="1:28" hidden="1">
      <c r="A5327" s="5">
        <v>5326</v>
      </c>
      <c r="B5327" s="5"/>
      <c r="C5327" s="17">
        <v>2021</v>
      </c>
      <c r="D5327" s="32">
        <v>2</v>
      </c>
      <c r="E5327" s="32">
        <v>1</v>
      </c>
      <c r="F5327" s="18" t="s">
        <v>891</v>
      </c>
      <c r="G5327" s="21">
        <v>45</v>
      </c>
      <c r="H5327" s="17" t="s">
        <v>18</v>
      </c>
      <c r="I5327" s="18" t="s">
        <v>866</v>
      </c>
      <c r="J5327" s="21">
        <v>15</v>
      </c>
      <c r="K5327" s="17" t="s">
        <v>19</v>
      </c>
      <c r="L5327" s="17" t="s">
        <v>835</v>
      </c>
      <c r="M5327" s="17" t="s">
        <v>836</v>
      </c>
      <c r="N5327" s="17" t="s">
        <v>837</v>
      </c>
      <c r="O5327" s="58">
        <v>340</v>
      </c>
      <c r="P5327" s="17" t="s">
        <v>20</v>
      </c>
      <c r="Q5327" s="17" t="s">
        <v>808</v>
      </c>
      <c r="R5327" s="17">
        <v>1288.7</v>
      </c>
      <c r="S5327" s="17" t="s">
        <v>684</v>
      </c>
      <c r="U5327" s="17">
        <v>-17.028500000000001</v>
      </c>
      <c r="V5327" s="10">
        <f t="shared" si="92"/>
        <v>-17.028500000000001</v>
      </c>
      <c r="W5327" s="10">
        <v>13.733499999999999</v>
      </c>
      <c r="X5327" s="68">
        <v>3.165509458242024</v>
      </c>
      <c r="Y5327" s="33" t="s">
        <v>561</v>
      </c>
      <c r="AB5327" s="17" t="s">
        <v>933</v>
      </c>
    </row>
    <row r="5328" spans="1:28" hidden="1">
      <c r="A5328" s="5">
        <v>5327</v>
      </c>
      <c r="B5328" s="5"/>
      <c r="C5328" s="17">
        <v>2021</v>
      </c>
      <c r="D5328" s="32">
        <v>1</v>
      </c>
      <c r="E5328" s="32">
        <v>17</v>
      </c>
      <c r="F5328" s="18" t="s">
        <v>891</v>
      </c>
      <c r="G5328" s="21">
        <v>45</v>
      </c>
      <c r="H5328" s="17" t="s">
        <v>18</v>
      </c>
      <c r="I5328" s="18" t="s">
        <v>866</v>
      </c>
      <c r="J5328" s="21">
        <v>15</v>
      </c>
      <c r="K5328" s="17" t="s">
        <v>19</v>
      </c>
      <c r="L5328" s="17" t="s">
        <v>901</v>
      </c>
      <c r="M5328" s="17" t="s">
        <v>902</v>
      </c>
      <c r="N5328" s="17" t="s">
        <v>876</v>
      </c>
      <c r="O5328" s="58">
        <v>189</v>
      </c>
      <c r="P5328" s="17" t="s">
        <v>20</v>
      </c>
      <c r="Q5328" s="17" t="s">
        <v>31</v>
      </c>
      <c r="R5328" s="17">
        <v>102.8</v>
      </c>
      <c r="S5328" s="17" t="s">
        <v>684</v>
      </c>
      <c r="U5328" s="17">
        <v>-17.003</v>
      </c>
      <c r="V5328" s="10">
        <f t="shared" si="92"/>
        <v>-17.003</v>
      </c>
      <c r="W5328" s="10">
        <v>11.845000000000001</v>
      </c>
      <c r="X5328" s="68">
        <v>3.129191190521921</v>
      </c>
      <c r="Y5328" s="33" t="s">
        <v>561</v>
      </c>
      <c r="AB5328" s="17" t="s">
        <v>933</v>
      </c>
    </row>
    <row r="5329" spans="1:28" hidden="1">
      <c r="A5329" s="5">
        <v>5328</v>
      </c>
      <c r="B5329" s="5"/>
      <c r="C5329" s="17">
        <v>2019</v>
      </c>
      <c r="D5329" s="32">
        <v>11</v>
      </c>
      <c r="E5329" s="32">
        <v>20</v>
      </c>
      <c r="F5329" s="18" t="s">
        <v>891</v>
      </c>
      <c r="G5329" s="21">
        <v>19.560000000000031</v>
      </c>
      <c r="H5329" s="17" t="s">
        <v>18</v>
      </c>
      <c r="I5329" s="18" t="s">
        <v>866</v>
      </c>
      <c r="J5329" s="21">
        <v>14.490000000000123</v>
      </c>
      <c r="K5329" s="17" t="s">
        <v>19</v>
      </c>
      <c r="L5329" s="17" t="s">
        <v>882</v>
      </c>
      <c r="M5329" s="17" t="s">
        <v>883</v>
      </c>
      <c r="N5329" s="17" t="s">
        <v>801</v>
      </c>
      <c r="O5329" s="58">
        <v>248</v>
      </c>
      <c r="P5329" s="17" t="s">
        <v>20</v>
      </c>
      <c r="Q5329" s="17" t="s">
        <v>21</v>
      </c>
      <c r="R5329" s="17">
        <v>410.6</v>
      </c>
      <c r="S5329" s="17" t="s">
        <v>684</v>
      </c>
      <c r="U5329" s="17">
        <v>-17</v>
      </c>
      <c r="V5329" s="10">
        <f t="shared" si="92"/>
        <v>-17</v>
      </c>
      <c r="W5329" s="10">
        <v>13.4</v>
      </c>
      <c r="X5329" s="68">
        <v>3.168005736</v>
      </c>
      <c r="Y5329" s="33" t="s">
        <v>561</v>
      </c>
      <c r="AB5329" s="17" t="s">
        <v>933</v>
      </c>
    </row>
    <row r="5330" spans="1:28" hidden="1">
      <c r="A5330" s="5">
        <v>5329</v>
      </c>
      <c r="B5330" s="5"/>
      <c r="C5330" s="17">
        <v>2019</v>
      </c>
      <c r="D5330" s="32">
        <v>11</v>
      </c>
      <c r="E5330" s="32">
        <v>20</v>
      </c>
      <c r="F5330" s="18" t="s">
        <v>891</v>
      </c>
      <c r="G5330" s="21">
        <v>19.560000000000031</v>
      </c>
      <c r="H5330" s="17" t="s">
        <v>18</v>
      </c>
      <c r="I5330" s="18" t="s">
        <v>866</v>
      </c>
      <c r="J5330" s="21">
        <v>14.490000000000123</v>
      </c>
      <c r="K5330" s="17" t="s">
        <v>19</v>
      </c>
      <c r="L5330" s="17" t="s">
        <v>882</v>
      </c>
      <c r="M5330" s="17" t="s">
        <v>883</v>
      </c>
      <c r="N5330" s="17" t="s">
        <v>801</v>
      </c>
      <c r="O5330" s="58">
        <v>243</v>
      </c>
      <c r="P5330" s="17" t="s">
        <v>20</v>
      </c>
      <c r="Q5330" s="17" t="s">
        <v>21</v>
      </c>
      <c r="R5330" s="17">
        <v>382.6</v>
      </c>
      <c r="S5330" s="17" t="s">
        <v>684</v>
      </c>
      <c r="U5330" s="17">
        <v>-17</v>
      </c>
      <c r="V5330" s="10">
        <f t="shared" si="92"/>
        <v>-17</v>
      </c>
      <c r="W5330" s="10">
        <v>13.5</v>
      </c>
      <c r="X5330" s="68">
        <v>3.1734299909999999</v>
      </c>
      <c r="Y5330" s="33" t="s">
        <v>561</v>
      </c>
      <c r="AB5330" s="17" t="s">
        <v>933</v>
      </c>
    </row>
    <row r="5331" spans="1:28" hidden="1">
      <c r="A5331" s="5">
        <v>5330</v>
      </c>
      <c r="B5331" s="5"/>
      <c r="C5331" s="17">
        <v>2019</v>
      </c>
      <c r="D5331" s="32">
        <v>11</v>
      </c>
      <c r="E5331" s="32">
        <v>20</v>
      </c>
      <c r="F5331" s="18" t="s">
        <v>891</v>
      </c>
      <c r="G5331" s="21">
        <v>19.560000000000031</v>
      </c>
      <c r="H5331" s="17" t="s">
        <v>18</v>
      </c>
      <c r="I5331" s="18" t="s">
        <v>866</v>
      </c>
      <c r="J5331" s="21">
        <v>14.490000000000123</v>
      </c>
      <c r="K5331" s="17" t="s">
        <v>19</v>
      </c>
      <c r="L5331" s="17" t="s">
        <v>882</v>
      </c>
      <c r="M5331" s="17" t="s">
        <v>883</v>
      </c>
      <c r="N5331" s="17" t="s">
        <v>801</v>
      </c>
      <c r="O5331" s="58">
        <v>238</v>
      </c>
      <c r="P5331" s="17" t="s">
        <v>20</v>
      </c>
      <c r="Q5331" s="17" t="s">
        <v>21</v>
      </c>
      <c r="R5331" s="17">
        <v>333</v>
      </c>
      <c r="S5331" s="17" t="s">
        <v>684</v>
      </c>
      <c r="U5331" s="17">
        <v>-17</v>
      </c>
      <c r="V5331" s="10">
        <f t="shared" si="92"/>
        <v>-17</v>
      </c>
      <c r="W5331" s="10">
        <v>13.4</v>
      </c>
      <c r="X5331" s="68">
        <v>3.1848598730000002</v>
      </c>
      <c r="Y5331" s="33" t="s">
        <v>561</v>
      </c>
      <c r="AB5331" s="17" t="s">
        <v>933</v>
      </c>
    </row>
    <row r="5332" spans="1:28" hidden="1">
      <c r="A5332" s="5">
        <v>5331</v>
      </c>
      <c r="B5332" s="5"/>
      <c r="C5332" s="17">
        <v>2019</v>
      </c>
      <c r="D5332" s="32">
        <v>11</v>
      </c>
      <c r="E5332" s="32">
        <v>20</v>
      </c>
      <c r="F5332" s="18" t="s">
        <v>891</v>
      </c>
      <c r="G5332" s="21">
        <v>19.560000000000031</v>
      </c>
      <c r="H5332" s="17" t="s">
        <v>18</v>
      </c>
      <c r="I5332" s="18" t="s">
        <v>866</v>
      </c>
      <c r="J5332" s="21">
        <v>14.490000000000123</v>
      </c>
      <c r="K5332" s="17" t="s">
        <v>19</v>
      </c>
      <c r="L5332" s="17" t="s">
        <v>903</v>
      </c>
      <c r="M5332" s="17" t="s">
        <v>904</v>
      </c>
      <c r="N5332" s="17" t="s">
        <v>905</v>
      </c>
      <c r="O5332" s="58">
        <v>121</v>
      </c>
      <c r="P5332" s="17" t="s">
        <v>20</v>
      </c>
      <c r="Q5332" s="17" t="s">
        <v>31</v>
      </c>
      <c r="R5332" s="17">
        <v>56.1</v>
      </c>
      <c r="S5332" s="17" t="s">
        <v>684</v>
      </c>
      <c r="U5332" s="17">
        <v>-16.984000000000002</v>
      </c>
      <c r="V5332" s="10">
        <f t="shared" si="92"/>
        <v>-16.984000000000002</v>
      </c>
      <c r="W5332" s="10">
        <v>12.236499999999999</v>
      </c>
      <c r="X5332" s="68">
        <v>3.177400755528788</v>
      </c>
      <c r="Y5332" s="33" t="s">
        <v>561</v>
      </c>
      <c r="AB5332" s="17" t="s">
        <v>933</v>
      </c>
    </row>
    <row r="5333" spans="1:28" hidden="1">
      <c r="A5333" s="5">
        <v>5332</v>
      </c>
      <c r="B5333" s="5"/>
      <c r="C5333" s="17">
        <v>2021</v>
      </c>
      <c r="D5333" s="32">
        <v>2</v>
      </c>
      <c r="E5333" s="32">
        <v>1</v>
      </c>
      <c r="F5333" s="18" t="s">
        <v>891</v>
      </c>
      <c r="G5333" s="21">
        <v>45</v>
      </c>
      <c r="H5333" s="17" t="s">
        <v>18</v>
      </c>
      <c r="I5333" s="18" t="s">
        <v>866</v>
      </c>
      <c r="J5333" s="21">
        <v>15</v>
      </c>
      <c r="K5333" s="17" t="s">
        <v>19</v>
      </c>
      <c r="L5333" s="17" t="s">
        <v>835</v>
      </c>
      <c r="M5333" s="17" t="s">
        <v>836</v>
      </c>
      <c r="N5333" s="17" t="s">
        <v>837</v>
      </c>
      <c r="O5333" s="58">
        <v>302</v>
      </c>
      <c r="P5333" s="17" t="s">
        <v>20</v>
      </c>
      <c r="Q5333" s="17" t="s">
        <v>808</v>
      </c>
      <c r="R5333" s="17">
        <v>716.2</v>
      </c>
      <c r="S5333" s="17" t="s">
        <v>684</v>
      </c>
      <c r="U5333" s="17">
        <v>-16.965499999999999</v>
      </c>
      <c r="V5333" s="10">
        <f t="shared" si="92"/>
        <v>-16.965499999999999</v>
      </c>
      <c r="W5333" s="10">
        <v>13.429500000000001</v>
      </c>
      <c r="X5333" s="68">
        <v>3.161750184936182</v>
      </c>
      <c r="Y5333" s="33" t="s">
        <v>561</v>
      </c>
      <c r="AB5333" s="17" t="s">
        <v>933</v>
      </c>
    </row>
    <row r="5334" spans="1:28" hidden="1">
      <c r="A5334" s="5">
        <v>5333</v>
      </c>
      <c r="B5334" s="5"/>
      <c r="C5334" s="17">
        <v>2021</v>
      </c>
      <c r="D5334" s="32">
        <v>2</v>
      </c>
      <c r="E5334" s="32">
        <v>1</v>
      </c>
      <c r="F5334" s="18" t="s">
        <v>891</v>
      </c>
      <c r="G5334" s="21">
        <v>45</v>
      </c>
      <c r="H5334" s="17" t="s">
        <v>18</v>
      </c>
      <c r="I5334" s="18" t="s">
        <v>866</v>
      </c>
      <c r="J5334" s="21">
        <v>15</v>
      </c>
      <c r="K5334" s="17" t="s">
        <v>19</v>
      </c>
      <c r="L5334" s="17" t="s">
        <v>906</v>
      </c>
      <c r="M5334" s="17" t="s">
        <v>907</v>
      </c>
      <c r="N5334" s="17" t="s">
        <v>817</v>
      </c>
      <c r="O5334" s="58">
        <v>109.39</v>
      </c>
      <c r="P5334" s="17" t="s">
        <v>20</v>
      </c>
      <c r="Q5334" s="17" t="s">
        <v>818</v>
      </c>
      <c r="R5334" s="17">
        <v>281.39999999999998</v>
      </c>
      <c r="S5334" s="17" t="s">
        <v>684</v>
      </c>
      <c r="U5334" s="17">
        <v>-16.953499999999998</v>
      </c>
      <c r="V5334" s="10">
        <f t="shared" si="92"/>
        <v>-16.953499999999998</v>
      </c>
      <c r="W5334" s="10">
        <v>12.528499999999999</v>
      </c>
      <c r="X5334" s="68">
        <v>3.071728544197152</v>
      </c>
      <c r="Y5334" s="33" t="s">
        <v>561</v>
      </c>
      <c r="AB5334" s="17" t="s">
        <v>933</v>
      </c>
    </row>
    <row r="5335" spans="1:28" hidden="1">
      <c r="A5335" s="5">
        <v>5334</v>
      </c>
      <c r="B5335" s="5"/>
      <c r="C5335" s="17">
        <v>2021</v>
      </c>
      <c r="D5335" s="32">
        <v>2</v>
      </c>
      <c r="E5335" s="32">
        <v>1</v>
      </c>
      <c r="F5335" s="18" t="s">
        <v>891</v>
      </c>
      <c r="G5335" s="21">
        <v>45</v>
      </c>
      <c r="H5335" s="17" t="s">
        <v>18</v>
      </c>
      <c r="I5335" s="18" t="s">
        <v>866</v>
      </c>
      <c r="J5335" s="21">
        <v>15</v>
      </c>
      <c r="K5335" s="17" t="s">
        <v>19</v>
      </c>
      <c r="L5335" s="17" t="s">
        <v>835</v>
      </c>
      <c r="M5335" s="17" t="s">
        <v>836</v>
      </c>
      <c r="N5335" s="17" t="s">
        <v>837</v>
      </c>
      <c r="O5335" s="58">
        <v>326</v>
      </c>
      <c r="P5335" s="17" t="s">
        <v>20</v>
      </c>
      <c r="Q5335" s="17" t="s">
        <v>808</v>
      </c>
      <c r="R5335" s="17">
        <v>1185.2</v>
      </c>
      <c r="S5335" s="17" t="s">
        <v>684</v>
      </c>
      <c r="U5335" s="17">
        <v>-16.924499999999998</v>
      </c>
      <c r="V5335" s="10">
        <f t="shared" si="92"/>
        <v>-16.924499999999998</v>
      </c>
      <c r="W5335" s="10">
        <v>13.9885</v>
      </c>
      <c r="X5335" s="68">
        <v>3.1853274380071781</v>
      </c>
      <c r="Y5335" s="33" t="s">
        <v>561</v>
      </c>
      <c r="AB5335" s="17" t="s">
        <v>933</v>
      </c>
    </row>
    <row r="5336" spans="1:28" hidden="1">
      <c r="A5336" s="5">
        <v>5335</v>
      </c>
      <c r="B5336" s="5"/>
      <c r="C5336" s="17">
        <v>2021</v>
      </c>
      <c r="D5336" s="32">
        <v>1</v>
      </c>
      <c r="E5336" s="32">
        <v>17</v>
      </c>
      <c r="F5336" s="18" t="s">
        <v>891</v>
      </c>
      <c r="G5336" s="21">
        <v>45</v>
      </c>
      <c r="H5336" s="17" t="s">
        <v>18</v>
      </c>
      <c r="I5336" s="18" t="s">
        <v>866</v>
      </c>
      <c r="J5336" s="21">
        <v>15</v>
      </c>
      <c r="K5336" s="17" t="s">
        <v>19</v>
      </c>
      <c r="L5336" s="17" t="s">
        <v>901</v>
      </c>
      <c r="M5336" s="17" t="s">
        <v>902</v>
      </c>
      <c r="N5336" s="17" t="s">
        <v>876</v>
      </c>
      <c r="O5336" s="58">
        <v>189</v>
      </c>
      <c r="P5336" s="17" t="s">
        <v>20</v>
      </c>
      <c r="Q5336" s="17" t="s">
        <v>31</v>
      </c>
      <c r="R5336" s="17">
        <v>101.9</v>
      </c>
      <c r="S5336" s="17" t="s">
        <v>684</v>
      </c>
      <c r="U5336" s="17">
        <v>-16.907</v>
      </c>
      <c r="V5336" s="10">
        <f t="shared" si="92"/>
        <v>-16.907</v>
      </c>
      <c r="W5336" s="10">
        <v>12.002000000000001</v>
      </c>
      <c r="X5336" s="68">
        <v>3.1195786436090911</v>
      </c>
      <c r="Y5336" s="33" t="s">
        <v>561</v>
      </c>
      <c r="AB5336" s="17" t="s">
        <v>933</v>
      </c>
    </row>
    <row r="5337" spans="1:28" hidden="1">
      <c r="A5337" s="5">
        <v>5336</v>
      </c>
      <c r="B5337" s="5"/>
      <c r="C5337" s="17">
        <v>2019</v>
      </c>
      <c r="D5337" s="32">
        <v>11</v>
      </c>
      <c r="E5337" s="32">
        <v>20</v>
      </c>
      <c r="F5337" s="18" t="s">
        <v>891</v>
      </c>
      <c r="G5337" s="21">
        <v>19.560000000000031</v>
      </c>
      <c r="H5337" s="17" t="s">
        <v>18</v>
      </c>
      <c r="I5337" s="18" t="s">
        <v>866</v>
      </c>
      <c r="J5337" s="21">
        <v>14.490000000000123</v>
      </c>
      <c r="K5337" s="17" t="s">
        <v>19</v>
      </c>
      <c r="L5337" s="17" t="s">
        <v>882</v>
      </c>
      <c r="M5337" s="17" t="s">
        <v>883</v>
      </c>
      <c r="N5337" s="17" t="s">
        <v>801</v>
      </c>
      <c r="O5337" s="58">
        <v>220</v>
      </c>
      <c r="P5337" s="17" t="s">
        <v>20</v>
      </c>
      <c r="Q5337" s="17" t="s">
        <v>21</v>
      </c>
      <c r="R5337" s="17">
        <v>321.10000000000002</v>
      </c>
      <c r="S5337" s="17" t="s">
        <v>684</v>
      </c>
      <c r="U5337" s="17">
        <v>-16.899999999999999</v>
      </c>
      <c r="V5337" s="10">
        <f t="shared" si="92"/>
        <v>-16.899999999999999</v>
      </c>
      <c r="W5337" s="10">
        <v>13.4</v>
      </c>
      <c r="X5337" s="68">
        <v>3.1976143229999998</v>
      </c>
      <c r="Y5337" s="33" t="s">
        <v>561</v>
      </c>
      <c r="AB5337" s="17" t="s">
        <v>933</v>
      </c>
    </row>
    <row r="5338" spans="1:28" hidden="1">
      <c r="A5338" s="5">
        <v>5337</v>
      </c>
      <c r="B5338" s="5"/>
      <c r="C5338" s="17">
        <v>2019</v>
      </c>
      <c r="D5338" s="32">
        <v>11</v>
      </c>
      <c r="E5338" s="32">
        <v>20</v>
      </c>
      <c r="F5338" s="18" t="s">
        <v>891</v>
      </c>
      <c r="G5338" s="21">
        <v>19.560000000000031</v>
      </c>
      <c r="H5338" s="17" t="s">
        <v>18</v>
      </c>
      <c r="I5338" s="18" t="s">
        <v>866</v>
      </c>
      <c r="J5338" s="21">
        <v>14.490000000000123</v>
      </c>
      <c r="K5338" s="17" t="s">
        <v>19</v>
      </c>
      <c r="L5338" s="17" t="s">
        <v>882</v>
      </c>
      <c r="M5338" s="17" t="s">
        <v>883</v>
      </c>
      <c r="N5338" s="17" t="s">
        <v>801</v>
      </c>
      <c r="O5338" s="58">
        <v>222</v>
      </c>
      <c r="P5338" s="17" t="s">
        <v>20</v>
      </c>
      <c r="Q5338" s="17" t="s">
        <v>21</v>
      </c>
      <c r="R5338" s="17">
        <v>261.10000000000002</v>
      </c>
      <c r="S5338" s="17" t="s">
        <v>684</v>
      </c>
      <c r="U5338" s="17">
        <v>-16.899999999999999</v>
      </c>
      <c r="V5338" s="10">
        <f t="shared" si="92"/>
        <v>-16.899999999999999</v>
      </c>
      <c r="W5338" s="10">
        <v>12.6</v>
      </c>
      <c r="X5338" s="68">
        <v>3.1796883550000001</v>
      </c>
      <c r="Y5338" s="33" t="s">
        <v>561</v>
      </c>
      <c r="AB5338" s="17" t="s">
        <v>933</v>
      </c>
    </row>
    <row r="5339" spans="1:28" hidden="1">
      <c r="A5339" s="5">
        <v>5338</v>
      </c>
      <c r="B5339" s="5"/>
      <c r="C5339" s="17">
        <v>2019</v>
      </c>
      <c r="D5339" s="32">
        <v>11</v>
      </c>
      <c r="E5339" s="32">
        <v>20</v>
      </c>
      <c r="F5339" s="18" t="s">
        <v>891</v>
      </c>
      <c r="G5339" s="21">
        <v>19.560000000000031</v>
      </c>
      <c r="H5339" s="17" t="s">
        <v>18</v>
      </c>
      <c r="I5339" s="18" t="s">
        <v>866</v>
      </c>
      <c r="J5339" s="21">
        <v>14.490000000000123</v>
      </c>
      <c r="K5339" s="17" t="s">
        <v>19</v>
      </c>
      <c r="L5339" s="17" t="s">
        <v>882</v>
      </c>
      <c r="M5339" s="17" t="s">
        <v>883</v>
      </c>
      <c r="N5339" s="17" t="s">
        <v>801</v>
      </c>
      <c r="O5339" s="58">
        <v>190</v>
      </c>
      <c r="P5339" s="17" t="s">
        <v>20</v>
      </c>
      <c r="Q5339" s="17" t="s">
        <v>21</v>
      </c>
      <c r="R5339" s="17">
        <v>167</v>
      </c>
      <c r="S5339" s="17" t="s">
        <v>684</v>
      </c>
      <c r="U5339" s="17">
        <v>-16.899999999999999</v>
      </c>
      <c r="V5339" s="10">
        <f t="shared" si="92"/>
        <v>-16.899999999999999</v>
      </c>
      <c r="W5339" s="10">
        <v>13.5</v>
      </c>
      <c r="X5339" s="68">
        <v>3.1917676500000001</v>
      </c>
      <c r="Y5339" s="33" t="s">
        <v>561</v>
      </c>
      <c r="AB5339" s="17" t="s">
        <v>933</v>
      </c>
    </row>
    <row r="5340" spans="1:28" hidden="1">
      <c r="A5340" s="5">
        <v>5339</v>
      </c>
      <c r="B5340" s="5"/>
      <c r="C5340" s="17">
        <v>2019</v>
      </c>
      <c r="D5340" s="32">
        <v>11</v>
      </c>
      <c r="E5340" s="32">
        <v>20</v>
      </c>
      <c r="F5340" s="18" t="s">
        <v>891</v>
      </c>
      <c r="G5340" s="21">
        <v>19.560000000000031</v>
      </c>
      <c r="H5340" s="17" t="s">
        <v>18</v>
      </c>
      <c r="I5340" s="18" t="s">
        <v>866</v>
      </c>
      <c r="J5340" s="21">
        <v>14.490000000000123</v>
      </c>
      <c r="K5340" s="17" t="s">
        <v>19</v>
      </c>
      <c r="L5340" s="17" t="s">
        <v>882</v>
      </c>
      <c r="M5340" s="17" t="s">
        <v>883</v>
      </c>
      <c r="N5340" s="17" t="s">
        <v>801</v>
      </c>
      <c r="O5340" s="58">
        <v>200</v>
      </c>
      <c r="P5340" s="17" t="s">
        <v>20</v>
      </c>
      <c r="Q5340" s="17" t="s">
        <v>21</v>
      </c>
      <c r="R5340" s="17">
        <v>196.5</v>
      </c>
      <c r="S5340" s="17" t="s">
        <v>684</v>
      </c>
      <c r="U5340" s="17">
        <v>-16.899999999999999</v>
      </c>
      <c r="V5340" s="10">
        <f t="shared" ref="V5340:V5403" si="93">IF(X5340&gt;3.3,U5340+(7.584*X5340-22.012)/(X5340+1.657),U5340)</f>
        <v>-16.899999999999999</v>
      </c>
      <c r="W5340" s="10">
        <v>13</v>
      </c>
      <c r="X5340" s="68">
        <v>3.2217180559999998</v>
      </c>
      <c r="Y5340" s="33" t="s">
        <v>561</v>
      </c>
      <c r="AB5340" s="17" t="s">
        <v>933</v>
      </c>
    </row>
    <row r="5341" spans="1:28" hidden="1">
      <c r="A5341" s="5">
        <v>5340</v>
      </c>
      <c r="B5341" s="5"/>
      <c r="C5341" s="17">
        <v>2019</v>
      </c>
      <c r="D5341" s="32">
        <v>11</v>
      </c>
      <c r="E5341" s="32">
        <v>20</v>
      </c>
      <c r="F5341" s="18" t="s">
        <v>891</v>
      </c>
      <c r="G5341" s="21">
        <v>19.560000000000031</v>
      </c>
      <c r="H5341" s="17" t="s">
        <v>18</v>
      </c>
      <c r="I5341" s="18" t="s">
        <v>866</v>
      </c>
      <c r="J5341" s="21">
        <v>14.490000000000123</v>
      </c>
      <c r="K5341" s="17" t="s">
        <v>19</v>
      </c>
      <c r="L5341" s="17" t="s">
        <v>903</v>
      </c>
      <c r="M5341" s="17" t="s">
        <v>904</v>
      </c>
      <c r="N5341" s="17" t="s">
        <v>905</v>
      </c>
      <c r="O5341" s="58">
        <v>123</v>
      </c>
      <c r="P5341" s="17" t="s">
        <v>20</v>
      </c>
      <c r="Q5341" s="17" t="s">
        <v>31</v>
      </c>
      <c r="R5341" s="17">
        <v>69.400000000000006</v>
      </c>
      <c r="S5341" s="17" t="s">
        <v>684</v>
      </c>
      <c r="U5341" s="17">
        <v>-16.881</v>
      </c>
      <c r="V5341" s="10">
        <f t="shared" si="93"/>
        <v>-16.881</v>
      </c>
      <c r="W5341" s="10">
        <v>13.077500000000001</v>
      </c>
      <c r="X5341" s="68">
        <v>3.149982528598005</v>
      </c>
      <c r="Y5341" s="33" t="s">
        <v>561</v>
      </c>
      <c r="AB5341" s="17" t="s">
        <v>933</v>
      </c>
    </row>
    <row r="5342" spans="1:28" hidden="1">
      <c r="A5342" s="5">
        <v>5341</v>
      </c>
      <c r="B5342" s="5"/>
      <c r="C5342" s="17">
        <v>2021</v>
      </c>
      <c r="D5342" s="32">
        <v>2</v>
      </c>
      <c r="E5342" s="32">
        <v>1</v>
      </c>
      <c r="F5342" s="18" t="s">
        <v>891</v>
      </c>
      <c r="G5342" s="21">
        <v>45</v>
      </c>
      <c r="H5342" s="17" t="s">
        <v>18</v>
      </c>
      <c r="I5342" s="18" t="s">
        <v>866</v>
      </c>
      <c r="J5342" s="21">
        <v>15</v>
      </c>
      <c r="K5342" s="17" t="s">
        <v>19</v>
      </c>
      <c r="L5342" s="17" t="s">
        <v>906</v>
      </c>
      <c r="M5342" s="17" t="s">
        <v>907</v>
      </c>
      <c r="N5342" s="17" t="s">
        <v>817</v>
      </c>
      <c r="O5342" s="58">
        <v>89.11</v>
      </c>
      <c r="P5342" s="17" t="s">
        <v>20</v>
      </c>
      <c r="Q5342" s="17" t="s">
        <v>818</v>
      </c>
      <c r="R5342" s="17">
        <v>178.7</v>
      </c>
      <c r="S5342" s="17" t="s">
        <v>684</v>
      </c>
      <c r="U5342" s="17">
        <v>-16.8675</v>
      </c>
      <c r="V5342" s="10">
        <f t="shared" si="93"/>
        <v>-16.8675</v>
      </c>
      <c r="W5342" s="10">
        <v>12.6595</v>
      </c>
      <c r="X5342" s="68">
        <v>3.1101525121337028</v>
      </c>
      <c r="Y5342" s="33" t="s">
        <v>561</v>
      </c>
      <c r="AB5342" s="17" t="s">
        <v>933</v>
      </c>
    </row>
    <row r="5343" spans="1:28" hidden="1">
      <c r="A5343" s="5">
        <v>5342</v>
      </c>
      <c r="B5343" s="5"/>
      <c r="C5343" s="17">
        <v>2019</v>
      </c>
      <c r="D5343" s="32">
        <v>11</v>
      </c>
      <c r="E5343" s="32">
        <v>20</v>
      </c>
      <c r="F5343" s="18" t="s">
        <v>891</v>
      </c>
      <c r="G5343" s="21">
        <v>19.560000000000031</v>
      </c>
      <c r="H5343" s="17" t="s">
        <v>18</v>
      </c>
      <c r="I5343" s="18" t="s">
        <v>866</v>
      </c>
      <c r="J5343" s="21">
        <v>14.490000000000123</v>
      </c>
      <c r="K5343" s="17" t="s">
        <v>19</v>
      </c>
      <c r="L5343" s="17" t="s">
        <v>903</v>
      </c>
      <c r="M5343" s="17" t="s">
        <v>904</v>
      </c>
      <c r="N5343" s="17" t="s">
        <v>905</v>
      </c>
      <c r="O5343" s="58">
        <v>150</v>
      </c>
      <c r="P5343" s="17" t="s">
        <v>20</v>
      </c>
      <c r="Q5343" s="17" t="s">
        <v>31</v>
      </c>
      <c r="R5343" s="17">
        <v>113.5</v>
      </c>
      <c r="S5343" s="17" t="s">
        <v>684</v>
      </c>
      <c r="U5343" s="17">
        <v>-16.839500000000001</v>
      </c>
      <c r="V5343" s="10">
        <f t="shared" si="93"/>
        <v>-16.839500000000001</v>
      </c>
      <c r="W5343" s="10">
        <v>13.113</v>
      </c>
      <c r="X5343" s="68">
        <v>3.1351623337893462</v>
      </c>
      <c r="Y5343" s="33" t="s">
        <v>561</v>
      </c>
      <c r="AB5343" s="17" t="s">
        <v>933</v>
      </c>
    </row>
    <row r="5344" spans="1:28" hidden="1">
      <c r="A5344" s="5">
        <v>5343</v>
      </c>
      <c r="B5344" s="5"/>
      <c r="C5344" s="17">
        <v>2021</v>
      </c>
      <c r="D5344" s="32">
        <v>2</v>
      </c>
      <c r="E5344" s="32">
        <v>1</v>
      </c>
      <c r="F5344" s="18" t="s">
        <v>891</v>
      </c>
      <c r="G5344" s="21">
        <v>45</v>
      </c>
      <c r="H5344" s="17" t="s">
        <v>18</v>
      </c>
      <c r="I5344" s="18" t="s">
        <v>866</v>
      </c>
      <c r="J5344" s="21">
        <v>15</v>
      </c>
      <c r="K5344" s="17" t="s">
        <v>19</v>
      </c>
      <c r="L5344" s="17" t="s">
        <v>906</v>
      </c>
      <c r="M5344" s="17" t="s">
        <v>907</v>
      </c>
      <c r="N5344" s="17" t="s">
        <v>817</v>
      </c>
      <c r="O5344" s="58">
        <v>91.79</v>
      </c>
      <c r="P5344" s="17" t="s">
        <v>20</v>
      </c>
      <c r="Q5344" s="17" t="s">
        <v>818</v>
      </c>
      <c r="R5344" s="17">
        <v>201</v>
      </c>
      <c r="S5344" s="17" t="s">
        <v>684</v>
      </c>
      <c r="U5344" s="17">
        <v>-16.8355</v>
      </c>
      <c r="V5344" s="10">
        <f t="shared" si="93"/>
        <v>-16.8355</v>
      </c>
      <c r="W5344" s="10">
        <v>12.268000000000001</v>
      </c>
      <c r="X5344" s="68">
        <v>3.080021105806698</v>
      </c>
      <c r="Y5344" s="33" t="s">
        <v>561</v>
      </c>
      <c r="AB5344" s="17" t="s">
        <v>933</v>
      </c>
    </row>
    <row r="5345" spans="1:28" hidden="1">
      <c r="A5345" s="5">
        <v>5344</v>
      </c>
      <c r="B5345" s="5"/>
      <c r="C5345" s="17">
        <v>2019</v>
      </c>
      <c r="D5345" s="32">
        <v>11</v>
      </c>
      <c r="E5345" s="32">
        <v>20</v>
      </c>
      <c r="F5345" s="18" t="s">
        <v>891</v>
      </c>
      <c r="G5345" s="21">
        <v>19.560000000000031</v>
      </c>
      <c r="H5345" s="17" t="s">
        <v>18</v>
      </c>
      <c r="I5345" s="18" t="s">
        <v>866</v>
      </c>
      <c r="J5345" s="21">
        <v>14.490000000000123</v>
      </c>
      <c r="K5345" s="17" t="s">
        <v>19</v>
      </c>
      <c r="L5345" s="17" t="s">
        <v>903</v>
      </c>
      <c r="M5345" s="17" t="s">
        <v>904</v>
      </c>
      <c r="N5345" s="17" t="s">
        <v>905</v>
      </c>
      <c r="O5345" s="58">
        <v>171</v>
      </c>
      <c r="P5345" s="17" t="s">
        <v>20</v>
      </c>
      <c r="Q5345" s="17" t="s">
        <v>31</v>
      </c>
      <c r="R5345" s="17">
        <v>136</v>
      </c>
      <c r="S5345" s="17" t="s">
        <v>684</v>
      </c>
      <c r="U5345" s="17">
        <v>-16.833500000000001</v>
      </c>
      <c r="V5345" s="10">
        <f t="shared" si="93"/>
        <v>-16.833500000000001</v>
      </c>
      <c r="W5345" s="10">
        <v>12.603</v>
      </c>
      <c r="X5345" s="68">
        <v>3.12451791827392</v>
      </c>
      <c r="Y5345" s="33" t="s">
        <v>561</v>
      </c>
      <c r="AB5345" s="17" t="s">
        <v>933</v>
      </c>
    </row>
    <row r="5346" spans="1:28" hidden="1">
      <c r="A5346" s="5">
        <v>5345</v>
      </c>
      <c r="B5346" s="5"/>
      <c r="C5346" s="17">
        <v>2021</v>
      </c>
      <c r="D5346" s="32">
        <v>2</v>
      </c>
      <c r="E5346" s="32">
        <v>1</v>
      </c>
      <c r="F5346" s="18" t="s">
        <v>891</v>
      </c>
      <c r="G5346" s="21">
        <v>45</v>
      </c>
      <c r="H5346" s="17" t="s">
        <v>18</v>
      </c>
      <c r="I5346" s="18" t="s">
        <v>866</v>
      </c>
      <c r="J5346" s="21">
        <v>15</v>
      </c>
      <c r="K5346" s="17" t="s">
        <v>19</v>
      </c>
      <c r="L5346" s="17" t="s">
        <v>906</v>
      </c>
      <c r="M5346" s="17" t="s">
        <v>907</v>
      </c>
      <c r="N5346" s="17" t="s">
        <v>817</v>
      </c>
      <c r="O5346" s="58">
        <v>91.98</v>
      </c>
      <c r="P5346" s="17" t="s">
        <v>20</v>
      </c>
      <c r="Q5346" s="17" t="s">
        <v>818</v>
      </c>
      <c r="R5346" s="17">
        <v>228</v>
      </c>
      <c r="S5346" s="17" t="s">
        <v>684</v>
      </c>
      <c r="U5346" s="17">
        <v>-16.8325</v>
      </c>
      <c r="V5346" s="10">
        <f t="shared" si="93"/>
        <v>-16.8325</v>
      </c>
      <c r="W5346" s="10">
        <v>12.462999999999999</v>
      </c>
      <c r="X5346" s="68">
        <v>3.0960260487106952</v>
      </c>
      <c r="Y5346" s="33" t="s">
        <v>561</v>
      </c>
      <c r="AB5346" s="17" t="s">
        <v>933</v>
      </c>
    </row>
    <row r="5347" spans="1:28" hidden="1">
      <c r="A5347" s="5">
        <v>5346</v>
      </c>
      <c r="B5347" s="5"/>
      <c r="C5347" s="17">
        <v>2021</v>
      </c>
      <c r="D5347" s="32">
        <v>2</v>
      </c>
      <c r="E5347" s="32">
        <v>1</v>
      </c>
      <c r="F5347" s="18" t="s">
        <v>891</v>
      </c>
      <c r="G5347" s="21">
        <v>45</v>
      </c>
      <c r="H5347" s="17" t="s">
        <v>18</v>
      </c>
      <c r="I5347" s="18" t="s">
        <v>866</v>
      </c>
      <c r="J5347" s="21">
        <v>15</v>
      </c>
      <c r="K5347" s="17" t="s">
        <v>19</v>
      </c>
      <c r="L5347" s="17" t="s">
        <v>835</v>
      </c>
      <c r="M5347" s="17" t="s">
        <v>836</v>
      </c>
      <c r="N5347" s="17" t="s">
        <v>837</v>
      </c>
      <c r="O5347" s="58">
        <v>302</v>
      </c>
      <c r="P5347" s="17" t="s">
        <v>20</v>
      </c>
      <c r="Q5347" s="17" t="s">
        <v>808</v>
      </c>
      <c r="R5347" s="17">
        <v>845</v>
      </c>
      <c r="S5347" s="17" t="s">
        <v>684</v>
      </c>
      <c r="U5347" s="17">
        <v>-16.823499999999999</v>
      </c>
      <c r="V5347" s="10">
        <f t="shared" si="93"/>
        <v>-16.823499999999999</v>
      </c>
      <c r="W5347" s="10">
        <v>13.7285</v>
      </c>
      <c r="X5347" s="68">
        <v>3.1138431874976442</v>
      </c>
      <c r="Y5347" s="33" t="s">
        <v>561</v>
      </c>
      <c r="AB5347" s="17" t="s">
        <v>933</v>
      </c>
    </row>
    <row r="5348" spans="1:28" hidden="1">
      <c r="A5348" s="5">
        <v>5347</v>
      </c>
      <c r="B5348" s="5"/>
      <c r="C5348" s="17">
        <v>2021</v>
      </c>
      <c r="D5348" s="32">
        <v>2</v>
      </c>
      <c r="E5348" s="32">
        <v>1</v>
      </c>
      <c r="F5348" s="18" t="s">
        <v>891</v>
      </c>
      <c r="G5348" s="21">
        <v>45</v>
      </c>
      <c r="H5348" s="17" t="s">
        <v>18</v>
      </c>
      <c r="I5348" s="18" t="s">
        <v>866</v>
      </c>
      <c r="J5348" s="21">
        <v>15</v>
      </c>
      <c r="K5348" s="17" t="s">
        <v>19</v>
      </c>
      <c r="L5348" s="17" t="s">
        <v>835</v>
      </c>
      <c r="M5348" s="17" t="s">
        <v>836</v>
      </c>
      <c r="N5348" s="17" t="s">
        <v>837</v>
      </c>
      <c r="O5348" s="58">
        <v>341</v>
      </c>
      <c r="P5348" s="17" t="s">
        <v>20</v>
      </c>
      <c r="Q5348" s="17" t="s">
        <v>808</v>
      </c>
      <c r="R5348" s="17">
        <v>1262.7</v>
      </c>
      <c r="S5348" s="17" t="s">
        <v>684</v>
      </c>
      <c r="U5348" s="17">
        <v>-16.8185</v>
      </c>
      <c r="V5348" s="10">
        <f t="shared" si="93"/>
        <v>-16.8185</v>
      </c>
      <c r="W5348" s="10">
        <v>14.2675</v>
      </c>
      <c r="X5348" s="68">
        <v>3.190110605345962</v>
      </c>
      <c r="Y5348" s="33" t="s">
        <v>561</v>
      </c>
      <c r="AB5348" s="17" t="s">
        <v>933</v>
      </c>
    </row>
    <row r="5349" spans="1:28" hidden="1">
      <c r="A5349" s="5">
        <v>5348</v>
      </c>
      <c r="B5349" s="5"/>
      <c r="C5349" s="17">
        <v>2019</v>
      </c>
      <c r="D5349" s="32">
        <v>11</v>
      </c>
      <c r="E5349" s="32">
        <v>20</v>
      </c>
      <c r="F5349" s="18" t="s">
        <v>891</v>
      </c>
      <c r="G5349" s="21">
        <v>19.560000000000031</v>
      </c>
      <c r="H5349" s="17" t="s">
        <v>18</v>
      </c>
      <c r="I5349" s="18" t="s">
        <v>866</v>
      </c>
      <c r="J5349" s="21">
        <v>14.490000000000123</v>
      </c>
      <c r="K5349" s="17" t="s">
        <v>19</v>
      </c>
      <c r="L5349" s="17" t="s">
        <v>903</v>
      </c>
      <c r="M5349" s="17" t="s">
        <v>904</v>
      </c>
      <c r="N5349" s="17" t="s">
        <v>905</v>
      </c>
      <c r="O5349" s="58">
        <v>110</v>
      </c>
      <c r="P5349" s="17" t="s">
        <v>20</v>
      </c>
      <c r="Q5349" s="17" t="s">
        <v>31</v>
      </c>
      <c r="R5349" s="17">
        <v>53.5</v>
      </c>
      <c r="S5349" s="17" t="s">
        <v>684</v>
      </c>
      <c r="U5349" s="17">
        <v>-16.803999999999998</v>
      </c>
      <c r="V5349" s="10">
        <f t="shared" si="93"/>
        <v>-16.803999999999998</v>
      </c>
      <c r="W5349" s="10">
        <v>12.6495</v>
      </c>
      <c r="X5349" s="68">
        <v>3.1731423641912659</v>
      </c>
      <c r="Y5349" s="33" t="s">
        <v>561</v>
      </c>
      <c r="AB5349" s="17" t="s">
        <v>933</v>
      </c>
    </row>
    <row r="5350" spans="1:28" hidden="1">
      <c r="A5350" s="5">
        <v>5349</v>
      </c>
      <c r="B5350" s="5"/>
      <c r="C5350" s="17">
        <v>2021</v>
      </c>
      <c r="D5350" s="32">
        <v>2</v>
      </c>
      <c r="E5350" s="32">
        <v>1</v>
      </c>
      <c r="F5350" s="18" t="s">
        <v>891</v>
      </c>
      <c r="G5350" s="21">
        <v>45</v>
      </c>
      <c r="H5350" s="17" t="s">
        <v>18</v>
      </c>
      <c r="I5350" s="18" t="s">
        <v>866</v>
      </c>
      <c r="J5350" s="21">
        <v>15</v>
      </c>
      <c r="K5350" s="17" t="s">
        <v>19</v>
      </c>
      <c r="L5350" s="17" t="s">
        <v>906</v>
      </c>
      <c r="M5350" s="17" t="s">
        <v>907</v>
      </c>
      <c r="N5350" s="17" t="s">
        <v>817</v>
      </c>
      <c r="O5350" s="58">
        <v>110.55</v>
      </c>
      <c r="P5350" s="17" t="s">
        <v>20</v>
      </c>
      <c r="Q5350" s="17" t="s">
        <v>818</v>
      </c>
      <c r="R5350" s="17">
        <v>371.9</v>
      </c>
      <c r="S5350" s="17" t="s">
        <v>684</v>
      </c>
      <c r="U5350" s="17">
        <v>-16.8005</v>
      </c>
      <c r="V5350" s="10">
        <f t="shared" si="93"/>
        <v>-16.8005</v>
      </c>
      <c r="W5350" s="10">
        <v>12.208500000000001</v>
      </c>
      <c r="X5350" s="68">
        <v>3.0086851184570569</v>
      </c>
      <c r="Y5350" s="33" t="s">
        <v>561</v>
      </c>
      <c r="AB5350" s="17" t="s">
        <v>933</v>
      </c>
    </row>
    <row r="5351" spans="1:28" hidden="1">
      <c r="A5351" s="5">
        <v>5350</v>
      </c>
      <c r="B5351" s="5"/>
      <c r="C5351" s="17">
        <v>2019</v>
      </c>
      <c r="D5351" s="32">
        <v>11</v>
      </c>
      <c r="E5351" s="32">
        <v>20</v>
      </c>
      <c r="F5351" s="18" t="s">
        <v>891</v>
      </c>
      <c r="G5351" s="21">
        <v>19.560000000000031</v>
      </c>
      <c r="H5351" s="17" t="s">
        <v>18</v>
      </c>
      <c r="I5351" s="18" t="s">
        <v>866</v>
      </c>
      <c r="J5351" s="21">
        <v>14.490000000000123</v>
      </c>
      <c r="K5351" s="17" t="s">
        <v>19</v>
      </c>
      <c r="L5351" s="17" t="s">
        <v>882</v>
      </c>
      <c r="M5351" s="17" t="s">
        <v>883</v>
      </c>
      <c r="N5351" s="17" t="s">
        <v>801</v>
      </c>
      <c r="O5351" s="58">
        <v>187</v>
      </c>
      <c r="P5351" s="17" t="s">
        <v>20</v>
      </c>
      <c r="Q5351" s="17" t="s">
        <v>21</v>
      </c>
      <c r="R5351" s="17">
        <v>163.1</v>
      </c>
      <c r="S5351" s="17" t="s">
        <v>684</v>
      </c>
      <c r="U5351" s="17">
        <v>-16.8</v>
      </c>
      <c r="V5351" s="10">
        <f t="shared" si="93"/>
        <v>-16.8</v>
      </c>
      <c r="W5351" s="10">
        <v>13.1</v>
      </c>
      <c r="X5351" s="68">
        <v>3.1824053170000002</v>
      </c>
      <c r="Y5351" s="33" t="s">
        <v>561</v>
      </c>
      <c r="AB5351" s="17" t="s">
        <v>933</v>
      </c>
    </row>
    <row r="5352" spans="1:28" hidden="1">
      <c r="A5352" s="5">
        <v>5351</v>
      </c>
      <c r="B5352" s="5"/>
      <c r="C5352" s="17">
        <v>2021</v>
      </c>
      <c r="D5352" s="32">
        <v>2</v>
      </c>
      <c r="E5352" s="32">
        <v>1</v>
      </c>
      <c r="F5352" s="18" t="s">
        <v>891</v>
      </c>
      <c r="G5352" s="21">
        <v>45</v>
      </c>
      <c r="H5352" s="17" t="s">
        <v>18</v>
      </c>
      <c r="I5352" s="18" t="s">
        <v>866</v>
      </c>
      <c r="J5352" s="21">
        <v>15</v>
      </c>
      <c r="K5352" s="17" t="s">
        <v>19</v>
      </c>
      <c r="L5352" s="17" t="s">
        <v>835</v>
      </c>
      <c r="M5352" s="17" t="s">
        <v>836</v>
      </c>
      <c r="N5352" s="17" t="s">
        <v>837</v>
      </c>
      <c r="O5352" s="58">
        <v>272</v>
      </c>
      <c r="P5352" s="17" t="s">
        <v>20</v>
      </c>
      <c r="Q5352" s="17" t="s">
        <v>808</v>
      </c>
      <c r="R5352" s="17">
        <v>597.20000000000005</v>
      </c>
      <c r="S5352" s="17" t="s">
        <v>684</v>
      </c>
      <c r="U5352" s="17">
        <v>-16.795999999999999</v>
      </c>
      <c r="V5352" s="10">
        <f t="shared" si="93"/>
        <v>-16.795999999999999</v>
      </c>
      <c r="W5352" s="10">
        <v>13.285</v>
      </c>
      <c r="X5352" s="68">
        <v>3.1710804076775072</v>
      </c>
      <c r="Y5352" s="33" t="s">
        <v>561</v>
      </c>
      <c r="AB5352" s="17" t="s">
        <v>933</v>
      </c>
    </row>
    <row r="5353" spans="1:28" hidden="1">
      <c r="A5353" s="5">
        <v>5352</v>
      </c>
      <c r="B5353" s="5"/>
      <c r="C5353" s="17">
        <v>2021</v>
      </c>
      <c r="D5353" s="32">
        <v>2</v>
      </c>
      <c r="E5353" s="32">
        <v>1</v>
      </c>
      <c r="F5353" s="18" t="s">
        <v>891</v>
      </c>
      <c r="G5353" s="21">
        <v>45</v>
      </c>
      <c r="H5353" s="17" t="s">
        <v>18</v>
      </c>
      <c r="I5353" s="18" t="s">
        <v>866</v>
      </c>
      <c r="J5353" s="21">
        <v>15</v>
      </c>
      <c r="K5353" s="17" t="s">
        <v>19</v>
      </c>
      <c r="L5353" s="17" t="s">
        <v>906</v>
      </c>
      <c r="M5353" s="17" t="s">
        <v>907</v>
      </c>
      <c r="N5353" s="17" t="s">
        <v>817</v>
      </c>
      <c r="O5353" s="58">
        <v>93.52</v>
      </c>
      <c r="P5353" s="17" t="s">
        <v>20</v>
      </c>
      <c r="Q5353" s="17" t="s">
        <v>818</v>
      </c>
      <c r="R5353" s="17">
        <v>203.3</v>
      </c>
      <c r="S5353" s="17" t="s">
        <v>684</v>
      </c>
      <c r="U5353" s="17">
        <v>-16.782499999999999</v>
      </c>
      <c r="V5353" s="10">
        <f t="shared" si="93"/>
        <v>-16.782499999999999</v>
      </c>
      <c r="W5353" s="10">
        <v>12.579000000000001</v>
      </c>
      <c r="X5353" s="68">
        <v>3.0990465141023691</v>
      </c>
      <c r="Y5353" s="33" t="s">
        <v>561</v>
      </c>
      <c r="AB5353" s="17" t="s">
        <v>933</v>
      </c>
    </row>
    <row r="5354" spans="1:28" hidden="1">
      <c r="A5354" s="5">
        <v>5353</v>
      </c>
      <c r="B5354" s="5"/>
      <c r="C5354" s="17">
        <v>2021</v>
      </c>
      <c r="D5354" s="32">
        <v>2</v>
      </c>
      <c r="E5354" s="32">
        <v>1</v>
      </c>
      <c r="F5354" s="18" t="s">
        <v>891</v>
      </c>
      <c r="G5354" s="21">
        <v>45</v>
      </c>
      <c r="H5354" s="17" t="s">
        <v>18</v>
      </c>
      <c r="I5354" s="18" t="s">
        <v>866</v>
      </c>
      <c r="J5354" s="21">
        <v>15</v>
      </c>
      <c r="K5354" s="17" t="s">
        <v>19</v>
      </c>
      <c r="L5354" s="17" t="s">
        <v>906</v>
      </c>
      <c r="M5354" s="17" t="s">
        <v>907</v>
      </c>
      <c r="N5354" s="17" t="s">
        <v>817</v>
      </c>
      <c r="O5354" s="58">
        <v>104.63</v>
      </c>
      <c r="P5354" s="17" t="s">
        <v>20</v>
      </c>
      <c r="Q5354" s="17" t="s">
        <v>818</v>
      </c>
      <c r="R5354" s="17">
        <v>282.3</v>
      </c>
      <c r="S5354" s="17" t="s">
        <v>684</v>
      </c>
      <c r="U5354" s="17">
        <v>-16.767499999999998</v>
      </c>
      <c r="V5354" s="10">
        <f t="shared" si="93"/>
        <v>-16.767499999999998</v>
      </c>
      <c r="W5354" s="10">
        <v>12.343500000000001</v>
      </c>
      <c r="X5354" s="68">
        <v>3.0735936146605929</v>
      </c>
      <c r="Y5354" s="33" t="s">
        <v>561</v>
      </c>
      <c r="AB5354" s="17" t="s">
        <v>933</v>
      </c>
    </row>
    <row r="5355" spans="1:28" hidden="1">
      <c r="A5355" s="5">
        <v>5354</v>
      </c>
      <c r="B5355" s="5"/>
      <c r="C5355" s="17">
        <v>2019</v>
      </c>
      <c r="D5355" s="32">
        <v>11</v>
      </c>
      <c r="E5355" s="32">
        <v>20</v>
      </c>
      <c r="F5355" s="18" t="s">
        <v>891</v>
      </c>
      <c r="G5355" s="21">
        <v>19.560000000000031</v>
      </c>
      <c r="H5355" s="17" t="s">
        <v>18</v>
      </c>
      <c r="I5355" s="18" t="s">
        <v>866</v>
      </c>
      <c r="J5355" s="21">
        <v>14.490000000000123</v>
      </c>
      <c r="K5355" s="17" t="s">
        <v>19</v>
      </c>
      <c r="L5355" s="17" t="s">
        <v>903</v>
      </c>
      <c r="M5355" s="17" t="s">
        <v>904</v>
      </c>
      <c r="N5355" s="17" t="s">
        <v>905</v>
      </c>
      <c r="O5355" s="58">
        <v>151</v>
      </c>
      <c r="P5355" s="17" t="s">
        <v>20</v>
      </c>
      <c r="Q5355" s="17" t="s">
        <v>31</v>
      </c>
      <c r="R5355" s="17">
        <v>120.6</v>
      </c>
      <c r="S5355" s="17" t="s">
        <v>684</v>
      </c>
      <c r="U5355" s="17">
        <v>-16.763999999999999</v>
      </c>
      <c r="V5355" s="10">
        <f t="shared" si="93"/>
        <v>-16.763999999999999</v>
      </c>
      <c r="W5355" s="10">
        <v>13.108499999999999</v>
      </c>
      <c r="X5355" s="68">
        <v>3.1412704436573189</v>
      </c>
      <c r="Y5355" s="33" t="s">
        <v>561</v>
      </c>
      <c r="AB5355" s="17" t="s">
        <v>933</v>
      </c>
    </row>
    <row r="5356" spans="1:28" hidden="1">
      <c r="A5356" s="5">
        <v>5355</v>
      </c>
      <c r="B5356" s="5"/>
      <c r="C5356" s="17">
        <v>2019</v>
      </c>
      <c r="D5356" s="32">
        <v>11</v>
      </c>
      <c r="E5356" s="32">
        <v>20</v>
      </c>
      <c r="F5356" s="18" t="s">
        <v>891</v>
      </c>
      <c r="G5356" s="21">
        <v>19.560000000000031</v>
      </c>
      <c r="H5356" s="17" t="s">
        <v>18</v>
      </c>
      <c r="I5356" s="18" t="s">
        <v>866</v>
      </c>
      <c r="J5356" s="21">
        <v>14.490000000000123</v>
      </c>
      <c r="K5356" s="17" t="s">
        <v>19</v>
      </c>
      <c r="L5356" s="17" t="s">
        <v>903</v>
      </c>
      <c r="M5356" s="17" t="s">
        <v>904</v>
      </c>
      <c r="N5356" s="17" t="s">
        <v>905</v>
      </c>
      <c r="O5356" s="58">
        <v>172</v>
      </c>
      <c r="P5356" s="17" t="s">
        <v>20</v>
      </c>
      <c r="Q5356" s="17" t="s">
        <v>31</v>
      </c>
      <c r="R5356" s="17">
        <v>165.8</v>
      </c>
      <c r="S5356" s="17" t="s">
        <v>684</v>
      </c>
      <c r="U5356" s="17">
        <v>-16.712499999999999</v>
      </c>
      <c r="V5356" s="10">
        <f t="shared" si="93"/>
        <v>-16.712499999999999</v>
      </c>
      <c r="W5356" s="10">
        <v>12.598000000000001</v>
      </c>
      <c r="X5356" s="68">
        <v>3.1392191563935552</v>
      </c>
      <c r="Y5356" s="33" t="s">
        <v>561</v>
      </c>
      <c r="AB5356" s="17" t="s">
        <v>933</v>
      </c>
    </row>
    <row r="5357" spans="1:28" hidden="1">
      <c r="A5357" s="5">
        <v>5356</v>
      </c>
      <c r="B5357" s="5"/>
      <c r="C5357" s="17">
        <v>2021</v>
      </c>
      <c r="D5357" s="32">
        <v>2</v>
      </c>
      <c r="E5357" s="32">
        <v>1</v>
      </c>
      <c r="F5357" s="18" t="s">
        <v>891</v>
      </c>
      <c r="G5357" s="21">
        <v>45</v>
      </c>
      <c r="H5357" s="17" t="s">
        <v>18</v>
      </c>
      <c r="I5357" s="18" t="s">
        <v>866</v>
      </c>
      <c r="J5357" s="21">
        <v>15</v>
      </c>
      <c r="K5357" s="17" t="s">
        <v>19</v>
      </c>
      <c r="L5357" s="17" t="s">
        <v>906</v>
      </c>
      <c r="M5357" s="17" t="s">
        <v>907</v>
      </c>
      <c r="N5357" s="17" t="s">
        <v>817</v>
      </c>
      <c r="O5357" s="58">
        <v>117.95</v>
      </c>
      <c r="P5357" s="17" t="s">
        <v>20</v>
      </c>
      <c r="Q5357" s="17" t="s">
        <v>818</v>
      </c>
      <c r="R5357" s="17">
        <v>399.8</v>
      </c>
      <c r="S5357" s="17" t="s">
        <v>684</v>
      </c>
      <c r="U5357" s="17">
        <v>-16.7105</v>
      </c>
      <c r="V5357" s="10">
        <f t="shared" si="93"/>
        <v>-16.7105</v>
      </c>
      <c r="W5357" s="10">
        <v>13.3085</v>
      </c>
      <c r="X5357" s="68">
        <v>3.0699264502786949</v>
      </c>
      <c r="Y5357" s="33" t="s">
        <v>561</v>
      </c>
      <c r="AB5357" s="17" t="s">
        <v>933</v>
      </c>
    </row>
    <row r="5358" spans="1:28" hidden="1">
      <c r="A5358" s="5">
        <v>5357</v>
      </c>
      <c r="B5358" s="5"/>
      <c r="C5358" s="17">
        <v>2019</v>
      </c>
      <c r="D5358" s="32">
        <v>11</v>
      </c>
      <c r="E5358" s="32">
        <v>20</v>
      </c>
      <c r="F5358" s="18" t="s">
        <v>891</v>
      </c>
      <c r="G5358" s="21">
        <v>19.560000000000031</v>
      </c>
      <c r="H5358" s="17" t="s">
        <v>18</v>
      </c>
      <c r="I5358" s="18" t="s">
        <v>866</v>
      </c>
      <c r="J5358" s="21">
        <v>14.490000000000123</v>
      </c>
      <c r="K5358" s="17" t="s">
        <v>19</v>
      </c>
      <c r="L5358" s="17" t="s">
        <v>882</v>
      </c>
      <c r="M5358" s="17" t="s">
        <v>883</v>
      </c>
      <c r="N5358" s="17" t="s">
        <v>801</v>
      </c>
      <c r="O5358" s="58">
        <v>225</v>
      </c>
      <c r="P5358" s="17" t="s">
        <v>20</v>
      </c>
      <c r="Q5358" s="17" t="s">
        <v>21</v>
      </c>
      <c r="R5358" s="17">
        <v>211.8</v>
      </c>
      <c r="S5358" s="17" t="s">
        <v>684</v>
      </c>
      <c r="U5358" s="17">
        <v>-16.7</v>
      </c>
      <c r="V5358" s="10">
        <f t="shared" si="93"/>
        <v>-16.7</v>
      </c>
      <c r="W5358" s="10">
        <v>12.9</v>
      </c>
      <c r="X5358" s="68">
        <v>3.1643104179999999</v>
      </c>
      <c r="Y5358" s="33" t="s">
        <v>561</v>
      </c>
      <c r="AB5358" s="17" t="s">
        <v>933</v>
      </c>
    </row>
    <row r="5359" spans="1:28" hidden="1">
      <c r="A5359" s="5">
        <v>5358</v>
      </c>
      <c r="B5359" s="5"/>
      <c r="C5359" s="17">
        <v>2021</v>
      </c>
      <c r="D5359" s="32">
        <v>2</v>
      </c>
      <c r="E5359" s="32">
        <v>1</v>
      </c>
      <c r="F5359" s="18" t="s">
        <v>891</v>
      </c>
      <c r="G5359" s="21">
        <v>45</v>
      </c>
      <c r="H5359" s="17" t="s">
        <v>18</v>
      </c>
      <c r="I5359" s="18" t="s">
        <v>866</v>
      </c>
      <c r="J5359" s="21">
        <v>15</v>
      </c>
      <c r="K5359" s="17" t="s">
        <v>19</v>
      </c>
      <c r="L5359" s="17" t="s">
        <v>906</v>
      </c>
      <c r="M5359" s="17" t="s">
        <v>907</v>
      </c>
      <c r="N5359" s="17" t="s">
        <v>817</v>
      </c>
      <c r="O5359" s="58">
        <v>124.3</v>
      </c>
      <c r="P5359" s="17" t="s">
        <v>20</v>
      </c>
      <c r="Q5359" s="17" t="s">
        <v>818</v>
      </c>
      <c r="R5359" s="17">
        <v>469.6</v>
      </c>
      <c r="S5359" s="17" t="s">
        <v>684</v>
      </c>
      <c r="U5359" s="17">
        <v>-16.6815</v>
      </c>
      <c r="V5359" s="10">
        <f t="shared" si="93"/>
        <v>-16.6815</v>
      </c>
      <c r="W5359" s="10">
        <v>12.5535</v>
      </c>
      <c r="X5359" s="68">
        <v>3.052807623538035</v>
      </c>
      <c r="Y5359" s="33" t="s">
        <v>561</v>
      </c>
      <c r="AB5359" s="17" t="s">
        <v>933</v>
      </c>
    </row>
    <row r="5360" spans="1:28" hidden="1">
      <c r="A5360" s="5">
        <v>5359</v>
      </c>
      <c r="B5360" s="5"/>
      <c r="C5360" s="17">
        <v>2019</v>
      </c>
      <c r="D5360" s="32">
        <v>11</v>
      </c>
      <c r="E5360" s="32">
        <v>20</v>
      </c>
      <c r="F5360" s="18" t="s">
        <v>891</v>
      </c>
      <c r="G5360" s="21">
        <v>19.560000000000031</v>
      </c>
      <c r="H5360" s="17" t="s">
        <v>18</v>
      </c>
      <c r="I5360" s="18" t="s">
        <v>866</v>
      </c>
      <c r="J5360" s="21">
        <v>14.490000000000123</v>
      </c>
      <c r="K5360" s="17" t="s">
        <v>19</v>
      </c>
      <c r="L5360" s="17" t="s">
        <v>903</v>
      </c>
      <c r="M5360" s="17" t="s">
        <v>904</v>
      </c>
      <c r="N5360" s="17" t="s">
        <v>905</v>
      </c>
      <c r="O5360" s="58">
        <v>164</v>
      </c>
      <c r="P5360" s="17" t="s">
        <v>20</v>
      </c>
      <c r="Q5360" s="17" t="s">
        <v>31</v>
      </c>
      <c r="R5360" s="17">
        <v>130.5</v>
      </c>
      <c r="S5360" s="17" t="s">
        <v>684</v>
      </c>
      <c r="U5360" s="17">
        <v>-16.681000000000001</v>
      </c>
      <c r="V5360" s="10">
        <f t="shared" si="93"/>
        <v>-16.681000000000001</v>
      </c>
      <c r="W5360" s="10">
        <v>13.3445</v>
      </c>
      <c r="X5360" s="68">
        <v>3.1493431639647782</v>
      </c>
      <c r="Y5360" s="33" t="s">
        <v>561</v>
      </c>
      <c r="AB5360" s="17" t="s">
        <v>933</v>
      </c>
    </row>
    <row r="5361" spans="1:28" hidden="1">
      <c r="A5361" s="5">
        <v>5360</v>
      </c>
      <c r="B5361" s="5"/>
      <c r="C5361" s="17">
        <v>2019</v>
      </c>
      <c r="D5361" s="32">
        <v>11</v>
      </c>
      <c r="E5361" s="32">
        <v>20</v>
      </c>
      <c r="F5361" s="18" t="s">
        <v>891</v>
      </c>
      <c r="G5361" s="21">
        <v>19.560000000000031</v>
      </c>
      <c r="H5361" s="17" t="s">
        <v>18</v>
      </c>
      <c r="I5361" s="18" t="s">
        <v>866</v>
      </c>
      <c r="J5361" s="21">
        <v>14.490000000000123</v>
      </c>
      <c r="K5361" s="17" t="s">
        <v>19</v>
      </c>
      <c r="L5361" s="17" t="s">
        <v>903</v>
      </c>
      <c r="M5361" s="17" t="s">
        <v>904</v>
      </c>
      <c r="N5361" s="17" t="s">
        <v>905</v>
      </c>
      <c r="O5361" s="58">
        <v>133</v>
      </c>
      <c r="P5361" s="17" t="s">
        <v>20</v>
      </c>
      <c r="Q5361" s="17" t="s">
        <v>31</v>
      </c>
      <c r="R5361" s="17">
        <v>66.8</v>
      </c>
      <c r="S5361" s="17" t="s">
        <v>684</v>
      </c>
      <c r="U5361" s="17">
        <v>-16.669</v>
      </c>
      <c r="V5361" s="10">
        <f t="shared" si="93"/>
        <v>-16.669</v>
      </c>
      <c r="W5361" s="10">
        <v>12.579499999999999</v>
      </c>
      <c r="X5361" s="68">
        <v>3.1717473421478348</v>
      </c>
      <c r="Y5361" s="33" t="s">
        <v>561</v>
      </c>
      <c r="AB5361" s="17" t="s">
        <v>933</v>
      </c>
    </row>
    <row r="5362" spans="1:28" hidden="1">
      <c r="A5362" s="5">
        <v>5361</v>
      </c>
      <c r="B5362" s="5"/>
      <c r="C5362" s="17">
        <v>2021</v>
      </c>
      <c r="D5362" s="32">
        <v>10</v>
      </c>
      <c r="E5362" s="32">
        <v>6</v>
      </c>
      <c r="F5362" s="18" t="s">
        <v>891</v>
      </c>
      <c r="G5362" s="21">
        <v>14.350000200000181</v>
      </c>
      <c r="H5362" s="17"/>
      <c r="I5362" s="18" t="s">
        <v>826</v>
      </c>
      <c r="J5362" s="21">
        <v>15.316668000000107</v>
      </c>
      <c r="L5362" s="17" t="s">
        <v>881</v>
      </c>
      <c r="M5362" s="17" t="s">
        <v>77</v>
      </c>
      <c r="N5362" s="17" t="s">
        <v>78</v>
      </c>
      <c r="O5362" s="58">
        <v>167</v>
      </c>
      <c r="P5362" s="17" t="s">
        <v>20</v>
      </c>
      <c r="Q5362" s="17" t="s">
        <v>21</v>
      </c>
      <c r="R5362" s="17">
        <v>103.5</v>
      </c>
      <c r="S5362" s="17" t="s">
        <v>684</v>
      </c>
      <c r="U5362" s="17">
        <v>-16.600000000000001</v>
      </c>
      <c r="V5362" s="10">
        <f t="shared" si="93"/>
        <v>-16.600000000000001</v>
      </c>
      <c r="W5362" s="10">
        <v>13</v>
      </c>
      <c r="X5362" s="68">
        <v>3.1741111549999999</v>
      </c>
      <c r="Y5362" s="33" t="s">
        <v>561</v>
      </c>
      <c r="AB5362" s="17" t="s">
        <v>933</v>
      </c>
    </row>
    <row r="5363" spans="1:28" hidden="1">
      <c r="A5363" s="5">
        <v>5362</v>
      </c>
      <c r="B5363" s="5"/>
      <c r="C5363" s="17">
        <v>2019</v>
      </c>
      <c r="D5363" s="32">
        <v>11</v>
      </c>
      <c r="E5363" s="32">
        <v>20</v>
      </c>
      <c r="F5363" s="18" t="s">
        <v>891</v>
      </c>
      <c r="G5363" s="21">
        <v>19.560000000000031</v>
      </c>
      <c r="H5363" s="17" t="s">
        <v>18</v>
      </c>
      <c r="I5363" s="18" t="s">
        <v>866</v>
      </c>
      <c r="J5363" s="21">
        <v>14.490000000000123</v>
      </c>
      <c r="K5363" s="17" t="s">
        <v>19</v>
      </c>
      <c r="L5363" s="17" t="s">
        <v>882</v>
      </c>
      <c r="M5363" s="17" t="s">
        <v>883</v>
      </c>
      <c r="N5363" s="17" t="s">
        <v>801</v>
      </c>
      <c r="O5363" s="58">
        <v>212</v>
      </c>
      <c r="P5363" s="17" t="s">
        <v>20</v>
      </c>
      <c r="Q5363" s="17" t="s">
        <v>21</v>
      </c>
      <c r="R5363" s="17">
        <v>236.4</v>
      </c>
      <c r="S5363" s="17" t="s">
        <v>684</v>
      </c>
      <c r="U5363" s="17">
        <v>-16.600000000000001</v>
      </c>
      <c r="V5363" s="10">
        <f t="shared" si="93"/>
        <v>-16.600000000000001</v>
      </c>
      <c r="W5363" s="10">
        <v>13.1</v>
      </c>
      <c r="X5363" s="68">
        <v>3.1808565459999998</v>
      </c>
      <c r="Y5363" s="33" t="s">
        <v>561</v>
      </c>
      <c r="AB5363" s="17" t="s">
        <v>933</v>
      </c>
    </row>
    <row r="5364" spans="1:28" hidden="1">
      <c r="A5364" s="5">
        <v>5363</v>
      </c>
      <c r="B5364" s="5"/>
      <c r="C5364" s="17">
        <v>2021</v>
      </c>
      <c r="D5364" s="32">
        <v>2</v>
      </c>
      <c r="E5364" s="32">
        <v>1</v>
      </c>
      <c r="F5364" s="18" t="s">
        <v>891</v>
      </c>
      <c r="G5364" s="21">
        <v>45</v>
      </c>
      <c r="H5364" s="17" t="s">
        <v>18</v>
      </c>
      <c r="I5364" s="18" t="s">
        <v>866</v>
      </c>
      <c r="J5364" s="21">
        <v>15</v>
      </c>
      <c r="K5364" s="17" t="s">
        <v>19</v>
      </c>
      <c r="L5364" s="17" t="s">
        <v>906</v>
      </c>
      <c r="M5364" s="17" t="s">
        <v>907</v>
      </c>
      <c r="N5364" s="17" t="s">
        <v>817</v>
      </c>
      <c r="O5364" s="58">
        <v>115.02</v>
      </c>
      <c r="P5364" s="17" t="s">
        <v>20</v>
      </c>
      <c r="Q5364" s="17" t="s">
        <v>818</v>
      </c>
      <c r="R5364" s="17">
        <v>471.5</v>
      </c>
      <c r="S5364" s="17" t="s">
        <v>684</v>
      </c>
      <c r="U5364" s="17">
        <v>-16.583500000000001</v>
      </c>
      <c r="V5364" s="10">
        <f t="shared" si="93"/>
        <v>-16.583500000000001</v>
      </c>
      <c r="W5364" s="10">
        <v>12.4245</v>
      </c>
      <c r="X5364" s="68">
        <v>3.036640696273774</v>
      </c>
      <c r="Y5364" s="33" t="s">
        <v>561</v>
      </c>
      <c r="AB5364" s="17" t="s">
        <v>933</v>
      </c>
    </row>
    <row r="5365" spans="1:28" hidden="1">
      <c r="A5365" s="5">
        <v>5364</v>
      </c>
      <c r="B5365" s="5"/>
      <c r="C5365" s="17">
        <v>2019</v>
      </c>
      <c r="D5365" s="32">
        <v>11</v>
      </c>
      <c r="E5365" s="32">
        <v>20</v>
      </c>
      <c r="F5365" s="18" t="s">
        <v>891</v>
      </c>
      <c r="G5365" s="21">
        <v>19.560000000000031</v>
      </c>
      <c r="H5365" s="17" t="s">
        <v>18</v>
      </c>
      <c r="I5365" s="18" t="s">
        <v>866</v>
      </c>
      <c r="J5365" s="21">
        <v>14.490000000000123</v>
      </c>
      <c r="K5365" s="17" t="s">
        <v>19</v>
      </c>
      <c r="L5365" s="17" t="s">
        <v>903</v>
      </c>
      <c r="M5365" s="17" t="s">
        <v>904</v>
      </c>
      <c r="N5365" s="17" t="s">
        <v>905</v>
      </c>
      <c r="O5365" s="58">
        <v>139</v>
      </c>
      <c r="P5365" s="17" t="s">
        <v>20</v>
      </c>
      <c r="Q5365" s="17" t="s">
        <v>31</v>
      </c>
      <c r="R5365" s="17">
        <v>93.6</v>
      </c>
      <c r="S5365" s="17" t="s">
        <v>684</v>
      </c>
      <c r="U5365" s="17">
        <v>-16.5365</v>
      </c>
      <c r="V5365" s="10">
        <f t="shared" si="93"/>
        <v>-16.5365</v>
      </c>
      <c r="W5365" s="10">
        <v>12.369</v>
      </c>
      <c r="X5365" s="68">
        <v>3.113058800867007</v>
      </c>
      <c r="Y5365" s="33" t="s">
        <v>561</v>
      </c>
      <c r="AB5365" s="17" t="s">
        <v>933</v>
      </c>
    </row>
    <row r="5366" spans="1:28" hidden="1">
      <c r="A5366" s="5">
        <v>5365</v>
      </c>
      <c r="B5366" s="5"/>
      <c r="C5366" s="17">
        <v>2021</v>
      </c>
      <c r="D5366" s="32">
        <v>2</v>
      </c>
      <c r="E5366" s="32">
        <v>1</v>
      </c>
      <c r="F5366" s="18" t="s">
        <v>891</v>
      </c>
      <c r="G5366" s="21">
        <v>45</v>
      </c>
      <c r="H5366" s="17" t="s">
        <v>18</v>
      </c>
      <c r="I5366" s="18" t="s">
        <v>866</v>
      </c>
      <c r="J5366" s="21">
        <v>15</v>
      </c>
      <c r="K5366" s="17" t="s">
        <v>19</v>
      </c>
      <c r="L5366" s="17" t="s">
        <v>835</v>
      </c>
      <c r="M5366" s="17" t="s">
        <v>836</v>
      </c>
      <c r="N5366" s="17" t="s">
        <v>837</v>
      </c>
      <c r="O5366" s="58">
        <v>302</v>
      </c>
      <c r="P5366" s="17" t="s">
        <v>20</v>
      </c>
      <c r="Q5366" s="17" t="s">
        <v>808</v>
      </c>
      <c r="R5366" s="17">
        <v>959.1</v>
      </c>
      <c r="S5366" s="17" t="s">
        <v>684</v>
      </c>
      <c r="U5366" s="17">
        <v>-16.470500000000001</v>
      </c>
      <c r="V5366" s="10">
        <f t="shared" si="93"/>
        <v>-16.470500000000001</v>
      </c>
      <c r="W5366" s="10">
        <v>13.8225</v>
      </c>
      <c r="X5366" s="68">
        <v>3.168390407612339</v>
      </c>
      <c r="Y5366" s="33" t="s">
        <v>561</v>
      </c>
      <c r="AB5366" s="17" t="s">
        <v>933</v>
      </c>
    </row>
    <row r="5367" spans="1:28" hidden="1">
      <c r="A5367" s="5">
        <v>5366</v>
      </c>
      <c r="B5367" s="5"/>
      <c r="C5367" s="17">
        <v>2019</v>
      </c>
      <c r="D5367" s="32">
        <v>11</v>
      </c>
      <c r="E5367" s="32">
        <v>20</v>
      </c>
      <c r="F5367" s="18" t="s">
        <v>891</v>
      </c>
      <c r="G5367" s="21">
        <v>19.560000000000031</v>
      </c>
      <c r="H5367" s="17" t="s">
        <v>18</v>
      </c>
      <c r="I5367" s="18" t="s">
        <v>866</v>
      </c>
      <c r="J5367" s="21">
        <v>14.490000000000123</v>
      </c>
      <c r="K5367" s="17" t="s">
        <v>19</v>
      </c>
      <c r="L5367" s="17" t="s">
        <v>882</v>
      </c>
      <c r="M5367" s="17" t="s">
        <v>883</v>
      </c>
      <c r="N5367" s="17" t="s">
        <v>801</v>
      </c>
      <c r="O5367" s="58">
        <v>217</v>
      </c>
      <c r="P5367" s="17" t="s">
        <v>20</v>
      </c>
      <c r="Q5367" s="17" t="s">
        <v>21</v>
      </c>
      <c r="R5367" s="17">
        <v>253.5</v>
      </c>
      <c r="S5367" s="17" t="s">
        <v>684</v>
      </c>
      <c r="U5367" s="17">
        <v>-16.399999999999999</v>
      </c>
      <c r="V5367" s="10">
        <f t="shared" si="93"/>
        <v>-16.399999999999999</v>
      </c>
      <c r="W5367" s="10">
        <v>13.2</v>
      </c>
      <c r="X5367" s="68">
        <v>3.1394806659999999</v>
      </c>
      <c r="Y5367" s="33" t="s">
        <v>561</v>
      </c>
      <c r="AB5367" s="17" t="s">
        <v>933</v>
      </c>
    </row>
    <row r="5368" spans="1:28" hidden="1">
      <c r="A5368" s="5">
        <v>5367</v>
      </c>
      <c r="B5368" s="5"/>
      <c r="C5368" s="17">
        <v>2021</v>
      </c>
      <c r="D5368" s="32">
        <v>2</v>
      </c>
      <c r="E5368" s="32">
        <v>1</v>
      </c>
      <c r="F5368" s="18" t="s">
        <v>891</v>
      </c>
      <c r="G5368" s="21">
        <v>45</v>
      </c>
      <c r="H5368" s="17" t="s">
        <v>18</v>
      </c>
      <c r="I5368" s="18" t="s">
        <v>866</v>
      </c>
      <c r="J5368" s="21">
        <v>15</v>
      </c>
      <c r="K5368" s="17" t="s">
        <v>19</v>
      </c>
      <c r="L5368" s="17" t="s">
        <v>835</v>
      </c>
      <c r="M5368" s="17" t="s">
        <v>836</v>
      </c>
      <c r="N5368" s="17" t="s">
        <v>837</v>
      </c>
      <c r="O5368" s="58">
        <v>252</v>
      </c>
      <c r="P5368" s="17" t="s">
        <v>20</v>
      </c>
      <c r="Q5368" s="17" t="s">
        <v>808</v>
      </c>
      <c r="R5368" s="17">
        <v>492.5</v>
      </c>
      <c r="S5368" s="17" t="s">
        <v>684</v>
      </c>
      <c r="U5368" s="17">
        <v>-16.350000000000001</v>
      </c>
      <c r="V5368" s="10">
        <f t="shared" si="93"/>
        <v>-16.350000000000001</v>
      </c>
      <c r="W5368" s="10">
        <v>13.968999999999999</v>
      </c>
      <c r="X5368" s="68">
        <v>3.1438874582735461</v>
      </c>
      <c r="Y5368" s="33" t="s">
        <v>561</v>
      </c>
      <c r="AB5368" s="17" t="s">
        <v>933</v>
      </c>
    </row>
    <row r="5369" spans="1:28" hidden="1">
      <c r="A5369" s="5">
        <v>5368</v>
      </c>
      <c r="B5369" s="5"/>
      <c r="C5369" s="17">
        <v>2019</v>
      </c>
      <c r="D5369" s="32">
        <v>11</v>
      </c>
      <c r="E5369" s="32">
        <v>20</v>
      </c>
      <c r="F5369" s="18" t="s">
        <v>891</v>
      </c>
      <c r="G5369" s="21">
        <v>19.560000000000031</v>
      </c>
      <c r="H5369" s="17" t="s">
        <v>18</v>
      </c>
      <c r="I5369" s="18" t="s">
        <v>866</v>
      </c>
      <c r="J5369" s="21">
        <v>14.490000000000123</v>
      </c>
      <c r="K5369" s="17" t="s">
        <v>19</v>
      </c>
      <c r="L5369" s="17" t="s">
        <v>903</v>
      </c>
      <c r="M5369" s="17" t="s">
        <v>904</v>
      </c>
      <c r="N5369" s="17" t="s">
        <v>905</v>
      </c>
      <c r="O5369" s="58">
        <v>148</v>
      </c>
      <c r="P5369" s="17" t="s">
        <v>20</v>
      </c>
      <c r="Q5369" s="17" t="s">
        <v>31</v>
      </c>
      <c r="R5369" s="17">
        <v>109</v>
      </c>
      <c r="S5369" s="17" t="s">
        <v>684</v>
      </c>
      <c r="U5369" s="17">
        <v>-16.05</v>
      </c>
      <c r="V5369" s="10">
        <f t="shared" si="93"/>
        <v>-16.05</v>
      </c>
      <c r="W5369" s="10">
        <v>13.2415</v>
      </c>
      <c r="X5369" s="68">
        <v>3.1400202483800572</v>
      </c>
      <c r="Y5369" s="33" t="s">
        <v>561</v>
      </c>
      <c r="AB5369" s="17" t="s">
        <v>933</v>
      </c>
    </row>
    <row r="5370" spans="1:28" hidden="1">
      <c r="A5370" s="5">
        <v>5369</v>
      </c>
      <c r="B5370" s="5"/>
      <c r="C5370" s="17">
        <v>2021</v>
      </c>
      <c r="D5370" s="32">
        <v>2</v>
      </c>
      <c r="E5370" s="32">
        <v>1</v>
      </c>
      <c r="F5370" s="18" t="s">
        <v>891</v>
      </c>
      <c r="G5370" s="21">
        <v>45</v>
      </c>
      <c r="H5370" s="17" t="s">
        <v>18</v>
      </c>
      <c r="I5370" s="18" t="s">
        <v>866</v>
      </c>
      <c r="J5370" s="21">
        <v>15</v>
      </c>
      <c r="K5370" s="17" t="s">
        <v>19</v>
      </c>
      <c r="L5370" s="17" t="s">
        <v>835</v>
      </c>
      <c r="M5370" s="17" t="s">
        <v>836</v>
      </c>
      <c r="N5370" s="17" t="s">
        <v>837</v>
      </c>
      <c r="O5370" s="58">
        <v>273</v>
      </c>
      <c r="P5370" s="17" t="s">
        <v>20</v>
      </c>
      <c r="Q5370" s="17" t="s">
        <v>808</v>
      </c>
      <c r="R5370" s="17">
        <v>562.4</v>
      </c>
      <c r="S5370" s="17" t="s">
        <v>684</v>
      </c>
      <c r="U5370" s="17">
        <v>-15.851000000000001</v>
      </c>
      <c r="V5370" s="10">
        <f t="shared" si="93"/>
        <v>-15.851000000000001</v>
      </c>
      <c r="W5370" s="10">
        <v>12.534000000000001</v>
      </c>
      <c r="X5370" s="68">
        <v>3.158169083024633</v>
      </c>
      <c r="Y5370" s="33" t="s">
        <v>561</v>
      </c>
      <c r="AB5370" s="17" t="s">
        <v>933</v>
      </c>
    </row>
    <row r="5371" spans="1:28" hidden="1">
      <c r="A5371" s="5">
        <v>5370</v>
      </c>
      <c r="B5371" s="5"/>
      <c r="C5371" s="17">
        <v>2021</v>
      </c>
      <c r="D5371" s="32">
        <v>10</v>
      </c>
      <c r="E5371" s="32">
        <v>6</v>
      </c>
      <c r="F5371" s="18" t="s">
        <v>891</v>
      </c>
      <c r="G5371" s="21">
        <v>14.350000200000181</v>
      </c>
      <c r="H5371" s="17"/>
      <c r="I5371" s="18" t="s">
        <v>826</v>
      </c>
      <c r="J5371" s="21">
        <v>15.316668000000107</v>
      </c>
      <c r="L5371" s="17" t="s">
        <v>881</v>
      </c>
      <c r="M5371" s="17" t="s">
        <v>77</v>
      </c>
      <c r="N5371" s="17" t="s">
        <v>78</v>
      </c>
      <c r="O5371" s="58">
        <v>174</v>
      </c>
      <c r="P5371" s="17" t="s">
        <v>20</v>
      </c>
      <c r="Q5371" s="17" t="s">
        <v>21</v>
      </c>
      <c r="R5371" s="17">
        <v>111.2</v>
      </c>
      <c r="S5371" s="17" t="s">
        <v>684</v>
      </c>
      <c r="U5371" s="17">
        <v>-15.7</v>
      </c>
      <c r="V5371" s="10">
        <f t="shared" si="93"/>
        <v>-15.7</v>
      </c>
      <c r="W5371" s="10">
        <v>13.3</v>
      </c>
      <c r="X5371" s="68">
        <v>3.1020864119999998</v>
      </c>
      <c r="Y5371" s="33" t="s">
        <v>561</v>
      </c>
      <c r="AB5371" s="17" t="s">
        <v>933</v>
      </c>
    </row>
    <row r="5372" spans="1:28" hidden="1">
      <c r="A5372" s="5">
        <v>5371</v>
      </c>
      <c r="B5372" s="5"/>
      <c r="C5372" s="17">
        <v>2021</v>
      </c>
      <c r="D5372" s="32">
        <v>10</v>
      </c>
      <c r="E5372" s="32">
        <v>6</v>
      </c>
      <c r="F5372" s="18" t="s">
        <v>891</v>
      </c>
      <c r="G5372" s="21">
        <v>14.350000200000181</v>
      </c>
      <c r="H5372" s="17"/>
      <c r="I5372" s="18" t="s">
        <v>826</v>
      </c>
      <c r="J5372" s="21">
        <v>15.316668000000107</v>
      </c>
      <c r="L5372" s="17" t="s">
        <v>881</v>
      </c>
      <c r="M5372" s="17" t="s">
        <v>77</v>
      </c>
      <c r="N5372" s="17" t="s">
        <v>78</v>
      </c>
      <c r="O5372" s="58">
        <v>164</v>
      </c>
      <c r="P5372" s="17" t="s">
        <v>20</v>
      </c>
      <c r="Q5372" s="17" t="s">
        <v>21</v>
      </c>
      <c r="R5372" s="17">
        <v>100.6</v>
      </c>
      <c r="S5372" s="17" t="s">
        <v>684</v>
      </c>
      <c r="U5372" s="17">
        <v>-15.5</v>
      </c>
      <c r="V5372" s="10">
        <f t="shared" si="93"/>
        <v>-15.5</v>
      </c>
      <c r="W5372" s="10">
        <v>13.3</v>
      </c>
      <c r="X5372" s="68">
        <v>3.151730621</v>
      </c>
      <c r="Y5372" s="33" t="s">
        <v>561</v>
      </c>
      <c r="AB5372" s="17" t="s">
        <v>933</v>
      </c>
    </row>
    <row r="5373" spans="1:28" hidden="1">
      <c r="A5373" s="5">
        <v>5372</v>
      </c>
      <c r="B5373" s="5"/>
      <c r="C5373" s="17">
        <v>2021</v>
      </c>
      <c r="D5373" s="32">
        <v>4</v>
      </c>
      <c r="E5373" s="32">
        <v>3</v>
      </c>
      <c r="F5373" s="18" t="s">
        <v>908</v>
      </c>
      <c r="G5373" s="21">
        <v>15</v>
      </c>
      <c r="H5373" s="17"/>
      <c r="I5373" s="18" t="s">
        <v>866</v>
      </c>
      <c r="J5373" s="21">
        <v>15</v>
      </c>
      <c r="L5373" s="17" t="s">
        <v>917</v>
      </c>
      <c r="M5373" s="17" t="s">
        <v>918</v>
      </c>
      <c r="N5373" s="17" t="s">
        <v>909</v>
      </c>
      <c r="O5373" s="58">
        <v>720</v>
      </c>
      <c r="P5373" s="17" t="s">
        <v>20</v>
      </c>
      <c r="Q5373" s="17" t="s">
        <v>21</v>
      </c>
      <c r="R5373" s="17">
        <v>232.8</v>
      </c>
      <c r="S5373" s="17" t="s">
        <v>684</v>
      </c>
      <c r="U5373" s="17">
        <v>-18.600000000000001</v>
      </c>
      <c r="V5373" s="10">
        <f t="shared" si="93"/>
        <v>-18.600000000000001</v>
      </c>
      <c r="W5373" s="10">
        <v>11.9</v>
      </c>
      <c r="X5373" s="68">
        <v>3.21</v>
      </c>
      <c r="Y5373" s="33" t="s">
        <v>561</v>
      </c>
      <c r="AB5373" s="17" t="s">
        <v>933</v>
      </c>
    </row>
    <row r="5374" spans="1:28" hidden="1">
      <c r="A5374" s="5">
        <v>5373</v>
      </c>
      <c r="B5374" s="5"/>
      <c r="C5374" s="17">
        <v>2021</v>
      </c>
      <c r="D5374" s="32">
        <v>4</v>
      </c>
      <c r="E5374" s="32">
        <v>3</v>
      </c>
      <c r="F5374" s="18" t="s">
        <v>908</v>
      </c>
      <c r="G5374" s="21">
        <v>15</v>
      </c>
      <c r="H5374" s="17"/>
      <c r="I5374" s="18" t="s">
        <v>866</v>
      </c>
      <c r="J5374" s="21">
        <v>15</v>
      </c>
      <c r="L5374" s="17" t="s">
        <v>917</v>
      </c>
      <c r="M5374" s="17" t="s">
        <v>918</v>
      </c>
      <c r="N5374" s="17" t="s">
        <v>909</v>
      </c>
      <c r="O5374" s="58">
        <v>776</v>
      </c>
      <c r="P5374" s="17" t="s">
        <v>20</v>
      </c>
      <c r="Q5374" s="17" t="s">
        <v>21</v>
      </c>
      <c r="R5374" s="17">
        <v>285.89999999999998</v>
      </c>
      <c r="S5374" s="17" t="s">
        <v>684</v>
      </c>
      <c r="U5374" s="17">
        <v>-18.5</v>
      </c>
      <c r="V5374" s="10">
        <f t="shared" si="93"/>
        <v>-18.5</v>
      </c>
      <c r="W5374" s="10">
        <v>12.1</v>
      </c>
      <c r="X5374" s="68">
        <v>3.2</v>
      </c>
      <c r="Y5374" s="33" t="s">
        <v>561</v>
      </c>
      <c r="AB5374" s="17" t="s">
        <v>933</v>
      </c>
    </row>
    <row r="5375" spans="1:28" hidden="1">
      <c r="A5375" s="5">
        <v>5374</v>
      </c>
      <c r="B5375" s="5"/>
      <c r="C5375" s="17">
        <v>2021</v>
      </c>
      <c r="D5375" s="32">
        <v>4</v>
      </c>
      <c r="E5375" s="32">
        <v>3</v>
      </c>
      <c r="F5375" s="18" t="s">
        <v>908</v>
      </c>
      <c r="G5375" s="21">
        <v>15</v>
      </c>
      <c r="H5375" s="17"/>
      <c r="I5375" s="18" t="s">
        <v>866</v>
      </c>
      <c r="J5375" s="21">
        <v>15</v>
      </c>
      <c r="L5375" s="17" t="s">
        <v>917</v>
      </c>
      <c r="M5375" s="17" t="s">
        <v>918</v>
      </c>
      <c r="N5375" s="17" t="s">
        <v>909</v>
      </c>
      <c r="O5375" s="58">
        <v>816</v>
      </c>
      <c r="P5375" s="17" t="s">
        <v>20</v>
      </c>
      <c r="Q5375" s="17" t="s">
        <v>21</v>
      </c>
      <c r="R5375" s="17">
        <v>350.5</v>
      </c>
      <c r="S5375" s="17" t="s">
        <v>684</v>
      </c>
      <c r="U5375" s="17">
        <v>-18.399999999999999</v>
      </c>
      <c r="V5375" s="10">
        <f t="shared" si="93"/>
        <v>-18.399999999999999</v>
      </c>
      <c r="W5375" s="10">
        <v>11.8</v>
      </c>
      <c r="X5375" s="68">
        <v>3.17</v>
      </c>
      <c r="Y5375" s="33" t="s">
        <v>561</v>
      </c>
      <c r="AB5375" s="17" t="s">
        <v>933</v>
      </c>
    </row>
    <row r="5376" spans="1:28" hidden="1">
      <c r="A5376" s="5">
        <v>5375</v>
      </c>
      <c r="B5376" s="5"/>
      <c r="C5376" s="17">
        <v>2021</v>
      </c>
      <c r="D5376" s="32">
        <v>4</v>
      </c>
      <c r="E5376" s="32">
        <v>21</v>
      </c>
      <c r="F5376" s="18" t="s">
        <v>908</v>
      </c>
      <c r="G5376" s="21">
        <v>15</v>
      </c>
      <c r="H5376" s="17"/>
      <c r="I5376" s="18" t="s">
        <v>866</v>
      </c>
      <c r="J5376" s="21">
        <v>15</v>
      </c>
      <c r="L5376" s="17" t="s">
        <v>797</v>
      </c>
      <c r="M5376" s="17" t="s">
        <v>798</v>
      </c>
      <c r="N5376" s="17" t="s">
        <v>799</v>
      </c>
      <c r="O5376" s="58">
        <v>232</v>
      </c>
      <c r="P5376" s="17" t="s">
        <v>20</v>
      </c>
      <c r="Q5376" s="17" t="s">
        <v>31</v>
      </c>
      <c r="R5376" s="17">
        <v>260.5</v>
      </c>
      <c r="S5376" s="17" t="s">
        <v>684</v>
      </c>
      <c r="U5376" s="17">
        <v>-18.399999999999999</v>
      </c>
      <c r="V5376" s="10">
        <f t="shared" si="93"/>
        <v>-18.399999999999999</v>
      </c>
      <c r="W5376" s="10">
        <v>10.7</v>
      </c>
      <c r="X5376" s="68">
        <v>3.19</v>
      </c>
      <c r="Y5376" s="33" t="s">
        <v>561</v>
      </c>
      <c r="AB5376" s="17" t="s">
        <v>933</v>
      </c>
    </row>
    <row r="5377" spans="1:28" hidden="1">
      <c r="A5377" s="5">
        <v>5376</v>
      </c>
      <c r="B5377" s="5"/>
      <c r="C5377" s="17">
        <v>2021</v>
      </c>
      <c r="D5377" s="32">
        <v>4</v>
      </c>
      <c r="E5377" s="32">
        <v>3</v>
      </c>
      <c r="F5377" s="18" t="s">
        <v>908</v>
      </c>
      <c r="G5377" s="21">
        <v>15</v>
      </c>
      <c r="H5377" s="17"/>
      <c r="I5377" s="18" t="s">
        <v>866</v>
      </c>
      <c r="J5377" s="21">
        <v>15</v>
      </c>
      <c r="L5377" s="17" t="s">
        <v>917</v>
      </c>
      <c r="M5377" s="17" t="s">
        <v>918</v>
      </c>
      <c r="N5377" s="17" t="s">
        <v>909</v>
      </c>
      <c r="O5377" s="58">
        <v>780</v>
      </c>
      <c r="P5377" s="17" t="s">
        <v>20</v>
      </c>
      <c r="Q5377" s="17" t="s">
        <v>21</v>
      </c>
      <c r="R5377" s="17">
        <v>265.5</v>
      </c>
      <c r="S5377" s="17" t="s">
        <v>684</v>
      </c>
      <c r="U5377" s="17">
        <v>-18.3</v>
      </c>
      <c r="V5377" s="10">
        <f t="shared" si="93"/>
        <v>-18.3</v>
      </c>
      <c r="W5377" s="10">
        <v>10.6</v>
      </c>
      <c r="X5377" s="68">
        <v>3.21</v>
      </c>
      <c r="Y5377" s="33" t="s">
        <v>561</v>
      </c>
      <c r="AB5377" s="17" t="s">
        <v>933</v>
      </c>
    </row>
    <row r="5378" spans="1:28" hidden="1">
      <c r="A5378" s="5">
        <v>5377</v>
      </c>
      <c r="B5378" s="5"/>
      <c r="C5378" s="17">
        <v>2021</v>
      </c>
      <c r="D5378" s="32">
        <v>4</v>
      </c>
      <c r="E5378" s="32">
        <v>3</v>
      </c>
      <c r="F5378" s="18" t="s">
        <v>908</v>
      </c>
      <c r="G5378" s="21">
        <v>15</v>
      </c>
      <c r="H5378" s="17"/>
      <c r="I5378" s="18" t="s">
        <v>866</v>
      </c>
      <c r="J5378" s="21">
        <v>15</v>
      </c>
      <c r="L5378" s="17" t="s">
        <v>917</v>
      </c>
      <c r="M5378" s="17" t="s">
        <v>918</v>
      </c>
      <c r="N5378" s="17" t="s">
        <v>909</v>
      </c>
      <c r="O5378" s="58">
        <v>816</v>
      </c>
      <c r="P5378" s="17" t="s">
        <v>20</v>
      </c>
      <c r="Q5378" s="17" t="s">
        <v>21</v>
      </c>
      <c r="R5378" s="17">
        <v>365.6</v>
      </c>
      <c r="S5378" s="17" t="s">
        <v>684</v>
      </c>
      <c r="U5378" s="17">
        <v>-18.2</v>
      </c>
      <c r="V5378" s="10">
        <f t="shared" si="93"/>
        <v>-18.2</v>
      </c>
      <c r="W5378" s="10">
        <v>11.8</v>
      </c>
      <c r="X5378" s="68">
        <v>3.17</v>
      </c>
      <c r="Y5378" s="33" t="s">
        <v>561</v>
      </c>
      <c r="AB5378" s="17" t="s">
        <v>933</v>
      </c>
    </row>
    <row r="5379" spans="1:28" hidden="1">
      <c r="A5379" s="5">
        <v>5378</v>
      </c>
      <c r="B5379" s="5"/>
      <c r="C5379" s="17">
        <v>2021</v>
      </c>
      <c r="D5379" s="32">
        <v>4</v>
      </c>
      <c r="E5379" s="32">
        <v>3</v>
      </c>
      <c r="F5379" s="18" t="s">
        <v>908</v>
      </c>
      <c r="G5379" s="21">
        <v>15</v>
      </c>
      <c r="H5379" s="17"/>
      <c r="I5379" s="18" t="s">
        <v>866</v>
      </c>
      <c r="J5379" s="21">
        <v>15</v>
      </c>
      <c r="L5379" s="17" t="s">
        <v>917</v>
      </c>
      <c r="M5379" s="17" t="s">
        <v>918</v>
      </c>
      <c r="N5379" s="17" t="s">
        <v>909</v>
      </c>
      <c r="O5379" s="58">
        <v>700</v>
      </c>
      <c r="P5379" s="17" t="s">
        <v>20</v>
      </c>
      <c r="Q5379" s="17" t="s">
        <v>21</v>
      </c>
      <c r="R5379" s="17">
        <v>209.8</v>
      </c>
      <c r="S5379" s="17" t="s">
        <v>684</v>
      </c>
      <c r="U5379" s="17">
        <v>-18.2</v>
      </c>
      <c r="V5379" s="10">
        <f t="shared" si="93"/>
        <v>-18.2</v>
      </c>
      <c r="W5379" s="10">
        <v>11.3</v>
      </c>
      <c r="X5379" s="68">
        <v>3.16</v>
      </c>
      <c r="Y5379" s="33" t="s">
        <v>561</v>
      </c>
      <c r="AB5379" s="17" t="s">
        <v>933</v>
      </c>
    </row>
    <row r="5380" spans="1:28" hidden="1">
      <c r="A5380" s="5">
        <v>5379</v>
      </c>
      <c r="B5380" s="5"/>
      <c r="C5380" s="17">
        <v>2021</v>
      </c>
      <c r="D5380" s="32">
        <v>4</v>
      </c>
      <c r="E5380" s="32">
        <v>21</v>
      </c>
      <c r="F5380" s="18" t="s">
        <v>908</v>
      </c>
      <c r="G5380" s="21">
        <v>15</v>
      </c>
      <c r="H5380" s="17"/>
      <c r="I5380" s="18" t="s">
        <v>866</v>
      </c>
      <c r="J5380" s="21">
        <v>15</v>
      </c>
      <c r="L5380" s="17" t="s">
        <v>797</v>
      </c>
      <c r="M5380" s="17" t="s">
        <v>798</v>
      </c>
      <c r="N5380" s="17" t="s">
        <v>799</v>
      </c>
      <c r="O5380" s="58">
        <v>190</v>
      </c>
      <c r="P5380" s="17" t="s">
        <v>20</v>
      </c>
      <c r="Q5380" s="17" t="s">
        <v>31</v>
      </c>
      <c r="R5380" s="17">
        <v>178.8</v>
      </c>
      <c r="S5380" s="17" t="s">
        <v>684</v>
      </c>
      <c r="U5380" s="17">
        <v>-18.2</v>
      </c>
      <c r="V5380" s="10">
        <f t="shared" si="93"/>
        <v>-18.2</v>
      </c>
      <c r="W5380" s="10">
        <v>11.1</v>
      </c>
      <c r="X5380" s="68">
        <v>3.19</v>
      </c>
      <c r="Y5380" s="33" t="s">
        <v>561</v>
      </c>
      <c r="AB5380" s="17" t="s">
        <v>933</v>
      </c>
    </row>
    <row r="5381" spans="1:28" hidden="1">
      <c r="A5381" s="5">
        <v>5380</v>
      </c>
      <c r="B5381" s="5"/>
      <c r="C5381" s="17">
        <v>2021</v>
      </c>
      <c r="D5381" s="32">
        <v>4</v>
      </c>
      <c r="E5381" s="32">
        <v>21</v>
      </c>
      <c r="F5381" s="18" t="s">
        <v>908</v>
      </c>
      <c r="G5381" s="21">
        <v>15</v>
      </c>
      <c r="H5381" s="17"/>
      <c r="I5381" s="18" t="s">
        <v>866</v>
      </c>
      <c r="J5381" s="21">
        <v>15</v>
      </c>
      <c r="L5381" s="17" t="s">
        <v>797</v>
      </c>
      <c r="M5381" s="17" t="s">
        <v>798</v>
      </c>
      <c r="N5381" s="17" t="s">
        <v>799</v>
      </c>
      <c r="O5381" s="58">
        <v>252</v>
      </c>
      <c r="P5381" s="17" t="s">
        <v>20</v>
      </c>
      <c r="Q5381" s="17" t="s">
        <v>31</v>
      </c>
      <c r="R5381" s="17">
        <v>346.2</v>
      </c>
      <c r="S5381" s="17" t="s">
        <v>684</v>
      </c>
      <c r="U5381" s="17">
        <v>-18.2</v>
      </c>
      <c r="V5381" s="10">
        <f t="shared" si="93"/>
        <v>-18.2</v>
      </c>
      <c r="W5381" s="10">
        <v>11</v>
      </c>
      <c r="X5381" s="68">
        <v>3.21</v>
      </c>
      <c r="Y5381" s="33" t="s">
        <v>561</v>
      </c>
      <c r="AB5381" s="17" t="s">
        <v>933</v>
      </c>
    </row>
    <row r="5382" spans="1:28" hidden="1">
      <c r="A5382" s="5">
        <v>5381</v>
      </c>
      <c r="B5382" s="5"/>
      <c r="C5382" s="17">
        <v>2021</v>
      </c>
      <c r="D5382" s="32">
        <v>4</v>
      </c>
      <c r="E5382" s="32">
        <v>21</v>
      </c>
      <c r="F5382" s="18" t="s">
        <v>908</v>
      </c>
      <c r="G5382" s="21">
        <v>15</v>
      </c>
      <c r="H5382" s="17"/>
      <c r="I5382" s="18" t="s">
        <v>866</v>
      </c>
      <c r="J5382" s="21">
        <v>15</v>
      </c>
      <c r="L5382" s="17" t="s">
        <v>797</v>
      </c>
      <c r="M5382" s="17" t="s">
        <v>798</v>
      </c>
      <c r="N5382" s="17" t="s">
        <v>799</v>
      </c>
      <c r="O5382" s="58">
        <v>267</v>
      </c>
      <c r="P5382" s="17" t="s">
        <v>20</v>
      </c>
      <c r="Q5382" s="17" t="s">
        <v>31</v>
      </c>
      <c r="R5382" s="17">
        <v>464.1</v>
      </c>
      <c r="S5382" s="17" t="s">
        <v>684</v>
      </c>
      <c r="U5382" s="17">
        <v>-18.2</v>
      </c>
      <c r="V5382" s="10">
        <f t="shared" si="93"/>
        <v>-18.2</v>
      </c>
      <c r="W5382" s="10">
        <v>11.3</v>
      </c>
      <c r="X5382" s="68">
        <v>3.22</v>
      </c>
      <c r="Y5382" s="33" t="s">
        <v>561</v>
      </c>
      <c r="AB5382" s="17" t="s">
        <v>933</v>
      </c>
    </row>
    <row r="5383" spans="1:28" hidden="1">
      <c r="A5383" s="5">
        <v>5382</v>
      </c>
      <c r="B5383" s="5"/>
      <c r="C5383" s="17">
        <v>2021</v>
      </c>
      <c r="D5383" s="32">
        <v>4</v>
      </c>
      <c r="E5383" s="32">
        <v>3</v>
      </c>
      <c r="F5383" s="18" t="s">
        <v>908</v>
      </c>
      <c r="G5383" s="21">
        <v>15</v>
      </c>
      <c r="H5383" s="17"/>
      <c r="I5383" s="18" t="s">
        <v>866</v>
      </c>
      <c r="J5383" s="21">
        <v>15</v>
      </c>
      <c r="L5383" s="17" t="s">
        <v>917</v>
      </c>
      <c r="M5383" s="17" t="s">
        <v>918</v>
      </c>
      <c r="N5383" s="17" t="s">
        <v>909</v>
      </c>
      <c r="O5383" s="58">
        <v>754</v>
      </c>
      <c r="P5383" s="17" t="s">
        <v>20</v>
      </c>
      <c r="Q5383" s="17" t="s">
        <v>21</v>
      </c>
      <c r="R5383" s="17">
        <v>285.8</v>
      </c>
      <c r="S5383" s="17" t="s">
        <v>684</v>
      </c>
      <c r="U5383" s="17">
        <v>-18.100000000000001</v>
      </c>
      <c r="V5383" s="10">
        <f t="shared" si="93"/>
        <v>-18.100000000000001</v>
      </c>
      <c r="W5383" s="10">
        <v>11.4</v>
      </c>
      <c r="X5383" s="68">
        <v>3.16</v>
      </c>
      <c r="Y5383" s="33" t="s">
        <v>561</v>
      </c>
      <c r="AB5383" s="17" t="s">
        <v>933</v>
      </c>
    </row>
    <row r="5384" spans="1:28" hidden="1">
      <c r="A5384" s="5">
        <v>5383</v>
      </c>
      <c r="B5384" s="5"/>
      <c r="C5384" s="17">
        <v>2021</v>
      </c>
      <c r="D5384" s="32">
        <v>4</v>
      </c>
      <c r="E5384" s="32">
        <v>3</v>
      </c>
      <c r="F5384" s="18" t="s">
        <v>908</v>
      </c>
      <c r="G5384" s="21">
        <v>15</v>
      </c>
      <c r="H5384" s="17"/>
      <c r="I5384" s="18" t="s">
        <v>866</v>
      </c>
      <c r="J5384" s="21">
        <v>15</v>
      </c>
      <c r="L5384" s="17" t="s">
        <v>917</v>
      </c>
      <c r="M5384" s="17" t="s">
        <v>918</v>
      </c>
      <c r="N5384" s="17" t="s">
        <v>909</v>
      </c>
      <c r="O5384" s="58">
        <v>778</v>
      </c>
      <c r="P5384" s="17" t="s">
        <v>20</v>
      </c>
      <c r="Q5384" s="17" t="s">
        <v>21</v>
      </c>
      <c r="R5384" s="17">
        <v>306.60000000000002</v>
      </c>
      <c r="S5384" s="17" t="s">
        <v>684</v>
      </c>
      <c r="U5384" s="17">
        <v>-18.100000000000001</v>
      </c>
      <c r="V5384" s="10">
        <f t="shared" si="93"/>
        <v>-18.100000000000001</v>
      </c>
      <c r="W5384" s="10">
        <v>11.8</v>
      </c>
      <c r="X5384" s="68">
        <v>3.18</v>
      </c>
      <c r="Y5384" s="33" t="s">
        <v>561</v>
      </c>
      <c r="AB5384" s="17" t="s">
        <v>933</v>
      </c>
    </row>
    <row r="5385" spans="1:28" hidden="1">
      <c r="A5385" s="5">
        <v>5384</v>
      </c>
      <c r="B5385" s="5"/>
      <c r="C5385" s="17">
        <v>2021</v>
      </c>
      <c r="D5385" s="32">
        <v>4</v>
      </c>
      <c r="E5385" s="32">
        <v>21</v>
      </c>
      <c r="F5385" s="18" t="s">
        <v>908</v>
      </c>
      <c r="G5385" s="21">
        <v>15</v>
      </c>
      <c r="H5385" s="17"/>
      <c r="I5385" s="18" t="s">
        <v>866</v>
      </c>
      <c r="J5385" s="21">
        <v>15</v>
      </c>
      <c r="L5385" s="17" t="s">
        <v>797</v>
      </c>
      <c r="M5385" s="17" t="s">
        <v>798</v>
      </c>
      <c r="N5385" s="17" t="s">
        <v>799</v>
      </c>
      <c r="O5385" s="58">
        <v>273</v>
      </c>
      <c r="P5385" s="17" t="s">
        <v>20</v>
      </c>
      <c r="Q5385" s="17" t="s">
        <v>31</v>
      </c>
      <c r="R5385" s="17">
        <v>366</v>
      </c>
      <c r="S5385" s="17" t="s">
        <v>684</v>
      </c>
      <c r="U5385" s="17">
        <v>-18.100000000000001</v>
      </c>
      <c r="V5385" s="10">
        <f t="shared" si="93"/>
        <v>-18.100000000000001</v>
      </c>
      <c r="W5385" s="10">
        <v>10.4</v>
      </c>
      <c r="X5385" s="68">
        <v>3.21</v>
      </c>
      <c r="Y5385" s="33" t="s">
        <v>561</v>
      </c>
      <c r="AB5385" s="17" t="s">
        <v>933</v>
      </c>
    </row>
    <row r="5386" spans="1:28" hidden="1">
      <c r="A5386" s="5">
        <v>5385</v>
      </c>
      <c r="B5386" s="5"/>
      <c r="C5386" s="17">
        <v>2021</v>
      </c>
      <c r="D5386" s="32">
        <v>4</v>
      </c>
      <c r="E5386" s="32">
        <v>3</v>
      </c>
      <c r="F5386" s="18" t="s">
        <v>908</v>
      </c>
      <c r="G5386" s="21">
        <v>15</v>
      </c>
      <c r="H5386" s="17"/>
      <c r="I5386" s="18" t="s">
        <v>866</v>
      </c>
      <c r="J5386" s="21">
        <v>15</v>
      </c>
      <c r="L5386" s="17" t="s">
        <v>917</v>
      </c>
      <c r="M5386" s="17" t="s">
        <v>918</v>
      </c>
      <c r="N5386" s="17" t="s">
        <v>909</v>
      </c>
      <c r="O5386" s="58">
        <v>798</v>
      </c>
      <c r="P5386" s="17" t="s">
        <v>20</v>
      </c>
      <c r="Q5386" s="17" t="s">
        <v>21</v>
      </c>
      <c r="R5386" s="17">
        <v>297.89999999999998</v>
      </c>
      <c r="S5386" s="17" t="s">
        <v>684</v>
      </c>
      <c r="U5386" s="17">
        <v>-18</v>
      </c>
      <c r="V5386" s="10">
        <f t="shared" si="93"/>
        <v>-18</v>
      </c>
      <c r="W5386" s="10">
        <v>12.1</v>
      </c>
      <c r="X5386" s="68">
        <v>3.2</v>
      </c>
      <c r="Y5386" s="33" t="s">
        <v>561</v>
      </c>
      <c r="AB5386" s="17" t="s">
        <v>933</v>
      </c>
    </row>
    <row r="5387" spans="1:28" hidden="1">
      <c r="A5387" s="5">
        <v>5386</v>
      </c>
      <c r="B5387" s="5"/>
      <c r="C5387" s="17">
        <v>2021</v>
      </c>
      <c r="D5387" s="32">
        <v>4</v>
      </c>
      <c r="E5387" s="32">
        <v>3</v>
      </c>
      <c r="F5387" s="18" t="s">
        <v>908</v>
      </c>
      <c r="G5387" s="21">
        <v>15</v>
      </c>
      <c r="H5387" s="17"/>
      <c r="I5387" s="18" t="s">
        <v>866</v>
      </c>
      <c r="J5387" s="21">
        <v>15</v>
      </c>
      <c r="L5387" s="17" t="s">
        <v>917</v>
      </c>
      <c r="M5387" s="17" t="s">
        <v>918</v>
      </c>
      <c r="N5387" s="17" t="s">
        <v>909</v>
      </c>
      <c r="O5387" s="58">
        <v>706</v>
      </c>
      <c r="P5387" s="17" t="s">
        <v>20</v>
      </c>
      <c r="Q5387" s="17" t="s">
        <v>21</v>
      </c>
      <c r="R5387" s="17">
        <v>230.5</v>
      </c>
      <c r="S5387" s="17" t="s">
        <v>684</v>
      </c>
      <c r="U5387" s="17">
        <v>-18</v>
      </c>
      <c r="V5387" s="10">
        <f t="shared" si="93"/>
        <v>-18</v>
      </c>
      <c r="W5387" s="10">
        <v>11.6</v>
      </c>
      <c r="X5387" s="68">
        <v>3.21</v>
      </c>
      <c r="Y5387" s="33" t="s">
        <v>561</v>
      </c>
      <c r="AB5387" s="17" t="s">
        <v>933</v>
      </c>
    </row>
    <row r="5388" spans="1:28" hidden="1">
      <c r="A5388" s="5">
        <v>5387</v>
      </c>
      <c r="B5388" s="5"/>
      <c r="C5388" s="17">
        <v>2021</v>
      </c>
      <c r="D5388" s="32">
        <v>4</v>
      </c>
      <c r="E5388" s="32">
        <v>3</v>
      </c>
      <c r="F5388" s="18" t="s">
        <v>908</v>
      </c>
      <c r="G5388" s="21">
        <v>15</v>
      </c>
      <c r="H5388" s="17"/>
      <c r="I5388" s="18" t="s">
        <v>866</v>
      </c>
      <c r="J5388" s="21">
        <v>15</v>
      </c>
      <c r="L5388" s="17" t="s">
        <v>917</v>
      </c>
      <c r="M5388" s="17" t="s">
        <v>918</v>
      </c>
      <c r="N5388" s="17" t="s">
        <v>909</v>
      </c>
      <c r="O5388" s="58">
        <v>700</v>
      </c>
      <c r="P5388" s="17" t="s">
        <v>20</v>
      </c>
      <c r="Q5388" s="17" t="s">
        <v>21</v>
      </c>
      <c r="R5388" s="17">
        <v>220.6</v>
      </c>
      <c r="S5388" s="17" t="s">
        <v>684</v>
      </c>
      <c r="U5388" s="17">
        <v>-18</v>
      </c>
      <c r="V5388" s="10">
        <f t="shared" si="93"/>
        <v>-18</v>
      </c>
      <c r="W5388" s="10">
        <v>11.8</v>
      </c>
      <c r="X5388" s="68">
        <v>3.19</v>
      </c>
      <c r="Y5388" s="33" t="s">
        <v>561</v>
      </c>
      <c r="AB5388" s="17" t="s">
        <v>933</v>
      </c>
    </row>
    <row r="5389" spans="1:28" hidden="1">
      <c r="A5389" s="5">
        <v>5388</v>
      </c>
      <c r="B5389" s="5"/>
      <c r="C5389" s="17">
        <v>2021</v>
      </c>
      <c r="D5389" s="32">
        <v>4</v>
      </c>
      <c r="E5389" s="32">
        <v>3</v>
      </c>
      <c r="F5389" s="18" t="s">
        <v>908</v>
      </c>
      <c r="G5389" s="21">
        <v>15</v>
      </c>
      <c r="H5389" s="17"/>
      <c r="I5389" s="18" t="s">
        <v>866</v>
      </c>
      <c r="J5389" s="21">
        <v>15</v>
      </c>
      <c r="L5389" s="17" t="s">
        <v>917</v>
      </c>
      <c r="M5389" s="17" t="s">
        <v>918</v>
      </c>
      <c r="N5389" s="17" t="s">
        <v>909</v>
      </c>
      <c r="O5389" s="58">
        <v>676</v>
      </c>
      <c r="P5389" s="17" t="s">
        <v>20</v>
      </c>
      <c r="Q5389" s="17" t="s">
        <v>21</v>
      </c>
      <c r="R5389" s="17">
        <v>174.2</v>
      </c>
      <c r="S5389" s="17" t="s">
        <v>684</v>
      </c>
      <c r="U5389" s="17">
        <v>-18</v>
      </c>
      <c r="V5389" s="10">
        <f t="shared" si="93"/>
        <v>-18</v>
      </c>
      <c r="W5389" s="10">
        <v>11.8</v>
      </c>
      <c r="X5389" s="68">
        <v>3.18</v>
      </c>
      <c r="Y5389" s="33" t="s">
        <v>561</v>
      </c>
      <c r="AB5389" s="17" t="s">
        <v>933</v>
      </c>
    </row>
    <row r="5390" spans="1:28" hidden="1">
      <c r="A5390" s="5">
        <v>5389</v>
      </c>
      <c r="B5390" s="5"/>
      <c r="C5390" s="17">
        <v>2021</v>
      </c>
      <c r="D5390" s="32">
        <v>4</v>
      </c>
      <c r="E5390" s="32">
        <v>3</v>
      </c>
      <c r="F5390" s="18" t="s">
        <v>908</v>
      </c>
      <c r="G5390" s="21">
        <v>15</v>
      </c>
      <c r="H5390" s="17"/>
      <c r="I5390" s="18" t="s">
        <v>866</v>
      </c>
      <c r="J5390" s="21">
        <v>15</v>
      </c>
      <c r="L5390" s="17" t="s">
        <v>917</v>
      </c>
      <c r="M5390" s="17" t="s">
        <v>918</v>
      </c>
      <c r="N5390" s="17" t="s">
        <v>909</v>
      </c>
      <c r="O5390" s="58">
        <v>762</v>
      </c>
      <c r="P5390" s="17" t="s">
        <v>20</v>
      </c>
      <c r="Q5390" s="17" t="s">
        <v>21</v>
      </c>
      <c r="R5390" s="17">
        <v>286.8</v>
      </c>
      <c r="S5390" s="17" t="s">
        <v>684</v>
      </c>
      <c r="U5390" s="17">
        <v>-18</v>
      </c>
      <c r="V5390" s="10">
        <f t="shared" si="93"/>
        <v>-18</v>
      </c>
      <c r="W5390" s="10">
        <v>11.5</v>
      </c>
      <c r="X5390" s="68">
        <v>3.18</v>
      </c>
      <c r="Y5390" s="33" t="s">
        <v>561</v>
      </c>
      <c r="AB5390" s="17" t="s">
        <v>933</v>
      </c>
    </row>
    <row r="5391" spans="1:28" hidden="1">
      <c r="A5391" s="5">
        <v>5390</v>
      </c>
      <c r="B5391" s="5"/>
      <c r="C5391" s="17">
        <v>2021</v>
      </c>
      <c r="D5391" s="32">
        <v>4</v>
      </c>
      <c r="E5391" s="32">
        <v>3</v>
      </c>
      <c r="F5391" s="18" t="s">
        <v>908</v>
      </c>
      <c r="G5391" s="21">
        <v>15</v>
      </c>
      <c r="H5391" s="17"/>
      <c r="I5391" s="18" t="s">
        <v>866</v>
      </c>
      <c r="J5391" s="21">
        <v>15</v>
      </c>
      <c r="L5391" s="17" t="s">
        <v>917</v>
      </c>
      <c r="M5391" s="17" t="s">
        <v>918</v>
      </c>
      <c r="N5391" s="17" t="s">
        <v>909</v>
      </c>
      <c r="O5391" s="58">
        <v>708</v>
      </c>
      <c r="P5391" s="17" t="s">
        <v>20</v>
      </c>
      <c r="Q5391" s="17" t="s">
        <v>21</v>
      </c>
      <c r="R5391" s="17">
        <v>261.2</v>
      </c>
      <c r="S5391" s="17" t="s">
        <v>684</v>
      </c>
      <c r="U5391" s="17">
        <v>-18</v>
      </c>
      <c r="V5391" s="10">
        <f t="shared" si="93"/>
        <v>-18</v>
      </c>
      <c r="W5391" s="10">
        <v>12.4</v>
      </c>
      <c r="X5391" s="68">
        <v>3.19</v>
      </c>
      <c r="Y5391" s="33" t="s">
        <v>561</v>
      </c>
      <c r="AB5391" s="17" t="s">
        <v>933</v>
      </c>
    </row>
    <row r="5392" spans="1:28" hidden="1">
      <c r="A5392" s="5">
        <v>5391</v>
      </c>
      <c r="B5392" s="5"/>
      <c r="C5392" s="17">
        <v>2021</v>
      </c>
      <c r="D5392" s="32">
        <v>4</v>
      </c>
      <c r="E5392" s="32">
        <v>21</v>
      </c>
      <c r="F5392" s="18" t="s">
        <v>908</v>
      </c>
      <c r="G5392" s="21">
        <v>15</v>
      </c>
      <c r="H5392" s="17"/>
      <c r="I5392" s="18" t="s">
        <v>866</v>
      </c>
      <c r="J5392" s="21">
        <v>15</v>
      </c>
      <c r="L5392" s="17" t="s">
        <v>797</v>
      </c>
      <c r="M5392" s="17" t="s">
        <v>798</v>
      </c>
      <c r="N5392" s="17" t="s">
        <v>799</v>
      </c>
      <c r="O5392" s="58">
        <v>240</v>
      </c>
      <c r="P5392" s="17" t="s">
        <v>20</v>
      </c>
      <c r="Q5392" s="17" t="s">
        <v>31</v>
      </c>
      <c r="R5392" s="17">
        <v>311.89999999999998</v>
      </c>
      <c r="S5392" s="17" t="s">
        <v>684</v>
      </c>
      <c r="U5392" s="17">
        <v>-18</v>
      </c>
      <c r="V5392" s="10">
        <f t="shared" si="93"/>
        <v>-18</v>
      </c>
      <c r="W5392" s="10">
        <v>10.9</v>
      </c>
      <c r="X5392" s="68">
        <v>3.2</v>
      </c>
      <c r="Y5392" s="33" t="s">
        <v>561</v>
      </c>
      <c r="AB5392" s="17" t="s">
        <v>933</v>
      </c>
    </row>
    <row r="5393" spans="1:28" hidden="1">
      <c r="A5393" s="5">
        <v>5392</v>
      </c>
      <c r="B5393" s="5"/>
      <c r="C5393" s="17">
        <v>2021</v>
      </c>
      <c r="D5393" s="32">
        <v>4</v>
      </c>
      <c r="E5393" s="32">
        <v>21</v>
      </c>
      <c r="F5393" s="18" t="s">
        <v>908</v>
      </c>
      <c r="G5393" s="21">
        <v>15</v>
      </c>
      <c r="H5393" s="17"/>
      <c r="I5393" s="18" t="s">
        <v>866</v>
      </c>
      <c r="J5393" s="21">
        <v>15</v>
      </c>
      <c r="L5393" s="17" t="s">
        <v>797</v>
      </c>
      <c r="M5393" s="17" t="s">
        <v>798</v>
      </c>
      <c r="N5393" s="17" t="s">
        <v>799</v>
      </c>
      <c r="O5393" s="58">
        <v>269</v>
      </c>
      <c r="P5393" s="17" t="s">
        <v>20</v>
      </c>
      <c r="Q5393" s="17" t="s">
        <v>31</v>
      </c>
      <c r="R5393" s="17">
        <v>536.79999999999995</v>
      </c>
      <c r="S5393" s="17" t="s">
        <v>684</v>
      </c>
      <c r="U5393" s="17">
        <v>-18</v>
      </c>
      <c r="V5393" s="10">
        <f t="shared" si="93"/>
        <v>-18</v>
      </c>
      <c r="W5393" s="10">
        <v>10.7</v>
      </c>
      <c r="X5393" s="68">
        <v>3.23</v>
      </c>
      <c r="Y5393" s="33" t="s">
        <v>561</v>
      </c>
      <c r="AB5393" s="17" t="s">
        <v>933</v>
      </c>
    </row>
    <row r="5394" spans="1:28" hidden="1">
      <c r="A5394" s="5">
        <v>5393</v>
      </c>
      <c r="B5394" s="5"/>
      <c r="C5394" s="17">
        <v>2021</v>
      </c>
      <c r="D5394" s="32">
        <v>4</v>
      </c>
      <c r="E5394" s="32">
        <v>3</v>
      </c>
      <c r="F5394" s="18" t="s">
        <v>908</v>
      </c>
      <c r="G5394" s="21">
        <v>15</v>
      </c>
      <c r="H5394" s="17"/>
      <c r="I5394" s="18" t="s">
        <v>866</v>
      </c>
      <c r="J5394" s="21">
        <v>15</v>
      </c>
      <c r="L5394" s="17" t="s">
        <v>917</v>
      </c>
      <c r="M5394" s="17" t="s">
        <v>918</v>
      </c>
      <c r="N5394" s="17" t="s">
        <v>909</v>
      </c>
      <c r="O5394" s="58">
        <v>782</v>
      </c>
      <c r="P5394" s="17" t="s">
        <v>20</v>
      </c>
      <c r="Q5394" s="17" t="s">
        <v>21</v>
      </c>
      <c r="R5394" s="17">
        <v>331.6</v>
      </c>
      <c r="S5394" s="17" t="s">
        <v>684</v>
      </c>
      <c r="U5394" s="17">
        <v>-17.899999999999999</v>
      </c>
      <c r="V5394" s="10">
        <f t="shared" si="93"/>
        <v>-17.899999999999999</v>
      </c>
      <c r="W5394" s="10">
        <v>12.1</v>
      </c>
      <c r="X5394" s="68">
        <v>3.2</v>
      </c>
      <c r="Y5394" s="33" t="s">
        <v>561</v>
      </c>
      <c r="AB5394" s="17" t="s">
        <v>933</v>
      </c>
    </row>
    <row r="5395" spans="1:28" hidden="1">
      <c r="A5395" s="5">
        <v>5394</v>
      </c>
      <c r="B5395" s="5"/>
      <c r="C5395" s="17">
        <v>2021</v>
      </c>
      <c r="D5395" s="32">
        <v>4</v>
      </c>
      <c r="E5395" s="32">
        <v>3</v>
      </c>
      <c r="F5395" s="18" t="s">
        <v>908</v>
      </c>
      <c r="G5395" s="21">
        <v>15</v>
      </c>
      <c r="H5395" s="17"/>
      <c r="I5395" s="18" t="s">
        <v>866</v>
      </c>
      <c r="J5395" s="21">
        <v>15</v>
      </c>
      <c r="L5395" s="17" t="s">
        <v>917</v>
      </c>
      <c r="M5395" s="17" t="s">
        <v>918</v>
      </c>
      <c r="N5395" s="17" t="s">
        <v>909</v>
      </c>
      <c r="O5395" s="58">
        <v>776</v>
      </c>
      <c r="P5395" s="17" t="s">
        <v>20</v>
      </c>
      <c r="Q5395" s="17" t="s">
        <v>21</v>
      </c>
      <c r="R5395" s="17">
        <v>293.89999999999998</v>
      </c>
      <c r="S5395" s="17" t="s">
        <v>684</v>
      </c>
      <c r="U5395" s="17">
        <v>-17.899999999999999</v>
      </c>
      <c r="V5395" s="10">
        <f t="shared" si="93"/>
        <v>-17.899999999999999</v>
      </c>
      <c r="W5395" s="10">
        <v>12.1</v>
      </c>
      <c r="X5395" s="68">
        <v>3.19</v>
      </c>
      <c r="Y5395" s="33" t="s">
        <v>561</v>
      </c>
      <c r="AB5395" s="17" t="s">
        <v>933</v>
      </c>
    </row>
    <row r="5396" spans="1:28" hidden="1">
      <c r="A5396" s="5">
        <v>5395</v>
      </c>
      <c r="B5396" s="5"/>
      <c r="C5396" s="17">
        <v>2021</v>
      </c>
      <c r="D5396" s="32">
        <v>4</v>
      </c>
      <c r="E5396" s="32">
        <v>3</v>
      </c>
      <c r="F5396" s="18" t="s">
        <v>908</v>
      </c>
      <c r="G5396" s="21">
        <v>15</v>
      </c>
      <c r="H5396" s="17"/>
      <c r="I5396" s="18" t="s">
        <v>866</v>
      </c>
      <c r="J5396" s="21">
        <v>15</v>
      </c>
      <c r="L5396" s="17" t="s">
        <v>917</v>
      </c>
      <c r="M5396" s="17" t="s">
        <v>918</v>
      </c>
      <c r="N5396" s="17" t="s">
        <v>909</v>
      </c>
      <c r="O5396" s="58">
        <v>882</v>
      </c>
      <c r="P5396" s="17" t="s">
        <v>20</v>
      </c>
      <c r="Q5396" s="17" t="s">
        <v>21</v>
      </c>
      <c r="R5396" s="17">
        <v>442</v>
      </c>
      <c r="S5396" s="17" t="s">
        <v>684</v>
      </c>
      <c r="U5396" s="17">
        <v>-17.899999999999999</v>
      </c>
      <c r="V5396" s="10">
        <f t="shared" si="93"/>
        <v>-17.899999999999999</v>
      </c>
      <c r="W5396" s="10">
        <v>12.7</v>
      </c>
      <c r="X5396" s="68">
        <v>3.21</v>
      </c>
      <c r="Y5396" s="33" t="s">
        <v>561</v>
      </c>
      <c r="AB5396" s="17" t="s">
        <v>933</v>
      </c>
    </row>
    <row r="5397" spans="1:28" hidden="1">
      <c r="A5397" s="5">
        <v>5396</v>
      </c>
      <c r="B5397" s="5"/>
      <c r="C5397" s="17">
        <v>2021</v>
      </c>
      <c r="D5397" s="32">
        <v>4</v>
      </c>
      <c r="E5397" s="32">
        <v>3</v>
      </c>
      <c r="F5397" s="18" t="s">
        <v>908</v>
      </c>
      <c r="G5397" s="21">
        <v>15</v>
      </c>
      <c r="H5397" s="17"/>
      <c r="I5397" s="18" t="s">
        <v>866</v>
      </c>
      <c r="J5397" s="21">
        <v>15</v>
      </c>
      <c r="L5397" s="17" t="s">
        <v>917</v>
      </c>
      <c r="M5397" s="17" t="s">
        <v>918</v>
      </c>
      <c r="N5397" s="17" t="s">
        <v>909</v>
      </c>
      <c r="O5397" s="58">
        <v>795</v>
      </c>
      <c r="P5397" s="17" t="s">
        <v>20</v>
      </c>
      <c r="Q5397" s="17" t="s">
        <v>21</v>
      </c>
      <c r="R5397" s="17">
        <v>323.89999999999998</v>
      </c>
      <c r="S5397" s="17" t="s">
        <v>684</v>
      </c>
      <c r="U5397" s="17">
        <v>-17.899999999999999</v>
      </c>
      <c r="V5397" s="10">
        <f t="shared" si="93"/>
        <v>-17.899999999999999</v>
      </c>
      <c r="W5397" s="10">
        <v>12</v>
      </c>
      <c r="X5397" s="68">
        <v>3.17</v>
      </c>
      <c r="Y5397" s="33" t="s">
        <v>561</v>
      </c>
      <c r="AB5397" s="17" t="s">
        <v>933</v>
      </c>
    </row>
    <row r="5398" spans="1:28" hidden="1">
      <c r="A5398" s="5">
        <v>5397</v>
      </c>
      <c r="B5398" s="5"/>
      <c r="C5398" s="17">
        <v>2021</v>
      </c>
      <c r="D5398" s="32">
        <v>4</v>
      </c>
      <c r="E5398" s="32">
        <v>3</v>
      </c>
      <c r="F5398" s="18" t="s">
        <v>908</v>
      </c>
      <c r="G5398" s="21">
        <v>15</v>
      </c>
      <c r="H5398" s="17"/>
      <c r="I5398" s="18" t="s">
        <v>866</v>
      </c>
      <c r="J5398" s="21">
        <v>15</v>
      </c>
      <c r="L5398" s="17" t="s">
        <v>917</v>
      </c>
      <c r="M5398" s="17" t="s">
        <v>918</v>
      </c>
      <c r="N5398" s="17" t="s">
        <v>909</v>
      </c>
      <c r="O5398" s="58">
        <v>782</v>
      </c>
      <c r="P5398" s="17" t="s">
        <v>20</v>
      </c>
      <c r="Q5398" s="17" t="s">
        <v>21</v>
      </c>
      <c r="R5398" s="17">
        <v>314.3</v>
      </c>
      <c r="S5398" s="17" t="s">
        <v>684</v>
      </c>
      <c r="U5398" s="17">
        <v>-17.899999999999999</v>
      </c>
      <c r="V5398" s="10">
        <f t="shared" si="93"/>
        <v>-17.899999999999999</v>
      </c>
      <c r="W5398" s="10">
        <v>12</v>
      </c>
      <c r="X5398" s="68">
        <v>3.2</v>
      </c>
      <c r="Y5398" s="33" t="s">
        <v>561</v>
      </c>
      <c r="AB5398" s="17" t="s">
        <v>933</v>
      </c>
    </row>
    <row r="5399" spans="1:28" hidden="1">
      <c r="A5399" s="5">
        <v>5398</v>
      </c>
      <c r="B5399" s="5"/>
      <c r="C5399" s="17">
        <v>2021</v>
      </c>
      <c r="D5399" s="32">
        <v>4</v>
      </c>
      <c r="E5399" s="32">
        <v>3</v>
      </c>
      <c r="F5399" s="18" t="s">
        <v>908</v>
      </c>
      <c r="G5399" s="21">
        <v>15</v>
      </c>
      <c r="H5399" s="17"/>
      <c r="I5399" s="18" t="s">
        <v>866</v>
      </c>
      <c r="J5399" s="21">
        <v>15</v>
      </c>
      <c r="L5399" s="17" t="s">
        <v>917</v>
      </c>
      <c r="M5399" s="17" t="s">
        <v>918</v>
      </c>
      <c r="N5399" s="17" t="s">
        <v>909</v>
      </c>
      <c r="O5399" s="58">
        <v>787</v>
      </c>
      <c r="P5399" s="17" t="s">
        <v>20</v>
      </c>
      <c r="Q5399" s="17" t="s">
        <v>21</v>
      </c>
      <c r="R5399" s="17">
        <v>332.4</v>
      </c>
      <c r="S5399" s="17" t="s">
        <v>684</v>
      </c>
      <c r="U5399" s="17">
        <v>-17.8</v>
      </c>
      <c r="V5399" s="10">
        <f t="shared" si="93"/>
        <v>-17.8</v>
      </c>
      <c r="W5399" s="10">
        <v>12.7</v>
      </c>
      <c r="X5399" s="68">
        <v>3.2</v>
      </c>
      <c r="Y5399" s="33" t="s">
        <v>561</v>
      </c>
      <c r="AB5399" s="17" t="s">
        <v>933</v>
      </c>
    </row>
    <row r="5400" spans="1:28" hidden="1">
      <c r="A5400" s="5">
        <v>5399</v>
      </c>
      <c r="B5400" s="5"/>
      <c r="C5400" s="17">
        <v>2021</v>
      </c>
      <c r="D5400" s="32">
        <v>4</v>
      </c>
      <c r="E5400" s="32">
        <v>3</v>
      </c>
      <c r="F5400" s="18" t="s">
        <v>908</v>
      </c>
      <c r="G5400" s="21">
        <v>15</v>
      </c>
      <c r="H5400" s="17"/>
      <c r="I5400" s="18" t="s">
        <v>866</v>
      </c>
      <c r="J5400" s="21">
        <v>15</v>
      </c>
      <c r="L5400" s="17" t="s">
        <v>917</v>
      </c>
      <c r="M5400" s="17" t="s">
        <v>918</v>
      </c>
      <c r="N5400" s="17" t="s">
        <v>909</v>
      </c>
      <c r="O5400" s="58">
        <v>767</v>
      </c>
      <c r="P5400" s="17" t="s">
        <v>20</v>
      </c>
      <c r="Q5400" s="17" t="s">
        <v>21</v>
      </c>
      <c r="R5400" s="17">
        <v>301.2</v>
      </c>
      <c r="S5400" s="17" t="s">
        <v>684</v>
      </c>
      <c r="U5400" s="17">
        <v>-17.8</v>
      </c>
      <c r="V5400" s="10">
        <f t="shared" si="93"/>
        <v>-17.8</v>
      </c>
      <c r="W5400" s="10">
        <v>12.1</v>
      </c>
      <c r="X5400" s="68">
        <v>3.17</v>
      </c>
      <c r="Y5400" s="33" t="s">
        <v>561</v>
      </c>
      <c r="AB5400" s="17" t="s">
        <v>933</v>
      </c>
    </row>
    <row r="5401" spans="1:28" hidden="1">
      <c r="A5401" s="5">
        <v>5400</v>
      </c>
      <c r="B5401" s="5"/>
      <c r="C5401" s="17">
        <v>2021</v>
      </c>
      <c r="D5401" s="32">
        <v>4</v>
      </c>
      <c r="E5401" s="32">
        <v>3</v>
      </c>
      <c r="F5401" s="18" t="s">
        <v>908</v>
      </c>
      <c r="G5401" s="21">
        <v>15</v>
      </c>
      <c r="H5401" s="17"/>
      <c r="I5401" s="18" t="s">
        <v>866</v>
      </c>
      <c r="J5401" s="21">
        <v>15</v>
      </c>
      <c r="L5401" s="17" t="s">
        <v>917</v>
      </c>
      <c r="M5401" s="17" t="s">
        <v>918</v>
      </c>
      <c r="N5401" s="17" t="s">
        <v>909</v>
      </c>
      <c r="O5401" s="58">
        <v>799</v>
      </c>
      <c r="P5401" s="17" t="s">
        <v>20</v>
      </c>
      <c r="Q5401" s="17" t="s">
        <v>21</v>
      </c>
      <c r="R5401" s="17">
        <v>357.3</v>
      </c>
      <c r="S5401" s="17" t="s">
        <v>684</v>
      </c>
      <c r="U5401" s="17">
        <v>-17.8</v>
      </c>
      <c r="V5401" s="10">
        <f t="shared" si="93"/>
        <v>-17.8</v>
      </c>
      <c r="W5401" s="10">
        <v>11.7</v>
      </c>
      <c r="X5401" s="68">
        <v>3.21</v>
      </c>
      <c r="Y5401" s="33" t="s">
        <v>561</v>
      </c>
      <c r="AB5401" s="17" t="s">
        <v>933</v>
      </c>
    </row>
    <row r="5402" spans="1:28" hidden="1">
      <c r="A5402" s="5">
        <v>5401</v>
      </c>
      <c r="B5402" s="5"/>
      <c r="C5402" s="17">
        <v>2021</v>
      </c>
      <c r="D5402" s="32">
        <v>4</v>
      </c>
      <c r="E5402" s="32">
        <v>21</v>
      </c>
      <c r="F5402" s="18" t="s">
        <v>908</v>
      </c>
      <c r="G5402" s="21">
        <v>15</v>
      </c>
      <c r="H5402" s="17"/>
      <c r="I5402" s="18" t="s">
        <v>866</v>
      </c>
      <c r="J5402" s="21">
        <v>15</v>
      </c>
      <c r="L5402" s="17" t="s">
        <v>797</v>
      </c>
      <c r="M5402" s="17" t="s">
        <v>798</v>
      </c>
      <c r="N5402" s="17" t="s">
        <v>799</v>
      </c>
      <c r="O5402" s="58">
        <v>183</v>
      </c>
      <c r="P5402" s="17" t="s">
        <v>20</v>
      </c>
      <c r="Q5402" s="17" t="s">
        <v>31</v>
      </c>
      <c r="R5402" s="17">
        <v>158</v>
      </c>
      <c r="S5402" s="17" t="s">
        <v>684</v>
      </c>
      <c r="U5402" s="17">
        <v>-17.8</v>
      </c>
      <c r="V5402" s="10">
        <f t="shared" si="93"/>
        <v>-17.8</v>
      </c>
      <c r="W5402" s="10">
        <v>11.3</v>
      </c>
      <c r="X5402" s="68">
        <v>3.2</v>
      </c>
      <c r="Y5402" s="33" t="s">
        <v>561</v>
      </c>
      <c r="AB5402" s="17" t="s">
        <v>933</v>
      </c>
    </row>
    <row r="5403" spans="1:28" hidden="1">
      <c r="A5403" s="5">
        <v>5402</v>
      </c>
      <c r="B5403" s="5"/>
      <c r="C5403" s="17">
        <v>2021</v>
      </c>
      <c r="D5403" s="32">
        <v>4</v>
      </c>
      <c r="E5403" s="32">
        <v>21</v>
      </c>
      <c r="F5403" s="18" t="s">
        <v>908</v>
      </c>
      <c r="G5403" s="21">
        <v>15</v>
      </c>
      <c r="H5403" s="17"/>
      <c r="I5403" s="18" t="s">
        <v>866</v>
      </c>
      <c r="J5403" s="21">
        <v>15</v>
      </c>
      <c r="L5403" s="17" t="s">
        <v>797</v>
      </c>
      <c r="M5403" s="17" t="s">
        <v>798</v>
      </c>
      <c r="N5403" s="17" t="s">
        <v>799</v>
      </c>
      <c r="O5403" s="58">
        <v>253</v>
      </c>
      <c r="P5403" s="17" t="s">
        <v>20</v>
      </c>
      <c r="Q5403" s="17" t="s">
        <v>31</v>
      </c>
      <c r="R5403" s="17">
        <v>366.7</v>
      </c>
      <c r="S5403" s="17" t="s">
        <v>684</v>
      </c>
      <c r="U5403" s="17">
        <v>-17.8</v>
      </c>
      <c r="V5403" s="10">
        <f t="shared" si="93"/>
        <v>-17.8</v>
      </c>
      <c r="W5403" s="10">
        <v>11.6</v>
      </c>
      <c r="X5403" s="68">
        <v>3.23</v>
      </c>
      <c r="Y5403" s="33" t="s">
        <v>561</v>
      </c>
      <c r="AB5403" s="17" t="s">
        <v>933</v>
      </c>
    </row>
    <row r="5404" spans="1:28" hidden="1">
      <c r="A5404" s="5">
        <v>5403</v>
      </c>
      <c r="B5404" s="5"/>
      <c r="C5404" s="17">
        <v>2021</v>
      </c>
      <c r="D5404" s="32">
        <v>4</v>
      </c>
      <c r="E5404" s="32">
        <v>21</v>
      </c>
      <c r="F5404" s="18" t="s">
        <v>908</v>
      </c>
      <c r="G5404" s="21">
        <v>15</v>
      </c>
      <c r="H5404" s="17"/>
      <c r="I5404" s="18" t="s">
        <v>866</v>
      </c>
      <c r="J5404" s="21">
        <v>15</v>
      </c>
      <c r="L5404" s="17" t="s">
        <v>797</v>
      </c>
      <c r="M5404" s="17" t="s">
        <v>798</v>
      </c>
      <c r="N5404" s="17" t="s">
        <v>799</v>
      </c>
      <c r="O5404" s="58">
        <v>279</v>
      </c>
      <c r="P5404" s="17" t="s">
        <v>20</v>
      </c>
      <c r="Q5404" s="17" t="s">
        <v>31</v>
      </c>
      <c r="R5404" s="17">
        <v>702</v>
      </c>
      <c r="S5404" s="17" t="s">
        <v>684</v>
      </c>
      <c r="U5404" s="17">
        <v>-17.8</v>
      </c>
      <c r="V5404" s="10">
        <f t="shared" ref="V5404:V5467" si="94">IF(X5404&gt;3.3,U5404+(7.584*X5404-22.012)/(X5404+1.657),U5404)</f>
        <v>-17.8</v>
      </c>
      <c r="W5404" s="10">
        <v>11.1</v>
      </c>
      <c r="X5404" s="68">
        <v>3.22</v>
      </c>
      <c r="Y5404" s="33" t="s">
        <v>561</v>
      </c>
      <c r="AB5404" s="17" t="s">
        <v>933</v>
      </c>
    </row>
    <row r="5405" spans="1:28" hidden="1">
      <c r="A5405" s="5">
        <v>5404</v>
      </c>
      <c r="B5405" s="5"/>
      <c r="C5405" s="17">
        <v>2021</v>
      </c>
      <c r="D5405" s="32">
        <v>4</v>
      </c>
      <c r="E5405" s="32">
        <v>3</v>
      </c>
      <c r="F5405" s="18" t="s">
        <v>908</v>
      </c>
      <c r="G5405" s="21">
        <v>15</v>
      </c>
      <c r="H5405" s="17"/>
      <c r="I5405" s="18" t="s">
        <v>866</v>
      </c>
      <c r="J5405" s="21">
        <v>15</v>
      </c>
      <c r="L5405" s="17" t="s">
        <v>917</v>
      </c>
      <c r="M5405" s="17" t="s">
        <v>918</v>
      </c>
      <c r="N5405" s="17" t="s">
        <v>909</v>
      </c>
      <c r="O5405" s="58">
        <v>816</v>
      </c>
      <c r="P5405" s="17" t="s">
        <v>20</v>
      </c>
      <c r="Q5405" s="17" t="s">
        <v>21</v>
      </c>
      <c r="R5405" s="17">
        <v>332.2</v>
      </c>
      <c r="S5405" s="17" t="s">
        <v>684</v>
      </c>
      <c r="U5405" s="17">
        <v>-17.7</v>
      </c>
      <c r="V5405" s="10">
        <f t="shared" si="94"/>
        <v>-17.7</v>
      </c>
      <c r="W5405" s="10">
        <v>12</v>
      </c>
      <c r="X5405" s="68">
        <v>3.15</v>
      </c>
      <c r="Y5405" s="33" t="s">
        <v>561</v>
      </c>
      <c r="AB5405" s="17" t="s">
        <v>933</v>
      </c>
    </row>
    <row r="5406" spans="1:28" hidden="1">
      <c r="A5406" s="5">
        <v>5405</v>
      </c>
      <c r="B5406" s="5"/>
      <c r="C5406" s="17">
        <v>2021</v>
      </c>
      <c r="D5406" s="32">
        <v>4</v>
      </c>
      <c r="E5406" s="32">
        <v>3</v>
      </c>
      <c r="F5406" s="18" t="s">
        <v>908</v>
      </c>
      <c r="G5406" s="21">
        <v>15</v>
      </c>
      <c r="H5406" s="17"/>
      <c r="I5406" s="18" t="s">
        <v>866</v>
      </c>
      <c r="J5406" s="21">
        <v>15</v>
      </c>
      <c r="L5406" s="17" t="s">
        <v>917</v>
      </c>
      <c r="M5406" s="17" t="s">
        <v>918</v>
      </c>
      <c r="N5406" s="17" t="s">
        <v>909</v>
      </c>
      <c r="O5406" s="58">
        <v>759</v>
      </c>
      <c r="P5406" s="17" t="s">
        <v>20</v>
      </c>
      <c r="Q5406" s="17" t="s">
        <v>21</v>
      </c>
      <c r="R5406" s="17">
        <v>286.10000000000002</v>
      </c>
      <c r="S5406" s="17" t="s">
        <v>684</v>
      </c>
      <c r="U5406" s="17">
        <v>-17.7</v>
      </c>
      <c r="V5406" s="10">
        <f t="shared" si="94"/>
        <v>-17.7</v>
      </c>
      <c r="W5406" s="10">
        <v>12.6</v>
      </c>
      <c r="X5406" s="68">
        <v>3.21</v>
      </c>
      <c r="Y5406" s="33" t="s">
        <v>561</v>
      </c>
      <c r="AB5406" s="17" t="s">
        <v>933</v>
      </c>
    </row>
    <row r="5407" spans="1:28" hidden="1">
      <c r="A5407" s="5">
        <v>5406</v>
      </c>
      <c r="B5407" s="5"/>
      <c r="C5407" s="17">
        <v>2021</v>
      </c>
      <c r="D5407" s="32">
        <v>4</v>
      </c>
      <c r="E5407" s="32">
        <v>3</v>
      </c>
      <c r="F5407" s="18" t="s">
        <v>908</v>
      </c>
      <c r="G5407" s="21">
        <v>15</v>
      </c>
      <c r="H5407" s="17"/>
      <c r="I5407" s="18" t="s">
        <v>866</v>
      </c>
      <c r="J5407" s="21">
        <v>15</v>
      </c>
      <c r="L5407" s="17" t="s">
        <v>917</v>
      </c>
      <c r="M5407" s="17" t="s">
        <v>918</v>
      </c>
      <c r="N5407" s="17" t="s">
        <v>909</v>
      </c>
      <c r="O5407" s="58">
        <v>739</v>
      </c>
      <c r="P5407" s="17" t="s">
        <v>20</v>
      </c>
      <c r="Q5407" s="17" t="s">
        <v>21</v>
      </c>
      <c r="R5407" s="17">
        <v>288.3</v>
      </c>
      <c r="S5407" s="17" t="s">
        <v>684</v>
      </c>
      <c r="U5407" s="17">
        <v>-17.7</v>
      </c>
      <c r="V5407" s="10">
        <f t="shared" si="94"/>
        <v>-17.7</v>
      </c>
      <c r="W5407" s="10">
        <v>11.2</v>
      </c>
      <c r="X5407" s="68">
        <v>3.18</v>
      </c>
      <c r="Y5407" s="33" t="s">
        <v>561</v>
      </c>
      <c r="AB5407" s="17" t="s">
        <v>933</v>
      </c>
    </row>
    <row r="5408" spans="1:28" hidden="1">
      <c r="A5408" s="5">
        <v>5407</v>
      </c>
      <c r="B5408" s="5"/>
      <c r="C5408" s="17">
        <v>2021</v>
      </c>
      <c r="D5408" s="32">
        <v>4</v>
      </c>
      <c r="E5408" s="32">
        <v>21</v>
      </c>
      <c r="F5408" s="18" t="s">
        <v>908</v>
      </c>
      <c r="G5408" s="21">
        <v>15</v>
      </c>
      <c r="H5408" s="17"/>
      <c r="I5408" s="18" t="s">
        <v>866</v>
      </c>
      <c r="J5408" s="21">
        <v>15</v>
      </c>
      <c r="L5408" s="17" t="s">
        <v>797</v>
      </c>
      <c r="M5408" s="17" t="s">
        <v>798</v>
      </c>
      <c r="N5408" s="17" t="s">
        <v>799</v>
      </c>
      <c r="O5408" s="58">
        <v>206</v>
      </c>
      <c r="P5408" s="17" t="s">
        <v>20</v>
      </c>
      <c r="Q5408" s="17" t="s">
        <v>31</v>
      </c>
      <c r="R5408" s="17">
        <v>244.6</v>
      </c>
      <c r="S5408" s="17" t="s">
        <v>684</v>
      </c>
      <c r="U5408" s="17">
        <v>-17.7</v>
      </c>
      <c r="V5408" s="10">
        <f t="shared" si="94"/>
        <v>-17.7</v>
      </c>
      <c r="W5408" s="10">
        <v>11</v>
      </c>
      <c r="X5408" s="68">
        <v>3.2</v>
      </c>
      <c r="Y5408" s="33" t="s">
        <v>561</v>
      </c>
      <c r="AB5408" s="17" t="s">
        <v>933</v>
      </c>
    </row>
    <row r="5409" spans="1:28" hidden="1">
      <c r="A5409" s="5">
        <v>5408</v>
      </c>
      <c r="B5409" s="5"/>
      <c r="C5409" s="17">
        <v>2021</v>
      </c>
      <c r="D5409" s="32">
        <v>4</v>
      </c>
      <c r="E5409" s="32">
        <v>21</v>
      </c>
      <c r="F5409" s="18" t="s">
        <v>908</v>
      </c>
      <c r="G5409" s="21">
        <v>15</v>
      </c>
      <c r="H5409" s="17"/>
      <c r="I5409" s="18" t="s">
        <v>866</v>
      </c>
      <c r="J5409" s="21">
        <v>15</v>
      </c>
      <c r="L5409" s="17" t="s">
        <v>797</v>
      </c>
      <c r="M5409" s="17" t="s">
        <v>798</v>
      </c>
      <c r="N5409" s="17" t="s">
        <v>799</v>
      </c>
      <c r="O5409" s="58">
        <v>278</v>
      </c>
      <c r="P5409" s="17" t="s">
        <v>20</v>
      </c>
      <c r="Q5409" s="17" t="s">
        <v>31</v>
      </c>
      <c r="R5409" s="17">
        <v>594.9</v>
      </c>
      <c r="S5409" s="17" t="s">
        <v>684</v>
      </c>
      <c r="U5409" s="17">
        <v>-17.7</v>
      </c>
      <c r="V5409" s="10">
        <f t="shared" si="94"/>
        <v>-17.7</v>
      </c>
      <c r="W5409" s="10">
        <v>11.4</v>
      </c>
      <c r="X5409" s="68">
        <v>3.23</v>
      </c>
      <c r="Y5409" s="33" t="s">
        <v>561</v>
      </c>
      <c r="AB5409" s="17" t="s">
        <v>933</v>
      </c>
    </row>
    <row r="5410" spans="1:28" hidden="1">
      <c r="A5410" s="5">
        <v>5409</v>
      </c>
      <c r="B5410" s="5"/>
      <c r="C5410" s="17">
        <v>2021</v>
      </c>
      <c r="D5410" s="32">
        <v>4</v>
      </c>
      <c r="E5410" s="32">
        <v>21</v>
      </c>
      <c r="F5410" s="18" t="s">
        <v>908</v>
      </c>
      <c r="G5410" s="21">
        <v>15</v>
      </c>
      <c r="H5410" s="17"/>
      <c r="I5410" s="18" t="s">
        <v>866</v>
      </c>
      <c r="J5410" s="21">
        <v>15</v>
      </c>
      <c r="L5410" s="17" t="s">
        <v>797</v>
      </c>
      <c r="M5410" s="17" t="s">
        <v>798</v>
      </c>
      <c r="N5410" s="17" t="s">
        <v>799</v>
      </c>
      <c r="O5410" s="58">
        <v>293</v>
      </c>
      <c r="P5410" s="17" t="s">
        <v>20</v>
      </c>
      <c r="Q5410" s="17" t="s">
        <v>31</v>
      </c>
      <c r="R5410" s="17">
        <v>554.5</v>
      </c>
      <c r="S5410" s="17" t="s">
        <v>684</v>
      </c>
      <c r="U5410" s="17">
        <v>-17.7</v>
      </c>
      <c r="V5410" s="10">
        <f t="shared" si="94"/>
        <v>-17.7</v>
      </c>
      <c r="W5410" s="10">
        <v>11.5</v>
      </c>
      <c r="X5410" s="68">
        <v>3.22</v>
      </c>
      <c r="Y5410" s="33" t="s">
        <v>561</v>
      </c>
      <c r="AB5410" s="17" t="s">
        <v>933</v>
      </c>
    </row>
    <row r="5411" spans="1:28" hidden="1">
      <c r="A5411" s="5">
        <v>5410</v>
      </c>
      <c r="B5411" s="5"/>
      <c r="C5411" s="17">
        <v>2021</v>
      </c>
      <c r="D5411" s="32">
        <v>4</v>
      </c>
      <c r="E5411" s="32">
        <v>3</v>
      </c>
      <c r="F5411" s="18" t="s">
        <v>908</v>
      </c>
      <c r="G5411" s="21">
        <v>15</v>
      </c>
      <c r="H5411" s="17"/>
      <c r="I5411" s="18" t="s">
        <v>866</v>
      </c>
      <c r="J5411" s="21">
        <v>15</v>
      </c>
      <c r="L5411" s="17" t="s">
        <v>917</v>
      </c>
      <c r="M5411" s="17" t="s">
        <v>918</v>
      </c>
      <c r="N5411" s="17" t="s">
        <v>909</v>
      </c>
      <c r="O5411" s="58">
        <v>782</v>
      </c>
      <c r="P5411" s="17" t="s">
        <v>20</v>
      </c>
      <c r="Q5411" s="17" t="s">
        <v>21</v>
      </c>
      <c r="R5411" s="17">
        <v>328.1</v>
      </c>
      <c r="S5411" s="17" t="s">
        <v>684</v>
      </c>
      <c r="U5411" s="17">
        <v>-17.600000000000001</v>
      </c>
      <c r="V5411" s="10">
        <f t="shared" si="94"/>
        <v>-17.600000000000001</v>
      </c>
      <c r="W5411" s="10">
        <v>11.4</v>
      </c>
      <c r="X5411" s="68">
        <v>3.16</v>
      </c>
      <c r="Y5411" s="33" t="s">
        <v>561</v>
      </c>
      <c r="AB5411" s="17" t="s">
        <v>933</v>
      </c>
    </row>
    <row r="5412" spans="1:28" hidden="1">
      <c r="A5412" s="5">
        <v>5411</v>
      </c>
      <c r="B5412" s="5"/>
      <c r="C5412" s="17">
        <v>2021</v>
      </c>
      <c r="D5412" s="32">
        <v>4</v>
      </c>
      <c r="E5412" s="32">
        <v>3</v>
      </c>
      <c r="F5412" s="18" t="s">
        <v>908</v>
      </c>
      <c r="G5412" s="21">
        <v>15</v>
      </c>
      <c r="H5412" s="17"/>
      <c r="I5412" s="18" t="s">
        <v>866</v>
      </c>
      <c r="J5412" s="21">
        <v>15</v>
      </c>
      <c r="L5412" s="17" t="s">
        <v>917</v>
      </c>
      <c r="M5412" s="17" t="s">
        <v>918</v>
      </c>
      <c r="N5412" s="17" t="s">
        <v>909</v>
      </c>
      <c r="O5412" s="58">
        <v>752</v>
      </c>
      <c r="P5412" s="17" t="s">
        <v>20</v>
      </c>
      <c r="Q5412" s="17" t="s">
        <v>21</v>
      </c>
      <c r="R5412" s="17">
        <v>289.10000000000002</v>
      </c>
      <c r="S5412" s="17" t="s">
        <v>684</v>
      </c>
      <c r="U5412" s="17">
        <v>-17.600000000000001</v>
      </c>
      <c r="V5412" s="10">
        <f t="shared" si="94"/>
        <v>-17.600000000000001</v>
      </c>
      <c r="W5412" s="10">
        <v>12.8</v>
      </c>
      <c r="X5412" s="68">
        <v>3.17</v>
      </c>
      <c r="Y5412" s="33" t="s">
        <v>561</v>
      </c>
      <c r="AB5412" s="17" t="s">
        <v>933</v>
      </c>
    </row>
    <row r="5413" spans="1:28" hidden="1">
      <c r="A5413" s="5">
        <v>5412</v>
      </c>
      <c r="B5413" s="5"/>
      <c r="C5413" s="17">
        <v>2021</v>
      </c>
      <c r="D5413" s="32">
        <v>4</v>
      </c>
      <c r="E5413" s="32">
        <v>21</v>
      </c>
      <c r="F5413" s="18" t="s">
        <v>908</v>
      </c>
      <c r="G5413" s="21">
        <v>15</v>
      </c>
      <c r="H5413" s="17"/>
      <c r="I5413" s="18" t="s">
        <v>866</v>
      </c>
      <c r="J5413" s="21">
        <v>15</v>
      </c>
      <c r="L5413" s="17" t="s">
        <v>797</v>
      </c>
      <c r="M5413" s="17" t="s">
        <v>798</v>
      </c>
      <c r="N5413" s="17" t="s">
        <v>799</v>
      </c>
      <c r="O5413" s="58">
        <v>255</v>
      </c>
      <c r="P5413" s="17" t="s">
        <v>20</v>
      </c>
      <c r="Q5413" s="17" t="s">
        <v>31</v>
      </c>
      <c r="R5413" s="17">
        <v>437.7</v>
      </c>
      <c r="S5413" s="17" t="s">
        <v>684</v>
      </c>
      <c r="U5413" s="17">
        <v>-17.600000000000001</v>
      </c>
      <c r="V5413" s="10">
        <f t="shared" si="94"/>
        <v>-17.600000000000001</v>
      </c>
      <c r="W5413" s="10">
        <v>10.7</v>
      </c>
      <c r="X5413" s="68">
        <v>3.19</v>
      </c>
      <c r="Y5413" s="33" t="s">
        <v>561</v>
      </c>
      <c r="AB5413" s="17" t="s">
        <v>933</v>
      </c>
    </row>
    <row r="5414" spans="1:28" hidden="1">
      <c r="A5414" s="5">
        <v>5413</v>
      </c>
      <c r="B5414" s="5"/>
      <c r="C5414" s="17">
        <v>2021</v>
      </c>
      <c r="D5414" s="32">
        <v>4</v>
      </c>
      <c r="E5414" s="32">
        <v>21</v>
      </c>
      <c r="F5414" s="18" t="s">
        <v>908</v>
      </c>
      <c r="G5414" s="21">
        <v>15</v>
      </c>
      <c r="H5414" s="17"/>
      <c r="I5414" s="18" t="s">
        <v>866</v>
      </c>
      <c r="J5414" s="21">
        <v>15</v>
      </c>
      <c r="L5414" s="17" t="s">
        <v>797</v>
      </c>
      <c r="M5414" s="17" t="s">
        <v>798</v>
      </c>
      <c r="N5414" s="17" t="s">
        <v>799</v>
      </c>
      <c r="O5414" s="58">
        <v>264</v>
      </c>
      <c r="P5414" s="17" t="s">
        <v>20</v>
      </c>
      <c r="Q5414" s="17" t="s">
        <v>31</v>
      </c>
      <c r="R5414" s="17">
        <v>591.70000000000005</v>
      </c>
      <c r="S5414" s="17" t="s">
        <v>684</v>
      </c>
      <c r="U5414" s="17">
        <v>-17.600000000000001</v>
      </c>
      <c r="V5414" s="10">
        <f t="shared" si="94"/>
        <v>-17.600000000000001</v>
      </c>
      <c r="W5414" s="10">
        <v>11.7</v>
      </c>
      <c r="X5414" s="68">
        <v>3.23</v>
      </c>
      <c r="Y5414" s="33" t="s">
        <v>561</v>
      </c>
      <c r="AB5414" s="17" t="s">
        <v>933</v>
      </c>
    </row>
    <row r="5415" spans="1:28" hidden="1">
      <c r="A5415" s="5">
        <v>5414</v>
      </c>
      <c r="B5415" s="5"/>
      <c r="C5415" s="17">
        <v>2021</v>
      </c>
      <c r="D5415" s="32">
        <v>4</v>
      </c>
      <c r="E5415" s="32">
        <v>3</v>
      </c>
      <c r="F5415" s="18" t="s">
        <v>908</v>
      </c>
      <c r="G5415" s="21">
        <v>15</v>
      </c>
      <c r="H5415" s="17"/>
      <c r="I5415" s="18" t="s">
        <v>866</v>
      </c>
      <c r="J5415" s="21">
        <v>15</v>
      </c>
      <c r="L5415" s="17" t="s">
        <v>917</v>
      </c>
      <c r="M5415" s="17" t="s">
        <v>918</v>
      </c>
      <c r="N5415" s="17" t="s">
        <v>909</v>
      </c>
      <c r="O5415" s="58">
        <v>753</v>
      </c>
      <c r="P5415" s="17" t="s">
        <v>20</v>
      </c>
      <c r="Q5415" s="17" t="s">
        <v>21</v>
      </c>
      <c r="R5415" s="17">
        <v>275.8</v>
      </c>
      <c r="S5415" s="17" t="s">
        <v>684</v>
      </c>
      <c r="U5415" s="17">
        <v>-17.5</v>
      </c>
      <c r="V5415" s="10">
        <f t="shared" si="94"/>
        <v>-17.5</v>
      </c>
      <c r="W5415" s="10">
        <v>14</v>
      </c>
      <c r="X5415" s="68">
        <v>3.15</v>
      </c>
      <c r="Y5415" s="33" t="s">
        <v>561</v>
      </c>
      <c r="AB5415" s="17" t="s">
        <v>933</v>
      </c>
    </row>
    <row r="5416" spans="1:28" hidden="1">
      <c r="A5416" s="5">
        <v>5415</v>
      </c>
      <c r="B5416" s="5"/>
      <c r="C5416" s="17">
        <v>2021</v>
      </c>
      <c r="D5416" s="32">
        <v>4</v>
      </c>
      <c r="E5416" s="32">
        <v>3</v>
      </c>
      <c r="F5416" s="18" t="s">
        <v>908</v>
      </c>
      <c r="G5416" s="21">
        <v>15</v>
      </c>
      <c r="H5416" s="17"/>
      <c r="I5416" s="18" t="s">
        <v>866</v>
      </c>
      <c r="J5416" s="21">
        <v>15</v>
      </c>
      <c r="L5416" s="17" t="s">
        <v>917</v>
      </c>
      <c r="M5416" s="17" t="s">
        <v>918</v>
      </c>
      <c r="N5416" s="17" t="s">
        <v>909</v>
      </c>
      <c r="O5416" s="58">
        <v>740</v>
      </c>
      <c r="P5416" s="17" t="s">
        <v>20</v>
      </c>
      <c r="Q5416" s="17" t="s">
        <v>21</v>
      </c>
      <c r="R5416" s="17">
        <v>246.8</v>
      </c>
      <c r="S5416" s="17" t="s">
        <v>684</v>
      </c>
      <c r="U5416" s="17">
        <v>-17.5</v>
      </c>
      <c r="V5416" s="10">
        <f t="shared" si="94"/>
        <v>-17.5</v>
      </c>
      <c r="W5416" s="10">
        <v>13.5</v>
      </c>
      <c r="X5416" s="68">
        <v>3.21</v>
      </c>
      <c r="Y5416" s="33" t="s">
        <v>561</v>
      </c>
      <c r="AB5416" s="17" t="s">
        <v>933</v>
      </c>
    </row>
    <row r="5417" spans="1:28" hidden="1">
      <c r="A5417" s="5">
        <v>5416</v>
      </c>
      <c r="B5417" s="5"/>
      <c r="C5417" s="17">
        <v>2021</v>
      </c>
      <c r="D5417" s="32">
        <v>4</v>
      </c>
      <c r="E5417" s="32">
        <v>3</v>
      </c>
      <c r="F5417" s="18" t="s">
        <v>908</v>
      </c>
      <c r="G5417" s="21">
        <v>15</v>
      </c>
      <c r="H5417" s="17"/>
      <c r="I5417" s="18" t="s">
        <v>866</v>
      </c>
      <c r="J5417" s="21">
        <v>15</v>
      </c>
      <c r="L5417" s="17" t="s">
        <v>917</v>
      </c>
      <c r="M5417" s="17" t="s">
        <v>918</v>
      </c>
      <c r="N5417" s="17" t="s">
        <v>909</v>
      </c>
      <c r="O5417" s="58">
        <v>790</v>
      </c>
      <c r="P5417" s="17" t="s">
        <v>20</v>
      </c>
      <c r="Q5417" s="17" t="s">
        <v>21</v>
      </c>
      <c r="R5417" s="17">
        <v>326.7</v>
      </c>
      <c r="S5417" s="17" t="s">
        <v>684</v>
      </c>
      <c r="U5417" s="17">
        <v>-17.5</v>
      </c>
      <c r="V5417" s="10">
        <f t="shared" si="94"/>
        <v>-17.5</v>
      </c>
      <c r="W5417" s="10">
        <v>11.6</v>
      </c>
      <c r="X5417" s="68">
        <v>3.2</v>
      </c>
      <c r="Y5417" s="33" t="s">
        <v>561</v>
      </c>
      <c r="AB5417" s="17" t="s">
        <v>933</v>
      </c>
    </row>
    <row r="5418" spans="1:28" hidden="1">
      <c r="A5418" s="5">
        <v>5417</v>
      </c>
      <c r="B5418" s="5"/>
      <c r="C5418" s="17">
        <v>2021</v>
      </c>
      <c r="D5418" s="32">
        <v>4</v>
      </c>
      <c r="E5418" s="32">
        <v>3</v>
      </c>
      <c r="F5418" s="18" t="s">
        <v>908</v>
      </c>
      <c r="G5418" s="21">
        <v>15</v>
      </c>
      <c r="H5418" s="17"/>
      <c r="I5418" s="18" t="s">
        <v>866</v>
      </c>
      <c r="J5418" s="21">
        <v>15</v>
      </c>
      <c r="L5418" s="17" t="s">
        <v>917</v>
      </c>
      <c r="M5418" s="17" t="s">
        <v>918</v>
      </c>
      <c r="N5418" s="17" t="s">
        <v>909</v>
      </c>
      <c r="O5418" s="58">
        <v>845</v>
      </c>
      <c r="P5418" s="17" t="s">
        <v>20</v>
      </c>
      <c r="Q5418" s="17" t="s">
        <v>21</v>
      </c>
      <c r="R5418" s="17">
        <v>401.5</v>
      </c>
      <c r="S5418" s="17" t="s">
        <v>684</v>
      </c>
      <c r="U5418" s="17">
        <v>-17.5</v>
      </c>
      <c r="V5418" s="10">
        <f t="shared" si="94"/>
        <v>-17.5</v>
      </c>
      <c r="W5418" s="10">
        <v>12.4</v>
      </c>
      <c r="X5418" s="68">
        <v>3.2</v>
      </c>
      <c r="Y5418" s="33" t="s">
        <v>561</v>
      </c>
      <c r="AB5418" s="17" t="s">
        <v>933</v>
      </c>
    </row>
    <row r="5419" spans="1:28" hidden="1">
      <c r="A5419" s="5">
        <v>5418</v>
      </c>
      <c r="B5419" s="5"/>
      <c r="C5419" s="17">
        <v>2021</v>
      </c>
      <c r="D5419" s="32">
        <v>4</v>
      </c>
      <c r="E5419" s="32">
        <v>3</v>
      </c>
      <c r="F5419" s="18" t="s">
        <v>908</v>
      </c>
      <c r="G5419" s="21">
        <v>15</v>
      </c>
      <c r="H5419" s="17"/>
      <c r="I5419" s="18" t="s">
        <v>866</v>
      </c>
      <c r="J5419" s="21">
        <v>15</v>
      </c>
      <c r="L5419" s="17" t="s">
        <v>917</v>
      </c>
      <c r="M5419" s="17" t="s">
        <v>918</v>
      </c>
      <c r="N5419" s="17" t="s">
        <v>909</v>
      </c>
      <c r="O5419" s="58">
        <v>846</v>
      </c>
      <c r="P5419" s="17" t="s">
        <v>20</v>
      </c>
      <c r="Q5419" s="17" t="s">
        <v>21</v>
      </c>
      <c r="R5419" s="17">
        <v>419.6</v>
      </c>
      <c r="S5419" s="17" t="s">
        <v>684</v>
      </c>
      <c r="U5419" s="17">
        <v>-17.5</v>
      </c>
      <c r="V5419" s="10">
        <f t="shared" si="94"/>
        <v>-17.5</v>
      </c>
      <c r="W5419" s="10">
        <v>13.1</v>
      </c>
      <c r="X5419" s="68">
        <v>3.19</v>
      </c>
      <c r="Y5419" s="33" t="s">
        <v>561</v>
      </c>
      <c r="AB5419" s="17" t="s">
        <v>933</v>
      </c>
    </row>
    <row r="5420" spans="1:28" hidden="1">
      <c r="A5420" s="5">
        <v>5419</v>
      </c>
      <c r="B5420" s="5"/>
      <c r="C5420" s="17">
        <v>2021</v>
      </c>
      <c r="D5420" s="32">
        <v>4</v>
      </c>
      <c r="E5420" s="32">
        <v>3</v>
      </c>
      <c r="F5420" s="18" t="s">
        <v>908</v>
      </c>
      <c r="G5420" s="21">
        <v>15</v>
      </c>
      <c r="H5420" s="17"/>
      <c r="I5420" s="18" t="s">
        <v>866</v>
      </c>
      <c r="J5420" s="21">
        <v>15</v>
      </c>
      <c r="L5420" s="17" t="s">
        <v>917</v>
      </c>
      <c r="M5420" s="17" t="s">
        <v>918</v>
      </c>
      <c r="N5420" s="17" t="s">
        <v>909</v>
      </c>
      <c r="O5420" s="58">
        <v>734</v>
      </c>
      <c r="P5420" s="17" t="s">
        <v>20</v>
      </c>
      <c r="Q5420" s="17" t="s">
        <v>21</v>
      </c>
      <c r="R5420" s="17">
        <v>261.3</v>
      </c>
      <c r="S5420" s="17" t="s">
        <v>684</v>
      </c>
      <c r="U5420" s="17">
        <v>-17.399999999999999</v>
      </c>
      <c r="V5420" s="10">
        <f t="shared" si="94"/>
        <v>-17.399999999999999</v>
      </c>
      <c r="W5420" s="10">
        <v>12.1</v>
      </c>
      <c r="X5420" s="68">
        <v>3.18</v>
      </c>
      <c r="Y5420" s="33" t="s">
        <v>561</v>
      </c>
      <c r="AB5420" s="17" t="s">
        <v>933</v>
      </c>
    </row>
    <row r="5421" spans="1:28" hidden="1">
      <c r="A5421" s="5">
        <v>5420</v>
      </c>
      <c r="B5421" s="5"/>
      <c r="C5421" s="17">
        <v>2021</v>
      </c>
      <c r="D5421" s="32">
        <v>4</v>
      </c>
      <c r="E5421" s="32">
        <v>21</v>
      </c>
      <c r="F5421" s="18" t="s">
        <v>908</v>
      </c>
      <c r="G5421" s="21">
        <v>15</v>
      </c>
      <c r="H5421" s="17"/>
      <c r="I5421" s="18" t="s">
        <v>866</v>
      </c>
      <c r="J5421" s="21">
        <v>15</v>
      </c>
      <c r="L5421" s="17" t="s">
        <v>797</v>
      </c>
      <c r="M5421" s="17" t="s">
        <v>798</v>
      </c>
      <c r="N5421" s="17" t="s">
        <v>799</v>
      </c>
      <c r="O5421" s="58">
        <v>245</v>
      </c>
      <c r="P5421" s="17" t="s">
        <v>20</v>
      </c>
      <c r="Q5421" s="17" t="s">
        <v>31</v>
      </c>
      <c r="R5421" s="17">
        <v>344.2</v>
      </c>
      <c r="S5421" s="17" t="s">
        <v>684</v>
      </c>
      <c r="U5421" s="17">
        <v>-17.399999999999999</v>
      </c>
      <c r="V5421" s="10">
        <f t="shared" si="94"/>
        <v>-17.399999999999999</v>
      </c>
      <c r="W5421" s="10">
        <v>11.4</v>
      </c>
      <c r="X5421" s="68">
        <v>3.15</v>
      </c>
      <c r="Y5421" s="33" t="s">
        <v>561</v>
      </c>
      <c r="AB5421" s="17" t="s">
        <v>933</v>
      </c>
    </row>
    <row r="5422" spans="1:28" hidden="1">
      <c r="A5422" s="5">
        <v>5421</v>
      </c>
      <c r="B5422" s="5"/>
      <c r="C5422" s="17">
        <v>2021</v>
      </c>
      <c r="D5422" s="32">
        <v>4</v>
      </c>
      <c r="E5422" s="32">
        <v>21</v>
      </c>
      <c r="F5422" s="18" t="s">
        <v>908</v>
      </c>
      <c r="G5422" s="21">
        <v>15</v>
      </c>
      <c r="H5422" s="17"/>
      <c r="I5422" s="18" t="s">
        <v>866</v>
      </c>
      <c r="J5422" s="21">
        <v>15</v>
      </c>
      <c r="L5422" s="17" t="s">
        <v>797</v>
      </c>
      <c r="M5422" s="17" t="s">
        <v>798</v>
      </c>
      <c r="N5422" s="17" t="s">
        <v>799</v>
      </c>
      <c r="O5422" s="58">
        <v>278</v>
      </c>
      <c r="P5422" s="17" t="s">
        <v>20</v>
      </c>
      <c r="Q5422" s="17" t="s">
        <v>31</v>
      </c>
      <c r="R5422" s="17">
        <v>535</v>
      </c>
      <c r="S5422" s="17" t="s">
        <v>684</v>
      </c>
      <c r="U5422" s="17">
        <v>-17.399999999999999</v>
      </c>
      <c r="V5422" s="10">
        <f t="shared" si="94"/>
        <v>-17.399999999999999</v>
      </c>
      <c r="W5422" s="10">
        <v>11.7</v>
      </c>
      <c r="X5422" s="68">
        <v>3.23</v>
      </c>
      <c r="Y5422" s="33" t="s">
        <v>561</v>
      </c>
      <c r="AB5422" s="17" t="s">
        <v>933</v>
      </c>
    </row>
    <row r="5423" spans="1:28" hidden="1">
      <c r="A5423" s="5">
        <v>5422</v>
      </c>
      <c r="B5423" s="5"/>
      <c r="C5423" s="17">
        <v>2021</v>
      </c>
      <c r="D5423" s="32">
        <v>4</v>
      </c>
      <c r="E5423" s="32">
        <v>3</v>
      </c>
      <c r="F5423" s="18" t="s">
        <v>908</v>
      </c>
      <c r="G5423" s="21">
        <v>15</v>
      </c>
      <c r="H5423" s="17"/>
      <c r="I5423" s="18" t="s">
        <v>866</v>
      </c>
      <c r="J5423" s="21">
        <v>15</v>
      </c>
      <c r="L5423" s="17" t="s">
        <v>917</v>
      </c>
      <c r="M5423" s="17" t="s">
        <v>918</v>
      </c>
      <c r="N5423" s="17" t="s">
        <v>909</v>
      </c>
      <c r="O5423" s="58">
        <v>800</v>
      </c>
      <c r="P5423" s="17" t="s">
        <v>20</v>
      </c>
      <c r="Q5423" s="17" t="s">
        <v>21</v>
      </c>
      <c r="R5423" s="17">
        <v>319.60000000000002</v>
      </c>
      <c r="S5423" s="17" t="s">
        <v>684</v>
      </c>
      <c r="U5423" s="17">
        <v>-17.3</v>
      </c>
      <c r="V5423" s="10">
        <f t="shared" si="94"/>
        <v>-17.3</v>
      </c>
      <c r="W5423" s="10">
        <v>11.9</v>
      </c>
      <c r="X5423" s="68">
        <v>3.19</v>
      </c>
      <c r="Y5423" s="33" t="s">
        <v>561</v>
      </c>
      <c r="AB5423" s="17" t="s">
        <v>933</v>
      </c>
    </row>
    <row r="5424" spans="1:28" hidden="1">
      <c r="A5424" s="5">
        <v>5423</v>
      </c>
      <c r="B5424" s="5"/>
      <c r="C5424" s="17">
        <v>2021</v>
      </c>
      <c r="D5424" s="32">
        <v>4</v>
      </c>
      <c r="E5424" s="32">
        <v>7</v>
      </c>
      <c r="F5424" s="18" t="s">
        <v>908</v>
      </c>
      <c r="G5424" s="21">
        <v>15</v>
      </c>
      <c r="H5424" s="17"/>
      <c r="I5424" s="18" t="s">
        <v>866</v>
      </c>
      <c r="J5424" s="21">
        <v>15</v>
      </c>
      <c r="L5424" s="17" t="s">
        <v>917</v>
      </c>
      <c r="M5424" s="17" t="s">
        <v>918</v>
      </c>
      <c r="N5424" s="17" t="s">
        <v>909</v>
      </c>
      <c r="O5424" s="58">
        <v>1138</v>
      </c>
      <c r="P5424" s="17" t="s">
        <v>20</v>
      </c>
      <c r="Q5424" s="17" t="s">
        <v>21</v>
      </c>
      <c r="R5424" s="17">
        <v>984.8</v>
      </c>
      <c r="S5424" s="17" t="s">
        <v>684</v>
      </c>
      <c r="U5424" s="17">
        <v>-17.3</v>
      </c>
      <c r="V5424" s="10">
        <f t="shared" si="94"/>
        <v>-17.3</v>
      </c>
      <c r="W5424" s="10">
        <v>12.9</v>
      </c>
      <c r="X5424" s="68">
        <v>3.2</v>
      </c>
      <c r="Y5424" s="33" t="s">
        <v>561</v>
      </c>
      <c r="AB5424" s="17" t="s">
        <v>933</v>
      </c>
    </row>
    <row r="5425" spans="1:28" hidden="1">
      <c r="A5425" s="5">
        <v>5424</v>
      </c>
      <c r="B5425" s="5"/>
      <c r="C5425" s="17">
        <v>2021</v>
      </c>
      <c r="D5425" s="32">
        <v>4</v>
      </c>
      <c r="E5425" s="32">
        <v>3</v>
      </c>
      <c r="F5425" s="18" t="s">
        <v>908</v>
      </c>
      <c r="G5425" s="21">
        <v>15</v>
      </c>
      <c r="H5425" s="17"/>
      <c r="I5425" s="18" t="s">
        <v>866</v>
      </c>
      <c r="J5425" s="21">
        <v>15</v>
      </c>
      <c r="L5425" s="17" t="s">
        <v>917</v>
      </c>
      <c r="M5425" s="17" t="s">
        <v>918</v>
      </c>
      <c r="N5425" s="17" t="s">
        <v>909</v>
      </c>
      <c r="O5425" s="58">
        <v>869</v>
      </c>
      <c r="P5425" s="17" t="s">
        <v>20</v>
      </c>
      <c r="Q5425" s="17" t="s">
        <v>21</v>
      </c>
      <c r="R5425" s="17">
        <v>421.1</v>
      </c>
      <c r="S5425" s="17" t="s">
        <v>684</v>
      </c>
      <c r="U5425" s="17">
        <v>-17.2</v>
      </c>
      <c r="V5425" s="10">
        <f t="shared" si="94"/>
        <v>-17.2</v>
      </c>
      <c r="W5425" s="10">
        <v>12.9</v>
      </c>
      <c r="X5425" s="68">
        <v>3.17</v>
      </c>
      <c r="Y5425" s="33" t="s">
        <v>561</v>
      </c>
      <c r="AB5425" s="17" t="s">
        <v>933</v>
      </c>
    </row>
    <row r="5426" spans="1:28" hidden="1">
      <c r="A5426" s="5">
        <v>5425</v>
      </c>
      <c r="B5426" s="5"/>
      <c r="C5426" s="17">
        <v>2021</v>
      </c>
      <c r="D5426" s="32">
        <v>4</v>
      </c>
      <c r="E5426" s="32">
        <v>21</v>
      </c>
      <c r="F5426" s="18" t="s">
        <v>908</v>
      </c>
      <c r="G5426" s="21">
        <v>15</v>
      </c>
      <c r="H5426" s="17"/>
      <c r="I5426" s="18" t="s">
        <v>866</v>
      </c>
      <c r="J5426" s="21">
        <v>15</v>
      </c>
      <c r="L5426" s="17" t="s">
        <v>797</v>
      </c>
      <c r="M5426" s="17" t="s">
        <v>798</v>
      </c>
      <c r="N5426" s="17" t="s">
        <v>799</v>
      </c>
      <c r="O5426" s="58">
        <v>278</v>
      </c>
      <c r="P5426" s="17" t="s">
        <v>20</v>
      </c>
      <c r="Q5426" s="17" t="s">
        <v>31</v>
      </c>
      <c r="R5426" s="17">
        <v>612.20000000000005</v>
      </c>
      <c r="S5426" s="17" t="s">
        <v>684</v>
      </c>
      <c r="U5426" s="17">
        <v>-17.2</v>
      </c>
      <c r="V5426" s="10">
        <f t="shared" si="94"/>
        <v>-17.2</v>
      </c>
      <c r="W5426" s="10">
        <v>12.8</v>
      </c>
      <c r="X5426" s="68">
        <v>3.21</v>
      </c>
      <c r="Y5426" s="33" t="s">
        <v>561</v>
      </c>
      <c r="AB5426" s="17" t="s">
        <v>933</v>
      </c>
    </row>
    <row r="5427" spans="1:28" hidden="1">
      <c r="A5427" s="5">
        <v>5426</v>
      </c>
      <c r="B5427" s="5"/>
      <c r="C5427" s="17">
        <v>2021</v>
      </c>
      <c r="D5427" s="32">
        <v>4</v>
      </c>
      <c r="E5427" s="32">
        <v>3</v>
      </c>
      <c r="F5427" s="18" t="s">
        <v>908</v>
      </c>
      <c r="G5427" s="21">
        <v>15</v>
      </c>
      <c r="H5427" s="17"/>
      <c r="I5427" s="18" t="s">
        <v>866</v>
      </c>
      <c r="J5427" s="21">
        <v>15</v>
      </c>
      <c r="L5427" s="17" t="s">
        <v>917</v>
      </c>
      <c r="M5427" s="17" t="s">
        <v>918</v>
      </c>
      <c r="N5427" s="17" t="s">
        <v>909</v>
      </c>
      <c r="O5427" s="58">
        <v>776</v>
      </c>
      <c r="P5427" s="17" t="s">
        <v>20</v>
      </c>
      <c r="Q5427" s="17" t="s">
        <v>21</v>
      </c>
      <c r="R5427" s="17">
        <v>288.5</v>
      </c>
      <c r="S5427" s="17" t="s">
        <v>684</v>
      </c>
      <c r="U5427" s="17">
        <v>-17</v>
      </c>
      <c r="V5427" s="10">
        <f t="shared" si="94"/>
        <v>-17</v>
      </c>
      <c r="W5427" s="10">
        <v>13.1</v>
      </c>
      <c r="X5427" s="68">
        <v>3.16</v>
      </c>
      <c r="Y5427" s="33" t="s">
        <v>561</v>
      </c>
      <c r="AB5427" s="17" t="s">
        <v>933</v>
      </c>
    </row>
    <row r="5428" spans="1:28" hidden="1">
      <c r="A5428" s="5">
        <v>5427</v>
      </c>
      <c r="B5428" s="5"/>
      <c r="C5428" s="17">
        <v>2021</v>
      </c>
      <c r="D5428" s="32">
        <v>4</v>
      </c>
      <c r="E5428" s="32">
        <v>21</v>
      </c>
      <c r="F5428" s="18" t="s">
        <v>908</v>
      </c>
      <c r="G5428" s="21">
        <v>15</v>
      </c>
      <c r="H5428" s="17"/>
      <c r="I5428" s="18" t="s">
        <v>866</v>
      </c>
      <c r="J5428" s="21">
        <v>15</v>
      </c>
      <c r="L5428" s="17" t="s">
        <v>797</v>
      </c>
      <c r="M5428" s="17" t="s">
        <v>798</v>
      </c>
      <c r="N5428" s="17" t="s">
        <v>799</v>
      </c>
      <c r="O5428" s="58">
        <v>296</v>
      </c>
      <c r="P5428" s="17" t="s">
        <v>20</v>
      </c>
      <c r="Q5428" s="17" t="s">
        <v>31</v>
      </c>
      <c r="R5428" s="17">
        <v>680.3</v>
      </c>
      <c r="S5428" s="17" t="s">
        <v>684</v>
      </c>
      <c r="U5428" s="17">
        <v>-17</v>
      </c>
      <c r="V5428" s="10">
        <f t="shared" si="94"/>
        <v>-17</v>
      </c>
      <c r="W5428" s="10">
        <v>12.5</v>
      </c>
      <c r="X5428" s="68">
        <v>3.22</v>
      </c>
      <c r="Y5428" s="33" t="s">
        <v>561</v>
      </c>
      <c r="AB5428" s="17" t="s">
        <v>933</v>
      </c>
    </row>
    <row r="5429" spans="1:28" hidden="1">
      <c r="A5429" s="5">
        <v>5428</v>
      </c>
      <c r="B5429" s="5"/>
      <c r="C5429" s="17">
        <v>2021</v>
      </c>
      <c r="D5429" s="32">
        <v>4</v>
      </c>
      <c r="E5429" s="32">
        <v>7</v>
      </c>
      <c r="F5429" s="18" t="s">
        <v>908</v>
      </c>
      <c r="G5429" s="21">
        <v>15</v>
      </c>
      <c r="H5429" s="17"/>
      <c r="I5429" s="18" t="s">
        <v>866</v>
      </c>
      <c r="J5429" s="21">
        <v>15</v>
      </c>
      <c r="L5429" s="17" t="s">
        <v>917</v>
      </c>
      <c r="M5429" s="17" t="s">
        <v>918</v>
      </c>
      <c r="N5429" s="17" t="s">
        <v>909</v>
      </c>
      <c r="O5429" s="58">
        <v>1001</v>
      </c>
      <c r="P5429" s="17" t="s">
        <v>20</v>
      </c>
      <c r="Q5429" s="17" t="s">
        <v>21</v>
      </c>
      <c r="R5429" s="17">
        <v>1274.0999999999999</v>
      </c>
      <c r="S5429" s="17" t="s">
        <v>684</v>
      </c>
      <c r="U5429" s="17">
        <v>-16.600000000000001</v>
      </c>
      <c r="V5429" s="10">
        <f t="shared" si="94"/>
        <v>-16.600000000000001</v>
      </c>
      <c r="W5429" s="10">
        <v>12.8</v>
      </c>
      <c r="X5429" s="68">
        <v>3.19</v>
      </c>
      <c r="Y5429" s="33" t="s">
        <v>561</v>
      </c>
      <c r="AB5429" s="17" t="s">
        <v>933</v>
      </c>
    </row>
    <row r="5430" spans="1:28" hidden="1">
      <c r="A5430" s="5">
        <v>5429</v>
      </c>
      <c r="B5430" s="5"/>
      <c r="C5430" s="17">
        <v>2021</v>
      </c>
      <c r="D5430" s="32">
        <v>1</v>
      </c>
      <c r="E5430" s="32">
        <v>28</v>
      </c>
      <c r="F5430" s="18" t="s">
        <v>908</v>
      </c>
      <c r="G5430" s="21">
        <v>15</v>
      </c>
      <c r="H5430" s="17" t="s">
        <v>18</v>
      </c>
      <c r="I5430" s="18" t="s">
        <v>866</v>
      </c>
      <c r="J5430" s="21">
        <v>15</v>
      </c>
      <c r="K5430" s="17" t="s">
        <v>19</v>
      </c>
      <c r="L5430" s="17" t="s">
        <v>1193</v>
      </c>
      <c r="M5430" s="17" t="s">
        <v>887</v>
      </c>
      <c r="N5430" s="17" t="s">
        <v>888</v>
      </c>
      <c r="O5430" s="58">
        <v>310</v>
      </c>
      <c r="P5430" s="17" t="s">
        <v>20</v>
      </c>
      <c r="Q5430" s="17" t="s">
        <v>31</v>
      </c>
      <c r="R5430" s="17">
        <v>851</v>
      </c>
      <c r="S5430" s="17" t="s">
        <v>684</v>
      </c>
      <c r="U5430" s="33">
        <v>-16.522000000000009</v>
      </c>
      <c r="V5430" s="10">
        <f t="shared" si="94"/>
        <v>-16.522000000000009</v>
      </c>
      <c r="W5430" s="10">
        <v>12.734999999999999</v>
      </c>
      <c r="X5430" s="68">
        <v>3.0856625527771859</v>
      </c>
      <c r="Y5430" s="33" t="s">
        <v>561</v>
      </c>
      <c r="AB5430" s="17" t="s">
        <v>933</v>
      </c>
    </row>
    <row r="5431" spans="1:28" hidden="1">
      <c r="A5431" s="5">
        <v>5430</v>
      </c>
      <c r="B5431" s="5"/>
      <c r="C5431" s="17">
        <v>2021</v>
      </c>
      <c r="D5431" s="32">
        <v>4</v>
      </c>
      <c r="E5431" s="32">
        <v>3</v>
      </c>
      <c r="F5431" s="18" t="s">
        <v>908</v>
      </c>
      <c r="G5431" s="21">
        <v>15</v>
      </c>
      <c r="H5431" s="17"/>
      <c r="I5431" s="18" t="s">
        <v>866</v>
      </c>
      <c r="J5431" s="21">
        <v>15</v>
      </c>
      <c r="L5431" s="17" t="s">
        <v>917</v>
      </c>
      <c r="M5431" s="17" t="s">
        <v>918</v>
      </c>
      <c r="N5431" s="17" t="s">
        <v>909</v>
      </c>
      <c r="O5431" s="58">
        <v>810</v>
      </c>
      <c r="P5431" s="17" t="s">
        <v>20</v>
      </c>
      <c r="Q5431" s="17" t="s">
        <v>21</v>
      </c>
      <c r="R5431" s="17">
        <v>391.9</v>
      </c>
      <c r="S5431" s="17" t="s">
        <v>684</v>
      </c>
      <c r="U5431" s="17">
        <v>-16.5</v>
      </c>
      <c r="V5431" s="10">
        <f t="shared" si="94"/>
        <v>-16.5</v>
      </c>
      <c r="W5431" s="10">
        <v>12.4</v>
      </c>
      <c r="X5431" s="68">
        <v>3.17</v>
      </c>
      <c r="Y5431" s="33" t="s">
        <v>561</v>
      </c>
      <c r="AB5431" s="17" t="s">
        <v>933</v>
      </c>
    </row>
    <row r="5432" spans="1:28" hidden="1">
      <c r="A5432" s="5">
        <v>5431</v>
      </c>
      <c r="B5432" s="5"/>
      <c r="C5432" s="17">
        <v>2021</v>
      </c>
      <c r="D5432" s="32">
        <v>1</v>
      </c>
      <c r="E5432" s="32">
        <v>28</v>
      </c>
      <c r="F5432" s="18" t="s">
        <v>908</v>
      </c>
      <c r="G5432" s="21">
        <v>15</v>
      </c>
      <c r="H5432" s="17" t="s">
        <v>18</v>
      </c>
      <c r="I5432" s="18" t="s">
        <v>866</v>
      </c>
      <c r="J5432" s="21">
        <v>15</v>
      </c>
      <c r="K5432" s="17" t="s">
        <v>19</v>
      </c>
      <c r="L5432" s="17" t="s">
        <v>1193</v>
      </c>
      <c r="M5432" s="17" t="s">
        <v>887</v>
      </c>
      <c r="N5432" s="17" t="s">
        <v>888</v>
      </c>
      <c r="O5432" s="58">
        <v>317</v>
      </c>
      <c r="P5432" s="17" t="s">
        <v>20</v>
      </c>
      <c r="Q5432" s="17" t="s">
        <v>31</v>
      </c>
      <c r="R5432" s="17">
        <v>983.5</v>
      </c>
      <c r="S5432" s="17" t="s">
        <v>684</v>
      </c>
      <c r="U5432" s="33">
        <v>-16.41200000000001</v>
      </c>
      <c r="V5432" s="10">
        <f t="shared" si="94"/>
        <v>-16.41200000000001</v>
      </c>
      <c r="W5432" s="10">
        <v>13.631</v>
      </c>
      <c r="X5432" s="68">
        <v>3.1401373058911441</v>
      </c>
      <c r="Y5432" s="33" t="s">
        <v>561</v>
      </c>
      <c r="AB5432" s="17" t="s">
        <v>933</v>
      </c>
    </row>
    <row r="5433" spans="1:28" hidden="1">
      <c r="A5433" s="5">
        <v>5432</v>
      </c>
      <c r="B5433" s="5"/>
      <c r="C5433" s="17">
        <v>2021</v>
      </c>
      <c r="D5433" s="32">
        <v>1</v>
      </c>
      <c r="E5433" s="32">
        <v>28</v>
      </c>
      <c r="F5433" s="18" t="s">
        <v>908</v>
      </c>
      <c r="G5433" s="21">
        <v>15</v>
      </c>
      <c r="H5433" s="17" t="s">
        <v>18</v>
      </c>
      <c r="I5433" s="18" t="s">
        <v>866</v>
      </c>
      <c r="J5433" s="21">
        <v>15</v>
      </c>
      <c r="K5433" s="17" t="s">
        <v>19</v>
      </c>
      <c r="L5433" s="17" t="s">
        <v>1193</v>
      </c>
      <c r="M5433" s="17" t="s">
        <v>887</v>
      </c>
      <c r="N5433" s="17" t="s">
        <v>888</v>
      </c>
      <c r="O5433" s="58">
        <v>327</v>
      </c>
      <c r="P5433" s="17" t="s">
        <v>20</v>
      </c>
      <c r="Q5433" s="17" t="s">
        <v>31</v>
      </c>
      <c r="R5433" s="17">
        <v>1133.8</v>
      </c>
      <c r="S5433" s="17" t="s">
        <v>684</v>
      </c>
      <c r="U5433" s="33">
        <v>-16.365000000000009</v>
      </c>
      <c r="V5433" s="10">
        <f t="shared" si="94"/>
        <v>-16.365000000000009</v>
      </c>
      <c r="W5433" s="10">
        <v>12.784000000000001</v>
      </c>
      <c r="X5433" s="68">
        <v>3.1135229209211852</v>
      </c>
      <c r="Y5433" s="33" t="s">
        <v>561</v>
      </c>
      <c r="AB5433" s="17" t="s">
        <v>933</v>
      </c>
    </row>
    <row r="5434" spans="1:28" hidden="1">
      <c r="A5434" s="5">
        <v>5433</v>
      </c>
      <c r="B5434" s="5"/>
      <c r="C5434" s="17">
        <v>2021</v>
      </c>
      <c r="D5434" s="32">
        <v>2</v>
      </c>
      <c r="E5434" s="32">
        <v>7</v>
      </c>
      <c r="F5434" s="18" t="s">
        <v>908</v>
      </c>
      <c r="G5434" s="21">
        <v>45</v>
      </c>
      <c r="H5434" s="17" t="s">
        <v>18</v>
      </c>
      <c r="I5434" s="18" t="s">
        <v>866</v>
      </c>
      <c r="J5434" s="21">
        <v>15</v>
      </c>
      <c r="K5434" s="17" t="s">
        <v>19</v>
      </c>
      <c r="L5434" s="17" t="s">
        <v>1196</v>
      </c>
      <c r="M5434" s="17" t="s">
        <v>1197</v>
      </c>
      <c r="N5434" s="17" t="s">
        <v>910</v>
      </c>
      <c r="O5434" s="58">
        <v>648</v>
      </c>
      <c r="P5434" s="17" t="s">
        <v>20</v>
      </c>
      <c r="Q5434" s="17" t="s">
        <v>31</v>
      </c>
      <c r="R5434" s="17">
        <v>5675</v>
      </c>
      <c r="S5434" s="17" t="s">
        <v>684</v>
      </c>
      <c r="U5434" s="17">
        <v>-16.340500000000009</v>
      </c>
      <c r="V5434" s="10">
        <f t="shared" si="94"/>
        <v>-16.340500000000009</v>
      </c>
      <c r="W5434" s="10">
        <v>13.273999999999999</v>
      </c>
      <c r="X5434" s="68">
        <v>3.147288068674428</v>
      </c>
      <c r="Y5434" s="33" t="s">
        <v>561</v>
      </c>
      <c r="AB5434" s="17" t="s">
        <v>933</v>
      </c>
    </row>
    <row r="5435" spans="1:28" hidden="1">
      <c r="A5435" s="5">
        <v>5434</v>
      </c>
      <c r="B5435" s="5"/>
      <c r="C5435" s="17">
        <v>2021</v>
      </c>
      <c r="D5435" s="32">
        <v>1</v>
      </c>
      <c r="E5435" s="32">
        <v>28</v>
      </c>
      <c r="F5435" s="18" t="s">
        <v>908</v>
      </c>
      <c r="G5435" s="21">
        <v>15</v>
      </c>
      <c r="H5435" s="17" t="s">
        <v>18</v>
      </c>
      <c r="I5435" s="18" t="s">
        <v>866</v>
      </c>
      <c r="J5435" s="21">
        <v>15</v>
      </c>
      <c r="K5435" s="17" t="s">
        <v>19</v>
      </c>
      <c r="L5435" s="17" t="s">
        <v>1193</v>
      </c>
      <c r="M5435" s="17" t="s">
        <v>887</v>
      </c>
      <c r="N5435" s="17" t="s">
        <v>888</v>
      </c>
      <c r="O5435" s="58">
        <v>318</v>
      </c>
      <c r="P5435" s="17" t="s">
        <v>20</v>
      </c>
      <c r="Q5435" s="17" t="s">
        <v>31</v>
      </c>
      <c r="R5435" s="17">
        <v>971.6</v>
      </c>
      <c r="S5435" s="17" t="s">
        <v>684</v>
      </c>
      <c r="U5435" s="33">
        <v>-16.331</v>
      </c>
      <c r="V5435" s="10">
        <f t="shared" si="94"/>
        <v>-16.331</v>
      </c>
      <c r="W5435" s="10">
        <v>13.66</v>
      </c>
      <c r="X5435" s="68">
        <v>3.0858153162184578</v>
      </c>
      <c r="Y5435" s="33" t="s">
        <v>561</v>
      </c>
      <c r="AB5435" s="17" t="s">
        <v>933</v>
      </c>
    </row>
    <row r="5436" spans="1:28" hidden="1">
      <c r="A5436" s="5">
        <v>5435</v>
      </c>
      <c r="B5436" s="5"/>
      <c r="C5436" s="17">
        <v>2021</v>
      </c>
      <c r="D5436" s="32">
        <v>1</v>
      </c>
      <c r="E5436" s="32">
        <v>28</v>
      </c>
      <c r="F5436" s="18" t="s">
        <v>908</v>
      </c>
      <c r="G5436" s="21">
        <v>15</v>
      </c>
      <c r="H5436" s="17" t="s">
        <v>18</v>
      </c>
      <c r="I5436" s="18" t="s">
        <v>866</v>
      </c>
      <c r="J5436" s="21">
        <v>15</v>
      </c>
      <c r="K5436" s="17" t="s">
        <v>19</v>
      </c>
      <c r="L5436" s="17" t="s">
        <v>1193</v>
      </c>
      <c r="M5436" s="17" t="s">
        <v>887</v>
      </c>
      <c r="N5436" s="17" t="s">
        <v>888</v>
      </c>
      <c r="O5436" s="58">
        <v>318</v>
      </c>
      <c r="P5436" s="17" t="s">
        <v>20</v>
      </c>
      <c r="Q5436" s="17" t="s">
        <v>31</v>
      </c>
      <c r="R5436" s="17">
        <v>1103.7</v>
      </c>
      <c r="S5436" s="17" t="s">
        <v>684</v>
      </c>
      <c r="U5436" s="33">
        <v>-16.041</v>
      </c>
      <c r="V5436" s="10">
        <f t="shared" si="94"/>
        <v>-16.041</v>
      </c>
      <c r="W5436" s="10">
        <v>13.337999999999999</v>
      </c>
      <c r="X5436" s="68">
        <v>3.0882614618113391</v>
      </c>
      <c r="Y5436" s="33" t="s">
        <v>561</v>
      </c>
      <c r="AB5436" s="17" t="s">
        <v>933</v>
      </c>
    </row>
    <row r="5437" spans="1:28" hidden="1">
      <c r="A5437" s="5">
        <v>5436</v>
      </c>
      <c r="B5437" s="5"/>
      <c r="C5437" s="17">
        <v>2021</v>
      </c>
      <c r="D5437" s="32">
        <v>1</v>
      </c>
      <c r="E5437" s="32">
        <v>28</v>
      </c>
      <c r="F5437" s="18" t="s">
        <v>908</v>
      </c>
      <c r="G5437" s="21">
        <v>15</v>
      </c>
      <c r="H5437" s="17" t="s">
        <v>18</v>
      </c>
      <c r="I5437" s="18" t="s">
        <v>866</v>
      </c>
      <c r="J5437" s="21">
        <v>15</v>
      </c>
      <c r="K5437" s="17" t="s">
        <v>19</v>
      </c>
      <c r="L5437" s="17" t="s">
        <v>1193</v>
      </c>
      <c r="M5437" s="17" t="s">
        <v>887</v>
      </c>
      <c r="N5437" s="17" t="s">
        <v>888</v>
      </c>
      <c r="O5437" s="58">
        <v>317</v>
      </c>
      <c r="P5437" s="17" t="s">
        <v>20</v>
      </c>
      <c r="Q5437" s="17" t="s">
        <v>31</v>
      </c>
      <c r="R5437" s="17">
        <v>952</v>
      </c>
      <c r="S5437" s="17" t="s">
        <v>684</v>
      </c>
      <c r="U5437" s="33">
        <v>-15.903</v>
      </c>
      <c r="V5437" s="10">
        <f t="shared" si="94"/>
        <v>-15.903</v>
      </c>
      <c r="W5437" s="10">
        <v>14.108000000000001</v>
      </c>
      <c r="X5437" s="68">
        <v>3.0884145652461839</v>
      </c>
      <c r="Y5437" s="33" t="s">
        <v>561</v>
      </c>
      <c r="AB5437" s="17" t="s">
        <v>933</v>
      </c>
    </row>
    <row r="5438" spans="1:28" hidden="1">
      <c r="A5438" s="5">
        <v>5437</v>
      </c>
      <c r="B5438" s="5"/>
      <c r="C5438" s="17">
        <v>2021</v>
      </c>
      <c r="D5438" s="32">
        <v>4</v>
      </c>
      <c r="E5438" s="32">
        <v>3</v>
      </c>
      <c r="F5438" s="18" t="s">
        <v>908</v>
      </c>
      <c r="G5438" s="21">
        <v>15</v>
      </c>
      <c r="H5438" s="17"/>
      <c r="I5438" s="18" t="s">
        <v>866</v>
      </c>
      <c r="J5438" s="21">
        <v>15</v>
      </c>
      <c r="L5438" s="17" t="s">
        <v>917</v>
      </c>
      <c r="M5438" s="17" t="s">
        <v>918</v>
      </c>
      <c r="N5438" s="17" t="s">
        <v>909</v>
      </c>
      <c r="O5438" s="58">
        <v>830</v>
      </c>
      <c r="P5438" s="17" t="s">
        <v>20</v>
      </c>
      <c r="Q5438" s="17" t="s">
        <v>21</v>
      </c>
      <c r="R5438" s="17">
        <v>405.2</v>
      </c>
      <c r="S5438" s="17" t="s">
        <v>684</v>
      </c>
      <c r="U5438" s="17">
        <v>-15.9</v>
      </c>
      <c r="V5438" s="10">
        <f t="shared" si="94"/>
        <v>-15.9</v>
      </c>
      <c r="W5438" s="10">
        <v>13</v>
      </c>
      <c r="X5438" s="68">
        <v>3.2</v>
      </c>
      <c r="Y5438" s="33" t="s">
        <v>561</v>
      </c>
      <c r="AB5438" s="17" t="s">
        <v>933</v>
      </c>
    </row>
    <row r="5439" spans="1:28" hidden="1">
      <c r="A5439" s="5">
        <v>5438</v>
      </c>
      <c r="B5439" s="5"/>
      <c r="C5439" s="17">
        <v>2021</v>
      </c>
      <c r="D5439" s="32">
        <v>1</v>
      </c>
      <c r="E5439" s="32">
        <v>28</v>
      </c>
      <c r="F5439" s="18" t="s">
        <v>908</v>
      </c>
      <c r="G5439" s="21">
        <v>15</v>
      </c>
      <c r="H5439" s="17" t="s">
        <v>18</v>
      </c>
      <c r="I5439" s="18" t="s">
        <v>866</v>
      </c>
      <c r="J5439" s="21">
        <v>15</v>
      </c>
      <c r="K5439" s="17" t="s">
        <v>19</v>
      </c>
      <c r="L5439" s="17" t="s">
        <v>1193</v>
      </c>
      <c r="M5439" s="17" t="s">
        <v>887</v>
      </c>
      <c r="N5439" s="17" t="s">
        <v>888</v>
      </c>
      <c r="O5439" s="58">
        <v>329</v>
      </c>
      <c r="P5439" s="17" t="s">
        <v>20</v>
      </c>
      <c r="Q5439" s="17" t="s">
        <v>31</v>
      </c>
      <c r="R5439" s="17">
        <v>1013.4</v>
      </c>
      <c r="S5439" s="17" t="s">
        <v>684</v>
      </c>
      <c r="U5439" s="33">
        <v>-15.46</v>
      </c>
      <c r="V5439" s="10">
        <f t="shared" si="94"/>
        <v>-15.46</v>
      </c>
      <c r="W5439" s="10">
        <v>16.823</v>
      </c>
      <c r="X5439" s="68">
        <v>3.0847991607419378</v>
      </c>
      <c r="Y5439" s="33" t="s">
        <v>561</v>
      </c>
      <c r="AB5439" s="17" t="s">
        <v>933</v>
      </c>
    </row>
    <row r="5440" spans="1:28" hidden="1">
      <c r="A5440" s="5">
        <v>5439</v>
      </c>
      <c r="B5440" s="5"/>
      <c r="C5440" s="17">
        <v>2021</v>
      </c>
      <c r="D5440" s="32">
        <v>1</v>
      </c>
      <c r="E5440" s="32">
        <v>28</v>
      </c>
      <c r="F5440" s="18" t="s">
        <v>908</v>
      </c>
      <c r="G5440" s="21">
        <v>15</v>
      </c>
      <c r="H5440" s="17" t="s">
        <v>18</v>
      </c>
      <c r="I5440" s="18" t="s">
        <v>866</v>
      </c>
      <c r="J5440" s="21">
        <v>15</v>
      </c>
      <c r="K5440" s="17" t="s">
        <v>19</v>
      </c>
      <c r="L5440" s="17" t="s">
        <v>1193</v>
      </c>
      <c r="M5440" s="17" t="s">
        <v>887</v>
      </c>
      <c r="N5440" s="17" t="s">
        <v>888</v>
      </c>
      <c r="O5440" s="58">
        <v>310</v>
      </c>
      <c r="P5440" s="17" t="s">
        <v>20</v>
      </c>
      <c r="Q5440" s="17" t="s">
        <v>31</v>
      </c>
      <c r="R5440" s="17">
        <v>1139.2</v>
      </c>
      <c r="S5440" s="17" t="s">
        <v>684</v>
      </c>
      <c r="U5440" s="33">
        <v>-14.993</v>
      </c>
      <c r="V5440" s="10">
        <f t="shared" si="94"/>
        <v>-14.993</v>
      </c>
      <c r="W5440" s="10">
        <v>14.345000000000001</v>
      </c>
      <c r="X5440" s="68">
        <v>3.1226037123928569</v>
      </c>
      <c r="Y5440" s="33" t="s">
        <v>561</v>
      </c>
      <c r="AB5440" s="17" t="s">
        <v>933</v>
      </c>
    </row>
    <row r="5441" spans="1:28" hidden="1">
      <c r="A5441" s="5">
        <v>5440</v>
      </c>
      <c r="B5441" s="5"/>
      <c r="C5441" s="17">
        <v>2020</v>
      </c>
      <c r="D5441" s="32">
        <v>10</v>
      </c>
      <c r="E5441" s="32">
        <v>9</v>
      </c>
      <c r="F5441" s="18" t="s">
        <v>911</v>
      </c>
      <c r="G5441" s="21">
        <v>54.999999999999432</v>
      </c>
      <c r="H5441" s="17" t="s">
        <v>18</v>
      </c>
      <c r="I5441" s="18" t="s">
        <v>889</v>
      </c>
      <c r="J5441" s="21">
        <v>25.000000000002842</v>
      </c>
      <c r="K5441" s="17" t="s">
        <v>19</v>
      </c>
      <c r="L5441" s="17" t="s">
        <v>912</v>
      </c>
      <c r="M5441" s="17" t="s">
        <v>913</v>
      </c>
      <c r="N5441" s="17" t="s">
        <v>914</v>
      </c>
      <c r="O5441" s="58">
        <v>358</v>
      </c>
      <c r="P5441" s="17" t="s">
        <v>20</v>
      </c>
      <c r="Q5441" s="17" t="s">
        <v>64</v>
      </c>
      <c r="R5441" s="17">
        <v>606</v>
      </c>
      <c r="S5441" s="17" t="s">
        <v>684</v>
      </c>
      <c r="U5441" s="17">
        <v>-18.383500000000002</v>
      </c>
      <c r="V5441" s="10">
        <f t="shared" si="94"/>
        <v>-18.383500000000002</v>
      </c>
      <c r="W5441" s="10">
        <v>12.6175</v>
      </c>
      <c r="X5441" s="68">
        <v>3.196157113983781</v>
      </c>
      <c r="Y5441" s="33" t="s">
        <v>561</v>
      </c>
      <c r="AB5441" s="17" t="s">
        <v>933</v>
      </c>
    </row>
    <row r="5442" spans="1:28" hidden="1">
      <c r="A5442" s="5">
        <v>5441</v>
      </c>
      <c r="B5442" s="5"/>
      <c r="C5442" s="17">
        <v>2020</v>
      </c>
      <c r="D5442" s="32">
        <v>10</v>
      </c>
      <c r="E5442" s="32">
        <v>9</v>
      </c>
      <c r="F5442" s="18" t="s">
        <v>911</v>
      </c>
      <c r="G5442" s="21">
        <v>54.999999999999432</v>
      </c>
      <c r="H5442" s="17" t="s">
        <v>18</v>
      </c>
      <c r="I5442" s="18" t="s">
        <v>889</v>
      </c>
      <c r="J5442" s="21">
        <v>25.000000000002842</v>
      </c>
      <c r="K5442" s="17" t="s">
        <v>19</v>
      </c>
      <c r="L5442" s="17" t="s">
        <v>912</v>
      </c>
      <c r="M5442" s="17" t="s">
        <v>913</v>
      </c>
      <c r="N5442" s="17" t="s">
        <v>914</v>
      </c>
      <c r="O5442" s="58">
        <v>378</v>
      </c>
      <c r="P5442" s="17" t="s">
        <v>20</v>
      </c>
      <c r="Q5442" s="17" t="s">
        <v>64</v>
      </c>
      <c r="R5442" s="17">
        <v>738</v>
      </c>
      <c r="S5442" s="17" t="s">
        <v>684</v>
      </c>
      <c r="U5442" s="17">
        <v>-18.220500000000001</v>
      </c>
      <c r="V5442" s="10">
        <f t="shared" si="94"/>
        <v>-18.220500000000001</v>
      </c>
      <c r="W5442" s="10">
        <v>13.2805</v>
      </c>
      <c r="X5442" s="68">
        <v>3.1807064251678172</v>
      </c>
      <c r="Y5442" s="33" t="s">
        <v>561</v>
      </c>
      <c r="AB5442" s="17" t="s">
        <v>933</v>
      </c>
    </row>
    <row r="5443" spans="1:28" hidden="1">
      <c r="A5443" s="5">
        <v>5442</v>
      </c>
      <c r="B5443" s="5"/>
      <c r="C5443" s="17">
        <v>2020</v>
      </c>
      <c r="D5443" s="32">
        <v>10</v>
      </c>
      <c r="E5443" s="32">
        <v>9</v>
      </c>
      <c r="F5443" s="18" t="s">
        <v>911</v>
      </c>
      <c r="G5443" s="21">
        <v>54.999999999999432</v>
      </c>
      <c r="H5443" s="17" t="s">
        <v>18</v>
      </c>
      <c r="I5443" s="18" t="s">
        <v>889</v>
      </c>
      <c r="J5443" s="21">
        <v>25.000000000002842</v>
      </c>
      <c r="K5443" s="17" t="s">
        <v>19</v>
      </c>
      <c r="L5443" s="17" t="s">
        <v>912</v>
      </c>
      <c r="M5443" s="17" t="s">
        <v>913</v>
      </c>
      <c r="N5443" s="17" t="s">
        <v>914</v>
      </c>
      <c r="O5443" s="58">
        <v>381</v>
      </c>
      <c r="P5443" s="17" t="s">
        <v>20</v>
      </c>
      <c r="Q5443" s="17" t="s">
        <v>64</v>
      </c>
      <c r="R5443" s="17">
        <v>576</v>
      </c>
      <c r="S5443" s="17" t="s">
        <v>684</v>
      </c>
      <c r="U5443" s="17">
        <v>-18.1005</v>
      </c>
      <c r="V5443" s="10">
        <f t="shared" si="94"/>
        <v>-18.1005</v>
      </c>
      <c r="W5443" s="10">
        <v>13.1785</v>
      </c>
      <c r="X5443" s="68">
        <v>3.1982946304570778</v>
      </c>
      <c r="Y5443" s="33" t="s">
        <v>561</v>
      </c>
      <c r="AB5443" s="17" t="s">
        <v>933</v>
      </c>
    </row>
    <row r="5444" spans="1:28" hidden="1">
      <c r="A5444" s="5">
        <v>5443</v>
      </c>
      <c r="B5444" s="5"/>
      <c r="C5444" s="17">
        <v>2020</v>
      </c>
      <c r="D5444" s="32">
        <v>8</v>
      </c>
      <c r="E5444" s="32">
        <v>20</v>
      </c>
      <c r="F5444" s="18" t="s">
        <v>911</v>
      </c>
      <c r="G5444" s="21">
        <v>12.339999999999947</v>
      </c>
      <c r="H5444" s="17" t="s">
        <v>18</v>
      </c>
      <c r="I5444" s="18" t="s">
        <v>866</v>
      </c>
      <c r="J5444" s="21">
        <v>55.000000000002842</v>
      </c>
      <c r="K5444" s="17" t="s">
        <v>19</v>
      </c>
      <c r="L5444" s="17" t="s">
        <v>901</v>
      </c>
      <c r="M5444" s="17" t="s">
        <v>902</v>
      </c>
      <c r="N5444" s="17" t="s">
        <v>915</v>
      </c>
      <c r="O5444" s="58">
        <v>150</v>
      </c>
      <c r="P5444" s="17" t="s">
        <v>20</v>
      </c>
      <c r="Q5444" s="17" t="s">
        <v>31</v>
      </c>
      <c r="R5444" s="17">
        <v>54.6</v>
      </c>
      <c r="S5444" s="17" t="s">
        <v>684</v>
      </c>
      <c r="U5444" s="17">
        <v>-17.745000000000001</v>
      </c>
      <c r="V5444" s="10">
        <f t="shared" si="94"/>
        <v>-17.745000000000001</v>
      </c>
      <c r="W5444" s="10">
        <v>10.343500000000001</v>
      </c>
      <c r="X5444" s="68">
        <v>3.1612672803558728</v>
      </c>
      <c r="Y5444" s="33" t="s">
        <v>561</v>
      </c>
      <c r="AB5444" s="17" t="s">
        <v>933</v>
      </c>
    </row>
    <row r="5445" spans="1:28" hidden="1">
      <c r="A5445" s="5">
        <v>5444</v>
      </c>
      <c r="B5445" s="5"/>
      <c r="C5445" s="17">
        <v>2020</v>
      </c>
      <c r="D5445" s="32">
        <v>10</v>
      </c>
      <c r="E5445" s="32">
        <v>9</v>
      </c>
      <c r="F5445" s="18" t="s">
        <v>911</v>
      </c>
      <c r="G5445" s="21">
        <v>54.999999999999432</v>
      </c>
      <c r="H5445" s="17" t="s">
        <v>18</v>
      </c>
      <c r="I5445" s="18" t="s">
        <v>889</v>
      </c>
      <c r="J5445" s="21">
        <v>25.000000000002842</v>
      </c>
      <c r="K5445" s="17" t="s">
        <v>19</v>
      </c>
      <c r="L5445" s="17" t="s">
        <v>912</v>
      </c>
      <c r="M5445" s="17" t="s">
        <v>913</v>
      </c>
      <c r="N5445" s="17" t="s">
        <v>914</v>
      </c>
      <c r="O5445" s="58">
        <v>379</v>
      </c>
      <c r="P5445" s="17" t="s">
        <v>20</v>
      </c>
      <c r="Q5445" s="17" t="s">
        <v>64</v>
      </c>
      <c r="R5445" s="17">
        <v>749</v>
      </c>
      <c r="S5445" s="17" t="s">
        <v>684</v>
      </c>
      <c r="U5445" s="17">
        <v>-17.744499999999999</v>
      </c>
      <c r="V5445" s="10">
        <f t="shared" si="94"/>
        <v>-17.744499999999999</v>
      </c>
      <c r="W5445" s="10">
        <v>13.154500000000001</v>
      </c>
      <c r="X5445" s="68">
        <v>3.1770168614254368</v>
      </c>
      <c r="Y5445" s="33" t="s">
        <v>561</v>
      </c>
      <c r="AB5445" s="17" t="s">
        <v>933</v>
      </c>
    </row>
    <row r="5446" spans="1:28" hidden="1">
      <c r="A5446" s="5">
        <v>5445</v>
      </c>
      <c r="B5446" s="5"/>
      <c r="C5446" s="17">
        <v>2020</v>
      </c>
      <c r="D5446" s="32">
        <v>10</v>
      </c>
      <c r="E5446" s="32">
        <v>9</v>
      </c>
      <c r="F5446" s="18" t="s">
        <v>911</v>
      </c>
      <c r="G5446" s="21">
        <v>54.999999999999432</v>
      </c>
      <c r="H5446" s="17" t="s">
        <v>18</v>
      </c>
      <c r="I5446" s="18" t="s">
        <v>889</v>
      </c>
      <c r="J5446" s="21">
        <v>25.000000000002842</v>
      </c>
      <c r="K5446" s="17" t="s">
        <v>19</v>
      </c>
      <c r="L5446" s="17" t="s">
        <v>912</v>
      </c>
      <c r="M5446" s="17" t="s">
        <v>913</v>
      </c>
      <c r="N5446" s="17" t="s">
        <v>914</v>
      </c>
      <c r="O5446" s="58">
        <v>378</v>
      </c>
      <c r="P5446" s="17" t="s">
        <v>20</v>
      </c>
      <c r="Q5446" s="17" t="s">
        <v>64</v>
      </c>
      <c r="R5446" s="17">
        <v>651</v>
      </c>
      <c r="S5446" s="17" t="s">
        <v>684</v>
      </c>
      <c r="U5446" s="17">
        <v>-17.627500000000001</v>
      </c>
      <c r="V5446" s="10">
        <f t="shared" si="94"/>
        <v>-17.627500000000001</v>
      </c>
      <c r="W5446" s="10">
        <v>13.477499999999999</v>
      </c>
      <c r="X5446" s="68">
        <v>3.1509512398569841</v>
      </c>
      <c r="Y5446" s="33" t="s">
        <v>561</v>
      </c>
      <c r="AB5446" s="17" t="s">
        <v>933</v>
      </c>
    </row>
    <row r="5447" spans="1:28" hidden="1">
      <c r="A5447" s="5">
        <v>5446</v>
      </c>
      <c r="B5447" s="5"/>
      <c r="C5447" s="17">
        <v>2020</v>
      </c>
      <c r="D5447" s="32">
        <v>10</v>
      </c>
      <c r="E5447" s="32">
        <v>9</v>
      </c>
      <c r="F5447" s="18" t="s">
        <v>911</v>
      </c>
      <c r="G5447" s="21">
        <v>54.999999999999432</v>
      </c>
      <c r="H5447" s="17" t="s">
        <v>18</v>
      </c>
      <c r="I5447" s="18" t="s">
        <v>889</v>
      </c>
      <c r="J5447" s="21">
        <v>25.000000000002842</v>
      </c>
      <c r="K5447" s="17" t="s">
        <v>19</v>
      </c>
      <c r="L5447" s="17" t="s">
        <v>912</v>
      </c>
      <c r="M5447" s="17" t="s">
        <v>913</v>
      </c>
      <c r="N5447" s="17" t="s">
        <v>914</v>
      </c>
      <c r="O5447" s="58">
        <v>367</v>
      </c>
      <c r="P5447" s="17" t="s">
        <v>20</v>
      </c>
      <c r="Q5447" s="17" t="s">
        <v>64</v>
      </c>
      <c r="R5447" s="17">
        <v>853</v>
      </c>
      <c r="S5447" s="17" t="s">
        <v>684</v>
      </c>
      <c r="U5447" s="17">
        <v>-17.5975</v>
      </c>
      <c r="V5447" s="10">
        <f t="shared" si="94"/>
        <v>-17.5975</v>
      </c>
      <c r="W5447" s="10">
        <v>13.5945</v>
      </c>
      <c r="X5447" s="68">
        <v>3.1903304935782639</v>
      </c>
      <c r="Y5447" s="33" t="s">
        <v>561</v>
      </c>
      <c r="AB5447" s="17" t="s">
        <v>933</v>
      </c>
    </row>
    <row r="5448" spans="1:28" hidden="1">
      <c r="A5448" s="5">
        <v>5447</v>
      </c>
      <c r="B5448" s="5"/>
      <c r="C5448" s="17">
        <v>2020</v>
      </c>
      <c r="D5448" s="32">
        <v>10</v>
      </c>
      <c r="E5448" s="32">
        <v>9</v>
      </c>
      <c r="F5448" s="18" t="s">
        <v>911</v>
      </c>
      <c r="G5448" s="21">
        <v>54.999999999999432</v>
      </c>
      <c r="H5448" s="17" t="s">
        <v>18</v>
      </c>
      <c r="I5448" s="18" t="s">
        <v>889</v>
      </c>
      <c r="J5448" s="21">
        <v>25.000000000002842</v>
      </c>
      <c r="K5448" s="17" t="s">
        <v>19</v>
      </c>
      <c r="L5448" s="17" t="s">
        <v>912</v>
      </c>
      <c r="M5448" s="17" t="s">
        <v>913</v>
      </c>
      <c r="N5448" s="17" t="s">
        <v>914</v>
      </c>
      <c r="O5448" s="58">
        <v>383</v>
      </c>
      <c r="P5448" s="17" t="s">
        <v>20</v>
      </c>
      <c r="Q5448" s="17" t="s">
        <v>64</v>
      </c>
      <c r="R5448" s="17">
        <v>718</v>
      </c>
      <c r="S5448" s="17" t="s">
        <v>684</v>
      </c>
      <c r="U5448" s="17">
        <v>-17.5915</v>
      </c>
      <c r="V5448" s="10">
        <f t="shared" si="94"/>
        <v>-17.5915</v>
      </c>
      <c r="W5448" s="10">
        <v>13.413500000000001</v>
      </c>
      <c r="X5448" s="68">
        <v>3.1506693611084051</v>
      </c>
      <c r="Y5448" s="33" t="s">
        <v>561</v>
      </c>
      <c r="AB5448" s="17" t="s">
        <v>933</v>
      </c>
    </row>
    <row r="5449" spans="1:28" hidden="1">
      <c r="A5449" s="5">
        <v>5448</v>
      </c>
      <c r="B5449" s="5"/>
      <c r="C5449" s="17">
        <v>2020</v>
      </c>
      <c r="D5449" s="32">
        <v>10</v>
      </c>
      <c r="E5449" s="32">
        <v>9</v>
      </c>
      <c r="F5449" s="18" t="s">
        <v>911</v>
      </c>
      <c r="G5449" s="21">
        <v>54.999999999999432</v>
      </c>
      <c r="H5449" s="17" t="s">
        <v>18</v>
      </c>
      <c r="I5449" s="18" t="s">
        <v>889</v>
      </c>
      <c r="J5449" s="21">
        <v>25.000000000002842</v>
      </c>
      <c r="K5449" s="17" t="s">
        <v>19</v>
      </c>
      <c r="L5449" s="17" t="s">
        <v>912</v>
      </c>
      <c r="M5449" s="17" t="s">
        <v>913</v>
      </c>
      <c r="N5449" s="17" t="s">
        <v>914</v>
      </c>
      <c r="O5449" s="58">
        <v>379</v>
      </c>
      <c r="P5449" s="17" t="s">
        <v>20</v>
      </c>
      <c r="Q5449" s="17" t="s">
        <v>64</v>
      </c>
      <c r="R5449" s="17">
        <v>856</v>
      </c>
      <c r="S5449" s="17" t="s">
        <v>684</v>
      </c>
      <c r="U5449" s="17">
        <v>-17.5305</v>
      </c>
      <c r="V5449" s="10">
        <f t="shared" si="94"/>
        <v>-17.5305</v>
      </c>
      <c r="W5449" s="10">
        <v>13.390499999999999</v>
      </c>
      <c r="X5449" s="68">
        <v>3.1729053991365199</v>
      </c>
      <c r="Y5449" s="33" t="s">
        <v>561</v>
      </c>
      <c r="AB5449" s="17" t="s">
        <v>933</v>
      </c>
    </row>
    <row r="5450" spans="1:28" hidden="1">
      <c r="A5450" s="5">
        <v>5449</v>
      </c>
      <c r="B5450" s="5"/>
      <c r="C5450" s="17">
        <v>2020</v>
      </c>
      <c r="D5450" s="32">
        <v>10</v>
      </c>
      <c r="E5450" s="32">
        <v>9</v>
      </c>
      <c r="F5450" s="18" t="s">
        <v>911</v>
      </c>
      <c r="G5450" s="21">
        <v>54.999999999999432</v>
      </c>
      <c r="H5450" s="17" t="s">
        <v>18</v>
      </c>
      <c r="I5450" s="18" t="s">
        <v>889</v>
      </c>
      <c r="J5450" s="21">
        <v>25.000000000002842</v>
      </c>
      <c r="K5450" s="17" t="s">
        <v>19</v>
      </c>
      <c r="L5450" s="17" t="s">
        <v>912</v>
      </c>
      <c r="M5450" s="17" t="s">
        <v>913</v>
      </c>
      <c r="N5450" s="17" t="s">
        <v>914</v>
      </c>
      <c r="O5450" s="58">
        <v>354</v>
      </c>
      <c r="P5450" s="17" t="s">
        <v>20</v>
      </c>
      <c r="Q5450" s="17" t="s">
        <v>64</v>
      </c>
      <c r="R5450" s="17">
        <v>522</v>
      </c>
      <c r="S5450" s="17" t="s">
        <v>684</v>
      </c>
      <c r="U5450" s="17">
        <v>-17.477499999999999</v>
      </c>
      <c r="V5450" s="10">
        <f t="shared" si="94"/>
        <v>-17.477499999999999</v>
      </c>
      <c r="W5450" s="10">
        <v>13.3125</v>
      </c>
      <c r="X5450" s="68">
        <v>3.1924823736762731</v>
      </c>
      <c r="Y5450" s="33" t="s">
        <v>561</v>
      </c>
      <c r="AB5450" s="17" t="s">
        <v>933</v>
      </c>
    </row>
    <row r="5451" spans="1:28" hidden="1">
      <c r="A5451" s="5">
        <v>5450</v>
      </c>
      <c r="B5451" s="5"/>
      <c r="C5451" s="17">
        <v>2020</v>
      </c>
      <c r="D5451" s="32">
        <v>10</v>
      </c>
      <c r="E5451" s="32">
        <v>9</v>
      </c>
      <c r="F5451" s="18" t="s">
        <v>911</v>
      </c>
      <c r="G5451" s="21">
        <v>54.999999999999432</v>
      </c>
      <c r="H5451" s="17" t="s">
        <v>18</v>
      </c>
      <c r="I5451" s="18" t="s">
        <v>889</v>
      </c>
      <c r="J5451" s="21">
        <v>25.000000000002842</v>
      </c>
      <c r="K5451" s="17" t="s">
        <v>19</v>
      </c>
      <c r="L5451" s="17" t="s">
        <v>912</v>
      </c>
      <c r="M5451" s="17" t="s">
        <v>913</v>
      </c>
      <c r="N5451" s="17" t="s">
        <v>914</v>
      </c>
      <c r="O5451" s="58">
        <v>419</v>
      </c>
      <c r="P5451" s="17" t="s">
        <v>20</v>
      </c>
      <c r="Q5451" s="17" t="s">
        <v>64</v>
      </c>
      <c r="R5451" s="17">
        <v>899</v>
      </c>
      <c r="S5451" s="17" t="s">
        <v>684</v>
      </c>
      <c r="U5451" s="17">
        <v>-17.461500000000001</v>
      </c>
      <c r="V5451" s="10">
        <f t="shared" si="94"/>
        <v>-17.461500000000001</v>
      </c>
      <c r="W5451" s="10">
        <v>13.679500000000001</v>
      </c>
      <c r="X5451" s="68">
        <v>3.1803189386040831</v>
      </c>
      <c r="Y5451" s="33" t="s">
        <v>561</v>
      </c>
      <c r="AB5451" s="17" t="s">
        <v>933</v>
      </c>
    </row>
    <row r="5452" spans="1:28" hidden="1">
      <c r="A5452" s="5">
        <v>5451</v>
      </c>
      <c r="B5452" s="5"/>
      <c r="C5452" s="17">
        <v>2020</v>
      </c>
      <c r="D5452" s="32">
        <v>10</v>
      </c>
      <c r="E5452" s="32">
        <v>9</v>
      </c>
      <c r="F5452" s="18" t="s">
        <v>911</v>
      </c>
      <c r="G5452" s="21">
        <v>54.999999999999432</v>
      </c>
      <c r="H5452" s="17" t="s">
        <v>18</v>
      </c>
      <c r="I5452" s="18" t="s">
        <v>889</v>
      </c>
      <c r="J5452" s="21">
        <v>25.000000000002842</v>
      </c>
      <c r="K5452" s="17" t="s">
        <v>19</v>
      </c>
      <c r="L5452" s="17" t="s">
        <v>912</v>
      </c>
      <c r="M5452" s="17" t="s">
        <v>913</v>
      </c>
      <c r="N5452" s="17" t="s">
        <v>914</v>
      </c>
      <c r="O5452" s="58">
        <v>378</v>
      </c>
      <c r="P5452" s="17" t="s">
        <v>20</v>
      </c>
      <c r="Q5452" s="17" t="s">
        <v>64</v>
      </c>
      <c r="R5452" s="17">
        <v>801</v>
      </c>
      <c r="S5452" s="17" t="s">
        <v>684</v>
      </c>
      <c r="U5452" s="17">
        <v>-17.4375</v>
      </c>
      <c r="V5452" s="10">
        <f t="shared" si="94"/>
        <v>-17.4375</v>
      </c>
      <c r="W5452" s="10">
        <v>13.4895</v>
      </c>
      <c r="X5452" s="68">
        <v>3.1538765530903081</v>
      </c>
      <c r="Y5452" s="33" t="s">
        <v>561</v>
      </c>
      <c r="AB5452" s="17" t="s">
        <v>933</v>
      </c>
    </row>
    <row r="5453" spans="1:28" hidden="1">
      <c r="A5453" s="5">
        <v>5452</v>
      </c>
      <c r="B5453" s="5"/>
      <c r="C5453" s="17">
        <v>2020</v>
      </c>
      <c r="D5453" s="32">
        <v>8</v>
      </c>
      <c r="E5453" s="32">
        <v>20</v>
      </c>
      <c r="F5453" s="18" t="s">
        <v>911</v>
      </c>
      <c r="G5453" s="21">
        <v>12.339999999999947</v>
      </c>
      <c r="H5453" s="17" t="s">
        <v>18</v>
      </c>
      <c r="I5453" s="18" t="s">
        <v>866</v>
      </c>
      <c r="J5453" s="21">
        <v>55.000000000002842</v>
      </c>
      <c r="K5453" s="17" t="s">
        <v>19</v>
      </c>
      <c r="L5453" s="17" t="s">
        <v>901</v>
      </c>
      <c r="M5453" s="17" t="s">
        <v>902</v>
      </c>
      <c r="N5453" s="17" t="s">
        <v>915</v>
      </c>
      <c r="O5453" s="58">
        <v>158</v>
      </c>
      <c r="P5453" s="17" t="s">
        <v>20</v>
      </c>
      <c r="Q5453" s="17" t="s">
        <v>31</v>
      </c>
      <c r="R5453" s="17">
        <v>91</v>
      </c>
      <c r="S5453" s="17" t="s">
        <v>684</v>
      </c>
      <c r="U5453" s="17">
        <v>-17.399999999999999</v>
      </c>
      <c r="V5453" s="10">
        <f t="shared" si="94"/>
        <v>-17.399999999999999</v>
      </c>
      <c r="W5453" s="10">
        <v>11.2935</v>
      </c>
      <c r="X5453" s="68">
        <v>3.1512411056566179</v>
      </c>
      <c r="Y5453" s="33" t="s">
        <v>561</v>
      </c>
      <c r="AB5453" s="17" t="s">
        <v>933</v>
      </c>
    </row>
    <row r="5454" spans="1:28" hidden="1">
      <c r="A5454" s="5">
        <v>5453</v>
      </c>
      <c r="B5454" s="5"/>
      <c r="C5454" s="17">
        <v>2020</v>
      </c>
      <c r="D5454" s="32">
        <v>10</v>
      </c>
      <c r="E5454" s="32">
        <v>9</v>
      </c>
      <c r="F5454" s="18" t="s">
        <v>911</v>
      </c>
      <c r="G5454" s="21">
        <v>54.999999999999432</v>
      </c>
      <c r="H5454" s="17" t="s">
        <v>18</v>
      </c>
      <c r="I5454" s="18" t="s">
        <v>889</v>
      </c>
      <c r="J5454" s="21">
        <v>25.000000000002842</v>
      </c>
      <c r="K5454" s="17" t="s">
        <v>19</v>
      </c>
      <c r="L5454" s="17" t="s">
        <v>912</v>
      </c>
      <c r="M5454" s="17" t="s">
        <v>913</v>
      </c>
      <c r="N5454" s="17" t="s">
        <v>914</v>
      </c>
      <c r="O5454" s="58">
        <v>366</v>
      </c>
      <c r="P5454" s="17" t="s">
        <v>20</v>
      </c>
      <c r="Q5454" s="17" t="s">
        <v>64</v>
      </c>
      <c r="R5454" s="17">
        <v>678</v>
      </c>
      <c r="S5454" s="17" t="s">
        <v>684</v>
      </c>
      <c r="U5454" s="17">
        <v>-17.365500000000001</v>
      </c>
      <c r="V5454" s="10">
        <f t="shared" si="94"/>
        <v>-17.365500000000001</v>
      </c>
      <c r="W5454" s="10">
        <v>13.5275</v>
      </c>
      <c r="X5454" s="68">
        <v>3.1802671547361321</v>
      </c>
      <c r="Y5454" s="33" t="s">
        <v>561</v>
      </c>
      <c r="AB5454" s="17" t="s">
        <v>933</v>
      </c>
    </row>
    <row r="5455" spans="1:28" hidden="1">
      <c r="A5455" s="5">
        <v>5454</v>
      </c>
      <c r="B5455" s="5"/>
      <c r="C5455" s="17">
        <v>2020</v>
      </c>
      <c r="D5455" s="32">
        <v>8</v>
      </c>
      <c r="E5455" s="32">
        <v>20</v>
      </c>
      <c r="F5455" s="18" t="s">
        <v>911</v>
      </c>
      <c r="G5455" s="21">
        <v>12.339999999999947</v>
      </c>
      <c r="H5455" s="17" t="s">
        <v>18</v>
      </c>
      <c r="I5455" s="18" t="s">
        <v>866</v>
      </c>
      <c r="J5455" s="21">
        <v>55.000000000002842</v>
      </c>
      <c r="K5455" s="17" t="s">
        <v>19</v>
      </c>
      <c r="L5455" s="17" t="s">
        <v>901</v>
      </c>
      <c r="M5455" s="17" t="s">
        <v>902</v>
      </c>
      <c r="N5455" s="17" t="s">
        <v>915</v>
      </c>
      <c r="O5455" s="58">
        <v>147</v>
      </c>
      <c r="P5455" s="17" t="s">
        <v>20</v>
      </c>
      <c r="Q5455" s="17" t="s">
        <v>31</v>
      </c>
      <c r="R5455" s="17">
        <v>61.7</v>
      </c>
      <c r="S5455" s="17" t="s">
        <v>684</v>
      </c>
      <c r="U5455" s="17">
        <v>-17.292000000000002</v>
      </c>
      <c r="V5455" s="10">
        <f t="shared" si="94"/>
        <v>-17.292000000000002</v>
      </c>
      <c r="W5455" s="10">
        <v>11.2525</v>
      </c>
      <c r="X5455" s="68">
        <v>3.180443882251621</v>
      </c>
      <c r="Y5455" s="33" t="s">
        <v>561</v>
      </c>
      <c r="AB5455" s="17" t="s">
        <v>933</v>
      </c>
    </row>
    <row r="5456" spans="1:28" hidden="1">
      <c r="A5456" s="5">
        <v>5455</v>
      </c>
      <c r="B5456" s="5"/>
      <c r="C5456" s="17">
        <v>2020</v>
      </c>
      <c r="D5456" s="32">
        <v>10</v>
      </c>
      <c r="E5456" s="32">
        <v>9</v>
      </c>
      <c r="F5456" s="18" t="s">
        <v>911</v>
      </c>
      <c r="G5456" s="21">
        <v>54.999999999999432</v>
      </c>
      <c r="H5456" s="17" t="s">
        <v>18</v>
      </c>
      <c r="I5456" s="18" t="s">
        <v>889</v>
      </c>
      <c r="J5456" s="21">
        <v>25.000000000002842</v>
      </c>
      <c r="K5456" s="17" t="s">
        <v>19</v>
      </c>
      <c r="L5456" s="17" t="s">
        <v>912</v>
      </c>
      <c r="M5456" s="17" t="s">
        <v>913</v>
      </c>
      <c r="N5456" s="17" t="s">
        <v>914</v>
      </c>
      <c r="O5456" s="58">
        <v>364</v>
      </c>
      <c r="P5456" s="17" t="s">
        <v>20</v>
      </c>
      <c r="Q5456" s="17" t="s">
        <v>64</v>
      </c>
      <c r="R5456" s="17">
        <v>602</v>
      </c>
      <c r="S5456" s="17" t="s">
        <v>684</v>
      </c>
      <c r="U5456" s="17">
        <v>-17.218499999999999</v>
      </c>
      <c r="V5456" s="10">
        <f t="shared" si="94"/>
        <v>-17.218499999999999</v>
      </c>
      <c r="W5456" s="10">
        <v>13.929500000000001</v>
      </c>
      <c r="X5456" s="68">
        <v>3.184136757207841</v>
      </c>
      <c r="Y5456" s="33" t="s">
        <v>561</v>
      </c>
      <c r="AB5456" s="17" t="s">
        <v>933</v>
      </c>
    </row>
    <row r="5457" spans="1:28" hidden="1">
      <c r="A5457" s="5">
        <v>5456</v>
      </c>
      <c r="B5457" s="5"/>
      <c r="C5457" s="17">
        <v>2020</v>
      </c>
      <c r="D5457" s="32">
        <v>8</v>
      </c>
      <c r="E5457" s="32">
        <v>20</v>
      </c>
      <c r="F5457" s="18" t="s">
        <v>911</v>
      </c>
      <c r="G5457" s="21">
        <v>12.339999999999947</v>
      </c>
      <c r="H5457" s="17" t="s">
        <v>18</v>
      </c>
      <c r="I5457" s="18" t="s">
        <v>866</v>
      </c>
      <c r="J5457" s="21">
        <v>55.000000000002842</v>
      </c>
      <c r="K5457" s="17" t="s">
        <v>19</v>
      </c>
      <c r="L5457" s="17" t="s">
        <v>901</v>
      </c>
      <c r="M5457" s="17" t="s">
        <v>902</v>
      </c>
      <c r="N5457" s="17" t="s">
        <v>915</v>
      </c>
      <c r="O5457" s="58">
        <v>142</v>
      </c>
      <c r="P5457" s="17" t="s">
        <v>20</v>
      </c>
      <c r="Q5457" s="17" t="s">
        <v>31</v>
      </c>
      <c r="R5457" s="17">
        <v>57.2</v>
      </c>
      <c r="S5457" s="17" t="s">
        <v>684</v>
      </c>
      <c r="U5457" s="17">
        <v>-17.196000000000002</v>
      </c>
      <c r="V5457" s="10">
        <f t="shared" si="94"/>
        <v>-17.196000000000002</v>
      </c>
      <c r="W5457" s="10">
        <v>11.0755</v>
      </c>
      <c r="X5457" s="68">
        <v>3.159874780212478</v>
      </c>
      <c r="Y5457" s="33" t="s">
        <v>561</v>
      </c>
      <c r="AB5457" s="17" t="s">
        <v>933</v>
      </c>
    </row>
    <row r="5458" spans="1:28" hidden="1">
      <c r="A5458" s="5">
        <v>5457</v>
      </c>
      <c r="B5458" s="5"/>
      <c r="C5458" s="17">
        <v>2020</v>
      </c>
      <c r="D5458" s="32">
        <v>8</v>
      </c>
      <c r="E5458" s="32">
        <v>20</v>
      </c>
      <c r="F5458" s="18" t="s">
        <v>911</v>
      </c>
      <c r="G5458" s="21">
        <v>12.339999999999947</v>
      </c>
      <c r="H5458" s="17" t="s">
        <v>18</v>
      </c>
      <c r="I5458" s="18" t="s">
        <v>866</v>
      </c>
      <c r="J5458" s="21">
        <v>55.000000000002842</v>
      </c>
      <c r="K5458" s="17" t="s">
        <v>19</v>
      </c>
      <c r="L5458" s="17" t="s">
        <v>901</v>
      </c>
      <c r="M5458" s="17" t="s">
        <v>902</v>
      </c>
      <c r="N5458" s="17" t="s">
        <v>915</v>
      </c>
      <c r="O5458" s="58">
        <v>149</v>
      </c>
      <c r="P5458" s="17" t="s">
        <v>20</v>
      </c>
      <c r="Q5458" s="17" t="s">
        <v>31</v>
      </c>
      <c r="R5458" s="17">
        <v>63</v>
      </c>
      <c r="S5458" s="17" t="s">
        <v>684</v>
      </c>
      <c r="U5458" s="17">
        <v>-17.114999999999998</v>
      </c>
      <c r="V5458" s="10">
        <f t="shared" si="94"/>
        <v>-17.114999999999998</v>
      </c>
      <c r="W5458" s="10">
        <v>13.009499999999999</v>
      </c>
      <c r="X5458" s="68">
        <v>3.164662030968262</v>
      </c>
      <c r="Y5458" s="33" t="s">
        <v>561</v>
      </c>
      <c r="AB5458" s="17" t="s">
        <v>933</v>
      </c>
    </row>
    <row r="5459" spans="1:28" hidden="1">
      <c r="A5459" s="5">
        <v>5458</v>
      </c>
      <c r="B5459" s="5"/>
      <c r="C5459" s="17">
        <v>2020</v>
      </c>
      <c r="D5459" s="32">
        <v>8</v>
      </c>
      <c r="E5459" s="32">
        <v>20</v>
      </c>
      <c r="F5459" s="18" t="s">
        <v>911</v>
      </c>
      <c r="G5459" s="21">
        <v>12.339999999999947</v>
      </c>
      <c r="H5459" s="17" t="s">
        <v>18</v>
      </c>
      <c r="I5459" s="18" t="s">
        <v>866</v>
      </c>
      <c r="J5459" s="21">
        <v>55.000000000002842</v>
      </c>
      <c r="K5459" s="17" t="s">
        <v>19</v>
      </c>
      <c r="L5459" s="17" t="s">
        <v>901</v>
      </c>
      <c r="M5459" s="17" t="s">
        <v>902</v>
      </c>
      <c r="N5459" s="17" t="s">
        <v>915</v>
      </c>
      <c r="O5459" s="58">
        <v>152</v>
      </c>
      <c r="P5459" s="17" t="s">
        <v>20</v>
      </c>
      <c r="Q5459" s="17" t="s">
        <v>31</v>
      </c>
      <c r="R5459" s="17">
        <v>74.2</v>
      </c>
      <c r="S5459" s="17" t="s">
        <v>684</v>
      </c>
      <c r="U5459" s="17">
        <v>-17.053000000000001</v>
      </c>
      <c r="V5459" s="10">
        <f t="shared" si="94"/>
        <v>-17.053000000000001</v>
      </c>
      <c r="W5459" s="10">
        <v>11.1455</v>
      </c>
      <c r="X5459" s="68">
        <v>3.15603405059576</v>
      </c>
      <c r="Y5459" s="33" t="s">
        <v>561</v>
      </c>
      <c r="AB5459" s="17" t="s">
        <v>933</v>
      </c>
    </row>
    <row r="5460" spans="1:28" hidden="1">
      <c r="A5460" s="5">
        <v>5459</v>
      </c>
      <c r="B5460" s="5"/>
      <c r="C5460" s="17">
        <v>2020</v>
      </c>
      <c r="D5460" s="32">
        <v>10</v>
      </c>
      <c r="E5460" s="32">
        <v>9</v>
      </c>
      <c r="F5460" s="18" t="s">
        <v>911</v>
      </c>
      <c r="G5460" s="21">
        <v>54.999999999999432</v>
      </c>
      <c r="H5460" s="17" t="s">
        <v>18</v>
      </c>
      <c r="I5460" s="18" t="s">
        <v>889</v>
      </c>
      <c r="J5460" s="21">
        <v>25.000000000002842</v>
      </c>
      <c r="K5460" s="17" t="s">
        <v>19</v>
      </c>
      <c r="L5460" s="17" t="s">
        <v>912</v>
      </c>
      <c r="M5460" s="17" t="s">
        <v>913</v>
      </c>
      <c r="N5460" s="17" t="s">
        <v>914</v>
      </c>
      <c r="O5460" s="58">
        <v>373</v>
      </c>
      <c r="P5460" s="17" t="s">
        <v>20</v>
      </c>
      <c r="Q5460" s="17" t="s">
        <v>64</v>
      </c>
      <c r="R5460" s="17">
        <v>722</v>
      </c>
      <c r="S5460" s="17" t="s">
        <v>684</v>
      </c>
      <c r="U5460" s="17">
        <v>-16.971499999999999</v>
      </c>
      <c r="V5460" s="10">
        <f t="shared" si="94"/>
        <v>-16.971499999999999</v>
      </c>
      <c r="W5460" s="10">
        <v>14.8355</v>
      </c>
      <c r="X5460" s="68">
        <v>3.1681819507608799</v>
      </c>
      <c r="Y5460" s="33" t="s">
        <v>561</v>
      </c>
      <c r="AB5460" s="17" t="s">
        <v>933</v>
      </c>
    </row>
    <row r="5461" spans="1:28" hidden="1">
      <c r="A5461" s="5">
        <v>5460</v>
      </c>
      <c r="B5461" s="5"/>
      <c r="C5461" s="17">
        <v>2020</v>
      </c>
      <c r="D5461" s="32">
        <v>10</v>
      </c>
      <c r="E5461" s="32">
        <v>9</v>
      </c>
      <c r="F5461" s="18" t="s">
        <v>911</v>
      </c>
      <c r="G5461" s="21">
        <v>54.999999999999432</v>
      </c>
      <c r="H5461" s="17" t="s">
        <v>18</v>
      </c>
      <c r="I5461" s="18" t="s">
        <v>889</v>
      </c>
      <c r="J5461" s="21">
        <v>25.000000000002842</v>
      </c>
      <c r="K5461" s="17" t="s">
        <v>19</v>
      </c>
      <c r="L5461" s="17" t="s">
        <v>912</v>
      </c>
      <c r="M5461" s="17" t="s">
        <v>913</v>
      </c>
      <c r="N5461" s="17" t="s">
        <v>914</v>
      </c>
      <c r="O5461" s="58">
        <v>368</v>
      </c>
      <c r="P5461" s="17" t="s">
        <v>20</v>
      </c>
      <c r="Q5461" s="17" t="s">
        <v>64</v>
      </c>
      <c r="R5461" s="17">
        <v>650</v>
      </c>
      <c r="S5461" s="17" t="s">
        <v>684</v>
      </c>
      <c r="U5461" s="17">
        <v>-16.891500000000001</v>
      </c>
      <c r="V5461" s="10">
        <f t="shared" si="94"/>
        <v>-16.891500000000001</v>
      </c>
      <c r="W5461" s="10">
        <v>13.8315</v>
      </c>
      <c r="X5461" s="68">
        <v>3.1559611360785742</v>
      </c>
      <c r="Y5461" s="33" t="s">
        <v>561</v>
      </c>
      <c r="AB5461" s="17" t="s">
        <v>933</v>
      </c>
    </row>
    <row r="5462" spans="1:28" hidden="1">
      <c r="A5462" s="5">
        <v>5461</v>
      </c>
      <c r="B5462" s="5"/>
      <c r="C5462" s="17">
        <v>2020</v>
      </c>
      <c r="D5462" s="32">
        <v>8</v>
      </c>
      <c r="E5462" s="32">
        <v>20</v>
      </c>
      <c r="F5462" s="18" t="s">
        <v>911</v>
      </c>
      <c r="G5462" s="21">
        <v>12.339999999999947</v>
      </c>
      <c r="H5462" s="17" t="s">
        <v>18</v>
      </c>
      <c r="I5462" s="18" t="s">
        <v>866</v>
      </c>
      <c r="J5462" s="21">
        <v>55.000000000002842</v>
      </c>
      <c r="K5462" s="17" t="s">
        <v>19</v>
      </c>
      <c r="L5462" s="17" t="s">
        <v>901</v>
      </c>
      <c r="M5462" s="17" t="s">
        <v>902</v>
      </c>
      <c r="N5462" s="17" t="s">
        <v>915</v>
      </c>
      <c r="O5462" s="58">
        <v>152</v>
      </c>
      <c r="P5462" s="17" t="s">
        <v>20</v>
      </c>
      <c r="Q5462" s="17" t="s">
        <v>31</v>
      </c>
      <c r="R5462" s="17">
        <v>81.5</v>
      </c>
      <c r="S5462" s="17" t="s">
        <v>684</v>
      </c>
      <c r="U5462" s="17">
        <v>-16.8475</v>
      </c>
      <c r="V5462" s="10">
        <f t="shared" si="94"/>
        <v>-16.8475</v>
      </c>
      <c r="W5462" s="10">
        <v>10.67</v>
      </c>
      <c r="X5462" s="68">
        <v>3.1669356941000721</v>
      </c>
      <c r="Y5462" s="33" t="s">
        <v>561</v>
      </c>
      <c r="AB5462" s="17" t="s">
        <v>933</v>
      </c>
    </row>
    <row r="5463" spans="1:28" hidden="1">
      <c r="A5463" s="5">
        <v>5462</v>
      </c>
      <c r="B5463" s="5"/>
      <c r="C5463" s="17">
        <v>2020</v>
      </c>
      <c r="D5463" s="32">
        <v>8</v>
      </c>
      <c r="E5463" s="32">
        <v>20</v>
      </c>
      <c r="F5463" s="18" t="s">
        <v>911</v>
      </c>
      <c r="G5463" s="21">
        <v>12.339999999999947</v>
      </c>
      <c r="H5463" s="17" t="s">
        <v>18</v>
      </c>
      <c r="I5463" s="18" t="s">
        <v>866</v>
      </c>
      <c r="J5463" s="21">
        <v>55.000000000002842</v>
      </c>
      <c r="K5463" s="17" t="s">
        <v>19</v>
      </c>
      <c r="L5463" s="17" t="s">
        <v>901</v>
      </c>
      <c r="M5463" s="17" t="s">
        <v>902</v>
      </c>
      <c r="N5463" s="17" t="s">
        <v>915</v>
      </c>
      <c r="O5463" s="58">
        <v>156</v>
      </c>
      <c r="P5463" s="17" t="s">
        <v>20</v>
      </c>
      <c r="Q5463" s="17" t="s">
        <v>31</v>
      </c>
      <c r="R5463" s="17">
        <v>52.3</v>
      </c>
      <c r="S5463" s="17" t="s">
        <v>684</v>
      </c>
      <c r="U5463" s="17">
        <v>-16.841999999999999</v>
      </c>
      <c r="V5463" s="10">
        <f t="shared" si="94"/>
        <v>-16.841999999999999</v>
      </c>
      <c r="W5463" s="10">
        <v>11.878500000000001</v>
      </c>
      <c r="X5463" s="68">
        <v>3.1834440598789309</v>
      </c>
      <c r="Y5463" s="33" t="s">
        <v>561</v>
      </c>
      <c r="AB5463" s="17" t="s">
        <v>933</v>
      </c>
    </row>
    <row r="5464" spans="1:28" hidden="1">
      <c r="A5464" s="5">
        <v>5463</v>
      </c>
      <c r="B5464" s="5"/>
      <c r="C5464" s="17">
        <v>2020</v>
      </c>
      <c r="D5464" s="32">
        <v>8</v>
      </c>
      <c r="E5464" s="32">
        <v>20</v>
      </c>
      <c r="F5464" s="18" t="s">
        <v>911</v>
      </c>
      <c r="G5464" s="21">
        <v>12.339999999999947</v>
      </c>
      <c r="H5464" s="17" t="s">
        <v>18</v>
      </c>
      <c r="I5464" s="18" t="s">
        <v>866</v>
      </c>
      <c r="J5464" s="21">
        <v>55.000000000002842</v>
      </c>
      <c r="K5464" s="17" t="s">
        <v>19</v>
      </c>
      <c r="L5464" s="17" t="s">
        <v>901</v>
      </c>
      <c r="M5464" s="17" t="s">
        <v>902</v>
      </c>
      <c r="N5464" s="17" t="s">
        <v>915</v>
      </c>
      <c r="O5464" s="58">
        <v>143</v>
      </c>
      <c r="P5464" s="17" t="s">
        <v>20</v>
      </c>
      <c r="Q5464" s="17" t="s">
        <v>31</v>
      </c>
      <c r="R5464" s="17">
        <v>54</v>
      </c>
      <c r="S5464" s="17" t="s">
        <v>684</v>
      </c>
      <c r="U5464" s="17">
        <v>-16.771999999999998</v>
      </c>
      <c r="V5464" s="10">
        <f t="shared" si="94"/>
        <v>-16.771999999999998</v>
      </c>
      <c r="W5464" s="10">
        <v>10.9435</v>
      </c>
      <c r="X5464" s="68">
        <v>3.142520659479116</v>
      </c>
      <c r="Y5464" s="33" t="s">
        <v>561</v>
      </c>
      <c r="AB5464" s="17" t="s">
        <v>933</v>
      </c>
    </row>
    <row r="5465" spans="1:28" hidden="1">
      <c r="A5465" s="5">
        <v>5464</v>
      </c>
      <c r="B5465" s="5"/>
      <c r="C5465" s="17">
        <v>2020</v>
      </c>
      <c r="D5465" s="32">
        <v>8</v>
      </c>
      <c r="E5465" s="32">
        <v>20</v>
      </c>
      <c r="F5465" s="18" t="s">
        <v>911</v>
      </c>
      <c r="G5465" s="21">
        <v>12.339999999999947</v>
      </c>
      <c r="H5465" s="17" t="s">
        <v>18</v>
      </c>
      <c r="I5465" s="18" t="s">
        <v>866</v>
      </c>
      <c r="J5465" s="21">
        <v>55.000000000002842</v>
      </c>
      <c r="K5465" s="17" t="s">
        <v>19</v>
      </c>
      <c r="L5465" s="17" t="s">
        <v>901</v>
      </c>
      <c r="M5465" s="17" t="s">
        <v>902</v>
      </c>
      <c r="N5465" s="17" t="s">
        <v>915</v>
      </c>
      <c r="O5465" s="58">
        <v>152</v>
      </c>
      <c r="P5465" s="17" t="s">
        <v>20</v>
      </c>
      <c r="Q5465" s="17" t="s">
        <v>31</v>
      </c>
      <c r="R5465" s="17">
        <v>71.599999999999994</v>
      </c>
      <c r="S5465" s="17" t="s">
        <v>684</v>
      </c>
      <c r="U5465" s="17">
        <v>-16.654499999999999</v>
      </c>
      <c r="V5465" s="10">
        <f t="shared" si="94"/>
        <v>-16.654499999999999</v>
      </c>
      <c r="W5465" s="10">
        <v>11.661</v>
      </c>
      <c r="X5465" s="68">
        <v>3.1575619765431568</v>
      </c>
      <c r="Y5465" s="33" t="s">
        <v>561</v>
      </c>
      <c r="AB5465" s="17" t="s">
        <v>933</v>
      </c>
    </row>
    <row r="5466" spans="1:28" hidden="1">
      <c r="A5466" s="5">
        <v>5465</v>
      </c>
      <c r="B5466" s="5"/>
      <c r="C5466" s="17">
        <v>2020</v>
      </c>
      <c r="D5466" s="32">
        <v>8</v>
      </c>
      <c r="E5466" s="32">
        <v>20</v>
      </c>
      <c r="F5466" s="18" t="s">
        <v>911</v>
      </c>
      <c r="G5466" s="21">
        <v>12.339999999999947</v>
      </c>
      <c r="H5466" s="17" t="s">
        <v>18</v>
      </c>
      <c r="I5466" s="18" t="s">
        <v>866</v>
      </c>
      <c r="J5466" s="21">
        <v>55.000000000002842</v>
      </c>
      <c r="K5466" s="17" t="s">
        <v>19</v>
      </c>
      <c r="L5466" s="17" t="s">
        <v>901</v>
      </c>
      <c r="M5466" s="17" t="s">
        <v>902</v>
      </c>
      <c r="N5466" s="17" t="s">
        <v>915</v>
      </c>
      <c r="O5466" s="58">
        <v>143</v>
      </c>
      <c r="P5466" s="17" t="s">
        <v>20</v>
      </c>
      <c r="Q5466" s="17" t="s">
        <v>31</v>
      </c>
      <c r="R5466" s="17">
        <v>60</v>
      </c>
      <c r="S5466" s="17" t="s">
        <v>684</v>
      </c>
      <c r="U5466" s="17">
        <v>-16.614000000000001</v>
      </c>
      <c r="V5466" s="10">
        <f t="shared" si="94"/>
        <v>-16.614000000000001</v>
      </c>
      <c r="W5466" s="10">
        <v>11.1205</v>
      </c>
      <c r="X5466" s="68">
        <v>3.1475776647539888</v>
      </c>
      <c r="Y5466" s="33" t="s">
        <v>561</v>
      </c>
      <c r="AB5466" s="17" t="s">
        <v>933</v>
      </c>
    </row>
    <row r="5467" spans="1:28" hidden="1">
      <c r="A5467" s="5">
        <v>5466</v>
      </c>
      <c r="B5467" s="5"/>
      <c r="C5467" s="17">
        <v>2020</v>
      </c>
      <c r="D5467" s="32">
        <v>8</v>
      </c>
      <c r="E5467" s="32">
        <v>20</v>
      </c>
      <c r="F5467" s="18" t="s">
        <v>911</v>
      </c>
      <c r="G5467" s="21">
        <v>12.339999999999947</v>
      </c>
      <c r="H5467" s="17" t="s">
        <v>18</v>
      </c>
      <c r="I5467" s="18" t="s">
        <v>866</v>
      </c>
      <c r="J5467" s="21">
        <v>55.000000000002842</v>
      </c>
      <c r="K5467" s="17" t="s">
        <v>19</v>
      </c>
      <c r="L5467" s="17" t="s">
        <v>901</v>
      </c>
      <c r="M5467" s="17" t="s">
        <v>902</v>
      </c>
      <c r="N5467" s="17" t="s">
        <v>915</v>
      </c>
      <c r="O5467" s="58">
        <v>135</v>
      </c>
      <c r="P5467" s="17" t="s">
        <v>20</v>
      </c>
      <c r="Q5467" s="17" t="s">
        <v>31</v>
      </c>
      <c r="R5467" s="17">
        <v>54.1</v>
      </c>
      <c r="S5467" s="17" t="s">
        <v>684</v>
      </c>
      <c r="U5467" s="17">
        <v>-16.59</v>
      </c>
      <c r="V5467" s="10">
        <f t="shared" si="94"/>
        <v>-16.59</v>
      </c>
      <c r="W5467" s="10">
        <v>11.054500000000001</v>
      </c>
      <c r="X5467" s="68">
        <v>3.165366436789824</v>
      </c>
      <c r="Y5467" s="33" t="s">
        <v>561</v>
      </c>
      <c r="AB5467" s="17" t="s">
        <v>933</v>
      </c>
    </row>
    <row r="5468" spans="1:28" hidden="1">
      <c r="A5468" s="5">
        <v>5467</v>
      </c>
      <c r="B5468" s="5"/>
      <c r="C5468" s="17">
        <v>2020</v>
      </c>
      <c r="D5468" s="32">
        <v>8</v>
      </c>
      <c r="E5468" s="32">
        <v>20</v>
      </c>
      <c r="F5468" s="18" t="s">
        <v>911</v>
      </c>
      <c r="G5468" s="21">
        <v>12.339999999999947</v>
      </c>
      <c r="H5468" s="17" t="s">
        <v>18</v>
      </c>
      <c r="I5468" s="18" t="s">
        <v>866</v>
      </c>
      <c r="J5468" s="21">
        <v>55.000000000002842</v>
      </c>
      <c r="K5468" s="17" t="s">
        <v>19</v>
      </c>
      <c r="L5468" s="17" t="s">
        <v>901</v>
      </c>
      <c r="M5468" s="17" t="s">
        <v>902</v>
      </c>
      <c r="N5468" s="17" t="s">
        <v>915</v>
      </c>
      <c r="O5468" s="58">
        <v>130</v>
      </c>
      <c r="P5468" s="17" t="s">
        <v>20</v>
      </c>
      <c r="Q5468" s="17" t="s">
        <v>31</v>
      </c>
      <c r="R5468" s="17">
        <v>43.5</v>
      </c>
      <c r="S5468" s="17" t="s">
        <v>684</v>
      </c>
      <c r="U5468" s="17">
        <v>-16.184999999999999</v>
      </c>
      <c r="V5468" s="10">
        <f t="shared" ref="V5468:V5531" si="95">IF(X5468&gt;3.3,U5468+(7.584*X5468-22.012)/(X5468+1.657),U5468)</f>
        <v>-16.184999999999999</v>
      </c>
      <c r="W5468" s="10">
        <v>11.884499999999999</v>
      </c>
      <c r="X5468" s="68">
        <v>3.1555965847434031</v>
      </c>
      <c r="Y5468" s="33" t="s">
        <v>561</v>
      </c>
      <c r="AB5468" s="17" t="s">
        <v>933</v>
      </c>
    </row>
    <row r="5469" spans="1:28" hidden="1">
      <c r="A5469" s="5">
        <v>5468</v>
      </c>
      <c r="B5469" s="5"/>
      <c r="C5469" s="17">
        <v>2020</v>
      </c>
      <c r="D5469" s="32">
        <v>8</v>
      </c>
      <c r="E5469" s="32">
        <v>20</v>
      </c>
      <c r="F5469" s="18" t="s">
        <v>911</v>
      </c>
      <c r="G5469" s="21">
        <v>12.339999999999947</v>
      </c>
      <c r="H5469" s="17" t="s">
        <v>18</v>
      </c>
      <c r="I5469" s="18" t="s">
        <v>866</v>
      </c>
      <c r="J5469" s="21">
        <v>55.000000000002842</v>
      </c>
      <c r="K5469" s="17" t="s">
        <v>19</v>
      </c>
      <c r="L5469" s="17" t="s">
        <v>901</v>
      </c>
      <c r="M5469" s="17" t="s">
        <v>902</v>
      </c>
      <c r="N5469" s="17" t="s">
        <v>915</v>
      </c>
      <c r="O5469" s="58">
        <v>148</v>
      </c>
      <c r="P5469" s="17" t="s">
        <v>20</v>
      </c>
      <c r="Q5469" s="17" t="s">
        <v>31</v>
      </c>
      <c r="R5469" s="17">
        <v>71.3</v>
      </c>
      <c r="S5469" s="17" t="s">
        <v>684</v>
      </c>
      <c r="U5469" s="17">
        <v>-16.047999999999998</v>
      </c>
      <c r="V5469" s="10">
        <f t="shared" si="95"/>
        <v>-16.047999999999998</v>
      </c>
      <c r="W5469" s="10">
        <v>10.7835</v>
      </c>
      <c r="X5469" s="68">
        <v>3.166945582761822</v>
      </c>
      <c r="Y5469" s="33" t="s">
        <v>561</v>
      </c>
      <c r="AB5469" s="17" t="s">
        <v>933</v>
      </c>
    </row>
    <row r="5470" spans="1:28" hidden="1">
      <c r="A5470" s="5">
        <v>5469</v>
      </c>
      <c r="B5470" s="5"/>
      <c r="C5470" s="17">
        <v>2020</v>
      </c>
      <c r="D5470" s="32">
        <v>8</v>
      </c>
      <c r="E5470" s="32">
        <v>20</v>
      </c>
      <c r="F5470" s="18" t="s">
        <v>911</v>
      </c>
      <c r="G5470" s="21">
        <v>12.339999999999947</v>
      </c>
      <c r="H5470" s="17" t="s">
        <v>18</v>
      </c>
      <c r="I5470" s="18" t="s">
        <v>866</v>
      </c>
      <c r="J5470" s="21">
        <v>55.000000000002842</v>
      </c>
      <c r="K5470" s="17" t="s">
        <v>19</v>
      </c>
      <c r="L5470" s="17" t="s">
        <v>901</v>
      </c>
      <c r="M5470" s="17" t="s">
        <v>902</v>
      </c>
      <c r="N5470" s="17" t="s">
        <v>915</v>
      </c>
      <c r="O5470" s="58">
        <v>144</v>
      </c>
      <c r="P5470" s="17" t="s">
        <v>20</v>
      </c>
      <c r="Q5470" s="17" t="s">
        <v>31</v>
      </c>
      <c r="R5470" s="17">
        <v>59.8</v>
      </c>
      <c r="S5470" s="17" t="s">
        <v>684</v>
      </c>
      <c r="U5470" s="17">
        <v>-15.826000000000001</v>
      </c>
      <c r="V5470" s="10">
        <f t="shared" si="95"/>
        <v>-15.826000000000001</v>
      </c>
      <c r="W5470" s="10">
        <v>10.849500000000001</v>
      </c>
      <c r="X5470" s="68">
        <v>3.1616749080458688</v>
      </c>
      <c r="Y5470" s="33" t="s">
        <v>561</v>
      </c>
      <c r="AB5470" s="17" t="s">
        <v>933</v>
      </c>
    </row>
    <row r="5471" spans="1:28" hidden="1">
      <c r="A5471" s="5">
        <v>5470</v>
      </c>
      <c r="B5471" s="5"/>
      <c r="C5471" s="17">
        <v>2020</v>
      </c>
      <c r="D5471" s="32">
        <v>9</v>
      </c>
      <c r="E5471" s="32">
        <v>9</v>
      </c>
      <c r="F5471" s="18">
        <v>29</v>
      </c>
      <c r="G5471" s="21">
        <v>15.478</v>
      </c>
      <c r="H5471" s="17" t="s">
        <v>18</v>
      </c>
      <c r="I5471" s="18">
        <v>123</v>
      </c>
      <c r="J5471" s="21">
        <v>49.613</v>
      </c>
      <c r="K5471" s="17" t="s">
        <v>19</v>
      </c>
      <c r="L5471" s="17" t="s">
        <v>934</v>
      </c>
      <c r="M5471" s="17" t="s">
        <v>935</v>
      </c>
      <c r="N5471" s="17" t="s">
        <v>936</v>
      </c>
      <c r="O5471" s="58">
        <v>91</v>
      </c>
      <c r="P5471" s="17" t="s">
        <v>20</v>
      </c>
      <c r="Q5471" s="17" t="s">
        <v>35</v>
      </c>
      <c r="R5471" s="17">
        <v>76.8</v>
      </c>
      <c r="S5471" s="17" t="s">
        <v>684</v>
      </c>
      <c r="U5471" s="10">
        <v>-15.183</v>
      </c>
      <c r="V5471" s="10">
        <f t="shared" si="95"/>
        <v>-15.183</v>
      </c>
      <c r="W5471" s="10">
        <v>11.574999999999999</v>
      </c>
      <c r="X5471" s="68">
        <v>3.0257827973156179</v>
      </c>
      <c r="Y5471" s="33" t="s">
        <v>706</v>
      </c>
      <c r="Z5471" s="33" t="s">
        <v>941</v>
      </c>
      <c r="AB5471" s="17" t="s">
        <v>933</v>
      </c>
    </row>
    <row r="5472" spans="1:28" hidden="1">
      <c r="A5472" s="5">
        <v>5471</v>
      </c>
      <c r="B5472" s="5"/>
      <c r="C5472" s="17">
        <v>2020</v>
      </c>
      <c r="D5472" s="32">
        <v>9</v>
      </c>
      <c r="E5472" s="32">
        <v>9</v>
      </c>
      <c r="F5472" s="18">
        <v>29</v>
      </c>
      <c r="G5472" s="21">
        <v>15.478</v>
      </c>
      <c r="H5472" s="17" t="s">
        <v>18</v>
      </c>
      <c r="I5472" s="18">
        <v>123</v>
      </c>
      <c r="J5472" s="21">
        <v>49.613</v>
      </c>
      <c r="K5472" s="17" t="s">
        <v>19</v>
      </c>
      <c r="L5472" s="17" t="s">
        <v>934</v>
      </c>
      <c r="M5472" s="17" t="s">
        <v>935</v>
      </c>
      <c r="N5472" s="17" t="s">
        <v>936</v>
      </c>
      <c r="O5472" s="58">
        <v>104</v>
      </c>
      <c r="P5472" s="17" t="s">
        <v>20</v>
      </c>
      <c r="Q5472" s="17" t="s">
        <v>35</v>
      </c>
      <c r="R5472" s="17">
        <v>111</v>
      </c>
      <c r="S5472" s="17" t="s">
        <v>684</v>
      </c>
      <c r="U5472" s="10">
        <v>-15.869</v>
      </c>
      <c r="V5472" s="10">
        <f t="shared" si="95"/>
        <v>-15.869</v>
      </c>
      <c r="W5472" s="10">
        <v>11.932</v>
      </c>
      <c r="X5472" s="68">
        <v>2.9999693246813099</v>
      </c>
      <c r="Y5472" s="33" t="s">
        <v>706</v>
      </c>
      <c r="Z5472" s="33" t="s">
        <v>941</v>
      </c>
      <c r="AB5472" s="17" t="s">
        <v>933</v>
      </c>
    </row>
    <row r="5473" spans="1:28" hidden="1">
      <c r="A5473" s="5">
        <v>5472</v>
      </c>
      <c r="B5473" s="5"/>
      <c r="C5473" s="17">
        <v>2020</v>
      </c>
      <c r="D5473" s="32">
        <v>9</v>
      </c>
      <c r="E5473" s="32">
        <v>9</v>
      </c>
      <c r="F5473" s="18">
        <v>29</v>
      </c>
      <c r="G5473" s="21">
        <v>15.478</v>
      </c>
      <c r="H5473" s="17" t="s">
        <v>18</v>
      </c>
      <c r="I5473" s="18">
        <v>123</v>
      </c>
      <c r="J5473" s="21">
        <v>49.613</v>
      </c>
      <c r="K5473" s="17" t="s">
        <v>19</v>
      </c>
      <c r="L5473" s="17" t="s">
        <v>934</v>
      </c>
      <c r="M5473" s="17" t="s">
        <v>935</v>
      </c>
      <c r="N5473" s="17" t="s">
        <v>936</v>
      </c>
      <c r="O5473" s="58">
        <v>98</v>
      </c>
      <c r="P5473" s="17" t="s">
        <v>20</v>
      </c>
      <c r="Q5473" s="17" t="s">
        <v>35</v>
      </c>
      <c r="R5473" s="17">
        <v>98.8</v>
      </c>
      <c r="S5473" s="17" t="s">
        <v>684</v>
      </c>
      <c r="U5473" s="10">
        <v>-15.587</v>
      </c>
      <c r="V5473" s="10">
        <f t="shared" si="95"/>
        <v>-15.587</v>
      </c>
      <c r="W5473" s="10">
        <v>11.409000000000001</v>
      </c>
      <c r="X5473" s="68">
        <v>2.908843798969269</v>
      </c>
      <c r="Y5473" s="33" t="s">
        <v>706</v>
      </c>
      <c r="Z5473" s="33" t="s">
        <v>941</v>
      </c>
      <c r="AB5473" s="17" t="s">
        <v>933</v>
      </c>
    </row>
    <row r="5474" spans="1:28" hidden="1">
      <c r="A5474" s="5">
        <v>5473</v>
      </c>
      <c r="B5474" s="5"/>
      <c r="C5474" s="17">
        <v>2020</v>
      </c>
      <c r="D5474" s="32">
        <v>9</v>
      </c>
      <c r="E5474" s="32">
        <v>9</v>
      </c>
      <c r="F5474" s="18">
        <v>29</v>
      </c>
      <c r="G5474" s="21">
        <v>15.478</v>
      </c>
      <c r="H5474" s="17" t="s">
        <v>18</v>
      </c>
      <c r="I5474" s="18">
        <v>123</v>
      </c>
      <c r="J5474" s="21">
        <v>49.613</v>
      </c>
      <c r="K5474" s="17" t="s">
        <v>19</v>
      </c>
      <c r="L5474" s="17" t="s">
        <v>934</v>
      </c>
      <c r="M5474" s="17" t="s">
        <v>935</v>
      </c>
      <c r="N5474" s="17" t="s">
        <v>936</v>
      </c>
      <c r="O5474" s="58">
        <v>92</v>
      </c>
      <c r="P5474" s="17" t="s">
        <v>20</v>
      </c>
      <c r="Q5474" s="17" t="s">
        <v>35</v>
      </c>
      <c r="R5474" s="17">
        <v>82.4</v>
      </c>
      <c r="S5474" s="17" t="s">
        <v>684</v>
      </c>
      <c r="U5474" s="10">
        <v>-15.71</v>
      </c>
      <c r="V5474" s="10">
        <f t="shared" si="95"/>
        <v>-15.71</v>
      </c>
      <c r="W5474" s="10">
        <v>11.576000000000001</v>
      </c>
      <c r="X5474" s="68">
        <v>2.975595589621729</v>
      </c>
      <c r="Y5474" s="33" t="s">
        <v>706</v>
      </c>
      <c r="Z5474" s="33" t="s">
        <v>941</v>
      </c>
      <c r="AB5474" s="17" t="s">
        <v>933</v>
      </c>
    </row>
    <row r="5475" spans="1:28" hidden="1">
      <c r="A5475" s="5">
        <v>5474</v>
      </c>
      <c r="B5475" s="5"/>
      <c r="C5475" s="17">
        <v>2020</v>
      </c>
      <c r="D5475" s="32">
        <v>9</v>
      </c>
      <c r="E5475" s="32">
        <v>9</v>
      </c>
      <c r="F5475" s="18">
        <v>29</v>
      </c>
      <c r="G5475" s="21">
        <v>15.478</v>
      </c>
      <c r="H5475" s="17" t="s">
        <v>18</v>
      </c>
      <c r="I5475" s="18">
        <v>123</v>
      </c>
      <c r="J5475" s="21">
        <v>49.613</v>
      </c>
      <c r="K5475" s="17" t="s">
        <v>19</v>
      </c>
      <c r="L5475" s="17" t="s">
        <v>934</v>
      </c>
      <c r="M5475" s="17" t="s">
        <v>935</v>
      </c>
      <c r="N5475" s="17" t="s">
        <v>936</v>
      </c>
      <c r="O5475" s="58">
        <v>88</v>
      </c>
      <c r="P5475" s="17" t="s">
        <v>20</v>
      </c>
      <c r="Q5475" s="17" t="s">
        <v>35</v>
      </c>
      <c r="R5475" s="17">
        <v>73.099999999999994</v>
      </c>
      <c r="S5475" s="17" t="s">
        <v>684</v>
      </c>
      <c r="U5475" s="10">
        <v>-16.379000000000001</v>
      </c>
      <c r="V5475" s="10">
        <f t="shared" si="95"/>
        <v>-16.379000000000001</v>
      </c>
      <c r="W5475" s="10">
        <v>11.308</v>
      </c>
      <c r="X5475" s="68">
        <v>3.0573612095259159</v>
      </c>
      <c r="Y5475" s="33" t="s">
        <v>706</v>
      </c>
      <c r="Z5475" s="33" t="s">
        <v>941</v>
      </c>
      <c r="AB5475" s="17" t="s">
        <v>933</v>
      </c>
    </row>
    <row r="5476" spans="1:28" hidden="1">
      <c r="A5476" s="5">
        <v>5475</v>
      </c>
      <c r="B5476" s="5"/>
      <c r="C5476" s="17">
        <v>2020</v>
      </c>
      <c r="D5476" s="32">
        <v>9</v>
      </c>
      <c r="E5476" s="32">
        <v>9</v>
      </c>
      <c r="F5476" s="18">
        <v>29</v>
      </c>
      <c r="G5476" s="21">
        <v>15.478</v>
      </c>
      <c r="H5476" s="17" t="s">
        <v>18</v>
      </c>
      <c r="I5476" s="18">
        <v>123</v>
      </c>
      <c r="J5476" s="21">
        <v>49.613</v>
      </c>
      <c r="K5476" s="17" t="s">
        <v>19</v>
      </c>
      <c r="L5476" s="17" t="s">
        <v>934</v>
      </c>
      <c r="M5476" s="17" t="s">
        <v>935</v>
      </c>
      <c r="N5476" s="17" t="s">
        <v>936</v>
      </c>
      <c r="O5476" s="58">
        <v>88</v>
      </c>
      <c r="P5476" s="17" t="s">
        <v>20</v>
      </c>
      <c r="Q5476" s="17" t="s">
        <v>35</v>
      </c>
      <c r="R5476" s="17">
        <v>82.5</v>
      </c>
      <c r="S5476" s="17" t="s">
        <v>684</v>
      </c>
      <c r="U5476" s="10">
        <v>-15.808999999999999</v>
      </c>
      <c r="V5476" s="10">
        <f t="shared" si="95"/>
        <v>-15.808999999999999</v>
      </c>
      <c r="W5476" s="10">
        <v>11.553000000000001</v>
      </c>
      <c r="X5476" s="68">
        <v>3.0264586249666081</v>
      </c>
      <c r="Y5476" s="33" t="s">
        <v>706</v>
      </c>
      <c r="Z5476" s="33" t="s">
        <v>941</v>
      </c>
      <c r="AB5476" s="17" t="s">
        <v>933</v>
      </c>
    </row>
    <row r="5477" spans="1:28" hidden="1">
      <c r="A5477" s="5">
        <v>5476</v>
      </c>
      <c r="B5477" s="5"/>
      <c r="C5477" s="17">
        <v>2020</v>
      </c>
      <c r="D5477" s="32">
        <v>9</v>
      </c>
      <c r="E5477" s="32">
        <v>9</v>
      </c>
      <c r="F5477" s="18">
        <v>29</v>
      </c>
      <c r="G5477" s="21">
        <v>15.478</v>
      </c>
      <c r="H5477" s="17" t="s">
        <v>18</v>
      </c>
      <c r="I5477" s="18">
        <v>123</v>
      </c>
      <c r="J5477" s="21">
        <v>49.613</v>
      </c>
      <c r="K5477" s="17" t="s">
        <v>19</v>
      </c>
      <c r="L5477" s="17" t="s">
        <v>934</v>
      </c>
      <c r="M5477" s="17" t="s">
        <v>935</v>
      </c>
      <c r="N5477" s="17" t="s">
        <v>936</v>
      </c>
      <c r="O5477" s="58">
        <v>98</v>
      </c>
      <c r="P5477" s="17" t="s">
        <v>20</v>
      </c>
      <c r="Q5477" s="17" t="s">
        <v>35</v>
      </c>
      <c r="R5477" s="17">
        <v>106.6</v>
      </c>
      <c r="S5477" s="17" t="s">
        <v>684</v>
      </c>
      <c r="U5477" s="10">
        <v>-15.765000000000001</v>
      </c>
      <c r="V5477" s="10">
        <f t="shared" si="95"/>
        <v>-15.765000000000001</v>
      </c>
      <c r="W5477" s="10">
        <v>11.997</v>
      </c>
      <c r="X5477" s="68">
        <v>3.0505431931541649</v>
      </c>
      <c r="Y5477" s="33" t="s">
        <v>706</v>
      </c>
      <c r="Z5477" s="33" t="s">
        <v>941</v>
      </c>
      <c r="AB5477" s="17" t="s">
        <v>933</v>
      </c>
    </row>
    <row r="5478" spans="1:28" hidden="1">
      <c r="A5478" s="5">
        <v>5477</v>
      </c>
      <c r="B5478" s="5"/>
      <c r="C5478" s="17">
        <v>2020</v>
      </c>
      <c r="D5478" s="32">
        <v>9</v>
      </c>
      <c r="E5478" s="32">
        <v>9</v>
      </c>
      <c r="F5478" s="18">
        <v>29</v>
      </c>
      <c r="G5478" s="21">
        <v>15.478</v>
      </c>
      <c r="H5478" s="17" t="s">
        <v>18</v>
      </c>
      <c r="I5478" s="18">
        <v>123</v>
      </c>
      <c r="J5478" s="21">
        <v>49.613</v>
      </c>
      <c r="K5478" s="17" t="s">
        <v>19</v>
      </c>
      <c r="L5478" s="17" t="s">
        <v>934</v>
      </c>
      <c r="M5478" s="17" t="s">
        <v>935</v>
      </c>
      <c r="N5478" s="17" t="s">
        <v>936</v>
      </c>
      <c r="O5478" s="58">
        <v>90</v>
      </c>
      <c r="P5478" s="17" t="s">
        <v>20</v>
      </c>
      <c r="Q5478" s="17" t="s">
        <v>35</v>
      </c>
      <c r="R5478" s="17">
        <v>67.400000000000006</v>
      </c>
      <c r="S5478" s="17" t="s">
        <v>684</v>
      </c>
      <c r="U5478" s="10">
        <v>-15.617000000000001</v>
      </c>
      <c r="V5478" s="10">
        <f t="shared" si="95"/>
        <v>-15.617000000000001</v>
      </c>
      <c r="W5478" s="10">
        <v>11.644</v>
      </c>
      <c r="X5478" s="68">
        <v>3.0463601262171229</v>
      </c>
      <c r="Y5478" s="33" t="s">
        <v>706</v>
      </c>
      <c r="Z5478" s="33" t="s">
        <v>941</v>
      </c>
      <c r="AB5478" s="17" t="s">
        <v>933</v>
      </c>
    </row>
    <row r="5479" spans="1:28" hidden="1">
      <c r="A5479" s="5">
        <v>5478</v>
      </c>
      <c r="B5479" s="5"/>
      <c r="C5479" s="17">
        <v>2020</v>
      </c>
      <c r="D5479" s="32">
        <v>9</v>
      </c>
      <c r="E5479" s="32">
        <v>9</v>
      </c>
      <c r="F5479" s="18">
        <v>29</v>
      </c>
      <c r="G5479" s="21">
        <v>15.478</v>
      </c>
      <c r="H5479" s="17" t="s">
        <v>18</v>
      </c>
      <c r="I5479" s="18">
        <v>123</v>
      </c>
      <c r="J5479" s="21">
        <v>49.613</v>
      </c>
      <c r="K5479" s="17" t="s">
        <v>19</v>
      </c>
      <c r="L5479" s="17" t="s">
        <v>934</v>
      </c>
      <c r="M5479" s="17" t="s">
        <v>935</v>
      </c>
      <c r="N5479" s="17" t="s">
        <v>936</v>
      </c>
      <c r="O5479" s="58">
        <v>73</v>
      </c>
      <c r="P5479" s="17" t="s">
        <v>20</v>
      </c>
      <c r="Q5479" s="17" t="s">
        <v>35</v>
      </c>
      <c r="R5479" s="17">
        <v>40.1</v>
      </c>
      <c r="S5479" s="17" t="s">
        <v>684</v>
      </c>
      <c r="U5479" s="10">
        <v>-15.779</v>
      </c>
      <c r="V5479" s="10">
        <f t="shared" si="95"/>
        <v>-15.779</v>
      </c>
      <c r="W5479" s="10">
        <v>11.523</v>
      </c>
      <c r="X5479" s="68">
        <v>3.0581307658010251</v>
      </c>
      <c r="Y5479" s="33" t="s">
        <v>706</v>
      </c>
      <c r="Z5479" s="33" t="s">
        <v>941</v>
      </c>
      <c r="AB5479" s="17" t="s">
        <v>933</v>
      </c>
    </row>
    <row r="5480" spans="1:28" hidden="1">
      <c r="A5480" s="5">
        <v>5479</v>
      </c>
      <c r="B5480" s="5"/>
      <c r="C5480" s="17">
        <v>2020</v>
      </c>
      <c r="D5480" s="32">
        <v>9</v>
      </c>
      <c r="E5480" s="32">
        <v>9</v>
      </c>
      <c r="F5480" s="18">
        <v>29</v>
      </c>
      <c r="G5480" s="21">
        <v>15.478</v>
      </c>
      <c r="H5480" s="17" t="s">
        <v>18</v>
      </c>
      <c r="I5480" s="18">
        <v>123</v>
      </c>
      <c r="J5480" s="21">
        <v>49.613</v>
      </c>
      <c r="K5480" s="17" t="s">
        <v>19</v>
      </c>
      <c r="L5480" s="17" t="s">
        <v>934</v>
      </c>
      <c r="M5480" s="17" t="s">
        <v>935</v>
      </c>
      <c r="N5480" s="17" t="s">
        <v>936</v>
      </c>
      <c r="O5480" s="58">
        <v>100</v>
      </c>
      <c r="P5480" s="17" t="s">
        <v>20</v>
      </c>
      <c r="Q5480" s="17" t="s">
        <v>35</v>
      </c>
      <c r="R5480" s="17">
        <v>103.6</v>
      </c>
      <c r="S5480" s="17" t="s">
        <v>684</v>
      </c>
      <c r="U5480" s="10">
        <v>-15.609</v>
      </c>
      <c r="V5480" s="10">
        <f t="shared" si="95"/>
        <v>-15.609</v>
      </c>
      <c r="W5480" s="10">
        <v>11.897</v>
      </c>
      <c r="X5480" s="68">
        <v>3.0209557027638341</v>
      </c>
      <c r="Y5480" s="33" t="s">
        <v>706</v>
      </c>
      <c r="Z5480" s="33" t="s">
        <v>941</v>
      </c>
      <c r="AB5480" s="17" t="s">
        <v>933</v>
      </c>
    </row>
    <row r="5481" spans="1:28" hidden="1">
      <c r="A5481" s="5">
        <v>5480</v>
      </c>
      <c r="B5481" s="5"/>
      <c r="C5481" s="17">
        <v>2020</v>
      </c>
      <c r="D5481" s="32">
        <v>9</v>
      </c>
      <c r="E5481" s="32">
        <v>9</v>
      </c>
      <c r="F5481" s="18">
        <v>29</v>
      </c>
      <c r="G5481" s="21">
        <v>15.478</v>
      </c>
      <c r="H5481" s="17" t="s">
        <v>18</v>
      </c>
      <c r="I5481" s="18">
        <v>123</v>
      </c>
      <c r="J5481" s="21">
        <v>49.613</v>
      </c>
      <c r="K5481" s="17" t="s">
        <v>19</v>
      </c>
      <c r="L5481" s="17" t="s">
        <v>934</v>
      </c>
      <c r="M5481" s="17" t="s">
        <v>935</v>
      </c>
      <c r="N5481" s="17" t="s">
        <v>936</v>
      </c>
      <c r="O5481" s="58">
        <v>91</v>
      </c>
      <c r="P5481" s="17" t="s">
        <v>20</v>
      </c>
      <c r="Q5481" s="17" t="s">
        <v>35</v>
      </c>
      <c r="R5481" s="17">
        <v>78.400000000000006</v>
      </c>
      <c r="S5481" s="17" t="s">
        <v>684</v>
      </c>
      <c r="U5481" s="10">
        <v>-15.827</v>
      </c>
      <c r="V5481" s="10">
        <f t="shared" si="95"/>
        <v>-15.827</v>
      </c>
      <c r="W5481" s="10">
        <v>11.601000000000001</v>
      </c>
      <c r="X5481" s="68">
        <v>3.0370605299339051</v>
      </c>
      <c r="Y5481" s="33" t="s">
        <v>706</v>
      </c>
      <c r="Z5481" s="33" t="s">
        <v>941</v>
      </c>
      <c r="AB5481" s="17" t="s">
        <v>933</v>
      </c>
    </row>
    <row r="5482" spans="1:28" hidden="1">
      <c r="A5482" s="5">
        <v>5481</v>
      </c>
      <c r="B5482" s="5"/>
      <c r="C5482" s="17">
        <v>2020</v>
      </c>
      <c r="D5482" s="32">
        <v>9</v>
      </c>
      <c r="E5482" s="32">
        <v>9</v>
      </c>
      <c r="F5482" s="18">
        <v>29</v>
      </c>
      <c r="G5482" s="21">
        <v>15.478</v>
      </c>
      <c r="H5482" s="17" t="s">
        <v>18</v>
      </c>
      <c r="I5482" s="18">
        <v>123</v>
      </c>
      <c r="J5482" s="21">
        <v>49.613</v>
      </c>
      <c r="K5482" s="17" t="s">
        <v>19</v>
      </c>
      <c r="L5482" s="17" t="s">
        <v>934</v>
      </c>
      <c r="M5482" s="17" t="s">
        <v>935</v>
      </c>
      <c r="N5482" s="17" t="s">
        <v>936</v>
      </c>
      <c r="O5482" s="58">
        <v>83</v>
      </c>
      <c r="P5482" s="17" t="s">
        <v>20</v>
      </c>
      <c r="Q5482" s="17" t="s">
        <v>35</v>
      </c>
      <c r="R5482" s="17">
        <v>62.8</v>
      </c>
      <c r="S5482" s="17" t="s">
        <v>684</v>
      </c>
      <c r="U5482" s="10">
        <v>-15.564</v>
      </c>
      <c r="V5482" s="10">
        <f t="shared" si="95"/>
        <v>-15.564</v>
      </c>
      <c r="W5482" s="10">
        <v>11.842000000000001</v>
      </c>
      <c r="X5482" s="68">
        <v>3.0400318162559161</v>
      </c>
      <c r="Y5482" s="33" t="s">
        <v>706</v>
      </c>
      <c r="Z5482" s="33" t="s">
        <v>941</v>
      </c>
      <c r="AB5482" s="17" t="s">
        <v>933</v>
      </c>
    </row>
    <row r="5483" spans="1:28" hidden="1">
      <c r="A5483" s="5">
        <v>5482</v>
      </c>
      <c r="B5483" s="5"/>
      <c r="C5483" s="17">
        <v>2020</v>
      </c>
      <c r="D5483" s="32">
        <v>9</v>
      </c>
      <c r="E5483" s="32">
        <v>9</v>
      </c>
      <c r="F5483" s="18">
        <v>29</v>
      </c>
      <c r="G5483" s="21">
        <v>15.478</v>
      </c>
      <c r="H5483" s="17" t="s">
        <v>18</v>
      </c>
      <c r="I5483" s="18">
        <v>123</v>
      </c>
      <c r="J5483" s="21">
        <v>49.613</v>
      </c>
      <c r="K5483" s="17" t="s">
        <v>19</v>
      </c>
      <c r="L5483" s="17" t="s">
        <v>934</v>
      </c>
      <c r="M5483" s="17" t="s">
        <v>935</v>
      </c>
      <c r="N5483" s="17" t="s">
        <v>936</v>
      </c>
      <c r="O5483" s="58">
        <v>78</v>
      </c>
      <c r="P5483" s="17" t="s">
        <v>20</v>
      </c>
      <c r="Q5483" s="17" t="s">
        <v>35</v>
      </c>
      <c r="R5483" s="17">
        <v>54.7</v>
      </c>
      <c r="S5483" s="17" t="s">
        <v>684</v>
      </c>
      <c r="U5483" s="10">
        <v>-15.574</v>
      </c>
      <c r="V5483" s="10">
        <f t="shared" si="95"/>
        <v>-15.574</v>
      </c>
      <c r="W5483" s="10">
        <v>11.268000000000001</v>
      </c>
      <c r="X5483" s="68">
        <v>3.042672919405252</v>
      </c>
      <c r="Y5483" s="33" t="s">
        <v>706</v>
      </c>
      <c r="Z5483" s="33" t="s">
        <v>941</v>
      </c>
      <c r="AB5483" s="17" t="s">
        <v>933</v>
      </c>
    </row>
    <row r="5484" spans="1:28" hidden="1">
      <c r="A5484" s="5">
        <v>5483</v>
      </c>
      <c r="B5484" s="5"/>
      <c r="C5484" s="17">
        <v>2020</v>
      </c>
      <c r="D5484" s="32">
        <v>9</v>
      </c>
      <c r="E5484" s="32">
        <v>9</v>
      </c>
      <c r="F5484" s="18">
        <v>29</v>
      </c>
      <c r="G5484" s="21">
        <v>15.478</v>
      </c>
      <c r="H5484" s="17" t="s">
        <v>18</v>
      </c>
      <c r="I5484" s="18">
        <v>123</v>
      </c>
      <c r="J5484" s="21">
        <v>49.613</v>
      </c>
      <c r="K5484" s="17" t="s">
        <v>19</v>
      </c>
      <c r="L5484" s="17" t="s">
        <v>934</v>
      </c>
      <c r="M5484" s="17" t="s">
        <v>935</v>
      </c>
      <c r="N5484" s="17" t="s">
        <v>936</v>
      </c>
      <c r="O5484" s="58">
        <v>108</v>
      </c>
      <c r="P5484" s="17" t="s">
        <v>20</v>
      </c>
      <c r="Q5484" s="17" t="s">
        <v>35</v>
      </c>
      <c r="R5484" s="17">
        <v>107.2</v>
      </c>
      <c r="S5484" s="17" t="s">
        <v>684</v>
      </c>
      <c r="U5484" s="10">
        <v>-15.326000000000001</v>
      </c>
      <c r="V5484" s="10">
        <f t="shared" si="95"/>
        <v>-15.326000000000001</v>
      </c>
      <c r="W5484" s="10">
        <v>11.804</v>
      </c>
      <c r="X5484" s="68">
        <v>3.0179958511194478</v>
      </c>
      <c r="Y5484" s="33" t="s">
        <v>706</v>
      </c>
      <c r="Z5484" s="33" t="s">
        <v>941</v>
      </c>
      <c r="AB5484" s="17" t="s">
        <v>933</v>
      </c>
    </row>
    <row r="5485" spans="1:28" hidden="1">
      <c r="A5485" s="5">
        <v>5484</v>
      </c>
      <c r="B5485" s="5"/>
      <c r="C5485" s="17">
        <v>2020</v>
      </c>
      <c r="D5485" s="32">
        <v>9</v>
      </c>
      <c r="E5485" s="32">
        <v>9</v>
      </c>
      <c r="F5485" s="18">
        <v>29</v>
      </c>
      <c r="G5485" s="21">
        <v>15.478</v>
      </c>
      <c r="H5485" s="17" t="s">
        <v>18</v>
      </c>
      <c r="I5485" s="18">
        <v>123</v>
      </c>
      <c r="J5485" s="21">
        <v>49.613</v>
      </c>
      <c r="K5485" s="17" t="s">
        <v>19</v>
      </c>
      <c r="L5485" s="17" t="s">
        <v>934</v>
      </c>
      <c r="M5485" s="17" t="s">
        <v>935</v>
      </c>
      <c r="N5485" s="17" t="s">
        <v>936</v>
      </c>
      <c r="O5485" s="58">
        <v>104</v>
      </c>
      <c r="P5485" s="17" t="s">
        <v>20</v>
      </c>
      <c r="Q5485" s="17" t="s">
        <v>35</v>
      </c>
      <c r="R5485" s="17">
        <v>109.8</v>
      </c>
      <c r="S5485" s="17" t="s">
        <v>684</v>
      </c>
      <c r="U5485" s="10">
        <v>-15.004</v>
      </c>
      <c r="V5485" s="10">
        <f t="shared" si="95"/>
        <v>-15.004</v>
      </c>
      <c r="W5485" s="10">
        <v>12.125</v>
      </c>
      <c r="X5485" s="68">
        <v>3.007464201696219</v>
      </c>
      <c r="Y5485" s="33" t="s">
        <v>706</v>
      </c>
      <c r="Z5485" s="33" t="s">
        <v>941</v>
      </c>
      <c r="AB5485" s="17" t="s">
        <v>933</v>
      </c>
    </row>
    <row r="5486" spans="1:28" hidden="1">
      <c r="A5486" s="5">
        <v>5485</v>
      </c>
      <c r="B5486" s="5"/>
      <c r="C5486" s="17">
        <v>2022</v>
      </c>
      <c r="D5486" s="32">
        <v>11</v>
      </c>
      <c r="E5486" s="32">
        <v>30</v>
      </c>
      <c r="F5486" s="18">
        <v>35</v>
      </c>
      <c r="G5486" s="21">
        <v>33.6</v>
      </c>
      <c r="H5486" s="17" t="s">
        <v>18</v>
      </c>
      <c r="I5486" s="18">
        <v>134</v>
      </c>
      <c r="J5486" s="21">
        <v>11.28</v>
      </c>
      <c r="K5486" s="17" t="s">
        <v>19</v>
      </c>
      <c r="L5486" s="17" t="s">
        <v>130</v>
      </c>
      <c r="M5486" s="17" t="s">
        <v>131</v>
      </c>
      <c r="N5486" s="17" t="s">
        <v>132</v>
      </c>
      <c r="O5486" s="58">
        <v>743</v>
      </c>
      <c r="P5486" s="17" t="s">
        <v>20</v>
      </c>
      <c r="Q5486" s="17" t="s">
        <v>35</v>
      </c>
      <c r="R5486" s="17">
        <v>15860</v>
      </c>
      <c r="S5486" s="17" t="s">
        <v>684</v>
      </c>
      <c r="T5486" s="50"/>
      <c r="U5486" s="10">
        <v>-17.381</v>
      </c>
      <c r="V5486" s="10">
        <f t="shared" si="95"/>
        <v>-17.381</v>
      </c>
      <c r="W5486" s="33">
        <v>13.3285</v>
      </c>
      <c r="X5486" s="68">
        <v>3.0174546342086099</v>
      </c>
      <c r="Y5486" s="33" t="s">
        <v>706</v>
      </c>
      <c r="Z5486" s="33" t="s">
        <v>941</v>
      </c>
      <c r="AA5486" s="17"/>
      <c r="AB5486" s="32"/>
    </row>
    <row r="5487" spans="1:28" hidden="1">
      <c r="A5487" s="5">
        <v>5486</v>
      </c>
      <c r="B5487" s="5"/>
      <c r="C5487" s="17">
        <v>2022</v>
      </c>
      <c r="D5487" s="32">
        <v>11</v>
      </c>
      <c r="E5487" s="32">
        <v>30</v>
      </c>
      <c r="F5487" s="18">
        <v>35</v>
      </c>
      <c r="G5487" s="21">
        <v>33.6</v>
      </c>
      <c r="H5487" s="17" t="s">
        <v>18</v>
      </c>
      <c r="I5487" s="18">
        <v>134</v>
      </c>
      <c r="J5487" s="21">
        <v>11.28</v>
      </c>
      <c r="K5487" s="17" t="s">
        <v>19</v>
      </c>
      <c r="L5487" s="17" t="s">
        <v>130</v>
      </c>
      <c r="M5487" s="17" t="s">
        <v>131</v>
      </c>
      <c r="N5487" s="17" t="s">
        <v>132</v>
      </c>
      <c r="O5487" s="58">
        <v>702</v>
      </c>
      <c r="P5487" s="17" t="s">
        <v>20</v>
      </c>
      <c r="Q5487" s="17" t="s">
        <v>35</v>
      </c>
      <c r="R5487" s="17">
        <v>12470</v>
      </c>
      <c r="S5487" s="17" t="s">
        <v>684</v>
      </c>
      <c r="T5487" s="50"/>
      <c r="U5487" s="10">
        <v>-17.573</v>
      </c>
      <c r="V5487" s="10">
        <f t="shared" si="95"/>
        <v>-17.573</v>
      </c>
      <c r="W5487" s="33">
        <v>12.864500000000001</v>
      </c>
      <c r="X5487" s="68">
        <v>3.085206253372327</v>
      </c>
      <c r="Y5487" s="33" t="s">
        <v>706</v>
      </c>
      <c r="Z5487" s="33" t="s">
        <v>941</v>
      </c>
      <c r="AA5487" s="17"/>
      <c r="AB5487" s="32"/>
    </row>
    <row r="5488" spans="1:28" hidden="1">
      <c r="A5488" s="5">
        <v>5487</v>
      </c>
      <c r="B5488" s="5"/>
      <c r="C5488" s="17">
        <v>2022</v>
      </c>
      <c r="D5488" s="32">
        <v>11</v>
      </c>
      <c r="E5488" s="32">
        <v>30</v>
      </c>
      <c r="F5488" s="18">
        <v>35</v>
      </c>
      <c r="G5488" s="21">
        <v>33.6</v>
      </c>
      <c r="H5488" s="17" t="s">
        <v>18</v>
      </c>
      <c r="I5488" s="18">
        <v>134</v>
      </c>
      <c r="J5488" s="21">
        <v>11.28</v>
      </c>
      <c r="K5488" s="17" t="s">
        <v>19</v>
      </c>
      <c r="L5488" s="17" t="s">
        <v>130</v>
      </c>
      <c r="M5488" s="17" t="s">
        <v>131</v>
      </c>
      <c r="N5488" s="17" t="s">
        <v>132</v>
      </c>
      <c r="O5488" s="58">
        <v>473</v>
      </c>
      <c r="P5488" s="17" t="s">
        <v>20</v>
      </c>
      <c r="Q5488" s="17" t="s">
        <v>35</v>
      </c>
      <c r="R5488" s="17">
        <v>4245</v>
      </c>
      <c r="S5488" s="17" t="s">
        <v>684</v>
      </c>
      <c r="T5488" s="50"/>
      <c r="U5488" s="10">
        <v>-16.841999999999999</v>
      </c>
      <c r="V5488" s="10">
        <f t="shared" si="95"/>
        <v>-16.841999999999999</v>
      </c>
      <c r="W5488" s="33">
        <v>12.5875</v>
      </c>
      <c r="X5488" s="68">
        <v>2.9217800633986242</v>
      </c>
      <c r="Y5488" s="33" t="s">
        <v>706</v>
      </c>
      <c r="Z5488" s="33" t="s">
        <v>941</v>
      </c>
      <c r="AA5488" s="17"/>
      <c r="AB5488" s="32"/>
    </row>
    <row r="5489" spans="1:28" hidden="1">
      <c r="A5489" s="5">
        <v>5488</v>
      </c>
      <c r="B5489" s="5"/>
      <c r="C5489" s="17">
        <v>2022</v>
      </c>
      <c r="D5489" s="32">
        <v>11</v>
      </c>
      <c r="E5489" s="32">
        <v>30</v>
      </c>
      <c r="F5489" s="18">
        <v>35</v>
      </c>
      <c r="G5489" s="21">
        <v>33.6</v>
      </c>
      <c r="H5489" s="17" t="s">
        <v>18</v>
      </c>
      <c r="I5489" s="18">
        <v>134</v>
      </c>
      <c r="J5489" s="21">
        <v>11.28</v>
      </c>
      <c r="K5489" s="17" t="s">
        <v>19</v>
      </c>
      <c r="L5489" s="17" t="s">
        <v>130</v>
      </c>
      <c r="M5489" s="17" t="s">
        <v>131</v>
      </c>
      <c r="N5489" s="17" t="s">
        <v>132</v>
      </c>
      <c r="O5489" s="58">
        <v>592</v>
      </c>
      <c r="P5489" s="17" t="s">
        <v>20</v>
      </c>
      <c r="Q5489" s="17" t="s">
        <v>35</v>
      </c>
      <c r="R5489" s="17">
        <v>6745</v>
      </c>
      <c r="S5489" s="17" t="s">
        <v>684</v>
      </c>
      <c r="T5489" s="50"/>
      <c r="U5489" s="10">
        <v>-17.427999999999997</v>
      </c>
      <c r="V5489" s="10">
        <f t="shared" si="95"/>
        <v>-17.427999999999997</v>
      </c>
      <c r="W5489" s="33">
        <v>13.544500000000001</v>
      </c>
      <c r="X5489" s="68">
        <v>3.1255811659986237</v>
      </c>
      <c r="Y5489" s="33" t="s">
        <v>706</v>
      </c>
      <c r="Z5489" s="33" t="s">
        <v>941</v>
      </c>
      <c r="AA5489" s="17"/>
      <c r="AB5489" s="32"/>
    </row>
    <row r="5490" spans="1:28" hidden="1">
      <c r="A5490" s="5">
        <v>5489</v>
      </c>
      <c r="B5490" s="5"/>
      <c r="C5490" s="17">
        <v>2022</v>
      </c>
      <c r="D5490" s="32">
        <v>11</v>
      </c>
      <c r="E5490" s="32">
        <v>30</v>
      </c>
      <c r="F5490" s="18">
        <v>35</v>
      </c>
      <c r="G5490" s="21">
        <v>33.6</v>
      </c>
      <c r="H5490" s="17" t="s">
        <v>18</v>
      </c>
      <c r="I5490" s="18">
        <v>134</v>
      </c>
      <c r="J5490" s="21">
        <v>11.28</v>
      </c>
      <c r="K5490" s="17" t="s">
        <v>19</v>
      </c>
      <c r="L5490" s="17" t="s">
        <v>130</v>
      </c>
      <c r="M5490" s="17" t="s">
        <v>131</v>
      </c>
      <c r="N5490" s="17" t="s">
        <v>132</v>
      </c>
      <c r="O5490" s="58">
        <v>591</v>
      </c>
      <c r="P5490" s="17" t="s">
        <v>20</v>
      </c>
      <c r="Q5490" s="17" t="s">
        <v>35</v>
      </c>
      <c r="R5490" s="17">
        <v>7360</v>
      </c>
      <c r="S5490" s="17" t="s">
        <v>684</v>
      </c>
      <c r="T5490" s="50"/>
      <c r="U5490" s="10">
        <v>-17.519999999999996</v>
      </c>
      <c r="V5490" s="10">
        <f t="shared" si="95"/>
        <v>-17.519999999999996</v>
      </c>
      <c r="W5490" s="33">
        <v>12.679500000000001</v>
      </c>
      <c r="X5490" s="68">
        <v>3.1505729913281533</v>
      </c>
      <c r="Y5490" s="33" t="s">
        <v>706</v>
      </c>
      <c r="Z5490" s="33" t="s">
        <v>941</v>
      </c>
      <c r="AA5490" s="17"/>
      <c r="AB5490" s="32"/>
    </row>
    <row r="5491" spans="1:28" hidden="1">
      <c r="A5491" s="5">
        <v>5490</v>
      </c>
      <c r="B5491" s="5"/>
      <c r="C5491" s="17">
        <v>2022</v>
      </c>
      <c r="D5491" s="32">
        <v>12</v>
      </c>
      <c r="E5491" s="32">
        <v>15</v>
      </c>
      <c r="F5491" s="18">
        <v>32</v>
      </c>
      <c r="G5491" s="21">
        <v>46.86</v>
      </c>
      <c r="H5491" s="17" t="s">
        <v>18</v>
      </c>
      <c r="I5491" s="18">
        <v>128</v>
      </c>
      <c r="J5491" s="21">
        <v>45.18</v>
      </c>
      <c r="K5491" s="17" t="s">
        <v>19</v>
      </c>
      <c r="L5491" s="17" t="s">
        <v>130</v>
      </c>
      <c r="M5491" s="17" t="s">
        <v>131</v>
      </c>
      <c r="N5491" s="17" t="s">
        <v>132</v>
      </c>
      <c r="O5491" s="58">
        <v>556</v>
      </c>
      <c r="P5491" s="17" t="s">
        <v>20</v>
      </c>
      <c r="Q5491" s="17" t="s">
        <v>35</v>
      </c>
      <c r="R5491" s="17">
        <v>5935</v>
      </c>
      <c r="S5491" s="17" t="s">
        <v>684</v>
      </c>
      <c r="T5491" s="50"/>
      <c r="U5491" s="10">
        <v>-17.464999999999996</v>
      </c>
      <c r="V5491" s="10">
        <f t="shared" si="95"/>
        <v>-17.464999999999996</v>
      </c>
      <c r="W5491" s="33">
        <v>13.432500000000001</v>
      </c>
      <c r="X5491" s="68">
        <v>3.0277208971986815</v>
      </c>
      <c r="Y5491" s="33" t="s">
        <v>706</v>
      </c>
      <c r="Z5491" s="33" t="s">
        <v>941</v>
      </c>
      <c r="AA5491" s="17"/>
      <c r="AB5491" s="32"/>
    </row>
    <row r="5492" spans="1:28" hidden="1">
      <c r="A5492" s="5">
        <v>5491</v>
      </c>
      <c r="B5492" s="5"/>
      <c r="C5492" s="17">
        <v>2022</v>
      </c>
      <c r="D5492" s="32">
        <v>12</v>
      </c>
      <c r="E5492" s="32">
        <v>16</v>
      </c>
      <c r="F5492" s="18">
        <v>32</v>
      </c>
      <c r="G5492" s="21">
        <v>46.86</v>
      </c>
      <c r="H5492" s="17" t="s">
        <v>18</v>
      </c>
      <c r="I5492" s="18">
        <v>128</v>
      </c>
      <c r="J5492" s="21">
        <v>45.18</v>
      </c>
      <c r="K5492" s="17" t="s">
        <v>19</v>
      </c>
      <c r="L5492" s="17" t="s">
        <v>130</v>
      </c>
      <c r="M5492" s="17" t="s">
        <v>131</v>
      </c>
      <c r="N5492" s="17" t="s">
        <v>132</v>
      </c>
      <c r="O5492" s="58">
        <v>678</v>
      </c>
      <c r="P5492" s="17" t="s">
        <v>20</v>
      </c>
      <c r="Q5492" s="17" t="s">
        <v>35</v>
      </c>
      <c r="R5492" s="17">
        <v>10865</v>
      </c>
      <c r="S5492" s="17" t="s">
        <v>684</v>
      </c>
      <c r="T5492" s="50"/>
      <c r="U5492" s="10">
        <v>-19.235499999999998</v>
      </c>
      <c r="V5492" s="10">
        <f t="shared" si="95"/>
        <v>-19.235499999999998</v>
      </c>
      <c r="W5492" s="33">
        <v>13.4155</v>
      </c>
      <c r="X5492" s="68">
        <v>3.2600892098198715</v>
      </c>
      <c r="Y5492" s="33" t="s">
        <v>706</v>
      </c>
      <c r="Z5492" s="33" t="s">
        <v>941</v>
      </c>
      <c r="AA5492" s="17"/>
      <c r="AB5492" s="32"/>
    </row>
    <row r="5493" spans="1:28">
      <c r="A5493" s="5">
        <v>5492</v>
      </c>
      <c r="B5493" s="5"/>
      <c r="C5493" s="17">
        <v>2022</v>
      </c>
      <c r="D5493" s="32">
        <v>5</v>
      </c>
      <c r="E5493" s="32">
        <v>3</v>
      </c>
      <c r="F5493" s="18">
        <v>33</v>
      </c>
      <c r="G5493" s="21">
        <v>4.62</v>
      </c>
      <c r="H5493" s="17" t="s">
        <v>18</v>
      </c>
      <c r="I5493" s="18">
        <v>139</v>
      </c>
      <c r="J5493" s="21">
        <v>52.14</v>
      </c>
      <c r="K5493" s="17" t="s">
        <v>19</v>
      </c>
      <c r="L5493" s="17" t="s">
        <v>937</v>
      </c>
      <c r="M5493" s="17" t="s">
        <v>938</v>
      </c>
      <c r="N5493" s="17" t="s">
        <v>939</v>
      </c>
      <c r="O5493" s="58">
        <v>339</v>
      </c>
      <c r="P5493" s="17" t="s">
        <v>20</v>
      </c>
      <c r="Q5493" s="17" t="s">
        <v>21</v>
      </c>
      <c r="R5493" s="17">
        <v>296.39999999999998</v>
      </c>
      <c r="S5493" s="17" t="s">
        <v>684</v>
      </c>
      <c r="T5493" s="50"/>
      <c r="U5493" s="10">
        <v>-18.911499999999997</v>
      </c>
      <c r="V5493" s="10">
        <f t="shared" si="95"/>
        <v>-18.911499999999997</v>
      </c>
      <c r="W5493" s="33">
        <v>10.147500000000001</v>
      </c>
      <c r="X5493" s="68">
        <v>3.2527392455886597</v>
      </c>
      <c r="Y5493" s="33" t="s">
        <v>940</v>
      </c>
      <c r="Z5493" s="33" t="s">
        <v>943</v>
      </c>
      <c r="AA5493" s="17"/>
      <c r="AB5493" s="32"/>
    </row>
    <row r="5494" spans="1:28">
      <c r="A5494" s="5">
        <v>5493</v>
      </c>
      <c r="B5494" s="5"/>
      <c r="C5494" s="17">
        <v>2022</v>
      </c>
      <c r="D5494" s="32">
        <v>5</v>
      </c>
      <c r="E5494" s="32">
        <v>3</v>
      </c>
      <c r="F5494" s="18">
        <v>33</v>
      </c>
      <c r="G5494" s="21">
        <v>4.62</v>
      </c>
      <c r="H5494" s="17" t="s">
        <v>18</v>
      </c>
      <c r="I5494" s="18">
        <v>139</v>
      </c>
      <c r="J5494" s="21">
        <v>52.14</v>
      </c>
      <c r="K5494" s="17" t="s">
        <v>19</v>
      </c>
      <c r="L5494" s="17" t="s">
        <v>937</v>
      </c>
      <c r="M5494" s="17" t="s">
        <v>938</v>
      </c>
      <c r="N5494" s="17" t="s">
        <v>939</v>
      </c>
      <c r="O5494" s="58">
        <v>339</v>
      </c>
      <c r="P5494" s="17" t="s">
        <v>20</v>
      </c>
      <c r="Q5494" s="17" t="s">
        <v>21</v>
      </c>
      <c r="R5494" s="17">
        <v>296.39999999999998</v>
      </c>
      <c r="S5494" s="17" t="s">
        <v>684</v>
      </c>
      <c r="T5494" s="50"/>
      <c r="U5494" s="10">
        <v>-19.519500000000001</v>
      </c>
      <c r="V5494" s="10">
        <f t="shared" si="95"/>
        <v>-18.606017505050595</v>
      </c>
      <c r="W5494" s="33">
        <v>9.5594999999999999</v>
      </c>
      <c r="X5494" s="68">
        <v>3.5268088984578321</v>
      </c>
      <c r="Y5494" s="33" t="s">
        <v>942</v>
      </c>
      <c r="Z5494" s="33" t="s">
        <v>943</v>
      </c>
      <c r="AA5494" s="17"/>
      <c r="AB5494" s="32"/>
    </row>
    <row r="5495" spans="1:28">
      <c r="A5495" s="5">
        <v>5494</v>
      </c>
      <c r="B5495" s="5"/>
      <c r="C5495" s="17">
        <v>2022</v>
      </c>
      <c r="D5495" s="32">
        <v>5</v>
      </c>
      <c r="E5495" s="32">
        <v>3</v>
      </c>
      <c r="F5495" s="18">
        <v>33</v>
      </c>
      <c r="G5495" s="21">
        <v>4.62</v>
      </c>
      <c r="H5495" s="17" t="s">
        <v>18</v>
      </c>
      <c r="I5495" s="18">
        <v>139</v>
      </c>
      <c r="J5495" s="21">
        <v>52.14</v>
      </c>
      <c r="K5495" s="17" t="s">
        <v>19</v>
      </c>
      <c r="L5495" s="17" t="s">
        <v>937</v>
      </c>
      <c r="M5495" s="17" t="s">
        <v>938</v>
      </c>
      <c r="N5495" s="17" t="s">
        <v>939</v>
      </c>
      <c r="O5495" s="58">
        <v>346</v>
      </c>
      <c r="P5495" s="17" t="s">
        <v>20</v>
      </c>
      <c r="Q5495" s="17" t="s">
        <v>21</v>
      </c>
      <c r="R5495" s="17">
        <v>331.4</v>
      </c>
      <c r="S5495" s="17" t="s">
        <v>684</v>
      </c>
      <c r="T5495" s="50"/>
      <c r="U5495" s="10">
        <v>-18.820499999999999</v>
      </c>
      <c r="V5495" s="10">
        <f t="shared" si="95"/>
        <v>-18.820499999999999</v>
      </c>
      <c r="W5495" s="33">
        <v>10.7585</v>
      </c>
      <c r="X5495" s="68">
        <v>3.1226273674733527</v>
      </c>
      <c r="Y5495" s="33" t="s">
        <v>940</v>
      </c>
      <c r="Z5495" s="33" t="s">
        <v>943</v>
      </c>
      <c r="AA5495" s="17"/>
      <c r="AB5495" s="32"/>
    </row>
    <row r="5496" spans="1:28">
      <c r="A5496" s="5">
        <v>5495</v>
      </c>
      <c r="B5496" s="5"/>
      <c r="C5496" s="17">
        <v>2022</v>
      </c>
      <c r="D5496" s="32">
        <v>5</v>
      </c>
      <c r="E5496" s="32">
        <v>3</v>
      </c>
      <c r="F5496" s="18">
        <v>33</v>
      </c>
      <c r="G5496" s="21">
        <v>4.62</v>
      </c>
      <c r="H5496" s="17" t="s">
        <v>18</v>
      </c>
      <c r="I5496" s="18">
        <v>139</v>
      </c>
      <c r="J5496" s="21">
        <v>52.14</v>
      </c>
      <c r="K5496" s="17" t="s">
        <v>19</v>
      </c>
      <c r="L5496" s="17" t="s">
        <v>937</v>
      </c>
      <c r="M5496" s="17" t="s">
        <v>938</v>
      </c>
      <c r="N5496" s="17" t="s">
        <v>939</v>
      </c>
      <c r="O5496" s="58">
        <v>346</v>
      </c>
      <c r="P5496" s="17" t="s">
        <v>20</v>
      </c>
      <c r="Q5496" s="17" t="s">
        <v>21</v>
      </c>
      <c r="R5496" s="17">
        <v>331.4</v>
      </c>
      <c r="S5496" s="17" t="s">
        <v>684</v>
      </c>
      <c r="T5496" s="50"/>
      <c r="U5496" s="10">
        <v>-19.3005</v>
      </c>
      <c r="V5496" s="10">
        <f t="shared" si="95"/>
        <v>-18.161961767443955</v>
      </c>
      <c r="W5496" s="33">
        <v>9.4585000000000008</v>
      </c>
      <c r="X5496" s="68">
        <v>3.7078115911038427</v>
      </c>
      <c r="Y5496" s="33" t="s">
        <v>942</v>
      </c>
      <c r="Z5496" s="33" t="s">
        <v>943</v>
      </c>
      <c r="AA5496" s="17"/>
      <c r="AB5496" s="32"/>
    </row>
    <row r="5497" spans="1:28">
      <c r="A5497" s="5">
        <v>5496</v>
      </c>
      <c r="B5497" s="5"/>
      <c r="C5497" s="17">
        <v>2022</v>
      </c>
      <c r="D5497" s="32">
        <v>5</v>
      </c>
      <c r="E5497" s="32">
        <v>3</v>
      </c>
      <c r="F5497" s="18">
        <v>33</v>
      </c>
      <c r="G5497" s="21">
        <v>4.62</v>
      </c>
      <c r="H5497" s="17" t="s">
        <v>18</v>
      </c>
      <c r="I5497" s="18">
        <v>139</v>
      </c>
      <c r="J5497" s="21">
        <v>52.14</v>
      </c>
      <c r="K5497" s="17" t="s">
        <v>19</v>
      </c>
      <c r="L5497" s="17" t="s">
        <v>937</v>
      </c>
      <c r="M5497" s="17" t="s">
        <v>938</v>
      </c>
      <c r="N5497" s="17" t="s">
        <v>939</v>
      </c>
      <c r="O5497" s="58">
        <v>355</v>
      </c>
      <c r="P5497" s="17" t="s">
        <v>20</v>
      </c>
      <c r="Q5497" s="17" t="s">
        <v>21</v>
      </c>
      <c r="R5497" s="17">
        <v>328.9</v>
      </c>
      <c r="S5497" s="17" t="s">
        <v>684</v>
      </c>
      <c r="T5497" s="50"/>
      <c r="U5497" s="10">
        <v>-18.8855</v>
      </c>
      <c r="V5497" s="10">
        <f t="shared" si="95"/>
        <v>-18.8855</v>
      </c>
      <c r="W5497" s="33">
        <v>10.4305</v>
      </c>
      <c r="X5497" s="68">
        <v>3.1266037618977434</v>
      </c>
      <c r="Y5497" s="33" t="s">
        <v>940</v>
      </c>
      <c r="Z5497" s="33" t="s">
        <v>943</v>
      </c>
      <c r="AA5497" s="17"/>
      <c r="AB5497" s="32"/>
    </row>
    <row r="5498" spans="1:28">
      <c r="A5498" s="5">
        <v>5497</v>
      </c>
      <c r="B5498" s="5"/>
      <c r="C5498" s="17">
        <v>2022</v>
      </c>
      <c r="D5498" s="32">
        <v>5</v>
      </c>
      <c r="E5498" s="32">
        <v>3</v>
      </c>
      <c r="F5498" s="18">
        <v>33</v>
      </c>
      <c r="G5498" s="21">
        <v>4.62</v>
      </c>
      <c r="H5498" s="17" t="s">
        <v>18</v>
      </c>
      <c r="I5498" s="18">
        <v>139</v>
      </c>
      <c r="J5498" s="21">
        <v>52.14</v>
      </c>
      <c r="K5498" s="17" t="s">
        <v>19</v>
      </c>
      <c r="L5498" s="17" t="s">
        <v>937</v>
      </c>
      <c r="M5498" s="17" t="s">
        <v>938</v>
      </c>
      <c r="N5498" s="17" t="s">
        <v>939</v>
      </c>
      <c r="O5498" s="58">
        <v>355</v>
      </c>
      <c r="P5498" s="17" t="s">
        <v>20</v>
      </c>
      <c r="Q5498" s="17" t="s">
        <v>21</v>
      </c>
      <c r="R5498" s="17">
        <v>328.9</v>
      </c>
      <c r="S5498" s="17" t="s">
        <v>684</v>
      </c>
      <c r="T5498" s="50"/>
      <c r="U5498" s="10">
        <v>-20.051000000000002</v>
      </c>
      <c r="V5498" s="10">
        <f t="shared" si="95"/>
        <v>-18.379752903178829</v>
      </c>
      <c r="W5498" s="33">
        <v>8.9540000000000006</v>
      </c>
      <c r="X5498" s="68">
        <v>4.1911537392522762</v>
      </c>
      <c r="Y5498" s="33" t="s">
        <v>942</v>
      </c>
      <c r="Z5498" s="33" t="s">
        <v>943</v>
      </c>
      <c r="AA5498" s="17"/>
      <c r="AB5498" s="32"/>
    </row>
    <row r="5499" spans="1:28">
      <c r="A5499" s="5">
        <v>5498</v>
      </c>
      <c r="B5499" s="5"/>
      <c r="C5499" s="17">
        <v>2022</v>
      </c>
      <c r="D5499" s="32">
        <v>5</v>
      </c>
      <c r="E5499" s="32">
        <v>3</v>
      </c>
      <c r="F5499" s="18">
        <v>33</v>
      </c>
      <c r="G5499" s="21">
        <v>4.62</v>
      </c>
      <c r="H5499" s="17" t="s">
        <v>18</v>
      </c>
      <c r="I5499" s="18">
        <v>139</v>
      </c>
      <c r="J5499" s="21">
        <v>52.14</v>
      </c>
      <c r="K5499" s="17" t="s">
        <v>19</v>
      </c>
      <c r="L5499" s="17" t="s">
        <v>937</v>
      </c>
      <c r="M5499" s="17" t="s">
        <v>938</v>
      </c>
      <c r="N5499" s="17" t="s">
        <v>939</v>
      </c>
      <c r="O5499" s="58">
        <v>340</v>
      </c>
      <c r="P5499" s="17" t="s">
        <v>20</v>
      </c>
      <c r="Q5499" s="17" t="s">
        <v>21</v>
      </c>
      <c r="R5499" s="17">
        <v>323.3</v>
      </c>
      <c r="S5499" s="17" t="s">
        <v>684</v>
      </c>
      <c r="T5499" s="50"/>
      <c r="U5499" s="10">
        <v>-18.796999999999997</v>
      </c>
      <c r="V5499" s="10">
        <f t="shared" si="95"/>
        <v>-18.796999999999997</v>
      </c>
      <c r="W5499" s="33">
        <v>9.2070000000000007</v>
      </c>
      <c r="X5499" s="68">
        <v>3.1602483938485513</v>
      </c>
      <c r="Y5499" s="33" t="s">
        <v>940</v>
      </c>
      <c r="Z5499" s="33" t="s">
        <v>943</v>
      </c>
      <c r="AA5499" s="17"/>
      <c r="AB5499" s="32"/>
    </row>
    <row r="5500" spans="1:28">
      <c r="A5500" s="5">
        <v>5499</v>
      </c>
      <c r="B5500" s="5"/>
      <c r="C5500" s="17">
        <v>2022</v>
      </c>
      <c r="D5500" s="32">
        <v>5</v>
      </c>
      <c r="E5500" s="32">
        <v>3</v>
      </c>
      <c r="F5500" s="18">
        <v>33</v>
      </c>
      <c r="G5500" s="21">
        <v>4.62</v>
      </c>
      <c r="H5500" s="17" t="s">
        <v>18</v>
      </c>
      <c r="I5500" s="18">
        <v>139</v>
      </c>
      <c r="J5500" s="21">
        <v>52.14</v>
      </c>
      <c r="K5500" s="17" t="s">
        <v>19</v>
      </c>
      <c r="L5500" s="17" t="s">
        <v>937</v>
      </c>
      <c r="M5500" s="17" t="s">
        <v>938</v>
      </c>
      <c r="N5500" s="17" t="s">
        <v>939</v>
      </c>
      <c r="O5500" s="58">
        <v>340</v>
      </c>
      <c r="P5500" s="17" t="s">
        <v>20</v>
      </c>
      <c r="Q5500" s="17" t="s">
        <v>21</v>
      </c>
      <c r="R5500" s="17">
        <v>323.3</v>
      </c>
      <c r="S5500" s="17" t="s">
        <v>684</v>
      </c>
      <c r="T5500" s="50"/>
      <c r="U5500" s="10">
        <v>-19.658999999999999</v>
      </c>
      <c r="V5500" s="10">
        <f t="shared" si="95"/>
        <v>-18.307727591492839</v>
      </c>
      <c r="W5500" s="33">
        <v>8.6589999999999989</v>
      </c>
      <c r="X5500" s="68">
        <v>3.8909222366780569</v>
      </c>
      <c r="Y5500" s="33" t="s">
        <v>942</v>
      </c>
      <c r="Z5500" s="33" t="s">
        <v>943</v>
      </c>
      <c r="AA5500" s="17"/>
      <c r="AB5500" s="32"/>
    </row>
    <row r="5501" spans="1:28">
      <c r="A5501" s="5">
        <v>5500</v>
      </c>
      <c r="B5501" s="5"/>
      <c r="C5501" s="17">
        <v>2022</v>
      </c>
      <c r="D5501" s="32">
        <v>5</v>
      </c>
      <c r="E5501" s="32">
        <v>3</v>
      </c>
      <c r="F5501" s="18">
        <v>33</v>
      </c>
      <c r="G5501" s="21">
        <v>4.62</v>
      </c>
      <c r="H5501" s="17" t="s">
        <v>18</v>
      </c>
      <c r="I5501" s="18">
        <v>139</v>
      </c>
      <c r="J5501" s="21">
        <v>52.14</v>
      </c>
      <c r="K5501" s="17" t="s">
        <v>19</v>
      </c>
      <c r="L5501" s="17" t="s">
        <v>937</v>
      </c>
      <c r="M5501" s="17" t="s">
        <v>938</v>
      </c>
      <c r="N5501" s="17" t="s">
        <v>939</v>
      </c>
      <c r="O5501" s="58">
        <v>348</v>
      </c>
      <c r="P5501" s="17" t="s">
        <v>20</v>
      </c>
      <c r="Q5501" s="17" t="s">
        <v>21</v>
      </c>
      <c r="R5501" s="17">
        <v>344.5</v>
      </c>
      <c r="S5501" s="17" t="s">
        <v>684</v>
      </c>
      <c r="T5501" s="50"/>
      <c r="U5501" s="10">
        <v>-18.920999999999999</v>
      </c>
      <c r="V5501" s="10">
        <f t="shared" si="95"/>
        <v>-18.920999999999999</v>
      </c>
      <c r="W5501" s="33">
        <v>9.5630000000000006</v>
      </c>
      <c r="X5501" s="68">
        <v>3.0717942806136538</v>
      </c>
      <c r="Y5501" s="33" t="s">
        <v>940</v>
      </c>
      <c r="Z5501" s="33" t="s">
        <v>943</v>
      </c>
      <c r="AA5501" s="17"/>
      <c r="AB5501" s="32"/>
    </row>
    <row r="5502" spans="1:28">
      <c r="A5502" s="5">
        <v>5501</v>
      </c>
      <c r="B5502" s="5"/>
      <c r="C5502" s="17">
        <v>2022</v>
      </c>
      <c r="D5502" s="32">
        <v>5</v>
      </c>
      <c r="E5502" s="32">
        <v>3</v>
      </c>
      <c r="F5502" s="18">
        <v>33</v>
      </c>
      <c r="G5502" s="21">
        <v>4.62</v>
      </c>
      <c r="H5502" s="17" t="s">
        <v>18</v>
      </c>
      <c r="I5502" s="18">
        <v>139</v>
      </c>
      <c r="J5502" s="21">
        <v>52.14</v>
      </c>
      <c r="K5502" s="17" t="s">
        <v>19</v>
      </c>
      <c r="L5502" s="17" t="s">
        <v>937</v>
      </c>
      <c r="M5502" s="17" t="s">
        <v>938</v>
      </c>
      <c r="N5502" s="17" t="s">
        <v>939</v>
      </c>
      <c r="O5502" s="58">
        <v>348</v>
      </c>
      <c r="P5502" s="17" t="s">
        <v>20</v>
      </c>
      <c r="Q5502" s="17" t="s">
        <v>21</v>
      </c>
      <c r="R5502" s="17">
        <v>344.5</v>
      </c>
      <c r="S5502" s="17" t="s">
        <v>684</v>
      </c>
      <c r="T5502" s="50"/>
      <c r="U5502" s="10">
        <v>-20.32</v>
      </c>
      <c r="V5502" s="10">
        <f t="shared" si="95"/>
        <v>-18.7021918193328</v>
      </c>
      <c r="W5502" s="33">
        <v>8.5289999999999999</v>
      </c>
      <c r="X5502" s="68">
        <v>4.1387720849590339</v>
      </c>
      <c r="Y5502" s="33" t="s">
        <v>942</v>
      </c>
      <c r="Z5502" s="33" t="s">
        <v>943</v>
      </c>
      <c r="AA5502" s="17"/>
      <c r="AB5502" s="32"/>
    </row>
    <row r="5503" spans="1:28">
      <c r="A5503" s="5">
        <v>5502</v>
      </c>
      <c r="B5503" s="5"/>
      <c r="C5503" s="17">
        <v>2022</v>
      </c>
      <c r="D5503" s="32">
        <v>5</v>
      </c>
      <c r="E5503" s="32">
        <v>3</v>
      </c>
      <c r="F5503" s="18">
        <v>33</v>
      </c>
      <c r="G5503" s="21">
        <v>4.62</v>
      </c>
      <c r="H5503" s="17" t="s">
        <v>18</v>
      </c>
      <c r="I5503" s="18">
        <v>139</v>
      </c>
      <c r="J5503" s="21">
        <v>52.14</v>
      </c>
      <c r="K5503" s="17" t="s">
        <v>19</v>
      </c>
      <c r="L5503" s="17" t="s">
        <v>937</v>
      </c>
      <c r="M5503" s="17" t="s">
        <v>938</v>
      </c>
      <c r="N5503" s="17" t="s">
        <v>939</v>
      </c>
      <c r="O5503" s="58">
        <v>352</v>
      </c>
      <c r="P5503" s="17" t="s">
        <v>20</v>
      </c>
      <c r="Q5503" s="17" t="s">
        <v>21</v>
      </c>
      <c r="R5503" s="17">
        <v>333.6</v>
      </c>
      <c r="S5503" s="17" t="s">
        <v>684</v>
      </c>
      <c r="T5503" s="50"/>
      <c r="U5503" s="10">
        <v>-18.863</v>
      </c>
      <c r="V5503" s="10">
        <f t="shared" si="95"/>
        <v>-18.863</v>
      </c>
      <c r="W5503" s="33">
        <v>9.8080000000000016</v>
      </c>
      <c r="X5503" s="68">
        <v>3.1431368472631576</v>
      </c>
      <c r="Y5503" s="33" t="s">
        <v>940</v>
      </c>
      <c r="Z5503" s="33" t="s">
        <v>943</v>
      </c>
      <c r="AA5503" s="17"/>
      <c r="AB5503" s="32"/>
    </row>
    <row r="5504" spans="1:28">
      <c r="A5504" s="5">
        <v>5503</v>
      </c>
      <c r="B5504" s="5"/>
      <c r="C5504" s="17">
        <v>2022</v>
      </c>
      <c r="D5504" s="32">
        <v>5</v>
      </c>
      <c r="E5504" s="32">
        <v>3</v>
      </c>
      <c r="F5504" s="18">
        <v>33</v>
      </c>
      <c r="G5504" s="21">
        <v>4.62</v>
      </c>
      <c r="H5504" s="17" t="s">
        <v>18</v>
      </c>
      <c r="I5504" s="18">
        <v>139</v>
      </c>
      <c r="J5504" s="21">
        <v>52.14</v>
      </c>
      <c r="K5504" s="17" t="s">
        <v>19</v>
      </c>
      <c r="L5504" s="17" t="s">
        <v>937</v>
      </c>
      <c r="M5504" s="17" t="s">
        <v>938</v>
      </c>
      <c r="N5504" s="17" t="s">
        <v>939</v>
      </c>
      <c r="O5504" s="58">
        <v>348</v>
      </c>
      <c r="P5504" s="17" t="s">
        <v>20</v>
      </c>
      <c r="Q5504" s="17" t="s">
        <v>21</v>
      </c>
      <c r="R5504" s="17">
        <v>319.2</v>
      </c>
      <c r="S5504" s="17" t="s">
        <v>684</v>
      </c>
      <c r="T5504" s="50"/>
      <c r="U5504" s="10">
        <v>-19.132999999999999</v>
      </c>
      <c r="V5504" s="10">
        <f t="shared" si="95"/>
        <v>-19.132999999999999</v>
      </c>
      <c r="W5504" s="33">
        <v>9.5350000000000001</v>
      </c>
      <c r="X5504" s="68">
        <v>3.2288049043742362</v>
      </c>
      <c r="Y5504" s="33" t="s">
        <v>940</v>
      </c>
      <c r="Z5504" s="33" t="s">
        <v>943</v>
      </c>
      <c r="AA5504" s="17"/>
      <c r="AB5504" s="32"/>
    </row>
    <row r="5505" spans="1:28">
      <c r="A5505" s="5">
        <v>5504</v>
      </c>
      <c r="B5505" s="5"/>
      <c r="C5505" s="17">
        <v>2022</v>
      </c>
      <c r="D5505" s="32">
        <v>5</v>
      </c>
      <c r="E5505" s="32">
        <v>3</v>
      </c>
      <c r="F5505" s="18">
        <v>33</v>
      </c>
      <c r="G5505" s="21">
        <v>4.62</v>
      </c>
      <c r="H5505" s="17" t="s">
        <v>18</v>
      </c>
      <c r="I5505" s="18">
        <v>139</v>
      </c>
      <c r="J5505" s="21">
        <v>52.14</v>
      </c>
      <c r="K5505" s="17" t="s">
        <v>19</v>
      </c>
      <c r="L5505" s="17" t="s">
        <v>937</v>
      </c>
      <c r="M5505" s="17" t="s">
        <v>938</v>
      </c>
      <c r="N5505" s="17" t="s">
        <v>939</v>
      </c>
      <c r="O5505" s="58">
        <v>357</v>
      </c>
      <c r="P5505" s="17" t="s">
        <v>20</v>
      </c>
      <c r="Q5505" s="17" t="s">
        <v>21</v>
      </c>
      <c r="R5505" s="17">
        <v>349.8</v>
      </c>
      <c r="S5505" s="17" t="s">
        <v>684</v>
      </c>
      <c r="T5505" s="50"/>
      <c r="U5505" s="10">
        <v>-18.645</v>
      </c>
      <c r="V5505" s="10">
        <f t="shared" si="95"/>
        <v>-18.645</v>
      </c>
      <c r="W5505" s="33">
        <v>9.9239999999999995</v>
      </c>
      <c r="X5505" s="68">
        <v>3.230851923471556</v>
      </c>
      <c r="Y5505" s="33" t="s">
        <v>940</v>
      </c>
      <c r="Z5505" s="33" t="s">
        <v>943</v>
      </c>
      <c r="AA5505" s="17"/>
      <c r="AB5505" s="32"/>
    </row>
    <row r="5506" spans="1:28">
      <c r="A5506" s="5">
        <v>5505</v>
      </c>
      <c r="B5506" s="5"/>
      <c r="C5506" s="17">
        <v>2022</v>
      </c>
      <c r="D5506" s="32">
        <v>5</v>
      </c>
      <c r="E5506" s="32">
        <v>3</v>
      </c>
      <c r="F5506" s="18">
        <v>33</v>
      </c>
      <c r="G5506" s="21">
        <v>4.62</v>
      </c>
      <c r="H5506" s="17" t="s">
        <v>18</v>
      </c>
      <c r="I5506" s="18">
        <v>139</v>
      </c>
      <c r="J5506" s="21">
        <v>52.14</v>
      </c>
      <c r="K5506" s="17" t="s">
        <v>19</v>
      </c>
      <c r="L5506" s="17" t="s">
        <v>937</v>
      </c>
      <c r="M5506" s="17" t="s">
        <v>938</v>
      </c>
      <c r="N5506" s="17" t="s">
        <v>939</v>
      </c>
      <c r="O5506" s="58">
        <v>361</v>
      </c>
      <c r="P5506" s="17" t="s">
        <v>20</v>
      </c>
      <c r="Q5506" s="17" t="s">
        <v>21</v>
      </c>
      <c r="R5506" s="17">
        <v>351.1</v>
      </c>
      <c r="S5506" s="17" t="s">
        <v>684</v>
      </c>
      <c r="T5506" s="50"/>
      <c r="U5506" s="10">
        <v>-19.036000000000001</v>
      </c>
      <c r="V5506" s="10">
        <f t="shared" si="95"/>
        <v>-19.036000000000001</v>
      </c>
      <c r="W5506" s="33">
        <v>9.5429999999999993</v>
      </c>
      <c r="X5506" s="68">
        <v>3.1782529142211011</v>
      </c>
      <c r="Y5506" s="33" t="s">
        <v>940</v>
      </c>
      <c r="Z5506" s="33" t="s">
        <v>943</v>
      </c>
      <c r="AA5506" s="17"/>
      <c r="AB5506" s="32"/>
    </row>
    <row r="5507" spans="1:28">
      <c r="A5507" s="5">
        <v>5506</v>
      </c>
      <c r="B5507" s="5"/>
      <c r="C5507" s="17">
        <v>2022</v>
      </c>
      <c r="D5507" s="32">
        <v>5</v>
      </c>
      <c r="E5507" s="32">
        <v>3</v>
      </c>
      <c r="F5507" s="18">
        <v>33</v>
      </c>
      <c r="G5507" s="21">
        <v>4.62</v>
      </c>
      <c r="H5507" s="17" t="s">
        <v>18</v>
      </c>
      <c r="I5507" s="18">
        <v>139</v>
      </c>
      <c r="J5507" s="21">
        <v>52.14</v>
      </c>
      <c r="K5507" s="17" t="s">
        <v>19</v>
      </c>
      <c r="L5507" s="17" t="s">
        <v>937</v>
      </c>
      <c r="M5507" s="17" t="s">
        <v>938</v>
      </c>
      <c r="N5507" s="17" t="s">
        <v>939</v>
      </c>
      <c r="O5507" s="58">
        <v>345</v>
      </c>
      <c r="P5507" s="17" t="s">
        <v>20</v>
      </c>
      <c r="Q5507" s="17" t="s">
        <v>21</v>
      </c>
      <c r="R5507" s="17">
        <v>308</v>
      </c>
      <c r="S5507" s="17" t="s">
        <v>684</v>
      </c>
      <c r="T5507" s="50"/>
      <c r="U5507" s="10">
        <v>-18.934999999999999</v>
      </c>
      <c r="V5507" s="10">
        <f t="shared" si="95"/>
        <v>-18.934999999999999</v>
      </c>
      <c r="W5507" s="33">
        <v>9.4030000000000022</v>
      </c>
      <c r="X5507" s="68">
        <v>3.2916514214320216</v>
      </c>
      <c r="Y5507" s="33" t="s">
        <v>940</v>
      </c>
      <c r="Z5507" s="33" t="s">
        <v>943</v>
      </c>
      <c r="AA5507" s="17"/>
      <c r="AB5507" s="32"/>
    </row>
    <row r="5508" spans="1:28" hidden="1">
      <c r="A5508" s="5">
        <v>5507</v>
      </c>
      <c r="B5508" s="5"/>
      <c r="C5508" s="17">
        <v>2023</v>
      </c>
      <c r="D5508" s="32">
        <v>1</v>
      </c>
      <c r="E5508" s="32">
        <v>23</v>
      </c>
      <c r="F5508" s="18">
        <v>32</v>
      </c>
      <c r="G5508" s="21">
        <v>43.68</v>
      </c>
      <c r="H5508" s="17" t="s">
        <v>18</v>
      </c>
      <c r="I5508" s="18">
        <v>128</v>
      </c>
      <c r="J5508" s="21">
        <v>37.619999999999997</v>
      </c>
      <c r="K5508" s="17" t="s">
        <v>19</v>
      </c>
      <c r="L5508" s="17" t="s">
        <v>552</v>
      </c>
      <c r="M5508" s="17" t="s">
        <v>605</v>
      </c>
      <c r="N5508" s="17" t="s">
        <v>606</v>
      </c>
      <c r="O5508" s="58">
        <v>826</v>
      </c>
      <c r="P5508" s="17" t="s">
        <v>20</v>
      </c>
      <c r="Q5508" s="17" t="s">
        <v>21</v>
      </c>
      <c r="R5508" s="17">
        <v>10015</v>
      </c>
      <c r="S5508" s="17" t="s">
        <v>684</v>
      </c>
      <c r="T5508" s="50"/>
      <c r="U5508" s="10">
        <v>-16.161000000000001</v>
      </c>
      <c r="V5508" s="10">
        <f t="shared" si="95"/>
        <v>-16.161000000000001</v>
      </c>
      <c r="W5508" s="33">
        <v>13.754000000000001</v>
      </c>
      <c r="X5508" s="68">
        <v>3.1678872486970051</v>
      </c>
      <c r="Y5508" s="33" t="s">
        <v>940</v>
      </c>
      <c r="Z5508" s="33" t="s">
        <v>943</v>
      </c>
      <c r="AA5508" s="17"/>
      <c r="AB5508" s="32"/>
    </row>
    <row r="5509" spans="1:28" hidden="1">
      <c r="A5509" s="5">
        <v>5508</v>
      </c>
      <c r="B5509" s="5"/>
      <c r="C5509" s="17">
        <v>2023</v>
      </c>
      <c r="D5509" s="32">
        <v>1</v>
      </c>
      <c r="E5509" s="32">
        <v>23</v>
      </c>
      <c r="F5509" s="18">
        <v>32</v>
      </c>
      <c r="G5509" s="21">
        <v>43.68</v>
      </c>
      <c r="H5509" s="17" t="s">
        <v>18</v>
      </c>
      <c r="I5509" s="18">
        <v>128</v>
      </c>
      <c r="J5509" s="21">
        <v>37.619999999999997</v>
      </c>
      <c r="K5509" s="17" t="s">
        <v>19</v>
      </c>
      <c r="L5509" s="17" t="s">
        <v>552</v>
      </c>
      <c r="M5509" s="17" t="s">
        <v>605</v>
      </c>
      <c r="N5509" s="17" t="s">
        <v>606</v>
      </c>
      <c r="O5509" s="58">
        <v>856</v>
      </c>
      <c r="P5509" s="17" t="s">
        <v>20</v>
      </c>
      <c r="Q5509" s="17" t="s">
        <v>21</v>
      </c>
      <c r="R5509" s="17">
        <v>11490</v>
      </c>
      <c r="S5509" s="17" t="s">
        <v>684</v>
      </c>
      <c r="T5509" s="50"/>
      <c r="U5509" s="10">
        <v>-16.463999999999999</v>
      </c>
      <c r="V5509" s="10">
        <f t="shared" si="95"/>
        <v>-16.463999999999999</v>
      </c>
      <c r="W5509" s="33">
        <v>13.033000000000001</v>
      </c>
      <c r="X5509" s="68">
        <v>3.1372310931616516</v>
      </c>
      <c r="Y5509" s="33" t="s">
        <v>940</v>
      </c>
      <c r="Z5509" s="33" t="s">
        <v>943</v>
      </c>
      <c r="AA5509" s="17"/>
      <c r="AB5509" s="32"/>
    </row>
    <row r="5510" spans="1:28" hidden="1">
      <c r="A5510" s="5">
        <v>5509</v>
      </c>
      <c r="B5510" s="5"/>
      <c r="C5510" s="17">
        <v>2023</v>
      </c>
      <c r="D5510" s="32">
        <v>1</v>
      </c>
      <c r="E5510" s="32">
        <v>23</v>
      </c>
      <c r="F5510" s="18">
        <v>32</v>
      </c>
      <c r="G5510" s="21">
        <v>43.68</v>
      </c>
      <c r="H5510" s="17" t="s">
        <v>18</v>
      </c>
      <c r="I5510" s="18">
        <v>128</v>
      </c>
      <c r="J5510" s="21">
        <v>37.619999999999997</v>
      </c>
      <c r="K5510" s="17" t="s">
        <v>19</v>
      </c>
      <c r="L5510" s="17" t="s">
        <v>552</v>
      </c>
      <c r="M5510" s="17" t="s">
        <v>605</v>
      </c>
      <c r="N5510" s="17" t="s">
        <v>606</v>
      </c>
      <c r="O5510" s="58">
        <v>832</v>
      </c>
      <c r="P5510" s="17" t="s">
        <v>20</v>
      </c>
      <c r="Q5510" s="17" t="s">
        <v>21</v>
      </c>
      <c r="R5510" s="17">
        <v>10470</v>
      </c>
      <c r="S5510" s="17" t="s">
        <v>684</v>
      </c>
      <c r="T5510" s="50"/>
      <c r="U5510" s="10">
        <v>-16.748999999999999</v>
      </c>
      <c r="V5510" s="10">
        <f t="shared" si="95"/>
        <v>-16.748999999999999</v>
      </c>
      <c r="W5510" s="33">
        <v>12.673500000000001</v>
      </c>
      <c r="X5510" s="68">
        <v>3.1261243393891807</v>
      </c>
      <c r="Y5510" s="33" t="s">
        <v>940</v>
      </c>
      <c r="Z5510" s="33" t="s">
        <v>943</v>
      </c>
      <c r="AA5510" s="17"/>
      <c r="AB5510" s="32"/>
    </row>
    <row r="5511" spans="1:28" hidden="1">
      <c r="A5511" s="5">
        <v>5510</v>
      </c>
      <c r="B5511" s="5"/>
      <c r="C5511" s="17">
        <v>2023</v>
      </c>
      <c r="D5511" s="32">
        <v>1</v>
      </c>
      <c r="E5511" s="32">
        <v>23</v>
      </c>
      <c r="F5511" s="18">
        <v>32</v>
      </c>
      <c r="G5511" s="21">
        <v>43.68</v>
      </c>
      <c r="H5511" s="17" t="s">
        <v>18</v>
      </c>
      <c r="I5511" s="18">
        <v>128</v>
      </c>
      <c r="J5511" s="21">
        <v>37.619999999999997</v>
      </c>
      <c r="K5511" s="17" t="s">
        <v>19</v>
      </c>
      <c r="L5511" s="17" t="s">
        <v>552</v>
      </c>
      <c r="M5511" s="17" t="s">
        <v>605</v>
      </c>
      <c r="N5511" s="17" t="s">
        <v>606</v>
      </c>
      <c r="O5511" s="58">
        <v>884</v>
      </c>
      <c r="P5511" s="17" t="s">
        <v>20</v>
      </c>
      <c r="Q5511" s="17" t="s">
        <v>21</v>
      </c>
      <c r="R5511" s="17">
        <v>10910</v>
      </c>
      <c r="S5511" s="17" t="s">
        <v>684</v>
      </c>
      <c r="T5511" s="50"/>
      <c r="U5511" s="10">
        <v>-16.500999999999998</v>
      </c>
      <c r="V5511" s="10">
        <f t="shared" si="95"/>
        <v>-16.500999999999998</v>
      </c>
      <c r="W5511" s="33">
        <v>13.0105</v>
      </c>
      <c r="X5511" s="68">
        <v>3.1184564865919366</v>
      </c>
      <c r="Y5511" s="33" t="s">
        <v>940</v>
      </c>
      <c r="Z5511" s="33" t="s">
        <v>943</v>
      </c>
      <c r="AA5511" s="17"/>
      <c r="AB5511" s="32"/>
    </row>
    <row r="5512" spans="1:28">
      <c r="A5512" s="5">
        <v>5511</v>
      </c>
      <c r="B5512" s="5"/>
      <c r="C5512" s="17">
        <v>2023</v>
      </c>
      <c r="D5512" s="32">
        <v>1</v>
      </c>
      <c r="E5512" s="32">
        <v>11</v>
      </c>
      <c r="F5512" s="18">
        <v>35</v>
      </c>
      <c r="G5512" s="21">
        <v>48.9</v>
      </c>
      <c r="H5512" s="17" t="s">
        <v>18</v>
      </c>
      <c r="I5512" s="18">
        <v>133</v>
      </c>
      <c r="J5512" s="21">
        <v>24.54</v>
      </c>
      <c r="K5512" s="17" t="s">
        <v>19</v>
      </c>
      <c r="L5512" s="17" t="s">
        <v>51</v>
      </c>
      <c r="M5512" s="17" t="s">
        <v>27</v>
      </c>
      <c r="N5512" s="17" t="s">
        <v>52</v>
      </c>
      <c r="O5512" s="58">
        <v>248</v>
      </c>
      <c r="P5512" s="17" t="s">
        <v>20</v>
      </c>
      <c r="Q5512" s="17" t="s">
        <v>21</v>
      </c>
      <c r="R5512" s="17">
        <v>114.9</v>
      </c>
      <c r="S5512" s="17" t="s">
        <v>684</v>
      </c>
      <c r="T5512" s="50"/>
      <c r="U5512" s="10">
        <v>-18.660999999999998</v>
      </c>
      <c r="V5512" s="10">
        <f t="shared" si="95"/>
        <v>-18.660999999999998</v>
      </c>
      <c r="W5512" s="33">
        <v>9.3505000000000003</v>
      </c>
      <c r="X5512" s="68">
        <v>3.0654056235194651</v>
      </c>
      <c r="Y5512" s="33" t="s">
        <v>940</v>
      </c>
      <c r="Z5512" s="33" t="s">
        <v>943</v>
      </c>
      <c r="AA5512" s="17"/>
      <c r="AB5512" s="32"/>
    </row>
    <row r="5513" spans="1:28">
      <c r="A5513" s="5">
        <v>5512</v>
      </c>
      <c r="B5513" s="5"/>
      <c r="C5513" s="17">
        <v>2023</v>
      </c>
      <c r="D5513" s="32">
        <v>1</v>
      </c>
      <c r="E5513" s="32">
        <v>11</v>
      </c>
      <c r="F5513" s="18">
        <v>35</v>
      </c>
      <c r="G5513" s="21">
        <v>48.9</v>
      </c>
      <c r="H5513" s="17" t="s">
        <v>18</v>
      </c>
      <c r="I5513" s="18">
        <v>133</v>
      </c>
      <c r="J5513" s="21">
        <v>24.54</v>
      </c>
      <c r="K5513" s="17" t="s">
        <v>19</v>
      </c>
      <c r="L5513" s="17" t="s">
        <v>51</v>
      </c>
      <c r="M5513" s="17" t="s">
        <v>27</v>
      </c>
      <c r="N5513" s="17" t="s">
        <v>52</v>
      </c>
      <c r="O5513" s="58">
        <v>245</v>
      </c>
      <c r="P5513" s="17" t="s">
        <v>20</v>
      </c>
      <c r="Q5513" s="17" t="s">
        <v>21</v>
      </c>
      <c r="R5513" s="17">
        <v>132.6</v>
      </c>
      <c r="S5513" s="17" t="s">
        <v>684</v>
      </c>
      <c r="T5513" s="50"/>
      <c r="U5513" s="10">
        <v>-19.155999999999999</v>
      </c>
      <c r="V5513" s="10">
        <f t="shared" si="95"/>
        <v>-19.155999999999999</v>
      </c>
      <c r="W5513" s="33">
        <v>8.5835000000000008</v>
      </c>
      <c r="X5513" s="68">
        <v>2.7297317142764146</v>
      </c>
      <c r="Y5513" s="33" t="s">
        <v>940</v>
      </c>
      <c r="Z5513" s="33" t="s">
        <v>943</v>
      </c>
      <c r="AA5513" s="17"/>
      <c r="AB5513" s="32"/>
    </row>
    <row r="5514" spans="1:28">
      <c r="A5514" s="5">
        <v>5513</v>
      </c>
      <c r="B5514" s="5"/>
      <c r="C5514" s="17">
        <v>2023</v>
      </c>
      <c r="D5514" s="32">
        <v>1</v>
      </c>
      <c r="E5514" s="32">
        <v>11</v>
      </c>
      <c r="F5514" s="18">
        <v>35</v>
      </c>
      <c r="G5514" s="21">
        <v>48.9</v>
      </c>
      <c r="H5514" s="17" t="s">
        <v>18</v>
      </c>
      <c r="I5514" s="18">
        <v>133</v>
      </c>
      <c r="J5514" s="21">
        <v>24.54</v>
      </c>
      <c r="K5514" s="17" t="s">
        <v>19</v>
      </c>
      <c r="L5514" s="17" t="s">
        <v>51</v>
      </c>
      <c r="M5514" s="17" t="s">
        <v>27</v>
      </c>
      <c r="N5514" s="17" t="s">
        <v>52</v>
      </c>
      <c r="O5514" s="58">
        <v>237</v>
      </c>
      <c r="P5514" s="17" t="s">
        <v>20</v>
      </c>
      <c r="Q5514" s="17" t="s">
        <v>21</v>
      </c>
      <c r="R5514" s="17">
        <v>113.6</v>
      </c>
      <c r="S5514" s="17" t="s">
        <v>684</v>
      </c>
      <c r="T5514" s="50"/>
      <c r="U5514" s="10">
        <v>-19.181999999999999</v>
      </c>
      <c r="V5514" s="10">
        <f t="shared" si="95"/>
        <v>-18.552513053263208</v>
      </c>
      <c r="W5514" s="33">
        <v>9.9035000000000011</v>
      </c>
      <c r="X5514" s="68">
        <v>3.3151220932607095</v>
      </c>
      <c r="Y5514" s="33" t="s">
        <v>940</v>
      </c>
      <c r="Z5514" s="33" t="s">
        <v>943</v>
      </c>
      <c r="AA5514" s="17"/>
      <c r="AB5514" s="32"/>
    </row>
    <row r="5515" spans="1:28">
      <c r="A5515" s="5">
        <v>5514</v>
      </c>
      <c r="B5515" s="5"/>
      <c r="C5515" s="17">
        <v>2023</v>
      </c>
      <c r="D5515" s="32">
        <v>1</v>
      </c>
      <c r="E5515" s="32">
        <v>11</v>
      </c>
      <c r="F5515" s="18">
        <v>35</v>
      </c>
      <c r="G5515" s="21">
        <v>48.9</v>
      </c>
      <c r="H5515" s="17" t="s">
        <v>18</v>
      </c>
      <c r="I5515" s="18">
        <v>133</v>
      </c>
      <c r="J5515" s="21">
        <v>24.54</v>
      </c>
      <c r="K5515" s="17" t="s">
        <v>19</v>
      </c>
      <c r="L5515" s="17" t="s">
        <v>51</v>
      </c>
      <c r="M5515" s="17" t="s">
        <v>27</v>
      </c>
      <c r="N5515" s="17" t="s">
        <v>52</v>
      </c>
      <c r="O5515" s="58">
        <v>255</v>
      </c>
      <c r="P5515" s="17" t="s">
        <v>20</v>
      </c>
      <c r="Q5515" s="17" t="s">
        <v>21</v>
      </c>
      <c r="R5515" s="17">
        <v>157.80000000000001</v>
      </c>
      <c r="S5515" s="17" t="s">
        <v>684</v>
      </c>
      <c r="T5515" s="50"/>
      <c r="U5515" s="10">
        <v>-19.174999999999997</v>
      </c>
      <c r="V5515" s="10">
        <f t="shared" si="95"/>
        <v>-19.174999999999997</v>
      </c>
      <c r="W5515" s="33">
        <v>9.3215000000000003</v>
      </c>
      <c r="X5515" s="68">
        <v>2.9880837722717124</v>
      </c>
      <c r="Y5515" s="33" t="s">
        <v>940</v>
      </c>
      <c r="Z5515" s="33" t="s">
        <v>943</v>
      </c>
      <c r="AA5515" s="17"/>
      <c r="AB5515" s="32"/>
    </row>
    <row r="5516" spans="1:28">
      <c r="A5516" s="5">
        <v>5515</v>
      </c>
      <c r="B5516" s="5"/>
      <c r="C5516" s="17">
        <v>2023</v>
      </c>
      <c r="D5516" s="32">
        <v>1</v>
      </c>
      <c r="E5516" s="32">
        <v>11</v>
      </c>
      <c r="F5516" s="18">
        <v>35</v>
      </c>
      <c r="G5516" s="21">
        <v>48.9</v>
      </c>
      <c r="H5516" s="17" t="s">
        <v>18</v>
      </c>
      <c r="I5516" s="18">
        <v>133</v>
      </c>
      <c r="J5516" s="21">
        <v>24.54</v>
      </c>
      <c r="K5516" s="17" t="s">
        <v>19</v>
      </c>
      <c r="L5516" s="17" t="s">
        <v>51</v>
      </c>
      <c r="M5516" s="17" t="s">
        <v>27</v>
      </c>
      <c r="N5516" s="17" t="s">
        <v>52</v>
      </c>
      <c r="O5516" s="58">
        <v>234</v>
      </c>
      <c r="P5516" s="17" t="s">
        <v>20</v>
      </c>
      <c r="Q5516" s="17" t="s">
        <v>21</v>
      </c>
      <c r="R5516" s="17">
        <v>100.1</v>
      </c>
      <c r="S5516" s="17" t="s">
        <v>684</v>
      </c>
      <c r="T5516" s="50"/>
      <c r="U5516" s="10">
        <v>-17.097499999999997</v>
      </c>
      <c r="V5516" s="10">
        <f t="shared" si="95"/>
        <v>-17.097499999999997</v>
      </c>
      <c r="W5516" s="33">
        <v>10.634</v>
      </c>
      <c r="X5516" s="68">
        <v>3.1781569228476361</v>
      </c>
      <c r="Y5516" s="33" t="s">
        <v>940</v>
      </c>
      <c r="Z5516" s="33" t="s">
        <v>943</v>
      </c>
      <c r="AA5516" s="17"/>
      <c r="AB5516" s="32"/>
    </row>
    <row r="5517" spans="1:28">
      <c r="A5517" s="5">
        <v>5516</v>
      </c>
      <c r="B5517" s="5"/>
      <c r="C5517" s="17">
        <v>2023</v>
      </c>
      <c r="D5517" s="32">
        <v>1</v>
      </c>
      <c r="E5517" s="32">
        <v>11</v>
      </c>
      <c r="F5517" s="18">
        <v>35</v>
      </c>
      <c r="G5517" s="21">
        <v>48.9</v>
      </c>
      <c r="H5517" s="17" t="s">
        <v>18</v>
      </c>
      <c r="I5517" s="18">
        <v>133</v>
      </c>
      <c r="J5517" s="21">
        <v>24.54</v>
      </c>
      <c r="K5517" s="17" t="s">
        <v>19</v>
      </c>
      <c r="L5517" s="17" t="s">
        <v>51</v>
      </c>
      <c r="M5517" s="17" t="s">
        <v>27</v>
      </c>
      <c r="N5517" s="17" t="s">
        <v>52</v>
      </c>
      <c r="O5517" s="58">
        <v>260</v>
      </c>
      <c r="P5517" s="17" t="s">
        <v>20</v>
      </c>
      <c r="Q5517" s="17" t="s">
        <v>21</v>
      </c>
      <c r="R5517" s="17">
        <v>148.4</v>
      </c>
      <c r="S5517" s="17" t="s">
        <v>684</v>
      </c>
      <c r="T5517" s="50"/>
      <c r="U5517" s="10">
        <v>-18.903500000000001</v>
      </c>
      <c r="V5517" s="10">
        <f t="shared" si="95"/>
        <v>-18.903500000000001</v>
      </c>
      <c r="W5517" s="33">
        <v>10.922000000000001</v>
      </c>
      <c r="X5517" s="68">
        <v>3.2761337582371488</v>
      </c>
      <c r="Y5517" s="33" t="s">
        <v>940</v>
      </c>
      <c r="Z5517" s="33" t="s">
        <v>943</v>
      </c>
      <c r="AA5517" s="17"/>
      <c r="AB5517" s="32"/>
    </row>
    <row r="5518" spans="1:28">
      <c r="A5518" s="5">
        <v>5517</v>
      </c>
      <c r="B5518" s="5"/>
      <c r="C5518" s="17">
        <v>2022</v>
      </c>
      <c r="D5518" s="32">
        <v>12</v>
      </c>
      <c r="E5518" s="32">
        <v>7</v>
      </c>
      <c r="F5518" s="18">
        <v>35</v>
      </c>
      <c r="G5518" s="21">
        <v>41.28</v>
      </c>
      <c r="H5518" s="17" t="s">
        <v>18</v>
      </c>
      <c r="I5518" s="18">
        <v>140</v>
      </c>
      <c r="J5518" s="21">
        <v>57.66</v>
      </c>
      <c r="K5518" s="17" t="s">
        <v>19</v>
      </c>
      <c r="L5518" s="17" t="s">
        <v>281</v>
      </c>
      <c r="M5518" s="17" t="s">
        <v>24</v>
      </c>
      <c r="N5518" s="17" t="s">
        <v>25</v>
      </c>
      <c r="O5518" s="58">
        <v>147</v>
      </c>
      <c r="P5518" s="17" t="s">
        <v>20</v>
      </c>
      <c r="Q5518" s="17" t="s">
        <v>31</v>
      </c>
      <c r="R5518" s="17">
        <v>25.7</v>
      </c>
      <c r="S5518" s="17" t="s">
        <v>684</v>
      </c>
      <c r="T5518" s="50"/>
      <c r="U5518" s="10">
        <v>-16.762499999999999</v>
      </c>
      <c r="V5518" s="10">
        <f t="shared" si="95"/>
        <v>-16.762499999999999</v>
      </c>
      <c r="W5518" s="33">
        <v>9.7140000000000004</v>
      </c>
      <c r="X5518" s="68">
        <v>3.028782288424622</v>
      </c>
      <c r="Y5518" s="33" t="s">
        <v>940</v>
      </c>
      <c r="Z5518" s="33" t="s">
        <v>943</v>
      </c>
      <c r="AA5518" s="17"/>
      <c r="AB5518" s="32"/>
    </row>
    <row r="5519" spans="1:28">
      <c r="A5519" s="5">
        <v>5518</v>
      </c>
      <c r="B5519" s="5"/>
      <c r="C5519" s="17">
        <v>2022</v>
      </c>
      <c r="D5519" s="32">
        <v>12</v>
      </c>
      <c r="E5519" s="32">
        <v>7</v>
      </c>
      <c r="F5519" s="18">
        <v>35</v>
      </c>
      <c r="G5519" s="21">
        <v>41.28</v>
      </c>
      <c r="H5519" s="17" t="s">
        <v>18</v>
      </c>
      <c r="I5519" s="18">
        <v>140</v>
      </c>
      <c r="J5519" s="21">
        <v>57.66</v>
      </c>
      <c r="K5519" s="17" t="s">
        <v>19</v>
      </c>
      <c r="L5519" s="17" t="s">
        <v>281</v>
      </c>
      <c r="M5519" s="17" t="s">
        <v>24</v>
      </c>
      <c r="N5519" s="17" t="s">
        <v>25</v>
      </c>
      <c r="O5519" s="58">
        <v>153</v>
      </c>
      <c r="P5519" s="17" t="s">
        <v>20</v>
      </c>
      <c r="Q5519" s="17" t="s">
        <v>31</v>
      </c>
      <c r="R5519" s="17">
        <v>26.9</v>
      </c>
      <c r="S5519" s="17" t="s">
        <v>684</v>
      </c>
      <c r="T5519" s="50"/>
      <c r="U5519" s="10">
        <v>-16.968499999999999</v>
      </c>
      <c r="V5519" s="10">
        <f t="shared" si="95"/>
        <v>-16.968499999999999</v>
      </c>
      <c r="W5519" s="33">
        <v>9.4130000000000003</v>
      </c>
      <c r="X5519" s="68">
        <v>3.1627464085641797</v>
      </c>
      <c r="Y5519" s="33" t="s">
        <v>940</v>
      </c>
      <c r="Z5519" s="33" t="s">
        <v>943</v>
      </c>
      <c r="AA5519" s="17"/>
      <c r="AB5519" s="32"/>
    </row>
    <row r="5520" spans="1:28">
      <c r="A5520" s="5">
        <v>5519</v>
      </c>
      <c r="B5520" s="5"/>
      <c r="C5520" s="17">
        <v>2022</v>
      </c>
      <c r="D5520" s="32">
        <v>12</v>
      </c>
      <c r="E5520" s="32">
        <v>7</v>
      </c>
      <c r="F5520" s="18">
        <v>35</v>
      </c>
      <c r="G5520" s="21">
        <v>41.28</v>
      </c>
      <c r="H5520" s="17" t="s">
        <v>18</v>
      </c>
      <c r="I5520" s="18">
        <v>140</v>
      </c>
      <c r="J5520" s="21">
        <v>57.66</v>
      </c>
      <c r="K5520" s="17" t="s">
        <v>19</v>
      </c>
      <c r="L5520" s="17" t="s">
        <v>281</v>
      </c>
      <c r="M5520" s="17" t="s">
        <v>24</v>
      </c>
      <c r="N5520" s="17" t="s">
        <v>25</v>
      </c>
      <c r="O5520" s="58">
        <v>140</v>
      </c>
      <c r="P5520" s="17" t="s">
        <v>20</v>
      </c>
      <c r="Q5520" s="17" t="s">
        <v>31</v>
      </c>
      <c r="R5520" s="17">
        <v>19.7</v>
      </c>
      <c r="S5520" s="17" t="s">
        <v>684</v>
      </c>
      <c r="T5520" s="50"/>
      <c r="U5520" s="10">
        <v>-17.029499999999999</v>
      </c>
      <c r="V5520" s="10">
        <f t="shared" si="95"/>
        <v>-17.029499999999999</v>
      </c>
      <c r="W5520" s="33">
        <v>9.4230000000000018</v>
      </c>
      <c r="X5520" s="68">
        <v>3.1819762682256849</v>
      </c>
      <c r="Y5520" s="33" t="s">
        <v>940</v>
      </c>
      <c r="Z5520" s="33" t="s">
        <v>943</v>
      </c>
      <c r="AA5520" s="17"/>
      <c r="AB5520" s="32"/>
    </row>
    <row r="5521" spans="1:28">
      <c r="A5521" s="5">
        <v>5520</v>
      </c>
      <c r="B5521" s="5"/>
      <c r="C5521" s="17">
        <v>2022</v>
      </c>
      <c r="D5521" s="32">
        <v>12</v>
      </c>
      <c r="E5521" s="32">
        <v>7</v>
      </c>
      <c r="F5521" s="18">
        <v>35</v>
      </c>
      <c r="G5521" s="21">
        <v>41.28</v>
      </c>
      <c r="H5521" s="17" t="s">
        <v>18</v>
      </c>
      <c r="I5521" s="18">
        <v>140</v>
      </c>
      <c r="J5521" s="21">
        <v>57.66</v>
      </c>
      <c r="K5521" s="17" t="s">
        <v>19</v>
      </c>
      <c r="L5521" s="17" t="s">
        <v>281</v>
      </c>
      <c r="M5521" s="17" t="s">
        <v>24</v>
      </c>
      <c r="N5521" s="17" t="s">
        <v>25</v>
      </c>
      <c r="O5521" s="58">
        <v>158</v>
      </c>
      <c r="P5521" s="17" t="s">
        <v>20</v>
      </c>
      <c r="Q5521" s="17" t="s">
        <v>31</v>
      </c>
      <c r="R5521" s="17">
        <v>27.9</v>
      </c>
      <c r="S5521" s="17" t="s">
        <v>684</v>
      </c>
      <c r="T5521" s="50"/>
      <c r="U5521" s="10">
        <v>-16.540500000000002</v>
      </c>
      <c r="V5521" s="10">
        <f t="shared" si="95"/>
        <v>-16.540500000000002</v>
      </c>
      <c r="W5521" s="33">
        <v>9.6350000000000016</v>
      </c>
      <c r="X5521" s="68">
        <v>3.1602163234059555</v>
      </c>
      <c r="Y5521" s="33" t="s">
        <v>940</v>
      </c>
      <c r="Z5521" s="33" t="s">
        <v>943</v>
      </c>
      <c r="AA5521" s="17"/>
      <c r="AB5521" s="32"/>
    </row>
    <row r="5522" spans="1:28">
      <c r="A5522" s="5">
        <v>5521</v>
      </c>
      <c r="B5522" s="5"/>
      <c r="C5522" s="17">
        <v>2022</v>
      </c>
      <c r="D5522" s="32">
        <v>12</v>
      </c>
      <c r="E5522" s="32">
        <v>7</v>
      </c>
      <c r="F5522" s="18">
        <v>35</v>
      </c>
      <c r="G5522" s="21">
        <v>41.28</v>
      </c>
      <c r="H5522" s="17" t="s">
        <v>18</v>
      </c>
      <c r="I5522" s="18">
        <v>140</v>
      </c>
      <c r="J5522" s="21">
        <v>57.66</v>
      </c>
      <c r="K5522" s="17" t="s">
        <v>19</v>
      </c>
      <c r="L5522" s="17" t="s">
        <v>281</v>
      </c>
      <c r="M5522" s="17" t="s">
        <v>24</v>
      </c>
      <c r="N5522" s="17" t="s">
        <v>25</v>
      </c>
      <c r="O5522" s="58">
        <v>150</v>
      </c>
      <c r="P5522" s="17" t="s">
        <v>20</v>
      </c>
      <c r="Q5522" s="17" t="s">
        <v>31</v>
      </c>
      <c r="R5522" s="17">
        <v>30.2</v>
      </c>
      <c r="S5522" s="17" t="s">
        <v>684</v>
      </c>
      <c r="T5522" s="50"/>
      <c r="U5522" s="10">
        <v>-16.849499999999999</v>
      </c>
      <c r="V5522" s="10">
        <f t="shared" si="95"/>
        <v>-16.849499999999999</v>
      </c>
      <c r="W5522" s="33">
        <v>9.3600000000000012</v>
      </c>
      <c r="X5522" s="68">
        <v>2.8820342106311125</v>
      </c>
      <c r="Y5522" s="33" t="s">
        <v>940</v>
      </c>
      <c r="Z5522" s="33" t="s">
        <v>943</v>
      </c>
      <c r="AA5522" s="17"/>
      <c r="AB5522" s="32"/>
    </row>
    <row r="5523" spans="1:28">
      <c r="A5523" s="5">
        <v>5522</v>
      </c>
      <c r="B5523" s="5"/>
      <c r="C5523" s="17">
        <v>2023</v>
      </c>
      <c r="D5523" s="32">
        <v>1</v>
      </c>
      <c r="E5523" s="32">
        <v>13</v>
      </c>
      <c r="F5523" s="18">
        <v>35</v>
      </c>
      <c r="G5523" s="21">
        <v>41.28</v>
      </c>
      <c r="H5523" s="17" t="s">
        <v>18</v>
      </c>
      <c r="I5523" s="18">
        <v>140</v>
      </c>
      <c r="J5523" s="21">
        <v>57.66</v>
      </c>
      <c r="K5523" s="17" t="s">
        <v>19</v>
      </c>
      <c r="L5523" s="17" t="s">
        <v>281</v>
      </c>
      <c r="M5523" s="17" t="s">
        <v>24</v>
      </c>
      <c r="N5523" s="17" t="s">
        <v>25</v>
      </c>
      <c r="O5523" s="58">
        <v>190</v>
      </c>
      <c r="P5523" s="17" t="s">
        <v>20</v>
      </c>
      <c r="Q5523" s="17" t="s">
        <v>31</v>
      </c>
      <c r="R5523" s="17">
        <v>54.4</v>
      </c>
      <c r="S5523" s="17" t="s">
        <v>684</v>
      </c>
      <c r="T5523" s="50"/>
      <c r="U5523" s="10">
        <v>-18.3155</v>
      </c>
      <c r="V5523" s="10">
        <f t="shared" si="95"/>
        <v>-18.3155</v>
      </c>
      <c r="W5523" s="33">
        <v>8.7609999999999992</v>
      </c>
      <c r="X5523" s="68">
        <v>3.180613797913971</v>
      </c>
      <c r="Y5523" s="33" t="s">
        <v>940</v>
      </c>
      <c r="Z5523" s="33" t="s">
        <v>943</v>
      </c>
      <c r="AA5523" s="17"/>
      <c r="AB5523" s="32"/>
    </row>
    <row r="5524" spans="1:28">
      <c r="A5524" s="5">
        <v>5523</v>
      </c>
      <c r="B5524" s="5"/>
      <c r="C5524" s="17">
        <v>2023</v>
      </c>
      <c r="D5524" s="32">
        <v>1</v>
      </c>
      <c r="E5524" s="32">
        <v>13</v>
      </c>
      <c r="F5524" s="18">
        <v>35</v>
      </c>
      <c r="G5524" s="21">
        <v>41.28</v>
      </c>
      <c r="H5524" s="17" t="s">
        <v>18</v>
      </c>
      <c r="I5524" s="18">
        <v>140</v>
      </c>
      <c r="J5524" s="21">
        <v>57.66</v>
      </c>
      <c r="K5524" s="17" t="s">
        <v>19</v>
      </c>
      <c r="L5524" s="17" t="s">
        <v>281</v>
      </c>
      <c r="M5524" s="17" t="s">
        <v>24</v>
      </c>
      <c r="N5524" s="17" t="s">
        <v>25</v>
      </c>
      <c r="O5524" s="58">
        <v>182</v>
      </c>
      <c r="P5524" s="17" t="s">
        <v>20</v>
      </c>
      <c r="Q5524" s="17" t="s">
        <v>31</v>
      </c>
      <c r="R5524" s="17">
        <v>56.8</v>
      </c>
      <c r="S5524" s="17" t="s">
        <v>684</v>
      </c>
      <c r="T5524" s="50"/>
      <c r="U5524" s="10">
        <v>-19.850499999999997</v>
      </c>
      <c r="V5524" s="10">
        <f t="shared" si="95"/>
        <v>-18.946795645652053</v>
      </c>
      <c r="W5524" s="33">
        <v>9.3420000000000005</v>
      </c>
      <c r="X5524" s="68">
        <v>3.5192212084888688</v>
      </c>
      <c r="Y5524" s="33" t="s">
        <v>940</v>
      </c>
      <c r="Z5524" s="33" t="s">
        <v>943</v>
      </c>
      <c r="AA5524" s="17"/>
      <c r="AB5524" s="32"/>
    </row>
    <row r="5525" spans="1:28">
      <c r="A5525" s="5">
        <v>5524</v>
      </c>
      <c r="B5525" s="5"/>
      <c r="C5525" s="17">
        <v>2023</v>
      </c>
      <c r="D5525" s="32">
        <v>2</v>
      </c>
      <c r="E5525" s="32">
        <v>16</v>
      </c>
      <c r="F5525" s="18">
        <v>36</v>
      </c>
      <c r="G5525" s="21">
        <v>51.72</v>
      </c>
      <c r="H5525" s="17" t="s">
        <v>18</v>
      </c>
      <c r="I5525" s="18">
        <v>137</v>
      </c>
      <c r="J5525" s="21">
        <v>11.82</v>
      </c>
      <c r="K5525" s="17" t="s">
        <v>19</v>
      </c>
      <c r="L5525" s="17" t="s">
        <v>281</v>
      </c>
      <c r="M5525" s="17" t="s">
        <v>24</v>
      </c>
      <c r="N5525" s="17" t="s">
        <v>25</v>
      </c>
      <c r="O5525" s="58">
        <v>174</v>
      </c>
      <c r="P5525" s="17" t="s">
        <v>20</v>
      </c>
      <c r="Q5525" s="17" t="s">
        <v>31</v>
      </c>
      <c r="R5525" s="17">
        <v>60.39</v>
      </c>
      <c r="S5525" s="17" t="s">
        <v>684</v>
      </c>
      <c r="T5525" s="50"/>
      <c r="U5525" s="10">
        <v>-18.720499999999998</v>
      </c>
      <c r="V5525" s="10">
        <f t="shared" si="95"/>
        <v>-17.978093109306201</v>
      </c>
      <c r="W5525" s="33">
        <v>9.2960000000000012</v>
      </c>
      <c r="X5525" s="68">
        <v>3.3971865684711222</v>
      </c>
      <c r="Y5525" s="33" t="s">
        <v>940</v>
      </c>
      <c r="Z5525" s="33" t="s">
        <v>943</v>
      </c>
      <c r="AA5525" s="17"/>
      <c r="AB5525" s="32"/>
    </row>
    <row r="5526" spans="1:28">
      <c r="A5526" s="5">
        <v>5525</v>
      </c>
      <c r="B5526" s="5"/>
      <c r="C5526" s="17">
        <v>2023</v>
      </c>
      <c r="D5526" s="32">
        <v>2</v>
      </c>
      <c r="E5526" s="32">
        <v>16</v>
      </c>
      <c r="F5526" s="18">
        <v>36</v>
      </c>
      <c r="G5526" s="21">
        <v>51.72</v>
      </c>
      <c r="H5526" s="17" t="s">
        <v>18</v>
      </c>
      <c r="I5526" s="18">
        <v>137</v>
      </c>
      <c r="J5526" s="21">
        <v>11.82</v>
      </c>
      <c r="K5526" s="17" t="s">
        <v>19</v>
      </c>
      <c r="L5526" s="17" t="s">
        <v>281</v>
      </c>
      <c r="M5526" s="17" t="s">
        <v>24</v>
      </c>
      <c r="N5526" s="17" t="s">
        <v>25</v>
      </c>
      <c r="O5526" s="58">
        <v>184</v>
      </c>
      <c r="P5526" s="17" t="s">
        <v>20</v>
      </c>
      <c r="Q5526" s="17" t="s">
        <v>31</v>
      </c>
      <c r="R5526" s="17">
        <v>89.45</v>
      </c>
      <c r="S5526" s="17" t="s">
        <v>684</v>
      </c>
      <c r="T5526" s="50"/>
      <c r="U5526" s="10">
        <v>-19.268499999999996</v>
      </c>
      <c r="V5526" s="10">
        <f t="shared" si="95"/>
        <v>-18.315998842180793</v>
      </c>
      <c r="W5526" s="33">
        <v>9.8250000000000011</v>
      </c>
      <c r="X5526" s="68">
        <v>3.5573095886643706</v>
      </c>
      <c r="Y5526" s="33" t="s">
        <v>940</v>
      </c>
      <c r="Z5526" s="33" t="s">
        <v>943</v>
      </c>
      <c r="AA5526" s="17"/>
      <c r="AB5526" s="32"/>
    </row>
    <row r="5527" spans="1:28">
      <c r="A5527" s="5">
        <v>5526</v>
      </c>
      <c r="B5527" s="5"/>
      <c r="C5527" s="17">
        <v>2023</v>
      </c>
      <c r="D5527" s="32">
        <v>3</v>
      </c>
      <c r="E5527" s="32">
        <v>9</v>
      </c>
      <c r="F5527" s="18">
        <v>36</v>
      </c>
      <c r="G5527" s="21">
        <v>51.72</v>
      </c>
      <c r="H5527" s="17" t="s">
        <v>18</v>
      </c>
      <c r="I5527" s="18">
        <v>137</v>
      </c>
      <c r="J5527" s="21">
        <v>11.82</v>
      </c>
      <c r="K5527" s="17" t="s">
        <v>19</v>
      </c>
      <c r="L5527" s="17" t="s">
        <v>281</v>
      </c>
      <c r="M5527" s="17" t="s">
        <v>24</v>
      </c>
      <c r="N5527" s="17" t="s">
        <v>25</v>
      </c>
      <c r="O5527" s="58">
        <v>200</v>
      </c>
      <c r="P5527" s="17" t="s">
        <v>20</v>
      </c>
      <c r="Q5527" s="17" t="s">
        <v>31</v>
      </c>
      <c r="R5527" s="17">
        <v>101.53</v>
      </c>
      <c r="S5527" s="17" t="s">
        <v>684</v>
      </c>
      <c r="T5527" s="50"/>
      <c r="U5527" s="10">
        <v>-17.952499999999997</v>
      </c>
      <c r="V5527" s="10">
        <f t="shared" si="95"/>
        <v>-17.952499999999997</v>
      </c>
      <c r="W5527" s="33">
        <v>9.397000000000002</v>
      </c>
      <c r="X5527" s="68">
        <v>3.263526577219702</v>
      </c>
      <c r="Y5527" s="33" t="s">
        <v>940</v>
      </c>
      <c r="Z5527" s="33" t="s">
        <v>943</v>
      </c>
      <c r="AA5527" s="17"/>
      <c r="AB5527" s="32"/>
    </row>
    <row r="5528" spans="1:28">
      <c r="A5528" s="5">
        <v>5527</v>
      </c>
      <c r="B5528" s="5"/>
      <c r="C5528" s="17">
        <v>2023</v>
      </c>
      <c r="D5528" s="32">
        <v>3</v>
      </c>
      <c r="E5528" s="32">
        <v>9</v>
      </c>
      <c r="F5528" s="18">
        <v>36</v>
      </c>
      <c r="G5528" s="21">
        <v>51.72</v>
      </c>
      <c r="H5528" s="17" t="s">
        <v>18</v>
      </c>
      <c r="I5528" s="18">
        <v>137</v>
      </c>
      <c r="J5528" s="21">
        <v>11.82</v>
      </c>
      <c r="K5528" s="17" t="s">
        <v>19</v>
      </c>
      <c r="L5528" s="17" t="s">
        <v>281</v>
      </c>
      <c r="M5528" s="17" t="s">
        <v>24</v>
      </c>
      <c r="N5528" s="17" t="s">
        <v>25</v>
      </c>
      <c r="O5528" s="58">
        <v>199</v>
      </c>
      <c r="P5528" s="17" t="s">
        <v>20</v>
      </c>
      <c r="Q5528" s="17" t="s">
        <v>31</v>
      </c>
      <c r="R5528" s="17">
        <v>104.7</v>
      </c>
      <c r="S5528" s="17" t="s">
        <v>684</v>
      </c>
      <c r="T5528" s="50"/>
      <c r="U5528" s="10">
        <v>-18.384999999999998</v>
      </c>
      <c r="V5528" s="10">
        <f t="shared" si="95"/>
        <v>-17.526763847545592</v>
      </c>
      <c r="W5528" s="33">
        <v>8.692499999999999</v>
      </c>
      <c r="X5528" s="68">
        <v>3.4842283844337874</v>
      </c>
      <c r="Y5528" s="33" t="s">
        <v>940</v>
      </c>
      <c r="Z5528" s="33" t="s">
        <v>943</v>
      </c>
      <c r="AA5528" s="17"/>
      <c r="AB5528" s="32"/>
    </row>
    <row r="5529" spans="1:28">
      <c r="A5529" s="5">
        <v>5528</v>
      </c>
      <c r="B5529" s="5"/>
      <c r="C5529" s="17">
        <v>2023</v>
      </c>
      <c r="D5529" s="32">
        <v>2</v>
      </c>
      <c r="E5529" s="32">
        <v>24</v>
      </c>
      <c r="F5529" s="18">
        <v>35</v>
      </c>
      <c r="G5529" s="21">
        <v>48.9</v>
      </c>
      <c r="H5529" s="17" t="s">
        <v>18</v>
      </c>
      <c r="I5529" s="18">
        <v>133</v>
      </c>
      <c r="J5529" s="21">
        <v>24.54</v>
      </c>
      <c r="K5529" s="17" t="s">
        <v>19</v>
      </c>
      <c r="L5529" s="17" t="s">
        <v>281</v>
      </c>
      <c r="M5529" s="17" t="s">
        <v>24</v>
      </c>
      <c r="N5529" s="17" t="s">
        <v>25</v>
      </c>
      <c r="O5529" s="58">
        <v>182</v>
      </c>
      <c r="P5529" s="17" t="s">
        <v>20</v>
      </c>
      <c r="Q5529" s="17" t="s">
        <v>31</v>
      </c>
      <c r="R5529" s="17">
        <v>65.62</v>
      </c>
      <c r="S5529" s="17" t="s">
        <v>684</v>
      </c>
      <c r="T5529" s="50"/>
      <c r="U5529" s="10">
        <v>-18.046999999999997</v>
      </c>
      <c r="V5529" s="10">
        <f t="shared" si="95"/>
        <v>-17.140455473323396</v>
      </c>
      <c r="W5529" s="33">
        <v>8.0655000000000001</v>
      </c>
      <c r="X5529" s="68">
        <v>3.5214228495633879</v>
      </c>
      <c r="Y5529" s="33" t="s">
        <v>940</v>
      </c>
      <c r="Z5529" s="33" t="s">
        <v>943</v>
      </c>
      <c r="AA5529" s="17"/>
      <c r="AB5529" s="32"/>
    </row>
    <row r="5530" spans="1:28">
      <c r="A5530" s="5">
        <v>5529</v>
      </c>
      <c r="B5530" s="5"/>
      <c r="C5530" s="17">
        <v>2023</v>
      </c>
      <c r="D5530" s="32">
        <v>2</v>
      </c>
      <c r="E5530" s="32">
        <v>24</v>
      </c>
      <c r="F5530" s="18">
        <v>35</v>
      </c>
      <c r="G5530" s="21">
        <v>48.9</v>
      </c>
      <c r="H5530" s="17" t="s">
        <v>18</v>
      </c>
      <c r="I5530" s="18">
        <v>133</v>
      </c>
      <c r="J5530" s="21">
        <v>24.54</v>
      </c>
      <c r="K5530" s="17" t="s">
        <v>19</v>
      </c>
      <c r="L5530" s="17" t="s">
        <v>281</v>
      </c>
      <c r="M5530" s="17" t="s">
        <v>24</v>
      </c>
      <c r="N5530" s="17" t="s">
        <v>25</v>
      </c>
      <c r="O5530" s="58">
        <v>184</v>
      </c>
      <c r="P5530" s="17" t="s">
        <v>20</v>
      </c>
      <c r="Q5530" s="17" t="s">
        <v>31</v>
      </c>
      <c r="R5530" s="17">
        <v>69.489999999999995</v>
      </c>
      <c r="S5530" s="17" t="s">
        <v>684</v>
      </c>
      <c r="T5530" s="50"/>
      <c r="U5530" s="10">
        <v>-18.706999999999997</v>
      </c>
      <c r="V5530" s="10">
        <f t="shared" si="95"/>
        <v>-18.054943324872315</v>
      </c>
      <c r="W5530" s="33">
        <v>9.2525000000000013</v>
      </c>
      <c r="X5530" s="68">
        <v>3.3313108357117032</v>
      </c>
      <c r="Y5530" s="33" t="s">
        <v>940</v>
      </c>
      <c r="Z5530" s="33" t="s">
        <v>943</v>
      </c>
      <c r="AA5530" s="17"/>
      <c r="AB5530" s="32"/>
    </row>
    <row r="5531" spans="1:28">
      <c r="A5531" s="5">
        <v>5530</v>
      </c>
      <c r="B5531" s="5"/>
      <c r="C5531" s="17">
        <v>2023</v>
      </c>
      <c r="D5531" s="32">
        <v>2</v>
      </c>
      <c r="E5531" s="32">
        <v>24</v>
      </c>
      <c r="F5531" s="18">
        <v>35</v>
      </c>
      <c r="G5531" s="21">
        <v>48.9</v>
      </c>
      <c r="H5531" s="17" t="s">
        <v>18</v>
      </c>
      <c r="I5531" s="18">
        <v>133</v>
      </c>
      <c r="J5531" s="21">
        <v>24.54</v>
      </c>
      <c r="K5531" s="17" t="s">
        <v>19</v>
      </c>
      <c r="L5531" s="17" t="s">
        <v>281</v>
      </c>
      <c r="M5531" s="17" t="s">
        <v>24</v>
      </c>
      <c r="N5531" s="17" t="s">
        <v>25</v>
      </c>
      <c r="O5531" s="58">
        <v>171</v>
      </c>
      <c r="P5531" s="17" t="s">
        <v>20</v>
      </c>
      <c r="Q5531" s="17" t="s">
        <v>31</v>
      </c>
      <c r="R5531" s="17">
        <v>60.31</v>
      </c>
      <c r="S5531" s="17" t="s">
        <v>684</v>
      </c>
      <c r="T5531" s="50"/>
      <c r="U5531" s="10">
        <v>-17.823999999999998</v>
      </c>
      <c r="V5531" s="10">
        <f t="shared" si="95"/>
        <v>-17.823999999999998</v>
      </c>
      <c r="W5531" s="33">
        <v>8.7984999999999989</v>
      </c>
      <c r="X5531" s="68">
        <v>3.2730373179645187</v>
      </c>
      <c r="Y5531" s="33" t="s">
        <v>940</v>
      </c>
      <c r="Z5531" s="33" t="s">
        <v>943</v>
      </c>
      <c r="AA5531" s="17"/>
      <c r="AB5531" s="32"/>
    </row>
    <row r="5532" spans="1:28">
      <c r="A5532" s="5">
        <v>5531</v>
      </c>
      <c r="B5532" s="5"/>
      <c r="C5532" s="17">
        <v>2023</v>
      </c>
      <c r="D5532" s="32">
        <v>2</v>
      </c>
      <c r="E5532" s="32">
        <v>24</v>
      </c>
      <c r="F5532" s="18">
        <v>35</v>
      </c>
      <c r="G5532" s="21">
        <v>48.9</v>
      </c>
      <c r="H5532" s="17" t="s">
        <v>18</v>
      </c>
      <c r="I5532" s="18">
        <v>133</v>
      </c>
      <c r="J5532" s="21">
        <v>24.54</v>
      </c>
      <c r="K5532" s="17" t="s">
        <v>19</v>
      </c>
      <c r="L5532" s="17" t="s">
        <v>281</v>
      </c>
      <c r="M5532" s="17" t="s">
        <v>24</v>
      </c>
      <c r="N5532" s="17" t="s">
        <v>25</v>
      </c>
      <c r="O5532" s="58">
        <v>192</v>
      </c>
      <c r="P5532" s="17" t="s">
        <v>20</v>
      </c>
      <c r="Q5532" s="17" t="s">
        <v>31</v>
      </c>
      <c r="R5532" s="17">
        <v>90.53</v>
      </c>
      <c r="S5532" s="17" t="s">
        <v>684</v>
      </c>
      <c r="T5532" s="50"/>
      <c r="U5532" s="10">
        <v>-19.583999999999996</v>
      </c>
      <c r="V5532" s="10">
        <f t="shared" ref="V5532:V5595" si="96">IF(X5532&gt;3.3,U5532+(7.584*X5532-22.012)/(X5532+1.657),U5532)</f>
        <v>-19.583999999999996</v>
      </c>
      <c r="W5532" s="33">
        <v>8.7294999999999998</v>
      </c>
      <c r="X5532" s="68">
        <v>3.0301591875473375</v>
      </c>
      <c r="Y5532" s="33" t="s">
        <v>940</v>
      </c>
      <c r="Z5532" s="33" t="s">
        <v>943</v>
      </c>
      <c r="AA5532" s="17"/>
      <c r="AB5532" s="32"/>
    </row>
    <row r="5533" spans="1:28">
      <c r="A5533" s="5">
        <v>5532</v>
      </c>
      <c r="B5533" s="5"/>
      <c r="C5533" s="17">
        <v>2023</v>
      </c>
      <c r="D5533" s="32">
        <v>2</v>
      </c>
      <c r="E5533" s="32">
        <v>24</v>
      </c>
      <c r="F5533" s="18">
        <v>35</v>
      </c>
      <c r="G5533" s="21">
        <v>48.9</v>
      </c>
      <c r="H5533" s="17" t="s">
        <v>18</v>
      </c>
      <c r="I5533" s="18">
        <v>133</v>
      </c>
      <c r="J5533" s="21">
        <v>24.54</v>
      </c>
      <c r="K5533" s="17" t="s">
        <v>19</v>
      </c>
      <c r="L5533" s="17" t="s">
        <v>281</v>
      </c>
      <c r="M5533" s="17" t="s">
        <v>24</v>
      </c>
      <c r="N5533" s="17" t="s">
        <v>25</v>
      </c>
      <c r="O5533" s="58">
        <v>180</v>
      </c>
      <c r="P5533" s="17" t="s">
        <v>20</v>
      </c>
      <c r="Q5533" s="17" t="s">
        <v>31</v>
      </c>
      <c r="R5533" s="17">
        <v>72.63</v>
      </c>
      <c r="S5533" s="17" t="s">
        <v>684</v>
      </c>
      <c r="T5533" s="50"/>
      <c r="U5533" s="10">
        <v>-18.658999999999999</v>
      </c>
      <c r="V5533" s="10">
        <f t="shared" si="96"/>
        <v>-18.658999999999999</v>
      </c>
      <c r="W5533" s="33">
        <v>7.6585000000000001</v>
      </c>
      <c r="X5533" s="68">
        <v>3.2331692986089333</v>
      </c>
      <c r="Y5533" s="33" t="s">
        <v>940</v>
      </c>
      <c r="Z5533" s="33" t="s">
        <v>943</v>
      </c>
      <c r="AA5533" s="17"/>
      <c r="AB5533" s="32"/>
    </row>
    <row r="5534" spans="1:28">
      <c r="A5534" s="5">
        <v>5533</v>
      </c>
      <c r="B5534" s="5"/>
      <c r="C5534" s="17">
        <v>2023</v>
      </c>
      <c r="D5534" s="32">
        <v>2</v>
      </c>
      <c r="E5534" s="32">
        <v>24</v>
      </c>
      <c r="F5534" s="18">
        <v>35</v>
      </c>
      <c r="G5534" s="21">
        <v>48.9</v>
      </c>
      <c r="H5534" s="17" t="s">
        <v>18</v>
      </c>
      <c r="I5534" s="18">
        <v>133</v>
      </c>
      <c r="J5534" s="21">
        <v>24.54</v>
      </c>
      <c r="K5534" s="17" t="s">
        <v>19</v>
      </c>
      <c r="L5534" s="17" t="s">
        <v>281</v>
      </c>
      <c r="M5534" s="17" t="s">
        <v>24</v>
      </c>
      <c r="N5534" s="17" t="s">
        <v>25</v>
      </c>
      <c r="O5534" s="58">
        <v>182</v>
      </c>
      <c r="P5534" s="17" t="s">
        <v>20</v>
      </c>
      <c r="Q5534" s="17" t="s">
        <v>31</v>
      </c>
      <c r="R5534" s="17">
        <v>61.27</v>
      </c>
      <c r="S5534" s="17" t="s">
        <v>684</v>
      </c>
      <c r="T5534" s="50"/>
      <c r="U5534" s="10">
        <v>-18.625999999999998</v>
      </c>
      <c r="V5534" s="10">
        <f t="shared" si="96"/>
        <v>-18.625999999999998</v>
      </c>
      <c r="W5534" s="33">
        <v>8.2874999999999996</v>
      </c>
      <c r="X5534" s="68">
        <v>3.1988936978903584</v>
      </c>
      <c r="Y5534" s="33" t="s">
        <v>940</v>
      </c>
      <c r="Z5534" s="33" t="s">
        <v>943</v>
      </c>
      <c r="AA5534" s="17"/>
      <c r="AB5534" s="32"/>
    </row>
    <row r="5535" spans="1:28">
      <c r="A5535" s="5">
        <v>5534</v>
      </c>
      <c r="B5535" s="5"/>
      <c r="C5535" s="17">
        <v>2023</v>
      </c>
      <c r="D5535" s="32">
        <v>2</v>
      </c>
      <c r="E5535" s="32">
        <v>24</v>
      </c>
      <c r="F5535" s="18">
        <v>35</v>
      </c>
      <c r="G5535" s="21">
        <v>48.9</v>
      </c>
      <c r="H5535" s="17" t="s">
        <v>18</v>
      </c>
      <c r="I5535" s="18">
        <v>133</v>
      </c>
      <c r="J5535" s="21">
        <v>24.54</v>
      </c>
      <c r="K5535" s="17" t="s">
        <v>19</v>
      </c>
      <c r="L5535" s="17" t="s">
        <v>281</v>
      </c>
      <c r="M5535" s="17" t="s">
        <v>24</v>
      </c>
      <c r="N5535" s="17" t="s">
        <v>25</v>
      </c>
      <c r="O5535" s="58">
        <v>178</v>
      </c>
      <c r="P5535" s="17" t="s">
        <v>20</v>
      </c>
      <c r="Q5535" s="17" t="s">
        <v>31</v>
      </c>
      <c r="R5535" s="17">
        <v>65.63</v>
      </c>
      <c r="S5535" s="17" t="s">
        <v>684</v>
      </c>
      <c r="T5535" s="50"/>
      <c r="U5535" s="10">
        <v>-18.333999999999996</v>
      </c>
      <c r="V5535" s="10">
        <f t="shared" si="96"/>
        <v>-18.333999999999996</v>
      </c>
      <c r="W5535" s="33">
        <v>8.9604999999999997</v>
      </c>
      <c r="X5535" s="68">
        <v>3.2821327923082619</v>
      </c>
      <c r="Y5535" s="33" t="s">
        <v>940</v>
      </c>
      <c r="Z5535" s="33" t="s">
        <v>943</v>
      </c>
      <c r="AA5535" s="17"/>
      <c r="AB5535" s="32"/>
    </row>
    <row r="5536" spans="1:28">
      <c r="A5536" s="5">
        <v>5535</v>
      </c>
      <c r="B5536" s="5"/>
      <c r="C5536" s="17">
        <v>2023</v>
      </c>
      <c r="D5536" s="32">
        <v>3</v>
      </c>
      <c r="E5536" s="32">
        <v>16</v>
      </c>
      <c r="F5536" s="18">
        <v>32</v>
      </c>
      <c r="G5536" s="21">
        <v>36.24</v>
      </c>
      <c r="H5536" s="17" t="s">
        <v>18</v>
      </c>
      <c r="I5536" s="18">
        <v>129</v>
      </c>
      <c r="J5536" s="21">
        <v>42.24</v>
      </c>
      <c r="K5536" s="17" t="s">
        <v>19</v>
      </c>
      <c r="L5536" s="17" t="s">
        <v>281</v>
      </c>
      <c r="M5536" s="17" t="s">
        <v>24</v>
      </c>
      <c r="N5536" s="17" t="s">
        <v>25</v>
      </c>
      <c r="O5536" s="58">
        <v>182</v>
      </c>
      <c r="P5536" s="17" t="s">
        <v>20</v>
      </c>
      <c r="Q5536" s="17" t="s">
        <v>31</v>
      </c>
      <c r="R5536" s="17">
        <v>79.540000000000006</v>
      </c>
      <c r="S5536" s="17" t="s">
        <v>684</v>
      </c>
      <c r="T5536" s="50"/>
      <c r="U5536" s="10">
        <v>-18.919999999999998</v>
      </c>
      <c r="V5536" s="10">
        <f t="shared" si="96"/>
        <v>-18.22032927180053</v>
      </c>
      <c r="W5536" s="33">
        <v>8.7355</v>
      </c>
      <c r="X5536" s="68">
        <v>3.3658114656921803</v>
      </c>
      <c r="Y5536" s="33" t="s">
        <v>940</v>
      </c>
      <c r="Z5536" s="33" t="s">
        <v>943</v>
      </c>
      <c r="AA5536" s="17"/>
      <c r="AB5536" s="32"/>
    </row>
    <row r="5537" spans="1:28">
      <c r="A5537" s="5">
        <v>5536</v>
      </c>
      <c r="B5537" s="5"/>
      <c r="C5537" s="17">
        <v>2023</v>
      </c>
      <c r="D5537" s="32">
        <v>3</v>
      </c>
      <c r="E5537" s="32">
        <v>16</v>
      </c>
      <c r="F5537" s="18">
        <v>32</v>
      </c>
      <c r="G5537" s="21">
        <v>36.24</v>
      </c>
      <c r="H5537" s="17" t="s">
        <v>18</v>
      </c>
      <c r="I5537" s="18">
        <v>129</v>
      </c>
      <c r="J5537" s="21">
        <v>42.24</v>
      </c>
      <c r="K5537" s="17" t="s">
        <v>19</v>
      </c>
      <c r="L5537" s="17" t="s">
        <v>281</v>
      </c>
      <c r="M5537" s="17" t="s">
        <v>24</v>
      </c>
      <c r="N5537" s="17" t="s">
        <v>25</v>
      </c>
      <c r="O5537" s="58">
        <v>182</v>
      </c>
      <c r="P5537" s="17" t="s">
        <v>20</v>
      </c>
      <c r="Q5537" s="17" t="s">
        <v>31</v>
      </c>
      <c r="R5537" s="17">
        <v>68.040000000000006</v>
      </c>
      <c r="S5537" s="17" t="s">
        <v>684</v>
      </c>
      <c r="T5537" s="50"/>
      <c r="U5537" s="10">
        <v>-18.937999999999999</v>
      </c>
      <c r="V5537" s="10">
        <f t="shared" si="96"/>
        <v>-18.240137084501207</v>
      </c>
      <c r="W5537" s="33">
        <v>8.5344999999999995</v>
      </c>
      <c r="X5537" s="68">
        <v>3.3644928305489401</v>
      </c>
      <c r="Y5537" s="33" t="s">
        <v>940</v>
      </c>
      <c r="Z5537" s="33" t="s">
        <v>943</v>
      </c>
      <c r="AA5537" s="17"/>
      <c r="AB5537" s="32"/>
    </row>
    <row r="5538" spans="1:28">
      <c r="A5538" s="5">
        <v>5537</v>
      </c>
      <c r="B5538" s="5"/>
      <c r="C5538" s="17">
        <v>2023</v>
      </c>
      <c r="D5538" s="32">
        <v>3</v>
      </c>
      <c r="E5538" s="32">
        <v>16</v>
      </c>
      <c r="F5538" s="18">
        <v>32</v>
      </c>
      <c r="G5538" s="21">
        <v>36.24</v>
      </c>
      <c r="H5538" s="17" t="s">
        <v>18</v>
      </c>
      <c r="I5538" s="18">
        <v>129</v>
      </c>
      <c r="J5538" s="21">
        <v>42.24</v>
      </c>
      <c r="K5538" s="17" t="s">
        <v>19</v>
      </c>
      <c r="L5538" s="17" t="s">
        <v>281</v>
      </c>
      <c r="M5538" s="17" t="s">
        <v>24</v>
      </c>
      <c r="N5538" s="17" t="s">
        <v>25</v>
      </c>
      <c r="O5538" s="58">
        <v>215</v>
      </c>
      <c r="P5538" s="17" t="s">
        <v>20</v>
      </c>
      <c r="Q5538" s="17" t="s">
        <v>31</v>
      </c>
      <c r="R5538" s="17">
        <v>114.4</v>
      </c>
      <c r="S5538" s="17" t="s">
        <v>684</v>
      </c>
      <c r="T5538" s="50"/>
      <c r="U5538" s="10">
        <v>-19.911999999999999</v>
      </c>
      <c r="V5538" s="10">
        <f t="shared" si="96"/>
        <v>-19.911999999999999</v>
      </c>
      <c r="W5538" s="33">
        <v>8.9495000000000005</v>
      </c>
      <c r="X5538" s="68">
        <v>3.2623495077096099</v>
      </c>
      <c r="Y5538" s="33" t="s">
        <v>940</v>
      </c>
      <c r="Z5538" s="33" t="s">
        <v>943</v>
      </c>
      <c r="AA5538" s="17"/>
      <c r="AB5538" s="32"/>
    </row>
    <row r="5539" spans="1:28">
      <c r="A5539" s="5">
        <v>5538</v>
      </c>
      <c r="B5539" s="5"/>
      <c r="C5539" s="17">
        <v>2023</v>
      </c>
      <c r="D5539" s="32">
        <v>3</v>
      </c>
      <c r="E5539" s="32">
        <v>16</v>
      </c>
      <c r="F5539" s="18">
        <v>32</v>
      </c>
      <c r="G5539" s="21">
        <v>36.24</v>
      </c>
      <c r="H5539" s="17" t="s">
        <v>18</v>
      </c>
      <c r="I5539" s="18">
        <v>129</v>
      </c>
      <c r="J5539" s="21">
        <v>42.24</v>
      </c>
      <c r="K5539" s="17" t="s">
        <v>19</v>
      </c>
      <c r="L5539" s="17" t="s">
        <v>281</v>
      </c>
      <c r="M5539" s="17" t="s">
        <v>24</v>
      </c>
      <c r="N5539" s="17" t="s">
        <v>25</v>
      </c>
      <c r="O5539" s="58">
        <v>197</v>
      </c>
      <c r="P5539" s="17" t="s">
        <v>20</v>
      </c>
      <c r="Q5539" s="17" t="s">
        <v>31</v>
      </c>
      <c r="R5539" s="17">
        <v>97.67</v>
      </c>
      <c r="S5539" s="17" t="s">
        <v>684</v>
      </c>
      <c r="T5539" s="50"/>
      <c r="U5539" s="10">
        <v>-18.204999999999998</v>
      </c>
      <c r="V5539" s="10">
        <f t="shared" si="96"/>
        <v>-17.504330104175235</v>
      </c>
      <c r="W5539" s="33">
        <v>9.3495000000000008</v>
      </c>
      <c r="X5539" s="68">
        <v>3.366540564911384</v>
      </c>
      <c r="Y5539" s="33" t="s">
        <v>940</v>
      </c>
      <c r="Z5539" s="33" t="s">
        <v>943</v>
      </c>
      <c r="AA5539" s="17"/>
      <c r="AB5539" s="32"/>
    </row>
    <row r="5540" spans="1:28">
      <c r="A5540" s="5">
        <v>5539</v>
      </c>
      <c r="B5540" s="5"/>
      <c r="C5540" s="17">
        <v>2023</v>
      </c>
      <c r="D5540" s="32">
        <v>3</v>
      </c>
      <c r="E5540" s="32">
        <v>16</v>
      </c>
      <c r="F5540" s="18">
        <v>32</v>
      </c>
      <c r="G5540" s="21">
        <v>36.24</v>
      </c>
      <c r="H5540" s="17" t="s">
        <v>18</v>
      </c>
      <c r="I5540" s="18">
        <v>129</v>
      </c>
      <c r="J5540" s="21">
        <v>42.24</v>
      </c>
      <c r="K5540" s="17" t="s">
        <v>19</v>
      </c>
      <c r="L5540" s="17" t="s">
        <v>281</v>
      </c>
      <c r="M5540" s="17" t="s">
        <v>24</v>
      </c>
      <c r="N5540" s="17" t="s">
        <v>25</v>
      </c>
      <c r="O5540" s="58">
        <v>187</v>
      </c>
      <c r="P5540" s="17" t="s">
        <v>20</v>
      </c>
      <c r="Q5540" s="17" t="s">
        <v>31</v>
      </c>
      <c r="R5540" s="17">
        <v>86.95</v>
      </c>
      <c r="S5540" s="17" t="s">
        <v>684</v>
      </c>
      <c r="T5540" s="50"/>
      <c r="U5540" s="10">
        <v>-18.832999999999998</v>
      </c>
      <c r="V5540" s="10">
        <f t="shared" si="96"/>
        <v>-17.977861754986897</v>
      </c>
      <c r="W5540" s="33">
        <v>8.7560000000000002</v>
      </c>
      <c r="X5540" s="68">
        <v>3.4818614091191593</v>
      </c>
      <c r="Y5540" s="33" t="s">
        <v>940</v>
      </c>
      <c r="Z5540" s="33" t="s">
        <v>943</v>
      </c>
      <c r="AA5540" s="17"/>
      <c r="AB5540" s="32"/>
    </row>
    <row r="5541" spans="1:28">
      <c r="A5541" s="5">
        <v>5540</v>
      </c>
      <c r="B5541" s="5"/>
      <c r="C5541" s="17">
        <v>2023</v>
      </c>
      <c r="D5541" s="32">
        <v>3</v>
      </c>
      <c r="E5541" s="32">
        <v>16</v>
      </c>
      <c r="F5541" s="18">
        <v>32</v>
      </c>
      <c r="G5541" s="21">
        <v>46.32</v>
      </c>
      <c r="H5541" s="17" t="s">
        <v>18</v>
      </c>
      <c r="I5541" s="18">
        <v>129</v>
      </c>
      <c r="J5541" s="21">
        <v>45.54</v>
      </c>
      <c r="K5541" s="17" t="s">
        <v>19</v>
      </c>
      <c r="L5541" s="17" t="s">
        <v>281</v>
      </c>
      <c r="M5541" s="17" t="s">
        <v>24</v>
      </c>
      <c r="N5541" s="17" t="s">
        <v>25</v>
      </c>
      <c r="O5541" s="58">
        <v>207</v>
      </c>
      <c r="P5541" s="17" t="s">
        <v>20</v>
      </c>
      <c r="Q5541" s="17" t="s">
        <v>31</v>
      </c>
      <c r="R5541" s="17">
        <v>99.97</v>
      </c>
      <c r="S5541" s="17" t="s">
        <v>684</v>
      </c>
      <c r="T5541" s="50"/>
      <c r="U5541" s="10">
        <v>-18.422000000000001</v>
      </c>
      <c r="V5541" s="10">
        <f t="shared" si="96"/>
        <v>-18.422000000000001</v>
      </c>
      <c r="W5541" s="33">
        <v>7.6369999999999996</v>
      </c>
      <c r="X5541" s="68">
        <v>2.823689941905013</v>
      </c>
      <c r="Y5541" s="33" t="s">
        <v>940</v>
      </c>
      <c r="Z5541" s="33" t="s">
        <v>943</v>
      </c>
      <c r="AA5541" s="17"/>
      <c r="AB5541" s="32"/>
    </row>
    <row r="5542" spans="1:28">
      <c r="A5542" s="5">
        <v>5541</v>
      </c>
      <c r="B5542" s="5"/>
      <c r="C5542" s="17">
        <v>2023</v>
      </c>
      <c r="D5542" s="32">
        <v>3</v>
      </c>
      <c r="E5542" s="32">
        <v>16</v>
      </c>
      <c r="F5542" s="18">
        <v>32</v>
      </c>
      <c r="G5542" s="21">
        <v>46.32</v>
      </c>
      <c r="H5542" s="17" t="s">
        <v>18</v>
      </c>
      <c r="I5542" s="18">
        <v>129</v>
      </c>
      <c r="J5542" s="21">
        <v>45.54</v>
      </c>
      <c r="K5542" s="17" t="s">
        <v>19</v>
      </c>
      <c r="L5542" s="17" t="s">
        <v>281</v>
      </c>
      <c r="M5542" s="17" t="s">
        <v>24</v>
      </c>
      <c r="N5542" s="17" t="s">
        <v>25</v>
      </c>
      <c r="O5542" s="58">
        <v>199</v>
      </c>
      <c r="P5542" s="17" t="s">
        <v>20</v>
      </c>
      <c r="Q5542" s="17" t="s">
        <v>31</v>
      </c>
      <c r="R5542" s="17">
        <v>87.31</v>
      </c>
      <c r="S5542" s="17" t="s">
        <v>684</v>
      </c>
      <c r="T5542" s="50"/>
      <c r="U5542" s="10">
        <v>-19.387</v>
      </c>
      <c r="V5542" s="10">
        <f t="shared" si="96"/>
        <v>-19.387</v>
      </c>
      <c r="W5542" s="33">
        <v>7.6179999999999994</v>
      </c>
      <c r="X5542" s="68">
        <v>2.9450899190269237</v>
      </c>
      <c r="Y5542" s="33" t="s">
        <v>940</v>
      </c>
      <c r="Z5542" s="33" t="s">
        <v>943</v>
      </c>
      <c r="AA5542" s="17"/>
      <c r="AB5542" s="32"/>
    </row>
    <row r="5543" spans="1:28">
      <c r="A5543" s="5">
        <v>5542</v>
      </c>
      <c r="B5543" s="5"/>
      <c r="C5543" s="17">
        <v>2023</v>
      </c>
      <c r="D5543" s="32">
        <v>3</v>
      </c>
      <c r="E5543" s="32">
        <v>16</v>
      </c>
      <c r="F5543" s="18">
        <v>32</v>
      </c>
      <c r="G5543" s="21">
        <v>46.32</v>
      </c>
      <c r="H5543" s="17" t="s">
        <v>18</v>
      </c>
      <c r="I5543" s="18">
        <v>129</v>
      </c>
      <c r="J5543" s="21">
        <v>45.54</v>
      </c>
      <c r="K5543" s="17" t="s">
        <v>19</v>
      </c>
      <c r="L5543" s="17" t="s">
        <v>281</v>
      </c>
      <c r="M5543" s="17" t="s">
        <v>24</v>
      </c>
      <c r="N5543" s="17" t="s">
        <v>25</v>
      </c>
      <c r="O5543" s="58">
        <v>197</v>
      </c>
      <c r="P5543" s="17" t="s">
        <v>20</v>
      </c>
      <c r="Q5543" s="17" t="s">
        <v>31</v>
      </c>
      <c r="R5543" s="17">
        <v>88.45</v>
      </c>
      <c r="S5543" s="17" t="s">
        <v>684</v>
      </c>
      <c r="T5543" s="50"/>
      <c r="U5543" s="10">
        <v>-18.62</v>
      </c>
      <c r="V5543" s="10">
        <f t="shared" si="96"/>
        <v>-18.003137352441986</v>
      </c>
      <c r="W5543" s="33">
        <v>8.67</v>
      </c>
      <c r="X5543" s="68">
        <v>3.306112717719015</v>
      </c>
      <c r="Y5543" s="33" t="s">
        <v>940</v>
      </c>
      <c r="Z5543" s="33" t="s">
        <v>943</v>
      </c>
      <c r="AA5543" s="17"/>
      <c r="AB5543" s="32"/>
    </row>
    <row r="5544" spans="1:28">
      <c r="A5544" s="5">
        <v>5543</v>
      </c>
      <c r="B5544" s="5"/>
      <c r="C5544" s="17">
        <v>2023</v>
      </c>
      <c r="D5544" s="32">
        <v>3</v>
      </c>
      <c r="E5544" s="32">
        <v>16</v>
      </c>
      <c r="F5544" s="18">
        <v>32</v>
      </c>
      <c r="G5544" s="21">
        <v>46.32</v>
      </c>
      <c r="H5544" s="17" t="s">
        <v>18</v>
      </c>
      <c r="I5544" s="18">
        <v>129</v>
      </c>
      <c r="J5544" s="21">
        <v>45.54</v>
      </c>
      <c r="K5544" s="17" t="s">
        <v>19</v>
      </c>
      <c r="L5544" s="17" t="s">
        <v>281</v>
      </c>
      <c r="M5544" s="17" t="s">
        <v>24</v>
      </c>
      <c r="N5544" s="17" t="s">
        <v>25</v>
      </c>
      <c r="O5544" s="58">
        <v>198</v>
      </c>
      <c r="P5544" s="17" t="s">
        <v>20</v>
      </c>
      <c r="Q5544" s="17" t="s">
        <v>31</v>
      </c>
      <c r="R5544" s="17">
        <v>78.45</v>
      </c>
      <c r="S5544" s="17" t="s">
        <v>684</v>
      </c>
      <c r="T5544" s="50"/>
      <c r="U5544" s="10">
        <v>-18.762</v>
      </c>
      <c r="V5544" s="10">
        <f t="shared" si="96"/>
        <v>-18.762</v>
      </c>
      <c r="W5544" s="33">
        <v>9.7469999999999999</v>
      </c>
      <c r="X5544" s="68">
        <v>3.1437439733881751</v>
      </c>
      <c r="Y5544" s="33" t="s">
        <v>940</v>
      </c>
      <c r="Z5544" s="33" t="s">
        <v>943</v>
      </c>
      <c r="AA5544" s="17"/>
      <c r="AB5544" s="32"/>
    </row>
    <row r="5545" spans="1:28">
      <c r="A5545" s="5">
        <v>5544</v>
      </c>
      <c r="B5545" s="5"/>
      <c r="C5545" s="17">
        <v>2023</v>
      </c>
      <c r="D5545" s="32">
        <v>3</v>
      </c>
      <c r="E5545" s="32">
        <v>16</v>
      </c>
      <c r="F5545" s="18">
        <v>32</v>
      </c>
      <c r="G5545" s="21">
        <v>46.32</v>
      </c>
      <c r="H5545" s="17" t="s">
        <v>18</v>
      </c>
      <c r="I5545" s="18">
        <v>129</v>
      </c>
      <c r="J5545" s="21">
        <v>45.54</v>
      </c>
      <c r="K5545" s="17" t="s">
        <v>19</v>
      </c>
      <c r="L5545" s="17" t="s">
        <v>281</v>
      </c>
      <c r="M5545" s="17" t="s">
        <v>24</v>
      </c>
      <c r="N5545" s="17" t="s">
        <v>25</v>
      </c>
      <c r="O5545" s="58">
        <v>191</v>
      </c>
      <c r="P5545" s="17" t="s">
        <v>20</v>
      </c>
      <c r="Q5545" s="17" t="s">
        <v>31</v>
      </c>
      <c r="R5545" s="17">
        <v>80.260000000000005</v>
      </c>
      <c r="S5545" s="17" t="s">
        <v>684</v>
      </c>
      <c r="T5545" s="50"/>
      <c r="U5545" s="10">
        <v>-18.820999999999998</v>
      </c>
      <c r="V5545" s="10">
        <f t="shared" si="96"/>
        <v>-18.820999999999998</v>
      </c>
      <c r="W5545" s="33">
        <v>8.4139999999999997</v>
      </c>
      <c r="X5545" s="68">
        <v>3.2613357438644974</v>
      </c>
      <c r="Y5545" s="33" t="s">
        <v>940</v>
      </c>
      <c r="Z5545" s="33" t="s">
        <v>943</v>
      </c>
      <c r="AA5545" s="17"/>
      <c r="AB5545" s="32"/>
    </row>
    <row r="5546" spans="1:28">
      <c r="A5546" s="5">
        <v>5545</v>
      </c>
      <c r="B5546" s="5"/>
      <c r="C5546" s="17">
        <v>2023</v>
      </c>
      <c r="D5546" s="32">
        <v>4</v>
      </c>
      <c r="E5546" s="32">
        <v>11</v>
      </c>
      <c r="F5546" s="18">
        <v>37</v>
      </c>
      <c r="G5546" s="21">
        <v>10.32</v>
      </c>
      <c r="H5546" s="17" t="s">
        <v>18</v>
      </c>
      <c r="I5546" s="18">
        <v>137</v>
      </c>
      <c r="J5546" s="21">
        <v>6.96</v>
      </c>
      <c r="K5546" s="17" t="s">
        <v>19</v>
      </c>
      <c r="L5546" s="17" t="s">
        <v>281</v>
      </c>
      <c r="M5546" s="17" t="s">
        <v>24</v>
      </c>
      <c r="N5546" s="17" t="s">
        <v>25</v>
      </c>
      <c r="O5546" s="58">
        <v>208</v>
      </c>
      <c r="P5546" s="17" t="s">
        <v>20</v>
      </c>
      <c r="Q5546" s="17" t="s">
        <v>31</v>
      </c>
      <c r="R5546" s="17">
        <v>96.1</v>
      </c>
      <c r="S5546" s="17" t="s">
        <v>684</v>
      </c>
      <c r="T5546" s="50"/>
      <c r="U5546" s="10">
        <v>-17.970999999999997</v>
      </c>
      <c r="V5546" s="10">
        <f t="shared" si="96"/>
        <v>-17.092839817423204</v>
      </c>
      <c r="W5546" s="33">
        <v>8.7690000000000001</v>
      </c>
      <c r="X5546" s="68">
        <v>3.4995037253286565</v>
      </c>
      <c r="Y5546" s="33" t="s">
        <v>940</v>
      </c>
      <c r="Z5546" s="33" t="s">
        <v>943</v>
      </c>
      <c r="AA5546" s="17"/>
      <c r="AB5546" s="32"/>
    </row>
    <row r="5547" spans="1:28">
      <c r="A5547" s="5">
        <v>5546</v>
      </c>
      <c r="B5547" s="5"/>
      <c r="C5547" s="17">
        <v>2023</v>
      </c>
      <c r="D5547" s="32">
        <v>4</v>
      </c>
      <c r="E5547" s="32">
        <v>11</v>
      </c>
      <c r="F5547" s="18">
        <v>37</v>
      </c>
      <c r="G5547" s="21">
        <v>10.32</v>
      </c>
      <c r="H5547" s="17" t="s">
        <v>18</v>
      </c>
      <c r="I5547" s="18">
        <v>137</v>
      </c>
      <c r="J5547" s="21">
        <v>6.96</v>
      </c>
      <c r="K5547" s="17" t="s">
        <v>19</v>
      </c>
      <c r="L5547" s="17" t="s">
        <v>281</v>
      </c>
      <c r="M5547" s="17" t="s">
        <v>24</v>
      </c>
      <c r="N5547" s="17" t="s">
        <v>25</v>
      </c>
      <c r="O5547" s="58">
        <v>176</v>
      </c>
      <c r="P5547" s="17" t="s">
        <v>20</v>
      </c>
      <c r="Q5547" s="17" t="s">
        <v>31</v>
      </c>
      <c r="R5547" s="17">
        <v>61.9</v>
      </c>
      <c r="S5547" s="17" t="s">
        <v>684</v>
      </c>
      <c r="T5547" s="50"/>
      <c r="U5547" s="10">
        <v>-18.267999999999997</v>
      </c>
      <c r="V5547" s="10">
        <f t="shared" si="96"/>
        <v>-17.476110381238062</v>
      </c>
      <c r="W5547" s="33">
        <v>8.8129999999999988</v>
      </c>
      <c r="X5547" s="68">
        <v>3.4340079576323079</v>
      </c>
      <c r="Y5547" s="33" t="s">
        <v>940</v>
      </c>
      <c r="Z5547" s="33" t="s">
        <v>943</v>
      </c>
      <c r="AA5547" s="17"/>
      <c r="AB5547" s="32"/>
    </row>
    <row r="5548" spans="1:28">
      <c r="A5548" s="5">
        <v>5547</v>
      </c>
      <c r="B5548" s="5"/>
      <c r="C5548" s="17">
        <v>2023</v>
      </c>
      <c r="D5548" s="32">
        <v>2</v>
      </c>
      <c r="E5548" s="32">
        <v>28</v>
      </c>
      <c r="F5548" s="18">
        <v>32</v>
      </c>
      <c r="G5548" s="21">
        <v>40.92</v>
      </c>
      <c r="H5548" s="17" t="s">
        <v>18</v>
      </c>
      <c r="I5548" s="18">
        <v>130</v>
      </c>
      <c r="J5548" s="21">
        <v>2.34</v>
      </c>
      <c r="K5548" s="17" t="s">
        <v>19</v>
      </c>
      <c r="L5548" s="17" t="s">
        <v>26</v>
      </c>
      <c r="M5548" s="17" t="s">
        <v>27</v>
      </c>
      <c r="N5548" s="17" t="s">
        <v>28</v>
      </c>
      <c r="O5548" s="58">
        <v>75</v>
      </c>
      <c r="P5548" s="17" t="s">
        <v>20</v>
      </c>
      <c r="Q5548" s="17" t="s">
        <v>31</v>
      </c>
      <c r="R5548" s="17">
        <v>3.86</v>
      </c>
      <c r="S5548" s="17" t="s">
        <v>684</v>
      </c>
      <c r="T5548" s="50"/>
      <c r="U5548" s="10">
        <v>-15.687999999999999</v>
      </c>
      <c r="V5548" s="10">
        <f t="shared" si="96"/>
        <v>-15.687999999999999</v>
      </c>
      <c r="W5548" s="33">
        <v>12.909000000000001</v>
      </c>
      <c r="X5548" s="68">
        <v>3.2780372332571694</v>
      </c>
      <c r="Y5548" s="33" t="s">
        <v>940</v>
      </c>
      <c r="Z5548" s="33" t="s">
        <v>943</v>
      </c>
      <c r="AA5548" s="17"/>
      <c r="AB5548" s="32"/>
    </row>
    <row r="5549" spans="1:28">
      <c r="A5549" s="5">
        <v>5548</v>
      </c>
      <c r="B5549" s="5"/>
      <c r="C5549" s="17">
        <v>2023</v>
      </c>
      <c r="D5549" s="32">
        <v>2</v>
      </c>
      <c r="E5549" s="32">
        <v>28</v>
      </c>
      <c r="F5549" s="18">
        <v>32</v>
      </c>
      <c r="G5549" s="21">
        <v>40.92</v>
      </c>
      <c r="H5549" s="17" t="s">
        <v>18</v>
      </c>
      <c r="I5549" s="18">
        <v>130</v>
      </c>
      <c r="J5549" s="21">
        <v>2.34</v>
      </c>
      <c r="K5549" s="17" t="s">
        <v>19</v>
      </c>
      <c r="L5549" s="17" t="s">
        <v>26</v>
      </c>
      <c r="M5549" s="17" t="s">
        <v>27</v>
      </c>
      <c r="N5549" s="17" t="s">
        <v>28</v>
      </c>
      <c r="O5549" s="58">
        <v>81</v>
      </c>
      <c r="P5549" s="17" t="s">
        <v>20</v>
      </c>
      <c r="Q5549" s="17" t="s">
        <v>31</v>
      </c>
      <c r="R5549" s="17">
        <v>4.75</v>
      </c>
      <c r="S5549" s="17" t="s">
        <v>684</v>
      </c>
      <c r="T5549" s="50"/>
      <c r="U5549" s="10">
        <v>-15.944999999999999</v>
      </c>
      <c r="V5549" s="10">
        <f t="shared" si="96"/>
        <v>-15.944999999999999</v>
      </c>
      <c r="W5549" s="33">
        <v>11.792000000000002</v>
      </c>
      <c r="X5549" s="68">
        <v>2.8712633945649491</v>
      </c>
      <c r="Y5549" s="33" t="s">
        <v>940</v>
      </c>
      <c r="Z5549" s="33" t="s">
        <v>943</v>
      </c>
      <c r="AA5549" s="17"/>
      <c r="AB5549" s="32"/>
    </row>
    <row r="5550" spans="1:28">
      <c r="A5550" s="5">
        <v>5549</v>
      </c>
      <c r="B5550" s="5"/>
      <c r="C5550" s="17">
        <v>2023</v>
      </c>
      <c r="D5550" s="32">
        <v>2</v>
      </c>
      <c r="E5550" s="32">
        <v>28</v>
      </c>
      <c r="F5550" s="18">
        <v>32</v>
      </c>
      <c r="G5550" s="21">
        <v>40.92</v>
      </c>
      <c r="H5550" s="17" t="s">
        <v>18</v>
      </c>
      <c r="I5550" s="18">
        <v>130</v>
      </c>
      <c r="J5550" s="21">
        <v>2.34</v>
      </c>
      <c r="K5550" s="17" t="s">
        <v>19</v>
      </c>
      <c r="L5550" s="17" t="s">
        <v>26</v>
      </c>
      <c r="M5550" s="17" t="s">
        <v>27</v>
      </c>
      <c r="N5550" s="17" t="s">
        <v>28</v>
      </c>
      <c r="O5550" s="58">
        <v>71</v>
      </c>
      <c r="P5550" s="17" t="s">
        <v>20</v>
      </c>
      <c r="Q5550" s="17" t="s">
        <v>31</v>
      </c>
      <c r="R5550" s="17">
        <v>3.33</v>
      </c>
      <c r="S5550" s="17" t="s">
        <v>684</v>
      </c>
      <c r="T5550" s="50"/>
      <c r="U5550" s="10">
        <v>-15.935999999999998</v>
      </c>
      <c r="V5550" s="10">
        <f t="shared" si="96"/>
        <v>-15.280274410215144</v>
      </c>
      <c r="W5550" s="33">
        <v>12.643000000000001</v>
      </c>
      <c r="X5550" s="68">
        <v>3.3339524295135732</v>
      </c>
      <c r="Y5550" s="33" t="s">
        <v>940</v>
      </c>
      <c r="Z5550" s="33" t="s">
        <v>943</v>
      </c>
      <c r="AA5550" s="17"/>
      <c r="AB5550" s="32"/>
    </row>
    <row r="5551" spans="1:28">
      <c r="A5551" s="5">
        <v>5550</v>
      </c>
      <c r="B5551" s="5"/>
      <c r="C5551" s="17">
        <v>2023</v>
      </c>
      <c r="D5551" s="32">
        <v>2</v>
      </c>
      <c r="E5551" s="32">
        <v>28</v>
      </c>
      <c r="F5551" s="18">
        <v>32</v>
      </c>
      <c r="G5551" s="21">
        <v>40.92</v>
      </c>
      <c r="H5551" s="17" t="s">
        <v>18</v>
      </c>
      <c r="I5551" s="18">
        <v>130</v>
      </c>
      <c r="J5551" s="21">
        <v>2.34</v>
      </c>
      <c r="K5551" s="17" t="s">
        <v>19</v>
      </c>
      <c r="L5551" s="17" t="s">
        <v>26</v>
      </c>
      <c r="M5551" s="17" t="s">
        <v>27</v>
      </c>
      <c r="N5551" s="17" t="s">
        <v>28</v>
      </c>
      <c r="O5551" s="58">
        <v>68</v>
      </c>
      <c r="P5551" s="17" t="s">
        <v>20</v>
      </c>
      <c r="Q5551" s="17" t="s">
        <v>31</v>
      </c>
      <c r="R5551" s="17">
        <v>3.12</v>
      </c>
      <c r="S5551" s="17" t="s">
        <v>684</v>
      </c>
      <c r="T5551" s="50"/>
      <c r="U5551" s="10">
        <v>-17.424999999999997</v>
      </c>
      <c r="V5551" s="10">
        <f t="shared" si="96"/>
        <v>-16.643387044381111</v>
      </c>
      <c r="W5551" s="33">
        <v>10.821000000000002</v>
      </c>
      <c r="X5551" s="68">
        <v>3.4263167496052098</v>
      </c>
      <c r="Y5551" s="33" t="s">
        <v>940</v>
      </c>
      <c r="Z5551" s="33" t="s">
        <v>943</v>
      </c>
      <c r="AA5551" s="17"/>
      <c r="AB5551" s="32"/>
    </row>
    <row r="5552" spans="1:28">
      <c r="A5552" s="5">
        <v>5551</v>
      </c>
      <c r="B5552" s="5"/>
      <c r="C5552" s="17">
        <v>2022</v>
      </c>
      <c r="D5552" s="32">
        <v>11</v>
      </c>
      <c r="E5552" s="32">
        <v>19</v>
      </c>
      <c r="F5552" s="18">
        <v>32</v>
      </c>
      <c r="G5552" s="21">
        <v>44.46</v>
      </c>
      <c r="H5552" s="17" t="s">
        <v>18</v>
      </c>
      <c r="I5552" s="18">
        <v>129</v>
      </c>
      <c r="J5552" s="21">
        <v>37.74</v>
      </c>
      <c r="K5552" s="17" t="s">
        <v>19</v>
      </c>
      <c r="L5552" s="17" t="s">
        <v>26</v>
      </c>
      <c r="M5552" s="17" t="s">
        <v>27</v>
      </c>
      <c r="N5552" s="17" t="s">
        <v>28</v>
      </c>
      <c r="O5552" s="58">
        <v>54</v>
      </c>
      <c r="P5552" s="17" t="s">
        <v>20</v>
      </c>
      <c r="Q5552" s="17" t="s">
        <v>31</v>
      </c>
      <c r="R5552" s="17">
        <v>1.34</v>
      </c>
      <c r="S5552" s="17" t="s">
        <v>684</v>
      </c>
      <c r="T5552" s="50"/>
      <c r="U5552" s="10">
        <v>-17.213000000000001</v>
      </c>
      <c r="V5552" s="10">
        <f t="shared" si="96"/>
        <v>-16.45720374754185</v>
      </c>
      <c r="W5552" s="33">
        <v>10.1335</v>
      </c>
      <c r="X5552" s="68">
        <v>3.4070972763075962</v>
      </c>
      <c r="Y5552" s="33" t="s">
        <v>940</v>
      </c>
      <c r="Z5552" s="33" t="s">
        <v>943</v>
      </c>
      <c r="AA5552" s="17"/>
      <c r="AB5552" s="32"/>
    </row>
    <row r="5553" spans="1:28">
      <c r="A5553" s="5">
        <v>5552</v>
      </c>
      <c r="B5553" s="5"/>
      <c r="C5553" s="17">
        <v>2022</v>
      </c>
      <c r="D5553" s="32">
        <v>11</v>
      </c>
      <c r="E5553" s="32">
        <v>19</v>
      </c>
      <c r="F5553" s="18">
        <v>32</v>
      </c>
      <c r="G5553" s="21">
        <v>44.46</v>
      </c>
      <c r="H5553" s="17" t="s">
        <v>18</v>
      </c>
      <c r="I5553" s="18">
        <v>129</v>
      </c>
      <c r="J5553" s="21">
        <v>37.74</v>
      </c>
      <c r="K5553" s="17" t="s">
        <v>19</v>
      </c>
      <c r="L5553" s="17" t="s">
        <v>26</v>
      </c>
      <c r="M5553" s="17" t="s">
        <v>27</v>
      </c>
      <c r="N5553" s="17" t="s">
        <v>28</v>
      </c>
      <c r="O5553" s="58">
        <v>53</v>
      </c>
      <c r="P5553" s="17" t="s">
        <v>20</v>
      </c>
      <c r="Q5553" s="17" t="s">
        <v>31</v>
      </c>
      <c r="R5553" s="17">
        <v>1.36</v>
      </c>
      <c r="S5553" s="17" t="s">
        <v>684</v>
      </c>
      <c r="T5553" s="50"/>
      <c r="U5553" s="10">
        <v>-17.408000000000001</v>
      </c>
      <c r="V5553" s="10">
        <f t="shared" si="96"/>
        <v>-16.710741125519309</v>
      </c>
      <c r="W5553" s="33">
        <v>10.1165</v>
      </c>
      <c r="X5553" s="68">
        <v>3.3640523918005609</v>
      </c>
      <c r="Y5553" s="33" t="s">
        <v>940</v>
      </c>
      <c r="Z5553" s="33" t="s">
        <v>943</v>
      </c>
      <c r="AA5553" s="17"/>
      <c r="AB5553" s="32"/>
    </row>
    <row r="5554" spans="1:28">
      <c r="A5554" s="5">
        <v>5553</v>
      </c>
      <c r="B5554" s="5"/>
      <c r="C5554" s="17">
        <v>2022</v>
      </c>
      <c r="D5554" s="32">
        <v>11</v>
      </c>
      <c r="E5554" s="32">
        <v>19</v>
      </c>
      <c r="F5554" s="18">
        <v>32</v>
      </c>
      <c r="G5554" s="21">
        <v>44.46</v>
      </c>
      <c r="H5554" s="17" t="s">
        <v>18</v>
      </c>
      <c r="I5554" s="18">
        <v>129</v>
      </c>
      <c r="J5554" s="21">
        <v>37.74</v>
      </c>
      <c r="K5554" s="17" t="s">
        <v>19</v>
      </c>
      <c r="L5554" s="17" t="s">
        <v>26</v>
      </c>
      <c r="M5554" s="17" t="s">
        <v>27</v>
      </c>
      <c r="N5554" s="17" t="s">
        <v>28</v>
      </c>
      <c r="O5554" s="58">
        <v>63</v>
      </c>
      <c r="P5554" s="17" t="s">
        <v>20</v>
      </c>
      <c r="Q5554" s="17" t="s">
        <v>31</v>
      </c>
      <c r="R5554" s="17">
        <v>2.0699999999999998</v>
      </c>
      <c r="S5554" s="17" t="s">
        <v>684</v>
      </c>
      <c r="T5554" s="50"/>
      <c r="U5554" s="10">
        <v>-17.584</v>
      </c>
      <c r="V5554" s="10">
        <f t="shared" si="96"/>
        <v>-16.937577129744643</v>
      </c>
      <c r="W5554" s="33">
        <v>10.368500000000001</v>
      </c>
      <c r="X5554" s="68">
        <v>3.3272599733767234</v>
      </c>
      <c r="Y5554" s="33" t="s">
        <v>940</v>
      </c>
      <c r="Z5554" s="33" t="s">
        <v>943</v>
      </c>
      <c r="AA5554" s="17"/>
      <c r="AB5554" s="32"/>
    </row>
    <row r="5555" spans="1:28">
      <c r="A5555" s="5">
        <v>5554</v>
      </c>
      <c r="B5555" s="5"/>
      <c r="C5555" s="17">
        <v>2022</v>
      </c>
      <c r="D5555" s="32">
        <v>11</v>
      </c>
      <c r="E5555" s="32">
        <v>19</v>
      </c>
      <c r="F5555" s="18">
        <v>32</v>
      </c>
      <c r="G5555" s="21">
        <v>44.46</v>
      </c>
      <c r="H5555" s="17" t="s">
        <v>18</v>
      </c>
      <c r="I5555" s="18">
        <v>129</v>
      </c>
      <c r="J5555" s="21">
        <v>37.74</v>
      </c>
      <c r="K5555" s="17" t="s">
        <v>19</v>
      </c>
      <c r="L5555" s="17" t="s">
        <v>26</v>
      </c>
      <c r="M5555" s="17" t="s">
        <v>27</v>
      </c>
      <c r="N5555" s="17" t="s">
        <v>28</v>
      </c>
      <c r="O5555" s="58">
        <v>60</v>
      </c>
      <c r="P5555" s="17" t="s">
        <v>20</v>
      </c>
      <c r="Q5555" s="17" t="s">
        <v>31</v>
      </c>
      <c r="R5555" s="17">
        <v>1.95</v>
      </c>
      <c r="S5555" s="17" t="s">
        <v>684</v>
      </c>
      <c r="T5555" s="50"/>
      <c r="U5555" s="10">
        <v>-18.012</v>
      </c>
      <c r="V5555" s="10">
        <f t="shared" si="96"/>
        <v>-17.229564865455526</v>
      </c>
      <c r="W5555" s="33">
        <v>11.0915</v>
      </c>
      <c r="X5555" s="68">
        <v>3.4269312252422583</v>
      </c>
      <c r="Y5555" s="33" t="s">
        <v>940</v>
      </c>
      <c r="Z5555" s="33" t="s">
        <v>943</v>
      </c>
      <c r="AA5555" s="17"/>
      <c r="AB5555" s="32"/>
    </row>
    <row r="5556" spans="1:28">
      <c r="A5556" s="5">
        <v>5555</v>
      </c>
      <c r="B5556" s="5"/>
      <c r="C5556" s="17">
        <v>2023</v>
      </c>
      <c r="D5556" s="32">
        <v>2</v>
      </c>
      <c r="E5556" s="32">
        <v>9</v>
      </c>
      <c r="F5556" s="18">
        <v>32</v>
      </c>
      <c r="G5556" s="21">
        <v>44.46</v>
      </c>
      <c r="H5556" s="17" t="s">
        <v>18</v>
      </c>
      <c r="I5556" s="18">
        <v>129</v>
      </c>
      <c r="J5556" s="21">
        <v>37.74</v>
      </c>
      <c r="K5556" s="17" t="s">
        <v>19</v>
      </c>
      <c r="L5556" s="17" t="s">
        <v>26</v>
      </c>
      <c r="M5556" s="17" t="s">
        <v>27</v>
      </c>
      <c r="N5556" s="17" t="s">
        <v>28</v>
      </c>
      <c r="O5556" s="58">
        <v>83</v>
      </c>
      <c r="P5556" s="17" t="s">
        <v>20</v>
      </c>
      <c r="Q5556" s="17" t="s">
        <v>31</v>
      </c>
      <c r="R5556" s="17">
        <v>4.84</v>
      </c>
      <c r="S5556" s="17" t="s">
        <v>684</v>
      </c>
      <c r="T5556" s="50"/>
      <c r="U5556" s="10">
        <v>-18.430999999999997</v>
      </c>
      <c r="V5556" s="10">
        <f t="shared" si="96"/>
        <v>-17.738380990646888</v>
      </c>
      <c r="W5556" s="33">
        <v>9.4785000000000004</v>
      </c>
      <c r="X5556" s="68">
        <v>3.3606717913188722</v>
      </c>
      <c r="Y5556" s="33" t="s">
        <v>940</v>
      </c>
      <c r="Z5556" s="33" t="s">
        <v>943</v>
      </c>
      <c r="AA5556" s="17"/>
      <c r="AB5556" s="32"/>
    </row>
    <row r="5557" spans="1:28">
      <c r="A5557" s="5">
        <v>5556</v>
      </c>
      <c r="B5557" s="5"/>
      <c r="C5557" s="17">
        <v>2023</v>
      </c>
      <c r="D5557" s="32">
        <v>2</v>
      </c>
      <c r="E5557" s="32">
        <v>9</v>
      </c>
      <c r="F5557" s="18">
        <v>32</v>
      </c>
      <c r="G5557" s="21">
        <v>44.46</v>
      </c>
      <c r="H5557" s="17" t="s">
        <v>18</v>
      </c>
      <c r="I5557" s="18">
        <v>129</v>
      </c>
      <c r="J5557" s="21">
        <v>37.74</v>
      </c>
      <c r="K5557" s="17" t="s">
        <v>19</v>
      </c>
      <c r="L5557" s="17" t="s">
        <v>26</v>
      </c>
      <c r="M5557" s="17" t="s">
        <v>27</v>
      </c>
      <c r="N5557" s="17" t="s">
        <v>28</v>
      </c>
      <c r="O5557" s="58">
        <v>84</v>
      </c>
      <c r="P5557" s="17" t="s">
        <v>20</v>
      </c>
      <c r="Q5557" s="17" t="s">
        <v>31</v>
      </c>
      <c r="R5557" s="17">
        <v>5.63</v>
      </c>
      <c r="S5557" s="17" t="s">
        <v>684</v>
      </c>
      <c r="T5557" s="50"/>
      <c r="U5557" s="10">
        <v>-18.021999999999998</v>
      </c>
      <c r="V5557" s="10">
        <f t="shared" si="96"/>
        <v>-17.264413340699328</v>
      </c>
      <c r="W5557" s="33">
        <v>9.6535000000000011</v>
      </c>
      <c r="X5557" s="68">
        <v>3.4084254693076637</v>
      </c>
      <c r="Y5557" s="33" t="s">
        <v>940</v>
      </c>
      <c r="Z5557" s="33" t="s">
        <v>943</v>
      </c>
      <c r="AA5557" s="17"/>
      <c r="AB5557" s="32"/>
    </row>
    <row r="5558" spans="1:28">
      <c r="A5558" s="5">
        <v>5557</v>
      </c>
      <c r="B5558" s="5"/>
      <c r="C5558" s="17">
        <v>2023</v>
      </c>
      <c r="D5558" s="32">
        <v>2</v>
      </c>
      <c r="E5558" s="32">
        <v>9</v>
      </c>
      <c r="F5558" s="18">
        <v>32</v>
      </c>
      <c r="G5558" s="21">
        <v>44.46</v>
      </c>
      <c r="H5558" s="17" t="s">
        <v>18</v>
      </c>
      <c r="I5558" s="18">
        <v>129</v>
      </c>
      <c r="J5558" s="21">
        <v>37.74</v>
      </c>
      <c r="K5558" s="17" t="s">
        <v>19</v>
      </c>
      <c r="L5558" s="17" t="s">
        <v>26</v>
      </c>
      <c r="M5558" s="17" t="s">
        <v>27</v>
      </c>
      <c r="N5558" s="17" t="s">
        <v>28</v>
      </c>
      <c r="O5558" s="58">
        <v>83</v>
      </c>
      <c r="P5558" s="17" t="s">
        <v>20</v>
      </c>
      <c r="Q5558" s="17" t="s">
        <v>31</v>
      </c>
      <c r="R5558" s="17">
        <v>5.14</v>
      </c>
      <c r="S5558" s="17" t="s">
        <v>684</v>
      </c>
      <c r="T5558" s="50"/>
      <c r="U5558" s="10">
        <v>-17.904499999999999</v>
      </c>
      <c r="V5558" s="10">
        <f t="shared" si="96"/>
        <v>-17.904499999999999</v>
      </c>
      <c r="W5558" s="33">
        <v>9.7635000000000005</v>
      </c>
      <c r="X5558" s="68">
        <v>3.2616192693409833</v>
      </c>
      <c r="Y5558" s="33" t="s">
        <v>940</v>
      </c>
      <c r="Z5558" s="33" t="s">
        <v>943</v>
      </c>
      <c r="AA5558" s="17"/>
      <c r="AB5558" s="32"/>
    </row>
    <row r="5559" spans="1:28">
      <c r="A5559" s="5">
        <v>5558</v>
      </c>
      <c r="B5559" s="5"/>
      <c r="C5559" s="17">
        <v>2023</v>
      </c>
      <c r="D5559" s="32">
        <v>2</v>
      </c>
      <c r="E5559" s="32">
        <v>9</v>
      </c>
      <c r="F5559" s="18">
        <v>32</v>
      </c>
      <c r="G5559" s="21">
        <v>44.46</v>
      </c>
      <c r="H5559" s="17" t="s">
        <v>18</v>
      </c>
      <c r="I5559" s="18">
        <v>129</v>
      </c>
      <c r="J5559" s="21">
        <v>37.74</v>
      </c>
      <c r="K5559" s="17" t="s">
        <v>19</v>
      </c>
      <c r="L5559" s="17" t="s">
        <v>26</v>
      </c>
      <c r="M5559" s="17" t="s">
        <v>27</v>
      </c>
      <c r="N5559" s="17" t="s">
        <v>28</v>
      </c>
      <c r="O5559" s="58">
        <v>72</v>
      </c>
      <c r="P5559" s="17" t="s">
        <v>20</v>
      </c>
      <c r="Q5559" s="17" t="s">
        <v>31</v>
      </c>
      <c r="R5559" s="17">
        <v>3.51</v>
      </c>
      <c r="S5559" s="17" t="s">
        <v>684</v>
      </c>
      <c r="T5559" s="50"/>
      <c r="U5559" s="10">
        <v>-18.603499999999997</v>
      </c>
      <c r="V5559" s="10">
        <f t="shared" si="96"/>
        <v>-17.934161589495883</v>
      </c>
      <c r="W5559" s="33">
        <v>8.5614999999999988</v>
      </c>
      <c r="X5559" s="68">
        <v>3.343778064472271</v>
      </c>
      <c r="Y5559" s="33" t="s">
        <v>940</v>
      </c>
      <c r="Z5559" s="33" t="s">
        <v>943</v>
      </c>
      <c r="AA5559" s="17"/>
      <c r="AB5559" s="32"/>
    </row>
    <row r="5560" spans="1:28">
      <c r="A5560" s="5">
        <v>5559</v>
      </c>
      <c r="B5560" s="5"/>
      <c r="C5560" s="17">
        <v>2023</v>
      </c>
      <c r="D5560" s="32">
        <v>2</v>
      </c>
      <c r="E5560" s="32">
        <v>15</v>
      </c>
      <c r="F5560" s="18">
        <v>32</v>
      </c>
      <c r="G5560" s="21">
        <v>44.46</v>
      </c>
      <c r="H5560" s="17" t="s">
        <v>18</v>
      </c>
      <c r="I5560" s="18">
        <v>129</v>
      </c>
      <c r="J5560" s="21">
        <v>37.74</v>
      </c>
      <c r="K5560" s="17" t="s">
        <v>19</v>
      </c>
      <c r="L5560" s="17" t="s">
        <v>26</v>
      </c>
      <c r="M5560" s="17" t="s">
        <v>27</v>
      </c>
      <c r="N5560" s="17" t="s">
        <v>28</v>
      </c>
      <c r="O5560" s="58">
        <v>54</v>
      </c>
      <c r="P5560" s="17" t="s">
        <v>20</v>
      </c>
      <c r="Q5560" s="17" t="s">
        <v>31</v>
      </c>
      <c r="R5560" s="17">
        <v>1.53</v>
      </c>
      <c r="S5560" s="17" t="s">
        <v>684</v>
      </c>
      <c r="T5560" s="50"/>
      <c r="U5560" s="10">
        <v>-17.5915</v>
      </c>
      <c r="V5560" s="10">
        <f t="shared" si="96"/>
        <v>-16.68172106324748</v>
      </c>
      <c r="W5560" s="33">
        <v>10.8925</v>
      </c>
      <c r="X5560" s="68">
        <v>3.5239323773244964</v>
      </c>
      <c r="Y5560" s="33" t="s">
        <v>940</v>
      </c>
      <c r="Z5560" s="33" t="s">
        <v>943</v>
      </c>
      <c r="AA5560" s="17"/>
      <c r="AB5560" s="32"/>
    </row>
    <row r="5561" spans="1:28">
      <c r="A5561" s="5">
        <v>5560</v>
      </c>
      <c r="B5561" s="5"/>
      <c r="C5561" s="17">
        <v>2023</v>
      </c>
      <c r="D5561" s="32">
        <v>2</v>
      </c>
      <c r="E5561" s="32">
        <v>15</v>
      </c>
      <c r="F5561" s="18">
        <v>32</v>
      </c>
      <c r="G5561" s="21">
        <v>44.46</v>
      </c>
      <c r="H5561" s="17" t="s">
        <v>18</v>
      </c>
      <c r="I5561" s="18">
        <v>129</v>
      </c>
      <c r="J5561" s="21">
        <v>37.74</v>
      </c>
      <c r="K5561" s="17" t="s">
        <v>19</v>
      </c>
      <c r="L5561" s="17" t="s">
        <v>26</v>
      </c>
      <c r="M5561" s="17" t="s">
        <v>27</v>
      </c>
      <c r="N5561" s="17" t="s">
        <v>28</v>
      </c>
      <c r="O5561" s="58">
        <v>78</v>
      </c>
      <c r="P5561" s="17" t="s">
        <v>20</v>
      </c>
      <c r="Q5561" s="17" t="s">
        <v>31</v>
      </c>
      <c r="R5561" s="17">
        <v>4.8499999999999996</v>
      </c>
      <c r="S5561" s="17" t="s">
        <v>684</v>
      </c>
      <c r="T5561" s="50"/>
      <c r="U5561" s="10">
        <v>-18.090499999999999</v>
      </c>
      <c r="V5561" s="10">
        <f t="shared" si="96"/>
        <v>-17.314801930161597</v>
      </c>
      <c r="W5561" s="33">
        <v>8.5305</v>
      </c>
      <c r="X5561" s="68">
        <v>3.4219004886537494</v>
      </c>
      <c r="Y5561" s="33" t="s">
        <v>940</v>
      </c>
      <c r="Z5561" s="33" t="s">
        <v>943</v>
      </c>
      <c r="AA5561" s="17"/>
      <c r="AB5561" s="32"/>
    </row>
    <row r="5562" spans="1:28">
      <c r="A5562" s="5">
        <v>5561</v>
      </c>
      <c r="B5562" s="5"/>
      <c r="C5562" s="17">
        <v>2023</v>
      </c>
      <c r="D5562" s="32">
        <v>2</v>
      </c>
      <c r="E5562" s="32">
        <v>15</v>
      </c>
      <c r="F5562" s="18">
        <v>32</v>
      </c>
      <c r="G5562" s="21">
        <v>44.46</v>
      </c>
      <c r="H5562" s="17" t="s">
        <v>18</v>
      </c>
      <c r="I5562" s="18">
        <v>129</v>
      </c>
      <c r="J5562" s="21">
        <v>37.74</v>
      </c>
      <c r="K5562" s="17" t="s">
        <v>19</v>
      </c>
      <c r="L5562" s="17" t="s">
        <v>26</v>
      </c>
      <c r="M5562" s="17" t="s">
        <v>27</v>
      </c>
      <c r="N5562" s="17" t="s">
        <v>28</v>
      </c>
      <c r="O5562" s="58">
        <v>82</v>
      </c>
      <c r="P5562" s="17" t="s">
        <v>20</v>
      </c>
      <c r="Q5562" s="17" t="s">
        <v>31</v>
      </c>
      <c r="R5562" s="17">
        <v>5.39</v>
      </c>
      <c r="S5562" s="17" t="s">
        <v>684</v>
      </c>
      <c r="T5562" s="50"/>
      <c r="U5562" s="10">
        <v>-17.9405</v>
      </c>
      <c r="V5562" s="10">
        <f t="shared" si="96"/>
        <v>-17.289185249443751</v>
      </c>
      <c r="W5562" s="33">
        <v>9.0775000000000006</v>
      </c>
      <c r="X5562" s="68">
        <v>3.3307769948916195</v>
      </c>
      <c r="Y5562" s="33" t="s">
        <v>940</v>
      </c>
      <c r="Z5562" s="33" t="s">
        <v>943</v>
      </c>
      <c r="AA5562" s="17"/>
      <c r="AB5562" s="32"/>
    </row>
    <row r="5563" spans="1:28">
      <c r="A5563" s="5">
        <v>5562</v>
      </c>
      <c r="B5563" s="5"/>
      <c r="C5563" s="17">
        <v>2023</v>
      </c>
      <c r="D5563" s="32">
        <v>2</v>
      </c>
      <c r="E5563" s="32">
        <v>15</v>
      </c>
      <c r="F5563" s="18">
        <v>32</v>
      </c>
      <c r="G5563" s="21">
        <v>44.46</v>
      </c>
      <c r="H5563" s="17" t="s">
        <v>18</v>
      </c>
      <c r="I5563" s="18">
        <v>129</v>
      </c>
      <c r="J5563" s="21">
        <v>37.74</v>
      </c>
      <c r="K5563" s="17" t="s">
        <v>19</v>
      </c>
      <c r="L5563" s="17" t="s">
        <v>26</v>
      </c>
      <c r="M5563" s="17" t="s">
        <v>27</v>
      </c>
      <c r="N5563" s="17" t="s">
        <v>28</v>
      </c>
      <c r="O5563" s="58">
        <v>91</v>
      </c>
      <c r="P5563" s="17" t="s">
        <v>20</v>
      </c>
      <c r="Q5563" s="17" t="s">
        <v>31</v>
      </c>
      <c r="R5563" s="17">
        <v>7.52</v>
      </c>
      <c r="S5563" s="17" t="s">
        <v>684</v>
      </c>
      <c r="T5563" s="50"/>
      <c r="U5563" s="10">
        <v>-17.576499999999999</v>
      </c>
      <c r="V5563" s="10">
        <f t="shared" si="96"/>
        <v>-16.777864714123758</v>
      </c>
      <c r="W5563" s="33">
        <v>9.7835000000000001</v>
      </c>
      <c r="X5563" s="68">
        <v>3.4390691807802676</v>
      </c>
      <c r="Y5563" s="33" t="s">
        <v>940</v>
      </c>
      <c r="Z5563" s="33" t="s">
        <v>943</v>
      </c>
      <c r="AA5563" s="17"/>
      <c r="AB5563" s="32"/>
    </row>
    <row r="5564" spans="1:28" hidden="1">
      <c r="A5564" s="36">
        <v>5563</v>
      </c>
      <c r="B5564" s="36"/>
      <c r="C5564" s="37">
        <v>2023</v>
      </c>
      <c r="D5564" s="43">
        <v>5</v>
      </c>
      <c r="E5564" s="43">
        <v>10</v>
      </c>
      <c r="F5564" s="38">
        <v>32</v>
      </c>
      <c r="G5564" s="39">
        <v>56.4</v>
      </c>
      <c r="H5564" s="37" t="s">
        <v>18</v>
      </c>
      <c r="I5564" s="38">
        <v>129</v>
      </c>
      <c r="J5564" s="39">
        <v>38.160000000000004</v>
      </c>
      <c r="K5564" s="37" t="s">
        <v>19</v>
      </c>
      <c r="L5564" s="37" t="s">
        <v>934</v>
      </c>
      <c r="M5564" s="37" t="s">
        <v>944</v>
      </c>
      <c r="N5564" s="37" t="s">
        <v>945</v>
      </c>
      <c r="O5564" s="61">
        <v>270</v>
      </c>
      <c r="P5564" s="37" t="s">
        <v>35</v>
      </c>
      <c r="Q5564" s="37" t="s">
        <v>20</v>
      </c>
      <c r="R5564" s="37">
        <v>1502.3</v>
      </c>
      <c r="S5564" s="37" t="s">
        <v>684</v>
      </c>
      <c r="T5564" s="38">
        <v>1</v>
      </c>
      <c r="U5564" s="10">
        <v>-16.000926335766977</v>
      </c>
      <c r="V5564" s="10">
        <f t="shared" si="96"/>
        <v>-16.000926335766977</v>
      </c>
      <c r="W5564" s="10">
        <v>14.462254620331001</v>
      </c>
      <c r="X5564" s="68">
        <v>2.832336115166306</v>
      </c>
      <c r="Y5564" s="33" t="s">
        <v>706</v>
      </c>
      <c r="Z5564" s="33" t="s">
        <v>954</v>
      </c>
    </row>
    <row r="5565" spans="1:28" hidden="1">
      <c r="A5565" s="36">
        <v>5564</v>
      </c>
      <c r="B5565" s="36"/>
      <c r="C5565" s="37">
        <v>2023</v>
      </c>
      <c r="D5565" s="43">
        <v>5</v>
      </c>
      <c r="E5565" s="43">
        <v>10</v>
      </c>
      <c r="F5565" s="38">
        <v>32</v>
      </c>
      <c r="G5565" s="39">
        <v>56.4</v>
      </c>
      <c r="H5565" s="37" t="s">
        <v>18</v>
      </c>
      <c r="I5565" s="38">
        <v>129</v>
      </c>
      <c r="J5565" s="39">
        <v>38.160000000000004</v>
      </c>
      <c r="K5565" s="37" t="s">
        <v>19</v>
      </c>
      <c r="L5565" s="37" t="s">
        <v>934</v>
      </c>
      <c r="M5565" s="37" t="s">
        <v>944</v>
      </c>
      <c r="N5565" s="37" t="s">
        <v>945</v>
      </c>
      <c r="O5565" s="61">
        <v>262</v>
      </c>
      <c r="P5565" s="37" t="s">
        <v>35</v>
      </c>
      <c r="Q5565" s="37" t="s">
        <v>20</v>
      </c>
      <c r="R5565" s="37">
        <v>1149</v>
      </c>
      <c r="S5565" s="37" t="s">
        <v>684</v>
      </c>
      <c r="T5565" s="38">
        <v>1</v>
      </c>
      <c r="U5565" s="10">
        <v>-15.316581849648605</v>
      </c>
      <c r="V5565" s="10">
        <f t="shared" si="96"/>
        <v>-15.316581849648605</v>
      </c>
      <c r="W5565" s="10">
        <v>13.57566766156862</v>
      </c>
      <c r="X5565" s="68">
        <v>2.8761480580430412</v>
      </c>
      <c r="Y5565" s="33" t="s">
        <v>706</v>
      </c>
      <c r="Z5565" s="33" t="s">
        <v>954</v>
      </c>
    </row>
    <row r="5566" spans="1:28" hidden="1">
      <c r="A5566" s="36">
        <v>5565</v>
      </c>
      <c r="B5566" s="36"/>
      <c r="C5566" s="37">
        <v>2023</v>
      </c>
      <c r="D5566" s="43">
        <v>5</v>
      </c>
      <c r="E5566" s="43">
        <v>10</v>
      </c>
      <c r="F5566" s="38">
        <v>32</v>
      </c>
      <c r="G5566" s="39">
        <v>56.4</v>
      </c>
      <c r="H5566" s="37" t="s">
        <v>18</v>
      </c>
      <c r="I5566" s="38">
        <v>129</v>
      </c>
      <c r="J5566" s="39">
        <v>38.160000000000004</v>
      </c>
      <c r="K5566" s="37" t="s">
        <v>19</v>
      </c>
      <c r="L5566" s="37" t="s">
        <v>934</v>
      </c>
      <c r="M5566" s="37" t="s">
        <v>944</v>
      </c>
      <c r="N5566" s="37" t="s">
        <v>945</v>
      </c>
      <c r="O5566" s="61">
        <v>276</v>
      </c>
      <c r="P5566" s="37" t="s">
        <v>35</v>
      </c>
      <c r="Q5566" s="37" t="s">
        <v>20</v>
      </c>
      <c r="R5566" s="37">
        <v>1427.4</v>
      </c>
      <c r="S5566" s="37" t="s">
        <v>684</v>
      </c>
      <c r="T5566" s="38">
        <v>1</v>
      </c>
      <c r="U5566" s="10">
        <v>-15.191251487036073</v>
      </c>
      <c r="V5566" s="10">
        <f t="shared" si="96"/>
        <v>-15.191251487036073</v>
      </c>
      <c r="W5566" s="10">
        <v>15.186929923972661</v>
      </c>
      <c r="X5566" s="68">
        <v>2.9307241161235922</v>
      </c>
      <c r="Y5566" s="33" t="s">
        <v>706</v>
      </c>
      <c r="Z5566" s="33" t="s">
        <v>954</v>
      </c>
    </row>
    <row r="5567" spans="1:28" hidden="1">
      <c r="A5567" s="36">
        <v>5566</v>
      </c>
      <c r="B5567" s="36"/>
      <c r="C5567" s="37">
        <v>2023</v>
      </c>
      <c r="D5567" s="43">
        <v>5</v>
      </c>
      <c r="E5567" s="43">
        <v>10</v>
      </c>
      <c r="F5567" s="38">
        <v>32</v>
      </c>
      <c r="G5567" s="39">
        <v>56.4</v>
      </c>
      <c r="H5567" s="37" t="s">
        <v>18</v>
      </c>
      <c r="I5567" s="38">
        <v>129</v>
      </c>
      <c r="J5567" s="39">
        <v>38.160000000000004</v>
      </c>
      <c r="K5567" s="37" t="s">
        <v>19</v>
      </c>
      <c r="L5567" s="37" t="s">
        <v>934</v>
      </c>
      <c r="M5567" s="37" t="s">
        <v>944</v>
      </c>
      <c r="N5567" s="37" t="s">
        <v>945</v>
      </c>
      <c r="O5567" s="61">
        <v>287</v>
      </c>
      <c r="P5567" s="37" t="s">
        <v>35</v>
      </c>
      <c r="Q5567" s="37" t="s">
        <v>20</v>
      </c>
      <c r="R5567" s="37">
        <v>1800.5</v>
      </c>
      <c r="S5567" s="37" t="s">
        <v>684</v>
      </c>
      <c r="T5567" s="38">
        <v>1</v>
      </c>
      <c r="U5567" s="10">
        <v>-15.871631942944358</v>
      </c>
      <c r="V5567" s="10">
        <f t="shared" si="96"/>
        <v>-15.871631942944358</v>
      </c>
      <c r="W5567" s="10">
        <v>14.533546495668592</v>
      </c>
      <c r="X5567" s="68">
        <v>2.9738244150303266</v>
      </c>
      <c r="Y5567" s="33" t="s">
        <v>706</v>
      </c>
      <c r="Z5567" s="33" t="s">
        <v>954</v>
      </c>
    </row>
    <row r="5568" spans="1:28" hidden="1">
      <c r="A5568" s="36">
        <v>5567</v>
      </c>
      <c r="B5568" s="36"/>
      <c r="C5568" s="37">
        <v>2023</v>
      </c>
      <c r="D5568" s="43">
        <v>5</v>
      </c>
      <c r="E5568" s="43">
        <v>11</v>
      </c>
      <c r="F5568" s="38">
        <v>33</v>
      </c>
      <c r="G5568" s="39">
        <v>22.5</v>
      </c>
      <c r="H5568" s="37" t="s">
        <v>18</v>
      </c>
      <c r="I5568" s="38">
        <v>129</v>
      </c>
      <c r="J5568" s="39">
        <v>40.86</v>
      </c>
      <c r="K5568" s="37" t="s">
        <v>19</v>
      </c>
      <c r="L5568" s="37" t="s">
        <v>934</v>
      </c>
      <c r="M5568" s="37" t="s">
        <v>944</v>
      </c>
      <c r="N5568" s="37" t="s">
        <v>945</v>
      </c>
      <c r="O5568" s="61">
        <v>193</v>
      </c>
      <c r="P5568" s="37" t="s">
        <v>35</v>
      </c>
      <c r="Q5568" s="37" t="s">
        <v>20</v>
      </c>
      <c r="R5568" s="37">
        <v>368.3</v>
      </c>
      <c r="S5568" s="37" t="s">
        <v>684</v>
      </c>
      <c r="T5568" s="38">
        <v>1</v>
      </c>
      <c r="U5568" s="10">
        <v>-15.201594017964583</v>
      </c>
      <c r="V5568" s="10">
        <f t="shared" si="96"/>
        <v>-15.201594017964583</v>
      </c>
      <c r="W5568" s="10">
        <v>13.4599904540128</v>
      </c>
      <c r="X5568" s="68">
        <v>2.8214130932246313</v>
      </c>
      <c r="Y5568" s="33" t="s">
        <v>706</v>
      </c>
      <c r="Z5568" s="33" t="s">
        <v>954</v>
      </c>
    </row>
    <row r="5569" spans="1:26" hidden="1">
      <c r="A5569" s="36">
        <v>5568</v>
      </c>
      <c r="B5569" s="36"/>
      <c r="C5569" s="37">
        <v>2023</v>
      </c>
      <c r="D5569" s="43">
        <v>5</v>
      </c>
      <c r="E5569" s="43">
        <v>11</v>
      </c>
      <c r="F5569" s="38">
        <v>33</v>
      </c>
      <c r="G5569" s="39">
        <v>22.5</v>
      </c>
      <c r="H5569" s="37" t="s">
        <v>18</v>
      </c>
      <c r="I5569" s="38">
        <v>129</v>
      </c>
      <c r="J5569" s="39">
        <v>40.86</v>
      </c>
      <c r="K5569" s="37" t="s">
        <v>19</v>
      </c>
      <c r="L5569" s="37" t="s">
        <v>934</v>
      </c>
      <c r="M5569" s="37" t="s">
        <v>944</v>
      </c>
      <c r="N5569" s="37" t="s">
        <v>945</v>
      </c>
      <c r="O5569" s="61">
        <v>217</v>
      </c>
      <c r="P5569" s="37" t="s">
        <v>35</v>
      </c>
      <c r="Q5569" s="37" t="s">
        <v>20</v>
      </c>
      <c r="R5569" s="37">
        <v>650.4</v>
      </c>
      <c r="S5569" s="37" t="s">
        <v>684</v>
      </c>
      <c r="T5569" s="38">
        <v>2</v>
      </c>
      <c r="U5569" s="10">
        <v>-15.320165890399947</v>
      </c>
      <c r="V5569" s="10">
        <f t="shared" si="96"/>
        <v>-15.320165890399947</v>
      </c>
      <c r="W5569" s="10">
        <v>13.180453778762194</v>
      </c>
      <c r="X5569" s="68">
        <v>2.8370275405295433</v>
      </c>
      <c r="Y5569" s="33" t="s">
        <v>706</v>
      </c>
      <c r="Z5569" s="33" t="s">
        <v>954</v>
      </c>
    </row>
    <row r="5570" spans="1:26" hidden="1">
      <c r="A5570" s="36">
        <v>5569</v>
      </c>
      <c r="B5570" s="36"/>
      <c r="C5570" s="37">
        <v>2023</v>
      </c>
      <c r="D5570" s="43">
        <v>5</v>
      </c>
      <c r="E5570" s="43">
        <v>11</v>
      </c>
      <c r="F5570" s="38">
        <v>33</v>
      </c>
      <c r="G5570" s="39">
        <v>22.5</v>
      </c>
      <c r="H5570" s="37" t="s">
        <v>18</v>
      </c>
      <c r="I5570" s="38">
        <v>129</v>
      </c>
      <c r="J5570" s="39">
        <v>40.86</v>
      </c>
      <c r="K5570" s="37" t="s">
        <v>19</v>
      </c>
      <c r="L5570" s="37" t="s">
        <v>934</v>
      </c>
      <c r="M5570" s="37" t="s">
        <v>944</v>
      </c>
      <c r="N5570" s="37" t="s">
        <v>945</v>
      </c>
      <c r="O5570" s="61">
        <v>204</v>
      </c>
      <c r="P5570" s="37" t="s">
        <v>35</v>
      </c>
      <c r="Q5570" s="37" t="s">
        <v>20</v>
      </c>
      <c r="R5570" s="37">
        <v>674.9</v>
      </c>
      <c r="S5570" s="37" t="s">
        <v>684</v>
      </c>
      <c r="T5570" s="38">
        <v>2</v>
      </c>
      <c r="U5570" s="10">
        <v>-15.575116259404382</v>
      </c>
      <c r="V5570" s="10">
        <f t="shared" si="96"/>
        <v>-15.575116259404382</v>
      </c>
      <c r="W5570" s="10">
        <v>12.67870605589644</v>
      </c>
      <c r="X5570" s="68">
        <v>2.9158011384685931</v>
      </c>
      <c r="Y5570" s="33" t="s">
        <v>706</v>
      </c>
      <c r="Z5570" s="33" t="s">
        <v>954</v>
      </c>
    </row>
    <row r="5571" spans="1:26" hidden="1">
      <c r="A5571" s="36">
        <v>5570</v>
      </c>
      <c r="B5571" s="36"/>
      <c r="C5571" s="37">
        <v>2023</v>
      </c>
      <c r="D5571" s="43">
        <v>5</v>
      </c>
      <c r="E5571" s="43">
        <v>11</v>
      </c>
      <c r="F5571" s="38">
        <v>33</v>
      </c>
      <c r="G5571" s="39">
        <v>22.5</v>
      </c>
      <c r="H5571" s="37" t="s">
        <v>18</v>
      </c>
      <c r="I5571" s="38">
        <v>129</v>
      </c>
      <c r="J5571" s="39">
        <v>40.86</v>
      </c>
      <c r="K5571" s="37" t="s">
        <v>19</v>
      </c>
      <c r="L5571" s="37" t="s">
        <v>934</v>
      </c>
      <c r="M5571" s="37" t="s">
        <v>944</v>
      </c>
      <c r="N5571" s="37" t="s">
        <v>945</v>
      </c>
      <c r="O5571" s="61">
        <v>165</v>
      </c>
      <c r="P5571" s="37" t="s">
        <v>35</v>
      </c>
      <c r="Q5571" s="37" t="s">
        <v>20</v>
      </c>
      <c r="R5571" s="37">
        <v>334.5</v>
      </c>
      <c r="S5571" s="37" t="s">
        <v>684</v>
      </c>
      <c r="T5571" s="38">
        <v>1</v>
      </c>
      <c r="U5571" s="10">
        <v>-15.007065864419713</v>
      </c>
      <c r="V5571" s="10">
        <f t="shared" si="96"/>
        <v>-15.007065864419713</v>
      </c>
      <c r="W5571" s="10">
        <v>13.100188352944521</v>
      </c>
      <c r="X5571" s="68">
        <v>2.8826583208223875</v>
      </c>
      <c r="Y5571" s="33" t="s">
        <v>706</v>
      </c>
      <c r="Z5571" s="33" t="s">
        <v>954</v>
      </c>
    </row>
    <row r="5572" spans="1:26" hidden="1">
      <c r="A5572" s="36">
        <v>5571</v>
      </c>
      <c r="B5572" s="36"/>
      <c r="C5572" s="37">
        <v>2023</v>
      </c>
      <c r="D5572" s="43">
        <v>5</v>
      </c>
      <c r="E5572" s="43">
        <v>11</v>
      </c>
      <c r="F5572" s="38">
        <v>33</v>
      </c>
      <c r="G5572" s="39">
        <v>22.5</v>
      </c>
      <c r="H5572" s="37" t="s">
        <v>18</v>
      </c>
      <c r="I5572" s="38">
        <v>129</v>
      </c>
      <c r="J5572" s="39">
        <v>40.86</v>
      </c>
      <c r="K5572" s="37" t="s">
        <v>19</v>
      </c>
      <c r="L5572" s="37" t="s">
        <v>934</v>
      </c>
      <c r="M5572" s="37" t="s">
        <v>944</v>
      </c>
      <c r="N5572" s="37" t="s">
        <v>945</v>
      </c>
      <c r="O5572" s="61">
        <v>247</v>
      </c>
      <c r="P5572" s="37" t="s">
        <v>35</v>
      </c>
      <c r="Q5572" s="37" t="s">
        <v>20</v>
      </c>
      <c r="R5572" s="37">
        <v>1112.5999999999999</v>
      </c>
      <c r="S5572" s="37" t="s">
        <v>684</v>
      </c>
      <c r="T5572" s="38">
        <v>2</v>
      </c>
      <c r="U5572" s="10">
        <v>-16.309215537353062</v>
      </c>
      <c r="V5572" s="10">
        <f t="shared" si="96"/>
        <v>-16.309215537353062</v>
      </c>
      <c r="W5572" s="10">
        <v>13.471450812762239</v>
      </c>
      <c r="X5572" s="68">
        <v>2.8841404380840645</v>
      </c>
      <c r="Y5572" s="33" t="s">
        <v>706</v>
      </c>
      <c r="Z5572" s="33" t="s">
        <v>954</v>
      </c>
    </row>
    <row r="5573" spans="1:26" hidden="1">
      <c r="A5573" s="36">
        <v>5572</v>
      </c>
      <c r="B5573" s="36"/>
      <c r="C5573" s="37">
        <v>2023</v>
      </c>
      <c r="D5573" s="43">
        <v>5</v>
      </c>
      <c r="E5573" s="43">
        <v>11</v>
      </c>
      <c r="F5573" s="38">
        <v>33</v>
      </c>
      <c r="G5573" s="39">
        <v>22.5</v>
      </c>
      <c r="H5573" s="37" t="s">
        <v>18</v>
      </c>
      <c r="I5573" s="38">
        <v>129</v>
      </c>
      <c r="J5573" s="39">
        <v>40.86</v>
      </c>
      <c r="K5573" s="37" t="s">
        <v>19</v>
      </c>
      <c r="L5573" s="37" t="s">
        <v>934</v>
      </c>
      <c r="M5573" s="37" t="s">
        <v>944</v>
      </c>
      <c r="N5573" s="37" t="s">
        <v>945</v>
      </c>
      <c r="O5573" s="61">
        <v>219</v>
      </c>
      <c r="P5573" s="37" t="s">
        <v>35</v>
      </c>
      <c r="Q5573" s="37" t="s">
        <v>20</v>
      </c>
      <c r="R5573" s="37">
        <v>836.4</v>
      </c>
      <c r="S5573" s="37" t="s">
        <v>684</v>
      </c>
      <c r="T5573" s="38">
        <v>2</v>
      </c>
      <c r="U5573" s="10">
        <v>-15.320660027191952</v>
      </c>
      <c r="V5573" s="10">
        <f t="shared" si="96"/>
        <v>-15.320660027191952</v>
      </c>
      <c r="W5573" s="10">
        <v>14.212142990936275</v>
      </c>
      <c r="X5573" s="68">
        <v>2.8833015642526356</v>
      </c>
      <c r="Y5573" s="33" t="s">
        <v>706</v>
      </c>
      <c r="Z5573" s="33" t="s">
        <v>954</v>
      </c>
    </row>
    <row r="5574" spans="1:26" hidden="1">
      <c r="A5574" s="36">
        <v>5573</v>
      </c>
      <c r="B5574" s="36"/>
      <c r="C5574" s="37">
        <v>2023</v>
      </c>
      <c r="D5574" s="43">
        <v>5</v>
      </c>
      <c r="E5574" s="43">
        <v>11</v>
      </c>
      <c r="F5574" s="38">
        <v>32</v>
      </c>
      <c r="G5574" s="39">
        <v>56.339999999999996</v>
      </c>
      <c r="H5574" s="37" t="s">
        <v>18</v>
      </c>
      <c r="I5574" s="38">
        <v>129</v>
      </c>
      <c r="J5574" s="39">
        <v>52.019999999999996</v>
      </c>
      <c r="K5574" s="37" t="s">
        <v>19</v>
      </c>
      <c r="L5574" s="37" t="s">
        <v>934</v>
      </c>
      <c r="M5574" s="37" t="s">
        <v>944</v>
      </c>
      <c r="N5574" s="37" t="s">
        <v>945</v>
      </c>
      <c r="O5574" s="61">
        <v>194</v>
      </c>
      <c r="P5574" s="37" t="s">
        <v>35</v>
      </c>
      <c r="Q5574" s="37" t="s">
        <v>20</v>
      </c>
      <c r="R5574" s="37">
        <v>585</v>
      </c>
      <c r="S5574" s="37" t="s">
        <v>684</v>
      </c>
      <c r="T5574" s="38">
        <v>1</v>
      </c>
      <c r="U5574" s="10">
        <v>-15.960342685412664</v>
      </c>
      <c r="V5574" s="10">
        <f t="shared" si="96"/>
        <v>-15.960342685412664</v>
      </c>
      <c r="W5574" s="10">
        <v>13.508708588530919</v>
      </c>
      <c r="X5574" s="68">
        <v>2.8526454158273911</v>
      </c>
      <c r="Y5574" s="33" t="s">
        <v>706</v>
      </c>
      <c r="Z5574" s="33" t="s">
        <v>954</v>
      </c>
    </row>
    <row r="5575" spans="1:26" hidden="1">
      <c r="A5575" s="36">
        <v>5574</v>
      </c>
      <c r="B5575" s="36"/>
      <c r="C5575" s="37">
        <v>2023</v>
      </c>
      <c r="D5575" s="43">
        <v>5</v>
      </c>
      <c r="E5575" s="43">
        <v>11</v>
      </c>
      <c r="F5575" s="38">
        <v>32</v>
      </c>
      <c r="G5575" s="39">
        <v>56.339999999999996</v>
      </c>
      <c r="H5575" s="37" t="s">
        <v>18</v>
      </c>
      <c r="I5575" s="38">
        <v>129</v>
      </c>
      <c r="J5575" s="39">
        <v>52.019999999999996</v>
      </c>
      <c r="K5575" s="37" t="s">
        <v>19</v>
      </c>
      <c r="L5575" s="37" t="s">
        <v>934</v>
      </c>
      <c r="M5575" s="37" t="s">
        <v>944</v>
      </c>
      <c r="N5575" s="37" t="s">
        <v>945</v>
      </c>
      <c r="O5575" s="61">
        <v>216</v>
      </c>
      <c r="P5575" s="37" t="s">
        <v>35</v>
      </c>
      <c r="Q5575" s="37" t="s">
        <v>20</v>
      </c>
      <c r="R5575" s="37">
        <v>723.6</v>
      </c>
      <c r="S5575" s="37" t="s">
        <v>684</v>
      </c>
      <c r="T5575" s="38">
        <v>1</v>
      </c>
      <c r="U5575" s="10">
        <v>-15.844730635331841</v>
      </c>
      <c r="V5575" s="10">
        <f t="shared" si="96"/>
        <v>-15.844730635331841</v>
      </c>
      <c r="W5575" s="10">
        <v>14.125317310737605</v>
      </c>
      <c r="X5575" s="68">
        <v>2.8547639217929075</v>
      </c>
      <c r="Y5575" s="33" t="s">
        <v>706</v>
      </c>
      <c r="Z5575" s="33" t="s">
        <v>954</v>
      </c>
    </row>
    <row r="5576" spans="1:26" hidden="1">
      <c r="A5576" s="36">
        <v>5575</v>
      </c>
      <c r="B5576" s="36"/>
      <c r="C5576" s="37">
        <v>2023</v>
      </c>
      <c r="D5576" s="43">
        <v>5</v>
      </c>
      <c r="E5576" s="43">
        <v>11</v>
      </c>
      <c r="F5576" s="38">
        <v>32</v>
      </c>
      <c r="G5576" s="39">
        <v>56.339999999999996</v>
      </c>
      <c r="H5576" s="37" t="s">
        <v>18</v>
      </c>
      <c r="I5576" s="38">
        <v>129</v>
      </c>
      <c r="J5576" s="39">
        <v>52.019999999999996</v>
      </c>
      <c r="K5576" s="37" t="s">
        <v>19</v>
      </c>
      <c r="L5576" s="37" t="s">
        <v>934</v>
      </c>
      <c r="M5576" s="37" t="s">
        <v>944</v>
      </c>
      <c r="N5576" s="37" t="s">
        <v>945</v>
      </c>
      <c r="O5576" s="61">
        <v>210</v>
      </c>
      <c r="P5576" s="37" t="s">
        <v>35</v>
      </c>
      <c r="Q5576" s="37" t="s">
        <v>20</v>
      </c>
      <c r="R5576" s="37">
        <v>678</v>
      </c>
      <c r="S5576" s="37" t="s">
        <v>684</v>
      </c>
      <c r="T5576" s="38">
        <v>1</v>
      </c>
      <c r="U5576" s="10">
        <v>-15.796805089037225</v>
      </c>
      <c r="V5576" s="10">
        <f t="shared" si="96"/>
        <v>-15.796805089037225</v>
      </c>
      <c r="W5576" s="10">
        <v>13.291400657194389</v>
      </c>
      <c r="X5576" s="68">
        <v>2.9110884935134713</v>
      </c>
      <c r="Y5576" s="33" t="s">
        <v>706</v>
      </c>
      <c r="Z5576" s="33" t="s">
        <v>954</v>
      </c>
    </row>
    <row r="5577" spans="1:26" hidden="1">
      <c r="A5577" s="36">
        <v>5576</v>
      </c>
      <c r="B5577" s="36"/>
      <c r="C5577" s="37">
        <v>2023</v>
      </c>
      <c r="D5577" s="43">
        <v>5</v>
      </c>
      <c r="E5577" s="43">
        <v>11</v>
      </c>
      <c r="F5577" s="38">
        <v>32</v>
      </c>
      <c r="G5577" s="39">
        <v>56.339999999999996</v>
      </c>
      <c r="H5577" s="37" t="s">
        <v>18</v>
      </c>
      <c r="I5577" s="38">
        <v>129</v>
      </c>
      <c r="J5577" s="39">
        <v>52.019999999999996</v>
      </c>
      <c r="K5577" s="37" t="s">
        <v>19</v>
      </c>
      <c r="L5577" s="37" t="s">
        <v>934</v>
      </c>
      <c r="M5577" s="37" t="s">
        <v>944</v>
      </c>
      <c r="N5577" s="37" t="s">
        <v>945</v>
      </c>
      <c r="O5577" s="61">
        <v>193</v>
      </c>
      <c r="P5577" s="37" t="s">
        <v>35</v>
      </c>
      <c r="Q5577" s="37" t="s">
        <v>20</v>
      </c>
      <c r="R5577" s="37">
        <v>561.1</v>
      </c>
      <c r="S5577" s="37" t="s">
        <v>684</v>
      </c>
      <c r="T5577" s="38">
        <v>1</v>
      </c>
      <c r="U5577" s="10">
        <v>-15.776232803240678</v>
      </c>
      <c r="V5577" s="10">
        <f t="shared" si="96"/>
        <v>-15.776232803240678</v>
      </c>
      <c r="W5577" s="10">
        <v>13.837270003923198</v>
      </c>
      <c r="X5577" s="68">
        <v>2.8723957543953689</v>
      </c>
      <c r="Y5577" s="33" t="s">
        <v>706</v>
      </c>
      <c r="Z5577" s="33" t="s">
        <v>954</v>
      </c>
    </row>
    <row r="5578" spans="1:26" hidden="1">
      <c r="A5578" s="36">
        <v>5577</v>
      </c>
      <c r="B5578" s="36"/>
      <c r="C5578" s="37">
        <v>2023</v>
      </c>
      <c r="D5578" s="43">
        <v>5</v>
      </c>
      <c r="E5578" s="43">
        <v>11</v>
      </c>
      <c r="F5578" s="38">
        <v>32</v>
      </c>
      <c r="G5578" s="39">
        <v>56.339999999999996</v>
      </c>
      <c r="H5578" s="37" t="s">
        <v>18</v>
      </c>
      <c r="I5578" s="38">
        <v>129</v>
      </c>
      <c r="J5578" s="39">
        <v>52.019999999999996</v>
      </c>
      <c r="K5578" s="37" t="s">
        <v>19</v>
      </c>
      <c r="L5578" s="37" t="s">
        <v>934</v>
      </c>
      <c r="M5578" s="37" t="s">
        <v>944</v>
      </c>
      <c r="N5578" s="37" t="s">
        <v>945</v>
      </c>
      <c r="O5578" s="61">
        <v>203</v>
      </c>
      <c r="P5578" s="37" t="s">
        <v>35</v>
      </c>
      <c r="Q5578" s="37" t="s">
        <v>20</v>
      </c>
      <c r="R5578" s="37">
        <v>596.79999999999995</v>
      </c>
      <c r="S5578" s="37" t="s">
        <v>684</v>
      </c>
      <c r="T5578" s="38">
        <v>1</v>
      </c>
      <c r="U5578" s="10">
        <v>-16.130981371565969</v>
      </c>
      <c r="V5578" s="10">
        <f t="shared" si="96"/>
        <v>-16.130981371565969</v>
      </c>
      <c r="W5578" s="10">
        <v>14.085574712757326</v>
      </c>
      <c r="X5578" s="68">
        <v>2.8641601673741071</v>
      </c>
      <c r="Y5578" s="33" t="s">
        <v>706</v>
      </c>
      <c r="Z5578" s="33" t="s">
        <v>954</v>
      </c>
    </row>
    <row r="5579" spans="1:26" hidden="1">
      <c r="A5579" s="36">
        <v>5578</v>
      </c>
      <c r="B5579" s="36"/>
      <c r="C5579" s="37">
        <v>2023</v>
      </c>
      <c r="D5579" s="43">
        <v>5</v>
      </c>
      <c r="E5579" s="43">
        <v>11</v>
      </c>
      <c r="F5579" s="38">
        <v>33</v>
      </c>
      <c r="G5579" s="39">
        <v>27.3</v>
      </c>
      <c r="H5579" s="37" t="s">
        <v>18</v>
      </c>
      <c r="I5579" s="38">
        <v>129</v>
      </c>
      <c r="J5579" s="39">
        <v>30.78</v>
      </c>
      <c r="K5579" s="37" t="s">
        <v>19</v>
      </c>
      <c r="L5579" s="37" t="s">
        <v>946</v>
      </c>
      <c r="M5579" s="37" t="s">
        <v>947</v>
      </c>
      <c r="N5579" s="37" t="s">
        <v>948</v>
      </c>
      <c r="O5579" s="61">
        <v>224</v>
      </c>
      <c r="P5579" s="37" t="s">
        <v>35</v>
      </c>
      <c r="Q5579" s="37" t="s">
        <v>20</v>
      </c>
      <c r="R5579" s="37">
        <v>484.8</v>
      </c>
      <c r="S5579" s="37" t="s">
        <v>684</v>
      </c>
      <c r="T5579" s="38">
        <v>2</v>
      </c>
      <c r="U5579" s="10">
        <v>-15.624521396328232</v>
      </c>
      <c r="V5579" s="10">
        <f t="shared" si="96"/>
        <v>-15.624521396328232</v>
      </c>
      <c r="W5579" s="10">
        <v>14.307925738406047</v>
      </c>
      <c r="X5579" s="68">
        <v>2.9513326272518414</v>
      </c>
      <c r="Y5579" s="33" t="s">
        <v>706</v>
      </c>
      <c r="Z5579" s="33" t="s">
        <v>954</v>
      </c>
    </row>
    <row r="5580" spans="1:26" hidden="1">
      <c r="A5580" s="36">
        <v>5579</v>
      </c>
      <c r="B5580" s="36"/>
      <c r="C5580" s="37">
        <v>2023</v>
      </c>
      <c r="D5580" s="43">
        <v>5</v>
      </c>
      <c r="E5580" s="43">
        <v>11</v>
      </c>
      <c r="F5580" s="38">
        <v>33</v>
      </c>
      <c r="G5580" s="39">
        <v>27.3</v>
      </c>
      <c r="H5580" s="37" t="s">
        <v>18</v>
      </c>
      <c r="I5580" s="38">
        <v>129</v>
      </c>
      <c r="J5580" s="39">
        <v>30.78</v>
      </c>
      <c r="K5580" s="37" t="s">
        <v>19</v>
      </c>
      <c r="L5580" s="37" t="s">
        <v>946</v>
      </c>
      <c r="M5580" s="37" t="s">
        <v>947</v>
      </c>
      <c r="N5580" s="37" t="s">
        <v>948</v>
      </c>
      <c r="O5580" s="61">
        <v>266</v>
      </c>
      <c r="P5580" s="37" t="s">
        <v>35</v>
      </c>
      <c r="Q5580" s="37" t="s">
        <v>20</v>
      </c>
      <c r="R5580" s="37">
        <v>736.2</v>
      </c>
      <c r="S5580" s="37" t="s">
        <v>684</v>
      </c>
      <c r="T5580" s="38">
        <v>1</v>
      </c>
      <c r="U5580" s="10">
        <v>-15.404237114943726</v>
      </c>
      <c r="V5580" s="10">
        <f t="shared" si="96"/>
        <v>-15.404237114943726</v>
      </c>
      <c r="W5580" s="10">
        <v>14.631689980026582</v>
      </c>
      <c r="X5580" s="68">
        <v>2.9347115903395045</v>
      </c>
      <c r="Y5580" s="33" t="s">
        <v>706</v>
      </c>
      <c r="Z5580" s="33" t="s">
        <v>954</v>
      </c>
    </row>
    <row r="5581" spans="1:26" hidden="1">
      <c r="A5581" s="36">
        <v>5580</v>
      </c>
      <c r="B5581" s="36"/>
      <c r="C5581" s="37">
        <v>2023</v>
      </c>
      <c r="D5581" s="43">
        <v>5</v>
      </c>
      <c r="E5581" s="43">
        <v>11</v>
      </c>
      <c r="F5581" s="38">
        <v>33</v>
      </c>
      <c r="G5581" s="39">
        <v>27.3</v>
      </c>
      <c r="H5581" s="37" t="s">
        <v>18</v>
      </c>
      <c r="I5581" s="38">
        <v>129</v>
      </c>
      <c r="J5581" s="39">
        <v>30.78</v>
      </c>
      <c r="K5581" s="37" t="s">
        <v>19</v>
      </c>
      <c r="L5581" s="37" t="s">
        <v>946</v>
      </c>
      <c r="M5581" s="37" t="s">
        <v>947</v>
      </c>
      <c r="N5581" s="37" t="s">
        <v>948</v>
      </c>
      <c r="O5581" s="61">
        <v>237</v>
      </c>
      <c r="P5581" s="37" t="s">
        <v>35</v>
      </c>
      <c r="Q5581" s="37" t="s">
        <v>20</v>
      </c>
      <c r="R5581" s="37">
        <v>495.5</v>
      </c>
      <c r="S5581" s="37" t="s">
        <v>684</v>
      </c>
      <c r="T5581" s="38">
        <v>1</v>
      </c>
      <c r="U5581" s="10">
        <v>-15.941391435896628</v>
      </c>
      <c r="V5581" s="10">
        <f t="shared" si="96"/>
        <v>-15.941391435896628</v>
      </c>
      <c r="W5581" s="10">
        <v>13.739510144175588</v>
      </c>
      <c r="X5581" s="68">
        <v>2.9113725363441452</v>
      </c>
      <c r="Y5581" s="33" t="s">
        <v>706</v>
      </c>
      <c r="Z5581" s="33" t="s">
        <v>954</v>
      </c>
    </row>
    <row r="5582" spans="1:26" hidden="1">
      <c r="A5582" s="36">
        <v>5581</v>
      </c>
      <c r="B5582" s="36"/>
      <c r="C5582" s="37">
        <v>2023</v>
      </c>
      <c r="D5582" s="43">
        <v>5</v>
      </c>
      <c r="E5582" s="43">
        <v>11</v>
      </c>
      <c r="F5582" s="38">
        <v>33</v>
      </c>
      <c r="G5582" s="39">
        <v>27.3</v>
      </c>
      <c r="H5582" s="37" t="s">
        <v>18</v>
      </c>
      <c r="I5582" s="38">
        <v>129</v>
      </c>
      <c r="J5582" s="39">
        <v>30.78</v>
      </c>
      <c r="K5582" s="37" t="s">
        <v>19</v>
      </c>
      <c r="L5582" s="37" t="s">
        <v>946</v>
      </c>
      <c r="M5582" s="37" t="s">
        <v>947</v>
      </c>
      <c r="N5582" s="37" t="s">
        <v>948</v>
      </c>
      <c r="O5582" s="61">
        <v>240</v>
      </c>
      <c r="P5582" s="37" t="s">
        <v>35</v>
      </c>
      <c r="Q5582" s="37" t="s">
        <v>20</v>
      </c>
      <c r="R5582" s="37">
        <v>647.5</v>
      </c>
      <c r="S5582" s="37" t="s">
        <v>684</v>
      </c>
      <c r="T5582" s="38">
        <v>2</v>
      </c>
      <c r="U5582" s="10">
        <v>-15.370861475841009</v>
      </c>
      <c r="V5582" s="10">
        <f t="shared" si="96"/>
        <v>-15.370861475841009</v>
      </c>
      <c r="W5582" s="10">
        <v>14.612286080030078</v>
      </c>
      <c r="X5582" s="68">
        <v>2.9849596051908982</v>
      </c>
      <c r="Y5582" s="33" t="s">
        <v>706</v>
      </c>
      <c r="Z5582" s="33" t="s">
        <v>954</v>
      </c>
    </row>
    <row r="5583" spans="1:26" hidden="1">
      <c r="A5583" s="36">
        <v>5582</v>
      </c>
      <c r="B5583" s="36"/>
      <c r="C5583" s="37">
        <v>2023</v>
      </c>
      <c r="D5583" s="43">
        <v>5</v>
      </c>
      <c r="E5583" s="43">
        <v>11</v>
      </c>
      <c r="F5583" s="38">
        <v>33</v>
      </c>
      <c r="G5583" s="39">
        <v>27.3</v>
      </c>
      <c r="H5583" s="37" t="s">
        <v>18</v>
      </c>
      <c r="I5583" s="38">
        <v>129</v>
      </c>
      <c r="J5583" s="39">
        <v>30.78</v>
      </c>
      <c r="K5583" s="37" t="s">
        <v>19</v>
      </c>
      <c r="L5583" s="37" t="s">
        <v>946</v>
      </c>
      <c r="M5583" s="37" t="s">
        <v>947</v>
      </c>
      <c r="N5583" s="37" t="s">
        <v>948</v>
      </c>
      <c r="O5583" s="61">
        <v>227</v>
      </c>
      <c r="P5583" s="37" t="s">
        <v>35</v>
      </c>
      <c r="Q5583" s="37" t="s">
        <v>20</v>
      </c>
      <c r="R5583" s="37">
        <v>530.20000000000005</v>
      </c>
      <c r="S5583" s="37" t="s">
        <v>684</v>
      </c>
      <c r="T5583" s="38">
        <v>2</v>
      </c>
      <c r="U5583" s="10">
        <v>-15.556247319794696</v>
      </c>
      <c r="V5583" s="10">
        <f t="shared" si="96"/>
        <v>-15.556247319794696</v>
      </c>
      <c r="W5583" s="10">
        <v>14.270774965163191</v>
      </c>
      <c r="X5583" s="68">
        <v>2.9840075880230259</v>
      </c>
      <c r="Y5583" s="33" t="s">
        <v>706</v>
      </c>
      <c r="Z5583" s="33" t="s">
        <v>954</v>
      </c>
    </row>
    <row r="5584" spans="1:26" hidden="1">
      <c r="A5584" s="36">
        <v>5583</v>
      </c>
      <c r="B5584" s="36"/>
      <c r="C5584" s="37">
        <v>2023</v>
      </c>
      <c r="D5584" s="43">
        <v>5</v>
      </c>
      <c r="E5584" s="43">
        <v>11</v>
      </c>
      <c r="F5584" s="38">
        <v>33</v>
      </c>
      <c r="G5584" s="39">
        <v>27.3</v>
      </c>
      <c r="H5584" s="37" t="s">
        <v>18</v>
      </c>
      <c r="I5584" s="38">
        <v>129</v>
      </c>
      <c r="J5584" s="39">
        <v>30.78</v>
      </c>
      <c r="K5584" s="37" t="s">
        <v>19</v>
      </c>
      <c r="L5584" s="37" t="s">
        <v>946</v>
      </c>
      <c r="M5584" s="37" t="s">
        <v>947</v>
      </c>
      <c r="N5584" s="37" t="s">
        <v>948</v>
      </c>
      <c r="O5584" s="61">
        <v>180</v>
      </c>
      <c r="P5584" s="37" t="s">
        <v>35</v>
      </c>
      <c r="Q5584" s="37" t="s">
        <v>20</v>
      </c>
      <c r="R5584" s="37">
        <v>304.39999999999998</v>
      </c>
      <c r="S5584" s="37" t="s">
        <v>684</v>
      </c>
      <c r="T5584" s="38">
        <v>1</v>
      </c>
      <c r="U5584" s="10">
        <v>-15.983252105174852</v>
      </c>
      <c r="V5584" s="10">
        <f t="shared" si="96"/>
        <v>-15.983252105174852</v>
      </c>
      <c r="W5584" s="10">
        <v>14.571041380361274</v>
      </c>
      <c r="X5584" s="68">
        <v>2.9116119591057994</v>
      </c>
      <c r="Y5584" s="33" t="s">
        <v>706</v>
      </c>
      <c r="Z5584" s="33" t="s">
        <v>954</v>
      </c>
    </row>
    <row r="5585" spans="1:26" hidden="1">
      <c r="A5585" s="36">
        <v>5584</v>
      </c>
      <c r="B5585" s="36"/>
      <c r="C5585" s="37">
        <v>2023</v>
      </c>
      <c r="D5585" s="43">
        <v>5</v>
      </c>
      <c r="E5585" s="43">
        <v>11</v>
      </c>
      <c r="F5585" s="38">
        <v>33</v>
      </c>
      <c r="G5585" s="39">
        <v>23.400000000000002</v>
      </c>
      <c r="H5585" s="37" t="s">
        <v>18</v>
      </c>
      <c r="I5585" s="38">
        <v>129</v>
      </c>
      <c r="J5585" s="39">
        <v>30.78</v>
      </c>
      <c r="K5585" s="37" t="s">
        <v>19</v>
      </c>
      <c r="L5585" s="37" t="s">
        <v>946</v>
      </c>
      <c r="M5585" s="37" t="s">
        <v>947</v>
      </c>
      <c r="N5585" s="37" t="s">
        <v>948</v>
      </c>
      <c r="O5585" s="61">
        <v>197</v>
      </c>
      <c r="P5585" s="37" t="s">
        <v>35</v>
      </c>
      <c r="Q5585" s="37" t="s">
        <v>20</v>
      </c>
      <c r="R5585" s="37">
        <v>349</v>
      </c>
      <c r="S5585" s="37" t="s">
        <v>684</v>
      </c>
      <c r="T5585" s="38">
        <v>2</v>
      </c>
      <c r="U5585" s="10">
        <v>-14.968298565011285</v>
      </c>
      <c r="V5585" s="10">
        <f t="shared" si="96"/>
        <v>-14.968298565011285</v>
      </c>
      <c r="W5585" s="10">
        <v>14.047837818247636</v>
      </c>
      <c r="X5585" s="68">
        <v>2.9090430356256913</v>
      </c>
      <c r="Y5585" s="33" t="s">
        <v>706</v>
      </c>
      <c r="Z5585" s="33" t="s">
        <v>954</v>
      </c>
    </row>
    <row r="5586" spans="1:26" hidden="1">
      <c r="A5586" s="36">
        <v>5585</v>
      </c>
      <c r="B5586" s="36"/>
      <c r="C5586" s="37">
        <v>2023</v>
      </c>
      <c r="D5586" s="43">
        <v>5</v>
      </c>
      <c r="E5586" s="43">
        <v>11</v>
      </c>
      <c r="F5586" s="38">
        <v>32</v>
      </c>
      <c r="G5586" s="39">
        <v>33.720000000000006</v>
      </c>
      <c r="H5586" s="37" t="s">
        <v>18</v>
      </c>
      <c r="I5586" s="38">
        <v>128</v>
      </c>
      <c r="J5586" s="39">
        <v>42.839999999999996</v>
      </c>
      <c r="K5586" s="37" t="s">
        <v>19</v>
      </c>
      <c r="L5586" s="37" t="s">
        <v>946</v>
      </c>
      <c r="M5586" s="37" t="s">
        <v>947</v>
      </c>
      <c r="N5586" s="37" t="s">
        <v>948</v>
      </c>
      <c r="O5586" s="61">
        <v>357</v>
      </c>
      <c r="P5586" s="37" t="s">
        <v>35</v>
      </c>
      <c r="Q5586" s="37" t="s">
        <v>20</v>
      </c>
      <c r="R5586" s="37">
        <v>1587</v>
      </c>
      <c r="S5586" s="37" t="s">
        <v>684</v>
      </c>
      <c r="T5586" s="38">
        <v>1</v>
      </c>
      <c r="U5586" s="10">
        <v>-16.40565815736441</v>
      </c>
      <c r="V5586" s="10">
        <f t="shared" si="96"/>
        <v>-16.40565815736441</v>
      </c>
      <c r="W5586" s="10">
        <v>13.50266981443985</v>
      </c>
      <c r="X5586" s="68">
        <v>2.9113459209266428</v>
      </c>
      <c r="Y5586" s="33" t="s">
        <v>706</v>
      </c>
      <c r="Z5586" s="33" t="s">
        <v>954</v>
      </c>
    </row>
    <row r="5587" spans="1:26" hidden="1">
      <c r="A5587" s="36">
        <v>5586</v>
      </c>
      <c r="B5587" s="36"/>
      <c r="C5587" s="37">
        <v>2023</v>
      </c>
      <c r="D5587" s="43">
        <v>5</v>
      </c>
      <c r="E5587" s="43">
        <v>11</v>
      </c>
      <c r="F5587" s="38">
        <v>32</v>
      </c>
      <c r="G5587" s="39">
        <v>33.720000000000006</v>
      </c>
      <c r="H5587" s="37" t="s">
        <v>18</v>
      </c>
      <c r="I5587" s="38">
        <v>128</v>
      </c>
      <c r="J5587" s="39">
        <v>42.839999999999996</v>
      </c>
      <c r="K5587" s="37" t="s">
        <v>19</v>
      </c>
      <c r="L5587" s="37" t="s">
        <v>946</v>
      </c>
      <c r="M5587" s="37" t="s">
        <v>947</v>
      </c>
      <c r="N5587" s="37" t="s">
        <v>948</v>
      </c>
      <c r="O5587" s="61">
        <v>311</v>
      </c>
      <c r="P5587" s="37" t="s">
        <v>35</v>
      </c>
      <c r="Q5587" s="37" t="s">
        <v>20</v>
      </c>
      <c r="R5587" s="37">
        <v>1266.9000000000001</v>
      </c>
      <c r="S5587" s="37" t="s">
        <v>684</v>
      </c>
      <c r="T5587" s="38">
        <v>2</v>
      </c>
      <c r="U5587" s="10">
        <v>-15.293701789994094</v>
      </c>
      <c r="V5587" s="10">
        <f t="shared" si="96"/>
        <v>-15.293701789994094</v>
      </c>
      <c r="W5587" s="10">
        <v>14.008140061037601</v>
      </c>
      <c r="X5587" s="68">
        <v>2.8450370992244856</v>
      </c>
      <c r="Y5587" s="33" t="s">
        <v>706</v>
      </c>
      <c r="Z5587" s="33" t="s">
        <v>954</v>
      </c>
    </row>
    <row r="5588" spans="1:26" hidden="1">
      <c r="A5588" s="36">
        <v>5587</v>
      </c>
      <c r="B5588" s="36"/>
      <c r="C5588" s="37">
        <v>2023</v>
      </c>
      <c r="D5588" s="43">
        <v>5</v>
      </c>
      <c r="E5588" s="43">
        <v>11</v>
      </c>
      <c r="F5588" s="38">
        <v>32</v>
      </c>
      <c r="G5588" s="39">
        <v>33.720000000000006</v>
      </c>
      <c r="H5588" s="37" t="s">
        <v>18</v>
      </c>
      <c r="I5588" s="38">
        <v>128</v>
      </c>
      <c r="J5588" s="39">
        <v>42.839999999999996</v>
      </c>
      <c r="K5588" s="37" t="s">
        <v>19</v>
      </c>
      <c r="L5588" s="37" t="s">
        <v>946</v>
      </c>
      <c r="M5588" s="37" t="s">
        <v>947</v>
      </c>
      <c r="N5588" s="37" t="s">
        <v>948</v>
      </c>
      <c r="O5588" s="61">
        <v>363</v>
      </c>
      <c r="P5588" s="37" t="s">
        <v>35</v>
      </c>
      <c r="Q5588" s="37" t="s">
        <v>20</v>
      </c>
      <c r="R5588" s="37">
        <v>1740.3</v>
      </c>
      <c r="S5588" s="37" t="s">
        <v>684</v>
      </c>
      <c r="T5588" s="38">
        <v>1</v>
      </c>
      <c r="U5588" s="10">
        <v>-16.075257271702334</v>
      </c>
      <c r="V5588" s="10">
        <f t="shared" si="96"/>
        <v>-16.075257271702334</v>
      </c>
      <c r="W5588" s="10">
        <v>13.479734792421986</v>
      </c>
      <c r="X5588" s="68">
        <v>2.8508531545496054</v>
      </c>
      <c r="Y5588" s="33" t="s">
        <v>706</v>
      </c>
      <c r="Z5588" s="33" t="s">
        <v>954</v>
      </c>
    </row>
    <row r="5589" spans="1:26" hidden="1">
      <c r="A5589" s="36">
        <v>5588</v>
      </c>
      <c r="B5589" s="36"/>
      <c r="C5589" s="37">
        <v>2023</v>
      </c>
      <c r="D5589" s="43">
        <v>5</v>
      </c>
      <c r="E5589" s="43">
        <v>18</v>
      </c>
      <c r="F5589" s="38">
        <v>34</v>
      </c>
      <c r="G5589" s="39">
        <v>24.779999999999998</v>
      </c>
      <c r="H5589" s="37" t="s">
        <v>18</v>
      </c>
      <c r="I5589" s="38">
        <v>131</v>
      </c>
      <c r="J5589" s="39">
        <v>9.1199999999999992</v>
      </c>
      <c r="K5589" s="37" t="s">
        <v>19</v>
      </c>
      <c r="L5589" s="37" t="s">
        <v>946</v>
      </c>
      <c r="M5589" s="37" t="s">
        <v>947</v>
      </c>
      <c r="N5589" s="37" t="s">
        <v>948</v>
      </c>
      <c r="O5589" s="61">
        <v>350</v>
      </c>
      <c r="P5589" s="37" t="s">
        <v>35</v>
      </c>
      <c r="Q5589" s="37" t="s">
        <v>20</v>
      </c>
      <c r="R5589" s="37">
        <v>1673.5</v>
      </c>
      <c r="S5589" s="37" t="s">
        <v>684</v>
      </c>
      <c r="T5589" s="38">
        <v>1</v>
      </c>
      <c r="U5589" s="10">
        <v>-15.375067738255893</v>
      </c>
      <c r="V5589" s="10">
        <f t="shared" si="96"/>
        <v>-15.375067738255893</v>
      </c>
      <c r="W5589" s="10">
        <v>14.294903579587125</v>
      </c>
      <c r="X5589" s="68">
        <v>2.8551520133658759</v>
      </c>
      <c r="Y5589" s="33" t="s">
        <v>706</v>
      </c>
      <c r="Z5589" s="33" t="s">
        <v>954</v>
      </c>
    </row>
    <row r="5590" spans="1:26" hidden="1">
      <c r="A5590" s="36">
        <v>5589</v>
      </c>
      <c r="B5590" s="36"/>
      <c r="C5590" s="37">
        <v>2023</v>
      </c>
      <c r="D5590" s="43">
        <v>5</v>
      </c>
      <c r="E5590" s="43">
        <v>18</v>
      </c>
      <c r="F5590" s="38">
        <v>34</v>
      </c>
      <c r="G5590" s="39">
        <v>24.779999999999998</v>
      </c>
      <c r="H5590" s="37" t="s">
        <v>18</v>
      </c>
      <c r="I5590" s="38">
        <v>131</v>
      </c>
      <c r="J5590" s="39">
        <v>9.1199999999999992</v>
      </c>
      <c r="K5590" s="37" t="s">
        <v>19</v>
      </c>
      <c r="L5590" s="37" t="s">
        <v>946</v>
      </c>
      <c r="M5590" s="37" t="s">
        <v>947</v>
      </c>
      <c r="N5590" s="37" t="s">
        <v>948</v>
      </c>
      <c r="O5590" s="61">
        <v>309</v>
      </c>
      <c r="P5590" s="37" t="s">
        <v>35</v>
      </c>
      <c r="Q5590" s="37" t="s">
        <v>20</v>
      </c>
      <c r="R5590" s="37">
        <v>1029.9000000000001</v>
      </c>
      <c r="S5590" s="37" t="s">
        <v>684</v>
      </c>
      <c r="T5590" s="38">
        <v>1</v>
      </c>
      <c r="U5590" s="10">
        <v>-16.151898945753882</v>
      </c>
      <c r="V5590" s="10">
        <f t="shared" si="96"/>
        <v>-16.151898945753882</v>
      </c>
      <c r="W5590" s="10">
        <v>14.289654439947824</v>
      </c>
      <c r="X5590" s="68">
        <v>2.8825273800203424</v>
      </c>
      <c r="Y5590" s="33" t="s">
        <v>706</v>
      </c>
      <c r="Z5590" s="33" t="s">
        <v>954</v>
      </c>
    </row>
    <row r="5591" spans="1:26" hidden="1">
      <c r="A5591" s="36">
        <v>5590</v>
      </c>
      <c r="B5591" s="36"/>
      <c r="C5591" s="37">
        <v>2023</v>
      </c>
      <c r="D5591" s="43">
        <v>5</v>
      </c>
      <c r="E5591" s="43">
        <v>18</v>
      </c>
      <c r="F5591" s="38">
        <v>34</v>
      </c>
      <c r="G5591" s="39">
        <v>24.779999999999998</v>
      </c>
      <c r="H5591" s="37" t="s">
        <v>18</v>
      </c>
      <c r="I5591" s="38">
        <v>131</v>
      </c>
      <c r="J5591" s="39">
        <v>9.1199999999999992</v>
      </c>
      <c r="K5591" s="37" t="s">
        <v>19</v>
      </c>
      <c r="L5591" s="37" t="s">
        <v>946</v>
      </c>
      <c r="M5591" s="37" t="s">
        <v>947</v>
      </c>
      <c r="N5591" s="37" t="s">
        <v>948</v>
      </c>
      <c r="O5591" s="61">
        <v>362</v>
      </c>
      <c r="P5591" s="37" t="s">
        <v>35</v>
      </c>
      <c r="Q5591" s="37" t="s">
        <v>20</v>
      </c>
      <c r="R5591" s="37">
        <v>1753.7</v>
      </c>
      <c r="S5591" s="37" t="s">
        <v>684</v>
      </c>
      <c r="T5591" s="38">
        <v>1</v>
      </c>
      <c r="U5591" s="10">
        <v>-16.148758203135589</v>
      </c>
      <c r="V5591" s="10">
        <f t="shared" si="96"/>
        <v>-16.148758203135589</v>
      </c>
      <c r="W5591" s="10">
        <v>14.332310832734807</v>
      </c>
      <c r="X5591" s="68">
        <v>2.9212430318079652</v>
      </c>
      <c r="Y5591" s="33" t="s">
        <v>706</v>
      </c>
      <c r="Z5591" s="33" t="s">
        <v>954</v>
      </c>
    </row>
    <row r="5592" spans="1:26" hidden="1">
      <c r="A5592" s="36">
        <v>5591</v>
      </c>
      <c r="B5592" s="36"/>
      <c r="C5592" s="37">
        <v>2023</v>
      </c>
      <c r="D5592" s="43">
        <v>5</v>
      </c>
      <c r="E5592" s="43">
        <v>18</v>
      </c>
      <c r="F5592" s="38">
        <v>34</v>
      </c>
      <c r="G5592" s="39">
        <v>24.779999999999998</v>
      </c>
      <c r="H5592" s="37" t="s">
        <v>18</v>
      </c>
      <c r="I5592" s="38">
        <v>131</v>
      </c>
      <c r="J5592" s="39">
        <v>9.1199999999999992</v>
      </c>
      <c r="K5592" s="37" t="s">
        <v>19</v>
      </c>
      <c r="L5592" s="37" t="s">
        <v>946</v>
      </c>
      <c r="M5592" s="37" t="s">
        <v>947</v>
      </c>
      <c r="N5592" s="37" t="s">
        <v>948</v>
      </c>
      <c r="O5592" s="61">
        <v>226</v>
      </c>
      <c r="P5592" s="37" t="s">
        <v>35</v>
      </c>
      <c r="Q5592" s="37" t="s">
        <v>20</v>
      </c>
      <c r="R5592" s="37">
        <v>656.3</v>
      </c>
      <c r="S5592" s="37" t="s">
        <v>684</v>
      </c>
      <c r="T5592" s="38">
        <v>2</v>
      </c>
      <c r="U5592" s="10">
        <v>-16.384129672792056</v>
      </c>
      <c r="V5592" s="10">
        <f t="shared" si="96"/>
        <v>-16.384129672792056</v>
      </c>
      <c r="W5592" s="10">
        <v>13.908491114540066</v>
      </c>
      <c r="X5592" s="68">
        <v>2.9309685819305082</v>
      </c>
      <c r="Y5592" s="33" t="s">
        <v>706</v>
      </c>
      <c r="Z5592" s="33" t="s">
        <v>954</v>
      </c>
    </row>
    <row r="5593" spans="1:26" hidden="1">
      <c r="A5593" s="36">
        <v>5592</v>
      </c>
      <c r="B5593" s="36"/>
      <c r="C5593" s="37">
        <v>2023</v>
      </c>
      <c r="D5593" s="43">
        <v>5</v>
      </c>
      <c r="E5593" s="43">
        <v>18</v>
      </c>
      <c r="F5593" s="38">
        <v>34</v>
      </c>
      <c r="G5593" s="39">
        <v>24.779999999999998</v>
      </c>
      <c r="H5593" s="37" t="s">
        <v>18</v>
      </c>
      <c r="I5593" s="38">
        <v>131</v>
      </c>
      <c r="J5593" s="39">
        <v>9.1199999999999992</v>
      </c>
      <c r="K5593" s="37" t="s">
        <v>19</v>
      </c>
      <c r="L5593" s="37" t="s">
        <v>946</v>
      </c>
      <c r="M5593" s="37" t="s">
        <v>947</v>
      </c>
      <c r="N5593" s="37" t="s">
        <v>948</v>
      </c>
      <c r="O5593" s="61">
        <v>251</v>
      </c>
      <c r="P5593" s="37" t="s">
        <v>35</v>
      </c>
      <c r="Q5593" s="37" t="s">
        <v>20</v>
      </c>
      <c r="R5593" s="37">
        <v>815.7</v>
      </c>
      <c r="S5593" s="37" t="s">
        <v>684</v>
      </c>
      <c r="T5593" s="38">
        <v>2</v>
      </c>
      <c r="U5593" s="10">
        <v>-16.20572055466096</v>
      </c>
      <c r="V5593" s="10">
        <f t="shared" si="96"/>
        <v>-16.20572055466096</v>
      </c>
      <c r="W5593" s="10">
        <v>13.928743146189074</v>
      </c>
      <c r="X5593" s="68">
        <v>2.9255908104689854</v>
      </c>
      <c r="Y5593" s="33" t="s">
        <v>706</v>
      </c>
      <c r="Z5593" s="33" t="s">
        <v>954</v>
      </c>
    </row>
    <row r="5594" spans="1:26" hidden="1">
      <c r="A5594" s="36">
        <v>5593</v>
      </c>
      <c r="B5594" s="36"/>
      <c r="C5594" s="37">
        <v>2023</v>
      </c>
      <c r="D5594" s="43">
        <v>5</v>
      </c>
      <c r="E5594" s="43">
        <v>18</v>
      </c>
      <c r="F5594" s="38">
        <v>34</v>
      </c>
      <c r="G5594" s="39">
        <v>24.779999999999998</v>
      </c>
      <c r="H5594" s="37" t="s">
        <v>18</v>
      </c>
      <c r="I5594" s="38">
        <v>131</v>
      </c>
      <c r="J5594" s="39">
        <v>9.1199999999999992</v>
      </c>
      <c r="K5594" s="37" t="s">
        <v>19</v>
      </c>
      <c r="L5594" s="37" t="s">
        <v>934</v>
      </c>
      <c r="M5594" s="37" t="s">
        <v>944</v>
      </c>
      <c r="N5594" s="37" t="s">
        <v>945</v>
      </c>
      <c r="O5594" s="61">
        <v>251</v>
      </c>
      <c r="P5594" s="37" t="s">
        <v>35</v>
      </c>
      <c r="Q5594" s="37" t="s">
        <v>20</v>
      </c>
      <c r="R5594" s="37">
        <v>1158.5</v>
      </c>
      <c r="S5594" s="37" t="s">
        <v>684</v>
      </c>
      <c r="T5594" s="38">
        <v>2</v>
      </c>
      <c r="U5594" s="10">
        <v>-15.648649980343535</v>
      </c>
      <c r="V5594" s="10">
        <f t="shared" si="96"/>
        <v>-15.648649980343535</v>
      </c>
      <c r="W5594" s="10">
        <v>13.675263994707244</v>
      </c>
      <c r="X5594" s="68">
        <v>2.7939059877065082</v>
      </c>
      <c r="Y5594" s="33" t="s">
        <v>706</v>
      </c>
      <c r="Z5594" s="33" t="s">
        <v>954</v>
      </c>
    </row>
    <row r="5595" spans="1:26" hidden="1">
      <c r="A5595" s="36">
        <v>5594</v>
      </c>
      <c r="B5595" s="36"/>
      <c r="C5595" s="37">
        <v>2023</v>
      </c>
      <c r="D5595" s="43">
        <v>5</v>
      </c>
      <c r="E5595" s="43">
        <v>18</v>
      </c>
      <c r="F5595" s="38">
        <v>34</v>
      </c>
      <c r="G5595" s="39">
        <v>24.779999999999998</v>
      </c>
      <c r="H5595" s="37" t="s">
        <v>18</v>
      </c>
      <c r="I5595" s="38">
        <v>131</v>
      </c>
      <c r="J5595" s="39">
        <v>9.1199999999999992</v>
      </c>
      <c r="K5595" s="37" t="s">
        <v>19</v>
      </c>
      <c r="L5595" s="37" t="s">
        <v>934</v>
      </c>
      <c r="M5595" s="37" t="s">
        <v>944</v>
      </c>
      <c r="N5595" s="37" t="s">
        <v>945</v>
      </c>
      <c r="O5595" s="61">
        <v>226</v>
      </c>
      <c r="P5595" s="37" t="s">
        <v>35</v>
      </c>
      <c r="Q5595" s="37" t="s">
        <v>20</v>
      </c>
      <c r="R5595" s="37">
        <v>783.6</v>
      </c>
      <c r="S5595" s="37" t="s">
        <v>684</v>
      </c>
      <c r="T5595" s="38">
        <v>1</v>
      </c>
      <c r="U5595" s="10">
        <v>-16.3837365412952</v>
      </c>
      <c r="V5595" s="10">
        <f t="shared" si="96"/>
        <v>-16.3837365412952</v>
      </c>
      <c r="W5595" s="10">
        <v>13.410195320074996</v>
      </c>
      <c r="X5595" s="68">
        <v>2.8924921579135665</v>
      </c>
      <c r="Y5595" s="33" t="s">
        <v>706</v>
      </c>
      <c r="Z5595" s="33" t="s">
        <v>954</v>
      </c>
    </row>
    <row r="5596" spans="1:26" hidden="1">
      <c r="A5596" s="36">
        <v>5595</v>
      </c>
      <c r="B5596" s="36"/>
      <c r="C5596" s="37">
        <v>2023</v>
      </c>
      <c r="D5596" s="43">
        <v>5</v>
      </c>
      <c r="E5596" s="43">
        <v>18</v>
      </c>
      <c r="F5596" s="38">
        <v>34</v>
      </c>
      <c r="G5596" s="39">
        <v>24.779999999999998</v>
      </c>
      <c r="H5596" s="37" t="s">
        <v>18</v>
      </c>
      <c r="I5596" s="38">
        <v>131</v>
      </c>
      <c r="J5596" s="39">
        <v>9.1199999999999992</v>
      </c>
      <c r="K5596" s="37" t="s">
        <v>19</v>
      </c>
      <c r="L5596" s="37" t="s">
        <v>934</v>
      </c>
      <c r="M5596" s="37" t="s">
        <v>944</v>
      </c>
      <c r="N5596" s="37" t="s">
        <v>945</v>
      </c>
      <c r="O5596" s="61">
        <v>247</v>
      </c>
      <c r="P5596" s="37" t="s">
        <v>35</v>
      </c>
      <c r="Q5596" s="37" t="s">
        <v>20</v>
      </c>
      <c r="R5596" s="37">
        <v>1132.3</v>
      </c>
      <c r="S5596" s="37" t="s">
        <v>684</v>
      </c>
      <c r="T5596" s="38">
        <v>2</v>
      </c>
      <c r="U5596" s="10">
        <v>-16.688895104330889</v>
      </c>
      <c r="V5596" s="10">
        <f t="shared" ref="V5596:V5659" si="97">IF(X5596&gt;3.3,U5596+(7.584*X5596-22.012)/(X5596+1.657),U5596)</f>
        <v>-16.688895104330889</v>
      </c>
      <c r="W5596" s="10">
        <v>12.947547314548801</v>
      </c>
      <c r="X5596" s="68">
        <v>3.1892259106603706</v>
      </c>
      <c r="Y5596" s="33" t="s">
        <v>706</v>
      </c>
      <c r="Z5596" s="33" t="s">
        <v>954</v>
      </c>
    </row>
    <row r="5597" spans="1:26" hidden="1">
      <c r="A5597" s="36">
        <v>5596</v>
      </c>
      <c r="B5597" s="36"/>
      <c r="C5597" s="37">
        <v>2023</v>
      </c>
      <c r="D5597" s="43">
        <v>5</v>
      </c>
      <c r="E5597" s="43">
        <v>18</v>
      </c>
      <c r="F5597" s="38">
        <v>34</v>
      </c>
      <c r="G5597" s="39">
        <v>24.779999999999998</v>
      </c>
      <c r="H5597" s="37" t="s">
        <v>18</v>
      </c>
      <c r="I5597" s="38">
        <v>131</v>
      </c>
      <c r="J5597" s="39">
        <v>9.1199999999999992</v>
      </c>
      <c r="K5597" s="37" t="s">
        <v>19</v>
      </c>
      <c r="L5597" s="37" t="s">
        <v>934</v>
      </c>
      <c r="M5597" s="37" t="s">
        <v>944</v>
      </c>
      <c r="N5597" s="37" t="s">
        <v>945</v>
      </c>
      <c r="O5597" s="61">
        <v>222</v>
      </c>
      <c r="P5597" s="37" t="s">
        <v>35</v>
      </c>
      <c r="Q5597" s="37" t="s">
        <v>20</v>
      </c>
      <c r="R5597" s="37">
        <v>660.7</v>
      </c>
      <c r="S5597" s="37" t="s">
        <v>684</v>
      </c>
      <c r="T5597" s="38">
        <v>1</v>
      </c>
      <c r="U5597" s="10">
        <v>-16.162498111596754</v>
      </c>
      <c r="V5597" s="10">
        <f t="shared" si="97"/>
        <v>-16.162498111596754</v>
      </c>
      <c r="W5597" s="10">
        <v>13.481776350439153</v>
      </c>
      <c r="X5597" s="68">
        <v>2.9517580440879172</v>
      </c>
      <c r="Y5597" s="33" t="s">
        <v>706</v>
      </c>
      <c r="Z5597" s="33" t="s">
        <v>954</v>
      </c>
    </row>
    <row r="5598" spans="1:26" hidden="1">
      <c r="A5598" s="36">
        <v>5597</v>
      </c>
      <c r="B5598" s="36"/>
      <c r="C5598" s="37">
        <v>2023</v>
      </c>
      <c r="D5598" s="43">
        <v>5</v>
      </c>
      <c r="E5598" s="43">
        <v>18</v>
      </c>
      <c r="F5598" s="38">
        <v>34</v>
      </c>
      <c r="G5598" s="39">
        <v>24.779999999999998</v>
      </c>
      <c r="H5598" s="37" t="s">
        <v>18</v>
      </c>
      <c r="I5598" s="38">
        <v>131</v>
      </c>
      <c r="J5598" s="39">
        <v>9.1199999999999992</v>
      </c>
      <c r="K5598" s="37" t="s">
        <v>19</v>
      </c>
      <c r="L5598" s="37" t="s">
        <v>934</v>
      </c>
      <c r="M5598" s="37" t="s">
        <v>944</v>
      </c>
      <c r="N5598" s="37" t="s">
        <v>945</v>
      </c>
      <c r="O5598" s="61">
        <v>205</v>
      </c>
      <c r="P5598" s="37" t="s">
        <v>35</v>
      </c>
      <c r="Q5598" s="37" t="s">
        <v>20</v>
      </c>
      <c r="R5598" s="37">
        <v>531.1</v>
      </c>
      <c r="S5598" s="37" t="s">
        <v>684</v>
      </c>
      <c r="T5598" s="38">
        <v>1</v>
      </c>
      <c r="U5598" s="10">
        <v>-16.216033069369981</v>
      </c>
      <c r="V5598" s="10">
        <f t="shared" si="97"/>
        <v>-16.216033069369981</v>
      </c>
      <c r="W5598" s="10">
        <v>14.866478602159354</v>
      </c>
      <c r="X5598" s="68">
        <v>2.8829521854436377</v>
      </c>
      <c r="Y5598" s="33" t="s">
        <v>706</v>
      </c>
      <c r="Z5598" s="33" t="s">
        <v>954</v>
      </c>
    </row>
    <row r="5599" spans="1:26" hidden="1">
      <c r="A5599" s="36">
        <v>5598</v>
      </c>
      <c r="B5599" s="36"/>
      <c r="C5599" s="37">
        <v>2023</v>
      </c>
      <c r="D5599" s="43">
        <v>5</v>
      </c>
      <c r="E5599" s="43">
        <v>18</v>
      </c>
      <c r="F5599" s="38">
        <v>34</v>
      </c>
      <c r="G5599" s="39">
        <v>24.779999999999998</v>
      </c>
      <c r="H5599" s="37" t="s">
        <v>18</v>
      </c>
      <c r="I5599" s="38">
        <v>131</v>
      </c>
      <c r="J5599" s="39">
        <v>9.1199999999999992</v>
      </c>
      <c r="K5599" s="37" t="s">
        <v>19</v>
      </c>
      <c r="L5599" s="37" t="s">
        <v>934</v>
      </c>
      <c r="M5599" s="37" t="s">
        <v>944</v>
      </c>
      <c r="N5599" s="37" t="s">
        <v>945</v>
      </c>
      <c r="O5599" s="61">
        <v>198</v>
      </c>
      <c r="P5599" s="37" t="s">
        <v>35</v>
      </c>
      <c r="Q5599" s="37" t="s">
        <v>20</v>
      </c>
      <c r="R5599" s="37">
        <v>612.5</v>
      </c>
      <c r="S5599" s="37" t="s">
        <v>684</v>
      </c>
      <c r="T5599" s="38">
        <v>2</v>
      </c>
      <c r="U5599" s="10">
        <v>-15.798868759411452</v>
      </c>
      <c r="V5599" s="10">
        <f t="shared" si="97"/>
        <v>-15.798868759411452</v>
      </c>
      <c r="W5599" s="10">
        <v>13.009541137276312</v>
      </c>
      <c r="X5599" s="68">
        <v>2.8824931049155214</v>
      </c>
      <c r="Y5599" s="33" t="s">
        <v>706</v>
      </c>
      <c r="Z5599" s="33" t="s">
        <v>954</v>
      </c>
    </row>
    <row r="5600" spans="1:26" hidden="1">
      <c r="A5600" s="36">
        <v>5599</v>
      </c>
      <c r="B5600" s="36"/>
      <c r="C5600" s="37">
        <v>2023</v>
      </c>
      <c r="D5600" s="43">
        <v>5</v>
      </c>
      <c r="E5600" s="43">
        <v>18</v>
      </c>
      <c r="F5600" s="38">
        <v>34</v>
      </c>
      <c r="G5600" s="39">
        <v>24.779999999999998</v>
      </c>
      <c r="H5600" s="37" t="s">
        <v>18</v>
      </c>
      <c r="I5600" s="38">
        <v>131</v>
      </c>
      <c r="J5600" s="39">
        <v>9.1199999999999992</v>
      </c>
      <c r="K5600" s="37" t="s">
        <v>19</v>
      </c>
      <c r="L5600" s="37" t="s">
        <v>934</v>
      </c>
      <c r="M5600" s="37" t="s">
        <v>935</v>
      </c>
      <c r="N5600" s="37" t="s">
        <v>936</v>
      </c>
      <c r="O5600" s="61">
        <v>136</v>
      </c>
      <c r="P5600" s="37" t="s">
        <v>35</v>
      </c>
      <c r="Q5600" s="37" t="s">
        <v>20</v>
      </c>
      <c r="R5600" s="37">
        <v>241.7</v>
      </c>
      <c r="S5600" s="37" t="s">
        <v>684</v>
      </c>
      <c r="T5600" s="38">
        <v>2</v>
      </c>
      <c r="U5600" s="10">
        <v>-16.521648480413049</v>
      </c>
      <c r="V5600" s="10">
        <f t="shared" si="97"/>
        <v>-16.521648480413049</v>
      </c>
      <c r="W5600" s="10">
        <v>13.487998630479998</v>
      </c>
      <c r="X5600" s="68">
        <v>2.8656958786024096</v>
      </c>
      <c r="Y5600" s="33" t="s">
        <v>706</v>
      </c>
      <c r="Z5600" s="33" t="s">
        <v>954</v>
      </c>
    </row>
    <row r="5601" spans="1:26" hidden="1">
      <c r="A5601" s="36">
        <v>5600</v>
      </c>
      <c r="B5601" s="36"/>
      <c r="C5601" s="37">
        <v>2023</v>
      </c>
      <c r="D5601" s="43">
        <v>5</v>
      </c>
      <c r="E5601" s="43">
        <v>18</v>
      </c>
      <c r="F5601" s="38">
        <v>34</v>
      </c>
      <c r="G5601" s="39">
        <v>24.779999999999998</v>
      </c>
      <c r="H5601" s="37" t="s">
        <v>18</v>
      </c>
      <c r="I5601" s="38">
        <v>131</v>
      </c>
      <c r="J5601" s="39">
        <v>9.1199999999999992</v>
      </c>
      <c r="K5601" s="37" t="s">
        <v>19</v>
      </c>
      <c r="L5601" s="37" t="s">
        <v>934</v>
      </c>
      <c r="M5601" s="37" t="s">
        <v>935</v>
      </c>
      <c r="N5601" s="37" t="s">
        <v>936</v>
      </c>
      <c r="O5601" s="61">
        <v>140</v>
      </c>
      <c r="P5601" s="37" t="s">
        <v>35</v>
      </c>
      <c r="Q5601" s="37" t="s">
        <v>20</v>
      </c>
      <c r="R5601" s="37">
        <v>246.9</v>
      </c>
      <c r="S5601" s="37" t="s">
        <v>684</v>
      </c>
      <c r="T5601" s="38">
        <v>1</v>
      </c>
      <c r="U5601" s="10">
        <v>-16.806290756096743</v>
      </c>
      <c r="V5601" s="10">
        <f t="shared" si="97"/>
        <v>-16.806290756096743</v>
      </c>
      <c r="W5601" s="10">
        <v>11.879415446880323</v>
      </c>
      <c r="X5601" s="68">
        <v>2.8349031726643688</v>
      </c>
      <c r="Y5601" s="33" t="s">
        <v>706</v>
      </c>
      <c r="Z5601" s="33" t="s">
        <v>954</v>
      </c>
    </row>
    <row r="5602" spans="1:26" hidden="1">
      <c r="A5602" s="36">
        <v>5601</v>
      </c>
      <c r="B5602" s="36"/>
      <c r="C5602" s="37">
        <v>2023</v>
      </c>
      <c r="D5602" s="43">
        <v>5</v>
      </c>
      <c r="E5602" s="43">
        <v>18</v>
      </c>
      <c r="F5602" s="38">
        <v>34</v>
      </c>
      <c r="G5602" s="39">
        <v>24.779999999999998</v>
      </c>
      <c r="H5602" s="37" t="s">
        <v>18</v>
      </c>
      <c r="I5602" s="38">
        <v>131</v>
      </c>
      <c r="J5602" s="39">
        <v>9.1199999999999992</v>
      </c>
      <c r="K5602" s="37" t="s">
        <v>19</v>
      </c>
      <c r="L5602" s="37" t="s">
        <v>934</v>
      </c>
      <c r="M5602" s="37" t="s">
        <v>935</v>
      </c>
      <c r="N5602" s="37" t="s">
        <v>936</v>
      </c>
      <c r="O5602" s="61">
        <v>184</v>
      </c>
      <c r="P5602" s="37" t="s">
        <v>35</v>
      </c>
      <c r="Q5602" s="37" t="s">
        <v>20</v>
      </c>
      <c r="R5602" s="37">
        <v>486.1</v>
      </c>
      <c r="S5602" s="37" t="s">
        <v>684</v>
      </c>
      <c r="T5602" s="38">
        <v>1</v>
      </c>
      <c r="U5602" s="10">
        <v>-16.632299296970071</v>
      </c>
      <c r="V5602" s="10">
        <f t="shared" si="97"/>
        <v>-16.632299296970071</v>
      </c>
      <c r="W5602" s="10">
        <v>12.452624216966045</v>
      </c>
      <c r="X5602" s="68">
        <v>2.8837499521903602</v>
      </c>
      <c r="Y5602" s="33" t="s">
        <v>706</v>
      </c>
      <c r="Z5602" s="33" t="s">
        <v>954</v>
      </c>
    </row>
    <row r="5603" spans="1:26" hidden="1">
      <c r="A5603" s="36">
        <v>5602</v>
      </c>
      <c r="B5603" s="36"/>
      <c r="C5603" s="37">
        <v>2023</v>
      </c>
      <c r="D5603" s="43">
        <v>5</v>
      </c>
      <c r="E5603" s="43">
        <v>18</v>
      </c>
      <c r="F5603" s="38">
        <v>34</v>
      </c>
      <c r="G5603" s="39">
        <v>24.779999999999998</v>
      </c>
      <c r="H5603" s="37" t="s">
        <v>18</v>
      </c>
      <c r="I5603" s="38">
        <v>131</v>
      </c>
      <c r="J5603" s="39">
        <v>9.1199999999999992</v>
      </c>
      <c r="K5603" s="37" t="s">
        <v>19</v>
      </c>
      <c r="L5603" s="37" t="s">
        <v>934</v>
      </c>
      <c r="M5603" s="37" t="s">
        <v>935</v>
      </c>
      <c r="N5603" s="37" t="s">
        <v>936</v>
      </c>
      <c r="O5603" s="61">
        <v>158</v>
      </c>
      <c r="P5603" s="37" t="s">
        <v>35</v>
      </c>
      <c r="Q5603" s="37" t="s">
        <v>20</v>
      </c>
      <c r="R5603" s="37">
        <v>363.6</v>
      </c>
      <c r="S5603" s="37" t="s">
        <v>684</v>
      </c>
      <c r="T5603" s="38">
        <v>1</v>
      </c>
      <c r="U5603" s="10">
        <v>-16.141791079927479</v>
      </c>
      <c r="V5603" s="10">
        <f t="shared" si="97"/>
        <v>-16.141791079927479</v>
      </c>
      <c r="W5603" s="10">
        <v>13.748460164841971</v>
      </c>
      <c r="X5603" s="68">
        <v>2.9098523833046386</v>
      </c>
      <c r="Y5603" s="33" t="s">
        <v>706</v>
      </c>
      <c r="Z5603" s="33" t="s">
        <v>954</v>
      </c>
    </row>
    <row r="5604" spans="1:26" hidden="1">
      <c r="A5604" s="36">
        <v>5603</v>
      </c>
      <c r="B5604" s="36"/>
      <c r="C5604" s="37">
        <v>2023</v>
      </c>
      <c r="D5604" s="43">
        <v>5</v>
      </c>
      <c r="E5604" s="43">
        <v>18</v>
      </c>
      <c r="F5604" s="38">
        <v>34</v>
      </c>
      <c r="G5604" s="39">
        <v>24.779999999999998</v>
      </c>
      <c r="H5604" s="37" t="s">
        <v>18</v>
      </c>
      <c r="I5604" s="38">
        <v>131</v>
      </c>
      <c r="J5604" s="39">
        <v>9.1199999999999992</v>
      </c>
      <c r="K5604" s="37" t="s">
        <v>19</v>
      </c>
      <c r="L5604" s="37" t="s">
        <v>934</v>
      </c>
      <c r="M5604" s="37" t="s">
        <v>935</v>
      </c>
      <c r="N5604" s="37" t="s">
        <v>936</v>
      </c>
      <c r="O5604" s="61">
        <v>152</v>
      </c>
      <c r="P5604" s="37" t="s">
        <v>35</v>
      </c>
      <c r="Q5604" s="37" t="s">
        <v>20</v>
      </c>
      <c r="R5604" s="37">
        <v>315.89999999999998</v>
      </c>
      <c r="S5604" s="37" t="s">
        <v>684</v>
      </c>
      <c r="T5604" s="38">
        <v>2</v>
      </c>
      <c r="U5604" s="10">
        <v>-16.142921488105927</v>
      </c>
      <c r="V5604" s="10">
        <f t="shared" si="97"/>
        <v>-16.142921488105927</v>
      </c>
      <c r="W5604" s="10">
        <v>14.334697627075039</v>
      </c>
      <c r="X5604" s="68">
        <v>2.9082746308687617</v>
      </c>
      <c r="Y5604" s="33" t="s">
        <v>706</v>
      </c>
      <c r="Z5604" s="33" t="s">
        <v>954</v>
      </c>
    </row>
    <row r="5605" spans="1:26" hidden="1">
      <c r="A5605" s="36">
        <v>5604</v>
      </c>
      <c r="B5605" s="36"/>
      <c r="C5605" s="37">
        <v>2023</v>
      </c>
      <c r="D5605" s="43">
        <v>6</v>
      </c>
      <c r="E5605" s="43">
        <v>2</v>
      </c>
      <c r="F5605" s="38">
        <v>32</v>
      </c>
      <c r="G5605" s="39">
        <v>33.720000000000006</v>
      </c>
      <c r="H5605" s="37" t="s">
        <v>18</v>
      </c>
      <c r="I5605" s="38">
        <v>128</v>
      </c>
      <c r="J5605" s="39">
        <v>42.839999999999996</v>
      </c>
      <c r="K5605" s="37" t="s">
        <v>19</v>
      </c>
      <c r="L5605" s="37" t="s">
        <v>946</v>
      </c>
      <c r="M5605" s="37" t="s">
        <v>947</v>
      </c>
      <c r="N5605" s="37" t="s">
        <v>948</v>
      </c>
      <c r="O5605" s="61">
        <v>302</v>
      </c>
      <c r="P5605" s="37" t="s">
        <v>35</v>
      </c>
      <c r="Q5605" s="37" t="s">
        <v>20</v>
      </c>
      <c r="R5605" s="37">
        <v>1127.0999999999999</v>
      </c>
      <c r="S5605" s="37" t="s">
        <v>684</v>
      </c>
      <c r="T5605" s="38">
        <v>2</v>
      </c>
      <c r="U5605" s="10">
        <v>-15.947239071645868</v>
      </c>
      <c r="V5605" s="10">
        <f t="shared" si="97"/>
        <v>-15.947239071645868</v>
      </c>
      <c r="W5605" s="10">
        <v>14.026735448505057</v>
      </c>
      <c r="X5605" s="68">
        <v>2.9411554735154879</v>
      </c>
      <c r="Y5605" s="33" t="s">
        <v>706</v>
      </c>
      <c r="Z5605" s="33" t="s">
        <v>954</v>
      </c>
    </row>
    <row r="5606" spans="1:26" hidden="1">
      <c r="A5606" s="36">
        <v>5605</v>
      </c>
      <c r="B5606" s="36"/>
      <c r="C5606" s="37">
        <v>2023</v>
      </c>
      <c r="D5606" s="43">
        <v>6</v>
      </c>
      <c r="E5606" s="43">
        <v>2</v>
      </c>
      <c r="F5606" s="38">
        <v>32</v>
      </c>
      <c r="G5606" s="39">
        <v>33.720000000000006</v>
      </c>
      <c r="H5606" s="37" t="s">
        <v>18</v>
      </c>
      <c r="I5606" s="38">
        <v>128</v>
      </c>
      <c r="J5606" s="39">
        <v>42.839999999999996</v>
      </c>
      <c r="K5606" s="37" t="s">
        <v>19</v>
      </c>
      <c r="L5606" s="37" t="s">
        <v>946</v>
      </c>
      <c r="M5606" s="37" t="s">
        <v>947</v>
      </c>
      <c r="N5606" s="37" t="s">
        <v>948</v>
      </c>
      <c r="O5606" s="61">
        <v>329</v>
      </c>
      <c r="P5606" s="37" t="s">
        <v>35</v>
      </c>
      <c r="Q5606" s="37" t="s">
        <v>20</v>
      </c>
      <c r="R5606" s="37">
        <v>1427.2</v>
      </c>
      <c r="S5606" s="37" t="s">
        <v>684</v>
      </c>
      <c r="T5606" s="38">
        <v>1</v>
      </c>
      <c r="U5606" s="10">
        <v>-15.845082830631808</v>
      </c>
      <c r="V5606" s="10">
        <f t="shared" si="97"/>
        <v>-15.845082830631808</v>
      </c>
      <c r="W5606" s="10">
        <v>14.071759356949077</v>
      </c>
      <c r="X5606" s="68">
        <v>2.9442660942158723</v>
      </c>
      <c r="Y5606" s="33" t="s">
        <v>706</v>
      </c>
      <c r="Z5606" s="33" t="s">
        <v>954</v>
      </c>
    </row>
    <row r="5607" spans="1:26" hidden="1">
      <c r="A5607" s="36">
        <v>5606</v>
      </c>
      <c r="B5607" s="36"/>
      <c r="C5607" s="37">
        <v>2023</v>
      </c>
      <c r="D5607" s="43">
        <v>6</v>
      </c>
      <c r="E5607" s="43">
        <v>2</v>
      </c>
      <c r="F5607" s="38">
        <v>32</v>
      </c>
      <c r="G5607" s="39">
        <v>33.720000000000006</v>
      </c>
      <c r="H5607" s="37" t="s">
        <v>18</v>
      </c>
      <c r="I5607" s="38">
        <v>128</v>
      </c>
      <c r="J5607" s="39">
        <v>42.839999999999996</v>
      </c>
      <c r="K5607" s="37" t="s">
        <v>19</v>
      </c>
      <c r="L5607" s="37" t="s">
        <v>946</v>
      </c>
      <c r="M5607" s="37" t="s">
        <v>947</v>
      </c>
      <c r="N5607" s="37" t="s">
        <v>948</v>
      </c>
      <c r="O5607" s="61">
        <v>299</v>
      </c>
      <c r="P5607" s="37" t="s">
        <v>35</v>
      </c>
      <c r="Q5607" s="37" t="s">
        <v>20</v>
      </c>
      <c r="R5607" s="37">
        <v>1193.3</v>
      </c>
      <c r="S5607" s="37" t="s">
        <v>684</v>
      </c>
      <c r="T5607" s="38">
        <v>1</v>
      </c>
      <c r="U5607" s="10">
        <v>-16.229332027276936</v>
      </c>
      <c r="V5607" s="10">
        <f t="shared" si="97"/>
        <v>-16.229332027276936</v>
      </c>
      <c r="W5607" s="10">
        <v>13.718693027014746</v>
      </c>
      <c r="X5607" s="68">
        <v>2.9315081366482842</v>
      </c>
      <c r="Y5607" s="33" t="s">
        <v>706</v>
      </c>
      <c r="Z5607" s="33" t="s">
        <v>954</v>
      </c>
    </row>
    <row r="5608" spans="1:26" hidden="1">
      <c r="A5608" s="36">
        <v>5607</v>
      </c>
      <c r="B5608" s="36"/>
      <c r="C5608" s="37">
        <v>2023</v>
      </c>
      <c r="D5608" s="43">
        <v>6</v>
      </c>
      <c r="E5608" s="43">
        <v>2</v>
      </c>
      <c r="F5608" s="38">
        <v>32</v>
      </c>
      <c r="G5608" s="39">
        <v>33.720000000000006</v>
      </c>
      <c r="H5608" s="37" t="s">
        <v>18</v>
      </c>
      <c r="I5608" s="38">
        <v>128</v>
      </c>
      <c r="J5608" s="39">
        <v>42.839999999999996</v>
      </c>
      <c r="K5608" s="37" t="s">
        <v>19</v>
      </c>
      <c r="L5608" s="37" t="s">
        <v>946</v>
      </c>
      <c r="M5608" s="37" t="s">
        <v>947</v>
      </c>
      <c r="N5608" s="37" t="s">
        <v>948</v>
      </c>
      <c r="O5608" s="61">
        <v>292</v>
      </c>
      <c r="P5608" s="37" t="s">
        <v>35</v>
      </c>
      <c r="Q5608" s="37" t="s">
        <v>20</v>
      </c>
      <c r="R5608" s="37">
        <v>1184</v>
      </c>
      <c r="S5608" s="37" t="s">
        <v>684</v>
      </c>
      <c r="T5608" s="38">
        <v>2</v>
      </c>
      <c r="U5608" s="10">
        <v>-15.868446238955601</v>
      </c>
      <c r="V5608" s="10">
        <f t="shared" si="97"/>
        <v>-15.868446238955601</v>
      </c>
      <c r="W5608" s="10">
        <v>13.655983764979066</v>
      </c>
      <c r="X5608" s="68">
        <v>2.8652745735836382</v>
      </c>
      <c r="Y5608" s="33" t="s">
        <v>706</v>
      </c>
      <c r="Z5608" s="33" t="s">
        <v>954</v>
      </c>
    </row>
    <row r="5609" spans="1:26" hidden="1">
      <c r="A5609" s="36">
        <v>5608</v>
      </c>
      <c r="B5609" s="36"/>
      <c r="C5609" s="37">
        <v>2023</v>
      </c>
      <c r="D5609" s="43">
        <v>6</v>
      </c>
      <c r="E5609" s="43">
        <v>2</v>
      </c>
      <c r="F5609" s="38">
        <v>33</v>
      </c>
      <c r="G5609" s="39">
        <v>22.5</v>
      </c>
      <c r="H5609" s="37" t="s">
        <v>18</v>
      </c>
      <c r="I5609" s="38">
        <v>129</v>
      </c>
      <c r="J5609" s="39">
        <v>40.86</v>
      </c>
      <c r="K5609" s="37" t="s">
        <v>19</v>
      </c>
      <c r="L5609" s="37" t="s">
        <v>934</v>
      </c>
      <c r="M5609" s="37" t="s">
        <v>944</v>
      </c>
      <c r="N5609" s="37" t="s">
        <v>945</v>
      </c>
      <c r="O5609" s="61">
        <v>306</v>
      </c>
      <c r="P5609" s="37" t="s">
        <v>35</v>
      </c>
      <c r="Q5609" s="37" t="s">
        <v>20</v>
      </c>
      <c r="R5609" s="37">
        <v>2119.1</v>
      </c>
      <c r="S5609" s="37" t="s">
        <v>684</v>
      </c>
      <c r="T5609" s="38">
        <v>2</v>
      </c>
      <c r="U5609" s="10">
        <v>-14.354983991651498</v>
      </c>
      <c r="V5609" s="10">
        <f t="shared" si="97"/>
        <v>-14.354983991651498</v>
      </c>
      <c r="W5609" s="10">
        <v>13.887388345975676</v>
      </c>
      <c r="X5609" s="68">
        <v>2.8723267055755848</v>
      </c>
      <c r="Y5609" s="33" t="s">
        <v>706</v>
      </c>
      <c r="Z5609" s="33" t="s">
        <v>954</v>
      </c>
    </row>
    <row r="5610" spans="1:26" hidden="1">
      <c r="A5610" s="36">
        <v>5609</v>
      </c>
      <c r="B5610" s="36"/>
      <c r="C5610" s="37">
        <v>2023</v>
      </c>
      <c r="D5610" s="43">
        <v>6</v>
      </c>
      <c r="E5610" s="43">
        <v>2</v>
      </c>
      <c r="F5610" s="38">
        <v>33</v>
      </c>
      <c r="G5610" s="39">
        <v>22.5</v>
      </c>
      <c r="H5610" s="37" t="s">
        <v>18</v>
      </c>
      <c r="I5610" s="38">
        <v>129</v>
      </c>
      <c r="J5610" s="39">
        <v>40.86</v>
      </c>
      <c r="K5610" s="37" t="s">
        <v>19</v>
      </c>
      <c r="L5610" s="37" t="s">
        <v>934</v>
      </c>
      <c r="M5610" s="37" t="s">
        <v>944</v>
      </c>
      <c r="N5610" s="37" t="s">
        <v>945</v>
      </c>
      <c r="O5610" s="61">
        <v>230</v>
      </c>
      <c r="P5610" s="37" t="s">
        <v>35</v>
      </c>
      <c r="Q5610" s="37" t="s">
        <v>20</v>
      </c>
      <c r="R5610" s="37">
        <v>1111.5</v>
      </c>
      <c r="S5610" s="37" t="s">
        <v>684</v>
      </c>
      <c r="T5610" s="38">
        <v>2</v>
      </c>
      <c r="U5610" s="10">
        <v>-15.642217542267039</v>
      </c>
      <c r="V5610" s="10">
        <f t="shared" si="97"/>
        <v>-15.642217542267039</v>
      </c>
      <c r="W5610" s="10">
        <v>14.301143743880742</v>
      </c>
      <c r="X5610" s="68">
        <v>2.8413634514889656</v>
      </c>
      <c r="Y5610" s="33" t="s">
        <v>706</v>
      </c>
      <c r="Z5610" s="33" t="s">
        <v>954</v>
      </c>
    </row>
    <row r="5611" spans="1:26" hidden="1">
      <c r="A5611" s="36">
        <v>5610</v>
      </c>
      <c r="B5611" s="36"/>
      <c r="C5611" s="37">
        <v>2023</v>
      </c>
      <c r="D5611" s="43">
        <v>6</v>
      </c>
      <c r="E5611" s="43">
        <v>2</v>
      </c>
      <c r="F5611" s="38">
        <v>33</v>
      </c>
      <c r="G5611" s="39">
        <v>22.5</v>
      </c>
      <c r="H5611" s="37" t="s">
        <v>18</v>
      </c>
      <c r="I5611" s="38">
        <v>129</v>
      </c>
      <c r="J5611" s="39">
        <v>40.86</v>
      </c>
      <c r="K5611" s="37" t="s">
        <v>19</v>
      </c>
      <c r="L5611" s="37" t="s">
        <v>934</v>
      </c>
      <c r="M5611" s="37" t="s">
        <v>944</v>
      </c>
      <c r="N5611" s="37" t="s">
        <v>945</v>
      </c>
      <c r="O5611" s="61">
        <v>195</v>
      </c>
      <c r="P5611" s="37" t="s">
        <v>35</v>
      </c>
      <c r="Q5611" s="37" t="s">
        <v>20</v>
      </c>
      <c r="R5611" s="37">
        <v>599.9</v>
      </c>
      <c r="S5611" s="37" t="s">
        <v>684</v>
      </c>
      <c r="T5611" s="38">
        <v>1</v>
      </c>
      <c r="U5611" s="10">
        <v>-15.994369645083649</v>
      </c>
      <c r="V5611" s="10">
        <f t="shared" si="97"/>
        <v>-15.994369645083649</v>
      </c>
      <c r="W5611" s="10">
        <v>14.046157244456419</v>
      </c>
      <c r="X5611" s="68">
        <v>2.9293319936865325</v>
      </c>
      <c r="Y5611" s="33" t="s">
        <v>706</v>
      </c>
      <c r="Z5611" s="33" t="s">
        <v>954</v>
      </c>
    </row>
    <row r="5612" spans="1:26" hidden="1">
      <c r="A5612" s="36">
        <v>5611</v>
      </c>
      <c r="B5612" s="36"/>
      <c r="C5612" s="37">
        <v>2023</v>
      </c>
      <c r="D5612" s="43">
        <v>6</v>
      </c>
      <c r="E5612" s="43">
        <v>2</v>
      </c>
      <c r="F5612" s="38">
        <v>33</v>
      </c>
      <c r="G5612" s="39">
        <v>22.5</v>
      </c>
      <c r="H5612" s="37" t="s">
        <v>18</v>
      </c>
      <c r="I5612" s="38">
        <v>129</v>
      </c>
      <c r="J5612" s="39">
        <v>40.86</v>
      </c>
      <c r="K5612" s="37" t="s">
        <v>19</v>
      </c>
      <c r="L5612" s="37" t="s">
        <v>934</v>
      </c>
      <c r="M5612" s="37" t="s">
        <v>944</v>
      </c>
      <c r="N5612" s="37" t="s">
        <v>945</v>
      </c>
      <c r="O5612" s="61">
        <v>203</v>
      </c>
      <c r="P5612" s="37" t="s">
        <v>35</v>
      </c>
      <c r="Q5612" s="37" t="s">
        <v>20</v>
      </c>
      <c r="R5612" s="37">
        <v>642.6</v>
      </c>
      <c r="S5612" s="37" t="s">
        <v>684</v>
      </c>
      <c r="T5612" s="38">
        <v>1</v>
      </c>
      <c r="U5612" s="10">
        <v>-15.572283057825899</v>
      </c>
      <c r="V5612" s="10">
        <f t="shared" si="97"/>
        <v>-15.572283057825899</v>
      </c>
      <c r="W5612" s="10">
        <v>13.445813682154053</v>
      </c>
      <c r="X5612" s="68">
        <v>2.8604874207950268</v>
      </c>
      <c r="Y5612" s="33" t="s">
        <v>706</v>
      </c>
      <c r="Z5612" s="33" t="s">
        <v>954</v>
      </c>
    </row>
    <row r="5613" spans="1:26" hidden="1">
      <c r="A5613" s="36">
        <v>5612</v>
      </c>
      <c r="B5613" s="36"/>
      <c r="C5613" s="37">
        <v>2023</v>
      </c>
      <c r="D5613" s="43">
        <v>5</v>
      </c>
      <c r="E5613" s="43">
        <v>23</v>
      </c>
      <c r="F5613" s="38">
        <v>35</v>
      </c>
      <c r="G5613" s="39">
        <v>37.380000000000003</v>
      </c>
      <c r="H5613" s="37" t="s">
        <v>18</v>
      </c>
      <c r="I5613" s="38">
        <v>135</v>
      </c>
      <c r="J5613" s="39">
        <v>20.34</v>
      </c>
      <c r="K5613" s="37" t="s">
        <v>19</v>
      </c>
      <c r="L5613" s="37" t="s">
        <v>946</v>
      </c>
      <c r="M5613" s="37" t="s">
        <v>947</v>
      </c>
      <c r="N5613" s="37" t="s">
        <v>948</v>
      </c>
      <c r="O5613" s="61">
        <v>299</v>
      </c>
      <c r="P5613" s="37" t="s">
        <v>35</v>
      </c>
      <c r="Q5613" s="37" t="s">
        <v>20</v>
      </c>
      <c r="R5613" s="37">
        <v>1195.3</v>
      </c>
      <c r="S5613" s="37" t="s">
        <v>684</v>
      </c>
      <c r="T5613" s="38">
        <v>1</v>
      </c>
      <c r="U5613" s="10">
        <v>-15.834143286879289</v>
      </c>
      <c r="V5613" s="10">
        <f t="shared" si="97"/>
        <v>-15.834143286879289</v>
      </c>
      <c r="W5613" s="10">
        <v>14.260164871589225</v>
      </c>
      <c r="X5613" s="68">
        <v>2.9258809319019283</v>
      </c>
      <c r="Y5613" s="33" t="s">
        <v>706</v>
      </c>
      <c r="Z5613" s="33" t="s">
        <v>954</v>
      </c>
    </row>
    <row r="5614" spans="1:26" hidden="1">
      <c r="A5614" s="36">
        <v>5613</v>
      </c>
      <c r="B5614" s="36"/>
      <c r="C5614" s="37">
        <v>2023</v>
      </c>
      <c r="D5614" s="43">
        <v>5</v>
      </c>
      <c r="E5614" s="43">
        <v>23</v>
      </c>
      <c r="F5614" s="38">
        <v>35</v>
      </c>
      <c r="G5614" s="39">
        <v>37.380000000000003</v>
      </c>
      <c r="H5614" s="37" t="s">
        <v>18</v>
      </c>
      <c r="I5614" s="38">
        <v>135</v>
      </c>
      <c r="J5614" s="39">
        <v>20.34</v>
      </c>
      <c r="K5614" s="37" t="s">
        <v>19</v>
      </c>
      <c r="L5614" s="37" t="s">
        <v>946</v>
      </c>
      <c r="M5614" s="37" t="s">
        <v>947</v>
      </c>
      <c r="N5614" s="37" t="s">
        <v>948</v>
      </c>
      <c r="O5614" s="61">
        <v>303</v>
      </c>
      <c r="P5614" s="37" t="s">
        <v>35</v>
      </c>
      <c r="Q5614" s="37" t="s">
        <v>20</v>
      </c>
      <c r="R5614" s="37">
        <v>1252.7</v>
      </c>
      <c r="S5614" s="37" t="s">
        <v>684</v>
      </c>
      <c r="T5614" s="38">
        <v>1</v>
      </c>
      <c r="U5614" s="10">
        <v>-15.805566980295559</v>
      </c>
      <c r="V5614" s="10">
        <f t="shared" si="97"/>
        <v>-15.805566980295559</v>
      </c>
      <c r="W5614" s="10">
        <v>14.450423398347606</v>
      </c>
      <c r="X5614" s="68">
        <v>2.8984627719321923</v>
      </c>
      <c r="Y5614" s="33" t="s">
        <v>706</v>
      </c>
      <c r="Z5614" s="33" t="s">
        <v>954</v>
      </c>
    </row>
    <row r="5615" spans="1:26" hidden="1">
      <c r="A5615" s="36">
        <v>5614</v>
      </c>
      <c r="B5615" s="36"/>
      <c r="C5615" s="37">
        <v>2023</v>
      </c>
      <c r="D5615" s="43">
        <v>5</v>
      </c>
      <c r="E5615" s="43">
        <v>23</v>
      </c>
      <c r="F5615" s="38">
        <v>35</v>
      </c>
      <c r="G5615" s="39">
        <v>37.380000000000003</v>
      </c>
      <c r="H5615" s="37" t="s">
        <v>18</v>
      </c>
      <c r="I5615" s="38">
        <v>135</v>
      </c>
      <c r="J5615" s="39">
        <v>20.34</v>
      </c>
      <c r="K5615" s="37" t="s">
        <v>19</v>
      </c>
      <c r="L5615" s="37" t="s">
        <v>946</v>
      </c>
      <c r="M5615" s="37" t="s">
        <v>947</v>
      </c>
      <c r="N5615" s="37" t="s">
        <v>948</v>
      </c>
      <c r="O5615" s="61">
        <v>298</v>
      </c>
      <c r="P5615" s="37" t="s">
        <v>35</v>
      </c>
      <c r="Q5615" s="37" t="s">
        <v>20</v>
      </c>
      <c r="R5615" s="37">
        <v>1314.6</v>
      </c>
      <c r="S5615" s="37" t="s">
        <v>684</v>
      </c>
      <c r="T5615" s="38">
        <v>2</v>
      </c>
      <c r="U5615" s="10">
        <v>-16.34322396206451</v>
      </c>
      <c r="V5615" s="10">
        <f t="shared" si="97"/>
        <v>-16.34322396206451</v>
      </c>
      <c r="W5615" s="10">
        <v>14.161636941858879</v>
      </c>
      <c r="X5615" s="68">
        <v>2.8808173951122886</v>
      </c>
      <c r="Y5615" s="33" t="s">
        <v>706</v>
      </c>
      <c r="Z5615" s="33" t="s">
        <v>954</v>
      </c>
    </row>
    <row r="5616" spans="1:26" hidden="1">
      <c r="A5616" s="36">
        <v>5615</v>
      </c>
      <c r="B5616" s="36"/>
      <c r="C5616" s="37">
        <v>2023</v>
      </c>
      <c r="D5616" s="43">
        <v>5</v>
      </c>
      <c r="E5616" s="43">
        <v>23</v>
      </c>
      <c r="F5616" s="38">
        <v>35</v>
      </c>
      <c r="G5616" s="39">
        <v>37.380000000000003</v>
      </c>
      <c r="H5616" s="37" t="s">
        <v>18</v>
      </c>
      <c r="I5616" s="38">
        <v>135</v>
      </c>
      <c r="J5616" s="39">
        <v>20.34</v>
      </c>
      <c r="K5616" s="37" t="s">
        <v>19</v>
      </c>
      <c r="L5616" s="37" t="s">
        <v>946</v>
      </c>
      <c r="M5616" s="37" t="s">
        <v>947</v>
      </c>
      <c r="N5616" s="37" t="s">
        <v>948</v>
      </c>
      <c r="O5616" s="61">
        <v>294</v>
      </c>
      <c r="P5616" s="37" t="s">
        <v>35</v>
      </c>
      <c r="Q5616" s="37" t="s">
        <v>20</v>
      </c>
      <c r="R5616" s="37">
        <v>1158.5</v>
      </c>
      <c r="S5616" s="37" t="s">
        <v>684</v>
      </c>
      <c r="T5616" s="38">
        <v>2</v>
      </c>
      <c r="U5616" s="10">
        <v>-16.350366538739621</v>
      </c>
      <c r="V5616" s="10">
        <f t="shared" si="97"/>
        <v>-16.350366538739621</v>
      </c>
      <c r="W5616" s="10">
        <v>14.215985290938331</v>
      </c>
      <c r="X5616" s="68">
        <v>2.9487933976772851</v>
      </c>
      <c r="Y5616" s="33" t="s">
        <v>706</v>
      </c>
      <c r="Z5616" s="33" t="s">
        <v>954</v>
      </c>
    </row>
    <row r="5617" spans="1:26" hidden="1">
      <c r="A5617" s="36">
        <v>5616</v>
      </c>
      <c r="B5617" s="36"/>
      <c r="C5617" s="37">
        <v>2023</v>
      </c>
      <c r="D5617" s="43">
        <v>5</v>
      </c>
      <c r="E5617" s="43">
        <v>23</v>
      </c>
      <c r="F5617" s="38">
        <v>35</v>
      </c>
      <c r="G5617" s="39">
        <v>37.380000000000003</v>
      </c>
      <c r="H5617" s="37" t="s">
        <v>18</v>
      </c>
      <c r="I5617" s="38">
        <v>135</v>
      </c>
      <c r="J5617" s="39">
        <v>20.34</v>
      </c>
      <c r="K5617" s="37" t="s">
        <v>19</v>
      </c>
      <c r="L5617" s="37" t="s">
        <v>946</v>
      </c>
      <c r="M5617" s="37" t="s">
        <v>947</v>
      </c>
      <c r="N5617" s="37" t="s">
        <v>948</v>
      </c>
      <c r="O5617" s="61">
        <v>279</v>
      </c>
      <c r="P5617" s="37" t="s">
        <v>35</v>
      </c>
      <c r="Q5617" s="37" t="s">
        <v>20</v>
      </c>
      <c r="R5617" s="37">
        <v>1005.7</v>
      </c>
      <c r="S5617" s="37" t="s">
        <v>684</v>
      </c>
      <c r="T5617" s="38">
        <v>2</v>
      </c>
      <c r="U5617" s="10">
        <v>-15.870409958041474</v>
      </c>
      <c r="V5617" s="10">
        <f t="shared" si="97"/>
        <v>-15.870409958041474</v>
      </c>
      <c r="W5617" s="10">
        <v>14.28943674036282</v>
      </c>
      <c r="X5617" s="68">
        <v>2.850023635152124</v>
      </c>
      <c r="Y5617" s="33" t="s">
        <v>706</v>
      </c>
      <c r="Z5617" s="33" t="s">
        <v>954</v>
      </c>
    </row>
    <row r="5618" spans="1:26" hidden="1">
      <c r="A5618" s="36">
        <v>5617</v>
      </c>
      <c r="B5618" s="36"/>
      <c r="C5618" s="37">
        <v>2023</v>
      </c>
      <c r="D5618" s="43">
        <v>5</v>
      </c>
      <c r="E5618" s="43">
        <v>23</v>
      </c>
      <c r="F5618" s="38">
        <v>35</v>
      </c>
      <c r="G5618" s="39">
        <v>37.380000000000003</v>
      </c>
      <c r="H5618" s="37" t="s">
        <v>18</v>
      </c>
      <c r="I5618" s="38">
        <v>135</v>
      </c>
      <c r="J5618" s="39">
        <v>20.34</v>
      </c>
      <c r="K5618" s="37" t="s">
        <v>19</v>
      </c>
      <c r="L5618" s="37" t="s">
        <v>934</v>
      </c>
      <c r="M5618" s="37" t="s">
        <v>935</v>
      </c>
      <c r="N5618" s="37" t="s">
        <v>936</v>
      </c>
      <c r="O5618" s="61">
        <v>162</v>
      </c>
      <c r="P5618" s="37" t="s">
        <v>35</v>
      </c>
      <c r="Q5618" s="37" t="s">
        <v>20</v>
      </c>
      <c r="R5618" s="37">
        <v>355.6</v>
      </c>
      <c r="S5618" s="37" t="s">
        <v>684</v>
      </c>
      <c r="T5618" s="38">
        <v>1</v>
      </c>
      <c r="U5618" s="10">
        <v>-15.883475515038706</v>
      </c>
      <c r="V5618" s="10">
        <f t="shared" si="97"/>
        <v>-15.883475515038706</v>
      </c>
      <c r="W5618" s="10">
        <v>13.9681578187118</v>
      </c>
      <c r="X5618" s="68">
        <v>2.9178331973126745</v>
      </c>
      <c r="Y5618" s="33" t="s">
        <v>706</v>
      </c>
      <c r="Z5618" s="33" t="s">
        <v>954</v>
      </c>
    </row>
    <row r="5619" spans="1:26" hidden="1">
      <c r="A5619" s="36">
        <v>5618</v>
      </c>
      <c r="B5619" s="36"/>
      <c r="C5619" s="37">
        <v>2023</v>
      </c>
      <c r="D5619" s="43">
        <v>5</v>
      </c>
      <c r="E5619" s="43">
        <v>23</v>
      </c>
      <c r="F5619" s="38">
        <v>35</v>
      </c>
      <c r="G5619" s="39">
        <v>37.380000000000003</v>
      </c>
      <c r="H5619" s="37" t="s">
        <v>18</v>
      </c>
      <c r="I5619" s="38">
        <v>135</v>
      </c>
      <c r="J5619" s="39">
        <v>20.34</v>
      </c>
      <c r="K5619" s="37" t="s">
        <v>19</v>
      </c>
      <c r="L5619" s="37" t="s">
        <v>934</v>
      </c>
      <c r="M5619" s="37" t="s">
        <v>935</v>
      </c>
      <c r="N5619" s="37" t="s">
        <v>936</v>
      </c>
      <c r="O5619" s="61">
        <v>193</v>
      </c>
      <c r="P5619" s="37" t="s">
        <v>35</v>
      </c>
      <c r="Q5619" s="37" t="s">
        <v>20</v>
      </c>
      <c r="R5619" s="37">
        <v>502.8</v>
      </c>
      <c r="S5619" s="37" t="s">
        <v>684</v>
      </c>
      <c r="T5619" s="38">
        <v>1</v>
      </c>
      <c r="U5619" s="10">
        <v>-16.536808698133424</v>
      </c>
      <c r="V5619" s="10">
        <f t="shared" si="97"/>
        <v>-16.536808698133424</v>
      </c>
      <c r="W5619" s="10">
        <v>12.038643019106345</v>
      </c>
      <c r="X5619" s="68">
        <v>2.8679752710621638</v>
      </c>
      <c r="Y5619" s="33" t="s">
        <v>706</v>
      </c>
      <c r="Z5619" s="33" t="s">
        <v>954</v>
      </c>
    </row>
    <row r="5620" spans="1:26" hidden="1">
      <c r="A5620" s="36">
        <v>5619</v>
      </c>
      <c r="B5620" s="36"/>
      <c r="C5620" s="37">
        <v>2023</v>
      </c>
      <c r="D5620" s="43">
        <v>5</v>
      </c>
      <c r="E5620" s="43">
        <v>23</v>
      </c>
      <c r="F5620" s="38">
        <v>35</v>
      </c>
      <c r="G5620" s="39">
        <v>37.380000000000003</v>
      </c>
      <c r="H5620" s="37" t="s">
        <v>18</v>
      </c>
      <c r="I5620" s="38">
        <v>135</v>
      </c>
      <c r="J5620" s="39">
        <v>20.34</v>
      </c>
      <c r="K5620" s="37" t="s">
        <v>19</v>
      </c>
      <c r="L5620" s="37" t="s">
        <v>934</v>
      </c>
      <c r="M5620" s="37" t="s">
        <v>935</v>
      </c>
      <c r="N5620" s="37" t="s">
        <v>936</v>
      </c>
      <c r="O5620" s="61">
        <v>174</v>
      </c>
      <c r="P5620" s="37" t="s">
        <v>35</v>
      </c>
      <c r="Q5620" s="37" t="s">
        <v>20</v>
      </c>
      <c r="R5620" s="37">
        <v>394.4</v>
      </c>
      <c r="S5620" s="37" t="s">
        <v>684</v>
      </c>
      <c r="T5620" s="38">
        <v>1</v>
      </c>
      <c r="U5620" s="10">
        <v>-16.31501671863915</v>
      </c>
      <c r="V5620" s="10">
        <f t="shared" si="97"/>
        <v>-16.31501671863915</v>
      </c>
      <c r="W5620" s="10">
        <v>11.833200500675852</v>
      </c>
      <c r="X5620" s="68">
        <v>2.8636921172247902</v>
      </c>
      <c r="Y5620" s="33" t="s">
        <v>706</v>
      </c>
      <c r="Z5620" s="33" t="s">
        <v>954</v>
      </c>
    </row>
    <row r="5621" spans="1:26" hidden="1">
      <c r="A5621" s="36">
        <v>5620</v>
      </c>
      <c r="B5621" s="36"/>
      <c r="C5621" s="37">
        <v>2023</v>
      </c>
      <c r="D5621" s="43">
        <v>5</v>
      </c>
      <c r="E5621" s="43">
        <v>23</v>
      </c>
      <c r="F5621" s="38">
        <v>35</v>
      </c>
      <c r="G5621" s="39">
        <v>37.380000000000003</v>
      </c>
      <c r="H5621" s="37" t="s">
        <v>18</v>
      </c>
      <c r="I5621" s="38">
        <v>135</v>
      </c>
      <c r="J5621" s="39">
        <v>20.34</v>
      </c>
      <c r="K5621" s="37" t="s">
        <v>19</v>
      </c>
      <c r="L5621" s="37" t="s">
        <v>934</v>
      </c>
      <c r="M5621" s="37" t="s">
        <v>935</v>
      </c>
      <c r="N5621" s="37" t="s">
        <v>936</v>
      </c>
      <c r="O5621" s="61">
        <v>167</v>
      </c>
      <c r="P5621" s="37" t="s">
        <v>35</v>
      </c>
      <c r="Q5621" s="37" t="s">
        <v>20</v>
      </c>
      <c r="R5621" s="37">
        <v>403</v>
      </c>
      <c r="S5621" s="37" t="s">
        <v>684</v>
      </c>
      <c r="T5621" s="38">
        <v>1</v>
      </c>
      <c r="U5621" s="10">
        <v>-17.081350570655708</v>
      </c>
      <c r="V5621" s="10">
        <f t="shared" si="97"/>
        <v>-17.081350570655708</v>
      </c>
      <c r="W5621" s="10">
        <v>12.370792526717265</v>
      </c>
      <c r="X5621" s="68">
        <v>2.9835185299063158</v>
      </c>
      <c r="Y5621" s="33" t="s">
        <v>706</v>
      </c>
      <c r="Z5621" s="33" t="s">
        <v>954</v>
      </c>
    </row>
    <row r="5622" spans="1:26" hidden="1">
      <c r="A5622" s="36">
        <v>5621</v>
      </c>
      <c r="B5622" s="36"/>
      <c r="C5622" s="37">
        <v>2023</v>
      </c>
      <c r="D5622" s="43">
        <v>5</v>
      </c>
      <c r="E5622" s="43">
        <v>23</v>
      </c>
      <c r="F5622" s="38">
        <v>35</v>
      </c>
      <c r="G5622" s="39">
        <v>37.380000000000003</v>
      </c>
      <c r="H5622" s="37" t="s">
        <v>18</v>
      </c>
      <c r="I5622" s="38">
        <v>135</v>
      </c>
      <c r="J5622" s="39">
        <v>20.34</v>
      </c>
      <c r="K5622" s="37" t="s">
        <v>19</v>
      </c>
      <c r="L5622" s="37" t="s">
        <v>934</v>
      </c>
      <c r="M5622" s="37" t="s">
        <v>935</v>
      </c>
      <c r="N5622" s="37" t="s">
        <v>936</v>
      </c>
      <c r="O5622" s="61">
        <v>170</v>
      </c>
      <c r="P5622" s="37" t="s">
        <v>35</v>
      </c>
      <c r="Q5622" s="37" t="s">
        <v>20</v>
      </c>
      <c r="R5622" s="37">
        <v>411.4</v>
      </c>
      <c r="S5622" s="37" t="s">
        <v>684</v>
      </c>
      <c r="T5622" s="38">
        <v>1</v>
      </c>
      <c r="U5622" s="10">
        <v>-16.808093165222338</v>
      </c>
      <c r="V5622" s="10">
        <f t="shared" si="97"/>
        <v>-16.808093165222338</v>
      </c>
      <c r="W5622" s="10">
        <v>12.230712757030846</v>
      </c>
      <c r="X5622" s="68">
        <v>2.8772781840474138</v>
      </c>
      <c r="Y5622" s="33" t="s">
        <v>706</v>
      </c>
      <c r="Z5622" s="33" t="s">
        <v>954</v>
      </c>
    </row>
    <row r="5623" spans="1:26" hidden="1">
      <c r="A5623" s="36">
        <v>5622</v>
      </c>
      <c r="B5623" s="36"/>
      <c r="C5623" s="37">
        <v>2023</v>
      </c>
      <c r="D5623" s="43">
        <v>5</v>
      </c>
      <c r="E5623" s="43">
        <v>23</v>
      </c>
      <c r="F5623" s="38">
        <v>35</v>
      </c>
      <c r="G5623" s="39">
        <v>37.380000000000003</v>
      </c>
      <c r="H5623" s="37" t="s">
        <v>18</v>
      </c>
      <c r="I5623" s="38">
        <v>135</v>
      </c>
      <c r="J5623" s="39">
        <v>20.34</v>
      </c>
      <c r="K5623" s="37" t="s">
        <v>19</v>
      </c>
      <c r="L5623" s="37" t="s">
        <v>934</v>
      </c>
      <c r="M5623" s="37" t="s">
        <v>944</v>
      </c>
      <c r="N5623" s="37" t="s">
        <v>945</v>
      </c>
      <c r="O5623" s="61">
        <v>209</v>
      </c>
      <c r="P5623" s="37" t="s">
        <v>35</v>
      </c>
      <c r="Q5623" s="37" t="s">
        <v>20</v>
      </c>
      <c r="R5623" s="37">
        <v>822.3</v>
      </c>
      <c r="S5623" s="37" t="s">
        <v>684</v>
      </c>
      <c r="T5623" s="38">
        <v>2</v>
      </c>
      <c r="U5623" s="10">
        <v>-15.901841633380466</v>
      </c>
      <c r="V5623" s="10">
        <f t="shared" si="97"/>
        <v>-15.901841633380466</v>
      </c>
      <c r="W5623" s="10">
        <v>12.713636307916472</v>
      </c>
      <c r="X5623" s="68">
        <v>2.9193165133226997</v>
      </c>
      <c r="Y5623" s="33" t="s">
        <v>706</v>
      </c>
      <c r="Z5623" s="33" t="s">
        <v>954</v>
      </c>
    </row>
    <row r="5624" spans="1:26" hidden="1">
      <c r="A5624" s="36">
        <v>5623</v>
      </c>
      <c r="B5624" s="36"/>
      <c r="C5624" s="37">
        <v>2023</v>
      </c>
      <c r="D5624" s="43">
        <v>5</v>
      </c>
      <c r="E5624" s="43">
        <v>23</v>
      </c>
      <c r="F5624" s="38">
        <v>35</v>
      </c>
      <c r="G5624" s="39">
        <v>37.380000000000003</v>
      </c>
      <c r="H5624" s="37" t="s">
        <v>18</v>
      </c>
      <c r="I5624" s="38">
        <v>135</v>
      </c>
      <c r="J5624" s="39">
        <v>20.34</v>
      </c>
      <c r="K5624" s="37" t="s">
        <v>19</v>
      </c>
      <c r="L5624" s="37" t="s">
        <v>934</v>
      </c>
      <c r="M5624" s="37" t="s">
        <v>944</v>
      </c>
      <c r="N5624" s="37" t="s">
        <v>945</v>
      </c>
      <c r="O5624" s="61">
        <v>231</v>
      </c>
      <c r="P5624" s="37" t="s">
        <v>35</v>
      </c>
      <c r="Q5624" s="37" t="s">
        <v>20</v>
      </c>
      <c r="R5624" s="37">
        <v>1108</v>
      </c>
      <c r="S5624" s="37" t="s">
        <v>684</v>
      </c>
      <c r="T5624" s="38">
        <v>2</v>
      </c>
      <c r="U5624" s="10">
        <v>-16.053973615789975</v>
      </c>
      <c r="V5624" s="10">
        <f t="shared" si="97"/>
        <v>-16.053973615789975</v>
      </c>
      <c r="W5624" s="10">
        <v>12.870091191182171</v>
      </c>
      <c r="X5624" s="68">
        <v>2.8754117983214229</v>
      </c>
      <c r="Y5624" s="33" t="s">
        <v>706</v>
      </c>
      <c r="Z5624" s="33" t="s">
        <v>954</v>
      </c>
    </row>
    <row r="5625" spans="1:26" hidden="1">
      <c r="A5625" s="36">
        <v>5624</v>
      </c>
      <c r="B5625" s="36"/>
      <c r="C5625" s="37">
        <v>2023</v>
      </c>
      <c r="D5625" s="43">
        <v>5</v>
      </c>
      <c r="E5625" s="43">
        <v>23</v>
      </c>
      <c r="F5625" s="38">
        <v>35</v>
      </c>
      <c r="G5625" s="39">
        <v>37.380000000000003</v>
      </c>
      <c r="H5625" s="37" t="s">
        <v>18</v>
      </c>
      <c r="I5625" s="38">
        <v>135</v>
      </c>
      <c r="J5625" s="39">
        <v>20.34</v>
      </c>
      <c r="K5625" s="37" t="s">
        <v>19</v>
      </c>
      <c r="L5625" s="37" t="s">
        <v>934</v>
      </c>
      <c r="M5625" s="37" t="s">
        <v>944</v>
      </c>
      <c r="N5625" s="37" t="s">
        <v>945</v>
      </c>
      <c r="O5625" s="61">
        <v>180</v>
      </c>
      <c r="P5625" s="37" t="s">
        <v>35</v>
      </c>
      <c r="Q5625" s="37" t="s">
        <v>20</v>
      </c>
      <c r="R5625" s="37">
        <v>421.9</v>
      </c>
      <c r="S5625" s="37" t="s">
        <v>684</v>
      </c>
      <c r="T5625" s="38">
        <v>1</v>
      </c>
      <c r="U5625" s="10">
        <v>-16.266525909326429</v>
      </c>
      <c r="V5625" s="10">
        <f t="shared" si="97"/>
        <v>-16.266525909326429</v>
      </c>
      <c r="W5625" s="10">
        <v>13.576879234499366</v>
      </c>
      <c r="X5625" s="68">
        <v>2.8859726352378079</v>
      </c>
      <c r="Y5625" s="33" t="s">
        <v>706</v>
      </c>
      <c r="Z5625" s="33" t="s">
        <v>954</v>
      </c>
    </row>
    <row r="5626" spans="1:26" hidden="1">
      <c r="A5626" s="36">
        <v>5625</v>
      </c>
      <c r="B5626" s="36"/>
      <c r="C5626" s="37">
        <v>2023</v>
      </c>
      <c r="D5626" s="43">
        <v>5</v>
      </c>
      <c r="E5626" s="43">
        <v>23</v>
      </c>
      <c r="F5626" s="38">
        <v>35</v>
      </c>
      <c r="G5626" s="39">
        <v>37.380000000000003</v>
      </c>
      <c r="H5626" s="37" t="s">
        <v>18</v>
      </c>
      <c r="I5626" s="38">
        <v>135</v>
      </c>
      <c r="J5626" s="39">
        <v>20.34</v>
      </c>
      <c r="K5626" s="37" t="s">
        <v>19</v>
      </c>
      <c r="L5626" s="37" t="s">
        <v>934</v>
      </c>
      <c r="M5626" s="37" t="s">
        <v>944</v>
      </c>
      <c r="N5626" s="37" t="s">
        <v>945</v>
      </c>
      <c r="O5626" s="61">
        <v>217</v>
      </c>
      <c r="P5626" s="37" t="s">
        <v>35</v>
      </c>
      <c r="Q5626" s="37" t="s">
        <v>20</v>
      </c>
      <c r="R5626" s="37">
        <v>916.6</v>
      </c>
      <c r="S5626" s="37" t="s">
        <v>684</v>
      </c>
      <c r="T5626" s="38">
        <v>2</v>
      </c>
      <c r="U5626" s="10">
        <v>-16.443502025748138</v>
      </c>
      <c r="V5626" s="10">
        <f t="shared" si="97"/>
        <v>-16.443502025748138</v>
      </c>
      <c r="W5626" s="10">
        <v>13.201485835166505</v>
      </c>
      <c r="X5626" s="68">
        <v>2.9041354593578199</v>
      </c>
      <c r="Y5626" s="33" t="s">
        <v>706</v>
      </c>
      <c r="Z5626" s="33" t="s">
        <v>954</v>
      </c>
    </row>
    <row r="5627" spans="1:26" hidden="1">
      <c r="A5627" s="36">
        <v>5626</v>
      </c>
      <c r="B5627" s="36"/>
      <c r="C5627" s="37">
        <v>2023</v>
      </c>
      <c r="D5627" s="43">
        <v>5</v>
      </c>
      <c r="E5627" s="43">
        <v>23</v>
      </c>
      <c r="F5627" s="38">
        <v>35</v>
      </c>
      <c r="G5627" s="39">
        <v>37.380000000000003</v>
      </c>
      <c r="H5627" s="37" t="s">
        <v>18</v>
      </c>
      <c r="I5627" s="38">
        <v>135</v>
      </c>
      <c r="J5627" s="39">
        <v>20.34</v>
      </c>
      <c r="K5627" s="37" t="s">
        <v>19</v>
      </c>
      <c r="L5627" s="37" t="s">
        <v>934</v>
      </c>
      <c r="M5627" s="37" t="s">
        <v>944</v>
      </c>
      <c r="N5627" s="37" t="s">
        <v>945</v>
      </c>
      <c r="O5627" s="61">
        <v>188</v>
      </c>
      <c r="P5627" s="37" t="s">
        <v>35</v>
      </c>
      <c r="Q5627" s="37" t="s">
        <v>20</v>
      </c>
      <c r="R5627" s="37">
        <v>565.70000000000005</v>
      </c>
      <c r="S5627" s="37" t="s">
        <v>684</v>
      </c>
      <c r="T5627" s="38">
        <v>1</v>
      </c>
      <c r="U5627" s="10">
        <v>-16.127955105920954</v>
      </c>
      <c r="V5627" s="10">
        <f t="shared" si="97"/>
        <v>-16.127955105920954</v>
      </c>
      <c r="W5627" s="10">
        <v>12.774524682107073</v>
      </c>
      <c r="X5627" s="68">
        <v>2.8934823747557457</v>
      </c>
      <c r="Y5627" s="33" t="s">
        <v>706</v>
      </c>
      <c r="Z5627" s="33" t="s">
        <v>954</v>
      </c>
    </row>
    <row r="5628" spans="1:26" hidden="1">
      <c r="A5628" s="36">
        <v>5627</v>
      </c>
      <c r="B5628" s="36"/>
      <c r="C5628" s="37">
        <v>2023</v>
      </c>
      <c r="D5628" s="43">
        <v>6</v>
      </c>
      <c r="E5628" s="43">
        <v>9</v>
      </c>
      <c r="F5628" s="38">
        <v>32</v>
      </c>
      <c r="G5628" s="39">
        <v>56.339999999999996</v>
      </c>
      <c r="H5628" s="37" t="s">
        <v>18</v>
      </c>
      <c r="I5628" s="38">
        <v>129</v>
      </c>
      <c r="J5628" s="39">
        <v>52.019999999999996</v>
      </c>
      <c r="K5628" s="37" t="s">
        <v>19</v>
      </c>
      <c r="L5628" s="37" t="s">
        <v>934</v>
      </c>
      <c r="M5628" s="37" t="s">
        <v>944</v>
      </c>
      <c r="N5628" s="37" t="s">
        <v>945</v>
      </c>
      <c r="O5628" s="61">
        <v>222</v>
      </c>
      <c r="P5628" s="37" t="s">
        <v>35</v>
      </c>
      <c r="Q5628" s="37" t="s">
        <v>20</v>
      </c>
      <c r="R5628" s="37">
        <v>940.7</v>
      </c>
      <c r="S5628" s="37" t="s">
        <v>684</v>
      </c>
      <c r="T5628" s="38">
        <v>1</v>
      </c>
      <c r="U5628" s="10">
        <v>-15.544153501633678</v>
      </c>
      <c r="V5628" s="10">
        <f t="shared" si="97"/>
        <v>-15.544153501633678</v>
      </c>
      <c r="W5628" s="10">
        <v>14.479255330506973</v>
      </c>
      <c r="X5628" s="68">
        <v>2.8379408239258042</v>
      </c>
      <c r="Y5628" s="33" t="s">
        <v>706</v>
      </c>
      <c r="Z5628" s="33" t="s">
        <v>954</v>
      </c>
    </row>
    <row r="5629" spans="1:26" hidden="1">
      <c r="A5629" s="36">
        <v>5628</v>
      </c>
      <c r="B5629" s="36"/>
      <c r="C5629" s="37">
        <v>2023</v>
      </c>
      <c r="D5629" s="43">
        <v>6</v>
      </c>
      <c r="E5629" s="43">
        <v>9</v>
      </c>
      <c r="F5629" s="38">
        <v>32</v>
      </c>
      <c r="G5629" s="39">
        <v>56.339999999999996</v>
      </c>
      <c r="H5629" s="37" t="s">
        <v>18</v>
      </c>
      <c r="I5629" s="38">
        <v>129</v>
      </c>
      <c r="J5629" s="39">
        <v>52.019999999999996</v>
      </c>
      <c r="K5629" s="37" t="s">
        <v>19</v>
      </c>
      <c r="L5629" s="37" t="s">
        <v>934</v>
      </c>
      <c r="M5629" s="37" t="s">
        <v>944</v>
      </c>
      <c r="N5629" s="37" t="s">
        <v>945</v>
      </c>
      <c r="O5629" s="61">
        <v>238</v>
      </c>
      <c r="P5629" s="37" t="s">
        <v>35</v>
      </c>
      <c r="Q5629" s="37" t="s">
        <v>20</v>
      </c>
      <c r="R5629" s="37">
        <v>1278.9000000000001</v>
      </c>
      <c r="S5629" s="37" t="s">
        <v>684</v>
      </c>
      <c r="T5629" s="38">
        <v>2</v>
      </c>
      <c r="U5629" s="10">
        <v>-15.367427907040078</v>
      </c>
      <c r="V5629" s="10">
        <f t="shared" si="97"/>
        <v>-15.367427907040078</v>
      </c>
      <c r="W5629" s="10">
        <v>14.565249773929956</v>
      </c>
      <c r="X5629" s="68">
        <v>2.8449633642908152</v>
      </c>
      <c r="Y5629" s="33" t="s">
        <v>706</v>
      </c>
      <c r="Z5629" s="33" t="s">
        <v>954</v>
      </c>
    </row>
    <row r="5630" spans="1:26" hidden="1">
      <c r="A5630" s="36">
        <v>5629</v>
      </c>
      <c r="B5630" s="36"/>
      <c r="C5630" s="37">
        <v>2023</v>
      </c>
      <c r="D5630" s="43">
        <v>6</v>
      </c>
      <c r="E5630" s="43">
        <v>9</v>
      </c>
      <c r="F5630" s="38">
        <v>32</v>
      </c>
      <c r="G5630" s="39">
        <v>56.339999999999996</v>
      </c>
      <c r="H5630" s="37" t="s">
        <v>18</v>
      </c>
      <c r="I5630" s="38">
        <v>129</v>
      </c>
      <c r="J5630" s="39">
        <v>52.019999999999996</v>
      </c>
      <c r="K5630" s="37" t="s">
        <v>19</v>
      </c>
      <c r="L5630" s="37" t="s">
        <v>934</v>
      </c>
      <c r="M5630" s="37" t="s">
        <v>944</v>
      </c>
      <c r="N5630" s="37" t="s">
        <v>945</v>
      </c>
      <c r="O5630" s="61">
        <v>186</v>
      </c>
      <c r="P5630" s="37" t="s">
        <v>35</v>
      </c>
      <c r="Q5630" s="37" t="s">
        <v>20</v>
      </c>
      <c r="R5630" s="37">
        <v>541.70000000000005</v>
      </c>
      <c r="S5630" s="37" t="s">
        <v>684</v>
      </c>
      <c r="T5630" s="38">
        <v>1</v>
      </c>
      <c r="U5630" s="10">
        <v>-15.837656370095315</v>
      </c>
      <c r="V5630" s="10">
        <f t="shared" si="97"/>
        <v>-15.837656370095315</v>
      </c>
      <c r="W5630" s="10">
        <v>14.119002509790032</v>
      </c>
      <c r="X5630" s="68">
        <v>2.8358440184798623</v>
      </c>
      <c r="Y5630" s="33" t="s">
        <v>706</v>
      </c>
      <c r="Z5630" s="33" t="s">
        <v>954</v>
      </c>
    </row>
    <row r="5631" spans="1:26" hidden="1">
      <c r="A5631" s="36">
        <v>5630</v>
      </c>
      <c r="B5631" s="36"/>
      <c r="C5631" s="37">
        <v>2023</v>
      </c>
      <c r="D5631" s="43">
        <v>6</v>
      </c>
      <c r="E5631" s="43">
        <v>9</v>
      </c>
      <c r="F5631" s="38">
        <v>32</v>
      </c>
      <c r="G5631" s="39">
        <v>56.339999999999996</v>
      </c>
      <c r="H5631" s="37" t="s">
        <v>18</v>
      </c>
      <c r="I5631" s="38">
        <v>129</v>
      </c>
      <c r="J5631" s="39">
        <v>52.019999999999996</v>
      </c>
      <c r="K5631" s="37" t="s">
        <v>19</v>
      </c>
      <c r="L5631" s="37" t="s">
        <v>934</v>
      </c>
      <c r="M5631" s="37" t="s">
        <v>944</v>
      </c>
      <c r="N5631" s="37" t="s">
        <v>945</v>
      </c>
      <c r="O5631" s="61">
        <v>237</v>
      </c>
      <c r="P5631" s="37" t="s">
        <v>35</v>
      </c>
      <c r="Q5631" s="37" t="s">
        <v>20</v>
      </c>
      <c r="R5631" s="37">
        <v>1198.5</v>
      </c>
      <c r="S5631" s="37" t="s">
        <v>684</v>
      </c>
      <c r="T5631" s="38">
        <v>1</v>
      </c>
      <c r="U5631" s="10">
        <v>-16.324604732512519</v>
      </c>
      <c r="V5631" s="10">
        <f t="shared" si="97"/>
        <v>-16.324604732512519</v>
      </c>
      <c r="W5631" s="10">
        <v>13.759319650292996</v>
      </c>
      <c r="X5631" s="68">
        <v>2.8914605817020345</v>
      </c>
      <c r="Y5631" s="33" t="s">
        <v>706</v>
      </c>
      <c r="Z5631" s="33" t="s">
        <v>954</v>
      </c>
    </row>
    <row r="5632" spans="1:26" hidden="1">
      <c r="A5632" s="36">
        <v>5631</v>
      </c>
      <c r="B5632" s="36"/>
      <c r="C5632" s="37">
        <v>2023</v>
      </c>
      <c r="D5632" s="43">
        <v>6</v>
      </c>
      <c r="E5632" s="43">
        <v>9</v>
      </c>
      <c r="F5632" s="38">
        <v>32</v>
      </c>
      <c r="G5632" s="39">
        <v>56.339999999999996</v>
      </c>
      <c r="H5632" s="37" t="s">
        <v>18</v>
      </c>
      <c r="I5632" s="38">
        <v>129</v>
      </c>
      <c r="J5632" s="39">
        <v>52.019999999999996</v>
      </c>
      <c r="K5632" s="37" t="s">
        <v>19</v>
      </c>
      <c r="L5632" s="37" t="s">
        <v>934</v>
      </c>
      <c r="M5632" s="37" t="s">
        <v>944</v>
      </c>
      <c r="N5632" s="37" t="s">
        <v>945</v>
      </c>
      <c r="O5632" s="61">
        <v>168</v>
      </c>
      <c r="P5632" s="37" t="s">
        <v>35</v>
      </c>
      <c r="Q5632" s="37" t="s">
        <v>20</v>
      </c>
      <c r="R5632" s="37">
        <v>453.5</v>
      </c>
      <c r="S5632" s="37" t="s">
        <v>684</v>
      </c>
      <c r="T5632" s="38">
        <v>1</v>
      </c>
      <c r="U5632" s="10">
        <v>-15.162995306038599</v>
      </c>
      <c r="V5632" s="10">
        <f t="shared" si="97"/>
        <v>-15.162995306038599</v>
      </c>
      <c r="W5632" s="10">
        <v>13.787847937605102</v>
      </c>
      <c r="X5632" s="68">
        <v>2.8544464017533158</v>
      </c>
      <c r="Y5632" s="33" t="s">
        <v>706</v>
      </c>
      <c r="Z5632" s="33" t="s">
        <v>954</v>
      </c>
    </row>
    <row r="5633" spans="1:26" hidden="1">
      <c r="A5633" s="36">
        <v>5632</v>
      </c>
      <c r="B5633" s="36"/>
      <c r="C5633" s="37">
        <v>2023</v>
      </c>
      <c r="D5633" s="43">
        <v>7</v>
      </c>
      <c r="E5633" s="43">
        <v>6</v>
      </c>
      <c r="F5633" s="38">
        <v>32</v>
      </c>
      <c r="G5633" s="39">
        <v>45.6</v>
      </c>
      <c r="H5633" s="37" t="s">
        <v>18</v>
      </c>
      <c r="I5633" s="38">
        <v>130</v>
      </c>
      <c r="J5633" s="39">
        <v>23.88</v>
      </c>
      <c r="K5633" s="37" t="s">
        <v>19</v>
      </c>
      <c r="L5633" s="37" t="s">
        <v>934</v>
      </c>
      <c r="M5633" s="37" t="s">
        <v>935</v>
      </c>
      <c r="N5633" s="37" t="s">
        <v>936</v>
      </c>
      <c r="O5633" s="61">
        <v>150</v>
      </c>
      <c r="P5633" s="37" t="s">
        <v>35</v>
      </c>
      <c r="Q5633" s="37" t="s">
        <v>20</v>
      </c>
      <c r="R5633" s="37">
        <v>468.85</v>
      </c>
      <c r="S5633" s="37" t="s">
        <v>684</v>
      </c>
      <c r="T5633" s="38">
        <v>2</v>
      </c>
      <c r="U5633" s="10">
        <v>-15.294764295661253</v>
      </c>
      <c r="V5633" s="10">
        <f t="shared" si="97"/>
        <v>-15.294764295661253</v>
      </c>
      <c r="W5633" s="10">
        <v>15.041444292604663</v>
      </c>
      <c r="X5633" s="68">
        <v>2.8586758296858785</v>
      </c>
      <c r="Y5633" s="33" t="s">
        <v>706</v>
      </c>
      <c r="Z5633" s="33" t="s">
        <v>954</v>
      </c>
    </row>
    <row r="5634" spans="1:26" hidden="1">
      <c r="A5634" s="36">
        <v>5633</v>
      </c>
      <c r="B5634" s="36"/>
      <c r="C5634" s="37">
        <v>2023</v>
      </c>
      <c r="D5634" s="43">
        <v>7</v>
      </c>
      <c r="E5634" s="43">
        <v>6</v>
      </c>
      <c r="F5634" s="38">
        <v>32</v>
      </c>
      <c r="G5634" s="39">
        <v>45.6</v>
      </c>
      <c r="H5634" s="37" t="s">
        <v>18</v>
      </c>
      <c r="I5634" s="38">
        <v>130</v>
      </c>
      <c r="J5634" s="39">
        <v>23.88</v>
      </c>
      <c r="K5634" s="37" t="s">
        <v>19</v>
      </c>
      <c r="L5634" s="37" t="s">
        <v>934</v>
      </c>
      <c r="M5634" s="37" t="s">
        <v>935</v>
      </c>
      <c r="N5634" s="37" t="s">
        <v>936</v>
      </c>
      <c r="O5634" s="61">
        <v>124</v>
      </c>
      <c r="P5634" s="37" t="s">
        <v>35</v>
      </c>
      <c r="Q5634" s="37" t="s">
        <v>20</v>
      </c>
      <c r="R5634" s="37">
        <v>243.02</v>
      </c>
      <c r="S5634" s="37" t="s">
        <v>684</v>
      </c>
      <c r="T5634" s="38">
        <v>1</v>
      </c>
      <c r="U5634" s="10">
        <v>-15.930297805894206</v>
      </c>
      <c r="V5634" s="10">
        <f t="shared" si="97"/>
        <v>-15.930297805894206</v>
      </c>
      <c r="W5634" s="10">
        <v>12.3516390485863</v>
      </c>
      <c r="X5634" s="68">
        <v>2.9142601827094579</v>
      </c>
      <c r="Y5634" s="33" t="s">
        <v>706</v>
      </c>
      <c r="Z5634" s="33" t="s">
        <v>954</v>
      </c>
    </row>
    <row r="5635" spans="1:26" hidden="1">
      <c r="A5635" s="36">
        <v>5634</v>
      </c>
      <c r="B5635" s="36"/>
      <c r="C5635" s="37">
        <v>2023</v>
      </c>
      <c r="D5635" s="43">
        <v>7</v>
      </c>
      <c r="E5635" s="43">
        <v>6</v>
      </c>
      <c r="F5635" s="38">
        <v>32</v>
      </c>
      <c r="G5635" s="39">
        <v>45.6</v>
      </c>
      <c r="H5635" s="37" t="s">
        <v>18</v>
      </c>
      <c r="I5635" s="38">
        <v>130</v>
      </c>
      <c r="J5635" s="39">
        <v>23.88</v>
      </c>
      <c r="K5635" s="37" t="s">
        <v>19</v>
      </c>
      <c r="L5635" s="37" t="s">
        <v>934</v>
      </c>
      <c r="M5635" s="37" t="s">
        <v>935</v>
      </c>
      <c r="N5635" s="37" t="s">
        <v>936</v>
      </c>
      <c r="O5635" s="61">
        <v>120</v>
      </c>
      <c r="P5635" s="37" t="s">
        <v>35</v>
      </c>
      <c r="Q5635" s="37" t="s">
        <v>20</v>
      </c>
      <c r="R5635" s="37">
        <v>230.9</v>
      </c>
      <c r="S5635" s="37" t="s">
        <v>684</v>
      </c>
      <c r="T5635" s="38">
        <v>2</v>
      </c>
      <c r="U5635" s="10">
        <v>-15.780081376037289</v>
      </c>
      <c r="V5635" s="10">
        <f t="shared" si="97"/>
        <v>-15.780081376037289</v>
      </c>
      <c r="W5635" s="10">
        <v>12.857188840057217</v>
      </c>
      <c r="X5635" s="68">
        <v>2.9089762796136927</v>
      </c>
      <c r="Y5635" s="33" t="s">
        <v>706</v>
      </c>
      <c r="Z5635" s="33" t="s">
        <v>954</v>
      </c>
    </row>
    <row r="5636" spans="1:26" hidden="1">
      <c r="A5636" s="36">
        <v>5635</v>
      </c>
      <c r="B5636" s="36"/>
      <c r="C5636" s="37">
        <v>2023</v>
      </c>
      <c r="D5636" s="43">
        <v>6</v>
      </c>
      <c r="E5636" s="43" t="s">
        <v>710</v>
      </c>
      <c r="F5636" s="38">
        <v>33</v>
      </c>
      <c r="G5636" s="39">
        <v>57.18</v>
      </c>
      <c r="H5636" s="37" t="s">
        <v>18</v>
      </c>
      <c r="I5636" s="38">
        <v>131</v>
      </c>
      <c r="J5636" s="39">
        <v>24.48</v>
      </c>
      <c r="K5636" s="37" t="s">
        <v>19</v>
      </c>
      <c r="L5636" s="37" t="s">
        <v>946</v>
      </c>
      <c r="M5636" s="37" t="s">
        <v>947</v>
      </c>
      <c r="N5636" s="37" t="s">
        <v>948</v>
      </c>
      <c r="O5636" s="61">
        <v>203</v>
      </c>
      <c r="P5636" s="37" t="s">
        <v>35</v>
      </c>
      <c r="Q5636" s="37" t="s">
        <v>20</v>
      </c>
      <c r="R5636" s="37">
        <v>532.48</v>
      </c>
      <c r="S5636" s="37" t="s">
        <v>684</v>
      </c>
      <c r="T5636" s="38">
        <v>1</v>
      </c>
      <c r="U5636" s="10">
        <v>-16.505869580013822</v>
      </c>
      <c r="V5636" s="10">
        <f t="shared" si="97"/>
        <v>-16.505869580013822</v>
      </c>
      <c r="W5636" s="10">
        <v>13.161193654890347</v>
      </c>
      <c r="X5636" s="68">
        <v>2.930035699372362</v>
      </c>
      <c r="Y5636" s="33" t="s">
        <v>706</v>
      </c>
      <c r="Z5636" s="33" t="s">
        <v>954</v>
      </c>
    </row>
    <row r="5637" spans="1:26" hidden="1">
      <c r="A5637" s="36">
        <v>5636</v>
      </c>
      <c r="B5637" s="36"/>
      <c r="C5637" s="37">
        <v>2023</v>
      </c>
      <c r="D5637" s="43">
        <v>6</v>
      </c>
      <c r="E5637" s="43" t="s">
        <v>710</v>
      </c>
      <c r="F5637" s="38">
        <v>33</v>
      </c>
      <c r="G5637" s="39">
        <v>57.18</v>
      </c>
      <c r="H5637" s="37" t="s">
        <v>18</v>
      </c>
      <c r="I5637" s="38">
        <v>131</v>
      </c>
      <c r="J5637" s="39">
        <v>24.48</v>
      </c>
      <c r="K5637" s="37" t="s">
        <v>19</v>
      </c>
      <c r="L5637" s="37" t="s">
        <v>946</v>
      </c>
      <c r="M5637" s="37" t="s">
        <v>947</v>
      </c>
      <c r="N5637" s="37" t="s">
        <v>948</v>
      </c>
      <c r="O5637" s="61">
        <v>190</v>
      </c>
      <c r="P5637" s="37" t="s">
        <v>35</v>
      </c>
      <c r="Q5637" s="37" t="s">
        <v>20</v>
      </c>
      <c r="R5637" s="37">
        <v>416.83</v>
      </c>
      <c r="S5637" s="37" t="s">
        <v>684</v>
      </c>
      <c r="T5637" s="38">
        <v>2</v>
      </c>
      <c r="U5637" s="10">
        <v>-15.854792046707072</v>
      </c>
      <c r="V5637" s="10">
        <f t="shared" si="97"/>
        <v>-15.854792046707072</v>
      </c>
      <c r="W5637" s="10">
        <v>14.885824486077588</v>
      </c>
      <c r="X5637" s="68">
        <v>2.8689428238269077</v>
      </c>
      <c r="Y5637" s="33" t="s">
        <v>706</v>
      </c>
      <c r="Z5637" s="33" t="s">
        <v>954</v>
      </c>
    </row>
    <row r="5638" spans="1:26" hidden="1">
      <c r="A5638" s="36">
        <v>5637</v>
      </c>
      <c r="B5638" s="36"/>
      <c r="C5638" s="37">
        <v>2023</v>
      </c>
      <c r="D5638" s="43">
        <v>6</v>
      </c>
      <c r="E5638" s="43" t="s">
        <v>710</v>
      </c>
      <c r="F5638" s="38">
        <v>33</v>
      </c>
      <c r="G5638" s="39">
        <v>57.18</v>
      </c>
      <c r="H5638" s="37" t="s">
        <v>18</v>
      </c>
      <c r="I5638" s="38">
        <v>131</v>
      </c>
      <c r="J5638" s="39">
        <v>24.48</v>
      </c>
      <c r="K5638" s="37" t="s">
        <v>19</v>
      </c>
      <c r="L5638" s="37" t="s">
        <v>946</v>
      </c>
      <c r="M5638" s="37" t="s">
        <v>947</v>
      </c>
      <c r="N5638" s="37" t="s">
        <v>948</v>
      </c>
      <c r="O5638" s="61">
        <v>154</v>
      </c>
      <c r="P5638" s="37" t="s">
        <v>35</v>
      </c>
      <c r="Q5638" s="37" t="s">
        <v>20</v>
      </c>
      <c r="R5638" s="37">
        <v>199.72</v>
      </c>
      <c r="S5638" s="37" t="s">
        <v>684</v>
      </c>
      <c r="T5638" s="38">
        <v>1</v>
      </c>
      <c r="U5638" s="10">
        <v>-16.040656129578537</v>
      </c>
      <c r="V5638" s="10">
        <f t="shared" si="97"/>
        <v>-16.040656129578537</v>
      </c>
      <c r="W5638" s="10">
        <v>13.916782287989889</v>
      </c>
      <c r="X5638" s="68">
        <v>2.8092675193280998</v>
      </c>
      <c r="Y5638" s="33" t="s">
        <v>706</v>
      </c>
      <c r="Z5638" s="33" t="s">
        <v>954</v>
      </c>
    </row>
    <row r="5639" spans="1:26" hidden="1">
      <c r="A5639" s="36">
        <v>5638</v>
      </c>
      <c r="B5639" s="36"/>
      <c r="C5639" s="37">
        <v>2023</v>
      </c>
      <c r="D5639" s="43">
        <v>6</v>
      </c>
      <c r="E5639" s="43" t="s">
        <v>710</v>
      </c>
      <c r="F5639" s="38">
        <v>33</v>
      </c>
      <c r="G5639" s="39">
        <v>57.18</v>
      </c>
      <c r="H5639" s="37" t="s">
        <v>18</v>
      </c>
      <c r="I5639" s="38">
        <v>131</v>
      </c>
      <c r="J5639" s="39">
        <v>24.48</v>
      </c>
      <c r="K5639" s="37" t="s">
        <v>19</v>
      </c>
      <c r="L5639" s="37" t="s">
        <v>946</v>
      </c>
      <c r="M5639" s="37" t="s">
        <v>947</v>
      </c>
      <c r="N5639" s="37" t="s">
        <v>948</v>
      </c>
      <c r="O5639" s="61">
        <v>152</v>
      </c>
      <c r="P5639" s="37" t="s">
        <v>35</v>
      </c>
      <c r="Q5639" s="37" t="s">
        <v>20</v>
      </c>
      <c r="R5639" s="37">
        <v>256.23</v>
      </c>
      <c r="S5639" s="37" t="s">
        <v>684</v>
      </c>
      <c r="T5639" s="38">
        <v>2</v>
      </c>
      <c r="U5639" s="10">
        <v>-16.443625257762587</v>
      </c>
      <c r="V5639" s="10">
        <f t="shared" si="97"/>
        <v>-16.443625257762587</v>
      </c>
      <c r="W5639" s="10">
        <v>15.079666038494153</v>
      </c>
      <c r="X5639" s="68">
        <v>2.9088363853807557</v>
      </c>
      <c r="Y5639" s="33" t="s">
        <v>706</v>
      </c>
      <c r="Z5639" s="33" t="s">
        <v>954</v>
      </c>
    </row>
    <row r="5640" spans="1:26" hidden="1">
      <c r="A5640" s="36">
        <v>5639</v>
      </c>
      <c r="B5640" s="36"/>
      <c r="C5640" s="37">
        <v>2023</v>
      </c>
      <c r="D5640" s="43">
        <v>6</v>
      </c>
      <c r="E5640" s="43" t="s">
        <v>710</v>
      </c>
      <c r="F5640" s="38">
        <v>33</v>
      </c>
      <c r="G5640" s="39">
        <v>57.18</v>
      </c>
      <c r="H5640" s="37" t="s">
        <v>18</v>
      </c>
      <c r="I5640" s="38">
        <v>131</v>
      </c>
      <c r="J5640" s="39">
        <v>24.48</v>
      </c>
      <c r="K5640" s="37" t="s">
        <v>19</v>
      </c>
      <c r="L5640" s="37" t="s">
        <v>946</v>
      </c>
      <c r="M5640" s="37" t="s">
        <v>947</v>
      </c>
      <c r="N5640" s="37" t="s">
        <v>948</v>
      </c>
      <c r="O5640" s="61">
        <v>372</v>
      </c>
      <c r="P5640" s="37" t="s">
        <v>35</v>
      </c>
      <c r="Q5640" s="37" t="s">
        <v>20</v>
      </c>
      <c r="R5640" s="37">
        <v>2101.0100000000002</v>
      </c>
      <c r="S5640" s="37" t="s">
        <v>684</v>
      </c>
      <c r="T5640" s="38">
        <v>1</v>
      </c>
      <c r="U5640" s="10">
        <v>-15.86037093365589</v>
      </c>
      <c r="V5640" s="10">
        <f t="shared" si="97"/>
        <v>-15.86037093365589</v>
      </c>
      <c r="W5640" s="10">
        <v>15.41128290748245</v>
      </c>
      <c r="X5640" s="68">
        <v>2.8660731983777321</v>
      </c>
      <c r="Y5640" s="33" t="s">
        <v>706</v>
      </c>
      <c r="Z5640" s="33" t="s">
        <v>954</v>
      </c>
    </row>
    <row r="5641" spans="1:26" hidden="1">
      <c r="A5641" s="36">
        <v>5640</v>
      </c>
      <c r="B5641" s="36"/>
      <c r="C5641" s="37">
        <v>2023</v>
      </c>
      <c r="D5641" s="43">
        <v>6</v>
      </c>
      <c r="E5641" s="43" t="s">
        <v>710</v>
      </c>
      <c r="F5641" s="38">
        <v>33</v>
      </c>
      <c r="G5641" s="39">
        <v>57.18</v>
      </c>
      <c r="H5641" s="37" t="s">
        <v>18</v>
      </c>
      <c r="I5641" s="38">
        <v>131</v>
      </c>
      <c r="J5641" s="39">
        <v>24.48</v>
      </c>
      <c r="K5641" s="37" t="s">
        <v>19</v>
      </c>
      <c r="L5641" s="37" t="s">
        <v>934</v>
      </c>
      <c r="M5641" s="37" t="s">
        <v>935</v>
      </c>
      <c r="N5641" s="37" t="s">
        <v>936</v>
      </c>
      <c r="O5641" s="61">
        <v>154</v>
      </c>
      <c r="P5641" s="37" t="s">
        <v>35</v>
      </c>
      <c r="Q5641" s="37" t="s">
        <v>20</v>
      </c>
      <c r="R5641" s="37">
        <v>349.49</v>
      </c>
      <c r="S5641" s="37" t="s">
        <v>684</v>
      </c>
      <c r="T5641" s="38">
        <v>1</v>
      </c>
      <c r="U5641" s="10">
        <v>-16.222553564395426</v>
      </c>
      <c r="V5641" s="10">
        <f t="shared" si="97"/>
        <v>-16.222553564395426</v>
      </c>
      <c r="W5641" s="10">
        <v>12.379811154820446</v>
      </c>
      <c r="X5641" s="68">
        <v>2.8980955970803071</v>
      </c>
      <c r="Y5641" s="33" t="s">
        <v>706</v>
      </c>
      <c r="Z5641" s="33" t="s">
        <v>954</v>
      </c>
    </row>
    <row r="5642" spans="1:26" hidden="1">
      <c r="A5642" s="36">
        <v>5641</v>
      </c>
      <c r="B5642" s="36"/>
      <c r="C5642" s="37">
        <v>2023</v>
      </c>
      <c r="D5642" s="43">
        <v>6</v>
      </c>
      <c r="E5642" s="43" t="s">
        <v>710</v>
      </c>
      <c r="F5642" s="38">
        <v>33</v>
      </c>
      <c r="G5642" s="39">
        <v>57.18</v>
      </c>
      <c r="H5642" s="37" t="s">
        <v>18</v>
      </c>
      <c r="I5642" s="38">
        <v>131</v>
      </c>
      <c r="J5642" s="39">
        <v>24.48</v>
      </c>
      <c r="K5642" s="37" t="s">
        <v>19</v>
      </c>
      <c r="L5642" s="37" t="s">
        <v>934</v>
      </c>
      <c r="M5642" s="37" t="s">
        <v>935</v>
      </c>
      <c r="N5642" s="37" t="s">
        <v>936</v>
      </c>
      <c r="O5642" s="61">
        <v>132</v>
      </c>
      <c r="P5642" s="37" t="s">
        <v>35</v>
      </c>
      <c r="Q5642" s="37" t="s">
        <v>20</v>
      </c>
      <c r="R5642" s="37">
        <v>268.52</v>
      </c>
      <c r="S5642" s="37" t="s">
        <v>684</v>
      </c>
      <c r="T5642" s="38">
        <v>2</v>
      </c>
      <c r="U5642" s="10">
        <v>-15.583677890599493</v>
      </c>
      <c r="V5642" s="10">
        <f t="shared" si="97"/>
        <v>-15.583677890599493</v>
      </c>
      <c r="W5642" s="10">
        <v>14.25456703801899</v>
      </c>
      <c r="X5642" s="68">
        <v>2.8473638353488848</v>
      </c>
      <c r="Y5642" s="33" t="s">
        <v>706</v>
      </c>
      <c r="Z5642" s="33" t="s">
        <v>954</v>
      </c>
    </row>
    <row r="5643" spans="1:26" hidden="1">
      <c r="A5643" s="36">
        <v>5642</v>
      </c>
      <c r="B5643" s="36"/>
      <c r="C5643" s="37">
        <v>2023</v>
      </c>
      <c r="D5643" s="43">
        <v>6</v>
      </c>
      <c r="E5643" s="43" t="s">
        <v>710</v>
      </c>
      <c r="F5643" s="38">
        <v>33</v>
      </c>
      <c r="G5643" s="39">
        <v>57.18</v>
      </c>
      <c r="H5643" s="37" t="s">
        <v>18</v>
      </c>
      <c r="I5643" s="38">
        <v>131</v>
      </c>
      <c r="J5643" s="39">
        <v>24.48</v>
      </c>
      <c r="K5643" s="37" t="s">
        <v>19</v>
      </c>
      <c r="L5643" s="37" t="s">
        <v>934</v>
      </c>
      <c r="M5643" s="37" t="s">
        <v>935</v>
      </c>
      <c r="N5643" s="37" t="s">
        <v>936</v>
      </c>
      <c r="O5643" s="61">
        <v>134</v>
      </c>
      <c r="P5643" s="37" t="s">
        <v>35</v>
      </c>
      <c r="Q5643" s="37" t="s">
        <v>20</v>
      </c>
      <c r="R5643" s="37">
        <v>277.70999999999998</v>
      </c>
      <c r="S5643" s="37" t="s">
        <v>684</v>
      </c>
      <c r="T5643" s="38">
        <v>1</v>
      </c>
      <c r="U5643" s="10">
        <v>-16.16971139514758</v>
      </c>
      <c r="V5643" s="10">
        <f t="shared" si="97"/>
        <v>-16.16971139514758</v>
      </c>
      <c r="W5643" s="10">
        <v>13.059174444921139</v>
      </c>
      <c r="X5643" s="68">
        <v>2.840024335559892</v>
      </c>
      <c r="Y5643" s="33" t="s">
        <v>706</v>
      </c>
      <c r="Z5643" s="33" t="s">
        <v>704</v>
      </c>
    </row>
    <row r="5644" spans="1:26" hidden="1">
      <c r="A5644" s="36">
        <v>5643</v>
      </c>
      <c r="B5644" s="36"/>
      <c r="C5644" s="37">
        <v>2023</v>
      </c>
      <c r="D5644" s="43">
        <v>6</v>
      </c>
      <c r="E5644" s="43" t="s">
        <v>710</v>
      </c>
      <c r="F5644" s="38">
        <v>33</v>
      </c>
      <c r="G5644" s="39">
        <v>57.18</v>
      </c>
      <c r="H5644" s="37" t="s">
        <v>18</v>
      </c>
      <c r="I5644" s="38">
        <v>131</v>
      </c>
      <c r="J5644" s="39">
        <v>24.48</v>
      </c>
      <c r="K5644" s="37" t="s">
        <v>19</v>
      </c>
      <c r="L5644" s="37" t="s">
        <v>934</v>
      </c>
      <c r="M5644" s="37" t="s">
        <v>935</v>
      </c>
      <c r="N5644" s="37" t="s">
        <v>936</v>
      </c>
      <c r="O5644" s="61">
        <v>122</v>
      </c>
      <c r="P5644" s="37" t="s">
        <v>35</v>
      </c>
      <c r="Q5644" s="37" t="s">
        <v>20</v>
      </c>
      <c r="R5644" s="37">
        <v>218.36</v>
      </c>
      <c r="S5644" s="37" t="s">
        <v>684</v>
      </c>
      <c r="T5644" s="38">
        <v>1</v>
      </c>
      <c r="U5644" s="10">
        <v>-16.918821266697414</v>
      </c>
      <c r="V5644" s="10">
        <f t="shared" si="97"/>
        <v>-16.918821266697414</v>
      </c>
      <c r="W5644" s="10">
        <v>12.940339827774375</v>
      </c>
      <c r="X5644" s="68">
        <v>2.9282917973250564</v>
      </c>
      <c r="Y5644" s="33" t="s">
        <v>706</v>
      </c>
      <c r="Z5644" s="33" t="s">
        <v>704</v>
      </c>
    </row>
    <row r="5645" spans="1:26" hidden="1">
      <c r="A5645" s="36">
        <v>5644</v>
      </c>
      <c r="B5645" s="36"/>
      <c r="C5645" s="37">
        <v>2023</v>
      </c>
      <c r="D5645" s="43">
        <v>6</v>
      </c>
      <c r="E5645" s="43" t="s">
        <v>710</v>
      </c>
      <c r="F5645" s="38">
        <v>33</v>
      </c>
      <c r="G5645" s="39">
        <v>57.18</v>
      </c>
      <c r="H5645" s="37" t="s">
        <v>18</v>
      </c>
      <c r="I5645" s="38">
        <v>131</v>
      </c>
      <c r="J5645" s="39">
        <v>24.48</v>
      </c>
      <c r="K5645" s="37" t="s">
        <v>19</v>
      </c>
      <c r="L5645" s="37" t="s">
        <v>934</v>
      </c>
      <c r="M5645" s="37" t="s">
        <v>935</v>
      </c>
      <c r="N5645" s="37" t="s">
        <v>936</v>
      </c>
      <c r="O5645" s="61">
        <v>154</v>
      </c>
      <c r="P5645" s="37" t="s">
        <v>35</v>
      </c>
      <c r="Q5645" s="37" t="s">
        <v>20</v>
      </c>
      <c r="R5645" s="37">
        <v>363.94</v>
      </c>
      <c r="S5645" s="37" t="s">
        <v>684</v>
      </c>
      <c r="T5645" s="38">
        <v>1</v>
      </c>
      <c r="U5645" s="10">
        <v>-17.035175933494717</v>
      </c>
      <c r="V5645" s="10">
        <f t="shared" si="97"/>
        <v>-17.035175933494717</v>
      </c>
      <c r="W5645" s="10">
        <v>13.497050346358204</v>
      </c>
      <c r="X5645" s="68">
        <v>2.8632623894695715</v>
      </c>
      <c r="Y5645" s="33" t="s">
        <v>706</v>
      </c>
      <c r="Z5645" s="33" t="s">
        <v>704</v>
      </c>
    </row>
    <row r="5646" spans="1:26" hidden="1">
      <c r="A5646" s="36">
        <v>5645</v>
      </c>
      <c r="B5646" s="36"/>
      <c r="C5646" s="37">
        <v>2023</v>
      </c>
      <c r="D5646" s="43">
        <v>6</v>
      </c>
      <c r="E5646" s="43" t="s">
        <v>710</v>
      </c>
      <c r="F5646" s="38">
        <v>33</v>
      </c>
      <c r="G5646" s="39">
        <v>57.18</v>
      </c>
      <c r="H5646" s="37" t="s">
        <v>18</v>
      </c>
      <c r="I5646" s="38">
        <v>131</v>
      </c>
      <c r="J5646" s="39">
        <v>24.48</v>
      </c>
      <c r="K5646" s="37" t="s">
        <v>19</v>
      </c>
      <c r="L5646" s="37" t="s">
        <v>934</v>
      </c>
      <c r="M5646" s="37" t="s">
        <v>935</v>
      </c>
      <c r="N5646" s="37" t="s">
        <v>936</v>
      </c>
      <c r="O5646" s="61">
        <v>118</v>
      </c>
      <c r="P5646" s="37" t="s">
        <v>35</v>
      </c>
      <c r="Q5646" s="37" t="s">
        <v>20</v>
      </c>
      <c r="R5646" s="37">
        <v>231.89</v>
      </c>
      <c r="S5646" s="37" t="s">
        <v>684</v>
      </c>
      <c r="T5646" s="38">
        <v>2</v>
      </c>
      <c r="U5646" s="10">
        <v>-16.651968956190132</v>
      </c>
      <c r="V5646" s="10">
        <f t="shared" si="97"/>
        <v>-16.651968956190132</v>
      </c>
      <c r="W5646" s="10">
        <v>12.911536391883285</v>
      </c>
      <c r="X5646" s="68">
        <v>2.9366254215782215</v>
      </c>
      <c r="Y5646" s="33" t="s">
        <v>706</v>
      </c>
      <c r="Z5646" s="33" t="s">
        <v>704</v>
      </c>
    </row>
    <row r="5647" spans="1:26" hidden="1">
      <c r="A5647" s="36">
        <v>5646</v>
      </c>
      <c r="B5647" s="36"/>
      <c r="C5647" s="37">
        <v>2023</v>
      </c>
      <c r="D5647" s="43">
        <v>6</v>
      </c>
      <c r="E5647" s="43" t="s">
        <v>710</v>
      </c>
      <c r="F5647" s="38">
        <v>33</v>
      </c>
      <c r="G5647" s="39">
        <v>57.18</v>
      </c>
      <c r="H5647" s="37" t="s">
        <v>18</v>
      </c>
      <c r="I5647" s="38">
        <v>131</v>
      </c>
      <c r="J5647" s="39">
        <v>24.48</v>
      </c>
      <c r="K5647" s="37" t="s">
        <v>19</v>
      </c>
      <c r="L5647" s="37" t="s">
        <v>934</v>
      </c>
      <c r="M5647" s="37" t="s">
        <v>935</v>
      </c>
      <c r="N5647" s="37" t="s">
        <v>936</v>
      </c>
      <c r="O5647" s="61">
        <v>138</v>
      </c>
      <c r="P5647" s="37" t="s">
        <v>35</v>
      </c>
      <c r="Q5647" s="37" t="s">
        <v>20</v>
      </c>
      <c r="R5647" s="37">
        <v>330.93</v>
      </c>
      <c r="S5647" s="37" t="s">
        <v>684</v>
      </c>
      <c r="T5647" s="38">
        <v>1</v>
      </c>
      <c r="U5647" s="10">
        <v>-15.435720281034763</v>
      </c>
      <c r="V5647" s="10">
        <f t="shared" si="97"/>
        <v>-15.435720281034763</v>
      </c>
      <c r="W5647" s="10">
        <v>14.423996251505475</v>
      </c>
      <c r="X5647" s="68">
        <v>2.8970988201287367</v>
      </c>
      <c r="Y5647" s="33" t="s">
        <v>706</v>
      </c>
      <c r="Z5647" s="33" t="s">
        <v>704</v>
      </c>
    </row>
    <row r="5648" spans="1:26" hidden="1">
      <c r="A5648" s="36">
        <v>5647</v>
      </c>
      <c r="B5648" s="36"/>
      <c r="C5648" s="37">
        <v>2023</v>
      </c>
      <c r="D5648" s="43">
        <v>6</v>
      </c>
      <c r="E5648" s="43" t="s">
        <v>710</v>
      </c>
      <c r="F5648" s="38">
        <v>33</v>
      </c>
      <c r="G5648" s="39">
        <v>57.18</v>
      </c>
      <c r="H5648" s="37" t="s">
        <v>18</v>
      </c>
      <c r="I5648" s="38">
        <v>131</v>
      </c>
      <c r="J5648" s="39">
        <v>24.48</v>
      </c>
      <c r="K5648" s="37" t="s">
        <v>19</v>
      </c>
      <c r="L5648" s="37" t="s">
        <v>934</v>
      </c>
      <c r="M5648" s="37" t="s">
        <v>935</v>
      </c>
      <c r="N5648" s="37" t="s">
        <v>936</v>
      </c>
      <c r="O5648" s="61">
        <v>150</v>
      </c>
      <c r="P5648" s="37" t="s">
        <v>35</v>
      </c>
      <c r="Q5648" s="37" t="s">
        <v>20</v>
      </c>
      <c r="R5648" s="37">
        <v>342.3</v>
      </c>
      <c r="S5648" s="37" t="s">
        <v>684</v>
      </c>
      <c r="T5648" s="38">
        <v>1</v>
      </c>
      <c r="U5648" s="10">
        <v>-16.386072227172594</v>
      </c>
      <c r="V5648" s="10">
        <f t="shared" si="97"/>
        <v>-16.386072227172594</v>
      </c>
      <c r="W5648" s="10">
        <v>13.620653569246292</v>
      </c>
      <c r="X5648" s="68">
        <v>2.9361070433626972</v>
      </c>
      <c r="Y5648" s="33" t="s">
        <v>706</v>
      </c>
      <c r="Z5648" s="33" t="s">
        <v>704</v>
      </c>
    </row>
    <row r="5649" spans="1:26" hidden="1">
      <c r="A5649" s="36">
        <v>5648</v>
      </c>
      <c r="B5649" s="36"/>
      <c r="C5649" s="37">
        <v>2023</v>
      </c>
      <c r="D5649" s="43">
        <v>6</v>
      </c>
      <c r="E5649" s="43" t="s">
        <v>710</v>
      </c>
      <c r="F5649" s="38">
        <v>33</v>
      </c>
      <c r="G5649" s="39">
        <v>57.18</v>
      </c>
      <c r="H5649" s="37" t="s">
        <v>18</v>
      </c>
      <c r="I5649" s="38">
        <v>131</v>
      </c>
      <c r="J5649" s="39">
        <v>24.48</v>
      </c>
      <c r="K5649" s="37" t="s">
        <v>19</v>
      </c>
      <c r="L5649" s="37" t="s">
        <v>934</v>
      </c>
      <c r="M5649" s="37" t="s">
        <v>944</v>
      </c>
      <c r="N5649" s="37" t="s">
        <v>945</v>
      </c>
      <c r="O5649" s="61">
        <v>192</v>
      </c>
      <c r="P5649" s="37" t="s">
        <v>35</v>
      </c>
      <c r="Q5649" s="37" t="s">
        <v>20</v>
      </c>
      <c r="R5649" s="37">
        <v>720</v>
      </c>
      <c r="S5649" s="37" t="s">
        <v>684</v>
      </c>
      <c r="T5649" s="38">
        <v>2</v>
      </c>
      <c r="U5649" s="10">
        <v>-15.6259860848256</v>
      </c>
      <c r="V5649" s="10">
        <f t="shared" si="97"/>
        <v>-15.6259860848256</v>
      </c>
      <c r="W5649" s="10">
        <v>17.664174259501809</v>
      </c>
      <c r="X5649" s="68">
        <v>2.8718305505910813</v>
      </c>
      <c r="Y5649" s="33" t="s">
        <v>706</v>
      </c>
      <c r="Z5649" s="33" t="s">
        <v>704</v>
      </c>
    </row>
    <row r="5650" spans="1:26" hidden="1">
      <c r="A5650" s="36">
        <v>5649</v>
      </c>
      <c r="B5650" s="36"/>
      <c r="C5650" s="37">
        <v>2023</v>
      </c>
      <c r="D5650" s="43">
        <v>6</v>
      </c>
      <c r="E5650" s="43" t="s">
        <v>710</v>
      </c>
      <c r="F5650" s="38">
        <v>33</v>
      </c>
      <c r="G5650" s="39">
        <v>57.18</v>
      </c>
      <c r="H5650" s="37" t="s">
        <v>18</v>
      </c>
      <c r="I5650" s="38">
        <v>131</v>
      </c>
      <c r="J5650" s="39">
        <v>24.48</v>
      </c>
      <c r="K5650" s="37" t="s">
        <v>19</v>
      </c>
      <c r="L5650" s="37" t="s">
        <v>934</v>
      </c>
      <c r="M5650" s="37" t="s">
        <v>944</v>
      </c>
      <c r="N5650" s="37" t="s">
        <v>945</v>
      </c>
      <c r="O5650" s="61">
        <v>184</v>
      </c>
      <c r="P5650" s="37" t="s">
        <v>35</v>
      </c>
      <c r="Q5650" s="37" t="s">
        <v>20</v>
      </c>
      <c r="R5650" s="37">
        <v>756.58</v>
      </c>
      <c r="S5650" s="37" t="s">
        <v>684</v>
      </c>
      <c r="T5650" s="38">
        <v>1</v>
      </c>
      <c r="U5650" s="10">
        <v>-16.649715309436193</v>
      </c>
      <c r="V5650" s="10">
        <f t="shared" si="97"/>
        <v>-16.649715309436193</v>
      </c>
      <c r="W5650" s="10">
        <v>15.399999355238295</v>
      </c>
      <c r="X5650" s="68">
        <v>2.8551368793214267</v>
      </c>
      <c r="Y5650" s="33" t="s">
        <v>706</v>
      </c>
      <c r="Z5650" s="33" t="s">
        <v>704</v>
      </c>
    </row>
    <row r="5651" spans="1:26" hidden="1">
      <c r="A5651" s="36">
        <v>5650</v>
      </c>
      <c r="B5651" s="36"/>
      <c r="C5651" s="37">
        <v>2023</v>
      </c>
      <c r="D5651" s="43">
        <v>6</v>
      </c>
      <c r="E5651" s="43" t="s">
        <v>710</v>
      </c>
      <c r="F5651" s="38">
        <v>33</v>
      </c>
      <c r="G5651" s="39">
        <v>57.18</v>
      </c>
      <c r="H5651" s="37" t="s">
        <v>18</v>
      </c>
      <c r="I5651" s="38">
        <v>131</v>
      </c>
      <c r="J5651" s="39">
        <v>24.48</v>
      </c>
      <c r="K5651" s="37" t="s">
        <v>19</v>
      </c>
      <c r="L5651" s="37" t="s">
        <v>934</v>
      </c>
      <c r="M5651" s="37" t="s">
        <v>944</v>
      </c>
      <c r="N5651" s="37" t="s">
        <v>945</v>
      </c>
      <c r="O5651" s="61">
        <v>180</v>
      </c>
      <c r="P5651" s="37" t="s">
        <v>35</v>
      </c>
      <c r="Q5651" s="37" t="s">
        <v>20</v>
      </c>
      <c r="R5651" s="37">
        <v>633.35</v>
      </c>
      <c r="S5651" s="37" t="s">
        <v>684</v>
      </c>
      <c r="T5651" s="38">
        <v>1</v>
      </c>
      <c r="U5651" s="10">
        <v>-16.764965433471939</v>
      </c>
      <c r="V5651" s="10">
        <f t="shared" si="97"/>
        <v>-16.764965433471939</v>
      </c>
      <c r="W5651" s="10">
        <v>13.164493314910809</v>
      </c>
      <c r="X5651" s="68">
        <v>2.8777842637532478</v>
      </c>
      <c r="Y5651" s="33" t="s">
        <v>706</v>
      </c>
      <c r="Z5651" s="33" t="s">
        <v>704</v>
      </c>
    </row>
    <row r="5652" spans="1:26" hidden="1">
      <c r="A5652" s="36">
        <v>5651</v>
      </c>
      <c r="B5652" s="36"/>
      <c r="C5652" s="37">
        <v>2023</v>
      </c>
      <c r="D5652" s="43">
        <v>6</v>
      </c>
      <c r="E5652" s="43" t="s">
        <v>710</v>
      </c>
      <c r="F5652" s="38">
        <v>33</v>
      </c>
      <c r="G5652" s="39">
        <v>57.18</v>
      </c>
      <c r="H5652" s="37" t="s">
        <v>18</v>
      </c>
      <c r="I5652" s="38">
        <v>131</v>
      </c>
      <c r="J5652" s="39">
        <v>24.48</v>
      </c>
      <c r="K5652" s="37" t="s">
        <v>19</v>
      </c>
      <c r="L5652" s="37" t="s">
        <v>934</v>
      </c>
      <c r="M5652" s="37" t="s">
        <v>944</v>
      </c>
      <c r="N5652" s="37" t="s">
        <v>945</v>
      </c>
      <c r="O5652" s="61">
        <v>204</v>
      </c>
      <c r="P5652" s="37" t="s">
        <v>35</v>
      </c>
      <c r="Q5652" s="37" t="s">
        <v>20</v>
      </c>
      <c r="R5652" s="37">
        <v>1177.24</v>
      </c>
      <c r="S5652" s="37" t="s">
        <v>684</v>
      </c>
      <c r="T5652" s="38">
        <v>2</v>
      </c>
      <c r="U5652" s="10">
        <v>-16.485768065535606</v>
      </c>
      <c r="V5652" s="10">
        <f t="shared" si="97"/>
        <v>-16.485768065535606</v>
      </c>
      <c r="W5652" s="10">
        <v>14.689531957739952</v>
      </c>
      <c r="X5652" s="68">
        <v>2.877892721004041</v>
      </c>
      <c r="Y5652" s="33" t="s">
        <v>706</v>
      </c>
      <c r="Z5652" s="33" t="s">
        <v>704</v>
      </c>
    </row>
    <row r="5653" spans="1:26" hidden="1">
      <c r="A5653" s="36">
        <v>5652</v>
      </c>
      <c r="B5653" s="36"/>
      <c r="C5653" s="37">
        <v>2023</v>
      </c>
      <c r="D5653" s="43">
        <v>6</v>
      </c>
      <c r="E5653" s="43" t="s">
        <v>710</v>
      </c>
      <c r="F5653" s="38">
        <v>33</v>
      </c>
      <c r="G5653" s="39">
        <v>57.18</v>
      </c>
      <c r="H5653" s="37" t="s">
        <v>18</v>
      </c>
      <c r="I5653" s="38">
        <v>131</v>
      </c>
      <c r="J5653" s="39">
        <v>24.48</v>
      </c>
      <c r="K5653" s="37" t="s">
        <v>19</v>
      </c>
      <c r="L5653" s="37" t="s">
        <v>934</v>
      </c>
      <c r="M5653" s="37" t="s">
        <v>944</v>
      </c>
      <c r="N5653" s="37" t="s">
        <v>945</v>
      </c>
      <c r="O5653" s="61">
        <v>178</v>
      </c>
      <c r="P5653" s="37" t="s">
        <v>35</v>
      </c>
      <c r="Q5653" s="37" t="s">
        <v>20</v>
      </c>
      <c r="R5653" s="37">
        <v>610.46</v>
      </c>
      <c r="S5653" s="37" t="s">
        <v>684</v>
      </c>
      <c r="T5653" s="38">
        <v>1</v>
      </c>
      <c r="U5653" s="10">
        <v>-16.018709526226807</v>
      </c>
      <c r="V5653" s="10">
        <f t="shared" si="97"/>
        <v>-16.018709526226807</v>
      </c>
      <c r="W5653" s="10">
        <v>14.721873267485893</v>
      </c>
      <c r="X5653" s="68">
        <v>2.743681195917079</v>
      </c>
      <c r="Y5653" s="33" t="s">
        <v>706</v>
      </c>
      <c r="Z5653" s="33" t="s">
        <v>704</v>
      </c>
    </row>
    <row r="5654" spans="1:26" hidden="1">
      <c r="A5654" s="36">
        <v>5653</v>
      </c>
      <c r="B5654" s="36"/>
      <c r="C5654" s="37">
        <v>2023</v>
      </c>
      <c r="D5654" s="43">
        <v>6</v>
      </c>
      <c r="E5654" s="43" t="s">
        <v>710</v>
      </c>
      <c r="F5654" s="38">
        <v>33</v>
      </c>
      <c r="G5654" s="39">
        <v>57.18</v>
      </c>
      <c r="H5654" s="37" t="s">
        <v>18</v>
      </c>
      <c r="I5654" s="38">
        <v>131</v>
      </c>
      <c r="J5654" s="39">
        <v>24.48</v>
      </c>
      <c r="K5654" s="37" t="s">
        <v>19</v>
      </c>
      <c r="L5654" s="37" t="s">
        <v>934</v>
      </c>
      <c r="M5654" s="37" t="s">
        <v>944</v>
      </c>
      <c r="N5654" s="37" t="s">
        <v>945</v>
      </c>
      <c r="O5654" s="61">
        <v>230</v>
      </c>
      <c r="P5654" s="37" t="s">
        <v>35</v>
      </c>
      <c r="Q5654" s="37" t="s">
        <v>20</v>
      </c>
      <c r="R5654" s="37">
        <v>1314.62</v>
      </c>
      <c r="S5654" s="37" t="s">
        <v>684</v>
      </c>
      <c r="T5654" s="38">
        <v>1</v>
      </c>
      <c r="U5654" s="10">
        <v>-16.180185658207055</v>
      </c>
      <c r="V5654" s="10">
        <f t="shared" si="97"/>
        <v>-16.180185658207055</v>
      </c>
      <c r="W5654" s="10">
        <v>15.571293949416621</v>
      </c>
      <c r="X5654" s="68">
        <v>2.8858726116985531</v>
      </c>
      <c r="Y5654" s="33" t="s">
        <v>706</v>
      </c>
      <c r="Z5654" s="33" t="s">
        <v>704</v>
      </c>
    </row>
    <row r="5655" spans="1:26" hidden="1">
      <c r="A5655" s="36">
        <v>5654</v>
      </c>
      <c r="B5655" s="36"/>
      <c r="C5655" s="37">
        <v>2023</v>
      </c>
      <c r="D5655" s="43">
        <v>6</v>
      </c>
      <c r="E5655" s="43">
        <v>8</v>
      </c>
      <c r="F5655" s="38">
        <v>32</v>
      </c>
      <c r="G5655" s="39">
        <v>10.92</v>
      </c>
      <c r="H5655" s="37" t="s">
        <v>18</v>
      </c>
      <c r="I5655" s="38">
        <v>129</v>
      </c>
      <c r="J5655" s="39">
        <v>59.46</v>
      </c>
      <c r="K5655" s="37"/>
      <c r="L5655" s="37" t="s">
        <v>946</v>
      </c>
      <c r="M5655" s="37" t="s">
        <v>947</v>
      </c>
      <c r="N5655" s="37" t="s">
        <v>948</v>
      </c>
      <c r="O5655" s="61">
        <v>358</v>
      </c>
      <c r="P5655" s="37" t="s">
        <v>35</v>
      </c>
      <c r="Q5655" s="37" t="s">
        <v>20</v>
      </c>
      <c r="R5655" s="37">
        <v>1920</v>
      </c>
      <c r="S5655" s="37" t="s">
        <v>684</v>
      </c>
      <c r="T5655" s="38">
        <v>1</v>
      </c>
      <c r="U5655" s="10">
        <v>-15.439633256344095</v>
      </c>
      <c r="V5655" s="10">
        <f t="shared" si="97"/>
        <v>-15.439633256344095</v>
      </c>
      <c r="W5655" s="10">
        <v>14.9549944217733</v>
      </c>
      <c r="X5655" s="68">
        <v>2.9229739505796468</v>
      </c>
      <c r="Y5655" s="33" t="s">
        <v>706</v>
      </c>
      <c r="Z5655" s="33" t="s">
        <v>704</v>
      </c>
    </row>
    <row r="5656" spans="1:26" hidden="1">
      <c r="A5656" s="36">
        <v>5655</v>
      </c>
      <c r="B5656" s="36"/>
      <c r="C5656" s="37">
        <v>2023</v>
      </c>
      <c r="D5656" s="43">
        <v>6</v>
      </c>
      <c r="E5656" s="43">
        <v>8</v>
      </c>
      <c r="F5656" s="38">
        <v>32</v>
      </c>
      <c r="G5656" s="39">
        <v>10.92</v>
      </c>
      <c r="H5656" s="37" t="s">
        <v>18</v>
      </c>
      <c r="I5656" s="38">
        <v>129</v>
      </c>
      <c r="J5656" s="39">
        <v>59.46</v>
      </c>
      <c r="K5656" s="37"/>
      <c r="L5656" s="37" t="s">
        <v>946</v>
      </c>
      <c r="M5656" s="37" t="s">
        <v>947</v>
      </c>
      <c r="N5656" s="37" t="s">
        <v>948</v>
      </c>
      <c r="O5656" s="61">
        <v>200</v>
      </c>
      <c r="P5656" s="37" t="s">
        <v>35</v>
      </c>
      <c r="Q5656" s="37" t="s">
        <v>20</v>
      </c>
      <c r="R5656" s="37">
        <v>529.79999999999995</v>
      </c>
      <c r="S5656" s="37" t="s">
        <v>684</v>
      </c>
      <c r="T5656" s="38">
        <v>2</v>
      </c>
      <c r="U5656" s="10">
        <v>-16.838051008239134</v>
      </c>
      <c r="V5656" s="10">
        <f t="shared" si="97"/>
        <v>-16.838051008239134</v>
      </c>
      <c r="W5656" s="10">
        <v>13.141448362563315</v>
      </c>
      <c r="X5656" s="68">
        <v>2.9588188643528817</v>
      </c>
      <c r="Y5656" s="33" t="s">
        <v>706</v>
      </c>
      <c r="Z5656" s="33" t="s">
        <v>704</v>
      </c>
    </row>
    <row r="5657" spans="1:26" hidden="1">
      <c r="A5657" s="36">
        <v>5656</v>
      </c>
      <c r="B5657" s="36"/>
      <c r="C5657" s="37">
        <v>2023</v>
      </c>
      <c r="D5657" s="43">
        <v>6</v>
      </c>
      <c r="E5657" s="43">
        <v>8</v>
      </c>
      <c r="F5657" s="38">
        <v>32</v>
      </c>
      <c r="G5657" s="39">
        <v>10.92</v>
      </c>
      <c r="H5657" s="37" t="s">
        <v>18</v>
      </c>
      <c r="I5657" s="38">
        <v>129</v>
      </c>
      <c r="J5657" s="39">
        <v>59.46</v>
      </c>
      <c r="K5657" s="37"/>
      <c r="L5657" s="37" t="s">
        <v>946</v>
      </c>
      <c r="M5657" s="37" t="s">
        <v>947</v>
      </c>
      <c r="N5657" s="37" t="s">
        <v>948</v>
      </c>
      <c r="O5657" s="61">
        <v>217</v>
      </c>
      <c r="P5657" s="37" t="s">
        <v>35</v>
      </c>
      <c r="Q5657" s="37" t="s">
        <v>20</v>
      </c>
      <c r="R5657" s="37">
        <v>480.9</v>
      </c>
      <c r="S5657" s="37" t="s">
        <v>684</v>
      </c>
      <c r="T5657" s="38">
        <v>1</v>
      </c>
      <c r="U5657" s="10">
        <v>-16.713210971711376</v>
      </c>
      <c r="V5657" s="10">
        <f t="shared" si="97"/>
        <v>-16.713210971711376</v>
      </c>
      <c r="W5657" s="10">
        <v>13.442019333314077</v>
      </c>
      <c r="X5657" s="68">
        <v>2.9065802971063057</v>
      </c>
      <c r="Y5657" s="33" t="s">
        <v>706</v>
      </c>
      <c r="Z5657" s="33" t="s">
        <v>704</v>
      </c>
    </row>
    <row r="5658" spans="1:26" hidden="1">
      <c r="A5658" s="36">
        <v>5657</v>
      </c>
      <c r="B5658" s="36"/>
      <c r="C5658" s="37">
        <v>2023</v>
      </c>
      <c r="D5658" s="43">
        <v>6</v>
      </c>
      <c r="E5658" s="43">
        <v>25</v>
      </c>
      <c r="F5658" s="38">
        <v>32</v>
      </c>
      <c r="G5658" s="39">
        <v>10.92</v>
      </c>
      <c r="H5658" s="37" t="s">
        <v>18</v>
      </c>
      <c r="I5658" s="38">
        <v>129</v>
      </c>
      <c r="J5658" s="39">
        <v>59.46</v>
      </c>
      <c r="K5658" s="37"/>
      <c r="L5658" s="37" t="s">
        <v>946</v>
      </c>
      <c r="M5658" s="37" t="s">
        <v>947</v>
      </c>
      <c r="N5658" s="37" t="s">
        <v>948</v>
      </c>
      <c r="O5658" s="61">
        <v>240</v>
      </c>
      <c r="P5658" s="37" t="s">
        <v>35</v>
      </c>
      <c r="Q5658" s="37" t="s">
        <v>20</v>
      </c>
      <c r="R5658" s="37">
        <v>578.79999999999995</v>
      </c>
      <c r="S5658" s="37" t="s">
        <v>684</v>
      </c>
      <c r="T5658" s="38">
        <v>2</v>
      </c>
      <c r="U5658" s="10">
        <v>-15.744749064544076</v>
      </c>
      <c r="V5658" s="10">
        <f t="shared" si="97"/>
        <v>-15.744749064544076</v>
      </c>
      <c r="W5658" s="10">
        <v>14.630134887729545</v>
      </c>
      <c r="X5658" s="68">
        <v>2.9403661355903652</v>
      </c>
      <c r="Y5658" s="33" t="s">
        <v>706</v>
      </c>
      <c r="Z5658" s="33" t="s">
        <v>704</v>
      </c>
    </row>
    <row r="5659" spans="1:26" hidden="1">
      <c r="A5659" s="36">
        <v>5658</v>
      </c>
      <c r="B5659" s="36"/>
      <c r="C5659" s="37">
        <v>2023</v>
      </c>
      <c r="D5659" s="43">
        <v>6</v>
      </c>
      <c r="E5659" s="43">
        <v>25</v>
      </c>
      <c r="F5659" s="38">
        <v>32</v>
      </c>
      <c r="G5659" s="39">
        <v>10.92</v>
      </c>
      <c r="H5659" s="37" t="s">
        <v>18</v>
      </c>
      <c r="I5659" s="38">
        <v>129</v>
      </c>
      <c r="J5659" s="39">
        <v>59.46</v>
      </c>
      <c r="K5659" s="37"/>
      <c r="L5659" s="37" t="s">
        <v>946</v>
      </c>
      <c r="M5659" s="37" t="s">
        <v>947</v>
      </c>
      <c r="N5659" s="37" t="s">
        <v>948</v>
      </c>
      <c r="O5659" s="61">
        <v>242</v>
      </c>
      <c r="P5659" s="37" t="s">
        <v>35</v>
      </c>
      <c r="Q5659" s="37" t="s">
        <v>20</v>
      </c>
      <c r="R5659" s="37">
        <v>775.2</v>
      </c>
      <c r="S5659" s="37" t="s">
        <v>684</v>
      </c>
      <c r="T5659" s="38">
        <v>2</v>
      </c>
      <c r="U5659" s="10">
        <v>-16.649540820423159</v>
      </c>
      <c r="V5659" s="10">
        <f t="shared" si="97"/>
        <v>-16.649540820423159</v>
      </c>
      <c r="W5659" s="10">
        <v>13.165736925856306</v>
      </c>
      <c r="X5659" s="68">
        <v>2.9210464268312037</v>
      </c>
      <c r="Y5659" s="33" t="s">
        <v>706</v>
      </c>
      <c r="Z5659" s="33" t="s">
        <v>704</v>
      </c>
    </row>
    <row r="5660" spans="1:26" hidden="1">
      <c r="A5660" s="36">
        <v>5659</v>
      </c>
      <c r="B5660" s="36"/>
      <c r="C5660" s="37">
        <v>2023</v>
      </c>
      <c r="D5660" s="43">
        <v>6</v>
      </c>
      <c r="E5660" s="43">
        <v>25</v>
      </c>
      <c r="F5660" s="38">
        <v>32</v>
      </c>
      <c r="G5660" s="39">
        <v>10.92</v>
      </c>
      <c r="H5660" s="37" t="s">
        <v>18</v>
      </c>
      <c r="I5660" s="38">
        <v>129</v>
      </c>
      <c r="J5660" s="39">
        <v>59.46</v>
      </c>
      <c r="K5660" s="37"/>
      <c r="L5660" s="37" t="s">
        <v>946</v>
      </c>
      <c r="M5660" s="37" t="s">
        <v>947</v>
      </c>
      <c r="N5660" s="37" t="s">
        <v>948</v>
      </c>
      <c r="O5660" s="61">
        <v>388</v>
      </c>
      <c r="P5660" s="37" t="s">
        <v>35</v>
      </c>
      <c r="Q5660" s="37" t="s">
        <v>20</v>
      </c>
      <c r="R5660" s="37">
        <v>1860</v>
      </c>
      <c r="S5660" s="37" t="s">
        <v>684</v>
      </c>
      <c r="T5660" s="38">
        <v>1</v>
      </c>
      <c r="U5660" s="10">
        <v>-14.964327051833955</v>
      </c>
      <c r="V5660" s="10">
        <f t="shared" ref="V5660:V5723" si="98">IF(X5660&gt;3.3,U5660+(7.584*X5660-22.012)/(X5660+1.657),U5660)</f>
        <v>-14.964327051833955</v>
      </c>
      <c r="W5660" s="10">
        <v>13.488572412958975</v>
      </c>
      <c r="X5660" s="68">
        <v>2.8229450075904574</v>
      </c>
      <c r="Y5660" s="33" t="s">
        <v>706</v>
      </c>
      <c r="Z5660" s="33" t="s">
        <v>704</v>
      </c>
    </row>
    <row r="5661" spans="1:26" hidden="1">
      <c r="A5661" s="36">
        <v>5660</v>
      </c>
      <c r="B5661" s="36"/>
      <c r="C5661" s="37">
        <v>2023</v>
      </c>
      <c r="D5661" s="43">
        <v>9</v>
      </c>
      <c r="E5661" s="43">
        <v>13</v>
      </c>
      <c r="F5661" s="38">
        <v>32</v>
      </c>
      <c r="G5661" s="39">
        <v>37.74</v>
      </c>
      <c r="H5661" s="37" t="s">
        <v>18</v>
      </c>
      <c r="I5661" s="38">
        <v>128</v>
      </c>
      <c r="J5661" s="39">
        <v>47.88</v>
      </c>
      <c r="K5661" s="37"/>
      <c r="L5661" s="37" t="s">
        <v>934</v>
      </c>
      <c r="M5661" s="37" t="s">
        <v>944</v>
      </c>
      <c r="N5661" s="37" t="s">
        <v>945</v>
      </c>
      <c r="O5661" s="61">
        <v>243</v>
      </c>
      <c r="P5661" s="37" t="s">
        <v>35</v>
      </c>
      <c r="Q5661" s="37" t="s">
        <v>20</v>
      </c>
      <c r="R5661" s="37">
        <v>1060.8</v>
      </c>
      <c r="S5661" s="37" t="s">
        <v>684</v>
      </c>
      <c r="T5661" s="38">
        <v>1</v>
      </c>
      <c r="U5661" s="10">
        <v>-16.075956772515678</v>
      </c>
      <c r="V5661" s="10">
        <f t="shared" si="98"/>
        <v>-16.075956772515678</v>
      </c>
      <c r="W5661" s="10">
        <v>12.080847765436047</v>
      </c>
      <c r="X5661" s="68">
        <v>2.9242035926448824</v>
      </c>
      <c r="Y5661" s="33" t="s">
        <v>706</v>
      </c>
      <c r="Z5661" s="33" t="s">
        <v>704</v>
      </c>
    </row>
    <row r="5662" spans="1:26" hidden="1">
      <c r="A5662" s="36">
        <v>5661</v>
      </c>
      <c r="B5662" s="36"/>
      <c r="C5662" s="37">
        <v>2023</v>
      </c>
      <c r="D5662" s="43">
        <v>9</v>
      </c>
      <c r="E5662" s="43">
        <v>13</v>
      </c>
      <c r="F5662" s="38">
        <v>32</v>
      </c>
      <c r="G5662" s="39">
        <v>37.74</v>
      </c>
      <c r="H5662" s="37" t="s">
        <v>18</v>
      </c>
      <c r="I5662" s="38">
        <v>128</v>
      </c>
      <c r="J5662" s="39">
        <v>47.88</v>
      </c>
      <c r="K5662" s="37"/>
      <c r="L5662" s="37" t="s">
        <v>934</v>
      </c>
      <c r="M5662" s="37" t="s">
        <v>944</v>
      </c>
      <c r="N5662" s="37" t="s">
        <v>945</v>
      </c>
      <c r="O5662" s="61">
        <v>239</v>
      </c>
      <c r="P5662" s="37" t="s">
        <v>35</v>
      </c>
      <c r="Q5662" s="37" t="s">
        <v>20</v>
      </c>
      <c r="R5662" s="37">
        <v>1139.5999999999999</v>
      </c>
      <c r="S5662" s="37" t="s">
        <v>684</v>
      </c>
      <c r="T5662" s="38">
        <v>1</v>
      </c>
      <c r="U5662" s="10">
        <v>-15.72853356828443</v>
      </c>
      <c r="V5662" s="10">
        <f t="shared" si="98"/>
        <v>-15.72853356828443</v>
      </c>
      <c r="W5662" s="10">
        <v>12.625316392587258</v>
      </c>
      <c r="X5662" s="68">
        <v>2.8892860522821482</v>
      </c>
      <c r="Y5662" s="33" t="s">
        <v>706</v>
      </c>
      <c r="Z5662" s="33" t="s">
        <v>704</v>
      </c>
    </row>
    <row r="5663" spans="1:26" hidden="1">
      <c r="A5663" s="36">
        <v>5662</v>
      </c>
      <c r="B5663" s="36"/>
      <c r="C5663" s="37">
        <v>2023</v>
      </c>
      <c r="D5663" s="43">
        <v>9</v>
      </c>
      <c r="E5663" s="43">
        <v>13</v>
      </c>
      <c r="F5663" s="38">
        <v>32</v>
      </c>
      <c r="G5663" s="39">
        <v>37.74</v>
      </c>
      <c r="H5663" s="37" t="s">
        <v>18</v>
      </c>
      <c r="I5663" s="38">
        <v>128</v>
      </c>
      <c r="J5663" s="39">
        <v>47.88</v>
      </c>
      <c r="K5663" s="37"/>
      <c r="L5663" s="37" t="s">
        <v>934</v>
      </c>
      <c r="M5663" s="37" t="s">
        <v>944</v>
      </c>
      <c r="N5663" s="37" t="s">
        <v>945</v>
      </c>
      <c r="O5663" s="61">
        <v>201</v>
      </c>
      <c r="P5663" s="37" t="s">
        <v>35</v>
      </c>
      <c r="Q5663" s="37" t="s">
        <v>20</v>
      </c>
      <c r="R5663" s="37">
        <v>756.9</v>
      </c>
      <c r="S5663" s="37" t="s">
        <v>684</v>
      </c>
      <c r="T5663" s="38">
        <v>1</v>
      </c>
      <c r="U5663" s="10">
        <v>-15.355252568479397</v>
      </c>
      <c r="V5663" s="10">
        <f t="shared" si="98"/>
        <v>-15.355252568479397</v>
      </c>
      <c r="W5663" s="10">
        <v>12.868202025517167</v>
      </c>
      <c r="X5663" s="68">
        <v>2.8813910154199416</v>
      </c>
      <c r="Y5663" s="33" t="s">
        <v>706</v>
      </c>
      <c r="Z5663" s="33" t="s">
        <v>704</v>
      </c>
    </row>
    <row r="5664" spans="1:26" hidden="1">
      <c r="A5664" s="36">
        <v>5663</v>
      </c>
      <c r="B5664" s="36"/>
      <c r="C5664" s="37">
        <v>2023</v>
      </c>
      <c r="D5664" s="43">
        <v>9</v>
      </c>
      <c r="E5664" s="43">
        <v>13</v>
      </c>
      <c r="F5664" s="38">
        <v>32</v>
      </c>
      <c r="G5664" s="39">
        <v>37.74</v>
      </c>
      <c r="H5664" s="37" t="s">
        <v>18</v>
      </c>
      <c r="I5664" s="38">
        <v>128</v>
      </c>
      <c r="J5664" s="39">
        <v>47.88</v>
      </c>
      <c r="K5664" s="37"/>
      <c r="L5664" s="37" t="s">
        <v>934</v>
      </c>
      <c r="M5664" s="37" t="s">
        <v>944</v>
      </c>
      <c r="N5664" s="37" t="s">
        <v>945</v>
      </c>
      <c r="O5664" s="61">
        <v>195</v>
      </c>
      <c r="P5664" s="37" t="s">
        <v>35</v>
      </c>
      <c r="Q5664" s="37" t="s">
        <v>20</v>
      </c>
      <c r="R5664" s="37">
        <v>568.5</v>
      </c>
      <c r="S5664" s="37" t="s">
        <v>684</v>
      </c>
      <c r="T5664" s="38">
        <v>1</v>
      </c>
      <c r="U5664" s="10">
        <v>-16.623514117792475</v>
      </c>
      <c r="V5664" s="10">
        <f t="shared" si="98"/>
        <v>-16.623514117792475</v>
      </c>
      <c r="W5664" s="10">
        <v>11.450357143288828</v>
      </c>
      <c r="X5664" s="68">
        <v>2.876888926649229</v>
      </c>
      <c r="Y5664" s="33" t="s">
        <v>706</v>
      </c>
      <c r="Z5664" s="33" t="s">
        <v>704</v>
      </c>
    </row>
    <row r="5665" spans="1:26" hidden="1">
      <c r="A5665" s="36">
        <v>5664</v>
      </c>
      <c r="B5665" s="36"/>
      <c r="C5665" s="37">
        <v>2023</v>
      </c>
      <c r="D5665" s="43">
        <v>9</v>
      </c>
      <c r="E5665" s="43">
        <v>13</v>
      </c>
      <c r="F5665" s="38">
        <v>32</v>
      </c>
      <c r="G5665" s="39">
        <v>37.74</v>
      </c>
      <c r="H5665" s="37" t="s">
        <v>18</v>
      </c>
      <c r="I5665" s="38">
        <v>128</v>
      </c>
      <c r="J5665" s="39">
        <v>47.88</v>
      </c>
      <c r="K5665" s="37"/>
      <c r="L5665" s="37" t="s">
        <v>934</v>
      </c>
      <c r="M5665" s="37" t="s">
        <v>944</v>
      </c>
      <c r="N5665" s="37" t="s">
        <v>945</v>
      </c>
      <c r="O5665" s="61">
        <v>209</v>
      </c>
      <c r="P5665" s="37" t="s">
        <v>35</v>
      </c>
      <c r="Q5665" s="37" t="s">
        <v>20</v>
      </c>
      <c r="R5665" s="37">
        <v>831.6</v>
      </c>
      <c r="S5665" s="37" t="s">
        <v>684</v>
      </c>
      <c r="T5665" s="38">
        <v>2</v>
      </c>
      <c r="U5665" s="10">
        <v>-16.8913325060856</v>
      </c>
      <c r="V5665" s="10">
        <f t="shared" si="98"/>
        <v>-16.8913325060856</v>
      </c>
      <c r="W5665" s="10">
        <v>11.878443071327791</v>
      </c>
      <c r="X5665" s="68">
        <v>2.9015226500799112</v>
      </c>
      <c r="Y5665" s="33" t="s">
        <v>706</v>
      </c>
      <c r="Z5665" s="33" t="s">
        <v>704</v>
      </c>
    </row>
    <row r="5666" spans="1:26" hidden="1">
      <c r="A5666" s="36">
        <v>5665</v>
      </c>
      <c r="B5666" s="36"/>
      <c r="C5666" s="37">
        <v>2023</v>
      </c>
      <c r="D5666" s="43">
        <v>9</v>
      </c>
      <c r="E5666" s="43">
        <v>26</v>
      </c>
      <c r="F5666" s="38">
        <v>33</v>
      </c>
      <c r="G5666" s="39">
        <v>10.5</v>
      </c>
      <c r="H5666" s="37" t="s">
        <v>18</v>
      </c>
      <c r="I5666" s="38">
        <v>129</v>
      </c>
      <c r="J5666" s="39">
        <v>35.82</v>
      </c>
      <c r="K5666" s="37"/>
      <c r="L5666" s="37" t="s">
        <v>934</v>
      </c>
      <c r="M5666" s="37" t="s">
        <v>935</v>
      </c>
      <c r="N5666" s="37" t="s">
        <v>936</v>
      </c>
      <c r="O5666" s="61">
        <v>159</v>
      </c>
      <c r="P5666" s="37" t="s">
        <v>35</v>
      </c>
      <c r="Q5666" s="37" t="s">
        <v>20</v>
      </c>
      <c r="R5666" s="37">
        <v>303.5</v>
      </c>
      <c r="S5666" s="37" t="s">
        <v>684</v>
      </c>
      <c r="T5666" s="38">
        <v>2</v>
      </c>
      <c r="U5666" s="10">
        <v>-15.774457934726264</v>
      </c>
      <c r="V5666" s="10">
        <f t="shared" si="98"/>
        <v>-15.774457934726264</v>
      </c>
      <c r="W5666" s="10">
        <v>13.407610535315673</v>
      </c>
      <c r="X5666" s="68">
        <v>2.8866330999390368</v>
      </c>
      <c r="Y5666" s="33" t="s">
        <v>706</v>
      </c>
      <c r="Z5666" s="33" t="s">
        <v>704</v>
      </c>
    </row>
    <row r="5667" spans="1:26" hidden="1">
      <c r="A5667" s="36">
        <v>5666</v>
      </c>
      <c r="B5667" s="36"/>
      <c r="C5667" s="37">
        <v>2023</v>
      </c>
      <c r="D5667" s="43">
        <v>9</v>
      </c>
      <c r="E5667" s="43">
        <v>26</v>
      </c>
      <c r="F5667" s="38">
        <v>33</v>
      </c>
      <c r="G5667" s="39">
        <v>10.5</v>
      </c>
      <c r="H5667" s="37" t="s">
        <v>18</v>
      </c>
      <c r="I5667" s="38">
        <v>129</v>
      </c>
      <c r="J5667" s="39">
        <v>35.82</v>
      </c>
      <c r="K5667" s="37"/>
      <c r="L5667" s="37" t="s">
        <v>934</v>
      </c>
      <c r="M5667" s="37" t="s">
        <v>935</v>
      </c>
      <c r="N5667" s="37" t="s">
        <v>936</v>
      </c>
      <c r="O5667" s="61">
        <v>180</v>
      </c>
      <c r="P5667" s="37" t="s">
        <v>35</v>
      </c>
      <c r="Q5667" s="37" t="s">
        <v>20</v>
      </c>
      <c r="R5667" s="37">
        <v>482.6</v>
      </c>
      <c r="S5667" s="37" t="s">
        <v>684</v>
      </c>
      <c r="T5667" s="38">
        <v>2</v>
      </c>
      <c r="U5667" s="10">
        <v>-15.639533934572256</v>
      </c>
      <c r="V5667" s="10">
        <f t="shared" si="98"/>
        <v>-15.639533934572256</v>
      </c>
      <c r="W5667" s="10">
        <v>13.119183846211408</v>
      </c>
      <c r="X5667" s="68">
        <v>2.874990705113758</v>
      </c>
      <c r="Y5667" s="33" t="s">
        <v>706</v>
      </c>
      <c r="Z5667" s="33" t="s">
        <v>704</v>
      </c>
    </row>
    <row r="5668" spans="1:26" hidden="1">
      <c r="A5668" s="36">
        <v>5667</v>
      </c>
      <c r="B5668" s="36"/>
      <c r="C5668" s="37">
        <v>2023</v>
      </c>
      <c r="D5668" s="43">
        <v>9</v>
      </c>
      <c r="E5668" s="43">
        <v>26</v>
      </c>
      <c r="F5668" s="38">
        <v>33</v>
      </c>
      <c r="G5668" s="39">
        <v>10.5</v>
      </c>
      <c r="H5668" s="37" t="s">
        <v>18</v>
      </c>
      <c r="I5668" s="38">
        <v>129</v>
      </c>
      <c r="J5668" s="39">
        <v>35.82</v>
      </c>
      <c r="K5668" s="37"/>
      <c r="L5668" s="37" t="s">
        <v>934</v>
      </c>
      <c r="M5668" s="37" t="s">
        <v>935</v>
      </c>
      <c r="N5668" s="37" t="s">
        <v>936</v>
      </c>
      <c r="O5668" s="61">
        <v>167</v>
      </c>
      <c r="P5668" s="37" t="s">
        <v>35</v>
      </c>
      <c r="Q5668" s="37" t="s">
        <v>20</v>
      </c>
      <c r="R5668" s="37">
        <v>381.1</v>
      </c>
      <c r="S5668" s="37" t="s">
        <v>684</v>
      </c>
      <c r="T5668" s="38">
        <v>1</v>
      </c>
      <c r="U5668" s="10">
        <v>-15.863643267358515</v>
      </c>
      <c r="V5668" s="10">
        <f t="shared" si="98"/>
        <v>-15.863643267358515</v>
      </c>
      <c r="W5668" s="10">
        <v>13.136388245210609</v>
      </c>
      <c r="X5668" s="68">
        <v>2.9041527691678932</v>
      </c>
      <c r="Y5668" s="33" t="s">
        <v>706</v>
      </c>
      <c r="Z5668" s="33" t="s">
        <v>704</v>
      </c>
    </row>
    <row r="5669" spans="1:26" hidden="1">
      <c r="A5669" s="36">
        <v>5668</v>
      </c>
      <c r="B5669" s="36"/>
      <c r="C5669" s="37">
        <v>2023</v>
      </c>
      <c r="D5669" s="43">
        <v>9</v>
      </c>
      <c r="E5669" s="43">
        <v>26</v>
      </c>
      <c r="F5669" s="38">
        <v>33</v>
      </c>
      <c r="G5669" s="39">
        <v>10.5</v>
      </c>
      <c r="H5669" s="37" t="s">
        <v>18</v>
      </c>
      <c r="I5669" s="38">
        <v>129</v>
      </c>
      <c r="J5669" s="39">
        <v>35.82</v>
      </c>
      <c r="K5669" s="37"/>
      <c r="L5669" s="37" t="s">
        <v>934</v>
      </c>
      <c r="M5669" s="37" t="s">
        <v>935</v>
      </c>
      <c r="N5669" s="37" t="s">
        <v>936</v>
      </c>
      <c r="O5669" s="61">
        <v>155</v>
      </c>
      <c r="P5669" s="37" t="s">
        <v>35</v>
      </c>
      <c r="Q5669" s="37" t="s">
        <v>20</v>
      </c>
      <c r="R5669" s="37">
        <v>336.7</v>
      </c>
      <c r="S5669" s="37" t="s">
        <v>684</v>
      </c>
      <c r="T5669" s="38">
        <v>2</v>
      </c>
      <c r="U5669" s="10">
        <v>-15.311126075350767</v>
      </c>
      <c r="V5669" s="10">
        <f t="shared" si="98"/>
        <v>-15.311126075350767</v>
      </c>
      <c r="W5669" s="10">
        <v>13.603943088600682</v>
      </c>
      <c r="X5669" s="68">
        <v>2.9382922761050136</v>
      </c>
      <c r="Y5669" s="33" t="s">
        <v>706</v>
      </c>
      <c r="Z5669" s="33" t="s">
        <v>704</v>
      </c>
    </row>
    <row r="5670" spans="1:26" hidden="1">
      <c r="A5670" s="36">
        <v>5669</v>
      </c>
      <c r="B5670" s="36"/>
      <c r="C5670" s="37">
        <v>2023</v>
      </c>
      <c r="D5670" s="43">
        <v>9</v>
      </c>
      <c r="E5670" s="43">
        <v>26</v>
      </c>
      <c r="F5670" s="38">
        <v>33</v>
      </c>
      <c r="G5670" s="39">
        <v>10.5</v>
      </c>
      <c r="H5670" s="37" t="s">
        <v>18</v>
      </c>
      <c r="I5670" s="38">
        <v>129</v>
      </c>
      <c r="J5670" s="39">
        <v>35.82</v>
      </c>
      <c r="K5670" s="37"/>
      <c r="L5670" s="37" t="s">
        <v>934</v>
      </c>
      <c r="M5670" s="37" t="s">
        <v>935</v>
      </c>
      <c r="N5670" s="37" t="s">
        <v>936</v>
      </c>
      <c r="O5670" s="61">
        <v>158</v>
      </c>
      <c r="P5670" s="37" t="s">
        <v>35</v>
      </c>
      <c r="Q5670" s="37" t="s">
        <v>20</v>
      </c>
      <c r="R5670" s="37">
        <v>319.10000000000002</v>
      </c>
      <c r="S5670" s="37" t="s">
        <v>684</v>
      </c>
      <c r="T5670" s="38">
        <v>2</v>
      </c>
      <c r="U5670" s="10">
        <v>-15.897232900064111</v>
      </c>
      <c r="V5670" s="10">
        <f t="shared" si="98"/>
        <v>-15.897232900064111</v>
      </c>
      <c r="W5670" s="10">
        <v>12.699194105936773</v>
      </c>
      <c r="X5670" s="68">
        <v>2.8908409084112612</v>
      </c>
      <c r="Y5670" s="33" t="s">
        <v>706</v>
      </c>
      <c r="Z5670" s="33" t="s">
        <v>704</v>
      </c>
    </row>
    <row r="5671" spans="1:26" hidden="1">
      <c r="A5671" s="36">
        <v>5670</v>
      </c>
      <c r="B5671" s="36"/>
      <c r="C5671" s="37">
        <v>2023</v>
      </c>
      <c r="D5671" s="43">
        <v>9</v>
      </c>
      <c r="E5671" s="43">
        <v>26</v>
      </c>
      <c r="F5671" s="38">
        <v>33</v>
      </c>
      <c r="G5671" s="39">
        <v>10.5</v>
      </c>
      <c r="H5671" s="37" t="s">
        <v>18</v>
      </c>
      <c r="I5671" s="38">
        <v>129</v>
      </c>
      <c r="J5671" s="39">
        <v>35.82</v>
      </c>
      <c r="K5671" s="37"/>
      <c r="L5671" s="37" t="s">
        <v>934</v>
      </c>
      <c r="M5671" s="37" t="s">
        <v>935</v>
      </c>
      <c r="N5671" s="37" t="s">
        <v>936</v>
      </c>
      <c r="O5671" s="61">
        <v>174</v>
      </c>
      <c r="P5671" s="37" t="s">
        <v>35</v>
      </c>
      <c r="Q5671" s="37" t="s">
        <v>20</v>
      </c>
      <c r="R5671" s="37">
        <v>412.2</v>
      </c>
      <c r="S5671" s="37" t="s">
        <v>684</v>
      </c>
      <c r="T5671" s="38">
        <v>2</v>
      </c>
      <c r="U5671" s="10">
        <v>-15.964337598025867</v>
      </c>
      <c r="V5671" s="10">
        <f t="shared" si="98"/>
        <v>-15.964337598025867</v>
      </c>
      <c r="W5671" s="10">
        <v>13.053402320626223</v>
      </c>
      <c r="X5671" s="68">
        <v>2.9195763335354021</v>
      </c>
      <c r="Y5671" s="33" t="s">
        <v>706</v>
      </c>
      <c r="Z5671" s="33" t="s">
        <v>704</v>
      </c>
    </row>
    <row r="5672" spans="1:26" hidden="1">
      <c r="A5672" s="36">
        <v>5671</v>
      </c>
      <c r="B5672" s="36"/>
      <c r="C5672" s="37">
        <v>2023</v>
      </c>
      <c r="D5672" s="43">
        <v>9</v>
      </c>
      <c r="E5672" s="43">
        <v>26</v>
      </c>
      <c r="F5672" s="38">
        <v>33</v>
      </c>
      <c r="G5672" s="39">
        <v>10.5</v>
      </c>
      <c r="H5672" s="37" t="s">
        <v>18</v>
      </c>
      <c r="I5672" s="38">
        <v>129</v>
      </c>
      <c r="J5672" s="39">
        <v>35.82</v>
      </c>
      <c r="K5672" s="37"/>
      <c r="L5672" s="37" t="s">
        <v>934</v>
      </c>
      <c r="M5672" s="37" t="s">
        <v>935</v>
      </c>
      <c r="N5672" s="37" t="s">
        <v>936</v>
      </c>
      <c r="O5672" s="61">
        <v>177</v>
      </c>
      <c r="P5672" s="37" t="s">
        <v>35</v>
      </c>
      <c r="Q5672" s="37" t="s">
        <v>20</v>
      </c>
      <c r="R5672" s="37">
        <v>445.1</v>
      </c>
      <c r="S5672" s="37" t="s">
        <v>684</v>
      </c>
      <c r="T5672" s="38">
        <v>2</v>
      </c>
      <c r="U5672" s="10">
        <v>-15.636444121169628</v>
      </c>
      <c r="V5672" s="10">
        <f t="shared" si="98"/>
        <v>-15.636444121169628</v>
      </c>
      <c r="W5672" s="10">
        <v>13.365105549552938</v>
      </c>
      <c r="X5672" s="68">
        <v>2.8989105594029243</v>
      </c>
      <c r="Y5672" s="33" t="s">
        <v>706</v>
      </c>
      <c r="Z5672" s="33" t="s">
        <v>704</v>
      </c>
    </row>
    <row r="5673" spans="1:26" hidden="1">
      <c r="A5673" s="36">
        <v>5672</v>
      </c>
      <c r="B5673" s="36"/>
      <c r="C5673" s="37">
        <v>2023</v>
      </c>
      <c r="D5673" s="43">
        <v>9</v>
      </c>
      <c r="E5673" s="43">
        <v>26</v>
      </c>
      <c r="F5673" s="38">
        <v>33</v>
      </c>
      <c r="G5673" s="39">
        <v>10.5</v>
      </c>
      <c r="H5673" s="37" t="s">
        <v>18</v>
      </c>
      <c r="I5673" s="38">
        <v>129</v>
      </c>
      <c r="J5673" s="39">
        <v>35.82</v>
      </c>
      <c r="K5673" s="37"/>
      <c r="L5673" s="37" t="s">
        <v>934</v>
      </c>
      <c r="M5673" s="37" t="s">
        <v>935</v>
      </c>
      <c r="N5673" s="37" t="s">
        <v>936</v>
      </c>
      <c r="O5673" s="61">
        <v>181</v>
      </c>
      <c r="P5673" s="37" t="s">
        <v>35</v>
      </c>
      <c r="Q5673" s="37" t="s">
        <v>20</v>
      </c>
      <c r="R5673" s="37">
        <v>438</v>
      </c>
      <c r="S5673" s="37" t="s">
        <v>684</v>
      </c>
      <c r="T5673" s="38">
        <v>2</v>
      </c>
      <c r="U5673" s="10">
        <v>-16.042674778065908</v>
      </c>
      <c r="V5673" s="10">
        <f t="shared" si="98"/>
        <v>-16.042674778065908</v>
      </c>
      <c r="W5673" s="10">
        <v>14.06744983810859</v>
      </c>
      <c r="X5673" s="68">
        <v>2.9500929939842475</v>
      </c>
      <c r="Y5673" s="33" t="s">
        <v>706</v>
      </c>
      <c r="Z5673" s="33" t="s">
        <v>704</v>
      </c>
    </row>
    <row r="5674" spans="1:26" hidden="1">
      <c r="A5674" s="36">
        <v>5673</v>
      </c>
      <c r="B5674" s="36"/>
      <c r="C5674" s="37">
        <v>2023</v>
      </c>
      <c r="D5674" s="43">
        <v>9</v>
      </c>
      <c r="E5674" s="43">
        <v>26</v>
      </c>
      <c r="F5674" s="38">
        <v>33</v>
      </c>
      <c r="G5674" s="39">
        <v>10.5</v>
      </c>
      <c r="H5674" s="37" t="s">
        <v>18</v>
      </c>
      <c r="I5674" s="38">
        <v>129</v>
      </c>
      <c r="J5674" s="39">
        <v>35.82</v>
      </c>
      <c r="K5674" s="37"/>
      <c r="L5674" s="37" t="s">
        <v>934</v>
      </c>
      <c r="M5674" s="37" t="s">
        <v>935</v>
      </c>
      <c r="N5674" s="37" t="s">
        <v>936</v>
      </c>
      <c r="O5674" s="61">
        <v>150</v>
      </c>
      <c r="P5674" s="37" t="s">
        <v>35</v>
      </c>
      <c r="Q5674" s="37" t="s">
        <v>20</v>
      </c>
      <c r="R5674" s="37">
        <v>259.3</v>
      </c>
      <c r="S5674" s="37" t="s">
        <v>684</v>
      </c>
      <c r="T5674" s="38">
        <v>2</v>
      </c>
      <c r="U5674" s="10">
        <v>-15.897648148411722</v>
      </c>
      <c r="V5674" s="10">
        <f t="shared" si="98"/>
        <v>-15.897648148411722</v>
      </c>
      <c r="W5674" s="10">
        <v>12.561558913943159</v>
      </c>
      <c r="X5674" s="68">
        <v>2.9047909604445716</v>
      </c>
      <c r="Y5674" s="33" t="s">
        <v>706</v>
      </c>
      <c r="Z5674" s="33" t="s">
        <v>704</v>
      </c>
    </row>
    <row r="5675" spans="1:26">
      <c r="A5675" s="29">
        <v>5674</v>
      </c>
      <c r="C5675" s="17">
        <v>2023</v>
      </c>
      <c r="D5675" s="32">
        <v>6</v>
      </c>
      <c r="E5675" s="32">
        <v>2</v>
      </c>
      <c r="F5675" s="18">
        <v>32</v>
      </c>
      <c r="G5675" s="21">
        <v>43.68</v>
      </c>
      <c r="H5675" s="17" t="s">
        <v>18</v>
      </c>
      <c r="I5675" s="18">
        <v>128</v>
      </c>
      <c r="J5675" s="21">
        <v>37.619999999999997</v>
      </c>
      <c r="K5675" s="17" t="s">
        <v>19</v>
      </c>
      <c r="L5675" s="17" t="s">
        <v>949</v>
      </c>
      <c r="M5675" s="17" t="s">
        <v>950</v>
      </c>
      <c r="N5675" s="17" t="s">
        <v>951</v>
      </c>
      <c r="O5675" s="58">
        <v>248</v>
      </c>
      <c r="P5675" s="17" t="s">
        <v>21</v>
      </c>
      <c r="Q5675" s="17" t="s">
        <v>20</v>
      </c>
      <c r="R5675" s="17">
        <v>188.7</v>
      </c>
      <c r="S5675" s="17" t="s">
        <v>684</v>
      </c>
      <c r="U5675" s="10">
        <v>-19.275824010824291</v>
      </c>
      <c r="V5675" s="10">
        <f t="shared" si="98"/>
        <v>-19.275824010824291</v>
      </c>
      <c r="W5675" s="10">
        <v>8.3758298397844033</v>
      </c>
      <c r="X5675" s="68">
        <v>3.0416812302182832</v>
      </c>
    </row>
    <row r="5676" spans="1:26">
      <c r="A5676" s="29">
        <v>5675</v>
      </c>
      <c r="C5676" s="17">
        <v>2023</v>
      </c>
      <c r="D5676" s="32">
        <v>6</v>
      </c>
      <c r="E5676" s="32">
        <v>2</v>
      </c>
      <c r="F5676" s="18">
        <v>32</v>
      </c>
      <c r="G5676" s="21">
        <v>43.68</v>
      </c>
      <c r="H5676" s="17" t="s">
        <v>18</v>
      </c>
      <c r="I5676" s="18">
        <v>128</v>
      </c>
      <c r="J5676" s="21">
        <v>37.619999999999997</v>
      </c>
      <c r="K5676" s="17" t="s">
        <v>19</v>
      </c>
      <c r="L5676" s="17" t="s">
        <v>949</v>
      </c>
      <c r="M5676" s="17" t="s">
        <v>950</v>
      </c>
      <c r="N5676" s="17" t="s">
        <v>951</v>
      </c>
      <c r="O5676" s="58">
        <v>256</v>
      </c>
      <c r="P5676" s="17" t="s">
        <v>21</v>
      </c>
      <c r="Q5676" s="17" t="s">
        <v>20</v>
      </c>
      <c r="R5676" s="17">
        <v>194.8</v>
      </c>
      <c r="S5676" s="17" t="s">
        <v>684</v>
      </c>
      <c r="U5676" s="10">
        <v>-18.683480278806105</v>
      </c>
      <c r="V5676" s="10">
        <f t="shared" si="98"/>
        <v>-18.683480278806105</v>
      </c>
      <c r="W5676" s="10">
        <v>8.1794972864993962</v>
      </c>
      <c r="X5676" s="68">
        <v>3.0534885260982727</v>
      </c>
    </row>
    <row r="5677" spans="1:26">
      <c r="A5677" s="29">
        <v>5676</v>
      </c>
      <c r="C5677" s="17">
        <v>2023</v>
      </c>
      <c r="D5677" s="32">
        <v>6</v>
      </c>
      <c r="E5677" s="32">
        <v>2</v>
      </c>
      <c r="F5677" s="18">
        <v>32</v>
      </c>
      <c r="G5677" s="21">
        <v>43.68</v>
      </c>
      <c r="H5677" s="17" t="s">
        <v>18</v>
      </c>
      <c r="I5677" s="18">
        <v>128</v>
      </c>
      <c r="J5677" s="21">
        <v>37.619999999999997</v>
      </c>
      <c r="K5677" s="17" t="s">
        <v>19</v>
      </c>
      <c r="L5677" s="17" t="s">
        <v>949</v>
      </c>
      <c r="M5677" s="17" t="s">
        <v>950</v>
      </c>
      <c r="N5677" s="17" t="s">
        <v>951</v>
      </c>
      <c r="O5677" s="58">
        <v>257</v>
      </c>
      <c r="P5677" s="17" t="s">
        <v>21</v>
      </c>
      <c r="Q5677" s="17" t="s">
        <v>20</v>
      </c>
      <c r="R5677" s="17">
        <v>181.8</v>
      </c>
      <c r="S5677" s="17" t="s">
        <v>684</v>
      </c>
      <c r="U5677" s="10">
        <v>-19.175884188126723</v>
      </c>
      <c r="V5677" s="10">
        <f t="shared" si="98"/>
        <v>-19.175884188126723</v>
      </c>
      <c r="W5677" s="10">
        <v>8.6328838013018903</v>
      </c>
      <c r="X5677" s="68">
        <v>3.0530605174818288</v>
      </c>
    </row>
    <row r="5678" spans="1:26">
      <c r="A5678" s="29">
        <v>5677</v>
      </c>
      <c r="C5678" s="17">
        <v>2023</v>
      </c>
      <c r="D5678" s="32">
        <v>6</v>
      </c>
      <c r="E5678" s="32">
        <v>2</v>
      </c>
      <c r="F5678" s="18">
        <v>32</v>
      </c>
      <c r="G5678" s="21">
        <v>43.68</v>
      </c>
      <c r="H5678" s="17" t="s">
        <v>18</v>
      </c>
      <c r="I5678" s="18">
        <v>128</v>
      </c>
      <c r="J5678" s="21">
        <v>37.619999999999997</v>
      </c>
      <c r="K5678" s="17" t="s">
        <v>19</v>
      </c>
      <c r="L5678" s="17" t="s">
        <v>949</v>
      </c>
      <c r="M5678" s="17" t="s">
        <v>950</v>
      </c>
      <c r="N5678" s="17" t="s">
        <v>951</v>
      </c>
      <c r="O5678" s="58">
        <v>266</v>
      </c>
      <c r="P5678" s="17" t="s">
        <v>21</v>
      </c>
      <c r="Q5678" s="17" t="s">
        <v>20</v>
      </c>
      <c r="R5678" s="17">
        <v>250</v>
      </c>
      <c r="S5678" s="17" t="s">
        <v>684</v>
      </c>
      <c r="U5678" s="10">
        <v>-19.308768459259092</v>
      </c>
      <c r="V5678" s="10">
        <f t="shared" si="98"/>
        <v>-19.308768459259092</v>
      </c>
      <c r="W5678" s="10">
        <v>9.0751380579284326</v>
      </c>
      <c r="X5678" s="68">
        <v>3.014445791760088</v>
      </c>
    </row>
    <row r="5679" spans="1:26">
      <c r="A5679" s="29">
        <v>5678</v>
      </c>
      <c r="C5679" s="17">
        <v>2023</v>
      </c>
      <c r="D5679" s="32">
        <v>6</v>
      </c>
      <c r="E5679" s="32">
        <v>2</v>
      </c>
      <c r="F5679" s="18">
        <v>32</v>
      </c>
      <c r="G5679" s="21">
        <v>43.68</v>
      </c>
      <c r="H5679" s="17" t="s">
        <v>18</v>
      </c>
      <c r="I5679" s="18">
        <v>128</v>
      </c>
      <c r="J5679" s="21">
        <v>37.619999999999997</v>
      </c>
      <c r="K5679" s="17" t="s">
        <v>19</v>
      </c>
      <c r="L5679" s="17" t="s">
        <v>949</v>
      </c>
      <c r="M5679" s="17" t="s">
        <v>950</v>
      </c>
      <c r="N5679" s="17" t="s">
        <v>951</v>
      </c>
      <c r="O5679" s="58">
        <v>244</v>
      </c>
      <c r="P5679" s="17" t="s">
        <v>21</v>
      </c>
      <c r="Q5679" s="17" t="s">
        <v>20</v>
      </c>
      <c r="R5679" s="17">
        <v>155.69999999999999</v>
      </c>
      <c r="S5679" s="17" t="s">
        <v>684</v>
      </c>
      <c r="U5679" s="10">
        <v>-19.013984568117024</v>
      </c>
      <c r="V5679" s="10">
        <f t="shared" si="98"/>
        <v>-19.013984568117024</v>
      </c>
      <c r="W5679" s="10">
        <v>8.4436354123106696</v>
      </c>
      <c r="X5679" s="68">
        <v>3.0316226374835189</v>
      </c>
    </row>
    <row r="5680" spans="1:26">
      <c r="A5680" s="29">
        <v>5679</v>
      </c>
      <c r="C5680" s="17">
        <v>2023</v>
      </c>
      <c r="D5680" s="32">
        <v>6</v>
      </c>
      <c r="E5680" s="32">
        <v>2</v>
      </c>
      <c r="F5680" s="18">
        <v>32</v>
      </c>
      <c r="G5680" s="21">
        <v>43.68</v>
      </c>
      <c r="H5680" s="17" t="s">
        <v>18</v>
      </c>
      <c r="I5680" s="18">
        <v>128</v>
      </c>
      <c r="J5680" s="21">
        <v>37.619999999999997</v>
      </c>
      <c r="K5680" s="17" t="s">
        <v>19</v>
      </c>
      <c r="L5680" s="17" t="s">
        <v>949</v>
      </c>
      <c r="M5680" s="17" t="s">
        <v>950</v>
      </c>
      <c r="N5680" s="17" t="s">
        <v>951</v>
      </c>
      <c r="O5680" s="58">
        <v>245</v>
      </c>
      <c r="P5680" s="17" t="s">
        <v>21</v>
      </c>
      <c r="Q5680" s="17" t="s">
        <v>20</v>
      </c>
      <c r="R5680" s="17">
        <v>163</v>
      </c>
      <c r="S5680" s="17" t="s">
        <v>684</v>
      </c>
      <c r="U5680" s="10">
        <v>-19.297228454280649</v>
      </c>
      <c r="V5680" s="10">
        <f t="shared" si="98"/>
        <v>-19.297228454280649</v>
      </c>
      <c r="W5680" s="10">
        <v>8.6642565288886697</v>
      </c>
      <c r="X5680" s="68">
        <v>3.0297470405754434</v>
      </c>
    </row>
    <row r="5681" spans="1:24">
      <c r="A5681" s="29">
        <v>5680</v>
      </c>
      <c r="C5681" s="17">
        <v>2023</v>
      </c>
      <c r="D5681" s="32">
        <v>6</v>
      </c>
      <c r="E5681" s="32">
        <v>2</v>
      </c>
      <c r="F5681" s="18">
        <v>32</v>
      </c>
      <c r="G5681" s="21">
        <v>43.68</v>
      </c>
      <c r="H5681" s="17" t="s">
        <v>18</v>
      </c>
      <c r="I5681" s="18">
        <v>128</v>
      </c>
      <c r="J5681" s="21">
        <v>37.619999999999997</v>
      </c>
      <c r="K5681" s="17" t="s">
        <v>19</v>
      </c>
      <c r="L5681" s="17" t="s">
        <v>949</v>
      </c>
      <c r="M5681" s="17" t="s">
        <v>950</v>
      </c>
      <c r="N5681" s="17" t="s">
        <v>951</v>
      </c>
      <c r="O5681" s="58">
        <v>242</v>
      </c>
      <c r="P5681" s="17" t="s">
        <v>21</v>
      </c>
      <c r="Q5681" s="17" t="s">
        <v>20</v>
      </c>
      <c r="R5681" s="17">
        <v>162.9</v>
      </c>
      <c r="S5681" s="17" t="s">
        <v>684</v>
      </c>
      <c r="U5681" s="10">
        <v>-19.579565038389248</v>
      </c>
      <c r="V5681" s="10">
        <f t="shared" si="98"/>
        <v>-19.579565038389248</v>
      </c>
      <c r="W5681" s="10">
        <v>8.4578037408982478</v>
      </c>
      <c r="X5681" s="68">
        <v>3.0383762509672199</v>
      </c>
    </row>
    <row r="5682" spans="1:24">
      <c r="A5682" s="29">
        <v>5681</v>
      </c>
      <c r="C5682" s="17">
        <v>2023</v>
      </c>
      <c r="D5682" s="32">
        <v>5</v>
      </c>
      <c r="E5682" s="32">
        <v>23</v>
      </c>
      <c r="F5682" s="18">
        <v>35</v>
      </c>
      <c r="G5682" s="21">
        <v>35.64</v>
      </c>
      <c r="H5682" s="17" t="s">
        <v>18</v>
      </c>
      <c r="I5682" s="18">
        <v>135</v>
      </c>
      <c r="J5682" s="21">
        <v>19.86</v>
      </c>
      <c r="K5682" s="17" t="s">
        <v>19</v>
      </c>
      <c r="L5682" s="17" t="s">
        <v>26</v>
      </c>
      <c r="M5682" s="17" t="s">
        <v>27</v>
      </c>
      <c r="N5682" s="17" t="s">
        <v>28</v>
      </c>
      <c r="O5682" s="58">
        <v>79</v>
      </c>
      <c r="P5682" s="17" t="s">
        <v>31</v>
      </c>
      <c r="Q5682" s="17" t="s">
        <v>20</v>
      </c>
      <c r="R5682" s="17">
        <v>4.16</v>
      </c>
      <c r="S5682" s="17" t="s">
        <v>684</v>
      </c>
      <c r="U5682" s="10">
        <v>-19.254454743430355</v>
      </c>
      <c r="V5682" s="10">
        <f t="shared" si="98"/>
        <v>-19.254454743430355</v>
      </c>
      <c r="W5682" s="10">
        <v>11.898683540738617</v>
      </c>
      <c r="X5682" s="68">
        <v>3.1092131591116625</v>
      </c>
    </row>
    <row r="5683" spans="1:24">
      <c r="A5683" s="29">
        <v>5682</v>
      </c>
      <c r="C5683" s="17">
        <v>2023</v>
      </c>
      <c r="D5683" s="32">
        <v>5</v>
      </c>
      <c r="E5683" s="32">
        <v>23</v>
      </c>
      <c r="F5683" s="18">
        <v>35</v>
      </c>
      <c r="G5683" s="21">
        <v>35.64</v>
      </c>
      <c r="H5683" s="17" t="s">
        <v>18</v>
      </c>
      <c r="I5683" s="18">
        <v>135</v>
      </c>
      <c r="J5683" s="21">
        <v>19.86</v>
      </c>
      <c r="K5683" s="17" t="s">
        <v>19</v>
      </c>
      <c r="L5683" s="17" t="s">
        <v>26</v>
      </c>
      <c r="M5683" s="17" t="s">
        <v>27</v>
      </c>
      <c r="N5683" s="17" t="s">
        <v>28</v>
      </c>
      <c r="O5683" s="58">
        <v>87</v>
      </c>
      <c r="P5683" s="17" t="s">
        <v>31</v>
      </c>
      <c r="Q5683" s="17" t="s">
        <v>20</v>
      </c>
      <c r="R5683" s="17">
        <v>5.2</v>
      </c>
      <c r="S5683" s="17" t="s">
        <v>684</v>
      </c>
      <c r="U5683" s="10">
        <v>-20.236786972112462</v>
      </c>
      <c r="V5683" s="10">
        <f t="shared" si="98"/>
        <v>-20.236786972112462</v>
      </c>
      <c r="W5683" s="10">
        <v>10.254145401109028</v>
      </c>
      <c r="X5683" s="68">
        <v>3.0746018138409608</v>
      </c>
    </row>
    <row r="5684" spans="1:24">
      <c r="A5684" s="29">
        <v>5683</v>
      </c>
      <c r="C5684" s="17">
        <v>2023</v>
      </c>
      <c r="D5684" s="32">
        <v>5</v>
      </c>
      <c r="E5684" s="32">
        <v>23</v>
      </c>
      <c r="F5684" s="18">
        <v>35</v>
      </c>
      <c r="G5684" s="21">
        <v>35.64</v>
      </c>
      <c r="H5684" s="17" t="s">
        <v>18</v>
      </c>
      <c r="I5684" s="18">
        <v>135</v>
      </c>
      <c r="J5684" s="21">
        <v>19.86</v>
      </c>
      <c r="K5684" s="17" t="s">
        <v>19</v>
      </c>
      <c r="L5684" s="17" t="s">
        <v>26</v>
      </c>
      <c r="M5684" s="17" t="s">
        <v>27</v>
      </c>
      <c r="N5684" s="17" t="s">
        <v>28</v>
      </c>
      <c r="O5684" s="58">
        <v>78</v>
      </c>
      <c r="P5684" s="17" t="s">
        <v>31</v>
      </c>
      <c r="Q5684" s="17" t="s">
        <v>20</v>
      </c>
      <c r="R5684" s="17">
        <v>3.94</v>
      </c>
      <c r="S5684" s="17" t="s">
        <v>684</v>
      </c>
      <c r="U5684" s="10">
        <v>-19.285535448600498</v>
      </c>
      <c r="V5684" s="10">
        <f t="shared" si="98"/>
        <v>-19.285535448600498</v>
      </c>
      <c r="W5684" s="10">
        <v>10.945357431488727</v>
      </c>
      <c r="X5684" s="68">
        <v>3.089682982921655</v>
      </c>
    </row>
    <row r="5685" spans="1:24">
      <c r="A5685" s="29">
        <v>5684</v>
      </c>
      <c r="C5685" s="17">
        <v>2023</v>
      </c>
      <c r="D5685" s="32">
        <v>5</v>
      </c>
      <c r="E5685" s="32">
        <v>23</v>
      </c>
      <c r="F5685" s="18">
        <v>35</v>
      </c>
      <c r="G5685" s="21">
        <v>35.64</v>
      </c>
      <c r="H5685" s="17" t="s">
        <v>18</v>
      </c>
      <c r="I5685" s="18">
        <v>135</v>
      </c>
      <c r="J5685" s="21">
        <v>19.86</v>
      </c>
      <c r="K5685" s="17" t="s">
        <v>19</v>
      </c>
      <c r="L5685" s="17" t="s">
        <v>26</v>
      </c>
      <c r="M5685" s="17" t="s">
        <v>27</v>
      </c>
      <c r="N5685" s="17" t="s">
        <v>28</v>
      </c>
      <c r="O5685" s="58">
        <v>81</v>
      </c>
      <c r="P5685" s="17" t="s">
        <v>31</v>
      </c>
      <c r="Q5685" s="17" t="s">
        <v>20</v>
      </c>
      <c r="R5685" s="17">
        <v>4.6900000000000004</v>
      </c>
      <c r="S5685" s="17" t="s">
        <v>684</v>
      </c>
      <c r="U5685" s="10">
        <v>-19.021140204127718</v>
      </c>
      <c r="V5685" s="10">
        <f t="shared" si="98"/>
        <v>-19.021140204127718</v>
      </c>
      <c r="W5685" s="10">
        <v>11.571799959753781</v>
      </c>
      <c r="X5685" s="68">
        <v>3.0740719233753953</v>
      </c>
    </row>
    <row r="5686" spans="1:24">
      <c r="A5686" s="29">
        <v>5685</v>
      </c>
      <c r="C5686" s="17">
        <v>2023</v>
      </c>
      <c r="D5686" s="32">
        <v>5</v>
      </c>
      <c r="E5686" s="32">
        <v>23</v>
      </c>
      <c r="F5686" s="18">
        <v>35</v>
      </c>
      <c r="G5686" s="21">
        <v>35.64</v>
      </c>
      <c r="H5686" s="17" t="s">
        <v>18</v>
      </c>
      <c r="I5686" s="18">
        <v>135</v>
      </c>
      <c r="J5686" s="21">
        <v>19.86</v>
      </c>
      <c r="K5686" s="17" t="s">
        <v>19</v>
      </c>
      <c r="L5686" s="17" t="s">
        <v>26</v>
      </c>
      <c r="M5686" s="17" t="s">
        <v>27</v>
      </c>
      <c r="N5686" s="17" t="s">
        <v>28</v>
      </c>
      <c r="O5686" s="58">
        <v>77</v>
      </c>
      <c r="P5686" s="17" t="s">
        <v>31</v>
      </c>
      <c r="Q5686" s="17" t="s">
        <v>20</v>
      </c>
      <c r="R5686" s="17">
        <v>3.62</v>
      </c>
      <c r="S5686" s="17" t="s">
        <v>684</v>
      </c>
      <c r="U5686" s="10">
        <v>-19.863799159163452</v>
      </c>
      <c r="V5686" s="10">
        <f t="shared" si="98"/>
        <v>-19.863799159163452</v>
      </c>
      <c r="W5686" s="10">
        <v>10.474766517687028</v>
      </c>
      <c r="X5686" s="68">
        <v>3.0868997798026698</v>
      </c>
    </row>
    <row r="5687" spans="1:24">
      <c r="A5687" s="29">
        <v>5686</v>
      </c>
      <c r="C5687" s="17">
        <v>2023</v>
      </c>
      <c r="D5687" s="32">
        <v>6</v>
      </c>
      <c r="E5687" s="32">
        <v>13</v>
      </c>
      <c r="F5687" s="18">
        <v>33</v>
      </c>
      <c r="G5687" s="21">
        <v>18.899999999999999</v>
      </c>
      <c r="H5687" s="17" t="s">
        <v>18</v>
      </c>
      <c r="I5687" s="18">
        <v>129</v>
      </c>
      <c r="J5687" s="21">
        <v>25.68</v>
      </c>
      <c r="K5687" s="17" t="s">
        <v>19</v>
      </c>
      <c r="L5687" s="17" t="s">
        <v>937</v>
      </c>
      <c r="M5687" s="17" t="s">
        <v>952</v>
      </c>
      <c r="N5687" s="17" t="s">
        <v>953</v>
      </c>
      <c r="O5687" s="58">
        <v>208</v>
      </c>
      <c r="P5687" s="17" t="s">
        <v>21</v>
      </c>
      <c r="Q5687" s="17" t="s">
        <v>20</v>
      </c>
      <c r="R5687" s="17">
        <v>116</v>
      </c>
      <c r="S5687" s="17" t="s">
        <v>684</v>
      </c>
      <c r="U5687" s="10">
        <v>-19.075192898229357</v>
      </c>
      <c r="V5687" s="10">
        <f t="shared" si="98"/>
        <v>-19.075192898229357</v>
      </c>
      <c r="W5687" s="10">
        <v>9.0609697293408527</v>
      </c>
      <c r="X5687" s="68">
        <v>3.036206827153594</v>
      </c>
    </row>
    <row r="5688" spans="1:24">
      <c r="A5688" s="29">
        <v>5687</v>
      </c>
      <c r="C5688" s="17">
        <v>2023</v>
      </c>
      <c r="D5688" s="32">
        <v>6</v>
      </c>
      <c r="E5688" s="32">
        <v>13</v>
      </c>
      <c r="F5688" s="18">
        <v>33</v>
      </c>
      <c r="G5688" s="21">
        <v>18.899999999999999</v>
      </c>
      <c r="H5688" s="17" t="s">
        <v>18</v>
      </c>
      <c r="I5688" s="18">
        <v>129</v>
      </c>
      <c r="J5688" s="21">
        <v>25.68</v>
      </c>
      <c r="K5688" s="17" t="s">
        <v>19</v>
      </c>
      <c r="L5688" s="17" t="s">
        <v>937</v>
      </c>
      <c r="M5688" s="17" t="s">
        <v>952</v>
      </c>
      <c r="N5688" s="17" t="s">
        <v>953</v>
      </c>
      <c r="O5688" s="58">
        <v>205</v>
      </c>
      <c r="P5688" s="17" t="s">
        <v>21</v>
      </c>
      <c r="Q5688" s="17" t="s">
        <v>20</v>
      </c>
      <c r="R5688" s="17">
        <v>102.5</v>
      </c>
      <c r="S5688" s="17" t="s">
        <v>684</v>
      </c>
      <c r="U5688" s="10">
        <v>-19.554030375814911</v>
      </c>
      <c r="V5688" s="10">
        <f t="shared" si="98"/>
        <v>-19.554030375814911</v>
      </c>
      <c r="W5688" s="10">
        <v>9.2289656254507069</v>
      </c>
      <c r="X5688" s="68">
        <v>3.0072878472728712</v>
      </c>
    </row>
    <row r="5689" spans="1:24">
      <c r="A5689" s="29">
        <v>5688</v>
      </c>
      <c r="C5689" s="17">
        <v>2023</v>
      </c>
      <c r="D5689" s="32">
        <v>6</v>
      </c>
      <c r="E5689" s="32">
        <v>13</v>
      </c>
      <c r="F5689" s="18">
        <v>33</v>
      </c>
      <c r="G5689" s="21">
        <v>18.899999999999999</v>
      </c>
      <c r="H5689" s="17" t="s">
        <v>18</v>
      </c>
      <c r="I5689" s="18">
        <v>129</v>
      </c>
      <c r="J5689" s="21">
        <v>25.68</v>
      </c>
      <c r="K5689" s="17" t="s">
        <v>19</v>
      </c>
      <c r="L5689" s="17" t="s">
        <v>937</v>
      </c>
      <c r="M5689" s="17" t="s">
        <v>952</v>
      </c>
      <c r="N5689" s="17" t="s">
        <v>953</v>
      </c>
      <c r="O5689" s="58">
        <v>201</v>
      </c>
      <c r="P5689" s="17" t="s">
        <v>21</v>
      </c>
      <c r="Q5689" s="17" t="s">
        <v>20</v>
      </c>
      <c r="R5689" s="17">
        <v>98.6</v>
      </c>
      <c r="S5689" s="17" t="s">
        <v>684</v>
      </c>
      <c r="U5689" s="10">
        <v>-19.302312144941574</v>
      </c>
      <c r="V5689" s="10">
        <f t="shared" si="98"/>
        <v>-19.302312144941574</v>
      </c>
      <c r="W5689" s="10">
        <v>9.3443363010924152</v>
      </c>
      <c r="X5689" s="68">
        <v>3.0423956667634906</v>
      </c>
    </row>
    <row r="5690" spans="1:24">
      <c r="A5690" s="29">
        <v>5689</v>
      </c>
      <c r="C5690" s="17">
        <v>2023</v>
      </c>
      <c r="D5690" s="32">
        <v>6</v>
      </c>
      <c r="E5690" s="32">
        <v>13</v>
      </c>
      <c r="F5690" s="18">
        <v>33</v>
      </c>
      <c r="G5690" s="21">
        <v>18.899999999999999</v>
      </c>
      <c r="H5690" s="17" t="s">
        <v>18</v>
      </c>
      <c r="I5690" s="18">
        <v>129</v>
      </c>
      <c r="J5690" s="21">
        <v>25.68</v>
      </c>
      <c r="K5690" s="17" t="s">
        <v>19</v>
      </c>
      <c r="L5690" s="17" t="s">
        <v>937</v>
      </c>
      <c r="M5690" s="17" t="s">
        <v>952</v>
      </c>
      <c r="N5690" s="17" t="s">
        <v>953</v>
      </c>
      <c r="O5690" s="58">
        <v>199</v>
      </c>
      <c r="P5690" s="17" t="s">
        <v>21</v>
      </c>
      <c r="Q5690" s="17" t="s">
        <v>20</v>
      </c>
      <c r="R5690" s="17">
        <v>101.3</v>
      </c>
      <c r="S5690" s="17" t="s">
        <v>684</v>
      </c>
      <c r="U5690" s="10">
        <v>-19.301567216120464</v>
      </c>
      <c r="V5690" s="10">
        <f t="shared" si="98"/>
        <v>-19.301567216120464</v>
      </c>
      <c r="W5690" s="10">
        <v>8.9324427485821118</v>
      </c>
      <c r="X5690" s="68">
        <v>3.0122282049954325</v>
      </c>
    </row>
    <row r="5691" spans="1:24">
      <c r="A5691" s="29">
        <v>5690</v>
      </c>
      <c r="C5691" s="17">
        <v>2023</v>
      </c>
      <c r="D5691" s="32">
        <v>6</v>
      </c>
      <c r="E5691" s="32">
        <v>13</v>
      </c>
      <c r="F5691" s="18">
        <v>33</v>
      </c>
      <c r="G5691" s="21">
        <v>18.899999999999999</v>
      </c>
      <c r="H5691" s="17" t="s">
        <v>18</v>
      </c>
      <c r="I5691" s="18">
        <v>129</v>
      </c>
      <c r="J5691" s="21">
        <v>25.68</v>
      </c>
      <c r="K5691" s="17" t="s">
        <v>19</v>
      </c>
      <c r="L5691" s="17" t="s">
        <v>937</v>
      </c>
      <c r="M5691" s="17" t="s">
        <v>952</v>
      </c>
      <c r="N5691" s="17" t="s">
        <v>953</v>
      </c>
      <c r="O5691" s="58">
        <v>197</v>
      </c>
      <c r="P5691" s="17" t="s">
        <v>21</v>
      </c>
      <c r="Q5691" s="17" t="s">
        <v>20</v>
      </c>
      <c r="R5691" s="17">
        <v>85.8</v>
      </c>
      <c r="S5691" s="17" t="s">
        <v>684</v>
      </c>
      <c r="U5691" s="10">
        <v>-19.211327956192676</v>
      </c>
      <c r="V5691" s="10">
        <f t="shared" si="98"/>
        <v>-19.211327956192676</v>
      </c>
      <c r="W5691" s="10">
        <v>9.4536348359108722</v>
      </c>
      <c r="X5691" s="68">
        <v>3.000459902001904</v>
      </c>
    </row>
    <row r="5692" spans="1:24">
      <c r="A5692" s="29">
        <v>5691</v>
      </c>
      <c r="C5692" s="17">
        <v>2023</v>
      </c>
      <c r="D5692" s="32">
        <v>6</v>
      </c>
      <c r="E5692" s="32">
        <v>13</v>
      </c>
      <c r="F5692" s="18">
        <v>33</v>
      </c>
      <c r="G5692" s="21">
        <v>18.899999999999999</v>
      </c>
      <c r="H5692" s="17" t="s">
        <v>18</v>
      </c>
      <c r="I5692" s="18">
        <v>129</v>
      </c>
      <c r="J5692" s="21">
        <v>25.68</v>
      </c>
      <c r="K5692" s="17" t="s">
        <v>19</v>
      </c>
      <c r="L5692" s="17" t="s">
        <v>937</v>
      </c>
      <c r="M5692" s="17" t="s">
        <v>952</v>
      </c>
      <c r="N5692" s="17" t="s">
        <v>953</v>
      </c>
      <c r="O5692" s="58">
        <v>202</v>
      </c>
      <c r="P5692" s="17" t="s">
        <v>21</v>
      </c>
      <c r="Q5692" s="17" t="s">
        <v>20</v>
      </c>
      <c r="R5692" s="17">
        <v>102.1</v>
      </c>
      <c r="S5692" s="17" t="s">
        <v>684</v>
      </c>
      <c r="U5692" s="10">
        <v>-18.953852733860359</v>
      </c>
      <c r="V5692" s="10">
        <f t="shared" si="98"/>
        <v>-18.953852733860359</v>
      </c>
      <c r="W5692" s="10">
        <v>8.9982242741672938</v>
      </c>
      <c r="X5692" s="68">
        <v>3.015598467645495</v>
      </c>
    </row>
    <row r="5693" spans="1:24">
      <c r="A5693" s="29">
        <v>5692</v>
      </c>
      <c r="C5693" s="17">
        <v>2023</v>
      </c>
      <c r="D5693" s="32">
        <v>6</v>
      </c>
      <c r="E5693" s="32">
        <v>13</v>
      </c>
      <c r="F5693" s="18">
        <v>33</v>
      </c>
      <c r="G5693" s="21">
        <v>18.899999999999999</v>
      </c>
      <c r="H5693" s="17" t="s">
        <v>18</v>
      </c>
      <c r="I5693" s="18">
        <v>129</v>
      </c>
      <c r="J5693" s="21">
        <v>25.68</v>
      </c>
      <c r="K5693" s="17" t="s">
        <v>19</v>
      </c>
      <c r="L5693" s="17" t="s">
        <v>937</v>
      </c>
      <c r="M5693" s="17" t="s">
        <v>952</v>
      </c>
      <c r="N5693" s="17" t="s">
        <v>953</v>
      </c>
      <c r="O5693" s="58">
        <v>197</v>
      </c>
      <c r="P5693" s="17" t="s">
        <v>21</v>
      </c>
      <c r="Q5693" s="17" t="s">
        <v>20</v>
      </c>
      <c r="R5693" s="17">
        <v>84.2</v>
      </c>
      <c r="S5693" s="17" t="s">
        <v>684</v>
      </c>
      <c r="U5693" s="10">
        <v>-19.046790939037436</v>
      </c>
      <c r="V5693" s="10">
        <f t="shared" si="98"/>
        <v>-19.046790939037436</v>
      </c>
      <c r="W5693" s="10">
        <v>9.1105588793973773</v>
      </c>
      <c r="X5693" s="68">
        <v>3.0330772799867005</v>
      </c>
    </row>
    <row r="5694" spans="1:24">
      <c r="A5694" s="29">
        <v>5693</v>
      </c>
      <c r="C5694" s="17">
        <v>2023</v>
      </c>
      <c r="D5694" s="32">
        <v>4</v>
      </c>
      <c r="E5694" s="32">
        <v>5</v>
      </c>
      <c r="F5694" s="18">
        <v>35</v>
      </c>
      <c r="G5694" s="21">
        <v>48.9</v>
      </c>
      <c r="H5694" s="17" t="s">
        <v>18</v>
      </c>
      <c r="I5694" s="18">
        <v>133</v>
      </c>
      <c r="J5694" s="21">
        <v>24.54</v>
      </c>
      <c r="K5694" s="17" t="s">
        <v>19</v>
      </c>
      <c r="L5694" s="17" t="s">
        <v>26</v>
      </c>
      <c r="M5694" s="17" t="s">
        <v>27</v>
      </c>
      <c r="N5694" s="17" t="s">
        <v>28</v>
      </c>
      <c r="O5694" s="58">
        <v>137.6</v>
      </c>
      <c r="P5694" s="17" t="s">
        <v>31</v>
      </c>
      <c r="Q5694" s="17" t="s">
        <v>20</v>
      </c>
      <c r="R5694" s="17">
        <v>26.53</v>
      </c>
      <c r="S5694" s="17" t="s">
        <v>684</v>
      </c>
      <c r="U5694" s="10">
        <v>-20.233514432604224</v>
      </c>
      <c r="V5694" s="10">
        <f t="shared" si="98"/>
        <v>-20.233514432604224</v>
      </c>
      <c r="W5694" s="10">
        <v>9.5224524319076806</v>
      </c>
      <c r="X5694" s="68">
        <v>3.1171163364670171</v>
      </c>
    </row>
    <row r="5695" spans="1:24">
      <c r="A5695" s="29">
        <v>5694</v>
      </c>
      <c r="C5695" s="17">
        <v>2023</v>
      </c>
      <c r="D5695" s="32">
        <v>4</v>
      </c>
      <c r="E5695" s="32">
        <v>5</v>
      </c>
      <c r="F5695" s="18">
        <v>35</v>
      </c>
      <c r="G5695" s="21">
        <v>48.9</v>
      </c>
      <c r="H5695" s="17" t="s">
        <v>18</v>
      </c>
      <c r="I5695" s="18">
        <v>133</v>
      </c>
      <c r="J5695" s="21">
        <v>24.54</v>
      </c>
      <c r="K5695" s="17" t="s">
        <v>19</v>
      </c>
      <c r="L5695" s="17" t="s">
        <v>26</v>
      </c>
      <c r="M5695" s="17" t="s">
        <v>27</v>
      </c>
      <c r="N5695" s="17" t="s">
        <v>28</v>
      </c>
      <c r="O5695" s="58">
        <v>133.80000000000001</v>
      </c>
      <c r="P5695" s="17" t="s">
        <v>31</v>
      </c>
      <c r="Q5695" s="17" t="s">
        <v>20</v>
      </c>
      <c r="R5695" s="17">
        <v>25.39</v>
      </c>
      <c r="S5695" s="17" t="s">
        <v>684</v>
      </c>
      <c r="U5695" s="10">
        <v>-20.113220129089537</v>
      </c>
      <c r="V5695" s="10">
        <f t="shared" si="98"/>
        <v>-20.113220129089537</v>
      </c>
      <c r="W5695" s="10">
        <v>9.5275125492603863</v>
      </c>
      <c r="X5695" s="68">
        <v>3.0972182104450416</v>
      </c>
    </row>
    <row r="5696" spans="1:24">
      <c r="A5696" s="29">
        <v>5695</v>
      </c>
      <c r="C5696" s="17">
        <v>2023</v>
      </c>
      <c r="D5696" s="32">
        <v>4</v>
      </c>
      <c r="E5696" s="32">
        <v>5</v>
      </c>
      <c r="F5696" s="18">
        <v>35</v>
      </c>
      <c r="G5696" s="21">
        <v>48.9</v>
      </c>
      <c r="H5696" s="17" t="s">
        <v>18</v>
      </c>
      <c r="I5696" s="18">
        <v>133</v>
      </c>
      <c r="J5696" s="21">
        <v>24.54</v>
      </c>
      <c r="K5696" s="17" t="s">
        <v>19</v>
      </c>
      <c r="L5696" s="17" t="s">
        <v>26</v>
      </c>
      <c r="M5696" s="17" t="s">
        <v>27</v>
      </c>
      <c r="N5696" s="17" t="s">
        <v>28</v>
      </c>
      <c r="O5696" s="58">
        <v>143.1</v>
      </c>
      <c r="P5696" s="17" t="s">
        <v>31</v>
      </c>
      <c r="Q5696" s="17" t="s">
        <v>20</v>
      </c>
      <c r="R5696" s="17">
        <v>33.6</v>
      </c>
      <c r="S5696" s="17" t="s">
        <v>684</v>
      </c>
      <c r="U5696" s="10">
        <v>-20.571754502707044</v>
      </c>
      <c r="V5696" s="10">
        <f t="shared" si="98"/>
        <v>-20.571754502707044</v>
      </c>
      <c r="W5696" s="10">
        <v>9.9232137262420288</v>
      </c>
      <c r="X5696" s="68">
        <v>3.1040740733092225</v>
      </c>
    </row>
    <row r="5697" spans="1:24">
      <c r="A5697" s="29">
        <v>5696</v>
      </c>
      <c r="C5697" s="17">
        <v>2023</v>
      </c>
      <c r="D5697" s="32">
        <v>4</v>
      </c>
      <c r="E5697" s="32">
        <v>5</v>
      </c>
      <c r="F5697" s="18">
        <v>35</v>
      </c>
      <c r="G5697" s="21">
        <v>48.9</v>
      </c>
      <c r="H5697" s="17" t="s">
        <v>18</v>
      </c>
      <c r="I5697" s="18">
        <v>133</v>
      </c>
      <c r="J5697" s="21">
        <v>24.54</v>
      </c>
      <c r="K5697" s="17" t="s">
        <v>19</v>
      </c>
      <c r="L5697" s="17" t="s">
        <v>26</v>
      </c>
      <c r="M5697" s="17" t="s">
        <v>27</v>
      </c>
      <c r="N5697" s="17" t="s">
        <v>28</v>
      </c>
      <c r="O5697" s="58">
        <v>139.1</v>
      </c>
      <c r="P5697" s="17" t="s">
        <v>31</v>
      </c>
      <c r="Q5697" s="17" t="s">
        <v>20</v>
      </c>
      <c r="R5697" s="17">
        <v>32.549999999999997</v>
      </c>
      <c r="S5697" s="17" t="s">
        <v>684</v>
      </c>
      <c r="U5697" s="10">
        <v>-19.979697091838013</v>
      </c>
      <c r="V5697" s="10">
        <f t="shared" si="98"/>
        <v>-19.979697091838013</v>
      </c>
      <c r="W5697" s="10">
        <v>9.8655283884211755</v>
      </c>
      <c r="X5697" s="68">
        <v>3.0865866452433242</v>
      </c>
    </row>
    <row r="5698" spans="1:24">
      <c r="A5698" s="29">
        <v>5697</v>
      </c>
      <c r="C5698" s="17">
        <v>2023</v>
      </c>
      <c r="D5698" s="32">
        <v>4</v>
      </c>
      <c r="E5698" s="32">
        <v>5</v>
      </c>
      <c r="F5698" s="18">
        <v>35</v>
      </c>
      <c r="G5698" s="21">
        <v>48.9</v>
      </c>
      <c r="H5698" s="17" t="s">
        <v>18</v>
      </c>
      <c r="I5698" s="18">
        <v>133</v>
      </c>
      <c r="J5698" s="21">
        <v>24.54</v>
      </c>
      <c r="K5698" s="17" t="s">
        <v>19</v>
      </c>
      <c r="L5698" s="17" t="s">
        <v>26</v>
      </c>
      <c r="M5698" s="17" t="s">
        <v>27</v>
      </c>
      <c r="N5698" s="17" t="s">
        <v>28</v>
      </c>
      <c r="O5698" s="58">
        <v>132.19999999999999</v>
      </c>
      <c r="P5698" s="17" t="s">
        <v>31</v>
      </c>
      <c r="Q5698" s="17" t="s">
        <v>20</v>
      </c>
      <c r="R5698" s="17">
        <v>25.38</v>
      </c>
      <c r="S5698" s="17" t="s">
        <v>684</v>
      </c>
      <c r="U5698" s="10">
        <v>-20.461614399649612</v>
      </c>
      <c r="V5698" s="10">
        <f t="shared" si="98"/>
        <v>-20.461614399649612</v>
      </c>
      <c r="W5698" s="10">
        <v>9.3919014042078537</v>
      </c>
      <c r="X5698" s="68">
        <v>3.0606302502641305</v>
      </c>
    </row>
    <row r="5699" spans="1:24">
      <c r="A5699" s="29">
        <v>5698</v>
      </c>
      <c r="C5699" s="17">
        <v>2023</v>
      </c>
      <c r="D5699" s="32">
        <v>4</v>
      </c>
      <c r="E5699" s="32">
        <v>5</v>
      </c>
      <c r="F5699" s="18">
        <v>35</v>
      </c>
      <c r="G5699" s="21">
        <v>48.9</v>
      </c>
      <c r="H5699" s="17" t="s">
        <v>18</v>
      </c>
      <c r="I5699" s="18">
        <v>133</v>
      </c>
      <c r="J5699" s="21">
        <v>24.54</v>
      </c>
      <c r="K5699" s="17" t="s">
        <v>19</v>
      </c>
      <c r="L5699" s="17" t="s">
        <v>26</v>
      </c>
      <c r="M5699" s="17" t="s">
        <v>27</v>
      </c>
      <c r="N5699" s="17" t="s">
        <v>28</v>
      </c>
      <c r="O5699" s="58">
        <v>133.69999999999999</v>
      </c>
      <c r="P5699" s="17" t="s">
        <v>31</v>
      </c>
      <c r="Q5699" s="17" t="s">
        <v>20</v>
      </c>
      <c r="R5699" s="17">
        <v>28.29</v>
      </c>
      <c r="S5699" s="17" t="s">
        <v>684</v>
      </c>
      <c r="U5699" s="10">
        <v>-20.508592290816331</v>
      </c>
      <c r="V5699" s="10">
        <f t="shared" si="98"/>
        <v>-20.508592290816331</v>
      </c>
      <c r="W5699" s="10">
        <v>10.067933082529432</v>
      </c>
      <c r="X5699" s="68">
        <v>3.0748780397202831</v>
      </c>
    </row>
    <row r="5700" spans="1:24">
      <c r="A5700" s="29">
        <v>5699</v>
      </c>
      <c r="C5700" s="17">
        <v>2023</v>
      </c>
      <c r="D5700" s="32">
        <v>4</v>
      </c>
      <c r="E5700" s="32">
        <v>5</v>
      </c>
      <c r="F5700" s="18">
        <v>35</v>
      </c>
      <c r="G5700" s="21">
        <v>48.9</v>
      </c>
      <c r="H5700" s="17" t="s">
        <v>18</v>
      </c>
      <c r="I5700" s="18">
        <v>133</v>
      </c>
      <c r="J5700" s="21">
        <v>24.54</v>
      </c>
      <c r="K5700" s="17" t="s">
        <v>19</v>
      </c>
      <c r="L5700" s="17" t="s">
        <v>26</v>
      </c>
      <c r="M5700" s="17" t="s">
        <v>27</v>
      </c>
      <c r="N5700" s="17" t="s">
        <v>28</v>
      </c>
      <c r="O5700" s="58">
        <v>144</v>
      </c>
      <c r="P5700" s="17" t="s">
        <v>31</v>
      </c>
      <c r="Q5700" s="17" t="s">
        <v>20</v>
      </c>
      <c r="R5700" s="17">
        <v>28.55</v>
      </c>
      <c r="S5700" s="17" t="s">
        <v>684</v>
      </c>
      <c r="U5700" s="10">
        <v>-20.261659277345707</v>
      </c>
      <c r="V5700" s="10">
        <f t="shared" si="98"/>
        <v>-20.261659277345707</v>
      </c>
      <c r="W5700" s="10">
        <v>9.8776726700676711</v>
      </c>
      <c r="X5700" s="68">
        <v>3.0056596678999625</v>
      </c>
    </row>
    <row r="5701" spans="1:24">
      <c r="A5701" s="29">
        <v>5700</v>
      </c>
      <c r="C5701" s="17">
        <v>2023</v>
      </c>
      <c r="D5701" s="32">
        <v>6</v>
      </c>
      <c r="F5701" s="18">
        <v>35</v>
      </c>
      <c r="G5701" s="21">
        <v>48.9</v>
      </c>
      <c r="H5701" s="17" t="s">
        <v>18</v>
      </c>
      <c r="I5701" s="18">
        <v>133</v>
      </c>
      <c r="J5701" s="21">
        <v>24.54</v>
      </c>
      <c r="K5701" s="17" t="s">
        <v>19</v>
      </c>
      <c r="L5701" s="17" t="s">
        <v>51</v>
      </c>
      <c r="M5701" s="17" t="s">
        <v>27</v>
      </c>
      <c r="N5701" s="17" t="s">
        <v>52</v>
      </c>
      <c r="O5701" s="58">
        <v>390</v>
      </c>
      <c r="P5701" s="17" t="s">
        <v>21</v>
      </c>
      <c r="Q5701" s="17" t="s">
        <v>20</v>
      </c>
      <c r="R5701" s="17">
        <v>801.43</v>
      </c>
      <c r="S5701" s="17" t="s">
        <v>684</v>
      </c>
      <c r="U5701" s="10">
        <v>-18.726415673480943</v>
      </c>
      <c r="V5701" s="10">
        <f t="shared" si="98"/>
        <v>-18.726415673480943</v>
      </c>
      <c r="W5701" s="10">
        <v>11.928032221384314</v>
      </c>
      <c r="X5701" s="68">
        <v>3.0785394003563518</v>
      </c>
    </row>
    <row r="5702" spans="1:24">
      <c r="A5702" s="29">
        <v>5701</v>
      </c>
      <c r="C5702" s="17">
        <v>2023</v>
      </c>
      <c r="D5702" s="32">
        <v>6</v>
      </c>
      <c r="F5702" s="18">
        <v>35</v>
      </c>
      <c r="G5702" s="21">
        <v>48.9</v>
      </c>
      <c r="H5702" s="17" t="s">
        <v>18</v>
      </c>
      <c r="I5702" s="18">
        <v>133</v>
      </c>
      <c r="J5702" s="21">
        <v>24.54</v>
      </c>
      <c r="K5702" s="17" t="s">
        <v>19</v>
      </c>
      <c r="L5702" s="17" t="s">
        <v>51</v>
      </c>
      <c r="M5702" s="17" t="s">
        <v>27</v>
      </c>
      <c r="N5702" s="17" t="s">
        <v>52</v>
      </c>
      <c r="O5702" s="58">
        <v>422</v>
      </c>
      <c r="P5702" s="17" t="s">
        <v>21</v>
      </c>
      <c r="Q5702" s="17" t="s">
        <v>20</v>
      </c>
      <c r="R5702" s="17">
        <v>835.97</v>
      </c>
      <c r="S5702" s="17" t="s">
        <v>684</v>
      </c>
      <c r="U5702" s="10">
        <v>-18.402753608667446</v>
      </c>
      <c r="V5702" s="10">
        <f t="shared" si="98"/>
        <v>-18.402753608667446</v>
      </c>
      <c r="W5702" s="10">
        <v>12.04239087355548</v>
      </c>
      <c r="X5702" s="68">
        <v>3.0671006134793259</v>
      </c>
    </row>
    <row r="5703" spans="1:24">
      <c r="A5703" s="29">
        <v>5702</v>
      </c>
      <c r="C5703" s="17">
        <v>2023</v>
      </c>
      <c r="D5703" s="32">
        <v>6</v>
      </c>
      <c r="F5703" s="18">
        <v>35</v>
      </c>
      <c r="G5703" s="21">
        <v>48.9</v>
      </c>
      <c r="H5703" s="17" t="s">
        <v>18</v>
      </c>
      <c r="I5703" s="18">
        <v>133</v>
      </c>
      <c r="J5703" s="21">
        <v>24.54</v>
      </c>
      <c r="K5703" s="17" t="s">
        <v>19</v>
      </c>
      <c r="L5703" s="17" t="s">
        <v>51</v>
      </c>
      <c r="M5703" s="17" t="s">
        <v>27</v>
      </c>
      <c r="N5703" s="17" t="s">
        <v>52</v>
      </c>
      <c r="O5703" s="58">
        <v>381</v>
      </c>
      <c r="P5703" s="17" t="s">
        <v>21</v>
      </c>
      <c r="Q5703" s="17" t="s">
        <v>20</v>
      </c>
      <c r="R5703" s="17">
        <v>753.49</v>
      </c>
      <c r="S5703" s="17" t="s">
        <v>684</v>
      </c>
      <c r="U5703" s="10">
        <v>-19.125657226388224</v>
      </c>
      <c r="V5703" s="10">
        <f t="shared" si="98"/>
        <v>-19.125657226388224</v>
      </c>
      <c r="W5703" s="10">
        <v>12.30956506977838</v>
      </c>
      <c r="X5703" s="68">
        <v>3.0721197328242811</v>
      </c>
    </row>
    <row r="5704" spans="1:24">
      <c r="A5704" s="29">
        <v>5703</v>
      </c>
      <c r="C5704" s="17">
        <v>2023</v>
      </c>
      <c r="D5704" s="32">
        <v>6</v>
      </c>
      <c r="F5704" s="18">
        <v>35</v>
      </c>
      <c r="G5704" s="21">
        <v>48.9</v>
      </c>
      <c r="H5704" s="17" t="s">
        <v>18</v>
      </c>
      <c r="I5704" s="18">
        <v>133</v>
      </c>
      <c r="J5704" s="21">
        <v>24.54</v>
      </c>
      <c r="K5704" s="17" t="s">
        <v>19</v>
      </c>
      <c r="L5704" s="17" t="s">
        <v>51</v>
      </c>
      <c r="M5704" s="17" t="s">
        <v>27</v>
      </c>
      <c r="N5704" s="17" t="s">
        <v>52</v>
      </c>
      <c r="O5704" s="58">
        <v>387</v>
      </c>
      <c r="P5704" s="17" t="s">
        <v>21</v>
      </c>
      <c r="Q5704" s="17" t="s">
        <v>20</v>
      </c>
      <c r="R5704" s="17">
        <v>698.88</v>
      </c>
      <c r="S5704" s="17" t="s">
        <v>684</v>
      </c>
      <c r="U5704" s="10">
        <v>-19.352219081896486</v>
      </c>
      <c r="V5704" s="10">
        <f t="shared" si="98"/>
        <v>-19.352219081896486</v>
      </c>
      <c r="W5704" s="10">
        <v>11.287421364531681</v>
      </c>
      <c r="X5704" s="68">
        <v>3.091163570888591</v>
      </c>
    </row>
    <row r="5705" spans="1:24">
      <c r="A5705" s="29">
        <v>5704</v>
      </c>
      <c r="C5705" s="17">
        <v>2023</v>
      </c>
      <c r="D5705" s="32">
        <v>6</v>
      </c>
      <c r="F5705" s="18">
        <v>35</v>
      </c>
      <c r="G5705" s="21">
        <v>48.9</v>
      </c>
      <c r="H5705" s="17" t="s">
        <v>18</v>
      </c>
      <c r="I5705" s="18">
        <v>133</v>
      </c>
      <c r="J5705" s="21">
        <v>24.54</v>
      </c>
      <c r="K5705" s="17" t="s">
        <v>19</v>
      </c>
      <c r="L5705" s="17" t="s">
        <v>51</v>
      </c>
      <c r="M5705" s="17" t="s">
        <v>27</v>
      </c>
      <c r="N5705" s="17" t="s">
        <v>52</v>
      </c>
      <c r="O5705" s="58">
        <v>364</v>
      </c>
      <c r="P5705" s="17" t="s">
        <v>21</v>
      </c>
      <c r="Q5705" s="17" t="s">
        <v>20</v>
      </c>
      <c r="R5705" s="17">
        <v>723.32</v>
      </c>
      <c r="S5705" s="17" t="s">
        <v>684</v>
      </c>
      <c r="U5705" s="10">
        <v>-19.385984332905231</v>
      </c>
      <c r="V5705" s="10">
        <f t="shared" si="98"/>
        <v>-19.385984332905231</v>
      </c>
      <c r="W5705" s="10">
        <v>11.619365062869223</v>
      </c>
      <c r="X5705" s="68">
        <v>3.0877868276938334</v>
      </c>
    </row>
    <row r="5706" spans="1:24">
      <c r="A5706" s="29">
        <v>5705</v>
      </c>
      <c r="C5706" s="17">
        <v>2023</v>
      </c>
      <c r="D5706" s="32">
        <v>7</v>
      </c>
      <c r="E5706" s="32">
        <v>17</v>
      </c>
      <c r="F5706" s="18">
        <v>34</v>
      </c>
      <c r="G5706" s="21">
        <v>45</v>
      </c>
      <c r="H5706" s="17" t="s">
        <v>18</v>
      </c>
      <c r="I5706" s="18">
        <v>134</v>
      </c>
      <c r="J5706" s="21">
        <v>15</v>
      </c>
      <c r="K5706" s="17" t="s">
        <v>19</v>
      </c>
      <c r="L5706" s="17" t="s">
        <v>51</v>
      </c>
      <c r="M5706" s="17" t="s">
        <v>27</v>
      </c>
      <c r="N5706" s="17" t="s">
        <v>52</v>
      </c>
      <c r="O5706" s="58">
        <v>413</v>
      </c>
      <c r="P5706" s="17" t="s">
        <v>21</v>
      </c>
      <c r="Q5706" s="17" t="s">
        <v>20</v>
      </c>
      <c r="R5706" s="17">
        <v>815.49</v>
      </c>
      <c r="S5706" s="17" t="s">
        <v>684</v>
      </c>
      <c r="U5706" s="10">
        <v>-19.057414615491577</v>
      </c>
      <c r="V5706" s="10">
        <f t="shared" si="98"/>
        <v>-19.057414615491577</v>
      </c>
      <c r="W5706" s="10">
        <v>11.422020486113672</v>
      </c>
      <c r="X5706" s="68">
        <v>3.0362665343503559</v>
      </c>
    </row>
    <row r="5707" spans="1:24">
      <c r="A5707" s="29">
        <v>5706</v>
      </c>
      <c r="C5707" s="17">
        <v>2023</v>
      </c>
      <c r="D5707" s="32">
        <v>7</v>
      </c>
      <c r="E5707" s="32">
        <v>17</v>
      </c>
      <c r="F5707" s="18">
        <v>34</v>
      </c>
      <c r="G5707" s="21">
        <v>45</v>
      </c>
      <c r="H5707" s="17" t="s">
        <v>18</v>
      </c>
      <c r="I5707" s="18">
        <v>134</v>
      </c>
      <c r="J5707" s="21">
        <v>15</v>
      </c>
      <c r="K5707" s="17" t="s">
        <v>19</v>
      </c>
      <c r="L5707" s="17" t="s">
        <v>51</v>
      </c>
      <c r="M5707" s="17" t="s">
        <v>27</v>
      </c>
      <c r="N5707" s="17" t="s">
        <v>52</v>
      </c>
      <c r="O5707" s="58">
        <v>384</v>
      </c>
      <c r="P5707" s="17" t="s">
        <v>21</v>
      </c>
      <c r="Q5707" s="17" t="s">
        <v>20</v>
      </c>
      <c r="R5707" s="17">
        <v>714.1</v>
      </c>
      <c r="S5707" s="17" t="s">
        <v>684</v>
      </c>
      <c r="U5707" s="10">
        <v>-19.884048139453768</v>
      </c>
      <c r="V5707" s="10">
        <f t="shared" si="98"/>
        <v>-19.884048139453768</v>
      </c>
      <c r="W5707" s="10">
        <v>11.070848341835847</v>
      </c>
      <c r="X5707" s="68">
        <v>3.0562027279752968</v>
      </c>
    </row>
    <row r="5708" spans="1:24">
      <c r="A5708" s="29">
        <v>5707</v>
      </c>
      <c r="C5708" s="17">
        <v>2023</v>
      </c>
      <c r="D5708" s="32">
        <v>7</v>
      </c>
      <c r="E5708" s="32">
        <v>17</v>
      </c>
      <c r="F5708" s="18">
        <v>34</v>
      </c>
      <c r="G5708" s="21">
        <v>45</v>
      </c>
      <c r="H5708" s="17" t="s">
        <v>18</v>
      </c>
      <c r="I5708" s="18">
        <v>134</v>
      </c>
      <c r="J5708" s="21">
        <v>15</v>
      </c>
      <c r="K5708" s="17" t="s">
        <v>19</v>
      </c>
      <c r="L5708" s="17" t="s">
        <v>51</v>
      </c>
      <c r="M5708" s="17" t="s">
        <v>27</v>
      </c>
      <c r="N5708" s="17" t="s">
        <v>52</v>
      </c>
      <c r="O5708" s="58">
        <v>419</v>
      </c>
      <c r="P5708" s="17" t="s">
        <v>21</v>
      </c>
      <c r="Q5708" s="17" t="s">
        <v>20</v>
      </c>
      <c r="R5708" s="17">
        <v>832.05</v>
      </c>
      <c r="S5708" s="17" t="s">
        <v>684</v>
      </c>
      <c r="U5708" s="10">
        <v>-18.835960969988932</v>
      </c>
      <c r="V5708" s="10">
        <f t="shared" si="98"/>
        <v>-18.835960969988932</v>
      </c>
      <c r="W5708" s="10">
        <v>11.674014330278451</v>
      </c>
      <c r="X5708" s="68">
        <v>3.0378562878485926</v>
      </c>
    </row>
    <row r="5709" spans="1:24">
      <c r="A5709" s="29">
        <v>5708</v>
      </c>
      <c r="C5709" s="17">
        <v>2023</v>
      </c>
      <c r="D5709" s="32">
        <v>7</v>
      </c>
      <c r="E5709" s="32">
        <v>17</v>
      </c>
      <c r="F5709" s="18">
        <v>34</v>
      </c>
      <c r="G5709" s="21">
        <v>45</v>
      </c>
      <c r="H5709" s="17" t="s">
        <v>18</v>
      </c>
      <c r="I5709" s="18">
        <v>134</v>
      </c>
      <c r="J5709" s="21">
        <v>15</v>
      </c>
      <c r="K5709" s="17" t="s">
        <v>19</v>
      </c>
      <c r="L5709" s="17" t="s">
        <v>51</v>
      </c>
      <c r="M5709" s="17" t="s">
        <v>27</v>
      </c>
      <c r="N5709" s="17" t="s">
        <v>52</v>
      </c>
      <c r="O5709" s="58">
        <v>374</v>
      </c>
      <c r="P5709" s="17" t="s">
        <v>21</v>
      </c>
      <c r="Q5709" s="17" t="s">
        <v>20</v>
      </c>
      <c r="R5709" s="17">
        <v>664.68</v>
      </c>
      <c r="S5709" s="17" t="s">
        <v>684</v>
      </c>
      <c r="U5709" s="10">
        <v>-19.097514335590787</v>
      </c>
      <c r="V5709" s="10">
        <f t="shared" si="98"/>
        <v>-19.097514335590787</v>
      </c>
      <c r="W5709" s="10">
        <v>12.108172399140663</v>
      </c>
      <c r="X5709" s="68">
        <v>3.0412499067414451</v>
      </c>
    </row>
    <row r="5710" spans="1:24">
      <c r="A5710" s="29">
        <v>5709</v>
      </c>
      <c r="C5710" s="17">
        <v>2023</v>
      </c>
      <c r="D5710" s="32">
        <v>7</v>
      </c>
      <c r="E5710" s="32">
        <v>17</v>
      </c>
      <c r="F5710" s="18">
        <v>34</v>
      </c>
      <c r="G5710" s="21">
        <v>45</v>
      </c>
      <c r="H5710" s="17" t="s">
        <v>18</v>
      </c>
      <c r="I5710" s="18">
        <v>134</v>
      </c>
      <c r="J5710" s="21">
        <v>15</v>
      </c>
      <c r="K5710" s="17" t="s">
        <v>19</v>
      </c>
      <c r="L5710" s="17" t="s">
        <v>51</v>
      </c>
      <c r="M5710" s="17" t="s">
        <v>27</v>
      </c>
      <c r="N5710" s="17" t="s">
        <v>52</v>
      </c>
      <c r="O5710" s="58">
        <v>402</v>
      </c>
      <c r="P5710" s="17" t="s">
        <v>21</v>
      </c>
      <c r="Q5710" s="17" t="s">
        <v>20</v>
      </c>
      <c r="R5710" s="17">
        <v>818.08</v>
      </c>
      <c r="S5710" s="17" t="s">
        <v>684</v>
      </c>
      <c r="U5710" s="10">
        <v>-18.699499180093973</v>
      </c>
      <c r="V5710" s="10">
        <f t="shared" si="98"/>
        <v>-18.699499180093973</v>
      </c>
      <c r="W5710" s="10">
        <v>12.169905830843682</v>
      </c>
      <c r="X5710" s="68">
        <v>3.0441280339714587</v>
      </c>
    </row>
    <row r="5711" spans="1:24">
      <c r="A5711" s="29">
        <v>5710</v>
      </c>
      <c r="C5711" s="17">
        <v>2023</v>
      </c>
      <c r="D5711" s="32">
        <v>7</v>
      </c>
      <c r="E5711" s="32">
        <v>25</v>
      </c>
      <c r="F5711" s="18">
        <v>33</v>
      </c>
      <c r="G5711" s="21">
        <v>17.82</v>
      </c>
      <c r="H5711" s="17" t="s">
        <v>18</v>
      </c>
      <c r="I5711" s="18">
        <v>129</v>
      </c>
      <c r="J5711" s="21">
        <v>19.2</v>
      </c>
      <c r="K5711" s="17" t="s">
        <v>19</v>
      </c>
      <c r="L5711" s="17" t="s">
        <v>51</v>
      </c>
      <c r="M5711" t="s">
        <v>53</v>
      </c>
      <c r="N5711" s="17" t="s">
        <v>54</v>
      </c>
      <c r="O5711" s="58">
        <v>389</v>
      </c>
      <c r="P5711" s="17" t="s">
        <v>21</v>
      </c>
      <c r="Q5711" s="17" t="s">
        <v>20</v>
      </c>
      <c r="R5711" s="17">
        <v>845.74</v>
      </c>
      <c r="S5711" s="17" t="s">
        <v>684</v>
      </c>
      <c r="U5711" s="10">
        <v>-18.719523438212988</v>
      </c>
      <c r="V5711" s="10">
        <f t="shared" si="98"/>
        <v>-18.719523438212988</v>
      </c>
      <c r="W5711" s="10">
        <v>11.717531339511726</v>
      </c>
      <c r="X5711" s="68">
        <v>3.0531720768383206</v>
      </c>
    </row>
    <row r="5712" spans="1:24">
      <c r="A5712" s="29">
        <v>5711</v>
      </c>
      <c r="C5712" s="17">
        <v>2023</v>
      </c>
      <c r="D5712" s="32">
        <v>7</v>
      </c>
      <c r="E5712" s="32">
        <v>25</v>
      </c>
      <c r="F5712" s="18">
        <v>33</v>
      </c>
      <c r="G5712" s="21">
        <v>17.82</v>
      </c>
      <c r="H5712" s="17" t="s">
        <v>18</v>
      </c>
      <c r="I5712" s="18">
        <v>129</v>
      </c>
      <c r="J5712" s="21">
        <v>19.2</v>
      </c>
      <c r="K5712" s="17" t="s">
        <v>19</v>
      </c>
      <c r="L5712" s="17" t="s">
        <v>51</v>
      </c>
      <c r="M5712" t="s">
        <v>53</v>
      </c>
      <c r="N5712" s="17" t="s">
        <v>54</v>
      </c>
      <c r="O5712" s="58">
        <v>388</v>
      </c>
      <c r="P5712" s="17" t="s">
        <v>21</v>
      </c>
      <c r="Q5712" s="17" t="s">
        <v>20</v>
      </c>
      <c r="R5712" s="17">
        <v>802.12</v>
      </c>
      <c r="S5712" s="17" t="s">
        <v>684</v>
      </c>
      <c r="U5712" s="10">
        <v>-18.732830256377937</v>
      </c>
      <c r="V5712" s="10">
        <f t="shared" si="98"/>
        <v>-18.732830256377937</v>
      </c>
      <c r="W5712" s="10">
        <v>11.326890279882791</v>
      </c>
      <c r="X5712" s="68">
        <v>3.022928347864323</v>
      </c>
    </row>
    <row r="5713" spans="1:24">
      <c r="A5713" s="29">
        <v>5712</v>
      </c>
      <c r="C5713" s="17">
        <v>2023</v>
      </c>
      <c r="D5713" s="32">
        <v>7</v>
      </c>
      <c r="E5713" s="32">
        <v>25</v>
      </c>
      <c r="F5713" s="18">
        <v>33</v>
      </c>
      <c r="G5713" s="21">
        <v>17.82</v>
      </c>
      <c r="H5713" s="17" t="s">
        <v>18</v>
      </c>
      <c r="I5713" s="18">
        <v>129</v>
      </c>
      <c r="J5713" s="21">
        <v>19.2</v>
      </c>
      <c r="K5713" s="17" t="s">
        <v>19</v>
      </c>
      <c r="L5713" s="17" t="s">
        <v>51</v>
      </c>
      <c r="M5713" t="s">
        <v>53</v>
      </c>
      <c r="N5713" s="17" t="s">
        <v>54</v>
      </c>
      <c r="O5713" s="58">
        <v>391</v>
      </c>
      <c r="P5713" s="17" t="s">
        <v>21</v>
      </c>
      <c r="Q5713" s="17" t="s">
        <v>20</v>
      </c>
      <c r="R5713" s="17">
        <v>777.22</v>
      </c>
      <c r="S5713" s="17" t="s">
        <v>684</v>
      </c>
      <c r="U5713" s="10">
        <v>-18.953951040582329</v>
      </c>
      <c r="V5713" s="10">
        <f t="shared" si="98"/>
        <v>-18.953951040582329</v>
      </c>
      <c r="W5713" s="10">
        <v>11.285397317590599</v>
      </c>
      <c r="X5713" s="68">
        <v>3.0430260034016321</v>
      </c>
    </row>
    <row r="5714" spans="1:24">
      <c r="A5714" s="29">
        <v>5713</v>
      </c>
      <c r="C5714" s="17">
        <v>2023</v>
      </c>
      <c r="D5714" s="32">
        <v>7</v>
      </c>
      <c r="E5714" s="32">
        <v>25</v>
      </c>
      <c r="F5714" s="18">
        <v>33</v>
      </c>
      <c r="G5714" s="21">
        <v>17.82</v>
      </c>
      <c r="H5714" s="17" t="s">
        <v>18</v>
      </c>
      <c r="I5714" s="18">
        <v>129</v>
      </c>
      <c r="J5714" s="21">
        <v>19.2</v>
      </c>
      <c r="K5714" s="17" t="s">
        <v>19</v>
      </c>
      <c r="L5714" s="17" t="s">
        <v>51</v>
      </c>
      <c r="M5714" t="s">
        <v>53</v>
      </c>
      <c r="N5714" s="17" t="s">
        <v>54</v>
      </c>
      <c r="O5714" s="58">
        <v>389</v>
      </c>
      <c r="P5714" s="17" t="s">
        <v>21</v>
      </c>
      <c r="Q5714" s="17" t="s">
        <v>20</v>
      </c>
      <c r="R5714" s="17">
        <v>819.38</v>
      </c>
      <c r="S5714" s="17" t="s">
        <v>684</v>
      </c>
      <c r="U5714" s="10">
        <v>-18.60744396182233</v>
      </c>
      <c r="V5714" s="10">
        <f t="shared" si="98"/>
        <v>-18.60744396182233</v>
      </c>
      <c r="W5714" s="10">
        <v>11.765096442627167</v>
      </c>
      <c r="X5714" s="68">
        <v>3.0121647832429086</v>
      </c>
    </row>
    <row r="5715" spans="1:24">
      <c r="A5715" s="29">
        <v>5714</v>
      </c>
      <c r="C5715" s="17">
        <v>2023</v>
      </c>
      <c r="D5715" s="32">
        <v>7</v>
      </c>
      <c r="E5715" s="32">
        <v>25</v>
      </c>
      <c r="F5715" s="18">
        <v>33</v>
      </c>
      <c r="G5715" s="21">
        <v>17.82</v>
      </c>
      <c r="H5715" s="17" t="s">
        <v>18</v>
      </c>
      <c r="I5715" s="18">
        <v>129</v>
      </c>
      <c r="J5715" s="21">
        <v>19.2</v>
      </c>
      <c r="K5715" s="17" t="s">
        <v>19</v>
      </c>
      <c r="L5715" s="17" t="s">
        <v>51</v>
      </c>
      <c r="M5715" t="s">
        <v>53</v>
      </c>
      <c r="N5715" s="17" t="s">
        <v>54</v>
      </c>
      <c r="O5715" s="58">
        <v>394</v>
      </c>
      <c r="P5715" s="17" t="s">
        <v>21</v>
      </c>
      <c r="Q5715" s="17" t="s">
        <v>20</v>
      </c>
      <c r="R5715" s="17">
        <v>815.42</v>
      </c>
      <c r="S5715" s="17" t="s">
        <v>684</v>
      </c>
      <c r="U5715" s="10">
        <v>-18.684780383585363</v>
      </c>
      <c r="V5715" s="10">
        <f t="shared" si="98"/>
        <v>-18.684780383585363</v>
      </c>
      <c r="W5715" s="10">
        <v>11.700326940512525</v>
      </c>
      <c r="X5715" s="68">
        <v>3.0084968546380404</v>
      </c>
    </row>
    <row r="5716" spans="1:24">
      <c r="A5716" s="29">
        <v>5715</v>
      </c>
      <c r="C5716" s="17">
        <v>2023</v>
      </c>
      <c r="D5716" s="32">
        <v>7</v>
      </c>
      <c r="E5716" s="32">
        <v>25</v>
      </c>
      <c r="F5716" s="18">
        <v>33</v>
      </c>
      <c r="G5716" s="21">
        <v>17.82</v>
      </c>
      <c r="H5716" s="17" t="s">
        <v>18</v>
      </c>
      <c r="I5716" s="18">
        <v>129</v>
      </c>
      <c r="J5716" s="21">
        <v>19.2</v>
      </c>
      <c r="K5716" s="17" t="s">
        <v>19</v>
      </c>
      <c r="L5716" s="17" t="s">
        <v>51</v>
      </c>
      <c r="M5716" s="17" t="s">
        <v>27</v>
      </c>
      <c r="N5716" s="17" t="s">
        <v>52</v>
      </c>
      <c r="O5716" s="58">
        <v>362</v>
      </c>
      <c r="P5716" s="17" t="s">
        <v>21</v>
      </c>
      <c r="Q5716" s="17" t="s">
        <v>20</v>
      </c>
      <c r="R5716" s="17">
        <v>644.80999999999995</v>
      </c>
      <c r="S5716" s="17" t="s">
        <v>684</v>
      </c>
      <c r="U5716" s="10">
        <v>-18.89937885516872</v>
      </c>
      <c r="V5716" s="10">
        <f t="shared" si="98"/>
        <v>-18.89937885516872</v>
      </c>
      <c r="W5716" s="10">
        <v>11.202411393006214</v>
      </c>
      <c r="X5716" s="68">
        <v>3.0213540600013911</v>
      </c>
    </row>
    <row r="5717" spans="1:24">
      <c r="A5717" s="29">
        <v>5716</v>
      </c>
      <c r="C5717" s="17">
        <v>2023</v>
      </c>
      <c r="D5717" s="32">
        <v>8</v>
      </c>
      <c r="E5717" s="32">
        <v>11</v>
      </c>
      <c r="F5717" s="18">
        <v>31</v>
      </c>
      <c r="G5717" s="21">
        <v>33.18</v>
      </c>
      <c r="H5717" s="17" t="s">
        <v>18</v>
      </c>
      <c r="I5717" s="18">
        <v>129</v>
      </c>
      <c r="J5717" s="21">
        <v>41.94</v>
      </c>
      <c r="K5717" s="17" t="s">
        <v>19</v>
      </c>
      <c r="L5717" s="17" t="s">
        <v>281</v>
      </c>
      <c r="M5717" s="17" t="s">
        <v>24</v>
      </c>
      <c r="N5717" s="17" t="s">
        <v>25</v>
      </c>
      <c r="O5717" s="58">
        <v>113</v>
      </c>
      <c r="P5717" s="17" t="s">
        <v>31</v>
      </c>
      <c r="Q5717" s="17" t="s">
        <v>20</v>
      </c>
      <c r="R5717" s="17">
        <v>14.96</v>
      </c>
      <c r="S5717" s="17" t="s">
        <v>684</v>
      </c>
      <c r="U5717" s="10">
        <v>-19.29069356021537</v>
      </c>
      <c r="V5717" s="10">
        <f t="shared" si="98"/>
        <v>-19.29069356021537</v>
      </c>
      <c r="W5717" s="10">
        <v>8.9091662087596628</v>
      </c>
      <c r="X5717" s="68">
        <v>3.0265010581058833</v>
      </c>
    </row>
    <row r="5718" spans="1:24">
      <c r="A5718" s="29">
        <v>5717</v>
      </c>
      <c r="C5718" s="17">
        <v>2023</v>
      </c>
      <c r="D5718" s="32">
        <v>8</v>
      </c>
      <c r="E5718" s="32">
        <v>11</v>
      </c>
      <c r="F5718" s="18">
        <v>31</v>
      </c>
      <c r="G5718" s="21">
        <v>33.18</v>
      </c>
      <c r="H5718" s="17" t="s">
        <v>18</v>
      </c>
      <c r="I5718" s="18">
        <v>129</v>
      </c>
      <c r="J5718" s="21">
        <v>41.94</v>
      </c>
      <c r="K5718" s="17" t="s">
        <v>19</v>
      </c>
      <c r="L5718" s="17" t="s">
        <v>281</v>
      </c>
      <c r="M5718" s="17" t="s">
        <v>24</v>
      </c>
      <c r="N5718" s="17" t="s">
        <v>25</v>
      </c>
      <c r="O5718" s="58">
        <v>111</v>
      </c>
      <c r="P5718" s="17" t="s">
        <v>31</v>
      </c>
      <c r="Q5718" s="17" t="s">
        <v>20</v>
      </c>
      <c r="R5718" s="17">
        <v>17.34</v>
      </c>
      <c r="S5718" s="17" t="s">
        <v>684</v>
      </c>
      <c r="U5718" s="10">
        <v>-19.34349212754228</v>
      </c>
      <c r="V5718" s="10">
        <f t="shared" si="98"/>
        <v>-19.34349212754228</v>
      </c>
      <c r="W5718" s="10">
        <v>9.1237151845144151</v>
      </c>
      <c r="X5718" s="68">
        <v>3.0094190427436946</v>
      </c>
    </row>
    <row r="5719" spans="1:24">
      <c r="A5719" s="29">
        <v>5718</v>
      </c>
      <c r="C5719" s="17">
        <v>2023</v>
      </c>
      <c r="D5719" s="32">
        <v>8</v>
      </c>
      <c r="E5719" s="32">
        <v>11</v>
      </c>
      <c r="F5719" s="18">
        <v>31</v>
      </c>
      <c r="G5719" s="21">
        <v>33.18</v>
      </c>
      <c r="H5719" s="17" t="s">
        <v>18</v>
      </c>
      <c r="I5719" s="18">
        <v>129</v>
      </c>
      <c r="J5719" s="21">
        <v>41.94</v>
      </c>
      <c r="K5719" s="17" t="s">
        <v>19</v>
      </c>
      <c r="L5719" s="17" t="s">
        <v>281</v>
      </c>
      <c r="M5719" s="17" t="s">
        <v>24</v>
      </c>
      <c r="N5719" s="17" t="s">
        <v>25</v>
      </c>
      <c r="O5719" s="58">
        <v>134</v>
      </c>
      <c r="P5719" s="17" t="s">
        <v>31</v>
      </c>
      <c r="Q5719" s="17" t="s">
        <v>20</v>
      </c>
      <c r="R5719" s="17">
        <v>25.62</v>
      </c>
      <c r="S5719" s="17" t="s">
        <v>684</v>
      </c>
      <c r="U5719" s="10">
        <v>-17.814607891051139</v>
      </c>
      <c r="V5719" s="10">
        <f t="shared" si="98"/>
        <v>-17.814607891051139</v>
      </c>
      <c r="W5719" s="10">
        <v>9.9636946650636808</v>
      </c>
      <c r="X5719" s="68">
        <v>3.0382322781942519</v>
      </c>
    </row>
    <row r="5720" spans="1:24">
      <c r="A5720" s="29">
        <v>5719</v>
      </c>
      <c r="C5720" s="17">
        <v>2023</v>
      </c>
      <c r="D5720" s="32">
        <v>9</v>
      </c>
      <c r="E5720" s="32">
        <v>22</v>
      </c>
      <c r="F5720" s="18">
        <v>42</v>
      </c>
      <c r="G5720" s="21">
        <v>39</v>
      </c>
      <c r="H5720" s="17" t="s">
        <v>18</v>
      </c>
      <c r="I5720" s="18">
        <v>143</v>
      </c>
      <c r="J5720" s="21">
        <v>52</v>
      </c>
      <c r="K5720" s="17" t="s">
        <v>19</v>
      </c>
      <c r="L5720" s="17" t="s">
        <v>281</v>
      </c>
      <c r="M5720" s="17" t="s">
        <v>24</v>
      </c>
      <c r="N5720" s="17" t="s">
        <v>25</v>
      </c>
      <c r="O5720" s="58">
        <v>148</v>
      </c>
      <c r="P5720" s="17" t="s">
        <v>31</v>
      </c>
      <c r="Q5720" s="17" t="s">
        <v>20</v>
      </c>
      <c r="R5720" s="17">
        <v>36.700000000000003</v>
      </c>
      <c r="S5720" s="17" t="s">
        <v>684</v>
      </c>
      <c r="U5720" s="10">
        <v>-19.336060557512582</v>
      </c>
      <c r="V5720" s="10">
        <f t="shared" si="98"/>
        <v>-19.336060557512582</v>
      </c>
      <c r="W5720" s="10">
        <v>8.2493269059667433</v>
      </c>
      <c r="X5720" s="68">
        <v>2.9790131406828158</v>
      </c>
    </row>
    <row r="5721" spans="1:24">
      <c r="A5721" s="29">
        <v>5720</v>
      </c>
      <c r="C5721" s="17">
        <v>2023</v>
      </c>
      <c r="D5721" s="32">
        <v>9</v>
      </c>
      <c r="E5721" s="32">
        <v>22</v>
      </c>
      <c r="F5721" s="18">
        <v>42</v>
      </c>
      <c r="G5721" s="21">
        <v>39</v>
      </c>
      <c r="H5721" s="17" t="s">
        <v>18</v>
      </c>
      <c r="I5721" s="18">
        <v>143</v>
      </c>
      <c r="J5721" s="21">
        <v>52</v>
      </c>
      <c r="K5721" s="17" t="s">
        <v>19</v>
      </c>
      <c r="L5721" s="17" t="s">
        <v>281</v>
      </c>
      <c r="M5721" s="17" t="s">
        <v>24</v>
      </c>
      <c r="N5721" s="17" t="s">
        <v>25</v>
      </c>
      <c r="O5721" s="58">
        <v>160</v>
      </c>
      <c r="P5721" s="17" t="s">
        <v>31</v>
      </c>
      <c r="Q5721" s="17" t="s">
        <v>20</v>
      </c>
      <c r="R5721" s="17">
        <v>42.4</v>
      </c>
      <c r="S5721" s="17" t="s">
        <v>684</v>
      </c>
      <c r="U5721" s="10">
        <v>-18.888247677623653</v>
      </c>
      <c r="V5721" s="10">
        <f t="shared" si="98"/>
        <v>-18.888247677623653</v>
      </c>
      <c r="W5721" s="10">
        <v>9.5184043380255137</v>
      </c>
      <c r="X5721" s="68">
        <v>2.975273572226762</v>
      </c>
    </row>
    <row r="5722" spans="1:24">
      <c r="A5722" s="29">
        <v>5721</v>
      </c>
      <c r="C5722" s="17">
        <v>2023</v>
      </c>
      <c r="D5722" s="32">
        <v>9</v>
      </c>
      <c r="E5722" s="32">
        <v>22</v>
      </c>
      <c r="F5722" s="18">
        <v>42</v>
      </c>
      <c r="G5722" s="21">
        <v>39</v>
      </c>
      <c r="H5722" s="17" t="s">
        <v>18</v>
      </c>
      <c r="I5722" s="18">
        <v>143</v>
      </c>
      <c r="J5722" s="21">
        <v>52</v>
      </c>
      <c r="K5722" s="17" t="s">
        <v>19</v>
      </c>
      <c r="L5722" s="17" t="s">
        <v>281</v>
      </c>
      <c r="M5722" s="17" t="s">
        <v>24</v>
      </c>
      <c r="N5722" s="17" t="s">
        <v>25</v>
      </c>
      <c r="O5722" s="58">
        <v>154</v>
      </c>
      <c r="P5722" s="17" t="s">
        <v>31</v>
      </c>
      <c r="Q5722" s="17" t="s">
        <v>20</v>
      </c>
      <c r="R5722" s="17">
        <v>40.5</v>
      </c>
      <c r="S5722" s="17" t="s">
        <v>684</v>
      </c>
      <c r="U5722" s="10">
        <v>-18.574918004424219</v>
      </c>
      <c r="V5722" s="10">
        <f t="shared" si="98"/>
        <v>-18.574918004424219</v>
      </c>
      <c r="W5722" s="10">
        <v>9.0741260344578905</v>
      </c>
      <c r="X5722" s="68">
        <v>2.9715829994978087</v>
      </c>
    </row>
    <row r="5723" spans="1:24">
      <c r="A5723" s="29">
        <v>5722</v>
      </c>
      <c r="C5723" s="17">
        <v>2023</v>
      </c>
      <c r="D5723" s="32">
        <v>9</v>
      </c>
      <c r="E5723" s="32">
        <v>22</v>
      </c>
      <c r="F5723" s="18">
        <v>42</v>
      </c>
      <c r="G5723" s="21">
        <v>39</v>
      </c>
      <c r="H5723" s="17" t="s">
        <v>18</v>
      </c>
      <c r="I5723" s="18">
        <v>143</v>
      </c>
      <c r="J5723" s="21">
        <v>52</v>
      </c>
      <c r="K5723" s="17" t="s">
        <v>19</v>
      </c>
      <c r="L5723" s="17" t="s">
        <v>281</v>
      </c>
      <c r="M5723" s="17" t="s">
        <v>24</v>
      </c>
      <c r="N5723" s="17" t="s">
        <v>25</v>
      </c>
      <c r="O5723" s="58">
        <v>159</v>
      </c>
      <c r="P5723" s="17" t="s">
        <v>31</v>
      </c>
      <c r="Q5723" s="17" t="s">
        <v>20</v>
      </c>
      <c r="R5723" s="17">
        <v>55.8</v>
      </c>
      <c r="S5723" s="17" t="s">
        <v>684</v>
      </c>
      <c r="U5723" s="10">
        <v>-17.672950040459625</v>
      </c>
      <c r="V5723" s="10">
        <f t="shared" si="98"/>
        <v>-17.672950040459625</v>
      </c>
      <c r="W5723" s="10">
        <v>9.2309896723917895</v>
      </c>
      <c r="X5723" s="68">
        <v>2.9778831695910468</v>
      </c>
    </row>
    <row r="5724" spans="1:24">
      <c r="A5724" s="29">
        <v>5723</v>
      </c>
      <c r="C5724" s="17">
        <v>2023</v>
      </c>
      <c r="D5724" s="32">
        <v>9</v>
      </c>
      <c r="E5724" s="32">
        <v>22</v>
      </c>
      <c r="F5724" s="18">
        <v>42</v>
      </c>
      <c r="G5724" s="21">
        <v>39</v>
      </c>
      <c r="H5724" s="17" t="s">
        <v>18</v>
      </c>
      <c r="I5724" s="18">
        <v>143</v>
      </c>
      <c r="J5724" s="21">
        <v>52</v>
      </c>
      <c r="K5724" s="17" t="s">
        <v>19</v>
      </c>
      <c r="L5724" s="17" t="s">
        <v>281</v>
      </c>
      <c r="M5724" s="17" t="s">
        <v>24</v>
      </c>
      <c r="N5724" s="17" t="s">
        <v>25</v>
      </c>
      <c r="O5724" s="58">
        <v>150</v>
      </c>
      <c r="P5724" s="17" t="s">
        <v>31</v>
      </c>
      <c r="Q5724" s="17" t="s">
        <v>20</v>
      </c>
      <c r="R5724" s="17">
        <v>40.5</v>
      </c>
      <c r="S5724" s="17" t="s">
        <v>684</v>
      </c>
      <c r="U5724" s="10">
        <v>-18.123542301930659</v>
      </c>
      <c r="V5724" s="10">
        <f t="shared" ref="V5724:V5787" si="99">IF(X5724&gt;3.3,U5724+(7.584*X5724-22.012)/(X5724+1.657),U5724)</f>
        <v>-18.123542301930659</v>
      </c>
      <c r="W5724" s="10">
        <v>9.5356087370247167</v>
      </c>
      <c r="X5724" s="68">
        <v>2.964273176342052</v>
      </c>
    </row>
    <row r="5725" spans="1:24">
      <c r="A5725" s="29">
        <v>5724</v>
      </c>
      <c r="C5725" s="17">
        <v>2023</v>
      </c>
      <c r="D5725" s="32">
        <v>9</v>
      </c>
      <c r="E5725" s="32">
        <v>22</v>
      </c>
      <c r="F5725" s="18">
        <v>42</v>
      </c>
      <c r="G5725" s="21">
        <v>39</v>
      </c>
      <c r="H5725" s="17" t="s">
        <v>18</v>
      </c>
      <c r="I5725" s="18">
        <v>143</v>
      </c>
      <c r="J5725" s="21">
        <v>52</v>
      </c>
      <c r="K5725" s="17" t="s">
        <v>19</v>
      </c>
      <c r="L5725" s="17" t="s">
        <v>281</v>
      </c>
      <c r="M5725" s="17" t="s">
        <v>24</v>
      </c>
      <c r="N5725" s="17" t="s">
        <v>25</v>
      </c>
      <c r="O5725" s="58">
        <v>170</v>
      </c>
      <c r="P5725" s="17" t="s">
        <v>31</v>
      </c>
      <c r="Q5725" s="17" t="s">
        <v>20</v>
      </c>
      <c r="R5725" s="17">
        <v>58</v>
      </c>
      <c r="S5725" s="17" t="s">
        <v>684</v>
      </c>
      <c r="U5725" s="10">
        <v>-18.78148860791886</v>
      </c>
      <c r="V5725" s="10">
        <f t="shared" si="99"/>
        <v>-18.78148860791886</v>
      </c>
      <c r="W5725" s="10">
        <v>8.8980339505837076</v>
      </c>
      <c r="X5725" s="68">
        <v>2.9413819717397476</v>
      </c>
    </row>
    <row r="5726" spans="1:24">
      <c r="A5726" s="29">
        <v>5725</v>
      </c>
      <c r="C5726" s="17">
        <v>2023</v>
      </c>
      <c r="D5726" s="32">
        <v>9</v>
      </c>
      <c r="E5726" s="32">
        <v>22</v>
      </c>
      <c r="F5726" s="18">
        <v>42</v>
      </c>
      <c r="G5726" s="21">
        <v>39</v>
      </c>
      <c r="H5726" s="17" t="s">
        <v>18</v>
      </c>
      <c r="I5726" s="18">
        <v>143</v>
      </c>
      <c r="J5726" s="21">
        <v>52</v>
      </c>
      <c r="K5726" s="17" t="s">
        <v>19</v>
      </c>
      <c r="L5726" s="17" t="s">
        <v>281</v>
      </c>
      <c r="M5726" s="17" t="s">
        <v>24</v>
      </c>
      <c r="N5726" s="17" t="s">
        <v>25</v>
      </c>
      <c r="O5726" s="58">
        <v>151</v>
      </c>
      <c r="P5726" s="17" t="s">
        <v>31</v>
      </c>
      <c r="Q5726" s="17" t="s">
        <v>20</v>
      </c>
      <c r="R5726" s="17">
        <v>41.2</v>
      </c>
      <c r="S5726" s="17" t="s">
        <v>684</v>
      </c>
      <c r="U5726" s="10">
        <v>-18.628071641235266</v>
      </c>
      <c r="V5726" s="10">
        <f t="shared" si="99"/>
        <v>-18.628071641235266</v>
      </c>
      <c r="W5726" s="10">
        <v>8.5225732430128893</v>
      </c>
      <c r="X5726" s="68">
        <v>2.9693901928948394</v>
      </c>
    </row>
    <row r="5727" spans="1:24">
      <c r="A5727" s="29">
        <v>5726</v>
      </c>
      <c r="C5727" s="17">
        <v>2023</v>
      </c>
      <c r="D5727" s="32">
        <v>9</v>
      </c>
      <c r="E5727" s="32">
        <v>22</v>
      </c>
      <c r="F5727" s="18">
        <v>42</v>
      </c>
      <c r="G5727" s="21">
        <v>39</v>
      </c>
      <c r="H5727" s="17" t="s">
        <v>18</v>
      </c>
      <c r="I5727" s="18">
        <v>143</v>
      </c>
      <c r="J5727" s="21">
        <v>52</v>
      </c>
      <c r="K5727" s="17" t="s">
        <v>19</v>
      </c>
      <c r="L5727" s="17" t="s">
        <v>281</v>
      </c>
      <c r="M5727" s="17" t="s">
        <v>24</v>
      </c>
      <c r="N5727" s="17" t="s">
        <v>25</v>
      </c>
      <c r="O5727" s="58">
        <v>158</v>
      </c>
      <c r="P5727" s="17" t="s">
        <v>31</v>
      </c>
      <c r="Q5727" s="17" t="s">
        <v>20</v>
      </c>
      <c r="R5727" s="17">
        <v>46.5</v>
      </c>
      <c r="S5727" s="17" t="s">
        <v>684</v>
      </c>
      <c r="U5727" s="10">
        <v>-18.549648607842713</v>
      </c>
      <c r="V5727" s="10">
        <f t="shared" si="99"/>
        <v>-18.549648607842713</v>
      </c>
      <c r="W5727" s="10">
        <v>8.6511002237716337</v>
      </c>
      <c r="X5727" s="68">
        <v>2.9747357177886862</v>
      </c>
    </row>
    <row r="5728" spans="1:24">
      <c r="A5728" s="29">
        <v>5727</v>
      </c>
      <c r="C5728" s="17">
        <v>2023</v>
      </c>
      <c r="D5728" s="32">
        <v>9</v>
      </c>
      <c r="E5728" s="32">
        <v>22</v>
      </c>
      <c r="F5728" s="18">
        <v>42</v>
      </c>
      <c r="G5728" s="21">
        <v>39</v>
      </c>
      <c r="H5728" s="17" t="s">
        <v>18</v>
      </c>
      <c r="I5728" s="18">
        <v>143</v>
      </c>
      <c r="J5728" s="21">
        <v>52</v>
      </c>
      <c r="K5728" s="17" t="s">
        <v>19</v>
      </c>
      <c r="L5728" s="17" t="s">
        <v>281</v>
      </c>
      <c r="M5728" s="17" t="s">
        <v>24</v>
      </c>
      <c r="N5728" s="17" t="s">
        <v>25</v>
      </c>
      <c r="O5728" s="58">
        <v>146</v>
      </c>
      <c r="P5728" s="17" t="s">
        <v>31</v>
      </c>
      <c r="Q5728" s="17" t="s">
        <v>20</v>
      </c>
      <c r="R5728" s="17">
        <v>36.6</v>
      </c>
      <c r="S5728" s="17" t="s">
        <v>684</v>
      </c>
      <c r="U5728" s="10">
        <v>-19.1872503553939</v>
      </c>
      <c r="V5728" s="10">
        <f t="shared" si="99"/>
        <v>-19.1872503553939</v>
      </c>
      <c r="W5728" s="10">
        <v>8.001381155684129</v>
      </c>
      <c r="X5728" s="68">
        <v>2.962038877430027</v>
      </c>
    </row>
    <row r="5729" spans="1:24">
      <c r="A5729" s="29">
        <v>5728</v>
      </c>
      <c r="C5729" s="17">
        <v>2023</v>
      </c>
      <c r="D5729" s="32">
        <v>9</v>
      </c>
      <c r="E5729" s="32">
        <v>22</v>
      </c>
      <c r="F5729" s="18">
        <v>42</v>
      </c>
      <c r="G5729" s="21">
        <v>39</v>
      </c>
      <c r="H5729" s="17" t="s">
        <v>18</v>
      </c>
      <c r="I5729" s="18">
        <v>143</v>
      </c>
      <c r="J5729" s="21">
        <v>52</v>
      </c>
      <c r="K5729" s="17" t="s">
        <v>19</v>
      </c>
      <c r="L5729" s="17" t="s">
        <v>281</v>
      </c>
      <c r="M5729" s="17" t="s">
        <v>24</v>
      </c>
      <c r="N5729" s="17" t="s">
        <v>25</v>
      </c>
      <c r="O5729" s="58">
        <v>154</v>
      </c>
      <c r="P5729" s="17" t="s">
        <v>31</v>
      </c>
      <c r="Q5729" s="17" t="s">
        <v>20</v>
      </c>
      <c r="R5729" s="17">
        <v>42.8</v>
      </c>
      <c r="S5729" s="17" t="s">
        <v>684</v>
      </c>
      <c r="U5729" s="10">
        <v>-18.607522444335011</v>
      </c>
      <c r="V5729" s="10">
        <f t="shared" si="99"/>
        <v>-18.607522444335011</v>
      </c>
      <c r="W5729" s="10">
        <v>8.8211201668225687</v>
      </c>
      <c r="X5729" s="68">
        <v>3.0148092765706038</v>
      </c>
    </row>
    <row r="5730" spans="1:24">
      <c r="A5730" s="29">
        <v>5729</v>
      </c>
      <c r="C5730" s="17">
        <v>2023</v>
      </c>
      <c r="D5730" s="32">
        <v>9</v>
      </c>
      <c r="E5730" s="32">
        <v>22</v>
      </c>
      <c r="F5730" s="18">
        <v>42</v>
      </c>
      <c r="G5730" s="21">
        <v>39</v>
      </c>
      <c r="H5730" s="17" t="s">
        <v>18</v>
      </c>
      <c r="I5730" s="18">
        <v>143</v>
      </c>
      <c r="J5730" s="21">
        <v>52</v>
      </c>
      <c r="K5730" s="17" t="s">
        <v>19</v>
      </c>
      <c r="L5730" s="17" t="s">
        <v>281</v>
      </c>
      <c r="M5730" s="17" t="s">
        <v>24</v>
      </c>
      <c r="N5730" s="17" t="s">
        <v>25</v>
      </c>
      <c r="O5730" s="58">
        <v>153</v>
      </c>
      <c r="P5730" s="17" t="s">
        <v>31</v>
      </c>
      <c r="Q5730" s="17" t="s">
        <v>20</v>
      </c>
      <c r="R5730" s="17">
        <v>40.299999999999997</v>
      </c>
      <c r="S5730" s="17" t="s">
        <v>684</v>
      </c>
      <c r="U5730" s="10">
        <v>-18.704442649099452</v>
      </c>
      <c r="V5730" s="10">
        <f t="shared" si="99"/>
        <v>-18.704442649099452</v>
      </c>
      <c r="W5730" s="10">
        <v>8.3454691356681661</v>
      </c>
      <c r="X5730" s="68">
        <v>2.9808811230755752</v>
      </c>
    </row>
    <row r="5731" spans="1:24">
      <c r="A5731" s="29">
        <v>5730</v>
      </c>
      <c r="C5731" s="17">
        <v>2023</v>
      </c>
      <c r="D5731" s="32">
        <v>9</v>
      </c>
      <c r="E5731" s="32">
        <v>22</v>
      </c>
      <c r="F5731" s="18">
        <v>42</v>
      </c>
      <c r="G5731" s="21">
        <v>39</v>
      </c>
      <c r="H5731" s="17" t="s">
        <v>18</v>
      </c>
      <c r="I5731" s="18">
        <v>143</v>
      </c>
      <c r="J5731" s="21">
        <v>52</v>
      </c>
      <c r="K5731" s="17" t="s">
        <v>19</v>
      </c>
      <c r="L5731" s="17" t="s">
        <v>281</v>
      </c>
      <c r="M5731" s="17" t="s">
        <v>24</v>
      </c>
      <c r="N5731" s="17" t="s">
        <v>25</v>
      </c>
      <c r="O5731" s="58">
        <v>146</v>
      </c>
      <c r="P5731" s="17" t="s">
        <v>31</v>
      </c>
      <c r="Q5731" s="17" t="s">
        <v>20</v>
      </c>
      <c r="R5731" s="17">
        <v>35.9</v>
      </c>
      <c r="S5731" s="17" t="s">
        <v>684</v>
      </c>
      <c r="U5731" s="10">
        <v>-19.462124695856545</v>
      </c>
      <c r="V5731" s="10">
        <f t="shared" si="99"/>
        <v>-19.462124695856545</v>
      </c>
      <c r="W5731" s="10">
        <v>8.4274430367820088</v>
      </c>
      <c r="X5731" s="68">
        <v>2.9838934133316628</v>
      </c>
    </row>
    <row r="5732" spans="1:24">
      <c r="A5732" s="29">
        <v>5731</v>
      </c>
      <c r="C5732" s="17">
        <v>2023</v>
      </c>
      <c r="D5732" s="32">
        <v>9</v>
      </c>
      <c r="E5732" s="32">
        <v>22</v>
      </c>
      <c r="F5732" s="18">
        <v>42</v>
      </c>
      <c r="G5732" s="21">
        <v>39</v>
      </c>
      <c r="H5732" s="17" t="s">
        <v>18</v>
      </c>
      <c r="I5732" s="18">
        <v>143</v>
      </c>
      <c r="J5732" s="21">
        <v>52</v>
      </c>
      <c r="K5732" s="17" t="s">
        <v>19</v>
      </c>
      <c r="L5732" s="17" t="s">
        <v>281</v>
      </c>
      <c r="M5732" s="17" t="s">
        <v>24</v>
      </c>
      <c r="N5732" s="17" t="s">
        <v>25</v>
      </c>
      <c r="O5732" s="58">
        <v>156</v>
      </c>
      <c r="P5732" s="17" t="s">
        <v>31</v>
      </c>
      <c r="Q5732" s="17" t="s">
        <v>20</v>
      </c>
      <c r="R5732" s="17">
        <v>45.2</v>
      </c>
      <c r="S5732" s="17" t="s">
        <v>684</v>
      </c>
      <c r="U5732" s="10">
        <v>-18.723805082966898</v>
      </c>
      <c r="V5732" s="10">
        <f t="shared" si="99"/>
        <v>-18.723805082966898</v>
      </c>
      <c r="W5732" s="10">
        <v>9.0609697293408527</v>
      </c>
      <c r="X5732" s="68">
        <v>3.0074524596836509</v>
      </c>
    </row>
    <row r="5733" spans="1:24">
      <c r="A5733" s="29">
        <v>5732</v>
      </c>
      <c r="C5733" s="17">
        <v>2023</v>
      </c>
      <c r="D5733" s="32">
        <v>9</v>
      </c>
      <c r="E5733" s="32">
        <v>22</v>
      </c>
      <c r="F5733" s="18">
        <v>42</v>
      </c>
      <c r="G5733" s="21">
        <v>39</v>
      </c>
      <c r="H5733" s="17" t="s">
        <v>18</v>
      </c>
      <c r="I5733" s="18">
        <v>143</v>
      </c>
      <c r="J5733" s="21">
        <v>52</v>
      </c>
      <c r="K5733" s="17" t="s">
        <v>19</v>
      </c>
      <c r="L5733" s="17" t="s">
        <v>281</v>
      </c>
      <c r="M5733" s="17" t="s">
        <v>24</v>
      </c>
      <c r="N5733" s="17" t="s">
        <v>25</v>
      </c>
      <c r="O5733" s="58">
        <v>155</v>
      </c>
      <c r="P5733" s="17" t="s">
        <v>31</v>
      </c>
      <c r="Q5733" s="17" t="s">
        <v>20</v>
      </c>
      <c r="R5733" s="17">
        <v>48.3</v>
      </c>
      <c r="S5733" s="17" t="s">
        <v>684</v>
      </c>
      <c r="U5733" s="10">
        <v>-18.809169036536098</v>
      </c>
      <c r="V5733" s="10">
        <f t="shared" si="99"/>
        <v>-18.809169036536098</v>
      </c>
      <c r="W5733" s="10">
        <v>9.1469917243368641</v>
      </c>
      <c r="X5733" s="68">
        <v>2.9798036028992163</v>
      </c>
    </row>
    <row r="5734" spans="1:24">
      <c r="A5734" s="29">
        <v>5733</v>
      </c>
      <c r="C5734" s="17">
        <v>2023</v>
      </c>
      <c r="D5734" s="32">
        <v>9</v>
      </c>
      <c r="E5734" s="32">
        <v>4</v>
      </c>
      <c r="F5734" s="18">
        <v>40</v>
      </c>
      <c r="G5734" s="21">
        <v>58</v>
      </c>
      <c r="H5734" s="17" t="s">
        <v>18</v>
      </c>
      <c r="I5734" s="18">
        <v>141</v>
      </c>
      <c r="J5734" s="21">
        <v>30</v>
      </c>
      <c r="K5734" s="17" t="s">
        <v>19</v>
      </c>
      <c r="L5734" s="17" t="s">
        <v>51</v>
      </c>
      <c r="M5734" s="17" t="s">
        <v>27</v>
      </c>
      <c r="N5734" s="17" t="s">
        <v>52</v>
      </c>
      <c r="O5734" s="58">
        <v>362</v>
      </c>
      <c r="P5734" s="17" t="s">
        <v>21</v>
      </c>
      <c r="Q5734" s="17" t="s">
        <v>20</v>
      </c>
      <c r="R5734" s="17">
        <v>205.8</v>
      </c>
      <c r="S5734" s="17" t="s">
        <v>684</v>
      </c>
      <c r="U5734" s="10">
        <v>-17.781477634715547</v>
      </c>
      <c r="V5734" s="10">
        <f t="shared" si="99"/>
        <v>-17.781477634715547</v>
      </c>
      <c r="W5734" s="10">
        <v>10.863383530374882</v>
      </c>
      <c r="X5734" s="68">
        <v>2.9479151040402303</v>
      </c>
    </row>
    <row r="5735" spans="1:24">
      <c r="A5735" s="29">
        <v>5734</v>
      </c>
      <c r="C5735" s="17">
        <v>2023</v>
      </c>
      <c r="D5735" s="32">
        <v>9</v>
      </c>
      <c r="E5735" s="32">
        <v>4</v>
      </c>
      <c r="F5735" s="18">
        <v>40</v>
      </c>
      <c r="G5735" s="21">
        <v>58</v>
      </c>
      <c r="H5735" s="17" t="s">
        <v>18</v>
      </c>
      <c r="I5735" s="18">
        <v>141</v>
      </c>
      <c r="J5735" s="21">
        <v>30</v>
      </c>
      <c r="K5735" s="17" t="s">
        <v>19</v>
      </c>
      <c r="L5735" s="17" t="s">
        <v>51</v>
      </c>
      <c r="M5735" s="17" t="s">
        <v>27</v>
      </c>
      <c r="N5735" s="17" t="s">
        <v>52</v>
      </c>
      <c r="O5735" s="58">
        <v>308</v>
      </c>
      <c r="P5735" s="17" t="s">
        <v>21</v>
      </c>
      <c r="Q5735" s="17" t="s">
        <v>20</v>
      </c>
      <c r="R5735" s="17">
        <v>304</v>
      </c>
      <c r="S5735" s="17" t="s">
        <v>684</v>
      </c>
      <c r="U5735" s="10">
        <v>-18.415551062394165</v>
      </c>
      <c r="V5735" s="10">
        <f t="shared" si="99"/>
        <v>-18.415551062394165</v>
      </c>
      <c r="W5735" s="10">
        <v>10.911960656960865</v>
      </c>
      <c r="X5735" s="68">
        <v>2.8748962858795464</v>
      </c>
    </row>
    <row r="5736" spans="1:24">
      <c r="A5736" s="29">
        <v>5735</v>
      </c>
      <c r="C5736" s="17">
        <v>2023</v>
      </c>
      <c r="D5736" s="32">
        <v>9</v>
      </c>
      <c r="E5736" s="32">
        <v>4</v>
      </c>
      <c r="F5736" s="18">
        <v>40</v>
      </c>
      <c r="G5736" s="21">
        <v>58</v>
      </c>
      <c r="H5736" s="17" t="s">
        <v>18</v>
      </c>
      <c r="I5736" s="18">
        <v>141</v>
      </c>
      <c r="J5736" s="21">
        <v>30</v>
      </c>
      <c r="K5736" s="17" t="s">
        <v>19</v>
      </c>
      <c r="L5736" s="17" t="s">
        <v>51</v>
      </c>
      <c r="M5736" s="17" t="s">
        <v>27</v>
      </c>
      <c r="N5736" s="17" t="s">
        <v>52</v>
      </c>
      <c r="O5736" s="58">
        <v>260</v>
      </c>
      <c r="P5736" s="17" t="s">
        <v>21</v>
      </c>
      <c r="Q5736" s="17" t="s">
        <v>20</v>
      </c>
      <c r="R5736" s="17">
        <v>171</v>
      </c>
      <c r="S5736" s="17" t="s">
        <v>684</v>
      </c>
      <c r="U5736" s="10">
        <v>-18.157509344606868</v>
      </c>
      <c r="V5736" s="10">
        <f t="shared" si="99"/>
        <v>-18.157509344606868</v>
      </c>
      <c r="W5736" s="10">
        <v>11.18318294706593</v>
      </c>
      <c r="X5736" s="68">
        <v>2.9488900518855528</v>
      </c>
    </row>
    <row r="5737" spans="1:24">
      <c r="A5737" s="29">
        <v>5736</v>
      </c>
      <c r="C5737" s="17">
        <v>2023</v>
      </c>
      <c r="D5737" s="32">
        <v>9</v>
      </c>
      <c r="E5737" s="32">
        <v>4</v>
      </c>
      <c r="F5737" s="18">
        <v>40</v>
      </c>
      <c r="G5737" s="21">
        <v>58</v>
      </c>
      <c r="H5737" s="17" t="s">
        <v>18</v>
      </c>
      <c r="I5737" s="18">
        <v>141</v>
      </c>
      <c r="J5737" s="21">
        <v>30</v>
      </c>
      <c r="K5737" s="17" t="s">
        <v>19</v>
      </c>
      <c r="L5737" s="17" t="s">
        <v>51</v>
      </c>
      <c r="M5737" s="17" t="s">
        <v>27</v>
      </c>
      <c r="N5737" s="17" t="s">
        <v>52</v>
      </c>
      <c r="O5737" s="58">
        <v>288</v>
      </c>
      <c r="P5737" s="17" t="s">
        <v>21</v>
      </c>
      <c r="Q5737" s="17" t="s">
        <v>20</v>
      </c>
      <c r="R5737" s="17">
        <v>276.5</v>
      </c>
      <c r="S5737" s="17" t="s">
        <v>684</v>
      </c>
      <c r="U5737" s="10">
        <v>-18.353691592004186</v>
      </c>
      <c r="V5737" s="10">
        <f t="shared" si="99"/>
        <v>-18.353691592004186</v>
      </c>
      <c r="W5737" s="10">
        <v>11.367371218704442</v>
      </c>
      <c r="X5737" s="68">
        <v>2.9598041285557795</v>
      </c>
    </row>
    <row r="5738" spans="1:24">
      <c r="A5738" s="29">
        <v>5737</v>
      </c>
      <c r="C5738" s="17">
        <v>2023</v>
      </c>
      <c r="D5738" s="32">
        <v>9</v>
      </c>
      <c r="E5738" s="32">
        <v>4</v>
      </c>
      <c r="F5738" s="18">
        <v>40</v>
      </c>
      <c r="G5738" s="21">
        <v>58</v>
      </c>
      <c r="H5738" s="17" t="s">
        <v>18</v>
      </c>
      <c r="I5738" s="18">
        <v>141</v>
      </c>
      <c r="J5738" s="21">
        <v>30</v>
      </c>
      <c r="K5738" s="17" t="s">
        <v>19</v>
      </c>
      <c r="L5738" s="17" t="s">
        <v>51</v>
      </c>
      <c r="M5738" s="17" t="s">
        <v>27</v>
      </c>
      <c r="N5738" s="17" t="s">
        <v>52</v>
      </c>
      <c r="O5738" s="58">
        <v>254</v>
      </c>
      <c r="P5738" s="17" t="s">
        <v>21</v>
      </c>
      <c r="Q5738" s="17" t="s">
        <v>20</v>
      </c>
      <c r="R5738" s="17">
        <v>177.9</v>
      </c>
      <c r="S5738" s="17" t="s">
        <v>684</v>
      </c>
      <c r="U5738" s="10">
        <v>-18.458593337903345</v>
      </c>
      <c r="V5738" s="10">
        <f t="shared" si="99"/>
        <v>-18.458593337903345</v>
      </c>
      <c r="W5738" s="10">
        <v>11.254024590003819</v>
      </c>
      <c r="X5738" s="68">
        <v>2.973983813871758</v>
      </c>
    </row>
    <row r="5739" spans="1:24">
      <c r="A5739" s="29">
        <v>5738</v>
      </c>
      <c r="C5739" s="17">
        <v>2023</v>
      </c>
      <c r="D5739" s="32">
        <v>9</v>
      </c>
      <c r="E5739" s="32">
        <v>4</v>
      </c>
      <c r="F5739" s="18">
        <v>40</v>
      </c>
      <c r="G5739" s="21">
        <v>58</v>
      </c>
      <c r="H5739" s="17" t="s">
        <v>18</v>
      </c>
      <c r="I5739" s="18">
        <v>141</v>
      </c>
      <c r="J5739" s="21">
        <v>30</v>
      </c>
      <c r="K5739" s="17" t="s">
        <v>19</v>
      </c>
      <c r="L5739" s="17" t="s">
        <v>51</v>
      </c>
      <c r="M5739" s="17" t="s">
        <v>27</v>
      </c>
      <c r="N5739" s="17" t="s">
        <v>52</v>
      </c>
      <c r="O5739" s="58">
        <v>272</v>
      </c>
      <c r="P5739" s="17" t="s">
        <v>21</v>
      </c>
      <c r="Q5739" s="17" t="s">
        <v>20</v>
      </c>
      <c r="R5739" s="17">
        <v>227.7</v>
      </c>
      <c r="S5739" s="17" t="s">
        <v>684</v>
      </c>
      <c r="U5739" s="10">
        <v>-18.345991907653755</v>
      </c>
      <c r="V5739" s="10">
        <f t="shared" si="99"/>
        <v>-18.345991907653755</v>
      </c>
      <c r="W5739" s="10">
        <v>11.18318294706593</v>
      </c>
      <c r="X5739" s="68">
        <v>2.9914640850920682</v>
      </c>
    </row>
    <row r="5740" spans="1:24">
      <c r="A5740" s="29">
        <v>5739</v>
      </c>
      <c r="C5740" s="17">
        <v>2023</v>
      </c>
      <c r="D5740" s="32">
        <v>9</v>
      </c>
      <c r="E5740" s="32">
        <v>11</v>
      </c>
      <c r="F5740" s="18">
        <v>40</v>
      </c>
      <c r="G5740" s="21">
        <v>50</v>
      </c>
      <c r="H5740" s="17" t="s">
        <v>18</v>
      </c>
      <c r="I5740" s="18">
        <v>141</v>
      </c>
      <c r="J5740" s="21">
        <v>34</v>
      </c>
      <c r="K5740" s="17" t="s">
        <v>19</v>
      </c>
      <c r="L5740" s="17" t="s">
        <v>51</v>
      </c>
      <c r="M5740" s="17" t="s">
        <v>27</v>
      </c>
      <c r="N5740" s="17" t="s">
        <v>52</v>
      </c>
      <c r="O5740" s="58">
        <v>370</v>
      </c>
      <c r="P5740" s="17" t="s">
        <v>21</v>
      </c>
      <c r="Q5740" s="17" t="s">
        <v>20</v>
      </c>
      <c r="R5740" s="17">
        <v>552.5</v>
      </c>
      <c r="S5740" s="17" t="s">
        <v>684</v>
      </c>
      <c r="U5740" s="10">
        <v>-18.014295761059518</v>
      </c>
      <c r="V5740" s="10">
        <f t="shared" si="99"/>
        <v>-18.014295761059518</v>
      </c>
      <c r="W5740" s="10">
        <v>12.199254511489379</v>
      </c>
      <c r="X5740" s="68">
        <v>2.9858303408839797</v>
      </c>
    </row>
    <row r="5741" spans="1:24">
      <c r="A5741" s="29">
        <v>5740</v>
      </c>
      <c r="C5741" s="17">
        <v>2023</v>
      </c>
      <c r="D5741" s="32">
        <v>9</v>
      </c>
      <c r="E5741" s="32">
        <v>11</v>
      </c>
      <c r="F5741" s="18">
        <v>40</v>
      </c>
      <c r="G5741" s="21">
        <v>50</v>
      </c>
      <c r="H5741" s="17" t="s">
        <v>18</v>
      </c>
      <c r="I5741" s="18">
        <v>141</v>
      </c>
      <c r="J5741" s="21">
        <v>34</v>
      </c>
      <c r="K5741" s="17" t="s">
        <v>19</v>
      </c>
      <c r="L5741" s="17" t="s">
        <v>51</v>
      </c>
      <c r="M5741" s="17" t="s">
        <v>27</v>
      </c>
      <c r="N5741" s="17" t="s">
        <v>52</v>
      </c>
      <c r="O5741" s="58">
        <v>340</v>
      </c>
      <c r="P5741" s="17" t="s">
        <v>21</v>
      </c>
      <c r="Q5741" s="17" t="s">
        <v>20</v>
      </c>
      <c r="R5741" s="17">
        <v>399.7</v>
      </c>
      <c r="S5741" s="17" t="s">
        <v>684</v>
      </c>
      <c r="U5741" s="10">
        <v>-18.328990206123891</v>
      </c>
      <c r="V5741" s="10">
        <f t="shared" si="99"/>
        <v>-18.328990206123891</v>
      </c>
      <c r="W5741" s="10">
        <v>11.44428500246558</v>
      </c>
      <c r="X5741" s="68">
        <v>2.955291706134874</v>
      </c>
    </row>
    <row r="5742" spans="1:24">
      <c r="A5742" s="29">
        <v>5741</v>
      </c>
      <c r="C5742" s="17">
        <v>2023</v>
      </c>
      <c r="D5742" s="32">
        <v>5</v>
      </c>
      <c r="E5742" s="32">
        <v>20</v>
      </c>
      <c r="F5742" s="18">
        <v>30</v>
      </c>
      <c r="G5742" s="21">
        <v>39.000000000000057</v>
      </c>
      <c r="H5742" s="17" t="s">
        <v>18</v>
      </c>
      <c r="I5742" s="18">
        <v>126</v>
      </c>
      <c r="J5742" s="21">
        <v>39.000000000000057</v>
      </c>
      <c r="K5742" s="17" t="s">
        <v>19</v>
      </c>
      <c r="L5742" s="17" t="s">
        <v>69</v>
      </c>
      <c r="M5742" s="17" t="s">
        <v>27</v>
      </c>
      <c r="N5742" s="17" t="s">
        <v>70</v>
      </c>
      <c r="O5742" s="58">
        <v>298</v>
      </c>
      <c r="P5742" s="17" t="s">
        <v>1024</v>
      </c>
      <c r="Q5742" s="17" t="s">
        <v>1023</v>
      </c>
      <c r="R5742" s="17">
        <v>344</v>
      </c>
      <c r="S5742" s="17" t="s">
        <v>684</v>
      </c>
      <c r="T5742" s="18">
        <v>3</v>
      </c>
      <c r="U5742" s="10">
        <v>-17.05001814804292</v>
      </c>
      <c r="V5742" s="10">
        <f t="shared" si="99"/>
        <v>-17.05001814804292</v>
      </c>
      <c r="W5742" s="10">
        <v>13.881050616689159</v>
      </c>
      <c r="X5742" s="68">
        <v>3.0032801223404082</v>
      </c>
    </row>
    <row r="5743" spans="1:24">
      <c r="A5743" s="29">
        <v>5742</v>
      </c>
      <c r="C5743" s="17">
        <v>2023</v>
      </c>
      <c r="D5743" s="32">
        <v>5</v>
      </c>
      <c r="E5743" s="32">
        <v>20</v>
      </c>
      <c r="F5743" s="18">
        <v>30</v>
      </c>
      <c r="G5743" s="21">
        <v>39.000000000000057</v>
      </c>
      <c r="H5743" s="17" t="s">
        <v>18</v>
      </c>
      <c r="I5743" s="18">
        <v>126</v>
      </c>
      <c r="J5743" s="21">
        <v>39.000000000000057</v>
      </c>
      <c r="K5743" s="17" t="s">
        <v>19</v>
      </c>
      <c r="L5743" s="17" t="s">
        <v>69</v>
      </c>
      <c r="M5743" s="17" t="s">
        <v>27</v>
      </c>
      <c r="N5743" s="17" t="s">
        <v>70</v>
      </c>
      <c r="O5743" s="58">
        <v>200</v>
      </c>
      <c r="P5743" s="17" t="s">
        <v>1024</v>
      </c>
      <c r="Q5743" s="17" t="s">
        <v>1023</v>
      </c>
      <c r="R5743" s="17">
        <v>110</v>
      </c>
      <c r="S5743" s="17" t="s">
        <v>684</v>
      </c>
      <c r="T5743" s="18">
        <v>3</v>
      </c>
      <c r="U5743" s="10">
        <v>-18.473183877905413</v>
      </c>
      <c r="V5743" s="10">
        <f t="shared" si="99"/>
        <v>-18.473183877905413</v>
      </c>
      <c r="W5743" s="10">
        <v>12.004291552244059</v>
      </c>
      <c r="X5743" s="68">
        <v>3.1324402456584863</v>
      </c>
    </row>
    <row r="5744" spans="1:24">
      <c r="A5744" s="29">
        <v>5743</v>
      </c>
      <c r="C5744" s="17">
        <v>2023</v>
      </c>
      <c r="D5744" s="32">
        <v>5</v>
      </c>
      <c r="E5744" s="32">
        <v>20</v>
      </c>
      <c r="F5744" s="18">
        <v>30</v>
      </c>
      <c r="G5744" s="21">
        <v>39.000000000000057</v>
      </c>
      <c r="H5744" s="17" t="s">
        <v>18</v>
      </c>
      <c r="I5744" s="18">
        <v>126</v>
      </c>
      <c r="J5744" s="21">
        <v>39.000000000000057</v>
      </c>
      <c r="K5744" s="17" t="s">
        <v>19</v>
      </c>
      <c r="L5744" s="17" t="s">
        <v>69</v>
      </c>
      <c r="M5744" s="17" t="s">
        <v>27</v>
      </c>
      <c r="N5744" s="17" t="s">
        <v>70</v>
      </c>
      <c r="O5744" s="58">
        <v>204</v>
      </c>
      <c r="P5744" s="17" t="s">
        <v>1024</v>
      </c>
      <c r="Q5744" s="17" t="s">
        <v>1023</v>
      </c>
      <c r="R5744" s="17">
        <v>111</v>
      </c>
      <c r="S5744" s="17" t="s">
        <v>684</v>
      </c>
      <c r="T5744" s="18">
        <v>3</v>
      </c>
      <c r="U5744" s="10">
        <v>-18.294776741216619</v>
      </c>
      <c r="V5744" s="10">
        <f t="shared" si="99"/>
        <v>-18.294776741216619</v>
      </c>
      <c r="W5744" s="10">
        <v>12.317174980424412</v>
      </c>
      <c r="X5744" s="68">
        <v>3.0904585648729026</v>
      </c>
    </row>
    <row r="5745" spans="1:24">
      <c r="A5745" s="29">
        <v>5744</v>
      </c>
      <c r="C5745" s="17">
        <v>2023</v>
      </c>
      <c r="D5745" s="32">
        <v>5</v>
      </c>
      <c r="E5745" s="32">
        <v>20</v>
      </c>
      <c r="F5745" s="18">
        <v>30</v>
      </c>
      <c r="G5745" s="21">
        <v>39.000000000000057</v>
      </c>
      <c r="H5745" s="17" t="s">
        <v>18</v>
      </c>
      <c r="I5745" s="18">
        <v>126</v>
      </c>
      <c r="J5745" s="21">
        <v>39.000000000000057</v>
      </c>
      <c r="K5745" s="17" t="s">
        <v>19</v>
      </c>
      <c r="L5745" s="17" t="s">
        <v>69</v>
      </c>
      <c r="M5745" s="17" t="s">
        <v>27</v>
      </c>
      <c r="N5745" s="17" t="s">
        <v>70</v>
      </c>
      <c r="O5745" s="58">
        <v>194</v>
      </c>
      <c r="P5745" s="17" t="s">
        <v>1024</v>
      </c>
      <c r="Q5745" s="17" t="s">
        <v>1023</v>
      </c>
      <c r="R5745" s="17">
        <v>90</v>
      </c>
      <c r="S5745" s="17" t="s">
        <v>684</v>
      </c>
      <c r="T5745" s="18">
        <v>3</v>
      </c>
      <c r="U5745" s="10">
        <v>-18.537787744123701</v>
      </c>
      <c r="V5745" s="10">
        <f t="shared" si="99"/>
        <v>-18.537787744123701</v>
      </c>
      <c r="W5745" s="10">
        <v>12.007882413604131</v>
      </c>
      <c r="X5745" s="68">
        <v>3.0778168609529444</v>
      </c>
    </row>
    <row r="5746" spans="1:24">
      <c r="A5746" s="29">
        <v>5745</v>
      </c>
      <c r="C5746" s="17">
        <v>2023</v>
      </c>
      <c r="D5746" s="32">
        <v>5</v>
      </c>
      <c r="E5746" s="32">
        <v>20</v>
      </c>
      <c r="F5746" s="18">
        <v>30</v>
      </c>
      <c r="G5746" s="21">
        <v>39.000000000000057</v>
      </c>
      <c r="H5746" s="17" t="s">
        <v>18</v>
      </c>
      <c r="I5746" s="18">
        <v>126</v>
      </c>
      <c r="J5746" s="21">
        <v>39.000000000000057</v>
      </c>
      <c r="K5746" s="17" t="s">
        <v>19</v>
      </c>
      <c r="L5746" s="17" t="s">
        <v>69</v>
      </c>
      <c r="M5746" s="17" t="s">
        <v>27</v>
      </c>
      <c r="N5746" s="17" t="s">
        <v>70</v>
      </c>
      <c r="O5746" s="58">
        <v>198</v>
      </c>
      <c r="P5746" s="17" t="s">
        <v>1024</v>
      </c>
      <c r="Q5746" s="17" t="s">
        <v>1023</v>
      </c>
      <c r="R5746" s="17">
        <v>99</v>
      </c>
      <c r="S5746" s="17" t="s">
        <v>684</v>
      </c>
      <c r="T5746" s="18">
        <v>3</v>
      </c>
      <c r="U5746" s="10">
        <v>-18.071768508555127</v>
      </c>
      <c r="V5746" s="10">
        <f t="shared" si="99"/>
        <v>-18.071768508555127</v>
      </c>
      <c r="W5746" s="10">
        <v>11.85624538128447</v>
      </c>
      <c r="X5746" s="68">
        <v>3.085455832073309</v>
      </c>
    </row>
    <row r="5747" spans="1:24">
      <c r="A5747" s="29">
        <v>5746</v>
      </c>
      <c r="C5747" s="17">
        <v>2023</v>
      </c>
      <c r="D5747" s="32">
        <v>5</v>
      </c>
      <c r="E5747" s="32">
        <v>20</v>
      </c>
      <c r="F5747" s="18">
        <v>30</v>
      </c>
      <c r="G5747" s="21">
        <v>39.000000000000057</v>
      </c>
      <c r="H5747" s="17" t="s">
        <v>18</v>
      </c>
      <c r="I5747" s="18">
        <v>126</v>
      </c>
      <c r="J5747" s="21">
        <v>7.9999999999998295</v>
      </c>
      <c r="K5747" s="17" t="s">
        <v>19</v>
      </c>
      <c r="L5747" s="17" t="s">
        <v>69</v>
      </c>
      <c r="M5747" s="17" t="s">
        <v>27</v>
      </c>
      <c r="N5747" s="17" t="s">
        <v>70</v>
      </c>
      <c r="O5747" s="58">
        <v>186</v>
      </c>
      <c r="P5747" s="17" t="s">
        <v>1024</v>
      </c>
      <c r="Q5747" s="17" t="s">
        <v>1023</v>
      </c>
      <c r="R5747" s="17">
        <v>77</v>
      </c>
      <c r="S5747" s="17" t="s">
        <v>684</v>
      </c>
      <c r="T5747" s="18">
        <v>3</v>
      </c>
      <c r="U5747" s="10">
        <v>-18.331051375482833</v>
      </c>
      <c r="V5747" s="10">
        <f t="shared" si="99"/>
        <v>-18.331051375482833</v>
      </c>
      <c r="W5747" s="10">
        <v>12.2971696328486</v>
      </c>
      <c r="X5747" s="68">
        <v>3.0026038663359564</v>
      </c>
    </row>
    <row r="5748" spans="1:24">
      <c r="A5748" s="29">
        <v>5747</v>
      </c>
      <c r="C5748" s="17">
        <v>2023</v>
      </c>
      <c r="D5748" s="32">
        <v>5</v>
      </c>
      <c r="E5748" s="32">
        <v>20</v>
      </c>
      <c r="F5748" s="18">
        <v>30</v>
      </c>
      <c r="G5748" s="21">
        <v>26.000000000000156</v>
      </c>
      <c r="H5748" s="17" t="s">
        <v>18</v>
      </c>
      <c r="I5748" s="18">
        <v>126</v>
      </c>
      <c r="J5748" s="21">
        <v>25</v>
      </c>
      <c r="K5748" s="17" t="s">
        <v>19</v>
      </c>
      <c r="L5748" s="17" t="s">
        <v>69</v>
      </c>
      <c r="M5748" s="17" t="s">
        <v>27</v>
      </c>
      <c r="N5748" s="17" t="s">
        <v>70</v>
      </c>
      <c r="O5748" s="58">
        <v>188</v>
      </c>
      <c r="P5748" s="17" t="s">
        <v>1024</v>
      </c>
      <c r="Q5748" s="17" t="s">
        <v>1023</v>
      </c>
      <c r="R5748" s="17">
        <v>80</v>
      </c>
      <c r="S5748" s="17" t="s">
        <v>684</v>
      </c>
      <c r="T5748" s="18">
        <v>3</v>
      </c>
      <c r="U5748" s="10">
        <v>-18.585481469810194</v>
      </c>
      <c r="V5748" s="10">
        <f t="shared" si="99"/>
        <v>-18.585481469810194</v>
      </c>
      <c r="W5748" s="10">
        <v>12.15461439982252</v>
      </c>
      <c r="X5748" s="68">
        <v>3.07985813639079</v>
      </c>
    </row>
    <row r="5749" spans="1:24">
      <c r="A5749" s="29">
        <v>5748</v>
      </c>
      <c r="C5749" s="17">
        <v>2023</v>
      </c>
      <c r="D5749" s="32">
        <v>5</v>
      </c>
      <c r="E5749" s="32">
        <v>20</v>
      </c>
      <c r="F5749" s="18">
        <v>30</v>
      </c>
      <c r="G5749" s="21">
        <v>26.000000000000156</v>
      </c>
      <c r="H5749" s="17" t="s">
        <v>18</v>
      </c>
      <c r="I5749" s="18">
        <v>126</v>
      </c>
      <c r="J5749" s="21">
        <v>25</v>
      </c>
      <c r="K5749" s="17" t="s">
        <v>19</v>
      </c>
      <c r="L5749" s="17" t="s">
        <v>69</v>
      </c>
      <c r="M5749" s="17" t="s">
        <v>27</v>
      </c>
      <c r="N5749" s="17" t="s">
        <v>70</v>
      </c>
      <c r="O5749" s="58">
        <v>198</v>
      </c>
      <c r="P5749" s="17" t="s">
        <v>1024</v>
      </c>
      <c r="Q5749" s="17" t="s">
        <v>1023</v>
      </c>
      <c r="R5749" s="17">
        <v>93</v>
      </c>
      <c r="S5749" s="17" t="s">
        <v>684</v>
      </c>
      <c r="T5749" s="18">
        <v>3</v>
      </c>
      <c r="U5749" s="10">
        <v>-18.472757224828531</v>
      </c>
      <c r="V5749" s="10">
        <f t="shared" si="99"/>
        <v>-18.472757224828531</v>
      </c>
      <c r="W5749" s="10">
        <v>12.153903068230528</v>
      </c>
      <c r="X5749" s="68">
        <v>3.0509136962625982</v>
      </c>
    </row>
    <row r="5750" spans="1:24">
      <c r="A5750" s="29">
        <v>5749</v>
      </c>
      <c r="C5750" s="17">
        <v>2023</v>
      </c>
      <c r="D5750" s="32">
        <v>5</v>
      </c>
      <c r="E5750" s="32">
        <v>20</v>
      </c>
      <c r="F5750" s="18">
        <v>30</v>
      </c>
      <c r="G5750" s="21">
        <v>26.000000000000156</v>
      </c>
      <c r="H5750" s="17" t="s">
        <v>18</v>
      </c>
      <c r="I5750" s="18">
        <v>126</v>
      </c>
      <c r="J5750" s="21">
        <v>25</v>
      </c>
      <c r="K5750" s="17" t="s">
        <v>19</v>
      </c>
      <c r="L5750" s="17" t="s">
        <v>69</v>
      </c>
      <c r="M5750" s="17" t="s">
        <v>27</v>
      </c>
      <c r="N5750" s="17" t="s">
        <v>70</v>
      </c>
      <c r="O5750" s="58">
        <v>201</v>
      </c>
      <c r="P5750" s="17" t="s">
        <v>1024</v>
      </c>
      <c r="Q5750" s="17" t="s">
        <v>1023</v>
      </c>
      <c r="R5750" s="17">
        <v>108</v>
      </c>
      <c r="S5750" s="17" t="s">
        <v>684</v>
      </c>
      <c r="T5750" s="18">
        <v>3</v>
      </c>
      <c r="U5750" s="10">
        <v>-18.44531663739631</v>
      </c>
      <c r="V5750" s="10">
        <f t="shared" si="99"/>
        <v>-18.44531663739631</v>
      </c>
      <c r="W5750" s="10">
        <v>12.313177151048302</v>
      </c>
      <c r="X5750" s="68">
        <v>3.1319944179811325</v>
      </c>
    </row>
    <row r="5751" spans="1:24">
      <c r="A5751" s="29">
        <v>5750</v>
      </c>
      <c r="C5751" s="17">
        <v>2023</v>
      </c>
      <c r="D5751" s="32">
        <v>5</v>
      </c>
      <c r="E5751" s="32">
        <v>20</v>
      </c>
      <c r="F5751" s="18">
        <v>30</v>
      </c>
      <c r="G5751" s="21">
        <v>26.000000000000156</v>
      </c>
      <c r="H5751" s="17" t="s">
        <v>18</v>
      </c>
      <c r="I5751" s="18">
        <v>126</v>
      </c>
      <c r="J5751" s="21">
        <v>25</v>
      </c>
      <c r="K5751" s="17" t="s">
        <v>19</v>
      </c>
      <c r="L5751" s="17" t="s">
        <v>69</v>
      </c>
      <c r="M5751" s="17" t="s">
        <v>27</v>
      </c>
      <c r="N5751" s="17" t="s">
        <v>70</v>
      </c>
      <c r="O5751" s="58">
        <v>200</v>
      </c>
      <c r="P5751" s="17" t="s">
        <v>1024</v>
      </c>
      <c r="Q5751" s="17" t="s">
        <v>1023</v>
      </c>
      <c r="R5751" s="17">
        <v>97</v>
      </c>
      <c r="S5751" s="17" t="s">
        <v>684</v>
      </c>
      <c r="T5751" s="18">
        <v>3</v>
      </c>
      <c r="U5751" s="10">
        <v>-18.381839505026704</v>
      </c>
      <c r="V5751" s="10">
        <f t="shared" si="99"/>
        <v>-18.381839505026704</v>
      </c>
      <c r="W5751" s="10">
        <v>11.896519356939239</v>
      </c>
      <c r="X5751" s="68">
        <v>3.0849873301038966</v>
      </c>
    </row>
    <row r="5752" spans="1:24">
      <c r="A5752" s="29">
        <v>5751</v>
      </c>
      <c r="C5752" s="17">
        <v>2023</v>
      </c>
      <c r="D5752" s="32">
        <v>5</v>
      </c>
      <c r="E5752" s="32">
        <v>20</v>
      </c>
      <c r="F5752" s="18">
        <v>30</v>
      </c>
      <c r="G5752" s="21">
        <v>8.9999999999999858</v>
      </c>
      <c r="H5752" s="17" t="s">
        <v>18</v>
      </c>
      <c r="I5752" s="18">
        <v>126</v>
      </c>
      <c r="J5752" s="21">
        <v>9.0000000000003411</v>
      </c>
      <c r="K5752" s="17" t="s">
        <v>19</v>
      </c>
      <c r="L5752" s="17" t="s">
        <v>69</v>
      </c>
      <c r="M5752" s="17" t="s">
        <v>27</v>
      </c>
      <c r="N5752" s="17" t="s">
        <v>70</v>
      </c>
      <c r="O5752" s="58">
        <v>185</v>
      </c>
      <c r="P5752" s="17" t="s">
        <v>1024</v>
      </c>
      <c r="Q5752" s="17" t="s">
        <v>1023</v>
      </c>
      <c r="R5752" s="17">
        <v>81</v>
      </c>
      <c r="S5752" s="17" t="s">
        <v>684</v>
      </c>
      <c r="T5752" s="18">
        <v>3</v>
      </c>
      <c r="U5752" s="10">
        <v>-18.432774014547473</v>
      </c>
      <c r="V5752" s="10">
        <f t="shared" si="99"/>
        <v>-18.432774014547473</v>
      </c>
      <c r="W5752" s="10">
        <v>12.562423045717653</v>
      </c>
      <c r="X5752" s="68">
        <v>3.1015292041870284</v>
      </c>
    </row>
    <row r="5753" spans="1:24">
      <c r="A5753" s="29">
        <v>5752</v>
      </c>
      <c r="C5753" s="17">
        <v>2023</v>
      </c>
      <c r="D5753" s="32">
        <v>5</v>
      </c>
      <c r="E5753" s="32">
        <v>20</v>
      </c>
      <c r="F5753" s="18">
        <v>30</v>
      </c>
      <c r="G5753" s="21">
        <v>8.9999999999999858</v>
      </c>
      <c r="H5753" s="17" t="s">
        <v>18</v>
      </c>
      <c r="I5753" s="18">
        <v>126</v>
      </c>
      <c r="J5753" s="21">
        <v>9.0000000000003411</v>
      </c>
      <c r="K5753" s="17" t="s">
        <v>19</v>
      </c>
      <c r="L5753" s="17" t="s">
        <v>69</v>
      </c>
      <c r="M5753" s="17" t="s">
        <v>27</v>
      </c>
      <c r="N5753" s="17" t="s">
        <v>70</v>
      </c>
      <c r="O5753" s="58">
        <v>177</v>
      </c>
      <c r="P5753" s="17" t="s">
        <v>1024</v>
      </c>
      <c r="Q5753" s="17" t="s">
        <v>1023</v>
      </c>
      <c r="R5753" s="17">
        <v>65</v>
      </c>
      <c r="S5753" s="17" t="s">
        <v>684</v>
      </c>
      <c r="T5753" s="18">
        <v>3</v>
      </c>
      <c r="U5753" s="10">
        <v>-18.431761082440577</v>
      </c>
      <c r="V5753" s="10">
        <f t="shared" si="99"/>
        <v>-18.431761082440577</v>
      </c>
      <c r="W5753" s="10">
        <v>11.90699164737137</v>
      </c>
      <c r="X5753" s="68">
        <v>3.077321794319269</v>
      </c>
    </row>
    <row r="5754" spans="1:24">
      <c r="A5754" s="29">
        <v>5753</v>
      </c>
      <c r="C5754" s="17">
        <v>2023</v>
      </c>
      <c r="D5754" s="32">
        <v>5</v>
      </c>
      <c r="E5754" s="32">
        <v>21</v>
      </c>
      <c r="F5754" s="18">
        <v>29</v>
      </c>
      <c r="G5754" s="21">
        <v>26.000000000000156</v>
      </c>
      <c r="H5754" s="17" t="s">
        <v>18</v>
      </c>
      <c r="I5754" s="18">
        <v>126</v>
      </c>
      <c r="J5754" s="21">
        <v>25</v>
      </c>
      <c r="K5754" s="17" t="s">
        <v>19</v>
      </c>
      <c r="L5754" s="17" t="s">
        <v>69</v>
      </c>
      <c r="M5754" s="17" t="s">
        <v>27</v>
      </c>
      <c r="N5754" s="17" t="s">
        <v>70</v>
      </c>
      <c r="O5754" s="58">
        <v>198</v>
      </c>
      <c r="P5754" s="17" t="s">
        <v>1024</v>
      </c>
      <c r="Q5754" s="17" t="s">
        <v>1023</v>
      </c>
      <c r="R5754" s="17">
        <v>112</v>
      </c>
      <c r="S5754" s="17" t="s">
        <v>684</v>
      </c>
      <c r="T5754" s="18">
        <v>3</v>
      </c>
      <c r="U5754" s="10">
        <v>-18.126430128259827</v>
      </c>
      <c r="V5754" s="10">
        <f t="shared" si="99"/>
        <v>-18.126430128259827</v>
      </c>
      <c r="W5754" s="10">
        <v>12.414249216016822</v>
      </c>
      <c r="X5754" s="68">
        <v>3.0296669668017695</v>
      </c>
    </row>
    <row r="5755" spans="1:24">
      <c r="A5755" s="29">
        <v>5754</v>
      </c>
      <c r="C5755" s="17">
        <v>2023</v>
      </c>
      <c r="D5755" s="32">
        <v>5</v>
      </c>
      <c r="E5755" s="32">
        <v>21</v>
      </c>
      <c r="F5755" s="18">
        <v>29</v>
      </c>
      <c r="G5755" s="21">
        <v>26.000000000000156</v>
      </c>
      <c r="H5755" s="17" t="s">
        <v>18</v>
      </c>
      <c r="I5755" s="18">
        <v>126</v>
      </c>
      <c r="J5755" s="21">
        <v>25</v>
      </c>
      <c r="K5755" s="17" t="s">
        <v>19</v>
      </c>
      <c r="L5755" s="17" t="s">
        <v>69</v>
      </c>
      <c r="M5755" s="17" t="s">
        <v>27</v>
      </c>
      <c r="N5755" s="17" t="s">
        <v>70</v>
      </c>
      <c r="O5755" s="58">
        <v>195</v>
      </c>
      <c r="P5755" s="17" t="s">
        <v>1024</v>
      </c>
      <c r="Q5755" s="17" t="s">
        <v>1023</v>
      </c>
      <c r="R5755" s="17">
        <v>103</v>
      </c>
      <c r="S5755" s="17" t="s">
        <v>684</v>
      </c>
      <c r="T5755" s="18">
        <v>3</v>
      </c>
      <c r="U5755" s="10">
        <v>-18.091390100945198</v>
      </c>
      <c r="V5755" s="10">
        <f t="shared" si="99"/>
        <v>-18.091390100945198</v>
      </c>
      <c r="W5755" s="10">
        <v>11.978341654035145</v>
      </c>
      <c r="X5755" s="68">
        <v>3.1143599937198876</v>
      </c>
    </row>
    <row r="5756" spans="1:24">
      <c r="A5756" s="29">
        <v>5755</v>
      </c>
      <c r="C5756" s="17">
        <v>2023</v>
      </c>
      <c r="D5756" s="32">
        <v>5</v>
      </c>
      <c r="E5756" s="32">
        <v>21</v>
      </c>
      <c r="F5756" s="18">
        <v>29</v>
      </c>
      <c r="G5756" s="21">
        <v>26.000000000000156</v>
      </c>
      <c r="H5756" s="17" t="s">
        <v>18</v>
      </c>
      <c r="I5756" s="18">
        <v>126</v>
      </c>
      <c r="J5756" s="21">
        <v>25</v>
      </c>
      <c r="K5756" s="17" t="s">
        <v>19</v>
      </c>
      <c r="L5756" s="17" t="s">
        <v>69</v>
      </c>
      <c r="M5756" s="17" t="s">
        <v>27</v>
      </c>
      <c r="N5756" s="17" t="s">
        <v>70</v>
      </c>
      <c r="O5756" s="58">
        <v>208</v>
      </c>
      <c r="P5756" s="17" t="s">
        <v>1024</v>
      </c>
      <c r="Q5756" s="17" t="s">
        <v>1023</v>
      </c>
      <c r="R5756" s="17">
        <v>113</v>
      </c>
      <c r="S5756" s="17" t="s">
        <v>684</v>
      </c>
      <c r="T5756" s="18">
        <v>3</v>
      </c>
      <c r="U5756" s="10">
        <v>-18.242414855391456</v>
      </c>
      <c r="V5756" s="10">
        <f t="shared" si="99"/>
        <v>-18.242414855391456</v>
      </c>
      <c r="W5756" s="10">
        <v>12.348504333293665</v>
      </c>
      <c r="X5756" s="68">
        <v>3.1037715052373485</v>
      </c>
    </row>
    <row r="5757" spans="1:24">
      <c r="A5757" s="29">
        <v>5756</v>
      </c>
      <c r="C5757" s="17">
        <v>2023</v>
      </c>
      <c r="D5757" s="32">
        <v>5</v>
      </c>
      <c r="E5757" s="32">
        <v>21</v>
      </c>
      <c r="F5757" s="18">
        <v>29</v>
      </c>
      <c r="G5757" s="21">
        <v>26.000000000000156</v>
      </c>
      <c r="H5757" s="17" t="s">
        <v>18</v>
      </c>
      <c r="I5757" s="18">
        <v>126</v>
      </c>
      <c r="J5757" s="21">
        <v>25</v>
      </c>
      <c r="K5757" s="17" t="s">
        <v>19</v>
      </c>
      <c r="L5757" s="17" t="s">
        <v>69</v>
      </c>
      <c r="M5757" s="17" t="s">
        <v>27</v>
      </c>
      <c r="N5757" s="17" t="s">
        <v>70</v>
      </c>
      <c r="O5757" s="58">
        <v>200</v>
      </c>
      <c r="P5757" s="17" t="s">
        <v>1024</v>
      </c>
      <c r="Q5757" s="17" t="s">
        <v>1023</v>
      </c>
      <c r="R5757" s="17">
        <v>120</v>
      </c>
      <c r="S5757" s="17" t="s">
        <v>684</v>
      </c>
      <c r="T5757" s="18">
        <v>3</v>
      </c>
      <c r="U5757" s="10">
        <v>-17.815334137070494</v>
      </c>
      <c r="V5757" s="10">
        <f t="shared" si="99"/>
        <v>-17.815334137070494</v>
      </c>
      <c r="W5757" s="10">
        <v>12.300790675630418</v>
      </c>
      <c r="X5757" s="68">
        <v>3.0509710386153954</v>
      </c>
    </row>
    <row r="5758" spans="1:24">
      <c r="A5758" s="29">
        <v>5757</v>
      </c>
      <c r="C5758" s="17">
        <v>2023</v>
      </c>
      <c r="D5758" s="32">
        <v>5</v>
      </c>
      <c r="E5758" s="32">
        <v>21</v>
      </c>
      <c r="F5758" s="18">
        <v>29</v>
      </c>
      <c r="G5758" s="21">
        <v>26.000000000000156</v>
      </c>
      <c r="H5758" s="17" t="s">
        <v>18</v>
      </c>
      <c r="I5758" s="18">
        <v>126</v>
      </c>
      <c r="J5758" s="21">
        <v>25</v>
      </c>
      <c r="K5758" s="17" t="s">
        <v>19</v>
      </c>
      <c r="L5758" s="17" t="s">
        <v>69</v>
      </c>
      <c r="M5758" s="17" t="s">
        <v>27</v>
      </c>
      <c r="N5758" s="17" t="s">
        <v>70</v>
      </c>
      <c r="O5758" s="58">
        <v>248</v>
      </c>
      <c r="P5758" s="17" t="s">
        <v>1024</v>
      </c>
      <c r="Q5758" s="17" t="s">
        <v>1023</v>
      </c>
      <c r="R5758" s="17">
        <v>216</v>
      </c>
      <c r="S5758" s="17" t="s">
        <v>684</v>
      </c>
      <c r="T5758" s="18">
        <v>3</v>
      </c>
      <c r="U5758" s="10">
        <v>-18.155311690411065</v>
      </c>
      <c r="V5758" s="10">
        <f t="shared" si="99"/>
        <v>-18.155311690411065</v>
      </c>
      <c r="W5758" s="10">
        <v>12.583880441795181</v>
      </c>
      <c r="X5758" s="68">
        <v>3.1122657663838917</v>
      </c>
    </row>
    <row r="5759" spans="1:24">
      <c r="A5759" s="29">
        <v>5758</v>
      </c>
      <c r="C5759" s="17">
        <v>2023</v>
      </c>
      <c r="D5759" s="32">
        <v>5</v>
      </c>
      <c r="E5759" s="32">
        <v>21</v>
      </c>
      <c r="F5759" s="18">
        <v>29</v>
      </c>
      <c r="G5759" s="21">
        <v>8.9999999999999858</v>
      </c>
      <c r="H5759" s="17" t="s">
        <v>18</v>
      </c>
      <c r="I5759" s="18">
        <v>126</v>
      </c>
      <c r="J5759" s="21">
        <v>40.000000000000568</v>
      </c>
      <c r="K5759" s="17" t="s">
        <v>19</v>
      </c>
      <c r="L5759" s="17" t="s">
        <v>69</v>
      </c>
      <c r="M5759" s="17" t="s">
        <v>27</v>
      </c>
      <c r="N5759" s="17" t="s">
        <v>70</v>
      </c>
      <c r="O5759" s="58">
        <v>196</v>
      </c>
      <c r="P5759" s="17" t="s">
        <v>1024</v>
      </c>
      <c r="Q5759" s="17" t="s">
        <v>1023</v>
      </c>
      <c r="R5759" s="17">
        <v>103</v>
      </c>
      <c r="S5759" s="17" t="s">
        <v>684</v>
      </c>
      <c r="T5759" s="18">
        <v>3</v>
      </c>
      <c r="U5759" s="10">
        <v>-18.096841395739016</v>
      </c>
      <c r="V5759" s="10">
        <f t="shared" si="99"/>
        <v>-18.096841395739016</v>
      </c>
      <c r="W5759" s="10">
        <v>12.662234004973399</v>
      </c>
      <c r="X5759" s="68">
        <v>3.1221489116613061</v>
      </c>
    </row>
    <row r="5760" spans="1:24">
      <c r="A5760" s="29">
        <v>5759</v>
      </c>
      <c r="C5760" s="17">
        <v>2023</v>
      </c>
      <c r="D5760" s="32">
        <v>5</v>
      </c>
      <c r="E5760" s="32">
        <v>21</v>
      </c>
      <c r="F5760" s="18">
        <v>29</v>
      </c>
      <c r="G5760" s="21">
        <v>8.9999999999999858</v>
      </c>
      <c r="H5760" s="17" t="s">
        <v>18</v>
      </c>
      <c r="I5760" s="18">
        <v>126</v>
      </c>
      <c r="J5760" s="21">
        <v>40.000000000000568</v>
      </c>
      <c r="K5760" s="17" t="s">
        <v>19</v>
      </c>
      <c r="L5760" s="17" t="s">
        <v>69</v>
      </c>
      <c r="M5760" s="17" t="s">
        <v>27</v>
      </c>
      <c r="N5760" s="17" t="s">
        <v>70</v>
      </c>
      <c r="O5760" s="58">
        <v>192</v>
      </c>
      <c r="P5760" s="17" t="s">
        <v>1024</v>
      </c>
      <c r="Q5760" s="17" t="s">
        <v>1023</v>
      </c>
      <c r="R5760" s="17">
        <v>92</v>
      </c>
      <c r="S5760" s="17" t="s">
        <v>684</v>
      </c>
      <c r="T5760" s="18">
        <v>3</v>
      </c>
      <c r="U5760" s="10">
        <v>-17.543219212815945</v>
      </c>
      <c r="V5760" s="10">
        <f t="shared" si="99"/>
        <v>-17.543219212815945</v>
      </c>
      <c r="W5760" s="10">
        <v>12.815518535859116</v>
      </c>
      <c r="X5760" s="68">
        <v>3.0840777510066291</v>
      </c>
    </row>
    <row r="5761" spans="1:24">
      <c r="A5761" s="29">
        <v>5760</v>
      </c>
      <c r="C5761" s="17">
        <v>2023</v>
      </c>
      <c r="D5761" s="32">
        <v>5</v>
      </c>
      <c r="E5761" s="32">
        <v>21</v>
      </c>
      <c r="F5761" s="18">
        <v>29</v>
      </c>
      <c r="G5761" s="21">
        <v>8.9999999999999858</v>
      </c>
      <c r="H5761" s="17" t="s">
        <v>18</v>
      </c>
      <c r="I5761" s="18">
        <v>125</v>
      </c>
      <c r="J5761" s="21">
        <v>48.000000000000398</v>
      </c>
      <c r="K5761" s="17" t="s">
        <v>19</v>
      </c>
      <c r="L5761" s="17" t="s">
        <v>69</v>
      </c>
      <c r="M5761" s="17" t="s">
        <v>27</v>
      </c>
      <c r="N5761" s="17" t="s">
        <v>70</v>
      </c>
      <c r="O5761" s="58">
        <v>215</v>
      </c>
      <c r="P5761" s="17" t="s">
        <v>1024</v>
      </c>
      <c r="Q5761" s="17" t="s">
        <v>1023</v>
      </c>
      <c r="R5761" s="17">
        <v>142</v>
      </c>
      <c r="S5761" s="17" t="s">
        <v>684</v>
      </c>
      <c r="T5761" s="18">
        <v>3</v>
      </c>
      <c r="U5761" s="10">
        <v>-17.364424042747981</v>
      </c>
      <c r="V5761" s="10">
        <f t="shared" si="99"/>
        <v>-17.364424042747981</v>
      </c>
      <c r="W5761" s="10">
        <v>13.378925062382738</v>
      </c>
      <c r="X5761" s="68">
        <v>3.1247926220528877</v>
      </c>
    </row>
    <row r="5762" spans="1:24">
      <c r="A5762" s="29">
        <v>5761</v>
      </c>
      <c r="C5762" s="17">
        <v>2023</v>
      </c>
      <c r="D5762" s="32">
        <v>5</v>
      </c>
      <c r="E5762" s="32">
        <v>22</v>
      </c>
      <c r="F5762" s="18">
        <v>28</v>
      </c>
      <c r="G5762" s="21">
        <v>10.000000000000142</v>
      </c>
      <c r="H5762" s="17" t="s">
        <v>18</v>
      </c>
      <c r="I5762" s="18">
        <v>125</v>
      </c>
      <c r="J5762" s="21">
        <v>9.0000000000003411</v>
      </c>
      <c r="K5762" s="17" t="s">
        <v>19</v>
      </c>
      <c r="L5762" s="17" t="s">
        <v>69</v>
      </c>
      <c r="M5762" s="17" t="s">
        <v>27</v>
      </c>
      <c r="N5762" s="17" t="s">
        <v>70</v>
      </c>
      <c r="O5762" s="58">
        <v>226</v>
      </c>
      <c r="P5762" s="17" t="s">
        <v>1024</v>
      </c>
      <c r="Q5762" s="17" t="s">
        <v>1023</v>
      </c>
      <c r="R5762" s="17">
        <v>170</v>
      </c>
      <c r="S5762" s="17" t="s">
        <v>684</v>
      </c>
      <c r="T5762" s="18">
        <v>3</v>
      </c>
      <c r="U5762" s="10">
        <v>-17.788059105395849</v>
      </c>
      <c r="V5762" s="10">
        <f t="shared" si="99"/>
        <v>-17.788059105395849</v>
      </c>
      <c r="W5762" s="10">
        <v>12.589981053688819</v>
      </c>
      <c r="X5762" s="68">
        <v>3.0770915964392715</v>
      </c>
    </row>
    <row r="5763" spans="1:24">
      <c r="A5763" s="29">
        <v>5762</v>
      </c>
      <c r="C5763" s="17">
        <v>2023</v>
      </c>
      <c r="D5763" s="32">
        <v>5</v>
      </c>
      <c r="E5763" s="32">
        <v>22</v>
      </c>
      <c r="F5763" s="18">
        <v>27</v>
      </c>
      <c r="G5763" s="21">
        <v>55.999999999999872</v>
      </c>
      <c r="H5763" s="17" t="s">
        <v>18</v>
      </c>
      <c r="I5763" s="18">
        <v>125</v>
      </c>
      <c r="J5763" s="21">
        <v>25</v>
      </c>
      <c r="K5763" s="17" t="s">
        <v>19</v>
      </c>
      <c r="L5763" s="17" t="s">
        <v>69</v>
      </c>
      <c r="M5763" s="17" t="s">
        <v>27</v>
      </c>
      <c r="N5763" s="17" t="s">
        <v>70</v>
      </c>
      <c r="O5763" s="58">
        <v>170</v>
      </c>
      <c r="P5763" s="17" t="s">
        <v>1024</v>
      </c>
      <c r="Q5763" s="17" t="s">
        <v>1023</v>
      </c>
      <c r="R5763" s="17">
        <v>69</v>
      </c>
      <c r="S5763" s="17" t="s">
        <v>684</v>
      </c>
      <c r="T5763" s="18">
        <v>3</v>
      </c>
      <c r="U5763" s="10">
        <v>-17.537223641684704</v>
      </c>
      <c r="V5763" s="10">
        <f t="shared" si="99"/>
        <v>-17.537223641684704</v>
      </c>
      <c r="W5763" s="10">
        <v>11.219379955556553</v>
      </c>
      <c r="X5763" s="68">
        <v>3.0545214660280755</v>
      </c>
    </row>
    <row r="5764" spans="1:24">
      <c r="A5764" s="29">
        <v>5763</v>
      </c>
      <c r="C5764" s="17">
        <v>2023</v>
      </c>
      <c r="D5764" s="32">
        <v>5</v>
      </c>
      <c r="E5764" s="32">
        <v>22</v>
      </c>
      <c r="F5764" s="18">
        <v>27</v>
      </c>
      <c r="G5764" s="21">
        <v>55.999999999999872</v>
      </c>
      <c r="H5764" s="17" t="s">
        <v>18</v>
      </c>
      <c r="I5764" s="18">
        <v>125</v>
      </c>
      <c r="J5764" s="21">
        <v>25</v>
      </c>
      <c r="K5764" s="17" t="s">
        <v>19</v>
      </c>
      <c r="L5764" s="17" t="s">
        <v>69</v>
      </c>
      <c r="M5764" s="17" t="s">
        <v>27</v>
      </c>
      <c r="N5764" s="17" t="s">
        <v>70</v>
      </c>
      <c r="O5764" s="58">
        <v>169</v>
      </c>
      <c r="P5764" s="17" t="s">
        <v>1024</v>
      </c>
      <c r="Q5764" s="17" t="s">
        <v>1023</v>
      </c>
      <c r="R5764" s="17">
        <v>68</v>
      </c>
      <c r="S5764" s="17" t="s">
        <v>684</v>
      </c>
      <c r="T5764" s="18">
        <v>3</v>
      </c>
      <c r="U5764" s="10">
        <v>-18.156696006688964</v>
      </c>
      <c r="V5764" s="10">
        <f t="shared" si="99"/>
        <v>-18.156696006688964</v>
      </c>
      <c r="W5764" s="10">
        <v>11.3796775726878</v>
      </c>
      <c r="X5764" s="68">
        <v>3.1360045925778475</v>
      </c>
    </row>
    <row r="5765" spans="1:24">
      <c r="A5765" s="29">
        <v>5764</v>
      </c>
      <c r="C5765" s="17">
        <v>2023</v>
      </c>
      <c r="D5765" s="32">
        <v>5</v>
      </c>
      <c r="E5765" s="32">
        <v>22</v>
      </c>
      <c r="F5765" s="18">
        <v>27</v>
      </c>
      <c r="G5765" s="21">
        <v>55.999999999999872</v>
      </c>
      <c r="H5765" s="17" t="s">
        <v>18</v>
      </c>
      <c r="I5765" s="18">
        <v>125</v>
      </c>
      <c r="J5765" s="21">
        <v>25</v>
      </c>
      <c r="K5765" s="17" t="s">
        <v>19</v>
      </c>
      <c r="L5765" s="17" t="s">
        <v>69</v>
      </c>
      <c r="M5765" s="17" t="s">
        <v>27</v>
      </c>
      <c r="N5765" s="17" t="s">
        <v>70</v>
      </c>
      <c r="O5765" s="58">
        <v>174</v>
      </c>
      <c r="P5765" s="17" t="s">
        <v>1024</v>
      </c>
      <c r="Q5765" s="17" t="s">
        <v>1023</v>
      </c>
      <c r="R5765" s="17">
        <v>82</v>
      </c>
      <c r="S5765" s="17" t="s">
        <v>684</v>
      </c>
      <c r="T5765" s="18">
        <v>3</v>
      </c>
      <c r="U5765" s="10">
        <v>-17.966213329773414</v>
      </c>
      <c r="V5765" s="10">
        <f t="shared" si="99"/>
        <v>-17.966213329773414</v>
      </c>
      <c r="W5765" s="10">
        <v>11.535697931569882</v>
      </c>
      <c r="X5765" s="68">
        <v>3.1174670843649466</v>
      </c>
    </row>
    <row r="5766" spans="1:24">
      <c r="A5766" s="29">
        <v>5765</v>
      </c>
      <c r="C5766" s="17">
        <v>2023</v>
      </c>
      <c r="D5766" s="32">
        <v>5</v>
      </c>
      <c r="E5766" s="32">
        <v>22</v>
      </c>
      <c r="F5766" s="18">
        <v>27</v>
      </c>
      <c r="G5766" s="21">
        <v>55.999999999999872</v>
      </c>
      <c r="H5766" s="17" t="s">
        <v>18</v>
      </c>
      <c r="I5766" s="18">
        <v>125</v>
      </c>
      <c r="J5766" s="21">
        <v>25</v>
      </c>
      <c r="K5766" s="17" t="s">
        <v>19</v>
      </c>
      <c r="L5766" s="17" t="s">
        <v>69</v>
      </c>
      <c r="M5766" s="17" t="s">
        <v>27</v>
      </c>
      <c r="N5766" s="17" t="s">
        <v>70</v>
      </c>
      <c r="O5766" s="58">
        <v>154</v>
      </c>
      <c r="P5766" s="17" t="s">
        <v>1024</v>
      </c>
      <c r="Q5766" s="17" t="s">
        <v>1023</v>
      </c>
      <c r="R5766" s="17">
        <v>54</v>
      </c>
      <c r="S5766" s="17" t="s">
        <v>684</v>
      </c>
      <c r="T5766" s="18">
        <v>3</v>
      </c>
      <c r="U5766" s="10">
        <v>-18.260263352792126</v>
      </c>
      <c r="V5766" s="10">
        <f t="shared" si="99"/>
        <v>-18.260263352792126</v>
      </c>
      <c r="W5766" s="10">
        <v>11.533374465939538</v>
      </c>
      <c r="X5766" s="68">
        <v>3.0153832574560457</v>
      </c>
    </row>
    <row r="5767" spans="1:24">
      <c r="A5767" s="29">
        <v>5766</v>
      </c>
      <c r="C5767" s="17">
        <v>2023</v>
      </c>
      <c r="D5767" s="32">
        <v>5</v>
      </c>
      <c r="E5767" s="32">
        <v>23</v>
      </c>
      <c r="F5767" s="18">
        <v>27</v>
      </c>
      <c r="G5767" s="21">
        <v>8.9999999999999858</v>
      </c>
      <c r="H5767" s="17" t="s">
        <v>18</v>
      </c>
      <c r="I5767" s="18">
        <v>124</v>
      </c>
      <c r="J5767" s="21">
        <v>7.9999999999998295</v>
      </c>
      <c r="K5767" s="17" t="s">
        <v>19</v>
      </c>
      <c r="L5767" s="17" t="s">
        <v>69</v>
      </c>
      <c r="M5767" s="17" t="s">
        <v>27</v>
      </c>
      <c r="N5767" s="17" t="s">
        <v>70</v>
      </c>
      <c r="O5767" s="58">
        <v>174</v>
      </c>
      <c r="P5767" s="17" t="s">
        <v>1024</v>
      </c>
      <c r="Q5767" s="17" t="s">
        <v>1023</v>
      </c>
      <c r="R5767" s="17">
        <v>79</v>
      </c>
      <c r="S5767" s="17" t="s">
        <v>684</v>
      </c>
      <c r="T5767" s="18">
        <v>3</v>
      </c>
      <c r="U5767" s="10">
        <v>-17.954801827280754</v>
      </c>
      <c r="V5767" s="10">
        <f t="shared" si="99"/>
        <v>-17.954801827280754</v>
      </c>
      <c r="W5767" s="10">
        <v>11.612834312408966</v>
      </c>
      <c r="X5767" s="68">
        <v>3.0765193659621075</v>
      </c>
    </row>
    <row r="5768" spans="1:24">
      <c r="A5768" s="29">
        <v>5767</v>
      </c>
      <c r="C5768" s="17">
        <v>2023</v>
      </c>
      <c r="D5768" s="32">
        <v>5</v>
      </c>
      <c r="E5768" s="32">
        <v>23</v>
      </c>
      <c r="F5768" s="18">
        <v>27</v>
      </c>
      <c r="G5768" s="21">
        <v>8.9999999999999858</v>
      </c>
      <c r="H5768" s="17" t="s">
        <v>18</v>
      </c>
      <c r="I5768" s="18">
        <v>124</v>
      </c>
      <c r="J5768" s="21">
        <v>7.9999999999998295</v>
      </c>
      <c r="K5768" s="17" t="s">
        <v>19</v>
      </c>
      <c r="L5768" s="17" t="s">
        <v>69</v>
      </c>
      <c r="M5768" s="17" t="s">
        <v>27</v>
      </c>
      <c r="N5768" s="17" t="s">
        <v>70</v>
      </c>
      <c r="O5768" s="58">
        <v>159</v>
      </c>
      <c r="P5768" s="17" t="s">
        <v>1024</v>
      </c>
      <c r="Q5768" s="17" t="s">
        <v>1023</v>
      </c>
      <c r="R5768" s="17">
        <v>62</v>
      </c>
      <c r="S5768" s="17" t="s">
        <v>684</v>
      </c>
      <c r="T5768" s="18">
        <v>3</v>
      </c>
      <c r="U5768" s="10">
        <v>-17.973872699465868</v>
      </c>
      <c r="V5768" s="10">
        <f t="shared" si="99"/>
        <v>-17.973872699465868</v>
      </c>
      <c r="W5768" s="10">
        <v>11.344625620022423</v>
      </c>
      <c r="X5768" s="68">
        <v>3.0773932996699229</v>
      </c>
    </row>
    <row r="5769" spans="1:24">
      <c r="A5769" s="29">
        <v>5768</v>
      </c>
      <c r="C5769" s="17">
        <v>2023</v>
      </c>
      <c r="D5769" s="32">
        <v>5</v>
      </c>
      <c r="E5769" s="32">
        <v>23</v>
      </c>
      <c r="F5769" s="18">
        <v>27</v>
      </c>
      <c r="G5769" s="21">
        <v>8.9999999999999858</v>
      </c>
      <c r="H5769" s="17" t="s">
        <v>18</v>
      </c>
      <c r="I5769" s="18">
        <v>124</v>
      </c>
      <c r="J5769" s="21">
        <v>7.9999999999998295</v>
      </c>
      <c r="K5769" s="17" t="s">
        <v>19</v>
      </c>
      <c r="L5769" s="17" t="s">
        <v>69</v>
      </c>
      <c r="M5769" s="17" t="s">
        <v>27</v>
      </c>
      <c r="N5769" s="17" t="s">
        <v>70</v>
      </c>
      <c r="O5769" s="58">
        <v>165</v>
      </c>
      <c r="P5769" s="17" t="s">
        <v>1024</v>
      </c>
      <c r="Q5769" s="17" t="s">
        <v>1023</v>
      </c>
      <c r="R5769" s="17">
        <v>64</v>
      </c>
      <c r="S5769" s="17" t="s">
        <v>684</v>
      </c>
      <c r="T5769" s="18">
        <v>3</v>
      </c>
      <c r="U5769" s="10">
        <v>-18.128207921221595</v>
      </c>
      <c r="V5769" s="10">
        <f t="shared" si="99"/>
        <v>-18.128207921221595</v>
      </c>
      <c r="W5769" s="10">
        <v>10.788351085438872</v>
      </c>
      <c r="X5769" s="68">
        <v>3.125096972370851</v>
      </c>
    </row>
    <row r="5770" spans="1:24">
      <c r="A5770" s="29">
        <v>5769</v>
      </c>
      <c r="C5770" s="17">
        <v>2023</v>
      </c>
      <c r="D5770" s="32">
        <v>5</v>
      </c>
      <c r="E5770" s="32">
        <v>24</v>
      </c>
      <c r="F5770" s="18">
        <v>26</v>
      </c>
      <c r="G5770" s="21">
        <v>33.999999999999986</v>
      </c>
      <c r="H5770" s="17" t="s">
        <v>18</v>
      </c>
      <c r="I5770" s="18">
        <v>123</v>
      </c>
      <c r="J5770" s="21">
        <v>15.999999999999659</v>
      </c>
      <c r="K5770" s="17" t="s">
        <v>19</v>
      </c>
      <c r="L5770" s="17" t="s">
        <v>69</v>
      </c>
      <c r="M5770" s="17" t="s">
        <v>27</v>
      </c>
      <c r="N5770" s="17" t="s">
        <v>70</v>
      </c>
      <c r="O5770" s="58">
        <v>167</v>
      </c>
      <c r="P5770" s="17" t="s">
        <v>1024</v>
      </c>
      <c r="Q5770" s="17" t="s">
        <v>1023</v>
      </c>
      <c r="R5770" s="17">
        <v>64</v>
      </c>
      <c r="S5770" s="17" t="s">
        <v>684</v>
      </c>
      <c r="T5770" s="18">
        <v>3</v>
      </c>
      <c r="U5770" s="10">
        <v>-17.728148561422024</v>
      </c>
      <c r="V5770" s="10">
        <f t="shared" si="99"/>
        <v>-17.728148561422024</v>
      </c>
      <c r="W5770" s="10">
        <v>11.224050358959953</v>
      </c>
      <c r="X5770" s="68">
        <v>3.0780747088473976</v>
      </c>
    </row>
    <row r="5771" spans="1:24">
      <c r="A5771" s="29">
        <v>5770</v>
      </c>
      <c r="C5771" s="17">
        <v>2023</v>
      </c>
      <c r="D5771" s="32">
        <v>5</v>
      </c>
      <c r="E5771" s="32">
        <v>24</v>
      </c>
      <c r="F5771" s="18">
        <v>26</v>
      </c>
      <c r="G5771" s="21">
        <v>33.999999999999986</v>
      </c>
      <c r="H5771" s="17" t="s">
        <v>18</v>
      </c>
      <c r="I5771" s="18">
        <v>123</v>
      </c>
      <c r="J5771" s="21">
        <v>15.999999999999659</v>
      </c>
      <c r="K5771" s="17" t="s">
        <v>19</v>
      </c>
      <c r="L5771" s="17" t="s">
        <v>69</v>
      </c>
      <c r="M5771" s="17" t="s">
        <v>27</v>
      </c>
      <c r="N5771" s="17" t="s">
        <v>70</v>
      </c>
      <c r="O5771" s="58">
        <v>166</v>
      </c>
      <c r="P5771" s="17" t="s">
        <v>1024</v>
      </c>
      <c r="Q5771" s="17" t="s">
        <v>1023</v>
      </c>
      <c r="R5771" s="17">
        <v>73</v>
      </c>
      <c r="S5771" s="17" t="s">
        <v>684</v>
      </c>
      <c r="T5771" s="18">
        <v>3</v>
      </c>
      <c r="U5771" s="10">
        <v>-17.663793023681205</v>
      </c>
      <c r="V5771" s="10">
        <f t="shared" si="99"/>
        <v>-17.663793023681205</v>
      </c>
      <c r="W5771" s="10">
        <v>11.282004662188841</v>
      </c>
      <c r="X5771" s="68">
        <v>3.1243153234306846</v>
      </c>
    </row>
    <row r="5772" spans="1:24">
      <c r="A5772" s="29">
        <v>5771</v>
      </c>
      <c r="C5772" s="17">
        <v>2023</v>
      </c>
      <c r="D5772" s="32">
        <v>5</v>
      </c>
      <c r="E5772" s="32">
        <v>24</v>
      </c>
      <c r="F5772" s="18">
        <v>26</v>
      </c>
      <c r="G5772" s="21">
        <v>33.999999999999986</v>
      </c>
      <c r="H5772" s="17" t="s">
        <v>18</v>
      </c>
      <c r="I5772" s="18">
        <v>123</v>
      </c>
      <c r="J5772" s="21">
        <v>15.999999999999659</v>
      </c>
      <c r="K5772" s="17" t="s">
        <v>19</v>
      </c>
      <c r="L5772" s="17" t="s">
        <v>69</v>
      </c>
      <c r="M5772" s="17" t="s">
        <v>27</v>
      </c>
      <c r="N5772" s="17" t="s">
        <v>70</v>
      </c>
      <c r="O5772" s="58">
        <v>157</v>
      </c>
      <c r="P5772" s="17" t="s">
        <v>1024</v>
      </c>
      <c r="Q5772" s="17" t="s">
        <v>1023</v>
      </c>
      <c r="R5772" s="17">
        <v>59</v>
      </c>
      <c r="S5772" s="17" t="s">
        <v>684</v>
      </c>
      <c r="T5772" s="18">
        <v>3</v>
      </c>
      <c r="U5772" s="10">
        <v>-17.641793871249099</v>
      </c>
      <c r="V5772" s="10">
        <f t="shared" si="99"/>
        <v>-17.641793871249099</v>
      </c>
      <c r="W5772" s="10">
        <v>11.371849767601011</v>
      </c>
      <c r="X5772" s="68">
        <v>3.0778124807893574</v>
      </c>
    </row>
    <row r="5773" spans="1:24">
      <c r="A5773" s="29">
        <v>5772</v>
      </c>
      <c r="C5773" s="17">
        <v>2023</v>
      </c>
      <c r="D5773" s="32">
        <v>5</v>
      </c>
      <c r="E5773" s="32">
        <v>24</v>
      </c>
      <c r="F5773" s="18">
        <v>26</v>
      </c>
      <c r="G5773" s="21">
        <v>33.999999999999986</v>
      </c>
      <c r="H5773" s="17" t="s">
        <v>18</v>
      </c>
      <c r="I5773" s="18">
        <v>123</v>
      </c>
      <c r="J5773" s="21">
        <v>15.999999999999659</v>
      </c>
      <c r="K5773" s="17" t="s">
        <v>19</v>
      </c>
      <c r="L5773" s="17" t="s">
        <v>69</v>
      </c>
      <c r="M5773" s="17" t="s">
        <v>27</v>
      </c>
      <c r="N5773" s="17" t="s">
        <v>70</v>
      </c>
      <c r="O5773" s="58">
        <v>161</v>
      </c>
      <c r="P5773" s="17" t="s">
        <v>1024</v>
      </c>
      <c r="Q5773" s="17" t="s">
        <v>1023</v>
      </c>
      <c r="R5773" s="17">
        <v>61</v>
      </c>
      <c r="S5773" s="17" t="s">
        <v>684</v>
      </c>
      <c r="T5773" s="18">
        <v>3</v>
      </c>
      <c r="U5773" s="10">
        <v>-18.125036431546871</v>
      </c>
      <c r="V5773" s="10">
        <f t="shared" si="99"/>
        <v>-18.125036431546871</v>
      </c>
      <c r="W5773" s="10">
        <v>10.568182930254036</v>
      </c>
      <c r="X5773" s="68">
        <v>3.077948602930102</v>
      </c>
    </row>
    <row r="5774" spans="1:24">
      <c r="A5774" s="29">
        <v>5773</v>
      </c>
      <c r="C5774" s="17">
        <v>2023</v>
      </c>
      <c r="D5774" s="32">
        <v>5</v>
      </c>
      <c r="E5774" s="32">
        <v>24</v>
      </c>
      <c r="F5774" s="18">
        <v>26</v>
      </c>
      <c r="G5774" s="21">
        <v>33.999999999999986</v>
      </c>
      <c r="H5774" s="17" t="s">
        <v>18</v>
      </c>
      <c r="I5774" s="18">
        <v>123</v>
      </c>
      <c r="J5774" s="21">
        <v>15.999999999999659</v>
      </c>
      <c r="K5774" s="17" t="s">
        <v>19</v>
      </c>
      <c r="L5774" s="17" t="s">
        <v>69</v>
      </c>
      <c r="M5774" s="17" t="s">
        <v>27</v>
      </c>
      <c r="N5774" s="17" t="s">
        <v>70</v>
      </c>
      <c r="O5774" s="58">
        <v>164</v>
      </c>
      <c r="P5774" s="17" t="s">
        <v>1024</v>
      </c>
      <c r="Q5774" s="17" t="s">
        <v>1023</v>
      </c>
      <c r="R5774" s="17">
        <v>66</v>
      </c>
      <c r="S5774" s="17" t="s">
        <v>684</v>
      </c>
      <c r="T5774" s="18">
        <v>3</v>
      </c>
      <c r="U5774" s="10">
        <v>-17.726373432107177</v>
      </c>
      <c r="V5774" s="10">
        <f t="shared" si="99"/>
        <v>-17.726373432107177</v>
      </c>
      <c r="W5774" s="10">
        <v>11.176113907385368</v>
      </c>
      <c r="X5774" s="68">
        <v>3.1090649933823031</v>
      </c>
    </row>
    <row r="5775" spans="1:24">
      <c r="A5775" s="29">
        <v>5774</v>
      </c>
      <c r="C5775" s="17">
        <v>2023</v>
      </c>
      <c r="D5775" s="32">
        <v>5</v>
      </c>
      <c r="E5775" s="32">
        <v>25</v>
      </c>
      <c r="F5775" s="18">
        <v>26</v>
      </c>
      <c r="G5775" s="21">
        <v>35.999999999999943</v>
      </c>
      <c r="H5775" s="17" t="s">
        <v>18</v>
      </c>
      <c r="I5775" s="18">
        <v>125</v>
      </c>
      <c r="J5775" s="21">
        <v>4.9999999999997158</v>
      </c>
      <c r="K5775" s="17" t="s">
        <v>19</v>
      </c>
      <c r="L5775" s="17" t="s">
        <v>69</v>
      </c>
      <c r="M5775" s="17" t="s">
        <v>27</v>
      </c>
      <c r="N5775" s="17" t="s">
        <v>70</v>
      </c>
      <c r="O5775" s="58">
        <v>192</v>
      </c>
      <c r="P5775" s="17" t="s">
        <v>1024</v>
      </c>
      <c r="Q5775" s="17" t="s">
        <v>1023</v>
      </c>
      <c r="R5775" s="17">
        <v>85</v>
      </c>
      <c r="S5775" s="17" t="s">
        <v>684</v>
      </c>
      <c r="T5775" s="18">
        <v>3</v>
      </c>
      <c r="U5775" s="10">
        <v>-17.81492880997736</v>
      </c>
      <c r="V5775" s="10">
        <f t="shared" si="99"/>
        <v>-17.81492880997736</v>
      </c>
      <c r="W5775" s="10">
        <v>11.051795707750967</v>
      </c>
      <c r="X5775" s="68">
        <v>2.9581446571818324</v>
      </c>
    </row>
    <row r="5776" spans="1:24">
      <c r="A5776" s="29">
        <v>5775</v>
      </c>
      <c r="C5776" s="17">
        <v>2023</v>
      </c>
      <c r="D5776" s="32">
        <v>5</v>
      </c>
      <c r="E5776" s="32">
        <v>25</v>
      </c>
      <c r="F5776" s="18">
        <v>26</v>
      </c>
      <c r="G5776" s="21">
        <v>35.999999999999943</v>
      </c>
      <c r="H5776" s="17" t="s">
        <v>18</v>
      </c>
      <c r="I5776" s="18">
        <v>125</v>
      </c>
      <c r="J5776" s="21">
        <v>4.9999999999997158</v>
      </c>
      <c r="K5776" s="17" t="s">
        <v>19</v>
      </c>
      <c r="L5776" s="17" t="s">
        <v>69</v>
      </c>
      <c r="M5776" s="17" t="s">
        <v>27</v>
      </c>
      <c r="N5776" s="17" t="s">
        <v>70</v>
      </c>
      <c r="O5776" s="58">
        <v>196</v>
      </c>
      <c r="P5776" s="17" t="s">
        <v>1024</v>
      </c>
      <c r="Q5776" s="17" t="s">
        <v>1023</v>
      </c>
      <c r="R5776" s="17">
        <v>103</v>
      </c>
      <c r="S5776" s="17" t="s">
        <v>684</v>
      </c>
      <c r="T5776" s="18">
        <v>3</v>
      </c>
      <c r="U5776" s="10">
        <v>-17.760357659985832</v>
      </c>
      <c r="V5776" s="10">
        <f t="shared" si="99"/>
        <v>-17.760357659985832</v>
      </c>
      <c r="W5776" s="10">
        <v>11.46639109514688</v>
      </c>
      <c r="X5776" s="68">
        <v>3.0643230234102896</v>
      </c>
    </row>
    <row r="5777" spans="1:24">
      <c r="A5777" s="29">
        <v>5776</v>
      </c>
      <c r="C5777" s="17">
        <v>2023</v>
      </c>
      <c r="D5777" s="32">
        <v>5</v>
      </c>
      <c r="E5777" s="32">
        <v>25</v>
      </c>
      <c r="F5777" s="18">
        <v>26</v>
      </c>
      <c r="G5777" s="21">
        <v>35.999999999999943</v>
      </c>
      <c r="H5777" s="17" t="s">
        <v>18</v>
      </c>
      <c r="I5777" s="18">
        <v>125</v>
      </c>
      <c r="J5777" s="21">
        <v>4.9999999999997158</v>
      </c>
      <c r="K5777" s="17" t="s">
        <v>19</v>
      </c>
      <c r="L5777" s="17" t="s">
        <v>69</v>
      </c>
      <c r="M5777" s="17" t="s">
        <v>27</v>
      </c>
      <c r="N5777" s="17" t="s">
        <v>70</v>
      </c>
      <c r="O5777" s="58">
        <v>197</v>
      </c>
      <c r="P5777" s="17" t="s">
        <v>1024</v>
      </c>
      <c r="Q5777" s="17" t="s">
        <v>1023</v>
      </c>
      <c r="R5777" s="17">
        <v>86</v>
      </c>
      <c r="S5777" s="17" t="s">
        <v>684</v>
      </c>
      <c r="T5777" s="18">
        <v>3</v>
      </c>
      <c r="U5777" s="10">
        <v>-17.851608810449473</v>
      </c>
      <c r="V5777" s="10">
        <f t="shared" si="99"/>
        <v>-17.851608810449473</v>
      </c>
      <c r="W5777" s="10">
        <v>11.263118237270888</v>
      </c>
      <c r="X5777" s="68">
        <v>3.0412442273943818</v>
      </c>
    </row>
    <row r="5778" spans="1:24">
      <c r="A5778" s="29">
        <v>5777</v>
      </c>
      <c r="C5778" s="17">
        <v>2023</v>
      </c>
      <c r="D5778" s="32">
        <v>5</v>
      </c>
      <c r="E5778" s="32">
        <v>25</v>
      </c>
      <c r="F5778" s="18">
        <v>26</v>
      </c>
      <c r="G5778" s="21">
        <v>35.999999999999943</v>
      </c>
      <c r="H5778" s="17" t="s">
        <v>18</v>
      </c>
      <c r="I5778" s="18">
        <v>125</v>
      </c>
      <c r="J5778" s="21">
        <v>4.9999999999997158</v>
      </c>
      <c r="K5778" s="17" t="s">
        <v>19</v>
      </c>
      <c r="L5778" s="17" t="s">
        <v>69</v>
      </c>
      <c r="M5778" s="17" t="s">
        <v>27</v>
      </c>
      <c r="N5778" s="17" t="s">
        <v>70</v>
      </c>
      <c r="O5778" s="58">
        <v>208</v>
      </c>
      <c r="P5778" s="17" t="s">
        <v>1024</v>
      </c>
      <c r="Q5778" s="17" t="s">
        <v>1023</v>
      </c>
      <c r="R5778" s="17">
        <v>123</v>
      </c>
      <c r="S5778" s="17" t="s">
        <v>684</v>
      </c>
      <c r="T5778" s="18">
        <v>3</v>
      </c>
      <c r="U5778" s="10">
        <v>-17.503000515556188</v>
      </c>
      <c r="V5778" s="10">
        <f t="shared" si="99"/>
        <v>-17.503000515556188</v>
      </c>
      <c r="W5778" s="10">
        <v>11.606933985507888</v>
      </c>
      <c r="X5778" s="68">
        <v>3.091342872162862</v>
      </c>
    </row>
    <row r="5779" spans="1:24">
      <c r="A5779" s="29">
        <v>5778</v>
      </c>
      <c r="C5779" s="17">
        <v>2023</v>
      </c>
      <c r="D5779" s="32">
        <v>5</v>
      </c>
      <c r="E5779" s="32">
        <v>25</v>
      </c>
      <c r="F5779" s="18">
        <v>26</v>
      </c>
      <c r="G5779" s="21">
        <v>35.999999999999943</v>
      </c>
      <c r="H5779" s="17" t="s">
        <v>18</v>
      </c>
      <c r="I5779" s="18">
        <v>125</v>
      </c>
      <c r="J5779" s="21">
        <v>4.9999999999997158</v>
      </c>
      <c r="K5779" s="17" t="s">
        <v>19</v>
      </c>
      <c r="L5779" s="17" t="s">
        <v>69</v>
      </c>
      <c r="M5779" s="17" t="s">
        <v>27</v>
      </c>
      <c r="N5779" s="17" t="s">
        <v>70</v>
      </c>
      <c r="O5779" s="58">
        <v>195</v>
      </c>
      <c r="P5779" s="17" t="s">
        <v>1024</v>
      </c>
      <c r="Q5779" s="17" t="s">
        <v>1023</v>
      </c>
      <c r="R5779" s="17">
        <v>93</v>
      </c>
      <c r="S5779" s="17" t="s">
        <v>684</v>
      </c>
      <c r="T5779" s="18">
        <v>3</v>
      </c>
      <c r="U5779" s="10">
        <v>-17.102253498070855</v>
      </c>
      <c r="V5779" s="10">
        <f t="shared" si="99"/>
        <v>-17.102253498070855</v>
      </c>
      <c r="W5779" s="10">
        <v>11.60432091977853</v>
      </c>
      <c r="X5779" s="68">
        <v>3.0495718447794014</v>
      </c>
    </row>
    <row r="5780" spans="1:24">
      <c r="A5780" s="29">
        <v>5779</v>
      </c>
      <c r="C5780" s="17">
        <v>2023</v>
      </c>
      <c r="D5780" s="32">
        <v>5</v>
      </c>
      <c r="E5780" s="32">
        <v>25</v>
      </c>
      <c r="F5780" s="18">
        <v>26</v>
      </c>
      <c r="G5780" s="21">
        <v>46.999999999999886</v>
      </c>
      <c r="H5780" s="17" t="s">
        <v>18</v>
      </c>
      <c r="I5780" s="18">
        <v>125</v>
      </c>
      <c r="J5780" s="21">
        <v>6.0000000000002274</v>
      </c>
      <c r="K5780" s="17" t="s">
        <v>19</v>
      </c>
      <c r="L5780" s="17" t="s">
        <v>69</v>
      </c>
      <c r="M5780" s="17" t="s">
        <v>27</v>
      </c>
      <c r="N5780" s="17" t="s">
        <v>70</v>
      </c>
      <c r="O5780" s="58">
        <v>207</v>
      </c>
      <c r="P5780" s="17" t="s">
        <v>1024</v>
      </c>
      <c r="Q5780" s="17" t="s">
        <v>1023</v>
      </c>
      <c r="R5780" s="17">
        <v>112</v>
      </c>
      <c r="S5780" s="17" t="s">
        <v>684</v>
      </c>
      <c r="T5780" s="18">
        <v>3</v>
      </c>
      <c r="U5780" s="10">
        <v>-17.839905722691846</v>
      </c>
      <c r="V5780" s="10">
        <f t="shared" si="99"/>
        <v>-17.839905722691846</v>
      </c>
      <c r="W5780" s="10">
        <v>11.08312407304701</v>
      </c>
      <c r="X5780" s="68">
        <v>2.9826157019353143</v>
      </c>
    </row>
    <row r="5781" spans="1:24">
      <c r="A5781" s="29">
        <v>5780</v>
      </c>
      <c r="C5781" s="17">
        <v>2023</v>
      </c>
      <c r="D5781" s="32">
        <v>5</v>
      </c>
      <c r="E5781" s="32">
        <v>25</v>
      </c>
      <c r="F5781" s="18">
        <v>26</v>
      </c>
      <c r="G5781" s="21">
        <v>46.999999999999886</v>
      </c>
      <c r="H5781" s="17" t="s">
        <v>18</v>
      </c>
      <c r="I5781" s="18">
        <v>125</v>
      </c>
      <c r="J5781" s="21">
        <v>6.0000000000002274</v>
      </c>
      <c r="K5781" s="17" t="s">
        <v>19</v>
      </c>
      <c r="L5781" s="17" t="s">
        <v>69</v>
      </c>
      <c r="M5781" s="17" t="s">
        <v>27</v>
      </c>
      <c r="N5781" s="17" t="s">
        <v>70</v>
      </c>
      <c r="O5781" s="58">
        <v>195</v>
      </c>
      <c r="P5781" s="17" t="s">
        <v>1024</v>
      </c>
      <c r="Q5781" s="17" t="s">
        <v>1023</v>
      </c>
      <c r="R5781" s="17">
        <v>84</v>
      </c>
      <c r="S5781" s="17" t="s">
        <v>684</v>
      </c>
      <c r="T5781" s="18">
        <v>3</v>
      </c>
      <c r="U5781" s="10">
        <v>-17.64930183861464</v>
      </c>
      <c r="V5781" s="10">
        <f t="shared" si="99"/>
        <v>-17.64930183861464</v>
      </c>
      <c r="W5781" s="10">
        <v>11.365644988670601</v>
      </c>
      <c r="X5781" s="68">
        <v>3.0466588058988262</v>
      </c>
    </row>
    <row r="5782" spans="1:24">
      <c r="A5782" s="29">
        <v>5781</v>
      </c>
      <c r="C5782" s="17">
        <v>2023</v>
      </c>
      <c r="D5782" s="32">
        <v>5</v>
      </c>
      <c r="E5782" s="32">
        <v>25</v>
      </c>
      <c r="F5782" s="18">
        <v>26</v>
      </c>
      <c r="G5782" s="21">
        <v>46.999999999999886</v>
      </c>
      <c r="H5782" s="17" t="s">
        <v>18</v>
      </c>
      <c r="I5782" s="18">
        <v>125</v>
      </c>
      <c r="J5782" s="21">
        <v>6.0000000000002274</v>
      </c>
      <c r="K5782" s="17" t="s">
        <v>19</v>
      </c>
      <c r="L5782" s="17" t="s">
        <v>69</v>
      </c>
      <c r="M5782" s="17" t="s">
        <v>27</v>
      </c>
      <c r="N5782" s="17" t="s">
        <v>70</v>
      </c>
      <c r="O5782" s="58">
        <v>189</v>
      </c>
      <c r="P5782" s="17" t="s">
        <v>1024</v>
      </c>
      <c r="Q5782" s="17" t="s">
        <v>1023</v>
      </c>
      <c r="R5782" s="17">
        <v>88</v>
      </c>
      <c r="S5782" s="17" t="s">
        <v>684</v>
      </c>
      <c r="T5782" s="18">
        <v>3</v>
      </c>
      <c r="U5782" s="10">
        <v>-17.703315148450287</v>
      </c>
      <c r="V5782" s="10">
        <f t="shared" si="99"/>
        <v>-17.703315148450287</v>
      </c>
      <c r="W5782" s="10">
        <v>11.307984795167842</v>
      </c>
      <c r="X5782" s="68">
        <v>3.0397033191742211</v>
      </c>
    </row>
    <row r="5783" spans="1:24">
      <c r="A5783" s="29">
        <v>5782</v>
      </c>
      <c r="C5783" s="17">
        <v>2023</v>
      </c>
      <c r="D5783" s="32">
        <v>5</v>
      </c>
      <c r="E5783" s="32">
        <v>25</v>
      </c>
      <c r="F5783" s="18">
        <v>26</v>
      </c>
      <c r="G5783" s="21">
        <v>46.999999999999886</v>
      </c>
      <c r="H5783" s="17" t="s">
        <v>18</v>
      </c>
      <c r="I5783" s="18">
        <v>125</v>
      </c>
      <c r="J5783" s="21">
        <v>6.0000000000002274</v>
      </c>
      <c r="K5783" s="17" t="s">
        <v>19</v>
      </c>
      <c r="L5783" s="17" t="s">
        <v>69</v>
      </c>
      <c r="M5783" s="17" t="s">
        <v>27</v>
      </c>
      <c r="N5783" s="17" t="s">
        <v>70</v>
      </c>
      <c r="O5783" s="58">
        <v>204</v>
      </c>
      <c r="P5783" s="17" t="s">
        <v>1024</v>
      </c>
      <c r="Q5783" s="17" t="s">
        <v>1023</v>
      </c>
      <c r="R5783" s="17">
        <v>116</v>
      </c>
      <c r="S5783" s="17" t="s">
        <v>684</v>
      </c>
      <c r="T5783" s="18">
        <v>3</v>
      </c>
      <c r="U5783" s="10">
        <v>-17.483672165245835</v>
      </c>
      <c r="V5783" s="10">
        <f t="shared" si="99"/>
        <v>-17.483672165245835</v>
      </c>
      <c r="W5783" s="10">
        <v>11.411222750649861</v>
      </c>
      <c r="X5783" s="68">
        <v>3.0136479037941521</v>
      </c>
    </row>
    <row r="5784" spans="1:24">
      <c r="A5784" s="29">
        <v>5783</v>
      </c>
      <c r="C5784" s="17">
        <v>2023</v>
      </c>
      <c r="D5784" s="32">
        <v>5</v>
      </c>
      <c r="E5784" s="32">
        <v>25</v>
      </c>
      <c r="F5784" s="18">
        <v>26</v>
      </c>
      <c r="G5784" s="21">
        <v>48.000000000000043</v>
      </c>
      <c r="H5784" s="17" t="s">
        <v>18</v>
      </c>
      <c r="I5784" s="18">
        <v>125</v>
      </c>
      <c r="J5784" s="21">
        <v>23.999999999999488</v>
      </c>
      <c r="K5784" s="17" t="s">
        <v>19</v>
      </c>
      <c r="L5784" s="17" t="s">
        <v>69</v>
      </c>
      <c r="M5784" s="17" t="s">
        <v>27</v>
      </c>
      <c r="N5784" s="17" t="s">
        <v>70</v>
      </c>
      <c r="O5784" s="58">
        <v>260</v>
      </c>
      <c r="P5784" s="17" t="s">
        <v>1024</v>
      </c>
      <c r="Q5784" s="17" t="s">
        <v>1023</v>
      </c>
      <c r="R5784" s="17">
        <v>236</v>
      </c>
      <c r="S5784" s="17" t="s">
        <v>684</v>
      </c>
      <c r="T5784" s="18">
        <v>3</v>
      </c>
      <c r="U5784" s="10">
        <v>-17.71993715665182</v>
      </c>
      <c r="V5784" s="10">
        <f t="shared" si="99"/>
        <v>-17.71993715665182</v>
      </c>
      <c r="W5784" s="10">
        <v>11.4557466574696</v>
      </c>
      <c r="X5784" s="68">
        <v>3.0605254705008584</v>
      </c>
    </row>
    <row r="5785" spans="1:24">
      <c r="A5785" s="29">
        <v>5784</v>
      </c>
      <c r="C5785" s="17">
        <v>2023</v>
      </c>
      <c r="D5785" s="32">
        <v>5</v>
      </c>
      <c r="E5785" s="32">
        <v>25</v>
      </c>
      <c r="F5785" s="18">
        <v>26</v>
      </c>
      <c r="G5785" s="21">
        <v>48.000000000000043</v>
      </c>
      <c r="H5785" s="17" t="s">
        <v>18</v>
      </c>
      <c r="I5785" s="18">
        <v>125</v>
      </c>
      <c r="J5785" s="21">
        <v>23.999999999999488</v>
      </c>
      <c r="K5785" s="17" t="s">
        <v>19</v>
      </c>
      <c r="L5785" s="17" t="s">
        <v>69</v>
      </c>
      <c r="M5785" s="17" t="s">
        <v>27</v>
      </c>
      <c r="N5785" s="17" t="s">
        <v>70</v>
      </c>
      <c r="O5785" s="58">
        <v>256</v>
      </c>
      <c r="P5785" s="17" t="s">
        <v>1024</v>
      </c>
      <c r="Q5785" s="17" t="s">
        <v>1023</v>
      </c>
      <c r="R5785" s="17">
        <v>217</v>
      </c>
      <c r="S5785" s="17" t="s">
        <v>684</v>
      </c>
      <c r="T5785" s="18">
        <v>3</v>
      </c>
      <c r="U5785" s="10">
        <v>-17.77426265056819</v>
      </c>
      <c r="V5785" s="10">
        <f t="shared" si="99"/>
        <v>-17.77426265056819</v>
      </c>
      <c r="W5785" s="10">
        <v>12.260798340399473</v>
      </c>
      <c r="X5785" s="68">
        <v>3.0405319695696327</v>
      </c>
    </row>
    <row r="5786" spans="1:24">
      <c r="A5786" s="29">
        <v>5785</v>
      </c>
      <c r="C5786" s="17">
        <v>2023</v>
      </c>
      <c r="D5786" s="32">
        <v>5</v>
      </c>
      <c r="E5786" s="32">
        <v>25</v>
      </c>
      <c r="F5786" s="18">
        <v>26</v>
      </c>
      <c r="G5786" s="21">
        <v>48.000000000000043</v>
      </c>
      <c r="H5786" s="17" t="s">
        <v>18</v>
      </c>
      <c r="I5786" s="18">
        <v>125</v>
      </c>
      <c r="J5786" s="21">
        <v>23.999999999999488</v>
      </c>
      <c r="K5786" s="17" t="s">
        <v>19</v>
      </c>
      <c r="L5786" s="17" t="s">
        <v>69</v>
      </c>
      <c r="M5786" s="17" t="s">
        <v>27</v>
      </c>
      <c r="N5786" s="17" t="s">
        <v>70</v>
      </c>
      <c r="O5786" s="58">
        <v>239</v>
      </c>
      <c r="P5786" s="17" t="s">
        <v>1024</v>
      </c>
      <c r="Q5786" s="17" t="s">
        <v>1023</v>
      </c>
      <c r="R5786" s="17">
        <v>186</v>
      </c>
      <c r="S5786" s="17" t="s">
        <v>684</v>
      </c>
      <c r="T5786" s="18">
        <v>3</v>
      </c>
      <c r="U5786" s="10">
        <v>-17.408937329467133</v>
      </c>
      <c r="V5786" s="10">
        <f t="shared" si="99"/>
        <v>-17.408937329467133</v>
      </c>
      <c r="W5786" s="10">
        <v>13.007609025508115</v>
      </c>
      <c r="X5786" s="68">
        <v>3.064373463175754</v>
      </c>
    </row>
    <row r="5787" spans="1:24">
      <c r="A5787" s="29">
        <v>5786</v>
      </c>
      <c r="C5787" s="17">
        <v>2023</v>
      </c>
      <c r="D5787" s="32">
        <v>5</v>
      </c>
      <c r="E5787" s="32">
        <v>25</v>
      </c>
      <c r="F5787" s="18">
        <v>26</v>
      </c>
      <c r="G5787" s="21">
        <v>48.000000000000043</v>
      </c>
      <c r="H5787" s="17" t="s">
        <v>18</v>
      </c>
      <c r="I5787" s="18">
        <v>125</v>
      </c>
      <c r="J5787" s="21">
        <v>23.999999999999488</v>
      </c>
      <c r="K5787" s="17" t="s">
        <v>19</v>
      </c>
      <c r="L5787" s="17" t="s">
        <v>69</v>
      </c>
      <c r="M5787" s="17" t="s">
        <v>27</v>
      </c>
      <c r="N5787" s="17" t="s">
        <v>70</v>
      </c>
      <c r="O5787" s="58">
        <v>250</v>
      </c>
      <c r="P5787" s="17" t="s">
        <v>1024</v>
      </c>
      <c r="Q5787" s="17" t="s">
        <v>1023</v>
      </c>
      <c r="R5787" s="17">
        <v>204</v>
      </c>
      <c r="S5787" s="17" t="s">
        <v>684</v>
      </c>
      <c r="T5787" s="18">
        <v>3</v>
      </c>
      <c r="U5787" s="10">
        <v>-17.965629867534805</v>
      </c>
      <c r="V5787" s="10">
        <f t="shared" si="99"/>
        <v>-17.965629867534805</v>
      </c>
      <c r="W5787" s="10">
        <v>12.002014503705794</v>
      </c>
      <c r="X5787" s="68">
        <v>3.0644699669162878</v>
      </c>
    </row>
    <row r="5788" spans="1:24">
      <c r="A5788" s="29">
        <v>5787</v>
      </c>
      <c r="C5788" s="17">
        <v>2023</v>
      </c>
      <c r="D5788" s="32">
        <v>5</v>
      </c>
      <c r="E5788" s="32">
        <v>25</v>
      </c>
      <c r="F5788" s="18">
        <v>26</v>
      </c>
      <c r="G5788" s="21">
        <v>48.000000000000043</v>
      </c>
      <c r="H5788" s="17" t="s">
        <v>18</v>
      </c>
      <c r="I5788" s="18">
        <v>125</v>
      </c>
      <c r="J5788" s="21">
        <v>23.999999999999488</v>
      </c>
      <c r="K5788" s="17" t="s">
        <v>19</v>
      </c>
      <c r="L5788" s="17" t="s">
        <v>69</v>
      </c>
      <c r="M5788" s="17" t="s">
        <v>27</v>
      </c>
      <c r="N5788" s="17" t="s">
        <v>70</v>
      </c>
      <c r="O5788" s="58">
        <v>256</v>
      </c>
      <c r="P5788" s="17" t="s">
        <v>1024</v>
      </c>
      <c r="Q5788" s="17" t="s">
        <v>1023</v>
      </c>
      <c r="R5788" s="17">
        <v>215</v>
      </c>
      <c r="S5788" s="17" t="s">
        <v>684</v>
      </c>
      <c r="T5788" s="18">
        <v>3</v>
      </c>
      <c r="U5788" s="10">
        <v>-17.887209461525696</v>
      </c>
      <c r="V5788" s="10">
        <f t="shared" ref="V5788:V5851" si="100">IF(X5788&gt;3.3,U5788+(7.584*X5788-22.012)/(X5788+1.657),U5788)</f>
        <v>-17.887209461525696</v>
      </c>
      <c r="W5788" s="10">
        <v>12.566460213509691</v>
      </c>
      <c r="X5788" s="68">
        <v>3.0396794884326073</v>
      </c>
    </row>
    <row r="5789" spans="1:24">
      <c r="A5789" s="29">
        <v>5788</v>
      </c>
      <c r="C5789" s="17">
        <v>2023</v>
      </c>
      <c r="D5789" s="32">
        <v>5</v>
      </c>
      <c r="E5789" s="32">
        <v>28</v>
      </c>
      <c r="F5789" s="18">
        <v>30</v>
      </c>
      <c r="G5789" s="21">
        <v>7.0000000000000284</v>
      </c>
      <c r="H5789" s="17" t="s">
        <v>18</v>
      </c>
      <c r="I5789" s="18">
        <v>127</v>
      </c>
      <c r="J5789" s="21">
        <v>26.999999999999602</v>
      </c>
      <c r="K5789" s="17" t="s">
        <v>19</v>
      </c>
      <c r="L5789" s="17" t="s">
        <v>69</v>
      </c>
      <c r="M5789" s="17" t="s">
        <v>27</v>
      </c>
      <c r="N5789" s="17" t="s">
        <v>70</v>
      </c>
      <c r="O5789" s="58">
        <v>183</v>
      </c>
      <c r="P5789" s="17" t="s">
        <v>1024</v>
      </c>
      <c r="Q5789" s="17" t="s">
        <v>1023</v>
      </c>
      <c r="R5789" s="17">
        <v>96</v>
      </c>
      <c r="S5789" s="17" t="s">
        <v>684</v>
      </c>
      <c r="T5789" s="18">
        <v>3</v>
      </c>
      <c r="U5789" s="10">
        <v>-17.784184818960991</v>
      </c>
      <c r="V5789" s="10">
        <f t="shared" si="100"/>
        <v>-17.784184818960991</v>
      </c>
      <c r="W5789" s="10">
        <v>12.869214317277274</v>
      </c>
      <c r="X5789" s="68">
        <v>3.1284439132011959</v>
      </c>
    </row>
    <row r="5790" spans="1:24">
      <c r="A5790" s="29">
        <v>5789</v>
      </c>
      <c r="C5790" s="17">
        <v>2023</v>
      </c>
      <c r="D5790" s="32">
        <v>5</v>
      </c>
      <c r="E5790" s="32">
        <v>28</v>
      </c>
      <c r="F5790" s="18">
        <v>30</v>
      </c>
      <c r="G5790" s="21">
        <v>35.999999999999943</v>
      </c>
      <c r="H5790" s="17" t="s">
        <v>18</v>
      </c>
      <c r="I5790" s="18">
        <v>127</v>
      </c>
      <c r="J5790" s="21">
        <v>25</v>
      </c>
      <c r="K5790" s="17" t="s">
        <v>19</v>
      </c>
      <c r="L5790" s="17" t="s">
        <v>69</v>
      </c>
      <c r="M5790" s="17" t="s">
        <v>27</v>
      </c>
      <c r="N5790" s="17" t="s">
        <v>70</v>
      </c>
      <c r="O5790" s="58">
        <v>173</v>
      </c>
      <c r="P5790" s="17" t="s">
        <v>1024</v>
      </c>
      <c r="Q5790" s="17" t="s">
        <v>1023</v>
      </c>
      <c r="R5790" s="17">
        <v>68</v>
      </c>
      <c r="S5790" s="17" t="s">
        <v>684</v>
      </c>
      <c r="T5790" s="18">
        <v>3</v>
      </c>
      <c r="U5790" s="10">
        <v>-18.166370732746525</v>
      </c>
      <c r="V5790" s="10">
        <f t="shared" si="100"/>
        <v>-18.166370732746525</v>
      </c>
      <c r="W5790" s="10">
        <v>12.097823499380747</v>
      </c>
      <c r="X5790" s="68">
        <v>3.0883869796137735</v>
      </c>
    </row>
    <row r="5791" spans="1:24">
      <c r="A5791" s="29">
        <v>5790</v>
      </c>
      <c r="C5791" s="17">
        <v>2023</v>
      </c>
      <c r="D5791" s="32">
        <v>5</v>
      </c>
      <c r="E5791" s="32">
        <v>29</v>
      </c>
      <c r="F5791" s="18">
        <v>32</v>
      </c>
      <c r="G5791" s="21">
        <v>7.9999999999998295</v>
      </c>
      <c r="H5791" s="17" t="s">
        <v>18</v>
      </c>
      <c r="I5791" s="18">
        <v>127</v>
      </c>
      <c r="J5791" s="21">
        <v>9.0000000000003411</v>
      </c>
      <c r="K5791" s="17" t="s">
        <v>19</v>
      </c>
      <c r="L5791" s="17" t="s">
        <v>69</v>
      </c>
      <c r="M5791" s="17" t="s">
        <v>27</v>
      </c>
      <c r="N5791" s="17" t="s">
        <v>70</v>
      </c>
      <c r="O5791" s="58">
        <v>284</v>
      </c>
      <c r="P5791" s="17" t="s">
        <v>1024</v>
      </c>
      <c r="Q5791" s="17" t="s">
        <v>1023</v>
      </c>
      <c r="R5791" s="17">
        <v>287</v>
      </c>
      <c r="S5791" s="17" t="s">
        <v>684</v>
      </c>
      <c r="T5791" s="18">
        <v>3</v>
      </c>
      <c r="U5791" s="10">
        <v>-17.762738546254607</v>
      </c>
      <c r="V5791" s="10">
        <f t="shared" si="100"/>
        <v>-17.762738546254607</v>
      </c>
      <c r="W5791" s="10">
        <v>12.653504298668983</v>
      </c>
      <c r="X5791" s="68">
        <v>3.0398669721754166</v>
      </c>
    </row>
    <row r="5792" spans="1:24">
      <c r="A5792" s="29">
        <v>5791</v>
      </c>
      <c r="C5792" s="17">
        <v>2023</v>
      </c>
      <c r="D5792" s="32">
        <v>5</v>
      </c>
      <c r="E5792" s="32">
        <v>29</v>
      </c>
      <c r="F5792" s="18">
        <v>32</v>
      </c>
      <c r="G5792" s="21">
        <v>7.9999999999998295</v>
      </c>
      <c r="H5792" s="17" t="s">
        <v>18</v>
      </c>
      <c r="I5792" s="18">
        <v>127</v>
      </c>
      <c r="J5792" s="21">
        <v>9.0000000000003411</v>
      </c>
      <c r="K5792" s="17" t="s">
        <v>19</v>
      </c>
      <c r="L5792" s="17" t="s">
        <v>69</v>
      </c>
      <c r="M5792" s="17" t="s">
        <v>27</v>
      </c>
      <c r="N5792" s="17" t="s">
        <v>70</v>
      </c>
      <c r="O5792" s="58">
        <v>242</v>
      </c>
      <c r="P5792" s="17" t="s">
        <v>1024</v>
      </c>
      <c r="Q5792" s="17" t="s">
        <v>1023</v>
      </c>
      <c r="R5792" s="17">
        <v>205</v>
      </c>
      <c r="S5792" s="17" t="s">
        <v>684</v>
      </c>
      <c r="T5792" s="18">
        <v>3</v>
      </c>
      <c r="U5792" s="10">
        <v>-17.875313095547067</v>
      </c>
      <c r="V5792" s="10">
        <f t="shared" si="100"/>
        <v>-17.875313095547067</v>
      </c>
      <c r="W5792" s="10">
        <v>12.179094223308766</v>
      </c>
      <c r="X5792" s="68">
        <v>3.0466714090765108</v>
      </c>
    </row>
    <row r="5793" spans="1:24">
      <c r="A5793" s="29">
        <v>5792</v>
      </c>
      <c r="C5793" s="17">
        <v>2023</v>
      </c>
      <c r="D5793" s="32">
        <v>5</v>
      </c>
      <c r="E5793" s="32">
        <v>29</v>
      </c>
      <c r="F5793" s="18">
        <v>32</v>
      </c>
      <c r="G5793" s="21">
        <v>7.9999999999998295</v>
      </c>
      <c r="H5793" s="17" t="s">
        <v>18</v>
      </c>
      <c r="I5793" s="18">
        <v>127</v>
      </c>
      <c r="J5793" s="21">
        <v>9.0000000000003411</v>
      </c>
      <c r="K5793" s="17" t="s">
        <v>19</v>
      </c>
      <c r="L5793" s="17" t="s">
        <v>69</v>
      </c>
      <c r="M5793" s="17" t="s">
        <v>27</v>
      </c>
      <c r="N5793" s="17" t="s">
        <v>70</v>
      </c>
      <c r="O5793" s="58">
        <v>222</v>
      </c>
      <c r="P5793" s="17" t="s">
        <v>1024</v>
      </c>
      <c r="Q5793" s="17" t="s">
        <v>1023</v>
      </c>
      <c r="R5793" s="17">
        <v>160</v>
      </c>
      <c r="S5793" s="17" t="s">
        <v>684</v>
      </c>
      <c r="T5793" s="18">
        <v>3</v>
      </c>
      <c r="U5793" s="10">
        <v>-18.037408621669016</v>
      </c>
      <c r="V5793" s="10">
        <f t="shared" si="100"/>
        <v>-18.037408621669016</v>
      </c>
      <c r="W5793" s="10">
        <v>12.111777595819913</v>
      </c>
      <c r="X5793" s="68">
        <v>3.0530602851573168</v>
      </c>
    </row>
    <row r="5794" spans="1:24">
      <c r="A5794" s="29">
        <v>5793</v>
      </c>
      <c r="C5794" s="17">
        <v>2023</v>
      </c>
      <c r="D5794" s="32">
        <v>5</v>
      </c>
      <c r="E5794" s="32">
        <v>29</v>
      </c>
      <c r="F5794" s="18">
        <v>32</v>
      </c>
      <c r="G5794" s="21">
        <v>7.9999999999998295</v>
      </c>
      <c r="H5794" s="17" t="s">
        <v>18</v>
      </c>
      <c r="I5794" s="18">
        <v>127</v>
      </c>
      <c r="J5794" s="21">
        <v>9.0000000000003411</v>
      </c>
      <c r="K5794" s="17" t="s">
        <v>19</v>
      </c>
      <c r="L5794" s="17" t="s">
        <v>69</v>
      </c>
      <c r="M5794" s="17" t="s">
        <v>27</v>
      </c>
      <c r="N5794" s="17" t="s">
        <v>70</v>
      </c>
      <c r="O5794" s="58">
        <v>212</v>
      </c>
      <c r="P5794" s="17" t="s">
        <v>1024</v>
      </c>
      <c r="Q5794" s="17" t="s">
        <v>1023</v>
      </c>
      <c r="R5794" s="17">
        <v>147</v>
      </c>
      <c r="S5794" s="17" t="s">
        <v>684</v>
      </c>
      <c r="T5794" s="18">
        <v>3</v>
      </c>
      <c r="U5794" s="10">
        <v>-17.760393708965552</v>
      </c>
      <c r="V5794" s="10">
        <f t="shared" si="100"/>
        <v>-17.760393708965552</v>
      </c>
      <c r="W5794" s="10">
        <v>11.963526456794472</v>
      </c>
      <c r="X5794" s="68">
        <v>3.0968225979742416</v>
      </c>
    </row>
    <row r="5795" spans="1:24">
      <c r="A5795" s="29">
        <v>5794</v>
      </c>
      <c r="C5795" s="17">
        <v>2023</v>
      </c>
      <c r="D5795" s="32">
        <v>5</v>
      </c>
      <c r="E5795" s="32">
        <v>29</v>
      </c>
      <c r="F5795" s="18">
        <v>32</v>
      </c>
      <c r="G5795" s="21">
        <v>7.9999999999998295</v>
      </c>
      <c r="H5795" s="17" t="s">
        <v>18</v>
      </c>
      <c r="I5795" s="18">
        <v>127</v>
      </c>
      <c r="J5795" s="21">
        <v>9.0000000000003411</v>
      </c>
      <c r="K5795" s="17" t="s">
        <v>19</v>
      </c>
      <c r="L5795" s="17" t="s">
        <v>69</v>
      </c>
      <c r="M5795" s="17" t="s">
        <v>27</v>
      </c>
      <c r="N5795" s="17" t="s">
        <v>70</v>
      </c>
      <c r="O5795" s="58">
        <v>217</v>
      </c>
      <c r="P5795" s="17" t="s">
        <v>1024</v>
      </c>
      <c r="Q5795" s="17" t="s">
        <v>1023</v>
      </c>
      <c r="R5795" s="17">
        <v>136</v>
      </c>
      <c r="S5795" s="17" t="s">
        <v>684</v>
      </c>
      <c r="T5795" s="18">
        <v>3</v>
      </c>
      <c r="U5795" s="10">
        <v>-17.920911240382249</v>
      </c>
      <c r="V5795" s="10">
        <f t="shared" si="100"/>
        <v>-17.920911240382249</v>
      </c>
      <c r="W5795" s="10">
        <v>11.783072775970743</v>
      </c>
      <c r="X5795" s="68">
        <v>3.0691317197368453</v>
      </c>
    </row>
    <row r="5796" spans="1:24">
      <c r="A5796" s="29">
        <v>5795</v>
      </c>
      <c r="C5796" s="17">
        <v>2023</v>
      </c>
      <c r="D5796" s="32">
        <v>5</v>
      </c>
      <c r="E5796" s="32">
        <v>13</v>
      </c>
      <c r="F5796" s="18">
        <v>32</v>
      </c>
      <c r="G5796" s="21">
        <v>3.9999999999999147</v>
      </c>
      <c r="H5796" s="17" t="s">
        <v>18</v>
      </c>
      <c r="I5796" s="18">
        <v>127</v>
      </c>
      <c r="J5796" s="21">
        <v>43.000000000000682</v>
      </c>
      <c r="K5796" s="17" t="s">
        <v>19</v>
      </c>
      <c r="L5796" s="17" t="s">
        <v>69</v>
      </c>
      <c r="M5796" s="17" t="s">
        <v>27</v>
      </c>
      <c r="N5796" s="17" t="s">
        <v>70</v>
      </c>
      <c r="O5796" s="58">
        <v>175</v>
      </c>
      <c r="P5796" s="17" t="s">
        <v>1024</v>
      </c>
      <c r="Q5796" s="17" t="s">
        <v>1023</v>
      </c>
      <c r="R5796" s="17">
        <v>75.17</v>
      </c>
      <c r="S5796" s="17" t="s">
        <v>684</v>
      </c>
      <c r="T5796" s="18">
        <v>3</v>
      </c>
      <c r="U5796" s="10">
        <v>-18.126866269197414</v>
      </c>
      <c r="V5796" s="10">
        <f t="shared" si="100"/>
        <v>-18.126866269197414</v>
      </c>
      <c r="W5796" s="10">
        <v>11.680324039031959</v>
      </c>
      <c r="X5796" s="68">
        <v>3.0590685577760564</v>
      </c>
    </row>
    <row r="5797" spans="1:24">
      <c r="A5797" s="29">
        <v>5796</v>
      </c>
      <c r="C5797" s="17">
        <v>2023</v>
      </c>
      <c r="D5797" s="32">
        <v>5</v>
      </c>
      <c r="E5797" s="32">
        <v>13</v>
      </c>
      <c r="F5797" s="18">
        <v>32</v>
      </c>
      <c r="G5797" s="21">
        <v>3.9999999999999147</v>
      </c>
      <c r="H5797" s="17" t="s">
        <v>18</v>
      </c>
      <c r="I5797" s="18">
        <v>127</v>
      </c>
      <c r="J5797" s="21">
        <v>43.000000000000682</v>
      </c>
      <c r="K5797" s="17" t="s">
        <v>19</v>
      </c>
      <c r="L5797" s="17" t="s">
        <v>69</v>
      </c>
      <c r="M5797" s="17" t="s">
        <v>27</v>
      </c>
      <c r="N5797" s="17" t="s">
        <v>70</v>
      </c>
      <c r="O5797" s="58">
        <v>174</v>
      </c>
      <c r="P5797" s="17" t="s">
        <v>1024</v>
      </c>
      <c r="Q5797" s="17" t="s">
        <v>1023</v>
      </c>
      <c r="R5797" s="17">
        <v>71.28</v>
      </c>
      <c r="S5797" s="17" t="s">
        <v>684</v>
      </c>
      <c r="T5797" s="18">
        <v>3</v>
      </c>
      <c r="U5797" s="10">
        <v>-17.823365521768572</v>
      </c>
      <c r="V5797" s="10">
        <f t="shared" si="100"/>
        <v>-17.823365521768572</v>
      </c>
      <c r="W5797" s="10">
        <v>12.096748756415515</v>
      </c>
      <c r="X5797" s="68">
        <v>2.9696390225757421</v>
      </c>
    </row>
    <row r="5798" spans="1:24">
      <c r="A5798" s="29">
        <v>5797</v>
      </c>
      <c r="C5798" s="17">
        <v>2023</v>
      </c>
      <c r="D5798" s="32">
        <v>5</v>
      </c>
      <c r="E5798" s="32">
        <v>16</v>
      </c>
      <c r="F5798" s="18">
        <v>32</v>
      </c>
      <c r="G5798" s="21">
        <v>20.000000000000284</v>
      </c>
      <c r="H5798" s="17" t="s">
        <v>18</v>
      </c>
      <c r="I5798" s="18">
        <v>128</v>
      </c>
      <c r="J5798" s="21">
        <v>13.999999999998636</v>
      </c>
      <c r="K5798" s="17" t="s">
        <v>19</v>
      </c>
      <c r="L5798" s="17" t="s">
        <v>69</v>
      </c>
      <c r="M5798" s="17" t="s">
        <v>27</v>
      </c>
      <c r="N5798" s="17" t="s">
        <v>70</v>
      </c>
      <c r="O5798" s="58">
        <v>244</v>
      </c>
      <c r="P5798" s="17" t="s">
        <v>1024</v>
      </c>
      <c r="Q5798" s="17" t="s">
        <v>1023</v>
      </c>
      <c r="R5798" s="17">
        <v>192.9</v>
      </c>
      <c r="S5798" s="17" t="s">
        <v>684</v>
      </c>
      <c r="T5798" s="18">
        <v>3</v>
      </c>
      <c r="U5798" s="10">
        <v>-18.144177917001514</v>
      </c>
      <c r="V5798" s="10">
        <f t="shared" si="100"/>
        <v>-18.144177917001514</v>
      </c>
      <c r="W5798" s="10">
        <v>11.401813751346554</v>
      </c>
      <c r="X5798" s="68">
        <v>3.0819936015409595</v>
      </c>
    </row>
    <row r="5799" spans="1:24">
      <c r="A5799" s="29">
        <v>5798</v>
      </c>
      <c r="C5799" s="17">
        <v>2023</v>
      </c>
      <c r="D5799" s="32">
        <v>5</v>
      </c>
      <c r="E5799" s="32">
        <v>16</v>
      </c>
      <c r="F5799" s="18">
        <v>32</v>
      </c>
      <c r="G5799" s="21">
        <v>20.000000000000284</v>
      </c>
      <c r="H5799" s="17" t="s">
        <v>18</v>
      </c>
      <c r="I5799" s="18">
        <v>128</v>
      </c>
      <c r="J5799" s="21">
        <v>13.999999999998636</v>
      </c>
      <c r="K5799" s="17" t="s">
        <v>19</v>
      </c>
      <c r="L5799" s="17" t="s">
        <v>69</v>
      </c>
      <c r="M5799" s="17" t="s">
        <v>27</v>
      </c>
      <c r="N5799" s="17" t="s">
        <v>70</v>
      </c>
      <c r="O5799" s="58">
        <v>245</v>
      </c>
      <c r="P5799" s="17" t="s">
        <v>1024</v>
      </c>
      <c r="Q5799" s="17" t="s">
        <v>1023</v>
      </c>
      <c r="R5799" s="17">
        <v>198.87</v>
      </c>
      <c r="S5799" s="17" t="s">
        <v>684</v>
      </c>
      <c r="T5799" s="18">
        <v>3</v>
      </c>
      <c r="U5799" s="10">
        <v>-17.759194076561723</v>
      </c>
      <c r="V5799" s="10">
        <f t="shared" si="100"/>
        <v>-17.759194076561723</v>
      </c>
      <c r="W5799" s="10">
        <v>11.814213939431257</v>
      </c>
      <c r="X5799" s="68">
        <v>3.0193261359534542</v>
      </c>
    </row>
    <row r="5800" spans="1:24">
      <c r="A5800" s="29">
        <v>5799</v>
      </c>
      <c r="C5800" s="17">
        <v>2023</v>
      </c>
      <c r="D5800" s="32">
        <v>5</v>
      </c>
      <c r="E5800" s="32">
        <v>13</v>
      </c>
      <c r="F5800" s="18">
        <v>32</v>
      </c>
      <c r="G5800" s="21">
        <v>3.9999999999999147</v>
      </c>
      <c r="H5800" s="17" t="s">
        <v>18</v>
      </c>
      <c r="I5800" s="18">
        <v>127</v>
      </c>
      <c r="J5800" s="21">
        <v>43.000000000000682</v>
      </c>
      <c r="K5800" s="17" t="s">
        <v>19</v>
      </c>
      <c r="L5800" s="17" t="s">
        <v>69</v>
      </c>
      <c r="M5800" s="17" t="s">
        <v>27</v>
      </c>
      <c r="N5800" s="17" t="s">
        <v>70</v>
      </c>
      <c r="O5800" s="58">
        <v>385</v>
      </c>
      <c r="P5800" s="17" t="s">
        <v>1024</v>
      </c>
      <c r="Q5800" s="17" t="s">
        <v>1023</v>
      </c>
      <c r="R5800" s="17">
        <v>621.92999999999995</v>
      </c>
      <c r="S5800" s="17" t="s">
        <v>684</v>
      </c>
      <c r="T5800" s="18">
        <v>3</v>
      </c>
      <c r="U5800" s="10">
        <v>-18.101962003907822</v>
      </c>
      <c r="V5800" s="10">
        <f t="shared" si="100"/>
        <v>-18.101962003907822</v>
      </c>
      <c r="W5800" s="10">
        <v>11.86202148330492</v>
      </c>
      <c r="X5800" s="68">
        <v>2.9665645725856238</v>
      </c>
    </row>
    <row r="5801" spans="1:24">
      <c r="A5801" s="29">
        <v>5800</v>
      </c>
      <c r="C5801" s="17">
        <v>2023</v>
      </c>
      <c r="D5801" s="32">
        <v>5</v>
      </c>
      <c r="E5801" s="32">
        <v>13</v>
      </c>
      <c r="F5801" s="18">
        <v>32</v>
      </c>
      <c r="G5801" s="21">
        <v>3.9999999999999147</v>
      </c>
      <c r="H5801" s="17" t="s">
        <v>18</v>
      </c>
      <c r="I5801" s="18">
        <v>127</v>
      </c>
      <c r="J5801" s="21">
        <v>43.000000000000682</v>
      </c>
      <c r="K5801" s="17" t="s">
        <v>19</v>
      </c>
      <c r="L5801" s="17" t="s">
        <v>69</v>
      </c>
      <c r="M5801" s="17" t="s">
        <v>27</v>
      </c>
      <c r="N5801" s="17" t="s">
        <v>70</v>
      </c>
      <c r="O5801" s="58">
        <v>237</v>
      </c>
      <c r="P5801" s="17" t="s">
        <v>1024</v>
      </c>
      <c r="Q5801" s="17" t="s">
        <v>1023</v>
      </c>
      <c r="R5801" s="17">
        <v>184.02</v>
      </c>
      <c r="S5801" s="17" t="s">
        <v>684</v>
      </c>
      <c r="T5801" s="18">
        <v>3</v>
      </c>
      <c r="U5801" s="10">
        <v>-17.969173828882891</v>
      </c>
      <c r="V5801" s="10">
        <f t="shared" si="100"/>
        <v>-17.969173828882891</v>
      </c>
      <c r="W5801" s="10">
        <v>11.952314036592238</v>
      </c>
      <c r="X5801" s="68">
        <v>3.0912079697190578</v>
      </c>
    </row>
    <row r="5802" spans="1:24">
      <c r="A5802" s="29">
        <v>5801</v>
      </c>
      <c r="C5802" s="17">
        <v>2023</v>
      </c>
      <c r="D5802" s="32">
        <v>5</v>
      </c>
      <c r="E5802" s="32">
        <v>14</v>
      </c>
      <c r="F5802" s="18">
        <v>30</v>
      </c>
      <c r="G5802" s="21">
        <v>46.000000000000085</v>
      </c>
      <c r="H5802" s="17" t="s">
        <v>18</v>
      </c>
      <c r="I5802" s="18">
        <v>127</v>
      </c>
      <c r="J5802" s="21">
        <v>53.000000000000114</v>
      </c>
      <c r="K5802" s="17" t="s">
        <v>19</v>
      </c>
      <c r="L5802" s="17" t="s">
        <v>69</v>
      </c>
      <c r="M5802" s="17" t="s">
        <v>27</v>
      </c>
      <c r="N5802" s="17" t="s">
        <v>70</v>
      </c>
      <c r="O5802" s="58">
        <v>346</v>
      </c>
      <c r="P5802" s="17" t="s">
        <v>1024</v>
      </c>
      <c r="Q5802" s="17" t="s">
        <v>1023</v>
      </c>
      <c r="R5802" s="17">
        <v>534.42999999999995</v>
      </c>
      <c r="S5802" s="17" t="s">
        <v>684</v>
      </c>
      <c r="T5802" s="18">
        <v>3</v>
      </c>
      <c r="U5802" s="10">
        <v>-17.902133912381121</v>
      </c>
      <c r="V5802" s="10">
        <f t="shared" si="100"/>
        <v>-17.902133912381121</v>
      </c>
      <c r="W5802" s="10">
        <v>12.751328807649509</v>
      </c>
      <c r="X5802" s="68">
        <v>3.0773528060596362</v>
      </c>
    </row>
    <row r="5803" spans="1:24">
      <c r="A5803" s="29">
        <v>5802</v>
      </c>
      <c r="C5803" s="17">
        <v>2023</v>
      </c>
      <c r="D5803" s="32">
        <v>5</v>
      </c>
      <c r="E5803" s="32">
        <v>14</v>
      </c>
      <c r="F5803" s="18">
        <v>30</v>
      </c>
      <c r="G5803" s="21">
        <v>46.000000000000085</v>
      </c>
      <c r="H5803" s="17" t="s">
        <v>18</v>
      </c>
      <c r="I5803" s="18">
        <v>127</v>
      </c>
      <c r="J5803" s="21">
        <v>53.000000000000114</v>
      </c>
      <c r="K5803" s="17" t="s">
        <v>19</v>
      </c>
      <c r="L5803" s="17" t="s">
        <v>69</v>
      </c>
      <c r="M5803" s="17" t="s">
        <v>27</v>
      </c>
      <c r="N5803" s="17" t="s">
        <v>70</v>
      </c>
      <c r="O5803" s="58">
        <v>325</v>
      </c>
      <c r="P5803" s="17" t="s">
        <v>1024</v>
      </c>
      <c r="Q5803" s="17" t="s">
        <v>1023</v>
      </c>
      <c r="R5803" s="17">
        <v>421.93</v>
      </c>
      <c r="S5803" s="17" t="s">
        <v>684</v>
      </c>
      <c r="T5803" s="18">
        <v>3</v>
      </c>
      <c r="U5803" s="10">
        <v>-18.167957988145716</v>
      </c>
      <c r="V5803" s="10">
        <f t="shared" si="100"/>
        <v>-18.167957988145716</v>
      </c>
      <c r="W5803" s="10">
        <v>12.315192953911886</v>
      </c>
      <c r="X5803" s="68">
        <v>3.0667113492842835</v>
      </c>
    </row>
    <row r="5804" spans="1:24">
      <c r="A5804" s="29">
        <v>5803</v>
      </c>
      <c r="C5804" s="17">
        <v>2023</v>
      </c>
      <c r="D5804" s="32">
        <v>5</v>
      </c>
      <c r="E5804" s="32">
        <v>14</v>
      </c>
      <c r="F5804" s="18">
        <v>31</v>
      </c>
      <c r="G5804" s="21">
        <v>25</v>
      </c>
      <c r="H5804" s="17" t="s">
        <v>18</v>
      </c>
      <c r="I5804" s="18">
        <v>127</v>
      </c>
      <c r="J5804" s="21">
        <v>31.999999999999318</v>
      </c>
      <c r="K5804" s="17" t="s">
        <v>19</v>
      </c>
      <c r="L5804" s="17" t="s">
        <v>69</v>
      </c>
      <c r="M5804" s="17" t="s">
        <v>27</v>
      </c>
      <c r="N5804" s="17" t="s">
        <v>70</v>
      </c>
      <c r="O5804" s="58">
        <v>188</v>
      </c>
      <c r="P5804" s="17" t="s">
        <v>1024</v>
      </c>
      <c r="Q5804" s="17" t="s">
        <v>1023</v>
      </c>
      <c r="R5804" s="17">
        <v>98.34</v>
      </c>
      <c r="S5804" s="17" t="s">
        <v>684</v>
      </c>
      <c r="T5804" s="18">
        <v>3</v>
      </c>
      <c r="U5804" s="10">
        <v>-17.609723410991126</v>
      </c>
      <c r="V5804" s="10">
        <f t="shared" si="100"/>
        <v>-17.609723410991126</v>
      </c>
      <c r="W5804" s="10">
        <v>12.404003183303436</v>
      </c>
      <c r="X5804" s="68">
        <v>3.142413523709132</v>
      </c>
    </row>
    <row r="5805" spans="1:24">
      <c r="A5805" s="29">
        <v>5804</v>
      </c>
      <c r="C5805" s="17">
        <v>2023</v>
      </c>
      <c r="D5805" s="32">
        <v>5</v>
      </c>
      <c r="E5805" s="32">
        <v>14</v>
      </c>
      <c r="F5805" s="18">
        <v>31</v>
      </c>
      <c r="G5805" s="21">
        <v>25</v>
      </c>
      <c r="H5805" s="17" t="s">
        <v>18</v>
      </c>
      <c r="I5805" s="18">
        <v>127</v>
      </c>
      <c r="J5805" s="21">
        <v>31.999999999999318</v>
      </c>
      <c r="K5805" s="17" t="s">
        <v>19</v>
      </c>
      <c r="L5805" s="17" t="s">
        <v>69</v>
      </c>
      <c r="M5805" s="17" t="s">
        <v>27</v>
      </c>
      <c r="N5805" s="17" t="s">
        <v>70</v>
      </c>
      <c r="O5805" s="58">
        <v>188</v>
      </c>
      <c r="P5805" s="17" t="s">
        <v>1024</v>
      </c>
      <c r="Q5805" s="17" t="s">
        <v>1023</v>
      </c>
      <c r="R5805" s="17">
        <v>94.52</v>
      </c>
      <c r="S5805" s="17" t="s">
        <v>684</v>
      </c>
      <c r="T5805" s="18">
        <v>3</v>
      </c>
      <c r="U5805" s="10">
        <v>-17.876612572441285</v>
      </c>
      <c r="V5805" s="10">
        <f t="shared" si="100"/>
        <v>-17.876612572441285</v>
      </c>
      <c r="W5805" s="10">
        <v>12.558055038411181</v>
      </c>
      <c r="X5805" s="68">
        <v>3.1466038294366085</v>
      </c>
    </row>
    <row r="5806" spans="1:24">
      <c r="A5806" s="29">
        <v>5805</v>
      </c>
      <c r="C5806" s="17">
        <v>2023</v>
      </c>
      <c r="D5806" s="32">
        <v>5</v>
      </c>
      <c r="E5806" s="32">
        <v>24</v>
      </c>
      <c r="F5806" s="18">
        <v>37</v>
      </c>
      <c r="G5806" s="21">
        <v>38.463252636690015</v>
      </c>
      <c r="H5806" s="17" t="s">
        <v>18</v>
      </c>
      <c r="I5806" s="18">
        <v>138</v>
      </c>
      <c r="J5806" s="21">
        <v>45.7235385059397</v>
      </c>
      <c r="K5806" s="17" t="s">
        <v>19</v>
      </c>
      <c r="L5806" s="17" t="s">
        <v>69</v>
      </c>
      <c r="M5806" s="17" t="s">
        <v>27</v>
      </c>
      <c r="N5806" s="17" t="s">
        <v>70</v>
      </c>
      <c r="O5806" s="58">
        <v>340</v>
      </c>
      <c r="P5806" s="17" t="s">
        <v>1024</v>
      </c>
      <c r="Q5806" s="17" t="s">
        <v>1023</v>
      </c>
      <c r="R5806" s="17">
        <v>426.03</v>
      </c>
      <c r="S5806" s="17" t="s">
        <v>684</v>
      </c>
      <c r="T5806" s="18">
        <v>3</v>
      </c>
      <c r="U5806" s="10">
        <v>-18.539993842504096</v>
      </c>
      <c r="V5806" s="10">
        <f t="shared" si="100"/>
        <v>-18.539993842504096</v>
      </c>
      <c r="W5806" s="10">
        <v>11.766024926864871</v>
      </c>
      <c r="X5806" s="68">
        <v>3.1117454699731022</v>
      </c>
    </row>
    <row r="5807" spans="1:24">
      <c r="A5807" s="29">
        <v>5806</v>
      </c>
      <c r="C5807" s="17">
        <v>2023</v>
      </c>
      <c r="D5807" s="32">
        <v>5</v>
      </c>
      <c r="E5807" s="32">
        <v>24</v>
      </c>
      <c r="F5807" s="18">
        <v>37</v>
      </c>
      <c r="G5807" s="21">
        <v>38.463252636690015</v>
      </c>
      <c r="H5807" s="17" t="s">
        <v>18</v>
      </c>
      <c r="I5807" s="18">
        <v>138</v>
      </c>
      <c r="J5807" s="21">
        <v>45.7235385059397</v>
      </c>
      <c r="K5807" s="17" t="s">
        <v>19</v>
      </c>
      <c r="L5807" s="17" t="s">
        <v>69</v>
      </c>
      <c r="M5807" s="17" t="s">
        <v>27</v>
      </c>
      <c r="N5807" s="17" t="s">
        <v>70</v>
      </c>
      <c r="O5807" s="58">
        <v>304</v>
      </c>
      <c r="P5807" s="17" t="s">
        <v>1024</v>
      </c>
      <c r="Q5807" s="17" t="s">
        <v>1023</v>
      </c>
      <c r="R5807" s="17">
        <v>366.51</v>
      </c>
      <c r="S5807" s="17" t="s">
        <v>684</v>
      </c>
      <c r="T5807" s="18">
        <v>3</v>
      </c>
      <c r="U5807" s="10">
        <v>-18.224117619200104</v>
      </c>
      <c r="V5807" s="10">
        <f t="shared" si="100"/>
        <v>-18.224117619200104</v>
      </c>
      <c r="W5807" s="10">
        <v>11.602818615087818</v>
      </c>
      <c r="X5807" s="68">
        <v>3.0798129838531434</v>
      </c>
    </row>
    <row r="5808" spans="1:24">
      <c r="A5808" s="29">
        <v>5807</v>
      </c>
      <c r="C5808" s="17">
        <v>2023</v>
      </c>
      <c r="D5808" s="32">
        <v>5</v>
      </c>
      <c r="E5808" s="32">
        <v>24</v>
      </c>
      <c r="F5808" s="18">
        <v>37</v>
      </c>
      <c r="G5808" s="21">
        <v>38.463252636690015</v>
      </c>
      <c r="H5808" s="17" t="s">
        <v>18</v>
      </c>
      <c r="I5808" s="18">
        <v>138</v>
      </c>
      <c r="J5808" s="21">
        <v>45.7235385059397</v>
      </c>
      <c r="K5808" s="17" t="s">
        <v>19</v>
      </c>
      <c r="L5808" s="17" t="s">
        <v>69</v>
      </c>
      <c r="M5808" s="17" t="s">
        <v>27</v>
      </c>
      <c r="N5808" s="17" t="s">
        <v>70</v>
      </c>
      <c r="O5808" s="58">
        <v>304</v>
      </c>
      <c r="P5808" s="17" t="s">
        <v>1024</v>
      </c>
      <c r="Q5808" s="17" t="s">
        <v>1023</v>
      </c>
      <c r="R5808" s="17">
        <v>340.01</v>
      </c>
      <c r="S5808" s="17" t="s">
        <v>684</v>
      </c>
      <c r="T5808" s="18">
        <v>3</v>
      </c>
      <c r="U5808" s="10">
        <v>-18.195165786438572</v>
      </c>
      <c r="V5808" s="10">
        <f t="shared" si="100"/>
        <v>-18.195165786438572</v>
      </c>
      <c r="W5808" s="10">
        <v>11.673191488631385</v>
      </c>
      <c r="X5808" s="68">
        <v>3.1049133310376988</v>
      </c>
    </row>
    <row r="5809" spans="1:24">
      <c r="A5809" s="29">
        <v>5808</v>
      </c>
      <c r="C5809" s="17">
        <v>2023</v>
      </c>
      <c r="D5809" s="32">
        <v>5</v>
      </c>
      <c r="E5809" s="32">
        <v>24</v>
      </c>
      <c r="F5809" s="18">
        <v>37</v>
      </c>
      <c r="G5809" s="21">
        <v>38.463252636690015</v>
      </c>
      <c r="H5809" s="17" t="s">
        <v>18</v>
      </c>
      <c r="I5809" s="18">
        <v>138</v>
      </c>
      <c r="J5809" s="21">
        <v>45.7235385059397</v>
      </c>
      <c r="K5809" s="17" t="s">
        <v>19</v>
      </c>
      <c r="L5809" s="17" t="s">
        <v>69</v>
      </c>
      <c r="M5809" s="17" t="s">
        <v>27</v>
      </c>
      <c r="N5809" s="17" t="s">
        <v>70</v>
      </c>
      <c r="O5809" s="58">
        <v>302</v>
      </c>
      <c r="P5809" s="17" t="s">
        <v>1024</v>
      </c>
      <c r="Q5809" s="17" t="s">
        <v>1023</v>
      </c>
      <c r="R5809" s="17">
        <v>320.91000000000003</v>
      </c>
      <c r="S5809" s="17" t="s">
        <v>684</v>
      </c>
      <c r="T5809" s="18">
        <v>3</v>
      </c>
      <c r="U5809" s="10">
        <v>-18.419112027259146</v>
      </c>
      <c r="V5809" s="10">
        <f t="shared" si="100"/>
        <v>-18.419112027259146</v>
      </c>
      <c r="W5809" s="10">
        <v>11.355746378381518</v>
      </c>
      <c r="X5809" s="68">
        <v>3.0596974178422576</v>
      </c>
    </row>
    <row r="5810" spans="1:24">
      <c r="A5810" s="29">
        <v>5809</v>
      </c>
      <c r="C5810" s="17">
        <v>2023</v>
      </c>
      <c r="D5810" s="32">
        <v>5</v>
      </c>
      <c r="E5810" s="32">
        <v>24</v>
      </c>
      <c r="F5810" s="18">
        <v>37</v>
      </c>
      <c r="G5810" s="21">
        <v>38.463252636690015</v>
      </c>
      <c r="H5810" s="17" t="s">
        <v>18</v>
      </c>
      <c r="I5810" s="18">
        <v>138</v>
      </c>
      <c r="J5810" s="21">
        <v>45.7235385059397</v>
      </c>
      <c r="K5810" s="17" t="s">
        <v>19</v>
      </c>
      <c r="L5810" s="17" t="s">
        <v>69</v>
      </c>
      <c r="M5810" s="17" t="s">
        <v>27</v>
      </c>
      <c r="N5810" s="17" t="s">
        <v>70</v>
      </c>
      <c r="O5810" s="58">
        <v>304</v>
      </c>
      <c r="P5810" s="17" t="s">
        <v>1024</v>
      </c>
      <c r="Q5810" s="17" t="s">
        <v>1023</v>
      </c>
      <c r="R5810" s="17">
        <v>340.57</v>
      </c>
      <c r="S5810" s="17" t="s">
        <v>684</v>
      </c>
      <c r="T5810" s="18">
        <v>3</v>
      </c>
      <c r="U5810" s="10">
        <v>-18.435542428118399</v>
      </c>
      <c r="V5810" s="10">
        <f t="shared" si="100"/>
        <v>-18.435542428118399</v>
      </c>
      <c r="W5810" s="10">
        <v>11.517930675002862</v>
      </c>
      <c r="X5810" s="68">
        <v>3.1426133565579693</v>
      </c>
    </row>
    <row r="5811" spans="1:24">
      <c r="A5811" s="29">
        <v>5810</v>
      </c>
      <c r="C5811" s="17">
        <v>2023</v>
      </c>
      <c r="D5811" s="32">
        <v>5</v>
      </c>
      <c r="E5811" s="32">
        <v>24</v>
      </c>
      <c r="F5811" s="18">
        <v>37</v>
      </c>
      <c r="G5811" s="21">
        <v>38.463252636690015</v>
      </c>
      <c r="H5811" s="17" t="s">
        <v>18</v>
      </c>
      <c r="I5811" s="18">
        <v>138</v>
      </c>
      <c r="J5811" s="21">
        <v>45.7235385059397</v>
      </c>
      <c r="K5811" s="17" t="s">
        <v>19</v>
      </c>
      <c r="L5811" s="17" t="s">
        <v>69</v>
      </c>
      <c r="M5811" s="17" t="s">
        <v>27</v>
      </c>
      <c r="N5811" s="17" t="s">
        <v>70</v>
      </c>
      <c r="O5811" s="58">
        <v>282</v>
      </c>
      <c r="P5811" s="17" t="s">
        <v>1024</v>
      </c>
      <c r="Q5811" s="17" t="s">
        <v>1023</v>
      </c>
      <c r="R5811" s="17">
        <v>319.56</v>
      </c>
      <c r="S5811" s="17" t="s">
        <v>684</v>
      </c>
      <c r="T5811" s="18">
        <v>3</v>
      </c>
      <c r="U5811" s="10">
        <v>-17.997745567932686</v>
      </c>
      <c r="V5811" s="10">
        <f t="shared" si="100"/>
        <v>-17.997745567932686</v>
      </c>
      <c r="W5811" s="10">
        <v>11.932906383671611</v>
      </c>
      <c r="X5811" s="68">
        <v>3.1302807152162595</v>
      </c>
    </row>
    <row r="5812" spans="1:24">
      <c r="A5812" s="29">
        <v>5811</v>
      </c>
      <c r="C5812" s="17">
        <v>2023</v>
      </c>
      <c r="D5812" s="32">
        <v>5</v>
      </c>
      <c r="E5812" s="32">
        <v>24</v>
      </c>
      <c r="F5812" s="18">
        <v>37</v>
      </c>
      <c r="G5812" s="21">
        <v>38.463252636690015</v>
      </c>
      <c r="H5812" s="17" t="s">
        <v>18</v>
      </c>
      <c r="I5812" s="18">
        <v>138</v>
      </c>
      <c r="J5812" s="21">
        <v>45.7235385059397</v>
      </c>
      <c r="K5812" s="17" t="s">
        <v>19</v>
      </c>
      <c r="L5812" s="17" t="s">
        <v>69</v>
      </c>
      <c r="M5812" s="17" t="s">
        <v>27</v>
      </c>
      <c r="N5812" s="17" t="s">
        <v>70</v>
      </c>
      <c r="O5812" s="58">
        <v>333</v>
      </c>
      <c r="P5812" s="17" t="s">
        <v>1024</v>
      </c>
      <c r="Q5812" s="17" t="s">
        <v>1023</v>
      </c>
      <c r="R5812" s="17">
        <v>414.39</v>
      </c>
      <c r="S5812" s="17" t="s">
        <v>684</v>
      </c>
      <c r="T5812" s="18">
        <v>3</v>
      </c>
      <c r="U5812" s="10">
        <v>-18.529466625977399</v>
      </c>
      <c r="V5812" s="10">
        <f t="shared" si="100"/>
        <v>-18.529466625977399</v>
      </c>
      <c r="W5812" s="10">
        <v>11.887286948119289</v>
      </c>
      <c r="X5812" s="68">
        <v>3.1540984728510426</v>
      </c>
    </row>
    <row r="5813" spans="1:24">
      <c r="A5813" s="29">
        <v>5812</v>
      </c>
      <c r="C5813" s="17">
        <v>2023</v>
      </c>
      <c r="D5813" s="32">
        <v>5</v>
      </c>
      <c r="E5813" s="32">
        <v>24</v>
      </c>
      <c r="F5813" s="18">
        <v>37</v>
      </c>
      <c r="G5813" s="21">
        <v>38.463252636690015</v>
      </c>
      <c r="H5813" s="17" t="s">
        <v>18</v>
      </c>
      <c r="I5813" s="18">
        <v>138</v>
      </c>
      <c r="J5813" s="21">
        <v>45.7235385059397</v>
      </c>
      <c r="K5813" s="17" t="s">
        <v>19</v>
      </c>
      <c r="L5813" s="17" t="s">
        <v>69</v>
      </c>
      <c r="M5813" s="17" t="s">
        <v>27</v>
      </c>
      <c r="N5813" s="17" t="s">
        <v>70</v>
      </c>
      <c r="O5813" s="58">
        <v>290</v>
      </c>
      <c r="P5813" s="17" t="s">
        <v>1024</v>
      </c>
      <c r="Q5813" s="17" t="s">
        <v>1023</v>
      </c>
      <c r="R5813" s="17">
        <v>342.76</v>
      </c>
      <c r="S5813" s="17" t="s">
        <v>684</v>
      </c>
      <c r="T5813" s="18">
        <v>3</v>
      </c>
      <c r="U5813" s="10">
        <v>-18.080653677730773</v>
      </c>
      <c r="V5813" s="10">
        <f t="shared" si="100"/>
        <v>-18.080653677730773</v>
      </c>
      <c r="W5813" s="10">
        <v>11.488393262489009</v>
      </c>
      <c r="X5813" s="68">
        <v>3.0596956468665035</v>
      </c>
    </row>
    <row r="5814" spans="1:24">
      <c r="A5814" s="29">
        <v>5813</v>
      </c>
      <c r="C5814" s="17">
        <v>2023</v>
      </c>
      <c r="D5814" s="32">
        <v>5</v>
      </c>
      <c r="E5814" s="32">
        <v>24</v>
      </c>
      <c r="F5814" s="18">
        <v>37</v>
      </c>
      <c r="G5814" s="21">
        <v>38.463252636690015</v>
      </c>
      <c r="H5814" s="17" t="s">
        <v>18</v>
      </c>
      <c r="I5814" s="18">
        <v>138</v>
      </c>
      <c r="J5814" s="21">
        <v>45.7235385059397</v>
      </c>
      <c r="K5814" s="17" t="s">
        <v>19</v>
      </c>
      <c r="L5814" s="17" t="s">
        <v>69</v>
      </c>
      <c r="M5814" s="17" t="s">
        <v>27</v>
      </c>
      <c r="N5814" s="17" t="s">
        <v>70</v>
      </c>
      <c r="O5814" s="58">
        <v>315</v>
      </c>
      <c r="P5814" s="17" t="s">
        <v>1024</v>
      </c>
      <c r="Q5814" s="17" t="s">
        <v>1023</v>
      </c>
      <c r="R5814" s="17">
        <v>338.79</v>
      </c>
      <c r="S5814" s="17" t="s">
        <v>684</v>
      </c>
      <c r="T5814" s="18">
        <v>3</v>
      </c>
      <c r="U5814" s="10">
        <v>-18.684716668884526</v>
      </c>
      <c r="V5814" s="10">
        <f t="shared" si="100"/>
        <v>-18.684716668884526</v>
      </c>
      <c r="W5814" s="10">
        <v>11.896693779256738</v>
      </c>
      <c r="X5814" s="68">
        <v>3.1081970439969444</v>
      </c>
    </row>
    <row r="5815" spans="1:24">
      <c r="A5815" s="29">
        <v>5814</v>
      </c>
      <c r="C5815" s="17">
        <v>2023</v>
      </c>
      <c r="D5815" s="32">
        <v>5</v>
      </c>
      <c r="E5815" s="32">
        <v>24</v>
      </c>
      <c r="F5815" s="18">
        <v>37</v>
      </c>
      <c r="G5815" s="21">
        <v>38.463252636690015</v>
      </c>
      <c r="H5815" s="17" t="s">
        <v>18</v>
      </c>
      <c r="I5815" s="18">
        <v>138</v>
      </c>
      <c r="J5815" s="21">
        <v>45.7235385059397</v>
      </c>
      <c r="K5815" s="17" t="s">
        <v>19</v>
      </c>
      <c r="L5815" s="17" t="s">
        <v>69</v>
      </c>
      <c r="M5815" s="17" t="s">
        <v>27</v>
      </c>
      <c r="N5815" s="17" t="s">
        <v>70</v>
      </c>
      <c r="O5815" s="58">
        <v>310</v>
      </c>
      <c r="P5815" s="17" t="s">
        <v>1024</v>
      </c>
      <c r="Q5815" s="17" t="s">
        <v>1023</v>
      </c>
      <c r="R5815" s="17">
        <v>374.24</v>
      </c>
      <c r="S5815" s="17" t="s">
        <v>684</v>
      </c>
      <c r="T5815" s="18">
        <v>3</v>
      </c>
      <c r="U5815" s="10">
        <v>-17.959831626099568</v>
      </c>
      <c r="V5815" s="10">
        <f t="shared" si="100"/>
        <v>-17.959831626099568</v>
      </c>
      <c r="W5815" s="10">
        <v>11.538254989279549</v>
      </c>
      <c r="X5815" s="68">
        <v>3.1178749795996512</v>
      </c>
    </row>
    <row r="5816" spans="1:24">
      <c r="A5816" s="29">
        <v>5815</v>
      </c>
      <c r="C5816" s="17">
        <v>2023</v>
      </c>
      <c r="D5816" s="32">
        <v>5</v>
      </c>
      <c r="E5816" s="32">
        <v>24</v>
      </c>
      <c r="F5816" s="18">
        <v>37</v>
      </c>
      <c r="G5816" s="21">
        <v>38.463252636690015</v>
      </c>
      <c r="H5816" s="17" t="s">
        <v>18</v>
      </c>
      <c r="I5816" s="18">
        <v>138</v>
      </c>
      <c r="J5816" s="21">
        <v>45.7235385059397</v>
      </c>
      <c r="K5816" s="17" t="s">
        <v>19</v>
      </c>
      <c r="L5816" s="17" t="s">
        <v>69</v>
      </c>
      <c r="M5816" s="17" t="s">
        <v>27</v>
      </c>
      <c r="N5816" s="17" t="s">
        <v>70</v>
      </c>
      <c r="O5816" s="58">
        <v>302</v>
      </c>
      <c r="P5816" s="17" t="s">
        <v>1024</v>
      </c>
      <c r="Q5816" s="17" t="s">
        <v>1023</v>
      </c>
      <c r="R5816" s="17">
        <v>310.16000000000003</v>
      </c>
      <c r="S5816" s="17" t="s">
        <v>684</v>
      </c>
      <c r="T5816" s="18">
        <v>3</v>
      </c>
      <c r="U5816" s="10">
        <v>-18.337825269496683</v>
      </c>
      <c r="V5816" s="10">
        <f t="shared" si="100"/>
        <v>-18.337825269496683</v>
      </c>
      <c r="W5816" s="10">
        <v>11.472734671371461</v>
      </c>
      <c r="X5816" s="68">
        <v>3.0960161661413546</v>
      </c>
    </row>
    <row r="5817" spans="1:24">
      <c r="A5817" s="29">
        <v>5816</v>
      </c>
      <c r="C5817" s="17">
        <v>2023</v>
      </c>
      <c r="D5817" s="32">
        <v>5</v>
      </c>
      <c r="E5817" s="32">
        <v>24</v>
      </c>
      <c r="F5817" s="18">
        <v>37</v>
      </c>
      <c r="G5817" s="21">
        <v>38.463252636690015</v>
      </c>
      <c r="H5817" s="17" t="s">
        <v>18</v>
      </c>
      <c r="I5817" s="18">
        <v>138</v>
      </c>
      <c r="J5817" s="21">
        <v>45.7235385059397</v>
      </c>
      <c r="K5817" s="17" t="s">
        <v>19</v>
      </c>
      <c r="L5817" s="17" t="s">
        <v>69</v>
      </c>
      <c r="M5817" s="17" t="s">
        <v>27</v>
      </c>
      <c r="N5817" s="17" t="s">
        <v>70</v>
      </c>
      <c r="O5817" s="58">
        <v>298</v>
      </c>
      <c r="P5817" s="17" t="s">
        <v>1024</v>
      </c>
      <c r="Q5817" s="17" t="s">
        <v>1023</v>
      </c>
      <c r="R5817" s="17">
        <v>354.15</v>
      </c>
      <c r="S5817" s="17" t="s">
        <v>684</v>
      </c>
      <c r="T5817" s="18">
        <v>3</v>
      </c>
      <c r="U5817" s="10">
        <v>-18.010075102005125</v>
      </c>
      <c r="V5817" s="10">
        <f t="shared" si="100"/>
        <v>-18.010075102005125</v>
      </c>
      <c r="W5817" s="10">
        <v>12.0681297583822</v>
      </c>
      <c r="X5817" s="68">
        <v>3.0967059633156016</v>
      </c>
    </row>
    <row r="5818" spans="1:24">
      <c r="A5818" s="29">
        <v>5817</v>
      </c>
      <c r="C5818" s="17">
        <v>2023</v>
      </c>
      <c r="D5818" s="32">
        <v>5</v>
      </c>
      <c r="E5818" s="32">
        <v>24</v>
      </c>
      <c r="F5818" s="18">
        <v>37</v>
      </c>
      <c r="G5818" s="21">
        <v>38.463252636690015</v>
      </c>
      <c r="H5818" s="17" t="s">
        <v>18</v>
      </c>
      <c r="I5818" s="18">
        <v>138</v>
      </c>
      <c r="J5818" s="21">
        <v>45.7235385059397</v>
      </c>
      <c r="K5818" s="17" t="s">
        <v>19</v>
      </c>
      <c r="L5818" s="17" t="s">
        <v>69</v>
      </c>
      <c r="M5818" s="17" t="s">
        <v>27</v>
      </c>
      <c r="N5818" s="17" t="s">
        <v>70</v>
      </c>
      <c r="O5818" s="58">
        <v>280</v>
      </c>
      <c r="P5818" s="17" t="s">
        <v>1024</v>
      </c>
      <c r="Q5818" s="17" t="s">
        <v>1023</v>
      </c>
      <c r="R5818" s="17">
        <v>284.19</v>
      </c>
      <c r="S5818" s="17" t="s">
        <v>684</v>
      </c>
      <c r="T5818" s="18">
        <v>3</v>
      </c>
      <c r="U5818" s="10">
        <v>-18.240887510726537</v>
      </c>
      <c r="V5818" s="10">
        <f t="shared" si="100"/>
        <v>-18.240887510726537</v>
      </c>
      <c r="W5818" s="10">
        <v>11.320402471143602</v>
      </c>
      <c r="X5818" s="68">
        <v>3.0934337348715006</v>
      </c>
    </row>
    <row r="5819" spans="1:24">
      <c r="A5819" s="29">
        <v>5818</v>
      </c>
      <c r="C5819" s="17">
        <v>2023</v>
      </c>
      <c r="D5819" s="32">
        <v>5</v>
      </c>
      <c r="E5819" s="32">
        <v>24</v>
      </c>
      <c r="F5819" s="18">
        <v>37</v>
      </c>
      <c r="G5819" s="21">
        <v>38.463252636690015</v>
      </c>
      <c r="H5819" s="17" t="s">
        <v>18</v>
      </c>
      <c r="I5819" s="18">
        <v>138</v>
      </c>
      <c r="J5819" s="21">
        <v>45.7235385059397</v>
      </c>
      <c r="K5819" s="17" t="s">
        <v>19</v>
      </c>
      <c r="L5819" s="17" t="s">
        <v>69</v>
      </c>
      <c r="M5819" s="17" t="s">
        <v>27</v>
      </c>
      <c r="N5819" s="17" t="s">
        <v>70</v>
      </c>
      <c r="O5819" s="58">
        <v>294</v>
      </c>
      <c r="P5819" s="17" t="s">
        <v>1024</v>
      </c>
      <c r="Q5819" s="17" t="s">
        <v>1023</v>
      </c>
      <c r="R5819" s="17">
        <v>280.48</v>
      </c>
      <c r="S5819" s="17" t="s">
        <v>684</v>
      </c>
      <c r="T5819" s="18">
        <v>3</v>
      </c>
      <c r="U5819" s="10">
        <v>-18.647182194480916</v>
      </c>
      <c r="V5819" s="10">
        <f t="shared" si="100"/>
        <v>-18.647182194480916</v>
      </c>
      <c r="W5819" s="10">
        <v>11.632964312212083</v>
      </c>
      <c r="X5819" s="68">
        <v>3.1172389082405125</v>
      </c>
    </row>
    <row r="5820" spans="1:24">
      <c r="A5820" s="29">
        <v>5819</v>
      </c>
      <c r="C5820" s="17">
        <v>2023</v>
      </c>
      <c r="D5820" s="32">
        <v>5</v>
      </c>
      <c r="E5820" s="32">
        <v>24</v>
      </c>
      <c r="F5820" s="18">
        <v>37</v>
      </c>
      <c r="G5820" s="21">
        <v>38.463252636690015</v>
      </c>
      <c r="H5820" s="17" t="s">
        <v>18</v>
      </c>
      <c r="I5820" s="18">
        <v>138</v>
      </c>
      <c r="J5820" s="21">
        <v>45.7235385059397</v>
      </c>
      <c r="K5820" s="17" t="s">
        <v>19</v>
      </c>
      <c r="L5820" s="17" t="s">
        <v>69</v>
      </c>
      <c r="M5820" s="17" t="s">
        <v>27</v>
      </c>
      <c r="N5820" s="17" t="s">
        <v>70</v>
      </c>
      <c r="O5820" s="58">
        <v>275</v>
      </c>
      <c r="P5820" s="17" t="s">
        <v>1024</v>
      </c>
      <c r="Q5820" s="17" t="s">
        <v>1023</v>
      </c>
      <c r="R5820" s="17">
        <v>275.95999999999998</v>
      </c>
      <c r="S5820" s="17" t="s">
        <v>684</v>
      </c>
      <c r="T5820" s="18">
        <v>3</v>
      </c>
      <c r="U5820" s="10">
        <v>-18.12243277433523</v>
      </c>
      <c r="V5820" s="10">
        <f t="shared" si="100"/>
        <v>-18.12243277433523</v>
      </c>
      <c r="W5820" s="10">
        <v>11.515406902693885</v>
      </c>
      <c r="X5820" s="68">
        <v>3.0939933871622278</v>
      </c>
    </row>
    <row r="5821" spans="1:24">
      <c r="A5821" s="29">
        <v>5820</v>
      </c>
      <c r="C5821" s="17">
        <v>2023</v>
      </c>
      <c r="D5821" s="32">
        <v>5</v>
      </c>
      <c r="E5821" s="32">
        <v>24</v>
      </c>
      <c r="F5821" s="18">
        <v>37</v>
      </c>
      <c r="G5821" s="21">
        <v>38.463252636690015</v>
      </c>
      <c r="H5821" s="17" t="s">
        <v>18</v>
      </c>
      <c r="I5821" s="18">
        <v>138</v>
      </c>
      <c r="J5821" s="21">
        <v>45.7235385059397</v>
      </c>
      <c r="K5821" s="17" t="s">
        <v>19</v>
      </c>
      <c r="L5821" s="17" t="s">
        <v>69</v>
      </c>
      <c r="M5821" s="17" t="s">
        <v>27</v>
      </c>
      <c r="N5821" s="17" t="s">
        <v>70</v>
      </c>
      <c r="O5821" s="58">
        <v>294</v>
      </c>
      <c r="P5821" s="17" t="s">
        <v>1024</v>
      </c>
      <c r="Q5821" s="17" t="s">
        <v>1023</v>
      </c>
      <c r="R5821" s="17">
        <v>325.07</v>
      </c>
      <c r="S5821" s="17" t="s">
        <v>684</v>
      </c>
      <c r="T5821" s="18">
        <v>3</v>
      </c>
      <c r="U5821" s="10">
        <v>-18.47189451319684</v>
      </c>
      <c r="V5821" s="10">
        <f t="shared" si="100"/>
        <v>-18.47189451319684</v>
      </c>
      <c r="W5821" s="10">
        <v>11.30339844556897</v>
      </c>
      <c r="X5821" s="68">
        <v>3.0585898691027729</v>
      </c>
    </row>
    <row r="5822" spans="1:24">
      <c r="A5822" s="29">
        <v>5821</v>
      </c>
      <c r="C5822" s="17">
        <v>2023</v>
      </c>
      <c r="D5822" s="32">
        <v>5</v>
      </c>
      <c r="E5822" s="32">
        <v>24</v>
      </c>
      <c r="F5822" s="18">
        <v>37</v>
      </c>
      <c r="G5822" s="21">
        <v>38.463252636690015</v>
      </c>
      <c r="H5822" s="17" t="s">
        <v>18</v>
      </c>
      <c r="I5822" s="18">
        <v>138</v>
      </c>
      <c r="J5822" s="21">
        <v>45.7235385059397</v>
      </c>
      <c r="K5822" s="17" t="s">
        <v>19</v>
      </c>
      <c r="L5822" s="17" t="s">
        <v>69</v>
      </c>
      <c r="M5822" s="17" t="s">
        <v>27</v>
      </c>
      <c r="N5822" s="17" t="s">
        <v>70</v>
      </c>
      <c r="O5822" s="58">
        <v>264</v>
      </c>
      <c r="P5822" s="17" t="s">
        <v>1024</v>
      </c>
      <c r="Q5822" s="17" t="s">
        <v>1023</v>
      </c>
      <c r="R5822" s="17">
        <v>234.82</v>
      </c>
      <c r="S5822" s="17" t="s">
        <v>684</v>
      </c>
      <c r="T5822" s="18">
        <v>3</v>
      </c>
      <c r="U5822" s="10">
        <v>-18.343788400221946</v>
      </c>
      <c r="V5822" s="10">
        <f t="shared" si="100"/>
        <v>-18.343788400221946</v>
      </c>
      <c r="W5822" s="10">
        <v>11.895807891998089</v>
      </c>
      <c r="X5822" s="68">
        <v>3.1183727391379934</v>
      </c>
    </row>
    <row r="5823" spans="1:24">
      <c r="A5823" s="29">
        <v>5822</v>
      </c>
      <c r="C5823" s="17">
        <v>2023</v>
      </c>
      <c r="D5823" s="32">
        <v>5</v>
      </c>
      <c r="E5823" s="32">
        <v>24</v>
      </c>
      <c r="F5823" s="18">
        <v>37</v>
      </c>
      <c r="G5823" s="21">
        <v>38.463252636690015</v>
      </c>
      <c r="H5823" s="17" t="s">
        <v>18</v>
      </c>
      <c r="I5823" s="18">
        <v>138</v>
      </c>
      <c r="J5823" s="21">
        <v>45.7235385059397</v>
      </c>
      <c r="K5823" s="17" t="s">
        <v>19</v>
      </c>
      <c r="L5823" s="17" t="s">
        <v>69</v>
      </c>
      <c r="M5823" s="17" t="s">
        <v>27</v>
      </c>
      <c r="N5823" s="17" t="s">
        <v>70</v>
      </c>
      <c r="O5823" s="58">
        <v>294</v>
      </c>
      <c r="P5823" s="17" t="s">
        <v>1024</v>
      </c>
      <c r="Q5823" s="17" t="s">
        <v>1023</v>
      </c>
      <c r="R5823" s="17">
        <v>314.97000000000003</v>
      </c>
      <c r="S5823" s="17" t="s">
        <v>684</v>
      </c>
      <c r="T5823" s="18">
        <v>3</v>
      </c>
      <c r="U5823" s="10">
        <v>-18.189214555224183</v>
      </c>
      <c r="V5823" s="10">
        <f t="shared" si="100"/>
        <v>-18.189214555224183</v>
      </c>
      <c r="W5823" s="10">
        <v>11.488039061022835</v>
      </c>
      <c r="X5823" s="68">
        <v>3.0104632032796377</v>
      </c>
    </row>
    <row r="5824" spans="1:24">
      <c r="A5824" s="29">
        <v>5823</v>
      </c>
      <c r="C5824" s="17">
        <v>2023</v>
      </c>
      <c r="D5824" s="32">
        <v>5</v>
      </c>
      <c r="E5824" s="32">
        <v>24</v>
      </c>
      <c r="F5824" s="18">
        <v>37</v>
      </c>
      <c r="G5824" s="21">
        <v>38.463252636690015</v>
      </c>
      <c r="H5824" s="17" t="s">
        <v>18</v>
      </c>
      <c r="I5824" s="18">
        <v>138</v>
      </c>
      <c r="J5824" s="21">
        <v>45.7235385059397</v>
      </c>
      <c r="K5824" s="17" t="s">
        <v>19</v>
      </c>
      <c r="L5824" s="17" t="s">
        <v>69</v>
      </c>
      <c r="M5824" s="17" t="s">
        <v>27</v>
      </c>
      <c r="N5824" s="17" t="s">
        <v>70</v>
      </c>
      <c r="O5824" s="58">
        <v>280</v>
      </c>
      <c r="P5824" s="17" t="s">
        <v>1024</v>
      </c>
      <c r="Q5824" s="17" t="s">
        <v>1023</v>
      </c>
      <c r="R5824" s="17">
        <v>286.05</v>
      </c>
      <c r="S5824" s="17" t="s">
        <v>684</v>
      </c>
      <c r="T5824" s="18">
        <v>3</v>
      </c>
      <c r="U5824" s="10">
        <v>-18.228235936932151</v>
      </c>
      <c r="V5824" s="10">
        <f t="shared" si="100"/>
        <v>-18.228235936932151</v>
      </c>
      <c r="W5824" s="10">
        <v>11.400736503180367</v>
      </c>
      <c r="X5824" s="68">
        <v>3.0567685050637912</v>
      </c>
    </row>
    <row r="5825" spans="1:24">
      <c r="A5825" s="29">
        <v>5824</v>
      </c>
      <c r="C5825" s="17">
        <v>2023</v>
      </c>
      <c r="D5825" s="32">
        <v>5</v>
      </c>
      <c r="E5825" s="32">
        <v>24</v>
      </c>
      <c r="F5825" s="18">
        <v>37</v>
      </c>
      <c r="G5825" s="21">
        <v>38.463252636690015</v>
      </c>
      <c r="H5825" s="17" t="s">
        <v>18</v>
      </c>
      <c r="I5825" s="18">
        <v>138</v>
      </c>
      <c r="J5825" s="21">
        <v>45.7235385059397</v>
      </c>
      <c r="K5825" s="17" t="s">
        <v>19</v>
      </c>
      <c r="L5825" s="17" t="s">
        <v>69</v>
      </c>
      <c r="M5825" s="17" t="s">
        <v>27</v>
      </c>
      <c r="N5825" s="17" t="s">
        <v>70</v>
      </c>
      <c r="O5825" s="58">
        <v>269</v>
      </c>
      <c r="P5825" s="17" t="s">
        <v>1024</v>
      </c>
      <c r="Q5825" s="17" t="s">
        <v>1023</v>
      </c>
      <c r="R5825" s="17">
        <v>254.64</v>
      </c>
      <c r="S5825" s="17" t="s">
        <v>684</v>
      </c>
      <c r="T5825" s="18">
        <v>3</v>
      </c>
      <c r="U5825" s="10">
        <v>-18.198354100789949</v>
      </c>
      <c r="V5825" s="10">
        <f t="shared" si="100"/>
        <v>-18.198354100789949</v>
      </c>
      <c r="W5825" s="10">
        <v>12.016342765231224</v>
      </c>
      <c r="X5825" s="68">
        <v>3.1145473671966841</v>
      </c>
    </row>
    <row r="5826" spans="1:24">
      <c r="A5826" s="29">
        <v>5825</v>
      </c>
      <c r="C5826" s="17">
        <v>2023</v>
      </c>
      <c r="D5826" s="32">
        <v>5</v>
      </c>
      <c r="E5826" s="32">
        <v>24</v>
      </c>
      <c r="F5826" s="18">
        <v>37</v>
      </c>
      <c r="G5826" s="21">
        <v>38.463252636690015</v>
      </c>
      <c r="H5826" s="17" t="s">
        <v>18</v>
      </c>
      <c r="I5826" s="18">
        <v>138</v>
      </c>
      <c r="J5826" s="21">
        <v>45.7235385059397</v>
      </c>
      <c r="K5826" s="17" t="s">
        <v>19</v>
      </c>
      <c r="L5826" s="17" t="s">
        <v>69</v>
      </c>
      <c r="M5826" s="17" t="s">
        <v>27</v>
      </c>
      <c r="N5826" s="17" t="s">
        <v>70</v>
      </c>
      <c r="O5826" s="58">
        <v>284</v>
      </c>
      <c r="P5826" s="17" t="s">
        <v>1024</v>
      </c>
      <c r="Q5826" s="17" t="s">
        <v>1023</v>
      </c>
      <c r="R5826" s="17">
        <v>293.22000000000003</v>
      </c>
      <c r="S5826" s="17" t="s">
        <v>684</v>
      </c>
      <c r="T5826" s="18">
        <v>3</v>
      </c>
      <c r="U5826" s="10">
        <v>-18.398668247488875</v>
      </c>
      <c r="V5826" s="10">
        <f t="shared" si="100"/>
        <v>-18.398668247488875</v>
      </c>
      <c r="W5826" s="10">
        <v>11.814253359904168</v>
      </c>
      <c r="X5826" s="68">
        <v>3.0809029553752878</v>
      </c>
    </row>
    <row r="5827" spans="1:24">
      <c r="A5827" s="29">
        <v>5826</v>
      </c>
      <c r="C5827" s="17">
        <v>2023</v>
      </c>
      <c r="D5827" s="32">
        <v>5</v>
      </c>
      <c r="E5827" s="32">
        <v>24</v>
      </c>
      <c r="F5827" s="18">
        <v>37</v>
      </c>
      <c r="G5827" s="21">
        <v>38.463252636690015</v>
      </c>
      <c r="H5827" s="17" t="s">
        <v>18</v>
      </c>
      <c r="I5827" s="18">
        <v>138</v>
      </c>
      <c r="J5827" s="21">
        <v>45.7235385059397</v>
      </c>
      <c r="K5827" s="17" t="s">
        <v>19</v>
      </c>
      <c r="L5827" s="17" t="s">
        <v>69</v>
      </c>
      <c r="M5827" s="17" t="s">
        <v>27</v>
      </c>
      <c r="N5827" s="17" t="s">
        <v>70</v>
      </c>
      <c r="O5827" s="58">
        <v>270</v>
      </c>
      <c r="P5827" s="17" t="s">
        <v>1024</v>
      </c>
      <c r="Q5827" s="17" t="s">
        <v>1023</v>
      </c>
      <c r="R5827" s="17">
        <v>254.75</v>
      </c>
      <c r="S5827" s="17" t="s">
        <v>684</v>
      </c>
      <c r="T5827" s="18">
        <v>3</v>
      </c>
      <c r="U5827" s="10">
        <v>-18.275647004494147</v>
      </c>
      <c r="V5827" s="10">
        <f t="shared" si="100"/>
        <v>-18.275647004494147</v>
      </c>
      <c r="W5827" s="10">
        <v>11.419522921751682</v>
      </c>
      <c r="X5827" s="68">
        <v>3.0975061065052292</v>
      </c>
    </row>
    <row r="5828" spans="1:24">
      <c r="A5828" s="29">
        <v>5827</v>
      </c>
      <c r="C5828" s="17">
        <v>2023</v>
      </c>
      <c r="D5828" s="32">
        <v>5</v>
      </c>
      <c r="E5828" s="32">
        <v>24</v>
      </c>
      <c r="F5828" s="18">
        <v>37</v>
      </c>
      <c r="G5828" s="21">
        <v>38.463252636690015</v>
      </c>
      <c r="H5828" s="17" t="s">
        <v>18</v>
      </c>
      <c r="I5828" s="18">
        <v>138</v>
      </c>
      <c r="J5828" s="21">
        <v>45.7235385059397</v>
      </c>
      <c r="K5828" s="17" t="s">
        <v>19</v>
      </c>
      <c r="L5828" s="17" t="s">
        <v>69</v>
      </c>
      <c r="M5828" s="17" t="s">
        <v>27</v>
      </c>
      <c r="N5828" s="17" t="s">
        <v>70</v>
      </c>
      <c r="O5828" s="58">
        <v>281</v>
      </c>
      <c r="P5828" s="17" t="s">
        <v>1024</v>
      </c>
      <c r="Q5828" s="17" t="s">
        <v>1023</v>
      </c>
      <c r="R5828" s="17">
        <v>295.08</v>
      </c>
      <c r="S5828" s="17" t="s">
        <v>684</v>
      </c>
      <c r="T5828" s="18">
        <v>3</v>
      </c>
      <c r="U5828" s="10">
        <v>-18.748292937729115</v>
      </c>
      <c r="V5828" s="10">
        <f t="shared" si="100"/>
        <v>-18.748292937729115</v>
      </c>
      <c r="W5828" s="10">
        <v>11.433627597599363</v>
      </c>
      <c r="X5828" s="68">
        <v>3.156424302558571</v>
      </c>
    </row>
    <row r="5829" spans="1:24">
      <c r="A5829" s="29">
        <v>5828</v>
      </c>
      <c r="C5829" s="17">
        <v>2023</v>
      </c>
      <c r="D5829" s="32">
        <v>5</v>
      </c>
      <c r="E5829" s="32">
        <v>24</v>
      </c>
      <c r="F5829" s="18">
        <v>37</v>
      </c>
      <c r="G5829" s="21">
        <v>38.463252636690015</v>
      </c>
      <c r="H5829" s="17" t="s">
        <v>18</v>
      </c>
      <c r="I5829" s="18">
        <v>138</v>
      </c>
      <c r="J5829" s="21">
        <v>45.7235385059397</v>
      </c>
      <c r="K5829" s="17" t="s">
        <v>19</v>
      </c>
      <c r="L5829" s="17" t="s">
        <v>69</v>
      </c>
      <c r="M5829" s="17" t="s">
        <v>27</v>
      </c>
      <c r="N5829" s="17" t="s">
        <v>70</v>
      </c>
      <c r="O5829" s="58">
        <v>302</v>
      </c>
      <c r="P5829" s="17" t="s">
        <v>1024</v>
      </c>
      <c r="Q5829" s="17" t="s">
        <v>1023</v>
      </c>
      <c r="R5829" s="17">
        <v>331.91</v>
      </c>
      <c r="S5829" s="17" t="s">
        <v>684</v>
      </c>
      <c r="T5829" s="18">
        <v>3</v>
      </c>
      <c r="U5829" s="10">
        <v>-18.563712111157916</v>
      </c>
      <c r="V5829" s="10">
        <f t="shared" si="100"/>
        <v>-18.563712111157916</v>
      </c>
      <c r="W5829" s="10">
        <v>11.78644673806077</v>
      </c>
      <c r="X5829" s="68">
        <v>3.112953204451939</v>
      </c>
    </row>
    <row r="5830" spans="1:24">
      <c r="A5830" s="29">
        <v>5829</v>
      </c>
      <c r="C5830" s="17">
        <v>2023</v>
      </c>
      <c r="D5830" s="32">
        <v>5</v>
      </c>
      <c r="E5830" s="32">
        <v>24</v>
      </c>
      <c r="F5830" s="18">
        <v>37</v>
      </c>
      <c r="G5830" s="21">
        <v>38.463252636690015</v>
      </c>
      <c r="H5830" s="17" t="s">
        <v>18</v>
      </c>
      <c r="I5830" s="18">
        <v>138</v>
      </c>
      <c r="J5830" s="21">
        <v>45.7235385059397</v>
      </c>
      <c r="K5830" s="17" t="s">
        <v>19</v>
      </c>
      <c r="L5830" s="17" t="s">
        <v>69</v>
      </c>
      <c r="M5830" s="17" t="s">
        <v>27</v>
      </c>
      <c r="N5830" s="17" t="s">
        <v>70</v>
      </c>
      <c r="O5830" s="58">
        <v>297</v>
      </c>
      <c r="P5830" s="17" t="s">
        <v>1024</v>
      </c>
      <c r="Q5830" s="17" t="s">
        <v>1023</v>
      </c>
      <c r="R5830" s="17">
        <v>320.13</v>
      </c>
      <c r="S5830" s="17" t="s">
        <v>684</v>
      </c>
      <c r="T5830" s="18">
        <v>3</v>
      </c>
      <c r="U5830" s="10">
        <v>-18.330427946087255</v>
      </c>
      <c r="V5830" s="10">
        <f t="shared" si="100"/>
        <v>-18.330427946087255</v>
      </c>
      <c r="W5830" s="10">
        <v>11.665615020334345</v>
      </c>
      <c r="X5830" s="68">
        <v>3.0787530428582106</v>
      </c>
    </row>
    <row r="5831" spans="1:24">
      <c r="A5831" s="29">
        <v>5830</v>
      </c>
      <c r="C5831" s="17">
        <v>2023</v>
      </c>
      <c r="D5831" s="32">
        <v>5</v>
      </c>
      <c r="E5831" s="32">
        <v>24</v>
      </c>
      <c r="F5831" s="18">
        <v>37</v>
      </c>
      <c r="G5831" s="21">
        <v>38.463252636690015</v>
      </c>
      <c r="H5831" s="17" t="s">
        <v>18</v>
      </c>
      <c r="I5831" s="18">
        <v>138</v>
      </c>
      <c r="J5831" s="21">
        <v>45.7235385059397</v>
      </c>
      <c r="K5831" s="17" t="s">
        <v>19</v>
      </c>
      <c r="L5831" s="17" t="s">
        <v>69</v>
      </c>
      <c r="M5831" s="17" t="s">
        <v>27</v>
      </c>
      <c r="N5831" s="17" t="s">
        <v>70</v>
      </c>
      <c r="O5831" s="58">
        <v>253</v>
      </c>
      <c r="P5831" s="17" t="s">
        <v>1024</v>
      </c>
      <c r="Q5831" s="17" t="s">
        <v>1023</v>
      </c>
      <c r="R5831" s="17">
        <v>199.05</v>
      </c>
      <c r="S5831" s="17" t="s">
        <v>684</v>
      </c>
      <c r="T5831" s="18">
        <v>3</v>
      </c>
      <c r="U5831" s="10">
        <v>-17.899910637516946</v>
      </c>
      <c r="V5831" s="10">
        <f t="shared" si="100"/>
        <v>-17.899910637516946</v>
      </c>
      <c r="W5831" s="10">
        <v>11.55701205357518</v>
      </c>
      <c r="X5831" s="68">
        <v>3.0793337471596764</v>
      </c>
    </row>
    <row r="5832" spans="1:24">
      <c r="A5832" s="29">
        <v>5831</v>
      </c>
      <c r="C5832" s="17">
        <v>2023</v>
      </c>
      <c r="D5832" s="32">
        <v>5</v>
      </c>
      <c r="E5832" s="32">
        <v>24</v>
      </c>
      <c r="F5832" s="18">
        <v>37</v>
      </c>
      <c r="G5832" s="21">
        <v>38.463252636690015</v>
      </c>
      <c r="H5832" s="17" t="s">
        <v>18</v>
      </c>
      <c r="I5832" s="18">
        <v>138</v>
      </c>
      <c r="J5832" s="21">
        <v>45.7235385059397</v>
      </c>
      <c r="K5832" s="17" t="s">
        <v>19</v>
      </c>
      <c r="L5832" s="17" t="s">
        <v>69</v>
      </c>
      <c r="M5832" s="17" t="s">
        <v>27</v>
      </c>
      <c r="N5832" s="17" t="s">
        <v>70</v>
      </c>
      <c r="O5832" s="58">
        <v>250</v>
      </c>
      <c r="P5832" s="17" t="s">
        <v>1024</v>
      </c>
      <c r="Q5832" s="17" t="s">
        <v>1023</v>
      </c>
      <c r="R5832" s="17">
        <v>194.78</v>
      </c>
      <c r="S5832" s="17" t="s">
        <v>684</v>
      </c>
      <c r="T5832" s="18">
        <v>3</v>
      </c>
      <c r="U5832" s="10">
        <v>-18.818455828462717</v>
      </c>
      <c r="V5832" s="10">
        <f t="shared" si="100"/>
        <v>-18.818455828462717</v>
      </c>
      <c r="W5832" s="10">
        <v>11.889848002327728</v>
      </c>
      <c r="X5832" s="68">
        <v>3.0878682992577771</v>
      </c>
    </row>
    <row r="5833" spans="1:24">
      <c r="A5833" s="29">
        <v>5832</v>
      </c>
      <c r="C5833" s="17">
        <v>2023</v>
      </c>
      <c r="D5833" s="32">
        <v>5</v>
      </c>
      <c r="E5833" s="32">
        <v>24</v>
      </c>
      <c r="F5833" s="18">
        <v>37</v>
      </c>
      <c r="G5833" s="21">
        <v>38.463252636690015</v>
      </c>
      <c r="H5833" s="17" t="s">
        <v>18</v>
      </c>
      <c r="I5833" s="18">
        <v>138</v>
      </c>
      <c r="J5833" s="21">
        <v>45.7235385059397</v>
      </c>
      <c r="K5833" s="17" t="s">
        <v>19</v>
      </c>
      <c r="L5833" s="17" t="s">
        <v>69</v>
      </c>
      <c r="M5833" s="17" t="s">
        <v>27</v>
      </c>
      <c r="N5833" s="17" t="s">
        <v>70</v>
      </c>
      <c r="O5833" s="58">
        <v>254</v>
      </c>
      <c r="P5833" s="17" t="s">
        <v>1024</v>
      </c>
      <c r="Q5833" s="17" t="s">
        <v>1023</v>
      </c>
      <c r="R5833" s="17">
        <v>215.19</v>
      </c>
      <c r="S5833" s="17" t="s">
        <v>684</v>
      </c>
      <c r="T5833" s="18">
        <v>3</v>
      </c>
      <c r="U5833" s="10">
        <v>-18.084065001441505</v>
      </c>
      <c r="V5833" s="10">
        <f t="shared" si="100"/>
        <v>-18.084065001441505</v>
      </c>
      <c r="W5833" s="10">
        <v>11.439798090412831</v>
      </c>
      <c r="X5833" s="68">
        <v>3.0744946342375545</v>
      </c>
    </row>
    <row r="5834" spans="1:24">
      <c r="A5834" s="29">
        <v>5833</v>
      </c>
      <c r="C5834" s="17">
        <v>2023</v>
      </c>
      <c r="D5834" s="32">
        <v>5</v>
      </c>
      <c r="E5834" s="32">
        <v>24</v>
      </c>
      <c r="F5834" s="18">
        <v>37</v>
      </c>
      <c r="G5834" s="21">
        <v>38.463252636690015</v>
      </c>
      <c r="H5834" s="17" t="s">
        <v>18</v>
      </c>
      <c r="I5834" s="18">
        <v>138</v>
      </c>
      <c r="J5834" s="21">
        <v>45.7235385059397</v>
      </c>
      <c r="K5834" s="17" t="s">
        <v>19</v>
      </c>
      <c r="L5834" s="17" t="s">
        <v>69</v>
      </c>
      <c r="M5834" s="17" t="s">
        <v>27</v>
      </c>
      <c r="N5834" s="17" t="s">
        <v>70</v>
      </c>
      <c r="O5834" s="58">
        <v>246</v>
      </c>
      <c r="P5834" s="17" t="s">
        <v>1024</v>
      </c>
      <c r="Q5834" s="17" t="s">
        <v>1023</v>
      </c>
      <c r="R5834" s="17">
        <v>189.93</v>
      </c>
      <c r="S5834" s="17" t="s">
        <v>684</v>
      </c>
      <c r="T5834" s="18">
        <v>3</v>
      </c>
      <c r="U5834" s="10">
        <v>-18.570601881193173</v>
      </c>
      <c r="V5834" s="10">
        <f t="shared" si="100"/>
        <v>-18.570601881193173</v>
      </c>
      <c r="W5834" s="10">
        <v>11.301047934863549</v>
      </c>
      <c r="X5834" s="68">
        <v>2.9631722824584585</v>
      </c>
    </row>
    <row r="5835" spans="1:24">
      <c r="A5835" s="29">
        <v>5834</v>
      </c>
      <c r="C5835" s="17">
        <v>2023</v>
      </c>
      <c r="D5835" s="32">
        <v>5</v>
      </c>
      <c r="E5835" s="32">
        <v>24</v>
      </c>
      <c r="F5835" s="18">
        <v>37</v>
      </c>
      <c r="G5835" s="21">
        <v>38.463252636690015</v>
      </c>
      <c r="H5835" s="17" t="s">
        <v>18</v>
      </c>
      <c r="I5835" s="18">
        <v>138</v>
      </c>
      <c r="J5835" s="21">
        <v>45.7235385059397</v>
      </c>
      <c r="K5835" s="17" t="s">
        <v>19</v>
      </c>
      <c r="L5835" s="17" t="s">
        <v>69</v>
      </c>
      <c r="M5835" s="17" t="s">
        <v>27</v>
      </c>
      <c r="N5835" s="17" t="s">
        <v>70</v>
      </c>
      <c r="O5835" s="58">
        <v>250</v>
      </c>
      <c r="P5835" s="17" t="s">
        <v>1024</v>
      </c>
      <c r="Q5835" s="17" t="s">
        <v>1023</v>
      </c>
      <c r="R5835" s="17">
        <v>190.77</v>
      </c>
      <c r="S5835" s="17" t="s">
        <v>684</v>
      </c>
      <c r="T5835" s="18">
        <v>3</v>
      </c>
      <c r="U5835" s="10">
        <v>-18.01372266746607</v>
      </c>
      <c r="V5835" s="10">
        <f t="shared" si="100"/>
        <v>-18.01372266746607</v>
      </c>
      <c r="W5835" s="10">
        <v>11.865686594532388</v>
      </c>
      <c r="X5835" s="68">
        <v>3.0662389201559748</v>
      </c>
    </row>
    <row r="5836" spans="1:24">
      <c r="A5836" s="29">
        <v>5835</v>
      </c>
      <c r="C5836" s="17">
        <v>2023</v>
      </c>
      <c r="D5836" s="32">
        <v>5</v>
      </c>
      <c r="E5836" s="32">
        <v>24</v>
      </c>
      <c r="F5836" s="18">
        <v>37</v>
      </c>
      <c r="G5836" s="21">
        <v>38.463252636690015</v>
      </c>
      <c r="H5836" s="17" t="s">
        <v>18</v>
      </c>
      <c r="I5836" s="18">
        <v>138</v>
      </c>
      <c r="J5836" s="21">
        <v>45.7235385059397</v>
      </c>
      <c r="K5836" s="17" t="s">
        <v>19</v>
      </c>
      <c r="L5836" s="17" t="s">
        <v>69</v>
      </c>
      <c r="M5836" s="17" t="s">
        <v>27</v>
      </c>
      <c r="N5836" s="17" t="s">
        <v>70</v>
      </c>
      <c r="O5836" s="58">
        <v>244</v>
      </c>
      <c r="P5836" s="17" t="s">
        <v>1024</v>
      </c>
      <c r="Q5836" s="17" t="s">
        <v>1023</v>
      </c>
      <c r="R5836" s="17">
        <v>173.85</v>
      </c>
      <c r="S5836" s="17" t="s">
        <v>684</v>
      </c>
      <c r="T5836" s="18">
        <v>3</v>
      </c>
      <c r="U5836" s="10">
        <v>-18.311738417287621</v>
      </c>
      <c r="V5836" s="10">
        <f t="shared" si="100"/>
        <v>-18.311738417287621</v>
      </c>
      <c r="W5836" s="10">
        <v>11.15878038747228</v>
      </c>
      <c r="X5836" s="68">
        <v>3.0653830690802355</v>
      </c>
    </row>
    <row r="5837" spans="1:24">
      <c r="A5837" s="29">
        <v>5836</v>
      </c>
      <c r="C5837" s="17">
        <v>2023</v>
      </c>
      <c r="D5837" s="32">
        <v>5</v>
      </c>
      <c r="E5837" s="32">
        <v>24</v>
      </c>
      <c r="F5837" s="18">
        <v>37</v>
      </c>
      <c r="G5837" s="21">
        <v>38.463252636690015</v>
      </c>
      <c r="H5837" s="17" t="s">
        <v>18</v>
      </c>
      <c r="I5837" s="18">
        <v>138</v>
      </c>
      <c r="J5837" s="21">
        <v>45.7235385059397</v>
      </c>
      <c r="K5837" s="17" t="s">
        <v>19</v>
      </c>
      <c r="L5837" s="17" t="s">
        <v>69</v>
      </c>
      <c r="M5837" s="17" t="s">
        <v>27</v>
      </c>
      <c r="N5837" s="17" t="s">
        <v>70</v>
      </c>
      <c r="O5837" s="58">
        <v>238</v>
      </c>
      <c r="P5837" s="17" t="s">
        <v>1024</v>
      </c>
      <c r="Q5837" s="17" t="s">
        <v>1023</v>
      </c>
      <c r="R5837" s="17">
        <v>173.85</v>
      </c>
      <c r="S5837" s="17" t="s">
        <v>684</v>
      </c>
      <c r="T5837" s="18">
        <v>3</v>
      </c>
      <c r="U5837" s="10">
        <v>-18.150010794943622</v>
      </c>
      <c r="V5837" s="10">
        <f t="shared" si="100"/>
        <v>-18.150010794943622</v>
      </c>
      <c r="W5837" s="10">
        <v>11.560184320578406</v>
      </c>
      <c r="X5837" s="68">
        <v>3.0924574249813692</v>
      </c>
    </row>
    <row r="5838" spans="1:24">
      <c r="A5838" s="29">
        <v>5837</v>
      </c>
      <c r="C5838" s="17">
        <v>2023</v>
      </c>
      <c r="D5838" s="32">
        <v>5</v>
      </c>
      <c r="E5838" s="32">
        <v>24</v>
      </c>
      <c r="F5838" s="18">
        <v>37</v>
      </c>
      <c r="G5838" s="21">
        <v>38.463252636690015</v>
      </c>
      <c r="H5838" s="17" t="s">
        <v>18</v>
      </c>
      <c r="I5838" s="18">
        <v>138</v>
      </c>
      <c r="J5838" s="21">
        <v>45.7235385059397</v>
      </c>
      <c r="K5838" s="17" t="s">
        <v>19</v>
      </c>
      <c r="L5838" s="17" t="s">
        <v>69</v>
      </c>
      <c r="M5838" s="17" t="s">
        <v>27</v>
      </c>
      <c r="N5838" s="17" t="s">
        <v>70</v>
      </c>
      <c r="O5838" s="58">
        <v>244</v>
      </c>
      <c r="P5838" s="17" t="s">
        <v>1024</v>
      </c>
      <c r="Q5838" s="17" t="s">
        <v>1023</v>
      </c>
      <c r="R5838" s="17">
        <v>178.45</v>
      </c>
      <c r="S5838" s="17" t="s">
        <v>684</v>
      </c>
      <c r="T5838" s="18">
        <v>3</v>
      </c>
      <c r="U5838" s="10">
        <v>-18.109587451708798</v>
      </c>
      <c r="V5838" s="10">
        <f t="shared" si="100"/>
        <v>-18.109587451708798</v>
      </c>
      <c r="W5838" s="10">
        <v>11.332220385307432</v>
      </c>
      <c r="X5838" s="68">
        <v>3.0476511831857147</v>
      </c>
    </row>
    <row r="5839" spans="1:24">
      <c r="A5839" s="29">
        <v>5838</v>
      </c>
      <c r="C5839" s="17">
        <v>2023</v>
      </c>
      <c r="D5839" s="32">
        <v>5</v>
      </c>
      <c r="E5839" s="32">
        <v>24</v>
      </c>
      <c r="F5839" s="18">
        <v>37</v>
      </c>
      <c r="G5839" s="21">
        <v>38.463252636690015</v>
      </c>
      <c r="H5839" s="17" t="s">
        <v>18</v>
      </c>
      <c r="I5839" s="18">
        <v>138</v>
      </c>
      <c r="J5839" s="21">
        <v>45.7235385059397</v>
      </c>
      <c r="K5839" s="17" t="s">
        <v>19</v>
      </c>
      <c r="L5839" s="17" t="s">
        <v>69</v>
      </c>
      <c r="M5839" s="17" t="s">
        <v>27</v>
      </c>
      <c r="N5839" s="17" t="s">
        <v>70</v>
      </c>
      <c r="O5839" s="58">
        <v>266</v>
      </c>
      <c r="P5839" s="17" t="s">
        <v>1024</v>
      </c>
      <c r="Q5839" s="17" t="s">
        <v>1023</v>
      </c>
      <c r="R5839" s="17">
        <v>214.43</v>
      </c>
      <c r="S5839" s="17" t="s">
        <v>684</v>
      </c>
      <c r="T5839" s="18">
        <v>3</v>
      </c>
      <c r="U5839" s="10">
        <v>-18.404563148821474</v>
      </c>
      <c r="V5839" s="10">
        <f t="shared" si="100"/>
        <v>-18.404563148821474</v>
      </c>
      <c r="W5839" s="10">
        <v>11.330214751377463</v>
      </c>
      <c r="X5839" s="68">
        <v>3.0688723553811936</v>
      </c>
    </row>
    <row r="5840" spans="1:24">
      <c r="A5840" s="29">
        <v>5839</v>
      </c>
      <c r="C5840" s="17">
        <v>2023</v>
      </c>
      <c r="D5840" s="32">
        <v>5</v>
      </c>
      <c r="E5840" s="32">
        <v>24</v>
      </c>
      <c r="F5840" s="18">
        <v>37</v>
      </c>
      <c r="G5840" s="21">
        <v>38.463252636690015</v>
      </c>
      <c r="H5840" s="17" t="s">
        <v>18</v>
      </c>
      <c r="I5840" s="18">
        <v>138</v>
      </c>
      <c r="J5840" s="21">
        <v>45.7235385059397</v>
      </c>
      <c r="K5840" s="17" t="s">
        <v>19</v>
      </c>
      <c r="L5840" s="17" t="s">
        <v>69</v>
      </c>
      <c r="M5840" s="17" t="s">
        <v>27</v>
      </c>
      <c r="N5840" s="17" t="s">
        <v>70</v>
      </c>
      <c r="O5840" s="58">
        <v>242</v>
      </c>
      <c r="P5840" s="17" t="s">
        <v>1024</v>
      </c>
      <c r="Q5840" s="17" t="s">
        <v>1023</v>
      </c>
      <c r="R5840" s="17">
        <v>182.77</v>
      </c>
      <c r="S5840" s="17" t="s">
        <v>684</v>
      </c>
      <c r="T5840" s="18">
        <v>3</v>
      </c>
      <c r="U5840" s="10">
        <v>-18.099864012809569</v>
      </c>
      <c r="V5840" s="10">
        <f t="shared" si="100"/>
        <v>-18.099864012809569</v>
      </c>
      <c r="W5840" s="10">
        <v>11.609107848844681</v>
      </c>
      <c r="X5840" s="68">
        <v>3.0779009367988195</v>
      </c>
    </row>
    <row r="5841" spans="1:24">
      <c r="A5841" s="29">
        <v>5840</v>
      </c>
      <c r="C5841" s="17">
        <v>2023</v>
      </c>
      <c r="D5841" s="32">
        <v>5</v>
      </c>
      <c r="E5841" s="32">
        <v>24</v>
      </c>
      <c r="F5841" s="18">
        <v>37</v>
      </c>
      <c r="G5841" s="21">
        <v>38.463252636690015</v>
      </c>
      <c r="H5841" s="17" t="s">
        <v>18</v>
      </c>
      <c r="I5841" s="18">
        <v>138</v>
      </c>
      <c r="J5841" s="21">
        <v>45.7235385059397</v>
      </c>
      <c r="K5841" s="17" t="s">
        <v>19</v>
      </c>
      <c r="L5841" s="17" t="s">
        <v>69</v>
      </c>
      <c r="M5841" s="17" t="s">
        <v>27</v>
      </c>
      <c r="N5841" s="17" t="s">
        <v>70</v>
      </c>
      <c r="O5841" s="58">
        <v>242</v>
      </c>
      <c r="P5841" s="17" t="s">
        <v>1024</v>
      </c>
      <c r="Q5841" s="17" t="s">
        <v>1023</v>
      </c>
      <c r="R5841" s="17">
        <v>164.17</v>
      </c>
      <c r="S5841" s="17" t="s">
        <v>684</v>
      </c>
      <c r="T5841" s="18">
        <v>3</v>
      </c>
      <c r="U5841" s="10">
        <v>-18.396816934469186</v>
      </c>
      <c r="V5841" s="10">
        <f t="shared" si="100"/>
        <v>-18.396816934469186</v>
      </c>
      <c r="W5841" s="10">
        <v>11.492615492006518</v>
      </c>
      <c r="X5841" s="68">
        <v>2.9934583819525029</v>
      </c>
    </row>
    <row r="5842" spans="1:24">
      <c r="A5842" s="29">
        <v>5841</v>
      </c>
      <c r="C5842" s="17">
        <v>2023</v>
      </c>
      <c r="D5842" s="32">
        <v>5</v>
      </c>
      <c r="E5842" s="32">
        <v>24</v>
      </c>
      <c r="F5842" s="18">
        <v>37</v>
      </c>
      <c r="G5842" s="21">
        <v>38.463252636690015</v>
      </c>
      <c r="H5842" s="17" t="s">
        <v>18</v>
      </c>
      <c r="I5842" s="18">
        <v>138</v>
      </c>
      <c r="J5842" s="21">
        <v>45.7235385059397</v>
      </c>
      <c r="K5842" s="17" t="s">
        <v>19</v>
      </c>
      <c r="L5842" s="17" t="s">
        <v>69</v>
      </c>
      <c r="M5842" s="17" t="s">
        <v>27</v>
      </c>
      <c r="N5842" s="17" t="s">
        <v>70</v>
      </c>
      <c r="O5842" s="58">
        <v>258</v>
      </c>
      <c r="P5842" s="17" t="s">
        <v>1024</v>
      </c>
      <c r="Q5842" s="17" t="s">
        <v>1023</v>
      </c>
      <c r="R5842" s="17">
        <v>187.48</v>
      </c>
      <c r="S5842" s="17" t="s">
        <v>684</v>
      </c>
      <c r="T5842" s="18">
        <v>3</v>
      </c>
      <c r="U5842" s="10">
        <v>-17.86392711407845</v>
      </c>
      <c r="V5842" s="10">
        <f t="shared" si="100"/>
        <v>-17.86392711407845</v>
      </c>
      <c r="W5842" s="10">
        <v>11.390811910795835</v>
      </c>
      <c r="X5842" s="68">
        <v>3.0515185855204994</v>
      </c>
    </row>
    <row r="5843" spans="1:24">
      <c r="A5843" s="29">
        <v>5842</v>
      </c>
      <c r="C5843" s="17">
        <v>2023</v>
      </c>
      <c r="D5843" s="32">
        <v>5</v>
      </c>
      <c r="E5843" s="32">
        <v>24</v>
      </c>
      <c r="F5843" s="18">
        <v>37</v>
      </c>
      <c r="G5843" s="21">
        <v>38.463252636690015</v>
      </c>
      <c r="H5843" s="17" t="s">
        <v>18</v>
      </c>
      <c r="I5843" s="18">
        <v>138</v>
      </c>
      <c r="J5843" s="21">
        <v>45.7235385059397</v>
      </c>
      <c r="K5843" s="17" t="s">
        <v>19</v>
      </c>
      <c r="L5843" s="17" t="s">
        <v>69</v>
      </c>
      <c r="M5843" s="17" t="s">
        <v>27</v>
      </c>
      <c r="N5843" s="17" t="s">
        <v>70</v>
      </c>
      <c r="O5843" s="58">
        <v>265</v>
      </c>
      <c r="P5843" s="17" t="s">
        <v>1024</v>
      </c>
      <c r="Q5843" s="17" t="s">
        <v>1023</v>
      </c>
      <c r="R5843" s="17">
        <v>218.25</v>
      </c>
      <c r="S5843" s="17" t="s">
        <v>684</v>
      </c>
      <c r="T5843" s="18">
        <v>3</v>
      </c>
      <c r="U5843" s="10">
        <v>-18.067115769658553</v>
      </c>
      <c r="V5843" s="10">
        <f t="shared" si="100"/>
        <v>-18.067115769658553</v>
      </c>
      <c r="W5843" s="10">
        <v>11.137355187147012</v>
      </c>
      <c r="X5843" s="68">
        <v>2.9852095653590078</v>
      </c>
    </row>
    <row r="5844" spans="1:24">
      <c r="A5844" s="29">
        <v>5843</v>
      </c>
      <c r="C5844" s="17">
        <v>2023</v>
      </c>
      <c r="D5844" s="32">
        <v>5</v>
      </c>
      <c r="E5844" s="32">
        <v>24</v>
      </c>
      <c r="F5844" s="18">
        <v>37</v>
      </c>
      <c r="G5844" s="21">
        <v>38.463252636690015</v>
      </c>
      <c r="H5844" s="17" t="s">
        <v>18</v>
      </c>
      <c r="I5844" s="18">
        <v>138</v>
      </c>
      <c r="J5844" s="21">
        <v>45.7235385059397</v>
      </c>
      <c r="K5844" s="17" t="s">
        <v>19</v>
      </c>
      <c r="L5844" s="17" t="s">
        <v>69</v>
      </c>
      <c r="M5844" s="17" t="s">
        <v>27</v>
      </c>
      <c r="N5844" s="17" t="s">
        <v>70</v>
      </c>
      <c r="O5844" s="58">
        <v>238</v>
      </c>
      <c r="P5844" s="17" t="s">
        <v>1024</v>
      </c>
      <c r="Q5844" s="17" t="s">
        <v>1023</v>
      </c>
      <c r="R5844" s="17">
        <v>190.28</v>
      </c>
      <c r="S5844" s="17" t="s">
        <v>684</v>
      </c>
      <c r="T5844" s="18">
        <v>3</v>
      </c>
      <c r="U5844" s="10">
        <v>-17.817091592916753</v>
      </c>
      <c r="V5844" s="10">
        <f t="shared" si="100"/>
        <v>-17.817091592916753</v>
      </c>
      <c r="W5844" s="10">
        <v>11.587370208873326</v>
      </c>
      <c r="X5844" s="68">
        <v>3.0210705481311337</v>
      </c>
    </row>
    <row r="5845" spans="1:24">
      <c r="A5845" s="29">
        <v>5844</v>
      </c>
      <c r="C5845" s="17">
        <v>2023</v>
      </c>
      <c r="D5845" s="32">
        <v>5</v>
      </c>
      <c r="E5845" s="32">
        <v>24</v>
      </c>
      <c r="F5845" s="18">
        <v>37</v>
      </c>
      <c r="G5845" s="21">
        <v>38.463252636690015</v>
      </c>
      <c r="H5845" s="17" t="s">
        <v>18</v>
      </c>
      <c r="I5845" s="18">
        <v>138</v>
      </c>
      <c r="J5845" s="21">
        <v>45.7235385059397</v>
      </c>
      <c r="K5845" s="17" t="s">
        <v>19</v>
      </c>
      <c r="L5845" s="17" t="s">
        <v>69</v>
      </c>
      <c r="M5845" s="17" t="s">
        <v>27</v>
      </c>
      <c r="N5845" s="17" t="s">
        <v>70</v>
      </c>
      <c r="O5845" s="58">
        <v>247</v>
      </c>
      <c r="P5845" s="17" t="s">
        <v>1024</v>
      </c>
      <c r="Q5845" s="17" t="s">
        <v>1023</v>
      </c>
      <c r="R5845" s="17">
        <v>180.17</v>
      </c>
      <c r="S5845" s="17" t="s">
        <v>684</v>
      </c>
      <c r="T5845" s="18">
        <v>3</v>
      </c>
      <c r="U5845" s="10">
        <v>-17.990344851574477</v>
      </c>
      <c r="V5845" s="10">
        <f t="shared" si="100"/>
        <v>-17.990344851574477</v>
      </c>
      <c r="W5845" s="10">
        <v>11.359584322777723</v>
      </c>
      <c r="X5845" s="68">
        <v>3.0978838777143398</v>
      </c>
    </row>
    <row r="5846" spans="1:24">
      <c r="A5846" s="29">
        <v>5845</v>
      </c>
      <c r="C5846" s="17">
        <v>2023</v>
      </c>
      <c r="D5846" s="32">
        <v>5</v>
      </c>
      <c r="E5846" s="32">
        <v>24</v>
      </c>
      <c r="F5846" s="18">
        <v>37</v>
      </c>
      <c r="G5846" s="21">
        <v>38.463252636690015</v>
      </c>
      <c r="H5846" s="17" t="s">
        <v>18</v>
      </c>
      <c r="I5846" s="18">
        <v>138</v>
      </c>
      <c r="J5846" s="21">
        <v>45.7235385059397</v>
      </c>
      <c r="K5846" s="17" t="s">
        <v>19</v>
      </c>
      <c r="L5846" s="17" t="s">
        <v>69</v>
      </c>
      <c r="M5846" s="17" t="s">
        <v>27</v>
      </c>
      <c r="N5846" s="17" t="s">
        <v>70</v>
      </c>
      <c r="O5846" s="58">
        <v>232</v>
      </c>
      <c r="P5846" s="17" t="s">
        <v>1024</v>
      </c>
      <c r="Q5846" s="17" t="s">
        <v>1023</v>
      </c>
      <c r="R5846" s="17">
        <v>173.98</v>
      </c>
      <c r="S5846" s="17" t="s">
        <v>684</v>
      </c>
      <c r="T5846" s="18">
        <v>3</v>
      </c>
      <c r="U5846" s="10">
        <v>-17.638806222944872</v>
      </c>
      <c r="V5846" s="10">
        <f t="shared" si="100"/>
        <v>-17.638806222944872</v>
      </c>
      <c r="W5846" s="10">
        <v>11.59582240666764</v>
      </c>
      <c r="X5846" s="68">
        <v>3.0931763888555683</v>
      </c>
    </row>
    <row r="5847" spans="1:24">
      <c r="A5847" s="29">
        <v>5846</v>
      </c>
      <c r="C5847" s="17">
        <v>2023</v>
      </c>
      <c r="D5847" s="32">
        <v>5</v>
      </c>
      <c r="E5847" s="32">
        <v>24</v>
      </c>
      <c r="F5847" s="18">
        <v>37</v>
      </c>
      <c r="G5847" s="21">
        <v>38.463252636690015</v>
      </c>
      <c r="H5847" s="17" t="s">
        <v>18</v>
      </c>
      <c r="I5847" s="18">
        <v>138</v>
      </c>
      <c r="J5847" s="21">
        <v>45.7235385059397</v>
      </c>
      <c r="K5847" s="17" t="s">
        <v>19</v>
      </c>
      <c r="L5847" s="17" t="s">
        <v>69</v>
      </c>
      <c r="M5847" s="17" t="s">
        <v>27</v>
      </c>
      <c r="N5847" s="17" t="s">
        <v>70</v>
      </c>
      <c r="O5847" s="58">
        <v>234</v>
      </c>
      <c r="P5847" s="17" t="s">
        <v>1024</v>
      </c>
      <c r="Q5847" s="17" t="s">
        <v>1023</v>
      </c>
      <c r="R5847" s="17">
        <v>181.52</v>
      </c>
      <c r="S5847" s="17" t="s">
        <v>684</v>
      </c>
      <c r="T5847" s="18">
        <v>3</v>
      </c>
      <c r="U5847" s="10">
        <v>-18.153835786055751</v>
      </c>
      <c r="V5847" s="10">
        <f t="shared" si="100"/>
        <v>-18.153835786055751</v>
      </c>
      <c r="W5847" s="10">
        <v>11.561979800733182</v>
      </c>
      <c r="X5847" s="68">
        <v>3.0767591693011989</v>
      </c>
    </row>
    <row r="5848" spans="1:24">
      <c r="A5848" s="29">
        <v>5847</v>
      </c>
      <c r="C5848" s="17">
        <v>2023</v>
      </c>
      <c r="D5848" s="32">
        <v>5</v>
      </c>
      <c r="E5848" s="32">
        <v>24</v>
      </c>
      <c r="F5848" s="18">
        <v>37</v>
      </c>
      <c r="G5848" s="21">
        <v>38.463252636690015</v>
      </c>
      <c r="H5848" s="17" t="s">
        <v>18</v>
      </c>
      <c r="I5848" s="18">
        <v>138</v>
      </c>
      <c r="J5848" s="21">
        <v>45.7235385059397</v>
      </c>
      <c r="K5848" s="17" t="s">
        <v>19</v>
      </c>
      <c r="L5848" s="17" t="s">
        <v>69</v>
      </c>
      <c r="M5848" s="17" t="s">
        <v>27</v>
      </c>
      <c r="N5848" s="17" t="s">
        <v>70</v>
      </c>
      <c r="O5848" s="58">
        <v>228</v>
      </c>
      <c r="P5848" s="17" t="s">
        <v>1024</v>
      </c>
      <c r="Q5848" s="17" t="s">
        <v>1023</v>
      </c>
      <c r="R5848" s="17">
        <v>174.4</v>
      </c>
      <c r="S5848" s="17" t="s">
        <v>684</v>
      </c>
      <c r="T5848" s="18">
        <v>3</v>
      </c>
      <c r="U5848" s="10">
        <v>-18.223829989903759</v>
      </c>
      <c r="V5848" s="10">
        <f t="shared" si="100"/>
        <v>-18.223829989903759</v>
      </c>
      <c r="W5848" s="10">
        <v>11.269301536516437</v>
      </c>
      <c r="X5848" s="68">
        <v>3.0875534787617966</v>
      </c>
    </row>
    <row r="5849" spans="1:24">
      <c r="A5849" s="29">
        <v>5848</v>
      </c>
      <c r="C5849" s="17">
        <v>2023</v>
      </c>
      <c r="D5849" s="32">
        <v>5</v>
      </c>
      <c r="E5849" s="32">
        <v>24</v>
      </c>
      <c r="F5849" s="18">
        <v>37</v>
      </c>
      <c r="G5849" s="21">
        <v>38.463252636690015</v>
      </c>
      <c r="H5849" s="17" t="s">
        <v>18</v>
      </c>
      <c r="I5849" s="18">
        <v>138</v>
      </c>
      <c r="J5849" s="21">
        <v>45.7235385059397</v>
      </c>
      <c r="K5849" s="17" t="s">
        <v>19</v>
      </c>
      <c r="L5849" s="17" t="s">
        <v>69</v>
      </c>
      <c r="M5849" s="17" t="s">
        <v>27</v>
      </c>
      <c r="N5849" s="17" t="s">
        <v>70</v>
      </c>
      <c r="O5849" s="58">
        <v>254</v>
      </c>
      <c r="P5849" s="17" t="s">
        <v>1024</v>
      </c>
      <c r="Q5849" s="17" t="s">
        <v>1023</v>
      </c>
      <c r="R5849" s="17">
        <v>193.58</v>
      </c>
      <c r="S5849" s="17" t="s">
        <v>684</v>
      </c>
      <c r="T5849" s="18">
        <v>3</v>
      </c>
      <c r="U5849" s="10">
        <v>-18.757021535607571</v>
      </c>
      <c r="V5849" s="10">
        <f t="shared" si="100"/>
        <v>-18.757021535607571</v>
      </c>
      <c r="W5849" s="10">
        <v>10.813522556181532</v>
      </c>
      <c r="X5849" s="68">
        <v>3.092924560035955</v>
      </c>
    </row>
    <row r="5850" spans="1:24">
      <c r="A5850" s="29">
        <v>5849</v>
      </c>
      <c r="C5850" s="17">
        <v>2023</v>
      </c>
      <c r="D5850" s="32">
        <v>5</v>
      </c>
      <c r="E5850" s="32">
        <v>24</v>
      </c>
      <c r="F5850" s="18">
        <v>37</v>
      </c>
      <c r="G5850" s="21">
        <v>38.463252636690015</v>
      </c>
      <c r="H5850" s="17" t="s">
        <v>18</v>
      </c>
      <c r="I5850" s="18">
        <v>138</v>
      </c>
      <c r="J5850" s="21">
        <v>45.7235385059397</v>
      </c>
      <c r="K5850" s="17" t="s">
        <v>19</v>
      </c>
      <c r="L5850" s="17" t="s">
        <v>69</v>
      </c>
      <c r="M5850" s="17" t="s">
        <v>27</v>
      </c>
      <c r="N5850" s="17" t="s">
        <v>70</v>
      </c>
      <c r="O5850" s="58">
        <v>234</v>
      </c>
      <c r="P5850" s="17" t="s">
        <v>1024</v>
      </c>
      <c r="Q5850" s="17" t="s">
        <v>1023</v>
      </c>
      <c r="R5850" s="17">
        <v>171.6</v>
      </c>
      <c r="S5850" s="17" t="s">
        <v>684</v>
      </c>
      <c r="T5850" s="18">
        <v>3</v>
      </c>
      <c r="U5850" s="10">
        <v>-18.026917963452576</v>
      </c>
      <c r="V5850" s="10">
        <f t="shared" si="100"/>
        <v>-18.026917963452576</v>
      </c>
      <c r="W5850" s="10">
        <v>11.490749850917613</v>
      </c>
      <c r="X5850" s="68">
        <v>3.0681065022583303</v>
      </c>
    </row>
    <row r="5851" spans="1:24">
      <c r="A5851" s="29">
        <v>5850</v>
      </c>
      <c r="C5851" s="17">
        <v>2023</v>
      </c>
      <c r="D5851" s="32">
        <v>5</v>
      </c>
      <c r="E5851" s="32">
        <v>24</v>
      </c>
      <c r="F5851" s="18">
        <v>37</v>
      </c>
      <c r="G5851" s="21">
        <v>38.463252636690015</v>
      </c>
      <c r="H5851" s="17" t="s">
        <v>18</v>
      </c>
      <c r="I5851" s="18">
        <v>138</v>
      </c>
      <c r="J5851" s="21">
        <v>45.7235385059397</v>
      </c>
      <c r="K5851" s="17" t="s">
        <v>19</v>
      </c>
      <c r="L5851" s="17" t="s">
        <v>69</v>
      </c>
      <c r="M5851" s="17" t="s">
        <v>27</v>
      </c>
      <c r="N5851" s="17" t="s">
        <v>70</v>
      </c>
      <c r="O5851" s="58">
        <v>240</v>
      </c>
      <c r="P5851" s="17" t="s">
        <v>1024</v>
      </c>
      <c r="Q5851" s="17" t="s">
        <v>1023</v>
      </c>
      <c r="R5851" s="17">
        <v>177.66</v>
      </c>
      <c r="S5851" s="17" t="s">
        <v>684</v>
      </c>
      <c r="T5851" s="18">
        <v>3</v>
      </c>
      <c r="U5851" s="10">
        <v>-18.197155248466341</v>
      </c>
      <c r="V5851" s="10">
        <f t="shared" si="100"/>
        <v>-18.197155248466341</v>
      </c>
      <c r="W5851" s="10">
        <v>11.479605797582105</v>
      </c>
      <c r="X5851" s="68">
        <v>3.0152758886453879</v>
      </c>
    </row>
    <row r="5852" spans="1:24">
      <c r="A5852" s="29">
        <v>5851</v>
      </c>
      <c r="C5852" s="17">
        <v>2023</v>
      </c>
      <c r="D5852" s="32">
        <v>5</v>
      </c>
      <c r="E5852" s="32">
        <v>24</v>
      </c>
      <c r="F5852" s="18">
        <v>37</v>
      </c>
      <c r="G5852" s="21">
        <v>38.463252636690015</v>
      </c>
      <c r="H5852" s="17" t="s">
        <v>18</v>
      </c>
      <c r="I5852" s="18">
        <v>138</v>
      </c>
      <c r="J5852" s="21">
        <v>45.7235385059397</v>
      </c>
      <c r="K5852" s="17" t="s">
        <v>19</v>
      </c>
      <c r="L5852" s="17" t="s">
        <v>69</v>
      </c>
      <c r="M5852" s="17" t="s">
        <v>27</v>
      </c>
      <c r="N5852" s="17" t="s">
        <v>70</v>
      </c>
      <c r="O5852" s="58">
        <v>246</v>
      </c>
      <c r="P5852" s="17" t="s">
        <v>1024</v>
      </c>
      <c r="Q5852" s="17" t="s">
        <v>1023</v>
      </c>
      <c r="R5852" s="17">
        <v>183.24</v>
      </c>
      <c r="S5852" s="17" t="s">
        <v>684</v>
      </c>
      <c r="T5852" s="18">
        <v>3</v>
      </c>
      <c r="U5852" s="10">
        <v>-17.910160037155329</v>
      </c>
      <c r="V5852" s="10">
        <f t="shared" ref="V5852:V5915" si="101">IF(X5852&gt;3.3,U5852+(7.584*X5852-22.012)/(X5852+1.657),U5852)</f>
        <v>-17.910160037155329</v>
      </c>
      <c r="W5852" s="10">
        <v>11.563338746340564</v>
      </c>
      <c r="X5852" s="68">
        <v>3.0563162977870539</v>
      </c>
    </row>
    <row r="5853" spans="1:24">
      <c r="A5853" s="29">
        <v>5852</v>
      </c>
      <c r="C5853" s="17">
        <v>2023</v>
      </c>
      <c r="D5853" s="32">
        <v>5</v>
      </c>
      <c r="E5853" s="32">
        <v>26</v>
      </c>
      <c r="F5853" s="18">
        <v>34</v>
      </c>
      <c r="G5853" s="21">
        <v>53.456099999999935</v>
      </c>
      <c r="H5853" s="17" t="s">
        <v>18</v>
      </c>
      <c r="I5853" s="18">
        <v>132</v>
      </c>
      <c r="J5853" s="21">
        <v>2.4475200000006225</v>
      </c>
      <c r="K5853" s="17" t="s">
        <v>19</v>
      </c>
      <c r="L5853" s="17" t="s">
        <v>69</v>
      </c>
      <c r="M5853" s="17" t="s">
        <v>27</v>
      </c>
      <c r="N5853" s="17" t="s">
        <v>70</v>
      </c>
      <c r="O5853" s="58">
        <v>202</v>
      </c>
      <c r="P5853" s="17" t="s">
        <v>1024</v>
      </c>
      <c r="Q5853" s="17" t="s">
        <v>1023</v>
      </c>
      <c r="R5853" s="17">
        <v>123.11</v>
      </c>
      <c r="S5853" s="17" t="s">
        <v>684</v>
      </c>
      <c r="T5853" s="18">
        <v>3</v>
      </c>
      <c r="U5853" s="10">
        <v>-17.665397664894023</v>
      </c>
      <c r="V5853" s="10">
        <f t="shared" si="101"/>
        <v>-17.665397664894023</v>
      </c>
      <c r="W5853" s="10">
        <v>12.082207427420871</v>
      </c>
      <c r="X5853" s="68">
        <v>3.100956129120664</v>
      </c>
    </row>
    <row r="5854" spans="1:24">
      <c r="A5854" s="29">
        <v>5853</v>
      </c>
      <c r="C5854" s="17">
        <v>2023</v>
      </c>
      <c r="D5854" s="32">
        <v>5</v>
      </c>
      <c r="E5854" s="32">
        <v>26</v>
      </c>
      <c r="F5854" s="18">
        <v>34</v>
      </c>
      <c r="G5854" s="21">
        <v>53.456099999999935</v>
      </c>
      <c r="H5854" s="17" t="s">
        <v>18</v>
      </c>
      <c r="I5854" s="18">
        <v>132</v>
      </c>
      <c r="J5854" s="21">
        <v>2.4475200000006225</v>
      </c>
      <c r="K5854" s="17" t="s">
        <v>19</v>
      </c>
      <c r="L5854" s="17" t="s">
        <v>69</v>
      </c>
      <c r="M5854" s="17" t="s">
        <v>27</v>
      </c>
      <c r="N5854" s="17" t="s">
        <v>70</v>
      </c>
      <c r="O5854" s="58">
        <v>196</v>
      </c>
      <c r="P5854" s="17" t="s">
        <v>1024</v>
      </c>
      <c r="Q5854" s="17" t="s">
        <v>1023</v>
      </c>
      <c r="R5854" s="17">
        <v>124.02</v>
      </c>
      <c r="S5854" s="17" t="s">
        <v>684</v>
      </c>
      <c r="T5854" s="18">
        <v>3</v>
      </c>
      <c r="U5854" s="10">
        <v>-17.824536395323307</v>
      </c>
      <c r="V5854" s="10">
        <f t="shared" si="101"/>
        <v>-17.824536395323307</v>
      </c>
      <c r="W5854" s="10">
        <v>12.238252344592683</v>
      </c>
      <c r="X5854" s="68">
        <v>3.1409805926401515</v>
      </c>
    </row>
    <row r="5855" spans="1:24">
      <c r="A5855" s="29">
        <v>5854</v>
      </c>
      <c r="C5855" s="17">
        <v>2023</v>
      </c>
      <c r="D5855" s="32">
        <v>5</v>
      </c>
      <c r="E5855" s="32">
        <v>26</v>
      </c>
      <c r="F5855" s="18">
        <v>34</v>
      </c>
      <c r="G5855" s="21">
        <v>53.456099999999935</v>
      </c>
      <c r="H5855" s="17" t="s">
        <v>18</v>
      </c>
      <c r="I5855" s="18">
        <v>132</v>
      </c>
      <c r="J5855" s="21">
        <v>2.4475200000006225</v>
      </c>
      <c r="K5855" s="17" t="s">
        <v>19</v>
      </c>
      <c r="L5855" s="17" t="s">
        <v>69</v>
      </c>
      <c r="M5855" s="17" t="s">
        <v>27</v>
      </c>
      <c r="N5855" s="17" t="s">
        <v>70</v>
      </c>
      <c r="O5855" s="58">
        <v>220</v>
      </c>
      <c r="P5855" s="17" t="s">
        <v>1024</v>
      </c>
      <c r="Q5855" s="17" t="s">
        <v>1023</v>
      </c>
      <c r="R5855" s="17">
        <v>176.2</v>
      </c>
      <c r="S5855" s="17" t="s">
        <v>684</v>
      </c>
      <c r="T5855" s="18">
        <v>3</v>
      </c>
      <c r="U5855" s="10">
        <v>-17.655457239930179</v>
      </c>
      <c r="V5855" s="10">
        <f t="shared" si="101"/>
        <v>-17.655457239930179</v>
      </c>
      <c r="W5855" s="10">
        <v>11.993954079405114</v>
      </c>
      <c r="X5855" s="68">
        <v>3.093111444314308</v>
      </c>
    </row>
    <row r="5856" spans="1:24">
      <c r="A5856" s="29">
        <v>5855</v>
      </c>
      <c r="C5856" s="17">
        <v>2023</v>
      </c>
      <c r="D5856" s="32">
        <v>5</v>
      </c>
      <c r="E5856" s="32">
        <v>26</v>
      </c>
      <c r="F5856" s="18">
        <v>34</v>
      </c>
      <c r="G5856" s="21">
        <v>53.456099999999935</v>
      </c>
      <c r="H5856" s="17" t="s">
        <v>18</v>
      </c>
      <c r="I5856" s="18">
        <v>132</v>
      </c>
      <c r="J5856" s="21">
        <v>2.4475200000006225</v>
      </c>
      <c r="K5856" s="17" t="s">
        <v>19</v>
      </c>
      <c r="L5856" s="17" t="s">
        <v>69</v>
      </c>
      <c r="M5856" s="17" t="s">
        <v>27</v>
      </c>
      <c r="N5856" s="17" t="s">
        <v>70</v>
      </c>
      <c r="O5856" s="58">
        <v>197</v>
      </c>
      <c r="P5856" s="17" t="s">
        <v>1024</v>
      </c>
      <c r="Q5856" s="17" t="s">
        <v>1023</v>
      </c>
      <c r="R5856" s="17">
        <v>123.69</v>
      </c>
      <c r="S5856" s="17" t="s">
        <v>684</v>
      </c>
      <c r="T5856" s="18">
        <v>3</v>
      </c>
      <c r="U5856" s="10">
        <v>-18.315869541710658</v>
      </c>
      <c r="V5856" s="10">
        <f t="shared" si="101"/>
        <v>-18.315869541710658</v>
      </c>
      <c r="W5856" s="10">
        <v>12.190105581161921</v>
      </c>
      <c r="X5856" s="68">
        <v>3.1948073006659565</v>
      </c>
    </row>
    <row r="5857" spans="1:24">
      <c r="A5857" s="29">
        <v>5856</v>
      </c>
      <c r="C5857" s="17">
        <v>2023</v>
      </c>
      <c r="D5857" s="32">
        <v>5</v>
      </c>
      <c r="E5857" s="32">
        <v>26</v>
      </c>
      <c r="F5857" s="18">
        <v>34</v>
      </c>
      <c r="G5857" s="21">
        <v>53.456099999999935</v>
      </c>
      <c r="H5857" s="17" t="s">
        <v>18</v>
      </c>
      <c r="I5857" s="18">
        <v>132</v>
      </c>
      <c r="J5857" s="21">
        <v>2.4475200000006225</v>
      </c>
      <c r="K5857" s="17" t="s">
        <v>19</v>
      </c>
      <c r="L5857" s="17" t="s">
        <v>69</v>
      </c>
      <c r="M5857" s="17" t="s">
        <v>27</v>
      </c>
      <c r="N5857" s="17" t="s">
        <v>70</v>
      </c>
      <c r="O5857" s="58">
        <v>202</v>
      </c>
      <c r="P5857" s="17" t="s">
        <v>1024</v>
      </c>
      <c r="Q5857" s="17" t="s">
        <v>1023</v>
      </c>
      <c r="R5857" s="17">
        <v>125.63</v>
      </c>
      <c r="S5857" s="17" t="s">
        <v>684</v>
      </c>
      <c r="T5857" s="18">
        <v>3</v>
      </c>
      <c r="U5857" s="10">
        <v>-17.393863145453523</v>
      </c>
      <c r="V5857" s="10">
        <f t="shared" si="101"/>
        <v>-17.393863145453523</v>
      </c>
      <c r="W5857" s="10">
        <v>12.4463500975478</v>
      </c>
      <c r="X5857" s="68">
        <v>3.1965111615394326</v>
      </c>
    </row>
    <row r="5858" spans="1:24">
      <c r="A5858" s="29">
        <v>5857</v>
      </c>
      <c r="C5858" s="17">
        <v>2023</v>
      </c>
      <c r="D5858" s="32">
        <v>5</v>
      </c>
      <c r="E5858" s="32">
        <v>26</v>
      </c>
      <c r="F5858" s="18">
        <v>34</v>
      </c>
      <c r="G5858" s="21">
        <v>53.456099999999935</v>
      </c>
      <c r="H5858" s="17" t="s">
        <v>18</v>
      </c>
      <c r="I5858" s="18">
        <v>132</v>
      </c>
      <c r="J5858" s="21">
        <v>2.4475200000006225</v>
      </c>
      <c r="K5858" s="17" t="s">
        <v>19</v>
      </c>
      <c r="L5858" s="17" t="s">
        <v>69</v>
      </c>
      <c r="M5858" s="17" t="s">
        <v>27</v>
      </c>
      <c r="N5858" s="17" t="s">
        <v>70</v>
      </c>
      <c r="O5858" s="58">
        <v>202</v>
      </c>
      <c r="P5858" s="17" t="s">
        <v>1024</v>
      </c>
      <c r="Q5858" s="17" t="s">
        <v>1023</v>
      </c>
      <c r="R5858" s="17">
        <v>131.58000000000001</v>
      </c>
      <c r="S5858" s="17" t="s">
        <v>684</v>
      </c>
      <c r="T5858" s="18">
        <v>3</v>
      </c>
      <c r="U5858" s="10">
        <v>-17.916338885861347</v>
      </c>
      <c r="V5858" s="10">
        <f t="shared" si="101"/>
        <v>-17.916338885861347</v>
      </c>
      <c r="W5858" s="10">
        <v>12.392371983005056</v>
      </c>
      <c r="X5858" s="68">
        <v>3.1550806191196772</v>
      </c>
    </row>
    <row r="5859" spans="1:24">
      <c r="A5859" s="29">
        <v>5858</v>
      </c>
      <c r="C5859" s="17">
        <v>2023</v>
      </c>
      <c r="D5859" s="32">
        <v>5</v>
      </c>
      <c r="E5859" s="32">
        <v>26</v>
      </c>
      <c r="F5859" s="18">
        <v>34</v>
      </c>
      <c r="G5859" s="21">
        <v>53.456099999999935</v>
      </c>
      <c r="H5859" s="17" t="s">
        <v>18</v>
      </c>
      <c r="I5859" s="18">
        <v>132</v>
      </c>
      <c r="J5859" s="21">
        <v>2.4475200000006225</v>
      </c>
      <c r="K5859" s="17" t="s">
        <v>19</v>
      </c>
      <c r="L5859" s="17" t="s">
        <v>69</v>
      </c>
      <c r="M5859" s="17" t="s">
        <v>27</v>
      </c>
      <c r="N5859" s="17" t="s">
        <v>70</v>
      </c>
      <c r="O5859" s="58">
        <v>202</v>
      </c>
      <c r="P5859" s="17" t="s">
        <v>1024</v>
      </c>
      <c r="Q5859" s="17" t="s">
        <v>1023</v>
      </c>
      <c r="R5859" s="17">
        <v>123.98</v>
      </c>
      <c r="S5859" s="17" t="s">
        <v>684</v>
      </c>
      <c r="T5859" s="18">
        <v>3</v>
      </c>
      <c r="U5859" s="10">
        <v>-18.0236936017739</v>
      </c>
      <c r="V5859" s="10">
        <f t="shared" si="101"/>
        <v>-18.0236936017739</v>
      </c>
      <c r="W5859" s="10">
        <v>12.268122972101933</v>
      </c>
      <c r="X5859" s="68">
        <v>3.1949595309295278</v>
      </c>
    </row>
    <row r="5860" spans="1:24">
      <c r="A5860" s="29">
        <v>5859</v>
      </c>
      <c r="C5860" s="17">
        <v>2023</v>
      </c>
      <c r="D5860" s="32">
        <v>5</v>
      </c>
      <c r="E5860" s="32">
        <v>26</v>
      </c>
      <c r="F5860" s="18">
        <v>34</v>
      </c>
      <c r="G5860" s="21">
        <v>53.456099999999935</v>
      </c>
      <c r="H5860" s="17" t="s">
        <v>18</v>
      </c>
      <c r="I5860" s="18">
        <v>132</v>
      </c>
      <c r="J5860" s="21">
        <v>2.4475200000006225</v>
      </c>
      <c r="K5860" s="17" t="s">
        <v>19</v>
      </c>
      <c r="L5860" s="17" t="s">
        <v>69</v>
      </c>
      <c r="M5860" s="17" t="s">
        <v>27</v>
      </c>
      <c r="N5860" s="17" t="s">
        <v>70</v>
      </c>
      <c r="O5860" s="58">
        <v>198</v>
      </c>
      <c r="P5860" s="17" t="s">
        <v>1024</v>
      </c>
      <c r="Q5860" s="17" t="s">
        <v>1023</v>
      </c>
      <c r="R5860" s="17">
        <v>120.45</v>
      </c>
      <c r="S5860" s="17" t="s">
        <v>684</v>
      </c>
      <c r="T5860" s="18">
        <v>3</v>
      </c>
      <c r="U5860" s="10">
        <v>-18.040697684656621</v>
      </c>
      <c r="V5860" s="10">
        <f t="shared" si="101"/>
        <v>-18.040697684656621</v>
      </c>
      <c r="W5860" s="10">
        <v>12.345019640833076</v>
      </c>
      <c r="X5860" s="68">
        <v>3.2081158628633331</v>
      </c>
    </row>
    <row r="5861" spans="1:24">
      <c r="A5861" s="29">
        <v>5860</v>
      </c>
      <c r="C5861" s="17">
        <v>2023</v>
      </c>
      <c r="D5861" s="32">
        <v>6</v>
      </c>
      <c r="E5861" s="32">
        <v>16</v>
      </c>
      <c r="F5861" s="18">
        <v>36</v>
      </c>
      <c r="G5861" s="21">
        <v>15</v>
      </c>
      <c r="H5861" s="17" t="s">
        <v>18</v>
      </c>
      <c r="I5861" s="18">
        <v>133</v>
      </c>
      <c r="J5861" s="21">
        <v>4.9999999800007799</v>
      </c>
      <c r="K5861" s="17" t="s">
        <v>19</v>
      </c>
      <c r="L5861" s="17" t="s">
        <v>69</v>
      </c>
      <c r="M5861" s="17" t="s">
        <v>27</v>
      </c>
      <c r="N5861" s="17" t="s">
        <v>70</v>
      </c>
      <c r="O5861" s="58">
        <v>233</v>
      </c>
      <c r="P5861" s="17" t="s">
        <v>1024</v>
      </c>
      <c r="Q5861" s="17" t="s">
        <v>1023</v>
      </c>
      <c r="R5861" s="17">
        <v>165.98</v>
      </c>
      <c r="S5861" s="17" t="s">
        <v>684</v>
      </c>
      <c r="T5861" s="18">
        <v>3</v>
      </c>
      <c r="U5861" s="10">
        <v>-18.616147547499931</v>
      </c>
      <c r="V5861" s="10">
        <f t="shared" si="101"/>
        <v>-18.616147547499931</v>
      </c>
      <c r="W5861" s="10">
        <v>12.562192697909772</v>
      </c>
      <c r="X5861" s="68">
        <v>3.131209624802886</v>
      </c>
    </row>
    <row r="5862" spans="1:24">
      <c r="A5862" s="29">
        <v>5861</v>
      </c>
      <c r="C5862" s="17">
        <v>2023</v>
      </c>
      <c r="D5862" s="32">
        <v>6</v>
      </c>
      <c r="E5862" s="32">
        <v>16</v>
      </c>
      <c r="F5862" s="18">
        <v>36</v>
      </c>
      <c r="G5862" s="21">
        <v>15</v>
      </c>
      <c r="H5862" s="17" t="s">
        <v>18</v>
      </c>
      <c r="I5862" s="18">
        <v>133</v>
      </c>
      <c r="J5862" s="21">
        <v>4.9999999800007799</v>
      </c>
      <c r="K5862" s="17" t="s">
        <v>19</v>
      </c>
      <c r="L5862" s="17" t="s">
        <v>69</v>
      </c>
      <c r="M5862" s="17" t="s">
        <v>27</v>
      </c>
      <c r="N5862" s="17" t="s">
        <v>70</v>
      </c>
      <c r="O5862" s="58">
        <v>238</v>
      </c>
      <c r="P5862" s="17" t="s">
        <v>1024</v>
      </c>
      <c r="Q5862" s="17" t="s">
        <v>1023</v>
      </c>
      <c r="R5862" s="17">
        <v>181.66</v>
      </c>
      <c r="S5862" s="17" t="s">
        <v>684</v>
      </c>
      <c r="T5862" s="18">
        <v>3</v>
      </c>
      <c r="U5862" s="10">
        <v>-18.712847119412658</v>
      </c>
      <c r="V5862" s="10">
        <f t="shared" si="101"/>
        <v>-18.712847119412658</v>
      </c>
      <c r="W5862" s="10">
        <v>11.993438787809568</v>
      </c>
      <c r="X5862" s="68">
        <v>3.0507548904291379</v>
      </c>
    </row>
    <row r="5863" spans="1:24">
      <c r="A5863" s="29">
        <v>5862</v>
      </c>
      <c r="C5863" s="17">
        <v>2023</v>
      </c>
      <c r="D5863" s="32">
        <v>6</v>
      </c>
      <c r="E5863" s="32">
        <v>16</v>
      </c>
      <c r="F5863" s="18">
        <v>36</v>
      </c>
      <c r="G5863" s="21">
        <v>15</v>
      </c>
      <c r="H5863" s="17" t="s">
        <v>18</v>
      </c>
      <c r="I5863" s="18">
        <v>133</v>
      </c>
      <c r="J5863" s="21">
        <v>4.9999999800007799</v>
      </c>
      <c r="K5863" s="17" t="s">
        <v>19</v>
      </c>
      <c r="L5863" s="17" t="s">
        <v>69</v>
      </c>
      <c r="M5863" s="17" t="s">
        <v>27</v>
      </c>
      <c r="N5863" s="17" t="s">
        <v>70</v>
      </c>
      <c r="O5863" s="58">
        <v>216</v>
      </c>
      <c r="P5863" s="17" t="s">
        <v>1024</v>
      </c>
      <c r="Q5863" s="17" t="s">
        <v>1023</v>
      </c>
      <c r="R5863" s="17">
        <v>133.77000000000001</v>
      </c>
      <c r="S5863" s="17" t="s">
        <v>684</v>
      </c>
      <c r="T5863" s="18">
        <v>3</v>
      </c>
      <c r="U5863" s="10">
        <v>-17.426612919878359</v>
      </c>
      <c r="V5863" s="10">
        <f t="shared" si="101"/>
        <v>-17.426612919878359</v>
      </c>
      <c r="W5863" s="10">
        <v>12.440635966122944</v>
      </c>
      <c r="X5863" s="68">
        <v>3.1343198487577428</v>
      </c>
    </row>
    <row r="5864" spans="1:24">
      <c r="A5864" s="29">
        <v>5863</v>
      </c>
      <c r="C5864" s="17">
        <v>2023</v>
      </c>
      <c r="D5864" s="32">
        <v>6</v>
      </c>
      <c r="E5864" s="32">
        <v>16</v>
      </c>
      <c r="F5864" s="18">
        <v>36</v>
      </c>
      <c r="G5864" s="21">
        <v>15</v>
      </c>
      <c r="H5864" s="17" t="s">
        <v>18</v>
      </c>
      <c r="I5864" s="18">
        <v>133</v>
      </c>
      <c r="J5864" s="21">
        <v>4.9999999800007799</v>
      </c>
      <c r="K5864" s="17" t="s">
        <v>19</v>
      </c>
      <c r="L5864" s="17" t="s">
        <v>69</v>
      </c>
      <c r="M5864" s="17" t="s">
        <v>27</v>
      </c>
      <c r="N5864" s="17" t="s">
        <v>70</v>
      </c>
      <c r="O5864" s="58">
        <v>202</v>
      </c>
      <c r="P5864" s="17" t="s">
        <v>1024</v>
      </c>
      <c r="Q5864" s="17" t="s">
        <v>1023</v>
      </c>
      <c r="R5864" s="17">
        <v>115.98</v>
      </c>
      <c r="S5864" s="17" t="s">
        <v>684</v>
      </c>
      <c r="T5864" s="18">
        <v>3</v>
      </c>
      <c r="U5864" s="10">
        <v>-17.543562016090146</v>
      </c>
      <c r="V5864" s="10">
        <f t="shared" si="101"/>
        <v>-17.543562016090146</v>
      </c>
      <c r="W5864" s="10">
        <v>12.463703232749547</v>
      </c>
      <c r="X5864" s="68">
        <v>3.1425577392672586</v>
      </c>
    </row>
    <row r="5865" spans="1:24">
      <c r="A5865" s="29">
        <v>5864</v>
      </c>
      <c r="C5865" s="17">
        <v>2023</v>
      </c>
      <c r="D5865" s="32">
        <v>6</v>
      </c>
      <c r="E5865" s="32">
        <v>16</v>
      </c>
      <c r="F5865" s="18">
        <v>36</v>
      </c>
      <c r="G5865" s="21">
        <v>15</v>
      </c>
      <c r="H5865" s="17" t="s">
        <v>18</v>
      </c>
      <c r="I5865" s="18">
        <v>133</v>
      </c>
      <c r="J5865" s="21">
        <v>4.9999999800007799</v>
      </c>
      <c r="K5865" s="17" t="s">
        <v>19</v>
      </c>
      <c r="L5865" s="17" t="s">
        <v>69</v>
      </c>
      <c r="M5865" s="17" t="s">
        <v>27</v>
      </c>
      <c r="N5865" s="17" t="s">
        <v>70</v>
      </c>
      <c r="O5865" s="58">
        <v>196</v>
      </c>
      <c r="P5865" s="17" t="s">
        <v>1024</v>
      </c>
      <c r="Q5865" s="17" t="s">
        <v>1023</v>
      </c>
      <c r="R5865" s="17">
        <v>106.26</v>
      </c>
      <c r="S5865" s="17" t="s">
        <v>684</v>
      </c>
      <c r="T5865" s="18">
        <v>3</v>
      </c>
      <c r="U5865" s="10">
        <v>-17.734401107378808</v>
      </c>
      <c r="V5865" s="10">
        <f t="shared" si="101"/>
        <v>-17.734401107378808</v>
      </c>
      <c r="W5865" s="10">
        <v>12.082976663485276</v>
      </c>
      <c r="X5865" s="68">
        <v>3.089706404261729</v>
      </c>
    </row>
    <row r="5866" spans="1:24">
      <c r="A5866" s="29">
        <v>5865</v>
      </c>
      <c r="C5866" s="17">
        <v>2023</v>
      </c>
      <c r="D5866" s="32">
        <v>6</v>
      </c>
      <c r="E5866" s="32">
        <v>16</v>
      </c>
      <c r="F5866" s="18">
        <v>36</v>
      </c>
      <c r="G5866" s="21">
        <v>15</v>
      </c>
      <c r="H5866" s="17" t="s">
        <v>18</v>
      </c>
      <c r="I5866" s="18">
        <v>133</v>
      </c>
      <c r="J5866" s="21">
        <v>4.9999999800007799</v>
      </c>
      <c r="K5866" s="17" t="s">
        <v>19</v>
      </c>
      <c r="L5866" s="17" t="s">
        <v>69</v>
      </c>
      <c r="M5866" s="17" t="s">
        <v>27</v>
      </c>
      <c r="N5866" s="17" t="s">
        <v>70</v>
      </c>
      <c r="O5866" s="58">
        <v>256</v>
      </c>
      <c r="P5866" s="17" t="s">
        <v>1024</v>
      </c>
      <c r="Q5866" s="17" t="s">
        <v>1023</v>
      </c>
      <c r="R5866" s="17">
        <v>209.28</v>
      </c>
      <c r="S5866" s="17" t="s">
        <v>684</v>
      </c>
      <c r="T5866" s="18">
        <v>3</v>
      </c>
      <c r="U5866" s="10">
        <v>-17.491290509753327</v>
      </c>
      <c r="V5866" s="10">
        <f t="shared" si="101"/>
        <v>-17.491290509753327</v>
      </c>
      <c r="W5866" s="10">
        <v>12.699179918311071</v>
      </c>
      <c r="X5866" s="68">
        <v>3.1222841601615565</v>
      </c>
    </row>
    <row r="5867" spans="1:24">
      <c r="A5867" s="29">
        <v>5866</v>
      </c>
      <c r="C5867" s="17">
        <v>2023</v>
      </c>
      <c r="D5867" s="32">
        <v>6</v>
      </c>
      <c r="E5867" s="32">
        <v>16</v>
      </c>
      <c r="F5867" s="18">
        <v>36</v>
      </c>
      <c r="G5867" s="21">
        <v>15</v>
      </c>
      <c r="H5867" s="17" t="s">
        <v>18</v>
      </c>
      <c r="I5867" s="18">
        <v>133</v>
      </c>
      <c r="J5867" s="21">
        <v>4.9999999800007799</v>
      </c>
      <c r="K5867" s="17" t="s">
        <v>19</v>
      </c>
      <c r="L5867" s="17" t="s">
        <v>69</v>
      </c>
      <c r="M5867" s="17" t="s">
        <v>27</v>
      </c>
      <c r="N5867" s="17" t="s">
        <v>70</v>
      </c>
      <c r="O5867" s="58">
        <v>200</v>
      </c>
      <c r="P5867" s="17" t="s">
        <v>1024</v>
      </c>
      <c r="Q5867" s="17" t="s">
        <v>1023</v>
      </c>
      <c r="R5867" s="17">
        <v>115.57</v>
      </c>
      <c r="S5867" s="17" t="s">
        <v>684</v>
      </c>
      <c r="T5867" s="18">
        <v>3</v>
      </c>
      <c r="U5867" s="10">
        <v>-18.145650620901279</v>
      </c>
      <c r="V5867" s="10">
        <f t="shared" si="101"/>
        <v>-18.145650620901279</v>
      </c>
      <c r="W5867" s="10">
        <v>12.288970783293751</v>
      </c>
      <c r="X5867" s="68">
        <v>3.1381049776427292</v>
      </c>
    </row>
    <row r="5868" spans="1:24">
      <c r="A5868" s="29">
        <v>5867</v>
      </c>
      <c r="C5868" s="17">
        <v>2023</v>
      </c>
      <c r="D5868" s="32">
        <v>6</v>
      </c>
      <c r="E5868" s="32">
        <v>7</v>
      </c>
      <c r="F5868" s="18">
        <v>35</v>
      </c>
      <c r="G5868" s="21">
        <v>55.000000020000073</v>
      </c>
      <c r="H5868" s="17" t="s">
        <v>18</v>
      </c>
      <c r="I5868" s="18">
        <v>132</v>
      </c>
      <c r="J5868" s="21">
        <v>55.00000001999922</v>
      </c>
      <c r="K5868" s="17" t="s">
        <v>19</v>
      </c>
      <c r="L5868" s="17" t="s">
        <v>69</v>
      </c>
      <c r="M5868" s="17" t="s">
        <v>27</v>
      </c>
      <c r="N5868" s="17" t="s">
        <v>70</v>
      </c>
      <c r="O5868" s="58">
        <v>198</v>
      </c>
      <c r="P5868" s="17" t="s">
        <v>1024</v>
      </c>
      <c r="Q5868" s="17" t="s">
        <v>1023</v>
      </c>
      <c r="R5868" s="17">
        <v>114.58</v>
      </c>
      <c r="S5868" s="17" t="s">
        <v>684</v>
      </c>
      <c r="T5868" s="18">
        <v>3</v>
      </c>
      <c r="U5868" s="10">
        <v>-17.616032743023606</v>
      </c>
      <c r="V5868" s="10">
        <f t="shared" si="101"/>
        <v>-17.616032743023606</v>
      </c>
      <c r="W5868" s="10">
        <v>12.323180092754001</v>
      </c>
      <c r="X5868" s="68">
        <v>3.1532229348411311</v>
      </c>
    </row>
    <row r="5869" spans="1:24">
      <c r="A5869" s="29">
        <v>5868</v>
      </c>
      <c r="C5869" s="17">
        <v>2023</v>
      </c>
      <c r="D5869" s="32">
        <v>6</v>
      </c>
      <c r="E5869" s="32">
        <v>13</v>
      </c>
      <c r="F5869" s="18">
        <v>36</v>
      </c>
      <c r="G5869" s="21">
        <v>19.424850000000191</v>
      </c>
      <c r="H5869" s="17" t="s">
        <v>18</v>
      </c>
      <c r="I5869" s="18">
        <v>133</v>
      </c>
      <c r="J5869" s="21">
        <v>21.159479999999462</v>
      </c>
      <c r="K5869" s="17" t="s">
        <v>19</v>
      </c>
      <c r="L5869" s="17" t="s">
        <v>69</v>
      </c>
      <c r="M5869" s="17" t="s">
        <v>27</v>
      </c>
      <c r="N5869" s="17" t="s">
        <v>70</v>
      </c>
      <c r="O5869" s="58">
        <v>39.96</v>
      </c>
      <c r="P5869" s="17" t="s">
        <v>1024</v>
      </c>
      <c r="Q5869" s="17" t="s">
        <v>1023</v>
      </c>
      <c r="R5869" s="17">
        <v>0.65200000000000002</v>
      </c>
      <c r="S5869" s="17" t="s">
        <v>684</v>
      </c>
      <c r="T5869" s="18">
        <v>3</v>
      </c>
      <c r="U5869" s="10">
        <v>-19.893765538440565</v>
      </c>
      <c r="V5869" s="10">
        <f t="shared" si="101"/>
        <v>-19.893765538440565</v>
      </c>
      <c r="W5869" s="10">
        <v>10.036056602055991</v>
      </c>
      <c r="X5869" s="68">
        <v>3.0928349506635904</v>
      </c>
    </row>
    <row r="5870" spans="1:24">
      <c r="A5870" s="29">
        <v>5869</v>
      </c>
      <c r="C5870" s="17">
        <v>2023</v>
      </c>
      <c r="D5870" s="32">
        <v>6</v>
      </c>
      <c r="E5870" s="32">
        <v>13</v>
      </c>
      <c r="F5870" s="18">
        <v>36</v>
      </c>
      <c r="G5870" s="21">
        <v>19.424850000000191</v>
      </c>
      <c r="H5870" s="17" t="s">
        <v>18</v>
      </c>
      <c r="I5870" s="18">
        <v>133</v>
      </c>
      <c r="J5870" s="21">
        <v>21.159479999999462</v>
      </c>
      <c r="K5870" s="17" t="s">
        <v>19</v>
      </c>
      <c r="L5870" s="17" t="s">
        <v>69</v>
      </c>
      <c r="M5870" s="17" t="s">
        <v>27</v>
      </c>
      <c r="N5870" s="17" t="s">
        <v>70</v>
      </c>
      <c r="O5870" s="58">
        <v>43.33</v>
      </c>
      <c r="P5870" s="17" t="s">
        <v>1024</v>
      </c>
      <c r="Q5870" s="17" t="s">
        <v>1023</v>
      </c>
      <c r="R5870" s="17">
        <v>1.105</v>
      </c>
      <c r="S5870" s="17" t="s">
        <v>684</v>
      </c>
      <c r="T5870" s="18">
        <v>3</v>
      </c>
      <c r="U5870" s="10">
        <v>-20.107176151259587</v>
      </c>
      <c r="V5870" s="10">
        <f t="shared" si="101"/>
        <v>-20.107176151259587</v>
      </c>
      <c r="W5870" s="10">
        <v>10.266976444584456</v>
      </c>
      <c r="X5870" s="68">
        <v>3.0940658948129514</v>
      </c>
    </row>
    <row r="5871" spans="1:24">
      <c r="A5871" s="29">
        <v>5870</v>
      </c>
      <c r="C5871" s="17">
        <v>2023</v>
      </c>
      <c r="D5871" s="32">
        <v>6</v>
      </c>
      <c r="E5871" s="32">
        <v>13</v>
      </c>
      <c r="F5871" s="18">
        <v>36</v>
      </c>
      <c r="G5871" s="21">
        <v>19.424850000000191</v>
      </c>
      <c r="H5871" s="17" t="s">
        <v>18</v>
      </c>
      <c r="I5871" s="18">
        <v>133</v>
      </c>
      <c r="J5871" s="21">
        <v>21.159479999999462</v>
      </c>
      <c r="K5871" s="17" t="s">
        <v>19</v>
      </c>
      <c r="L5871" s="17" t="s">
        <v>69</v>
      </c>
      <c r="M5871" s="17" t="s">
        <v>27</v>
      </c>
      <c r="N5871" s="17" t="s">
        <v>70</v>
      </c>
      <c r="O5871" s="58">
        <v>36.299999999999997</v>
      </c>
      <c r="P5871" s="17" t="s">
        <v>1024</v>
      </c>
      <c r="Q5871" s="17" t="s">
        <v>1023</v>
      </c>
      <c r="R5871" s="17">
        <v>0.59799999999999998</v>
      </c>
      <c r="S5871" s="17" t="s">
        <v>684</v>
      </c>
      <c r="T5871" s="18">
        <v>3</v>
      </c>
      <c r="U5871" s="10">
        <v>-19.727528087734555</v>
      </c>
      <c r="V5871" s="10">
        <f t="shared" si="101"/>
        <v>-19.727528087734555</v>
      </c>
      <c r="W5871" s="10">
        <v>10.104058522261496</v>
      </c>
      <c r="X5871" s="68">
        <v>3.0630131321479679</v>
      </c>
    </row>
    <row r="5872" spans="1:24">
      <c r="A5872" s="29">
        <v>5871</v>
      </c>
      <c r="C5872" s="17">
        <v>2023</v>
      </c>
      <c r="D5872" s="32">
        <v>6</v>
      </c>
      <c r="E5872" s="32">
        <v>13</v>
      </c>
      <c r="F5872" s="18">
        <v>36</v>
      </c>
      <c r="G5872" s="21">
        <v>19.424850000000191</v>
      </c>
      <c r="H5872" s="17" t="s">
        <v>18</v>
      </c>
      <c r="I5872" s="18">
        <v>133</v>
      </c>
      <c r="J5872" s="21">
        <v>21.159479999999462</v>
      </c>
      <c r="K5872" s="17" t="s">
        <v>19</v>
      </c>
      <c r="L5872" s="17" t="s">
        <v>69</v>
      </c>
      <c r="M5872" s="17" t="s">
        <v>27</v>
      </c>
      <c r="N5872" s="17" t="s">
        <v>70</v>
      </c>
      <c r="O5872" s="58">
        <v>39.72</v>
      </c>
      <c r="P5872" s="17" t="s">
        <v>1024</v>
      </c>
      <c r="Q5872" s="17" t="s">
        <v>1023</v>
      </c>
      <c r="R5872" s="17">
        <v>0.75600000000000001</v>
      </c>
      <c r="S5872" s="17" t="s">
        <v>684</v>
      </c>
      <c r="T5872" s="18">
        <v>3</v>
      </c>
      <c r="U5872" s="10">
        <v>-20.258817600008232</v>
      </c>
      <c r="V5872" s="10">
        <f t="shared" si="101"/>
        <v>-20.258817600008232</v>
      </c>
      <c r="W5872" s="10">
        <v>10.027987157093497</v>
      </c>
      <c r="X5872" s="68">
        <v>3.121338243425805</v>
      </c>
    </row>
    <row r="5873" spans="1:24">
      <c r="A5873" s="29">
        <v>5872</v>
      </c>
      <c r="C5873" s="17">
        <v>2023</v>
      </c>
      <c r="D5873" s="32">
        <v>6</v>
      </c>
      <c r="E5873" s="32">
        <v>13</v>
      </c>
      <c r="F5873" s="18">
        <v>36</v>
      </c>
      <c r="G5873" s="21">
        <v>19.424850000000191</v>
      </c>
      <c r="H5873" s="17" t="s">
        <v>18</v>
      </c>
      <c r="I5873" s="18">
        <v>133</v>
      </c>
      <c r="J5873" s="21">
        <v>21.159479999999462</v>
      </c>
      <c r="K5873" s="17" t="s">
        <v>19</v>
      </c>
      <c r="L5873" s="17" t="s">
        <v>69</v>
      </c>
      <c r="M5873" s="17" t="s">
        <v>27</v>
      </c>
      <c r="N5873" s="17" t="s">
        <v>70</v>
      </c>
      <c r="O5873" s="58">
        <v>39.71</v>
      </c>
      <c r="P5873" s="17" t="s">
        <v>1024</v>
      </c>
      <c r="Q5873" s="17" t="s">
        <v>1023</v>
      </c>
      <c r="R5873" s="17">
        <v>0.70799999999999996</v>
      </c>
      <c r="S5873" s="17" t="s">
        <v>684</v>
      </c>
      <c r="T5873" s="18">
        <v>3</v>
      </c>
      <c r="U5873" s="10">
        <v>-19.95059614545897</v>
      </c>
      <c r="V5873" s="10">
        <f t="shared" si="101"/>
        <v>-19.95059614545897</v>
      </c>
      <c r="W5873" s="10">
        <v>10.46660254871923</v>
      </c>
      <c r="X5873" s="68">
        <v>3.1269391074763591</v>
      </c>
    </row>
    <row r="5874" spans="1:24">
      <c r="A5874" s="29">
        <v>5873</v>
      </c>
      <c r="C5874" s="17">
        <v>2023</v>
      </c>
      <c r="D5874" s="32">
        <v>5</v>
      </c>
      <c r="E5874" s="32">
        <v>23</v>
      </c>
      <c r="F5874" s="18">
        <v>35</v>
      </c>
      <c r="G5874" s="21">
        <v>44.546100000000024</v>
      </c>
      <c r="H5874" s="17" t="s">
        <v>18</v>
      </c>
      <c r="I5874" s="18">
        <v>132</v>
      </c>
      <c r="J5874" s="21">
        <v>58.239101999999434</v>
      </c>
      <c r="K5874" s="17" t="s">
        <v>19</v>
      </c>
      <c r="L5874" s="17" t="s">
        <v>69</v>
      </c>
      <c r="M5874" s="17" t="s">
        <v>27</v>
      </c>
      <c r="N5874" s="17" t="s">
        <v>70</v>
      </c>
      <c r="O5874" s="58">
        <v>41.77</v>
      </c>
      <c r="P5874" s="17" t="s">
        <v>1024</v>
      </c>
      <c r="Q5874" s="17" t="s">
        <v>1023</v>
      </c>
      <c r="R5874" s="17">
        <v>0.86599999999999999</v>
      </c>
      <c r="S5874" s="17" t="s">
        <v>684</v>
      </c>
      <c r="T5874" s="18">
        <v>3</v>
      </c>
      <c r="U5874" s="10">
        <v>-19.730307698804427</v>
      </c>
      <c r="V5874" s="10">
        <f t="shared" si="101"/>
        <v>-19.730307698804427</v>
      </c>
      <c r="W5874" s="10">
        <v>10.455138883708969</v>
      </c>
      <c r="X5874" s="68">
        <v>3.1744666601877696</v>
      </c>
    </row>
    <row r="5875" spans="1:24">
      <c r="A5875" s="29">
        <v>5874</v>
      </c>
      <c r="C5875" s="17">
        <v>2023</v>
      </c>
      <c r="D5875" s="32">
        <v>5</v>
      </c>
      <c r="E5875" s="32">
        <v>23</v>
      </c>
      <c r="F5875" s="18">
        <v>35</v>
      </c>
      <c r="G5875" s="21">
        <v>44.546100000000024</v>
      </c>
      <c r="H5875" s="17" t="s">
        <v>18</v>
      </c>
      <c r="I5875" s="18">
        <v>132</v>
      </c>
      <c r="J5875" s="21">
        <v>58.239101999999434</v>
      </c>
      <c r="K5875" s="17" t="s">
        <v>19</v>
      </c>
      <c r="L5875" s="17" t="s">
        <v>69</v>
      </c>
      <c r="M5875" s="17" t="s">
        <v>27</v>
      </c>
      <c r="N5875" s="17" t="s">
        <v>70</v>
      </c>
      <c r="O5875" s="58">
        <v>34.22</v>
      </c>
      <c r="P5875" s="17" t="s">
        <v>1024</v>
      </c>
      <c r="Q5875" s="17" t="s">
        <v>1023</v>
      </c>
      <c r="R5875" s="17">
        <v>0.40600000000000003</v>
      </c>
      <c r="S5875" s="17" t="s">
        <v>684</v>
      </c>
      <c r="T5875" s="18">
        <v>3</v>
      </c>
      <c r="U5875" s="10">
        <v>-18.852980962941462</v>
      </c>
      <c r="V5875" s="10">
        <f t="shared" si="101"/>
        <v>-18.852980962941462</v>
      </c>
      <c r="W5875" s="10">
        <v>10.394437576257788</v>
      </c>
      <c r="X5875" s="68">
        <v>3.0765487612868028</v>
      </c>
    </row>
    <row r="5876" spans="1:24">
      <c r="A5876" s="29">
        <v>5875</v>
      </c>
      <c r="C5876" s="17">
        <v>2023</v>
      </c>
      <c r="D5876" s="32">
        <v>5</v>
      </c>
      <c r="E5876" s="32">
        <v>23</v>
      </c>
      <c r="F5876" s="18">
        <v>35</v>
      </c>
      <c r="G5876" s="21">
        <v>44.546100000000024</v>
      </c>
      <c r="H5876" s="17" t="s">
        <v>18</v>
      </c>
      <c r="I5876" s="18">
        <v>132</v>
      </c>
      <c r="J5876" s="21">
        <v>58.239101999999434</v>
      </c>
      <c r="K5876" s="17" t="s">
        <v>19</v>
      </c>
      <c r="L5876" s="17" t="s">
        <v>69</v>
      </c>
      <c r="M5876" s="17" t="s">
        <v>27</v>
      </c>
      <c r="N5876" s="17" t="s">
        <v>70</v>
      </c>
      <c r="O5876" s="58">
        <v>34.64</v>
      </c>
      <c r="P5876" s="17" t="s">
        <v>1024</v>
      </c>
      <c r="Q5876" s="17" t="s">
        <v>1023</v>
      </c>
      <c r="R5876" s="17">
        <v>0.44500000000000001</v>
      </c>
      <c r="S5876" s="17" t="s">
        <v>684</v>
      </c>
      <c r="T5876" s="18">
        <v>3</v>
      </c>
      <c r="U5876" s="10">
        <v>-18.843307406435631</v>
      </c>
      <c r="V5876" s="10">
        <f t="shared" si="101"/>
        <v>-18.843307406435631</v>
      </c>
      <c r="W5876" s="10">
        <v>10.30228556740304</v>
      </c>
      <c r="X5876" s="68">
        <v>3.0991066161272358</v>
      </c>
    </row>
    <row r="5877" spans="1:24">
      <c r="A5877" s="29">
        <v>5876</v>
      </c>
      <c r="C5877" s="17">
        <v>2023</v>
      </c>
      <c r="D5877" s="32">
        <v>5</v>
      </c>
      <c r="E5877" s="32">
        <v>23</v>
      </c>
      <c r="F5877" s="18">
        <v>35</v>
      </c>
      <c r="G5877" s="21">
        <v>44.546100000000024</v>
      </c>
      <c r="H5877" s="17" t="s">
        <v>18</v>
      </c>
      <c r="I5877" s="18">
        <v>132</v>
      </c>
      <c r="J5877" s="21">
        <v>58.239101999999434</v>
      </c>
      <c r="K5877" s="17" t="s">
        <v>19</v>
      </c>
      <c r="L5877" s="17" t="s">
        <v>69</v>
      </c>
      <c r="M5877" s="17" t="s">
        <v>27</v>
      </c>
      <c r="N5877" s="17" t="s">
        <v>70</v>
      </c>
      <c r="O5877" s="58">
        <v>36.19</v>
      </c>
      <c r="P5877" s="17" t="s">
        <v>1024</v>
      </c>
      <c r="Q5877" s="17" t="s">
        <v>1023</v>
      </c>
      <c r="R5877" s="17">
        <v>0.98299999999999998</v>
      </c>
      <c r="S5877" s="17" t="s">
        <v>684</v>
      </c>
      <c r="T5877" s="18">
        <v>3</v>
      </c>
      <c r="U5877" s="10">
        <v>-19.521259644787975</v>
      </c>
      <c r="V5877" s="10">
        <f t="shared" si="101"/>
        <v>-19.521259644787975</v>
      </c>
      <c r="W5877" s="10">
        <v>10.624255712630063</v>
      </c>
      <c r="X5877" s="68">
        <v>3.0977859063630175</v>
      </c>
    </row>
    <row r="5878" spans="1:24">
      <c r="A5878" s="29">
        <v>5877</v>
      </c>
      <c r="C5878" s="17">
        <v>2023</v>
      </c>
      <c r="D5878" s="32">
        <v>5</v>
      </c>
      <c r="E5878" s="32">
        <v>23</v>
      </c>
      <c r="F5878" s="18">
        <v>35</v>
      </c>
      <c r="G5878" s="21">
        <v>44.546100000000024</v>
      </c>
      <c r="H5878" s="17" t="s">
        <v>18</v>
      </c>
      <c r="I5878" s="18">
        <v>132</v>
      </c>
      <c r="J5878" s="21">
        <v>58.239101999999434</v>
      </c>
      <c r="K5878" s="17" t="s">
        <v>19</v>
      </c>
      <c r="L5878" s="17" t="s">
        <v>69</v>
      </c>
      <c r="M5878" s="17" t="s">
        <v>27</v>
      </c>
      <c r="N5878" s="17" t="s">
        <v>70</v>
      </c>
      <c r="O5878" s="58">
        <v>31.66</v>
      </c>
      <c r="P5878" s="17" t="s">
        <v>1024</v>
      </c>
      <c r="Q5878" s="17" t="s">
        <v>1023</v>
      </c>
      <c r="R5878" s="17">
        <v>0.36299999999999999</v>
      </c>
      <c r="S5878" s="17" t="s">
        <v>684</v>
      </c>
      <c r="T5878" s="18">
        <v>3</v>
      </c>
      <c r="U5878" s="10">
        <v>-19.075481454023151</v>
      </c>
      <c r="V5878" s="10">
        <f t="shared" si="101"/>
        <v>-19.075481454023151</v>
      </c>
      <c r="W5878" s="10">
        <v>10.200903027574912</v>
      </c>
      <c r="X5878" s="68">
        <v>3.0661149622754662</v>
      </c>
    </row>
    <row r="5879" spans="1:24">
      <c r="A5879" s="29">
        <v>5878</v>
      </c>
      <c r="C5879" s="17">
        <v>2023</v>
      </c>
      <c r="D5879" s="32">
        <v>5</v>
      </c>
      <c r="E5879" s="32">
        <v>25</v>
      </c>
      <c r="F5879" s="18">
        <v>35</v>
      </c>
      <c r="G5879" s="21">
        <v>34.143049800000114</v>
      </c>
      <c r="H5879" s="17" t="s">
        <v>18</v>
      </c>
      <c r="I5879" s="18">
        <v>132</v>
      </c>
      <c r="J5879" s="21">
        <v>49.968102000000272</v>
      </c>
      <c r="K5879" s="17" t="s">
        <v>19</v>
      </c>
      <c r="L5879" s="17" t="s">
        <v>69</v>
      </c>
      <c r="M5879" s="17" t="s">
        <v>27</v>
      </c>
      <c r="N5879" s="17" t="s">
        <v>70</v>
      </c>
      <c r="O5879" s="58">
        <v>37.270000000000003</v>
      </c>
      <c r="P5879" s="17" t="s">
        <v>1024</v>
      </c>
      <c r="Q5879" s="17" t="s">
        <v>1023</v>
      </c>
      <c r="R5879" s="17">
        <v>0.54800000000000004</v>
      </c>
      <c r="S5879" s="17" t="s">
        <v>684</v>
      </c>
      <c r="T5879" s="18">
        <v>3</v>
      </c>
      <c r="U5879" s="10">
        <v>-19.962975651038985</v>
      </c>
      <c r="V5879" s="10">
        <f t="shared" si="101"/>
        <v>-19.962975651038985</v>
      </c>
      <c r="W5879" s="10">
        <v>10.533041075261076</v>
      </c>
      <c r="X5879" s="68">
        <v>3.0346935144393492</v>
      </c>
    </row>
    <row r="5880" spans="1:24">
      <c r="A5880" s="29">
        <v>5879</v>
      </c>
      <c r="C5880" s="17">
        <v>2023</v>
      </c>
      <c r="D5880" s="32">
        <v>5</v>
      </c>
      <c r="E5880" s="32">
        <v>25</v>
      </c>
      <c r="F5880" s="18">
        <v>35</v>
      </c>
      <c r="G5880" s="21">
        <v>34.143049800000114</v>
      </c>
      <c r="H5880" s="17" t="s">
        <v>18</v>
      </c>
      <c r="I5880" s="18">
        <v>132</v>
      </c>
      <c r="J5880" s="21">
        <v>49.968102000000272</v>
      </c>
      <c r="K5880" s="17" t="s">
        <v>19</v>
      </c>
      <c r="L5880" s="17" t="s">
        <v>69</v>
      </c>
      <c r="M5880" s="17" t="s">
        <v>27</v>
      </c>
      <c r="N5880" s="17" t="s">
        <v>70</v>
      </c>
      <c r="O5880" s="58">
        <v>33.270000000000003</v>
      </c>
      <c r="P5880" s="17" t="s">
        <v>1024</v>
      </c>
      <c r="Q5880" s="17" t="s">
        <v>1023</v>
      </c>
      <c r="R5880" s="17">
        <v>0.42199999999999999</v>
      </c>
      <c r="S5880" s="17" t="s">
        <v>684</v>
      </c>
      <c r="T5880" s="18">
        <v>3</v>
      </c>
      <c r="U5880" s="10">
        <v>-19.476857261374171</v>
      </c>
      <c r="V5880" s="10">
        <f t="shared" si="101"/>
        <v>-19.476857261374171</v>
      </c>
      <c r="W5880" s="10">
        <v>10.175339432123826</v>
      </c>
      <c r="X5880" s="68">
        <v>3.005031474155464</v>
      </c>
    </row>
    <row r="5881" spans="1:24">
      <c r="A5881" s="29">
        <v>5880</v>
      </c>
      <c r="C5881" s="17">
        <v>2023</v>
      </c>
      <c r="D5881" s="32">
        <v>5</v>
      </c>
      <c r="E5881" s="32">
        <v>25</v>
      </c>
      <c r="F5881" s="18">
        <v>35</v>
      </c>
      <c r="G5881" s="21">
        <v>34.143049800000114</v>
      </c>
      <c r="H5881" s="17" t="s">
        <v>18</v>
      </c>
      <c r="I5881" s="18">
        <v>132</v>
      </c>
      <c r="J5881" s="21">
        <v>49.968102000000272</v>
      </c>
      <c r="K5881" s="17" t="s">
        <v>19</v>
      </c>
      <c r="L5881" s="17" t="s">
        <v>69</v>
      </c>
      <c r="M5881" s="17" t="s">
        <v>27</v>
      </c>
      <c r="N5881" s="17" t="s">
        <v>70</v>
      </c>
      <c r="O5881" s="58">
        <v>29.38</v>
      </c>
      <c r="P5881" s="17" t="s">
        <v>1024</v>
      </c>
      <c r="Q5881" s="17" t="s">
        <v>1023</v>
      </c>
      <c r="R5881" s="17">
        <v>0.29299999999999998</v>
      </c>
      <c r="S5881" s="17" t="s">
        <v>684</v>
      </c>
      <c r="T5881" s="18">
        <v>3</v>
      </c>
      <c r="U5881" s="10">
        <v>-19.428515343337729</v>
      </c>
      <c r="V5881" s="10">
        <f t="shared" si="101"/>
        <v>-19.428515343337729</v>
      </c>
      <c r="W5881" s="10">
        <v>10.194370256131354</v>
      </c>
      <c r="X5881" s="68">
        <v>3.0850445799876627</v>
      </c>
    </row>
    <row r="5882" spans="1:24">
      <c r="A5882" s="29">
        <v>5881</v>
      </c>
      <c r="C5882" s="17">
        <v>2023</v>
      </c>
      <c r="D5882" s="32">
        <v>5</v>
      </c>
      <c r="E5882" s="32">
        <v>25</v>
      </c>
      <c r="F5882" s="18">
        <v>35</v>
      </c>
      <c r="G5882" s="21">
        <v>34.143049800000114</v>
      </c>
      <c r="H5882" s="17" t="s">
        <v>18</v>
      </c>
      <c r="I5882" s="18">
        <v>132</v>
      </c>
      <c r="J5882" s="21">
        <v>49.968102000000272</v>
      </c>
      <c r="K5882" s="17" t="s">
        <v>19</v>
      </c>
      <c r="L5882" s="17" t="s">
        <v>69</v>
      </c>
      <c r="M5882" s="17" t="s">
        <v>27</v>
      </c>
      <c r="N5882" s="17" t="s">
        <v>70</v>
      </c>
      <c r="O5882" s="58">
        <v>29.96</v>
      </c>
      <c r="P5882" s="17" t="s">
        <v>1024</v>
      </c>
      <c r="Q5882" s="17" t="s">
        <v>1023</v>
      </c>
      <c r="R5882" s="17">
        <v>0.309</v>
      </c>
      <c r="S5882" s="17" t="s">
        <v>684</v>
      </c>
      <c r="T5882" s="18">
        <v>3</v>
      </c>
      <c r="U5882" s="10">
        <v>-19.306601893199758</v>
      </c>
      <c r="V5882" s="10">
        <f t="shared" si="101"/>
        <v>-19.306601893199758</v>
      </c>
      <c r="W5882" s="10">
        <v>10.113489109471244</v>
      </c>
      <c r="X5882" s="68">
        <v>3.0737975310459063</v>
      </c>
    </row>
    <row r="5883" spans="1:24">
      <c r="A5883" s="29">
        <v>5882</v>
      </c>
      <c r="C5883" s="17">
        <v>2023</v>
      </c>
      <c r="D5883" s="32">
        <v>5</v>
      </c>
      <c r="E5883" s="32">
        <v>25</v>
      </c>
      <c r="F5883" s="18">
        <v>35</v>
      </c>
      <c r="G5883" s="21">
        <v>34.143049800000114</v>
      </c>
      <c r="H5883" s="17" t="s">
        <v>18</v>
      </c>
      <c r="I5883" s="18">
        <v>132</v>
      </c>
      <c r="J5883" s="21">
        <v>49.968102000000272</v>
      </c>
      <c r="K5883" s="17" t="s">
        <v>19</v>
      </c>
      <c r="L5883" s="17" t="s">
        <v>69</v>
      </c>
      <c r="M5883" s="17" t="s">
        <v>27</v>
      </c>
      <c r="N5883" s="17" t="s">
        <v>70</v>
      </c>
      <c r="O5883" s="58">
        <v>35.81</v>
      </c>
      <c r="P5883" s="17" t="s">
        <v>1024</v>
      </c>
      <c r="Q5883" s="17" t="s">
        <v>1023</v>
      </c>
      <c r="R5883" s="17">
        <v>0.51600000000000001</v>
      </c>
      <c r="S5883" s="17" t="s">
        <v>684</v>
      </c>
      <c r="T5883" s="18">
        <v>3</v>
      </c>
      <c r="U5883" s="10">
        <v>-19.796381017825162</v>
      </c>
      <c r="V5883" s="10">
        <f t="shared" si="101"/>
        <v>-19.796381017825162</v>
      </c>
      <c r="W5883" s="10">
        <v>10.63643451764195</v>
      </c>
      <c r="X5883" s="68">
        <v>3.0921647988960688</v>
      </c>
    </row>
    <row r="5884" spans="1:24">
      <c r="A5884" s="29">
        <v>5883</v>
      </c>
      <c r="C5884" s="17">
        <v>2023</v>
      </c>
      <c r="D5884" s="32">
        <v>5</v>
      </c>
      <c r="E5884" s="32">
        <v>24</v>
      </c>
      <c r="F5884" s="18">
        <v>35</v>
      </c>
      <c r="G5884" s="21">
        <v>50.983699799999869</v>
      </c>
      <c r="H5884" s="17" t="s">
        <v>18</v>
      </c>
      <c r="I5884" s="18">
        <v>132</v>
      </c>
      <c r="J5884" s="21">
        <v>38.068799999999783</v>
      </c>
      <c r="K5884" s="17" t="s">
        <v>19</v>
      </c>
      <c r="L5884" s="17" t="s">
        <v>69</v>
      </c>
      <c r="M5884" s="17" t="s">
        <v>27</v>
      </c>
      <c r="N5884" s="17" t="s">
        <v>70</v>
      </c>
      <c r="O5884" s="58">
        <v>32.01</v>
      </c>
      <c r="P5884" s="17" t="s">
        <v>1024</v>
      </c>
      <c r="Q5884" s="17" t="s">
        <v>1023</v>
      </c>
      <c r="R5884" s="17">
        <v>0.42799999999999999</v>
      </c>
      <c r="S5884" s="17" t="s">
        <v>684</v>
      </c>
      <c r="T5884" s="18">
        <v>3</v>
      </c>
      <c r="U5884" s="10">
        <v>-19.466104445298008</v>
      </c>
      <c r="V5884" s="10">
        <f t="shared" si="101"/>
        <v>-19.466104445298008</v>
      </c>
      <c r="W5884" s="10">
        <v>10.712219924820804</v>
      </c>
      <c r="X5884" s="68">
        <v>3.0924809609952968</v>
      </c>
    </row>
    <row r="5885" spans="1:24">
      <c r="A5885" s="29">
        <v>5884</v>
      </c>
      <c r="C5885" s="17">
        <v>2023</v>
      </c>
      <c r="D5885" s="32">
        <v>5</v>
      </c>
      <c r="E5885" s="32">
        <v>24</v>
      </c>
      <c r="F5885" s="18">
        <v>35</v>
      </c>
      <c r="G5885" s="21">
        <v>50.983699799999869</v>
      </c>
      <c r="H5885" s="17" t="s">
        <v>18</v>
      </c>
      <c r="I5885" s="18">
        <v>132</v>
      </c>
      <c r="J5885" s="21">
        <v>38.068799999999783</v>
      </c>
      <c r="K5885" s="17" t="s">
        <v>19</v>
      </c>
      <c r="L5885" s="17" t="s">
        <v>69</v>
      </c>
      <c r="M5885" s="17" t="s">
        <v>27</v>
      </c>
      <c r="N5885" s="17" t="s">
        <v>70</v>
      </c>
      <c r="O5885" s="58">
        <v>37.19</v>
      </c>
      <c r="P5885" s="17" t="s">
        <v>1024</v>
      </c>
      <c r="Q5885" s="17" t="s">
        <v>1023</v>
      </c>
      <c r="R5885" s="17">
        <v>0.65200000000000002</v>
      </c>
      <c r="S5885" s="17" t="s">
        <v>684</v>
      </c>
      <c r="T5885" s="18">
        <v>3</v>
      </c>
      <c r="U5885" s="10">
        <v>-19.565234512365283</v>
      </c>
      <c r="V5885" s="10">
        <f t="shared" si="101"/>
        <v>-19.565234512365283</v>
      </c>
      <c r="W5885" s="10">
        <v>10.763378089345789</v>
      </c>
      <c r="X5885" s="68">
        <v>3.0509554045187235</v>
      </c>
    </row>
    <row r="5886" spans="1:24">
      <c r="A5886" s="29">
        <v>5885</v>
      </c>
      <c r="C5886" s="17">
        <v>2023</v>
      </c>
      <c r="D5886" s="32">
        <v>5</v>
      </c>
      <c r="E5886" s="32">
        <v>24</v>
      </c>
      <c r="F5886" s="18">
        <v>35</v>
      </c>
      <c r="G5886" s="21">
        <v>50.983699799999869</v>
      </c>
      <c r="H5886" s="17" t="s">
        <v>18</v>
      </c>
      <c r="I5886" s="18">
        <v>132</v>
      </c>
      <c r="J5886" s="21">
        <v>38.068799999999783</v>
      </c>
      <c r="K5886" s="17" t="s">
        <v>19</v>
      </c>
      <c r="L5886" s="17" t="s">
        <v>69</v>
      </c>
      <c r="M5886" s="17" t="s">
        <v>27</v>
      </c>
      <c r="N5886" s="17" t="s">
        <v>70</v>
      </c>
      <c r="O5886" s="58">
        <v>31.93</v>
      </c>
      <c r="P5886" s="17" t="s">
        <v>1024</v>
      </c>
      <c r="Q5886" s="17" t="s">
        <v>1023</v>
      </c>
      <c r="R5886" s="17">
        <v>0.42399999999999999</v>
      </c>
      <c r="S5886" s="17" t="s">
        <v>684</v>
      </c>
      <c r="T5886" s="18">
        <v>3</v>
      </c>
      <c r="U5886" s="10">
        <v>-19.545052243428078</v>
      </c>
      <c r="V5886" s="10">
        <f t="shared" si="101"/>
        <v>-19.545052243428078</v>
      </c>
      <c r="W5886" s="10">
        <v>10.674424729210562</v>
      </c>
      <c r="X5886" s="68">
        <v>3.047339464961027</v>
      </c>
    </row>
    <row r="5887" spans="1:24">
      <c r="A5887" s="29">
        <v>5886</v>
      </c>
      <c r="C5887" s="17">
        <v>2023</v>
      </c>
      <c r="D5887" s="32">
        <v>5</v>
      </c>
      <c r="E5887" s="32">
        <v>24</v>
      </c>
      <c r="F5887" s="18">
        <v>35</v>
      </c>
      <c r="G5887" s="21">
        <v>50.983699799999869</v>
      </c>
      <c r="H5887" s="17" t="s">
        <v>18</v>
      </c>
      <c r="I5887" s="18">
        <v>132</v>
      </c>
      <c r="J5887" s="21">
        <v>38.068799999999783</v>
      </c>
      <c r="K5887" s="17" t="s">
        <v>19</v>
      </c>
      <c r="L5887" s="17" t="s">
        <v>69</v>
      </c>
      <c r="M5887" s="17" t="s">
        <v>27</v>
      </c>
      <c r="N5887" s="17" t="s">
        <v>70</v>
      </c>
      <c r="O5887" s="58">
        <v>35.32</v>
      </c>
      <c r="P5887" s="17" t="s">
        <v>1024</v>
      </c>
      <c r="Q5887" s="17" t="s">
        <v>1023</v>
      </c>
      <c r="R5887" s="17">
        <v>0.46100000000000002</v>
      </c>
      <c r="S5887" s="17" t="s">
        <v>684</v>
      </c>
      <c r="T5887" s="18">
        <v>3</v>
      </c>
      <c r="U5887" s="10">
        <v>-19.687221241921929</v>
      </c>
      <c r="V5887" s="10">
        <f t="shared" si="101"/>
        <v>-19.687221241921929</v>
      </c>
      <c r="W5887" s="10">
        <v>10.342140210962363</v>
      </c>
      <c r="X5887" s="68">
        <v>3.0890461029907796</v>
      </c>
    </row>
    <row r="5888" spans="1:24">
      <c r="A5888" s="29">
        <v>5887</v>
      </c>
      <c r="C5888" s="17">
        <v>2023</v>
      </c>
      <c r="D5888" s="32">
        <v>5</v>
      </c>
      <c r="E5888" s="32">
        <v>24</v>
      </c>
      <c r="F5888" s="18">
        <v>35</v>
      </c>
      <c r="G5888" s="21">
        <v>50.983699799999869</v>
      </c>
      <c r="H5888" s="17" t="s">
        <v>18</v>
      </c>
      <c r="I5888" s="18">
        <v>132</v>
      </c>
      <c r="J5888" s="21">
        <v>38.068799999999783</v>
      </c>
      <c r="K5888" s="17" t="s">
        <v>19</v>
      </c>
      <c r="L5888" s="17" t="s">
        <v>69</v>
      </c>
      <c r="M5888" s="17" t="s">
        <v>27</v>
      </c>
      <c r="N5888" s="17" t="s">
        <v>70</v>
      </c>
      <c r="O5888" s="58">
        <v>35.68</v>
      </c>
      <c r="P5888" s="17" t="s">
        <v>1024</v>
      </c>
      <c r="Q5888" s="17" t="s">
        <v>1023</v>
      </c>
      <c r="R5888" s="17">
        <v>0.59899999999999998</v>
      </c>
      <c r="S5888" s="17" t="s">
        <v>684</v>
      </c>
      <c r="T5888" s="18">
        <v>3</v>
      </c>
      <c r="U5888" s="10">
        <v>-19.783061969086198</v>
      </c>
      <c r="V5888" s="10">
        <f t="shared" si="101"/>
        <v>-19.783061969086198</v>
      </c>
      <c r="W5888" s="10">
        <v>10.278134850418054</v>
      </c>
      <c r="X5888" s="68">
        <v>3.0746011952198291</v>
      </c>
    </row>
    <row r="5889" spans="1:24">
      <c r="A5889" s="29">
        <v>5888</v>
      </c>
      <c r="C5889" s="17">
        <v>2023</v>
      </c>
      <c r="D5889" s="32">
        <v>6</v>
      </c>
      <c r="E5889" s="32">
        <v>14</v>
      </c>
      <c r="F5889" s="18">
        <v>35</v>
      </c>
      <c r="G5889" s="21">
        <v>40.720900200000187</v>
      </c>
      <c r="H5889" s="17" t="s">
        <v>18</v>
      </c>
      <c r="I5889" s="18">
        <v>133</v>
      </c>
      <c r="J5889" s="21">
        <v>12.182447999999795</v>
      </c>
      <c r="K5889" s="17" t="s">
        <v>19</v>
      </c>
      <c r="L5889" s="17" t="s">
        <v>69</v>
      </c>
      <c r="M5889" s="17" t="s">
        <v>27</v>
      </c>
      <c r="N5889" s="17" t="s">
        <v>70</v>
      </c>
      <c r="O5889" s="58">
        <v>33.64</v>
      </c>
      <c r="P5889" s="17" t="s">
        <v>1024</v>
      </c>
      <c r="Q5889" s="17" t="s">
        <v>1023</v>
      </c>
      <c r="R5889" s="17">
        <v>0.47099999999999997</v>
      </c>
      <c r="S5889" s="17" t="s">
        <v>684</v>
      </c>
      <c r="T5889" s="18">
        <v>3</v>
      </c>
      <c r="U5889" s="10">
        <v>-19.605877962368538</v>
      </c>
      <c r="V5889" s="10">
        <f t="shared" si="101"/>
        <v>-19.605877962368538</v>
      </c>
      <c r="W5889" s="10">
        <v>9.7957101682335495</v>
      </c>
      <c r="X5889" s="68">
        <v>3.0819313914086077</v>
      </c>
    </row>
    <row r="5890" spans="1:24">
      <c r="A5890" s="29">
        <v>5889</v>
      </c>
      <c r="C5890" s="17">
        <v>2023</v>
      </c>
      <c r="D5890" s="32">
        <v>6</v>
      </c>
      <c r="E5890" s="32">
        <v>14</v>
      </c>
      <c r="F5890" s="18">
        <v>35</v>
      </c>
      <c r="G5890" s="21">
        <v>40.720900200000187</v>
      </c>
      <c r="H5890" s="17" t="s">
        <v>18</v>
      </c>
      <c r="I5890" s="18">
        <v>133</v>
      </c>
      <c r="J5890" s="21">
        <v>12.182447999999795</v>
      </c>
      <c r="K5890" s="17" t="s">
        <v>19</v>
      </c>
      <c r="L5890" s="17" t="s">
        <v>69</v>
      </c>
      <c r="M5890" s="17" t="s">
        <v>27</v>
      </c>
      <c r="N5890" s="17" t="s">
        <v>70</v>
      </c>
      <c r="O5890" s="58">
        <v>37.409999999999997</v>
      </c>
      <c r="P5890" s="17" t="s">
        <v>1024</v>
      </c>
      <c r="Q5890" s="17" t="s">
        <v>1023</v>
      </c>
      <c r="R5890" s="17">
        <v>0.68100000000000005</v>
      </c>
      <c r="S5890" s="17" t="s">
        <v>684</v>
      </c>
      <c r="T5890" s="18">
        <v>3</v>
      </c>
      <c r="U5890" s="10">
        <v>-19.351041174250579</v>
      </c>
      <c r="V5890" s="10">
        <f t="shared" si="101"/>
        <v>-19.351041174250579</v>
      </c>
      <c r="W5890" s="10">
        <v>10.385140433847363</v>
      </c>
      <c r="X5890" s="68">
        <v>3.1070222113442174</v>
      </c>
    </row>
    <row r="5891" spans="1:24">
      <c r="A5891" s="29">
        <v>5890</v>
      </c>
      <c r="C5891" s="17">
        <v>2023</v>
      </c>
      <c r="D5891" s="32">
        <v>6</v>
      </c>
      <c r="E5891" s="32">
        <v>14</v>
      </c>
      <c r="F5891" s="18">
        <v>35</v>
      </c>
      <c r="G5891" s="21">
        <v>40.720900200000187</v>
      </c>
      <c r="H5891" s="17" t="s">
        <v>18</v>
      </c>
      <c r="I5891" s="18">
        <v>133</v>
      </c>
      <c r="J5891" s="21">
        <v>12.182447999999795</v>
      </c>
      <c r="K5891" s="17" t="s">
        <v>19</v>
      </c>
      <c r="L5891" s="17" t="s">
        <v>69</v>
      </c>
      <c r="M5891" s="17" t="s">
        <v>27</v>
      </c>
      <c r="N5891" s="17" t="s">
        <v>70</v>
      </c>
      <c r="O5891" s="58">
        <v>36.770000000000003</v>
      </c>
      <c r="P5891" s="17" t="s">
        <v>1024</v>
      </c>
      <c r="Q5891" s="17" t="s">
        <v>1023</v>
      </c>
      <c r="R5891" s="17">
        <v>0.66600000000000004</v>
      </c>
      <c r="S5891" s="17" t="s">
        <v>684</v>
      </c>
      <c r="T5891" s="18">
        <v>3</v>
      </c>
      <c r="U5891" s="10">
        <v>-19.677677322434299</v>
      </c>
      <c r="V5891" s="10">
        <f t="shared" si="101"/>
        <v>-19.677677322434299</v>
      </c>
      <c r="W5891" s="10">
        <v>9.9901918631041458</v>
      </c>
      <c r="X5891" s="68">
        <v>3.043006612020132</v>
      </c>
    </row>
    <row r="5892" spans="1:24">
      <c r="A5892" s="29">
        <v>5891</v>
      </c>
      <c r="C5892" s="17">
        <v>2023</v>
      </c>
      <c r="D5892" s="32">
        <v>6</v>
      </c>
      <c r="E5892" s="32">
        <v>14</v>
      </c>
      <c r="F5892" s="18">
        <v>35</v>
      </c>
      <c r="G5892" s="21">
        <v>40.720900200000187</v>
      </c>
      <c r="H5892" s="17" t="s">
        <v>18</v>
      </c>
      <c r="I5892" s="18">
        <v>133</v>
      </c>
      <c r="J5892" s="21">
        <v>12.182447999999795</v>
      </c>
      <c r="K5892" s="17" t="s">
        <v>19</v>
      </c>
      <c r="L5892" s="17" t="s">
        <v>69</v>
      </c>
      <c r="M5892" s="17" t="s">
        <v>27</v>
      </c>
      <c r="N5892" s="17" t="s">
        <v>70</v>
      </c>
      <c r="O5892" s="58">
        <v>31.54</v>
      </c>
      <c r="P5892" s="17" t="s">
        <v>1024</v>
      </c>
      <c r="Q5892" s="17" t="s">
        <v>1023</v>
      </c>
      <c r="R5892" s="17">
        <v>0.34399999999999997</v>
      </c>
      <c r="S5892" s="17" t="s">
        <v>684</v>
      </c>
      <c r="T5892" s="18">
        <v>3</v>
      </c>
      <c r="U5892" s="10">
        <v>-19.341613530008338</v>
      </c>
      <c r="V5892" s="10">
        <f t="shared" si="101"/>
        <v>-19.341613530008338</v>
      </c>
      <c r="W5892" s="10">
        <v>10.256589229192389</v>
      </c>
      <c r="X5892" s="68">
        <v>3.0732039568307492</v>
      </c>
    </row>
    <row r="5893" spans="1:24">
      <c r="A5893" s="29">
        <v>5892</v>
      </c>
      <c r="C5893" s="17">
        <v>2023</v>
      </c>
      <c r="D5893" s="32">
        <v>6</v>
      </c>
      <c r="E5893" s="32">
        <v>14</v>
      </c>
      <c r="F5893" s="18">
        <v>35</v>
      </c>
      <c r="G5893" s="21">
        <v>40.720900200000187</v>
      </c>
      <c r="H5893" s="17" t="s">
        <v>18</v>
      </c>
      <c r="I5893" s="18">
        <v>133</v>
      </c>
      <c r="J5893" s="21">
        <v>12.182447999999795</v>
      </c>
      <c r="K5893" s="17" t="s">
        <v>19</v>
      </c>
      <c r="L5893" s="17" t="s">
        <v>69</v>
      </c>
      <c r="M5893" s="17" t="s">
        <v>27</v>
      </c>
      <c r="N5893" s="17" t="s">
        <v>70</v>
      </c>
      <c r="O5893" s="58">
        <v>32.56</v>
      </c>
      <c r="P5893" s="17" t="s">
        <v>1024</v>
      </c>
      <c r="Q5893" s="17" t="s">
        <v>1023</v>
      </c>
      <c r="R5893" s="17">
        <v>0.45200000000000001</v>
      </c>
      <c r="S5893" s="17" t="s">
        <v>684</v>
      </c>
      <c r="T5893" s="18">
        <v>3</v>
      </c>
      <c r="U5893" s="10">
        <v>-19.457800818467732</v>
      </c>
      <c r="V5893" s="10">
        <f t="shared" si="101"/>
        <v>-19.457800818467732</v>
      </c>
      <c r="W5893" s="10">
        <v>10.295562198347385</v>
      </c>
      <c r="X5893" s="68">
        <v>2.9960137030298282</v>
      </c>
    </row>
    <row r="5894" spans="1:24">
      <c r="A5894" s="29">
        <v>5893</v>
      </c>
      <c r="C5894" s="17">
        <v>2023</v>
      </c>
      <c r="D5894" s="32">
        <v>6</v>
      </c>
      <c r="E5894" s="32">
        <v>14</v>
      </c>
      <c r="F5894" s="18">
        <v>35</v>
      </c>
      <c r="G5894" s="21">
        <v>59.25985020000013</v>
      </c>
      <c r="H5894" s="17" t="s">
        <v>18</v>
      </c>
      <c r="I5894" s="18">
        <v>133</v>
      </c>
      <c r="J5894" s="21">
        <v>8.542398000000162</v>
      </c>
      <c r="K5894" s="17" t="s">
        <v>19</v>
      </c>
      <c r="L5894" s="17" t="s">
        <v>69</v>
      </c>
      <c r="M5894" s="17" t="s">
        <v>27</v>
      </c>
      <c r="N5894" s="17" t="s">
        <v>70</v>
      </c>
      <c r="O5894" s="58">
        <v>32.89</v>
      </c>
      <c r="P5894" s="17" t="s">
        <v>1024</v>
      </c>
      <c r="Q5894" s="17" t="s">
        <v>1023</v>
      </c>
      <c r="R5894" s="17">
        <v>0.48</v>
      </c>
      <c r="S5894" s="17" t="s">
        <v>684</v>
      </c>
      <c r="T5894" s="18">
        <v>3</v>
      </c>
      <c r="U5894" s="10">
        <v>-19.535952769799792</v>
      </c>
      <c r="V5894" s="10">
        <f t="shared" si="101"/>
        <v>-19.535952769799792</v>
      </c>
      <c r="W5894" s="10">
        <v>9.9706581746110405</v>
      </c>
      <c r="X5894" s="68">
        <v>3.0459227725196651</v>
      </c>
    </row>
    <row r="5895" spans="1:24">
      <c r="A5895" s="29">
        <v>5894</v>
      </c>
      <c r="C5895" s="17">
        <v>2023</v>
      </c>
      <c r="D5895" s="32">
        <v>6</v>
      </c>
      <c r="E5895" s="32">
        <v>14</v>
      </c>
      <c r="F5895" s="18">
        <v>35</v>
      </c>
      <c r="G5895" s="21">
        <v>59.25985020000013</v>
      </c>
      <c r="H5895" s="17" t="s">
        <v>18</v>
      </c>
      <c r="I5895" s="18">
        <v>133</v>
      </c>
      <c r="J5895" s="21">
        <v>8.542398000000162</v>
      </c>
      <c r="K5895" s="17" t="s">
        <v>19</v>
      </c>
      <c r="L5895" s="17" t="s">
        <v>69</v>
      </c>
      <c r="M5895" s="17" t="s">
        <v>27</v>
      </c>
      <c r="N5895" s="17" t="s">
        <v>70</v>
      </c>
      <c r="O5895" s="58">
        <v>34.409999999999997</v>
      </c>
      <c r="P5895" s="17" t="s">
        <v>1024</v>
      </c>
      <c r="Q5895" s="17" t="s">
        <v>1023</v>
      </c>
      <c r="R5895" s="17">
        <v>0.53</v>
      </c>
      <c r="S5895" s="17" t="s">
        <v>684</v>
      </c>
      <c r="T5895" s="18">
        <v>3</v>
      </c>
      <c r="U5895" s="10">
        <v>-20.061527582139046</v>
      </c>
      <c r="V5895" s="10">
        <f t="shared" si="101"/>
        <v>-20.061527582139046</v>
      </c>
      <c r="W5895" s="10">
        <v>9.9627618892903378</v>
      </c>
      <c r="X5895" s="68">
        <v>3.068049916947869</v>
      </c>
    </row>
    <row r="5896" spans="1:24">
      <c r="A5896" s="29">
        <v>5895</v>
      </c>
      <c r="C5896" s="17">
        <v>2023</v>
      </c>
      <c r="D5896" s="32">
        <v>6</v>
      </c>
      <c r="E5896" s="32">
        <v>14</v>
      </c>
      <c r="F5896" s="18">
        <v>35</v>
      </c>
      <c r="G5896" s="21">
        <v>59.25985020000013</v>
      </c>
      <c r="H5896" s="17" t="s">
        <v>18</v>
      </c>
      <c r="I5896" s="18">
        <v>133</v>
      </c>
      <c r="J5896" s="21">
        <v>8.542398000000162</v>
      </c>
      <c r="K5896" s="17" t="s">
        <v>19</v>
      </c>
      <c r="L5896" s="17" t="s">
        <v>69</v>
      </c>
      <c r="M5896" s="17" t="s">
        <v>27</v>
      </c>
      <c r="N5896" s="17" t="s">
        <v>70</v>
      </c>
      <c r="O5896" s="58">
        <v>39.369999999999997</v>
      </c>
      <c r="P5896" s="17" t="s">
        <v>1024</v>
      </c>
      <c r="Q5896" s="17" t="s">
        <v>1023</v>
      </c>
      <c r="R5896" s="17">
        <v>0.72499999999999998</v>
      </c>
      <c r="S5896" s="17" t="s">
        <v>684</v>
      </c>
      <c r="T5896" s="18">
        <v>3</v>
      </c>
      <c r="U5896" s="10">
        <v>-19.674741814435876</v>
      </c>
      <c r="V5896" s="10">
        <f t="shared" si="101"/>
        <v>-19.674741814435876</v>
      </c>
      <c r="W5896" s="10">
        <v>10.187859451417136</v>
      </c>
      <c r="X5896" s="68">
        <v>3.1199336386405769</v>
      </c>
    </row>
    <row r="5897" spans="1:24">
      <c r="A5897" s="29">
        <v>5896</v>
      </c>
      <c r="C5897" s="17">
        <v>2023</v>
      </c>
      <c r="D5897" s="32">
        <v>6</v>
      </c>
      <c r="E5897" s="32">
        <v>14</v>
      </c>
      <c r="F5897" s="18">
        <v>35</v>
      </c>
      <c r="G5897" s="21">
        <v>59.25985020000013</v>
      </c>
      <c r="H5897" s="17" t="s">
        <v>18</v>
      </c>
      <c r="I5897" s="18">
        <v>133</v>
      </c>
      <c r="J5897" s="21">
        <v>8.542398000000162</v>
      </c>
      <c r="K5897" s="17" t="s">
        <v>19</v>
      </c>
      <c r="L5897" s="17" t="s">
        <v>69</v>
      </c>
      <c r="M5897" s="17" t="s">
        <v>27</v>
      </c>
      <c r="N5897" s="17" t="s">
        <v>70</v>
      </c>
      <c r="O5897" s="58">
        <v>40.81</v>
      </c>
      <c r="P5897" s="17" t="s">
        <v>1024</v>
      </c>
      <c r="Q5897" s="17" t="s">
        <v>1023</v>
      </c>
      <c r="R5897" s="17">
        <v>0.78400000000000003</v>
      </c>
      <c r="S5897" s="17" t="s">
        <v>684</v>
      </c>
      <c r="T5897" s="18">
        <v>3</v>
      </c>
      <c r="U5897" s="10">
        <v>-19.828501319293228</v>
      </c>
      <c r="V5897" s="10">
        <f t="shared" si="101"/>
        <v>-19.828501319293228</v>
      </c>
      <c r="W5897" s="10">
        <v>10.103932560692348</v>
      </c>
      <c r="X5897" s="68">
        <v>3.0988902478338169</v>
      </c>
    </row>
    <row r="5898" spans="1:24">
      <c r="A5898" s="29">
        <v>5897</v>
      </c>
      <c r="C5898" s="17">
        <v>2023</v>
      </c>
      <c r="D5898" s="32">
        <v>6</v>
      </c>
      <c r="E5898" s="32">
        <v>14</v>
      </c>
      <c r="F5898" s="18">
        <v>35</v>
      </c>
      <c r="G5898" s="21">
        <v>59.25985020000013</v>
      </c>
      <c r="H5898" s="17" t="s">
        <v>18</v>
      </c>
      <c r="I5898" s="18">
        <v>133</v>
      </c>
      <c r="J5898" s="21">
        <v>8.542398000000162</v>
      </c>
      <c r="K5898" s="17" t="s">
        <v>19</v>
      </c>
      <c r="L5898" s="17" t="s">
        <v>69</v>
      </c>
      <c r="M5898" s="17" t="s">
        <v>27</v>
      </c>
      <c r="N5898" s="17" t="s">
        <v>70</v>
      </c>
      <c r="O5898" s="58">
        <v>36.01</v>
      </c>
      <c r="P5898" s="17" t="s">
        <v>1024</v>
      </c>
      <c r="Q5898" s="17" t="s">
        <v>1023</v>
      </c>
      <c r="R5898" s="17">
        <v>0.59199999999999997</v>
      </c>
      <c r="S5898" s="17" t="s">
        <v>684</v>
      </c>
      <c r="T5898" s="18">
        <v>3</v>
      </c>
      <c r="U5898" s="10">
        <v>-19.437653350412194</v>
      </c>
      <c r="V5898" s="10">
        <f t="shared" si="101"/>
        <v>-19.437653350412194</v>
      </c>
      <c r="W5898" s="10">
        <v>10.09028807211018</v>
      </c>
      <c r="X5898" s="68">
        <v>3.1074657812078152</v>
      </c>
    </row>
    <row r="5899" spans="1:24">
      <c r="A5899" s="29">
        <v>5898</v>
      </c>
      <c r="C5899" s="17">
        <v>2023</v>
      </c>
      <c r="D5899" s="32">
        <v>6</v>
      </c>
      <c r="E5899" s="32">
        <v>14</v>
      </c>
      <c r="F5899" s="18">
        <v>35</v>
      </c>
      <c r="G5899" s="21">
        <v>59.25985020000013</v>
      </c>
      <c r="H5899" s="17" t="s">
        <v>18</v>
      </c>
      <c r="I5899" s="18">
        <v>133</v>
      </c>
      <c r="J5899" s="21">
        <v>8.542398000000162</v>
      </c>
      <c r="K5899" s="17" t="s">
        <v>19</v>
      </c>
      <c r="L5899" s="17" t="s">
        <v>69</v>
      </c>
      <c r="M5899" s="17" t="s">
        <v>27</v>
      </c>
      <c r="N5899" s="17" t="s">
        <v>70</v>
      </c>
      <c r="O5899" s="58">
        <v>45.57</v>
      </c>
      <c r="P5899" s="17" t="s">
        <v>1024</v>
      </c>
      <c r="Q5899" s="17" t="s">
        <v>1023</v>
      </c>
      <c r="R5899" s="17">
        <v>1.2070000000000001</v>
      </c>
      <c r="S5899" s="17" t="s">
        <v>684</v>
      </c>
      <c r="T5899" s="18">
        <v>3</v>
      </c>
      <c r="U5899" s="10">
        <v>-19.726490371589744</v>
      </c>
      <c r="V5899" s="10">
        <f t="shared" si="101"/>
        <v>-19.726490371589744</v>
      </c>
      <c r="W5899" s="10">
        <v>10.568591721487572</v>
      </c>
      <c r="X5899" s="68">
        <v>3.1225966216604055</v>
      </c>
    </row>
    <row r="5900" spans="1:24">
      <c r="A5900" s="29">
        <v>5899</v>
      </c>
      <c r="C5900" s="17">
        <v>2023</v>
      </c>
      <c r="D5900" s="32">
        <v>5</v>
      </c>
      <c r="E5900" s="32">
        <v>17</v>
      </c>
      <c r="F5900" s="18">
        <v>35</v>
      </c>
      <c r="G5900" s="21">
        <v>38.840700000000083</v>
      </c>
      <c r="H5900" s="17" t="s">
        <v>18</v>
      </c>
      <c r="I5900" s="18">
        <v>133</v>
      </c>
      <c r="J5900" s="21">
        <v>41.777202000000102</v>
      </c>
      <c r="K5900" s="17" t="s">
        <v>19</v>
      </c>
      <c r="L5900" s="17" t="s">
        <v>69</v>
      </c>
      <c r="M5900" s="17" t="s">
        <v>27</v>
      </c>
      <c r="N5900" s="17" t="s">
        <v>70</v>
      </c>
      <c r="O5900" s="58">
        <v>30.67</v>
      </c>
      <c r="P5900" s="17" t="s">
        <v>1024</v>
      </c>
      <c r="Q5900" s="17" t="s">
        <v>1023</v>
      </c>
      <c r="R5900" s="17">
        <v>0.38800000000000001</v>
      </c>
      <c r="S5900" s="17" t="s">
        <v>684</v>
      </c>
      <c r="T5900" s="18">
        <v>3</v>
      </c>
      <c r="U5900" s="10">
        <v>-18.984543262843996</v>
      </c>
      <c r="V5900" s="10">
        <f t="shared" si="101"/>
        <v>-18.984543262843996</v>
      </c>
      <c r="W5900" s="10">
        <v>10.103396653228032</v>
      </c>
      <c r="X5900" s="68">
        <v>3.0603363949030462</v>
      </c>
    </row>
    <row r="5901" spans="1:24">
      <c r="A5901" s="29">
        <v>5900</v>
      </c>
      <c r="C5901" s="17">
        <v>2023</v>
      </c>
      <c r="D5901" s="32">
        <v>5</v>
      </c>
      <c r="E5901" s="32">
        <v>17</v>
      </c>
      <c r="F5901" s="18">
        <v>35</v>
      </c>
      <c r="G5901" s="21">
        <v>38.840700000000083</v>
      </c>
      <c r="H5901" s="17" t="s">
        <v>18</v>
      </c>
      <c r="I5901" s="18">
        <v>133</v>
      </c>
      <c r="J5901" s="21">
        <v>41.777202000000102</v>
      </c>
      <c r="K5901" s="17" t="s">
        <v>19</v>
      </c>
      <c r="L5901" s="17" t="s">
        <v>69</v>
      </c>
      <c r="M5901" s="17" t="s">
        <v>27</v>
      </c>
      <c r="N5901" s="17" t="s">
        <v>70</v>
      </c>
      <c r="O5901" s="58">
        <v>34.270000000000003</v>
      </c>
      <c r="P5901" s="17" t="s">
        <v>1024</v>
      </c>
      <c r="Q5901" s="17" t="s">
        <v>1023</v>
      </c>
      <c r="R5901" s="17">
        <v>0.44900000000000001</v>
      </c>
      <c r="S5901" s="17" t="s">
        <v>684</v>
      </c>
      <c r="T5901" s="18">
        <v>3</v>
      </c>
      <c r="U5901" s="10">
        <v>-18.663551762411345</v>
      </c>
      <c r="V5901" s="10">
        <f t="shared" si="101"/>
        <v>-18.663551762411345</v>
      </c>
      <c r="W5901" s="10">
        <v>11.133756368091426</v>
      </c>
      <c r="X5901" s="68">
        <v>3.1243931963118952</v>
      </c>
    </row>
    <row r="5902" spans="1:24">
      <c r="A5902" s="29">
        <v>5901</v>
      </c>
      <c r="C5902" s="17">
        <v>2023</v>
      </c>
      <c r="D5902" s="32">
        <v>5</v>
      </c>
      <c r="E5902" s="32">
        <v>17</v>
      </c>
      <c r="F5902" s="18">
        <v>35</v>
      </c>
      <c r="G5902" s="21">
        <v>38.840700000000083</v>
      </c>
      <c r="H5902" s="17" t="s">
        <v>18</v>
      </c>
      <c r="I5902" s="18">
        <v>133</v>
      </c>
      <c r="J5902" s="21">
        <v>41.777202000000102</v>
      </c>
      <c r="K5902" s="17" t="s">
        <v>19</v>
      </c>
      <c r="L5902" s="17" t="s">
        <v>69</v>
      </c>
      <c r="M5902" s="17" t="s">
        <v>27</v>
      </c>
      <c r="N5902" s="17" t="s">
        <v>70</v>
      </c>
      <c r="O5902" s="58">
        <v>27.95</v>
      </c>
      <c r="P5902" s="17" t="s">
        <v>1024</v>
      </c>
      <c r="Q5902" s="17" t="s">
        <v>1023</v>
      </c>
      <c r="R5902" s="17">
        <v>0.28499999999999998</v>
      </c>
      <c r="S5902" s="17" t="s">
        <v>684</v>
      </c>
      <c r="T5902" s="18">
        <v>3</v>
      </c>
      <c r="U5902" s="10">
        <v>-18.815896403663931</v>
      </c>
      <c r="V5902" s="10">
        <f t="shared" si="101"/>
        <v>-18.815896403663931</v>
      </c>
      <c r="W5902" s="10">
        <v>10.328027187954367</v>
      </c>
      <c r="X5902" s="68">
        <v>3.0697094150164479</v>
      </c>
    </row>
    <row r="5903" spans="1:24">
      <c r="A5903" s="29">
        <v>5902</v>
      </c>
      <c r="C5903" s="17">
        <v>2023</v>
      </c>
      <c r="D5903" s="32">
        <v>5</v>
      </c>
      <c r="E5903" s="32">
        <v>17</v>
      </c>
      <c r="F5903" s="18">
        <v>35</v>
      </c>
      <c r="G5903" s="21">
        <v>38.840700000000083</v>
      </c>
      <c r="H5903" s="17" t="s">
        <v>18</v>
      </c>
      <c r="I5903" s="18">
        <v>133</v>
      </c>
      <c r="J5903" s="21">
        <v>41.777202000000102</v>
      </c>
      <c r="K5903" s="17" t="s">
        <v>19</v>
      </c>
      <c r="L5903" s="17" t="s">
        <v>69</v>
      </c>
      <c r="M5903" s="17" t="s">
        <v>27</v>
      </c>
      <c r="N5903" s="17" t="s">
        <v>70</v>
      </c>
      <c r="O5903" s="58">
        <v>27.87</v>
      </c>
      <c r="P5903" s="17" t="s">
        <v>1024</v>
      </c>
      <c r="Q5903" s="17" t="s">
        <v>1023</v>
      </c>
      <c r="R5903" s="17">
        <v>0.26300000000000001</v>
      </c>
      <c r="S5903" s="17" t="s">
        <v>684</v>
      </c>
      <c r="T5903" s="18">
        <v>3</v>
      </c>
      <c r="U5903" s="10">
        <v>-19.018065328460036</v>
      </c>
      <c r="V5903" s="10">
        <f t="shared" si="101"/>
        <v>-19.018065328460036</v>
      </c>
      <c r="W5903" s="10">
        <v>10.72660325659982</v>
      </c>
      <c r="X5903" s="68">
        <v>3.0941565258497024</v>
      </c>
    </row>
    <row r="5904" spans="1:24">
      <c r="A5904" s="29">
        <v>5903</v>
      </c>
      <c r="C5904" s="17">
        <v>2023</v>
      </c>
      <c r="D5904" s="32">
        <v>5</v>
      </c>
      <c r="E5904" s="32">
        <v>17</v>
      </c>
      <c r="F5904" s="18">
        <v>35</v>
      </c>
      <c r="G5904" s="21">
        <v>38.840700000000083</v>
      </c>
      <c r="H5904" s="17" t="s">
        <v>18</v>
      </c>
      <c r="I5904" s="18">
        <v>133</v>
      </c>
      <c r="J5904" s="21">
        <v>41.777202000000102</v>
      </c>
      <c r="K5904" s="17" t="s">
        <v>19</v>
      </c>
      <c r="L5904" s="17" t="s">
        <v>69</v>
      </c>
      <c r="M5904" s="17" t="s">
        <v>27</v>
      </c>
      <c r="N5904" s="17" t="s">
        <v>70</v>
      </c>
      <c r="O5904" s="58">
        <v>27.38</v>
      </c>
      <c r="P5904" s="17" t="s">
        <v>1024</v>
      </c>
      <c r="Q5904" s="17" t="s">
        <v>1023</v>
      </c>
      <c r="R5904" s="17">
        <v>0.23400000000000001</v>
      </c>
      <c r="S5904" s="17" t="s">
        <v>684</v>
      </c>
      <c r="T5904" s="18">
        <v>3</v>
      </c>
      <c r="U5904" s="10">
        <v>-18.957315414959748</v>
      </c>
      <c r="V5904" s="10">
        <f t="shared" si="101"/>
        <v>-18.957315414959748</v>
      </c>
      <c r="W5904" s="10">
        <v>10.634748720002191</v>
      </c>
      <c r="X5904" s="68">
        <v>3.0658483544702837</v>
      </c>
    </row>
    <row r="5905" spans="1:24">
      <c r="A5905" s="29">
        <v>5904</v>
      </c>
      <c r="C5905" s="17">
        <v>2023</v>
      </c>
      <c r="D5905" s="32">
        <v>6</v>
      </c>
      <c r="E5905" s="32">
        <v>5</v>
      </c>
      <c r="F5905" s="18">
        <v>35</v>
      </c>
      <c r="G5905" s="21">
        <v>33.876450000000062</v>
      </c>
      <c r="H5905" s="17" t="s">
        <v>18</v>
      </c>
      <c r="I5905" s="18">
        <v>134</v>
      </c>
      <c r="J5905" s="21">
        <v>2.1720479999993358</v>
      </c>
      <c r="K5905" s="17" t="s">
        <v>19</v>
      </c>
      <c r="L5905" s="17" t="s">
        <v>69</v>
      </c>
      <c r="M5905" s="17" t="s">
        <v>27</v>
      </c>
      <c r="N5905" s="17" t="s">
        <v>70</v>
      </c>
      <c r="O5905" s="58">
        <v>37.020000000000003</v>
      </c>
      <c r="P5905" s="17" t="s">
        <v>1024</v>
      </c>
      <c r="Q5905" s="17" t="s">
        <v>1023</v>
      </c>
      <c r="R5905" s="17">
        <v>0.55000000000000004</v>
      </c>
      <c r="S5905" s="17" t="s">
        <v>684</v>
      </c>
      <c r="T5905" s="18">
        <v>3</v>
      </c>
      <c r="U5905" s="10">
        <v>-19.171926304254516</v>
      </c>
      <c r="V5905" s="10">
        <f t="shared" si="101"/>
        <v>-19.171926304254516</v>
      </c>
      <c r="W5905" s="10">
        <v>10.358850772760452</v>
      </c>
      <c r="X5905" s="68">
        <v>3.0367731992105771</v>
      </c>
    </row>
    <row r="5906" spans="1:24">
      <c r="A5906" s="29">
        <v>5905</v>
      </c>
      <c r="C5906" s="17">
        <v>2023</v>
      </c>
      <c r="D5906" s="32">
        <v>6</v>
      </c>
      <c r="E5906" s="32">
        <v>5</v>
      </c>
      <c r="F5906" s="18">
        <v>35</v>
      </c>
      <c r="G5906" s="21">
        <v>33.876450000000062</v>
      </c>
      <c r="H5906" s="17" t="s">
        <v>18</v>
      </c>
      <c r="I5906" s="18">
        <v>134</v>
      </c>
      <c r="J5906" s="21">
        <v>2.1720479999993358</v>
      </c>
      <c r="K5906" s="17" t="s">
        <v>19</v>
      </c>
      <c r="L5906" s="17" t="s">
        <v>69</v>
      </c>
      <c r="M5906" s="17" t="s">
        <v>27</v>
      </c>
      <c r="N5906" s="17" t="s">
        <v>70</v>
      </c>
      <c r="O5906" s="58">
        <v>31.31</v>
      </c>
      <c r="P5906" s="17" t="s">
        <v>1024</v>
      </c>
      <c r="Q5906" s="17" t="s">
        <v>1023</v>
      </c>
      <c r="R5906" s="17">
        <v>0.36399999999999999</v>
      </c>
      <c r="S5906" s="17" t="s">
        <v>684</v>
      </c>
      <c r="T5906" s="18">
        <v>3</v>
      </c>
      <c r="U5906" s="10">
        <v>-19.338203823104372</v>
      </c>
      <c r="V5906" s="10">
        <f t="shared" si="101"/>
        <v>-19.338203823104372</v>
      </c>
      <c r="W5906" s="10">
        <v>10.272384129687243</v>
      </c>
      <c r="X5906" s="68">
        <v>3.1203754220353441</v>
      </c>
    </row>
    <row r="5907" spans="1:24">
      <c r="A5907" s="29">
        <v>5906</v>
      </c>
      <c r="C5907" s="17">
        <v>2023</v>
      </c>
      <c r="D5907" s="32">
        <v>6</v>
      </c>
      <c r="E5907" s="32">
        <v>5</v>
      </c>
      <c r="F5907" s="18">
        <v>35</v>
      </c>
      <c r="G5907" s="21">
        <v>33.876450000000062</v>
      </c>
      <c r="H5907" s="17" t="s">
        <v>18</v>
      </c>
      <c r="I5907" s="18">
        <v>134</v>
      </c>
      <c r="J5907" s="21">
        <v>2.1720479999993358</v>
      </c>
      <c r="K5907" s="17" t="s">
        <v>19</v>
      </c>
      <c r="L5907" s="17" t="s">
        <v>69</v>
      </c>
      <c r="M5907" s="17" t="s">
        <v>27</v>
      </c>
      <c r="N5907" s="17" t="s">
        <v>70</v>
      </c>
      <c r="O5907" s="58">
        <v>31.46</v>
      </c>
      <c r="P5907" s="17" t="s">
        <v>1024</v>
      </c>
      <c r="Q5907" s="17" t="s">
        <v>1023</v>
      </c>
      <c r="R5907" s="17">
        <v>0.32900000000000001</v>
      </c>
      <c r="S5907" s="17" t="s">
        <v>684</v>
      </c>
      <c r="T5907" s="18">
        <v>3</v>
      </c>
      <c r="U5907" s="10">
        <v>-19.351676789391284</v>
      </c>
      <c r="V5907" s="10">
        <f t="shared" si="101"/>
        <v>-19.351676789391284</v>
      </c>
      <c r="W5907" s="10">
        <v>10.362879786356521</v>
      </c>
      <c r="X5907" s="68">
        <v>3.0578953961997639</v>
      </c>
    </row>
    <row r="5908" spans="1:24">
      <c r="A5908" s="29">
        <v>5907</v>
      </c>
      <c r="C5908" s="17">
        <v>2023</v>
      </c>
      <c r="D5908" s="32">
        <v>6</v>
      </c>
      <c r="E5908" s="32">
        <v>5</v>
      </c>
      <c r="F5908" s="18">
        <v>35</v>
      </c>
      <c r="G5908" s="21">
        <v>33.876450000000062</v>
      </c>
      <c r="H5908" s="17" t="s">
        <v>18</v>
      </c>
      <c r="I5908" s="18">
        <v>134</v>
      </c>
      <c r="J5908" s="21">
        <v>2.1720479999993358</v>
      </c>
      <c r="K5908" s="17" t="s">
        <v>19</v>
      </c>
      <c r="L5908" s="17" t="s">
        <v>69</v>
      </c>
      <c r="M5908" s="17" t="s">
        <v>27</v>
      </c>
      <c r="N5908" s="17" t="s">
        <v>70</v>
      </c>
      <c r="O5908" s="58">
        <v>28.55</v>
      </c>
      <c r="P5908" s="17" t="s">
        <v>1024</v>
      </c>
      <c r="Q5908" s="17" t="s">
        <v>1023</v>
      </c>
      <c r="R5908" s="17">
        <v>0.27</v>
      </c>
      <c r="S5908" s="17" t="s">
        <v>684</v>
      </c>
      <c r="T5908" s="18">
        <v>3</v>
      </c>
      <c r="U5908" s="10">
        <v>-19.183031091647454</v>
      </c>
      <c r="V5908" s="10">
        <f t="shared" si="101"/>
        <v>-19.183031091647454</v>
      </c>
      <c r="W5908" s="10">
        <v>9.7567389421801067</v>
      </c>
      <c r="X5908" s="68">
        <v>3.0864423277136601</v>
      </c>
    </row>
    <row r="5909" spans="1:24">
      <c r="A5909" s="29">
        <v>5908</v>
      </c>
      <c r="C5909" s="17">
        <v>2023</v>
      </c>
      <c r="D5909" s="32">
        <v>6</v>
      </c>
      <c r="E5909" s="32">
        <v>5</v>
      </c>
      <c r="F5909" s="18">
        <v>35</v>
      </c>
      <c r="G5909" s="21">
        <v>33.876450000000062</v>
      </c>
      <c r="H5909" s="17" t="s">
        <v>18</v>
      </c>
      <c r="I5909" s="18">
        <v>134</v>
      </c>
      <c r="J5909" s="21">
        <v>2.1720479999993358</v>
      </c>
      <c r="K5909" s="17" t="s">
        <v>165</v>
      </c>
      <c r="L5909" s="17" t="s">
        <v>69</v>
      </c>
      <c r="M5909" s="17" t="s">
        <v>27</v>
      </c>
      <c r="N5909" s="17" t="s">
        <v>70</v>
      </c>
      <c r="O5909" s="58">
        <v>29.98</v>
      </c>
      <c r="P5909" s="17" t="s">
        <v>1024</v>
      </c>
      <c r="Q5909" s="17" t="s">
        <v>1023</v>
      </c>
      <c r="R5909" s="17">
        <v>0.26300000000000001</v>
      </c>
      <c r="S5909" s="17" t="s">
        <v>684</v>
      </c>
      <c r="T5909" s="18">
        <v>3</v>
      </c>
      <c r="U5909" s="10">
        <v>-19.186142942772776</v>
      </c>
      <c r="V5909" s="10">
        <f t="shared" si="101"/>
        <v>-19.186142942772776</v>
      </c>
      <c r="W5909" s="10">
        <v>10.078538426914774</v>
      </c>
      <c r="X5909" s="68">
        <v>3.0442027468050821</v>
      </c>
    </row>
    <row r="5910" spans="1:24" hidden="1">
      <c r="A5910" s="29">
        <v>5909</v>
      </c>
      <c r="C5910" s="17">
        <v>2023</v>
      </c>
      <c r="D5910" s="32">
        <v>6</v>
      </c>
      <c r="E5910" s="32">
        <v>13</v>
      </c>
      <c r="F5910" s="18">
        <v>26</v>
      </c>
      <c r="G5910" s="21">
        <v>47</v>
      </c>
      <c r="H5910" s="17" t="s">
        <v>18</v>
      </c>
      <c r="I5910" s="18">
        <v>125</v>
      </c>
      <c r="J5910" s="21">
        <v>6</v>
      </c>
      <c r="K5910" s="17" t="s">
        <v>165</v>
      </c>
      <c r="L5910" s="17" t="s">
        <v>48</v>
      </c>
      <c r="M5910" s="17" t="s">
        <v>955</v>
      </c>
      <c r="N5910" s="17" t="s">
        <v>956</v>
      </c>
      <c r="O5910" s="58">
        <v>90.9</v>
      </c>
      <c r="P5910" s="17" t="s">
        <v>21</v>
      </c>
      <c r="Q5910" s="17" t="s">
        <v>20</v>
      </c>
      <c r="R5910" s="17">
        <v>11</v>
      </c>
      <c r="S5910" s="17" t="s">
        <v>684</v>
      </c>
      <c r="T5910" s="18">
        <v>3</v>
      </c>
      <c r="U5910" s="10">
        <v>-18.365763163461271</v>
      </c>
      <c r="V5910" s="10">
        <f t="shared" si="101"/>
        <v>-18.365763163461271</v>
      </c>
      <c r="W5910" s="10">
        <v>10.217323577057771</v>
      </c>
      <c r="X5910" s="68">
        <v>3.0658510567030506</v>
      </c>
    </row>
    <row r="5911" spans="1:24" hidden="1">
      <c r="A5911" s="29">
        <v>5910</v>
      </c>
      <c r="C5911" s="17">
        <v>2023</v>
      </c>
      <c r="D5911" s="32">
        <v>5</v>
      </c>
      <c r="E5911" s="32">
        <v>25</v>
      </c>
      <c r="F5911" s="18">
        <v>26</v>
      </c>
      <c r="G5911" s="21">
        <v>36</v>
      </c>
      <c r="H5911" s="17" t="s">
        <v>18</v>
      </c>
      <c r="I5911" s="18">
        <v>125</v>
      </c>
      <c r="J5911" s="21">
        <v>5</v>
      </c>
      <c r="K5911" s="17" t="s">
        <v>165</v>
      </c>
      <c r="L5911" s="17" t="s">
        <v>48</v>
      </c>
      <c r="M5911" s="17" t="s">
        <v>296</v>
      </c>
      <c r="N5911" s="17" t="s">
        <v>957</v>
      </c>
      <c r="O5911" s="58">
        <v>95.7</v>
      </c>
      <c r="P5911" s="17" t="s">
        <v>21</v>
      </c>
      <c r="Q5911" s="17" t="s">
        <v>20</v>
      </c>
      <c r="R5911" s="17">
        <v>8.24</v>
      </c>
      <c r="S5911" s="17" t="s">
        <v>684</v>
      </c>
      <c r="T5911" s="18">
        <v>3</v>
      </c>
      <c r="U5911" s="10">
        <v>-18.578589099650202</v>
      </c>
      <c r="V5911" s="10">
        <f t="shared" si="101"/>
        <v>-18.578589099650202</v>
      </c>
      <c r="W5911" s="10">
        <v>6.9135909972987237</v>
      </c>
      <c r="X5911" s="68">
        <v>3.0065169805753151</v>
      </c>
    </row>
    <row r="5912" spans="1:24" hidden="1">
      <c r="A5912" s="29">
        <v>5911</v>
      </c>
      <c r="C5912" s="17">
        <v>2023</v>
      </c>
      <c r="D5912" s="32">
        <v>5</v>
      </c>
      <c r="E5912" s="32">
        <v>29</v>
      </c>
      <c r="F5912" s="18">
        <v>32</v>
      </c>
      <c r="G5912" s="21">
        <v>7</v>
      </c>
      <c r="H5912" s="17" t="s">
        <v>18</v>
      </c>
      <c r="I5912" s="18">
        <v>127</v>
      </c>
      <c r="J5912" s="21">
        <v>27</v>
      </c>
      <c r="K5912" s="17" t="s">
        <v>165</v>
      </c>
      <c r="L5912" s="17" t="s">
        <v>48</v>
      </c>
      <c r="M5912" s="17" t="s">
        <v>296</v>
      </c>
      <c r="N5912" s="17" t="s">
        <v>957</v>
      </c>
      <c r="O5912" s="58">
        <v>36.299999999999997</v>
      </c>
      <c r="P5912" s="17" t="s">
        <v>21</v>
      </c>
      <c r="Q5912" s="17" t="s">
        <v>20</v>
      </c>
      <c r="R5912" s="17">
        <v>0.36</v>
      </c>
      <c r="S5912" s="17" t="s">
        <v>684</v>
      </c>
      <c r="T5912" s="18">
        <v>3</v>
      </c>
      <c r="U5912" s="10">
        <v>-19.537904753701422</v>
      </c>
      <c r="V5912" s="10">
        <f t="shared" si="101"/>
        <v>-19.537904753701422</v>
      </c>
      <c r="W5912" s="10">
        <v>9.175078798007462</v>
      </c>
      <c r="X5912" s="68">
        <v>3.1350363754399342</v>
      </c>
    </row>
    <row r="5913" spans="1:24" hidden="1">
      <c r="A5913" s="29">
        <v>5912</v>
      </c>
      <c r="C5913" s="17">
        <v>2023</v>
      </c>
      <c r="D5913" s="32">
        <v>5</v>
      </c>
      <c r="E5913" s="32">
        <v>22</v>
      </c>
      <c r="F5913" s="18">
        <v>27</v>
      </c>
      <c r="G5913" s="21">
        <v>56</v>
      </c>
      <c r="H5913" s="17" t="s">
        <v>18</v>
      </c>
      <c r="I5913" s="18">
        <v>125</v>
      </c>
      <c r="J5913" s="21">
        <v>25</v>
      </c>
      <c r="K5913" s="17" t="s">
        <v>165</v>
      </c>
      <c r="L5913" s="17" t="s">
        <v>48</v>
      </c>
      <c r="M5913" s="17" t="s">
        <v>175</v>
      </c>
      <c r="N5913" s="17" t="s">
        <v>725</v>
      </c>
      <c r="O5913" s="58">
        <v>72.3</v>
      </c>
      <c r="P5913" s="17" t="s">
        <v>21</v>
      </c>
      <c r="Q5913" s="17" t="s">
        <v>20</v>
      </c>
      <c r="R5913" s="17">
        <v>3.59</v>
      </c>
      <c r="S5913" s="17" t="s">
        <v>684</v>
      </c>
      <c r="T5913" s="18">
        <v>3</v>
      </c>
      <c r="U5913" s="10">
        <v>-18.616120533447905</v>
      </c>
      <c r="V5913" s="10">
        <f t="shared" si="101"/>
        <v>-18.616120533447905</v>
      </c>
      <c r="W5913" s="10">
        <v>10.305405529059533</v>
      </c>
      <c r="X5913" s="68">
        <v>3.0829126742007671</v>
      </c>
    </row>
    <row r="5914" spans="1:24" hidden="1">
      <c r="A5914" s="29">
        <v>5913</v>
      </c>
      <c r="C5914" s="17">
        <v>2023</v>
      </c>
      <c r="D5914" s="32">
        <v>5</v>
      </c>
      <c r="E5914" s="32">
        <v>22</v>
      </c>
      <c r="F5914" s="18">
        <v>28</v>
      </c>
      <c r="G5914" s="21">
        <v>56</v>
      </c>
      <c r="H5914" s="17" t="s">
        <v>18</v>
      </c>
      <c r="I5914" s="18">
        <v>126</v>
      </c>
      <c r="J5914" s="21">
        <v>25</v>
      </c>
      <c r="K5914" s="17" t="s">
        <v>165</v>
      </c>
      <c r="L5914" s="17" t="s">
        <v>48</v>
      </c>
      <c r="M5914" s="17" t="s">
        <v>175</v>
      </c>
      <c r="N5914" s="17" t="s">
        <v>725</v>
      </c>
      <c r="O5914" s="58">
        <v>137.30000000000001</v>
      </c>
      <c r="P5914" s="17" t="s">
        <v>21</v>
      </c>
      <c r="Q5914" s="17" t="s">
        <v>20</v>
      </c>
      <c r="R5914" s="17">
        <v>24.94</v>
      </c>
      <c r="S5914" s="17" t="s">
        <v>684</v>
      </c>
      <c r="T5914" s="18">
        <v>3</v>
      </c>
      <c r="U5914" s="10">
        <v>-18.460537224446909</v>
      </c>
      <c r="V5914" s="10">
        <f t="shared" si="101"/>
        <v>-18.460537224446909</v>
      </c>
      <c r="W5914" s="10">
        <v>11.477817258817952</v>
      </c>
      <c r="X5914" s="68">
        <v>3.1535951050663709</v>
      </c>
    </row>
    <row r="5915" spans="1:24" hidden="1">
      <c r="A5915" s="29">
        <v>5914</v>
      </c>
      <c r="C5915" s="17">
        <v>2023</v>
      </c>
      <c r="D5915" s="32">
        <v>5</v>
      </c>
      <c r="E5915" s="32">
        <v>22</v>
      </c>
      <c r="F5915" s="18">
        <v>28</v>
      </c>
      <c r="G5915" s="21">
        <v>56</v>
      </c>
      <c r="H5915" s="17" t="s">
        <v>18</v>
      </c>
      <c r="I5915" s="18">
        <v>126</v>
      </c>
      <c r="J5915" s="21">
        <v>25</v>
      </c>
      <c r="K5915" s="17" t="s">
        <v>165</v>
      </c>
      <c r="L5915" s="17" t="s">
        <v>48</v>
      </c>
      <c r="M5915" s="17" t="s">
        <v>175</v>
      </c>
      <c r="N5915" s="17" t="s">
        <v>725</v>
      </c>
      <c r="O5915" s="58">
        <v>105.7</v>
      </c>
      <c r="P5915" s="17" t="s">
        <v>21</v>
      </c>
      <c r="Q5915" s="17" t="s">
        <v>20</v>
      </c>
      <c r="R5915" s="17">
        <v>9.99</v>
      </c>
      <c r="S5915" s="17" t="s">
        <v>684</v>
      </c>
      <c r="T5915" s="18">
        <v>3</v>
      </c>
      <c r="U5915" s="10">
        <v>-18.461825634856755</v>
      </c>
      <c r="V5915" s="10">
        <f t="shared" si="101"/>
        <v>-18.461825634856755</v>
      </c>
      <c r="W5915" s="10">
        <v>11.246818899158489</v>
      </c>
      <c r="X5915" s="68">
        <v>3.1061060738463202</v>
      </c>
    </row>
    <row r="5916" spans="1:24">
      <c r="A5916" s="29">
        <v>5915</v>
      </c>
      <c r="C5916" s="17">
        <v>2023</v>
      </c>
      <c r="D5916" s="32">
        <v>5</v>
      </c>
      <c r="E5916" s="32">
        <v>29</v>
      </c>
      <c r="F5916" s="18">
        <v>32</v>
      </c>
      <c r="G5916" s="21">
        <v>7</v>
      </c>
      <c r="H5916" s="17" t="s">
        <v>18</v>
      </c>
      <c r="I5916" s="18">
        <v>127</v>
      </c>
      <c r="J5916" s="21">
        <v>27</v>
      </c>
      <c r="K5916" s="17" t="s">
        <v>165</v>
      </c>
      <c r="L5916" s="17" t="s">
        <v>48</v>
      </c>
      <c r="M5916" s="17" t="s">
        <v>49</v>
      </c>
      <c r="N5916" s="17" t="s">
        <v>50</v>
      </c>
      <c r="O5916" s="58">
        <v>37.200000000000003</v>
      </c>
      <c r="P5916" s="17" t="s">
        <v>21</v>
      </c>
      <c r="Q5916" s="17" t="s">
        <v>20</v>
      </c>
      <c r="R5916" s="17">
        <v>0.48</v>
      </c>
      <c r="S5916" s="17" t="s">
        <v>684</v>
      </c>
      <c r="T5916" s="18">
        <v>3</v>
      </c>
      <c r="U5916" s="10">
        <v>-18.983177071158167</v>
      </c>
      <c r="V5916" s="10">
        <f t="shared" ref="V5916:V5950" si="102">IF(X5916&gt;3.3,U5916+(7.584*X5916-22.012)/(X5916+1.657),U5916)</f>
        <v>-18.983177071158167</v>
      </c>
      <c r="W5916" s="10">
        <v>9.78042864828452</v>
      </c>
      <c r="X5916" s="68">
        <v>3.0798364464637635</v>
      </c>
    </row>
    <row r="5917" spans="1:24">
      <c r="A5917" s="29">
        <v>5916</v>
      </c>
      <c r="C5917" s="17">
        <v>2023</v>
      </c>
      <c r="D5917" s="32">
        <v>5</v>
      </c>
      <c r="E5917" s="32">
        <v>29</v>
      </c>
      <c r="F5917" s="18">
        <v>32</v>
      </c>
      <c r="G5917" s="21">
        <v>7</v>
      </c>
      <c r="H5917" s="17" t="s">
        <v>18</v>
      </c>
      <c r="I5917" s="18">
        <v>127</v>
      </c>
      <c r="J5917" s="21">
        <v>27</v>
      </c>
      <c r="K5917" s="17" t="s">
        <v>165</v>
      </c>
      <c r="L5917" s="17" t="s">
        <v>48</v>
      </c>
      <c r="M5917" s="17" t="s">
        <v>49</v>
      </c>
      <c r="N5917" s="17" t="s">
        <v>50</v>
      </c>
      <c r="O5917" s="58">
        <v>36.9</v>
      </c>
      <c r="P5917" s="17" t="s">
        <v>21</v>
      </c>
      <c r="Q5917" s="17" t="s">
        <v>20</v>
      </c>
      <c r="R5917" s="17">
        <v>0.62</v>
      </c>
      <c r="S5917" s="17" t="s">
        <v>684</v>
      </c>
      <c r="T5917" s="18">
        <v>3</v>
      </c>
      <c r="U5917" s="10">
        <v>-18.777905205838252</v>
      </c>
      <c r="V5917" s="10">
        <f t="shared" si="102"/>
        <v>-18.777905205838252</v>
      </c>
      <c r="W5917" s="10">
        <v>9.6406292955525181</v>
      </c>
      <c r="X5917" s="68">
        <v>3.019869416808787</v>
      </c>
    </row>
    <row r="5918" spans="1:24">
      <c r="A5918" s="29">
        <v>5917</v>
      </c>
      <c r="C5918" s="17">
        <v>2023</v>
      </c>
      <c r="D5918" s="32">
        <v>5</v>
      </c>
      <c r="E5918" s="32">
        <v>22</v>
      </c>
      <c r="F5918" s="18">
        <v>27</v>
      </c>
      <c r="G5918" s="21">
        <v>56</v>
      </c>
      <c r="H5918" s="17" t="s">
        <v>18</v>
      </c>
      <c r="I5918" s="18">
        <v>125</v>
      </c>
      <c r="J5918" s="21">
        <v>25</v>
      </c>
      <c r="K5918" s="17" t="s">
        <v>165</v>
      </c>
      <c r="L5918" s="17" t="s">
        <v>48</v>
      </c>
      <c r="M5918" s="17" t="s">
        <v>49</v>
      </c>
      <c r="N5918" s="17" t="s">
        <v>50</v>
      </c>
      <c r="O5918" s="58">
        <v>50</v>
      </c>
      <c r="P5918" s="17" t="s">
        <v>21</v>
      </c>
      <c r="Q5918" s="17" t="s">
        <v>20</v>
      </c>
      <c r="R5918" s="17">
        <v>1.41</v>
      </c>
      <c r="S5918" s="17" t="s">
        <v>684</v>
      </c>
      <c r="T5918" s="18">
        <v>3</v>
      </c>
      <c r="U5918" s="10">
        <v>-18.332347929698912</v>
      </c>
      <c r="V5918" s="10">
        <f t="shared" si="102"/>
        <v>-18.332347929698912</v>
      </c>
      <c r="W5918" s="10">
        <v>10.588441163660406</v>
      </c>
      <c r="X5918" s="68">
        <v>3.0860968638527431</v>
      </c>
    </row>
    <row r="5919" spans="1:24">
      <c r="A5919" s="29">
        <v>5918</v>
      </c>
      <c r="C5919" s="17">
        <v>2023</v>
      </c>
      <c r="D5919" s="32">
        <v>5</v>
      </c>
      <c r="E5919" s="32">
        <v>22</v>
      </c>
      <c r="F5919" s="18">
        <v>27</v>
      </c>
      <c r="G5919" s="21">
        <v>56</v>
      </c>
      <c r="H5919" s="17" t="s">
        <v>18</v>
      </c>
      <c r="I5919" s="18">
        <v>125</v>
      </c>
      <c r="J5919" s="21">
        <v>25</v>
      </c>
      <c r="K5919" s="17" t="s">
        <v>165</v>
      </c>
      <c r="L5919" s="17" t="s">
        <v>48</v>
      </c>
      <c r="M5919" s="17" t="s">
        <v>49</v>
      </c>
      <c r="N5919" s="17" t="s">
        <v>50</v>
      </c>
      <c r="O5919" s="58">
        <v>45.8</v>
      </c>
      <c r="P5919" s="17" t="s">
        <v>21</v>
      </c>
      <c r="Q5919" s="17" t="s">
        <v>20</v>
      </c>
      <c r="R5919" s="17">
        <v>1</v>
      </c>
      <c r="S5919" s="17" t="s">
        <v>684</v>
      </c>
      <c r="T5919" s="18">
        <v>3</v>
      </c>
      <c r="U5919" s="10">
        <v>-18.839185561187005</v>
      </c>
      <c r="V5919" s="10">
        <f t="shared" si="102"/>
        <v>-18.839185561187005</v>
      </c>
      <c r="W5919" s="10">
        <v>10.148810798452271</v>
      </c>
      <c r="X5919" s="68">
        <v>3.1172637249427981</v>
      </c>
    </row>
    <row r="5920" spans="1:24">
      <c r="A5920" s="29">
        <v>5919</v>
      </c>
      <c r="C5920" s="17">
        <v>2023</v>
      </c>
      <c r="D5920" s="32">
        <v>5</v>
      </c>
      <c r="E5920" s="32">
        <v>22</v>
      </c>
      <c r="F5920" s="18">
        <v>27</v>
      </c>
      <c r="G5920" s="21">
        <v>56</v>
      </c>
      <c r="H5920" s="17" t="s">
        <v>18</v>
      </c>
      <c r="I5920" s="18">
        <v>125</v>
      </c>
      <c r="J5920" s="21">
        <v>25</v>
      </c>
      <c r="K5920" s="17" t="s">
        <v>165</v>
      </c>
      <c r="L5920" s="17" t="s">
        <v>48</v>
      </c>
      <c r="M5920" s="17" t="s">
        <v>49</v>
      </c>
      <c r="N5920" s="17" t="s">
        <v>50</v>
      </c>
      <c r="O5920" s="58">
        <v>48.7</v>
      </c>
      <c r="P5920" s="17" t="s">
        <v>21</v>
      </c>
      <c r="Q5920" s="17" t="s">
        <v>20</v>
      </c>
      <c r="R5920" s="17">
        <v>1.46</v>
      </c>
      <c r="S5920" s="17" t="s">
        <v>684</v>
      </c>
      <c r="T5920" s="18">
        <v>3</v>
      </c>
      <c r="U5920" s="10">
        <v>-18.856784357921114</v>
      </c>
      <c r="V5920" s="10">
        <f t="shared" si="102"/>
        <v>-18.856784357921114</v>
      </c>
      <c r="W5920" s="10">
        <v>10.364699600437593</v>
      </c>
      <c r="X5920" s="68">
        <v>3.1434950522089342</v>
      </c>
    </row>
    <row r="5921" spans="1:24">
      <c r="A5921" s="29">
        <v>5920</v>
      </c>
      <c r="C5921" s="17">
        <v>2023</v>
      </c>
      <c r="D5921" s="32">
        <v>5</v>
      </c>
      <c r="E5921" s="32">
        <v>22</v>
      </c>
      <c r="F5921" s="18">
        <v>27</v>
      </c>
      <c r="G5921" s="21">
        <v>38</v>
      </c>
      <c r="H5921" s="17" t="s">
        <v>18</v>
      </c>
      <c r="I5921" s="18">
        <v>125</v>
      </c>
      <c r="J5921" s="21">
        <v>9</v>
      </c>
      <c r="K5921" s="17" t="s">
        <v>165</v>
      </c>
      <c r="L5921" s="17" t="s">
        <v>48</v>
      </c>
      <c r="M5921" s="17" t="s">
        <v>49</v>
      </c>
      <c r="N5921" s="17" t="s">
        <v>50</v>
      </c>
      <c r="O5921" s="58">
        <v>70.5</v>
      </c>
      <c r="P5921" s="17" t="s">
        <v>21</v>
      </c>
      <c r="Q5921" s="17" t="s">
        <v>20</v>
      </c>
      <c r="R5921" s="17">
        <v>3.5</v>
      </c>
      <c r="S5921" s="17" t="s">
        <v>684</v>
      </c>
      <c r="T5921" s="18">
        <v>3</v>
      </c>
      <c r="U5921" s="10">
        <v>-18.645425830530939</v>
      </c>
      <c r="V5921" s="10">
        <f t="shared" si="102"/>
        <v>-18.645425830530939</v>
      </c>
      <c r="W5921" s="10">
        <v>11.038473401547533</v>
      </c>
      <c r="X5921" s="68">
        <v>3.1334338048771739</v>
      </c>
    </row>
    <row r="5922" spans="1:24">
      <c r="A5922" s="29">
        <v>5921</v>
      </c>
      <c r="C5922" s="17">
        <v>2023</v>
      </c>
      <c r="D5922" s="32">
        <v>5</v>
      </c>
      <c r="E5922" s="32">
        <v>22</v>
      </c>
      <c r="F5922" s="18">
        <v>27</v>
      </c>
      <c r="G5922" s="21">
        <v>38</v>
      </c>
      <c r="H5922" s="17" t="s">
        <v>18</v>
      </c>
      <c r="I5922" s="18">
        <v>125</v>
      </c>
      <c r="J5922" s="21">
        <v>9</v>
      </c>
      <c r="K5922" s="17" t="s">
        <v>165</v>
      </c>
      <c r="L5922" s="17" t="s">
        <v>48</v>
      </c>
      <c r="M5922" s="17" t="s">
        <v>49</v>
      </c>
      <c r="N5922" s="17" t="s">
        <v>50</v>
      </c>
      <c r="O5922" s="58">
        <v>43.3</v>
      </c>
      <c r="P5922" s="17" t="s">
        <v>21</v>
      </c>
      <c r="Q5922" s="17" t="s">
        <v>20</v>
      </c>
      <c r="R5922" s="17">
        <v>0.87</v>
      </c>
      <c r="S5922" s="17" t="s">
        <v>684</v>
      </c>
      <c r="T5922" s="18">
        <v>3</v>
      </c>
      <c r="U5922" s="10">
        <v>-18.533210830328834</v>
      </c>
      <c r="V5922" s="10">
        <f t="shared" si="102"/>
        <v>-18.533210830328834</v>
      </c>
      <c r="W5922" s="10">
        <v>10.731566606619845</v>
      </c>
      <c r="X5922" s="68">
        <v>3.0365248431645457</v>
      </c>
    </row>
    <row r="5923" spans="1:24">
      <c r="A5923" s="29">
        <v>5922</v>
      </c>
      <c r="C5923" s="17">
        <v>2023</v>
      </c>
      <c r="D5923" s="32">
        <v>5</v>
      </c>
      <c r="E5923" s="32">
        <v>22</v>
      </c>
      <c r="F5923" s="18">
        <v>27</v>
      </c>
      <c r="G5923" s="21">
        <v>38</v>
      </c>
      <c r="H5923" s="17" t="s">
        <v>18</v>
      </c>
      <c r="I5923" s="18">
        <v>125</v>
      </c>
      <c r="J5923" s="21">
        <v>9</v>
      </c>
      <c r="K5923" s="17" t="s">
        <v>165</v>
      </c>
      <c r="L5923" s="17" t="s">
        <v>48</v>
      </c>
      <c r="M5923" s="17" t="s">
        <v>49</v>
      </c>
      <c r="N5923" s="17" t="s">
        <v>50</v>
      </c>
      <c r="O5923" s="58">
        <v>53.8</v>
      </c>
      <c r="P5923" s="17" t="s">
        <v>21</v>
      </c>
      <c r="Q5923" s="17" t="s">
        <v>20</v>
      </c>
      <c r="R5923" s="17">
        <v>1.5</v>
      </c>
      <c r="S5923" s="17" t="s">
        <v>684</v>
      </c>
      <c r="T5923" s="18">
        <v>3</v>
      </c>
      <c r="U5923" s="10">
        <v>-18.599369127205559</v>
      </c>
      <c r="V5923" s="10">
        <f t="shared" si="102"/>
        <v>-18.599369127205559</v>
      </c>
      <c r="W5923" s="10">
        <v>10.449551132013907</v>
      </c>
      <c r="X5923" s="68">
        <v>3.1211301846694788</v>
      </c>
    </row>
    <row r="5924" spans="1:24">
      <c r="A5924" s="29">
        <v>5923</v>
      </c>
      <c r="C5924" s="17">
        <v>2023</v>
      </c>
      <c r="D5924" s="32">
        <v>5</v>
      </c>
      <c r="E5924" s="32">
        <v>22</v>
      </c>
      <c r="F5924" s="18">
        <v>27</v>
      </c>
      <c r="G5924" s="21">
        <v>38</v>
      </c>
      <c r="H5924" s="17" t="s">
        <v>18</v>
      </c>
      <c r="I5924" s="18">
        <v>125</v>
      </c>
      <c r="J5924" s="21">
        <v>9</v>
      </c>
      <c r="K5924" s="17" t="s">
        <v>165</v>
      </c>
      <c r="L5924" s="17" t="s">
        <v>48</v>
      </c>
      <c r="M5924" s="17" t="s">
        <v>49</v>
      </c>
      <c r="N5924" s="17" t="s">
        <v>50</v>
      </c>
      <c r="O5924" s="58">
        <v>48.6</v>
      </c>
      <c r="P5924" s="17" t="s">
        <v>21</v>
      </c>
      <c r="Q5924" s="17" t="s">
        <v>20</v>
      </c>
      <c r="R5924" s="17">
        <v>1.1499999999999999</v>
      </c>
      <c r="S5924" s="17" t="s">
        <v>684</v>
      </c>
      <c r="T5924" s="18">
        <v>3</v>
      </c>
      <c r="U5924" s="10">
        <v>-18.695603216302082</v>
      </c>
      <c r="V5924" s="10">
        <f t="shared" si="102"/>
        <v>-18.695603216302082</v>
      </c>
      <c r="W5924" s="10">
        <v>10.454974107654081</v>
      </c>
      <c r="X5924" s="68">
        <v>3.1220156152144432</v>
      </c>
    </row>
    <row r="5925" spans="1:24">
      <c r="A5925" s="29">
        <v>5924</v>
      </c>
      <c r="C5925" s="17">
        <v>2023</v>
      </c>
      <c r="D5925" s="32">
        <v>5</v>
      </c>
      <c r="E5925" s="32">
        <v>22</v>
      </c>
      <c r="F5925" s="18">
        <v>28</v>
      </c>
      <c r="G5925" s="21">
        <v>10</v>
      </c>
      <c r="H5925" s="17" t="s">
        <v>18</v>
      </c>
      <c r="I5925" s="18">
        <v>125</v>
      </c>
      <c r="J5925" s="21">
        <v>9</v>
      </c>
      <c r="K5925" s="17" t="s">
        <v>165</v>
      </c>
      <c r="L5925" s="17" t="s">
        <v>48</v>
      </c>
      <c r="M5925" s="17" t="s">
        <v>49</v>
      </c>
      <c r="N5925" s="17" t="s">
        <v>50</v>
      </c>
      <c r="O5925" s="58">
        <v>84.7</v>
      </c>
      <c r="P5925" s="17" t="s">
        <v>21</v>
      </c>
      <c r="Q5925" s="17" t="s">
        <v>20</v>
      </c>
      <c r="R5925" s="17">
        <v>6.19</v>
      </c>
      <c r="S5925" s="17" t="s">
        <v>684</v>
      </c>
      <c r="T5925" s="18">
        <v>3</v>
      </c>
      <c r="U5925" s="10">
        <v>-19.075280249420846</v>
      </c>
      <c r="V5925" s="10">
        <f t="shared" si="102"/>
        <v>-19.075280249420846</v>
      </c>
      <c r="W5925" s="10">
        <v>10.722626966265421</v>
      </c>
      <c r="X5925" s="68">
        <v>3.0493636592222697</v>
      </c>
    </row>
    <row r="5926" spans="1:24">
      <c r="A5926" s="29">
        <v>5925</v>
      </c>
      <c r="C5926" s="17">
        <v>2023</v>
      </c>
      <c r="D5926" s="32">
        <v>5</v>
      </c>
      <c r="E5926" s="32">
        <v>22</v>
      </c>
      <c r="F5926" s="18">
        <v>28</v>
      </c>
      <c r="G5926" s="21">
        <v>10</v>
      </c>
      <c r="H5926" s="17" t="s">
        <v>18</v>
      </c>
      <c r="I5926" s="18">
        <v>125</v>
      </c>
      <c r="J5926" s="21">
        <v>9</v>
      </c>
      <c r="K5926" s="17" t="s">
        <v>165</v>
      </c>
      <c r="L5926" s="17" t="s">
        <v>48</v>
      </c>
      <c r="M5926" s="17" t="s">
        <v>49</v>
      </c>
      <c r="N5926" s="17" t="s">
        <v>50</v>
      </c>
      <c r="O5926" s="58">
        <v>60.4</v>
      </c>
      <c r="P5926" s="17" t="s">
        <v>21</v>
      </c>
      <c r="Q5926" s="17" t="s">
        <v>20</v>
      </c>
      <c r="R5926" s="17">
        <v>2.48</v>
      </c>
      <c r="S5926" s="17" t="s">
        <v>684</v>
      </c>
      <c r="T5926" s="18">
        <v>3</v>
      </c>
      <c r="U5926" s="10">
        <v>-18.731291808377737</v>
      </c>
      <c r="V5926" s="10">
        <f t="shared" si="102"/>
        <v>-18.731291808377737</v>
      </c>
      <c r="W5926" s="10">
        <v>10.082781061228635</v>
      </c>
      <c r="X5926" s="68">
        <v>3.0418340434480857</v>
      </c>
    </row>
    <row r="5927" spans="1:24">
      <c r="A5927" s="29">
        <v>5926</v>
      </c>
      <c r="C5927" s="17">
        <v>2023</v>
      </c>
      <c r="D5927" s="32">
        <v>5</v>
      </c>
      <c r="E5927" s="32">
        <v>22</v>
      </c>
      <c r="F5927" s="18">
        <v>28</v>
      </c>
      <c r="G5927" s="21">
        <v>10</v>
      </c>
      <c r="H5927" s="17" t="s">
        <v>18</v>
      </c>
      <c r="I5927" s="18">
        <v>125</v>
      </c>
      <c r="J5927" s="21">
        <v>9</v>
      </c>
      <c r="K5927" s="17" t="s">
        <v>165</v>
      </c>
      <c r="L5927" s="17" t="s">
        <v>48</v>
      </c>
      <c r="M5927" s="17" t="s">
        <v>49</v>
      </c>
      <c r="N5927" s="17" t="s">
        <v>50</v>
      </c>
      <c r="O5927" s="58">
        <v>55.1</v>
      </c>
      <c r="P5927" s="17" t="s">
        <v>21</v>
      </c>
      <c r="Q5927" s="17" t="s">
        <v>20</v>
      </c>
      <c r="R5927" s="17">
        <v>1.83</v>
      </c>
      <c r="S5927" s="17" t="s">
        <v>684</v>
      </c>
      <c r="T5927" s="18">
        <v>3</v>
      </c>
      <c r="U5927" s="10">
        <v>-18.957742143273318</v>
      </c>
      <c r="V5927" s="10">
        <f t="shared" si="102"/>
        <v>-18.957742143273318</v>
      </c>
      <c r="W5927" s="10">
        <v>9.972287974137231</v>
      </c>
      <c r="X5927" s="68">
        <v>3.1428512439932712</v>
      </c>
    </row>
    <row r="5928" spans="1:24">
      <c r="A5928" s="29">
        <v>5927</v>
      </c>
      <c r="C5928" s="17">
        <v>2023</v>
      </c>
      <c r="D5928" s="32">
        <v>5</v>
      </c>
      <c r="E5928" s="32">
        <v>22</v>
      </c>
      <c r="F5928" s="18">
        <v>28</v>
      </c>
      <c r="G5928" s="21">
        <v>10</v>
      </c>
      <c r="H5928" s="17" t="s">
        <v>18</v>
      </c>
      <c r="I5928" s="18">
        <v>125</v>
      </c>
      <c r="J5928" s="21">
        <v>9</v>
      </c>
      <c r="K5928" s="17" t="s">
        <v>165</v>
      </c>
      <c r="L5928" s="17" t="s">
        <v>48</v>
      </c>
      <c r="M5928" s="17" t="s">
        <v>49</v>
      </c>
      <c r="N5928" s="17" t="s">
        <v>50</v>
      </c>
      <c r="O5928" s="58">
        <v>48.2</v>
      </c>
      <c r="P5928" s="17" t="s">
        <v>21</v>
      </c>
      <c r="Q5928" s="17" t="s">
        <v>20</v>
      </c>
      <c r="R5928" s="17">
        <v>1.1299999999999999</v>
      </c>
      <c r="S5928" s="17" t="s">
        <v>684</v>
      </c>
      <c r="T5928" s="18">
        <v>3</v>
      </c>
      <c r="U5928" s="10">
        <v>-18.854369134697578</v>
      </c>
      <c r="V5928" s="10">
        <f t="shared" si="102"/>
        <v>-18.854369134697578</v>
      </c>
      <c r="W5928" s="10">
        <v>9.8672894587707045</v>
      </c>
      <c r="X5928" s="68">
        <v>3.0182585985308998</v>
      </c>
    </row>
    <row r="5929" spans="1:24">
      <c r="A5929" s="29">
        <v>5928</v>
      </c>
      <c r="C5929" s="17">
        <v>2023</v>
      </c>
      <c r="D5929" s="32">
        <v>5</v>
      </c>
      <c r="E5929" s="32">
        <v>22</v>
      </c>
      <c r="F5929" s="18">
        <v>28</v>
      </c>
      <c r="G5929" s="21">
        <v>10</v>
      </c>
      <c r="H5929" s="17" t="s">
        <v>18</v>
      </c>
      <c r="I5929" s="18">
        <v>125</v>
      </c>
      <c r="J5929" s="21">
        <v>9</v>
      </c>
      <c r="K5929" s="17" t="s">
        <v>165</v>
      </c>
      <c r="L5929" s="17" t="s">
        <v>48</v>
      </c>
      <c r="M5929" s="17" t="s">
        <v>49</v>
      </c>
      <c r="N5929" s="17" t="s">
        <v>50</v>
      </c>
      <c r="O5929" s="58">
        <v>51</v>
      </c>
      <c r="P5929" s="17" t="s">
        <v>21</v>
      </c>
      <c r="Q5929" s="17" t="s">
        <v>20</v>
      </c>
      <c r="R5929" s="17">
        <v>1.45</v>
      </c>
      <c r="S5929" s="17" t="s">
        <v>684</v>
      </c>
      <c r="T5929" s="18">
        <v>3</v>
      </c>
      <c r="U5929" s="10">
        <v>-18.729897927945498</v>
      </c>
      <c r="V5929" s="10">
        <f t="shared" si="102"/>
        <v>-18.729897927945498</v>
      </c>
      <c r="W5929" s="10">
        <v>10.335953410477629</v>
      </c>
      <c r="X5929" s="68">
        <v>3.0909402323264037</v>
      </c>
    </row>
    <row r="5930" spans="1:24">
      <c r="A5930" s="29">
        <v>5929</v>
      </c>
      <c r="C5930" s="17">
        <v>2023</v>
      </c>
      <c r="D5930" s="32">
        <v>5</v>
      </c>
      <c r="E5930" s="32">
        <v>22</v>
      </c>
      <c r="F5930" s="18">
        <v>28</v>
      </c>
      <c r="G5930" s="21">
        <v>10</v>
      </c>
      <c r="H5930" s="17" t="s">
        <v>18</v>
      </c>
      <c r="I5930" s="18">
        <v>124</v>
      </c>
      <c r="J5930" s="21">
        <v>47</v>
      </c>
      <c r="K5930" s="17" t="s">
        <v>165</v>
      </c>
      <c r="L5930" s="17" t="s">
        <v>48</v>
      </c>
      <c r="M5930" s="17" t="s">
        <v>49</v>
      </c>
      <c r="N5930" s="17" t="s">
        <v>50</v>
      </c>
      <c r="O5930" s="58">
        <v>48.7</v>
      </c>
      <c r="P5930" s="17" t="s">
        <v>21</v>
      </c>
      <c r="Q5930" s="17" t="s">
        <v>20</v>
      </c>
      <c r="R5930" s="17">
        <v>1.29</v>
      </c>
      <c r="S5930" s="17" t="s">
        <v>684</v>
      </c>
      <c r="T5930" s="18">
        <v>3</v>
      </c>
      <c r="U5930" s="10">
        <v>-18.337746826165624</v>
      </c>
      <c r="V5930" s="10">
        <f t="shared" si="102"/>
        <v>-18.337746826165624</v>
      </c>
      <c r="W5930" s="10">
        <v>11.173504327085526</v>
      </c>
      <c r="X5930" s="68">
        <v>3.1258879453282029</v>
      </c>
    </row>
    <row r="5931" spans="1:24">
      <c r="A5931" s="29">
        <v>5930</v>
      </c>
      <c r="C5931" s="17">
        <v>2023</v>
      </c>
      <c r="D5931" s="32">
        <v>5</v>
      </c>
      <c r="E5931" s="32">
        <v>22</v>
      </c>
      <c r="F5931" s="18">
        <v>28</v>
      </c>
      <c r="G5931" s="21">
        <v>10</v>
      </c>
      <c r="H5931" s="17" t="s">
        <v>18</v>
      </c>
      <c r="I5931" s="18">
        <v>124</v>
      </c>
      <c r="J5931" s="21">
        <v>47</v>
      </c>
      <c r="K5931" s="17" t="s">
        <v>165</v>
      </c>
      <c r="L5931" s="17" t="s">
        <v>48</v>
      </c>
      <c r="M5931" s="17" t="s">
        <v>49</v>
      </c>
      <c r="N5931" s="17" t="s">
        <v>50</v>
      </c>
      <c r="O5931" s="58">
        <v>52.1</v>
      </c>
      <c r="P5931" s="17" t="s">
        <v>21</v>
      </c>
      <c r="Q5931" s="17" t="s">
        <v>20</v>
      </c>
      <c r="R5931" s="17">
        <v>1.47</v>
      </c>
      <c r="S5931" s="17" t="s">
        <v>684</v>
      </c>
      <c r="T5931" s="18">
        <v>3</v>
      </c>
      <c r="U5931" s="10">
        <v>-17.945437158723145</v>
      </c>
      <c r="V5931" s="10">
        <f t="shared" si="102"/>
        <v>-17.945437158723145</v>
      </c>
      <c r="W5931" s="10">
        <v>11.303652934467914</v>
      </c>
      <c r="X5931" s="68">
        <v>3.0570986413571788</v>
      </c>
    </row>
    <row r="5932" spans="1:24">
      <c r="A5932" s="29">
        <v>5931</v>
      </c>
      <c r="C5932" s="17">
        <v>2023</v>
      </c>
      <c r="D5932" s="32">
        <v>5</v>
      </c>
      <c r="E5932" s="32">
        <v>22</v>
      </c>
      <c r="F5932" s="18">
        <v>28</v>
      </c>
      <c r="G5932" s="21">
        <v>10</v>
      </c>
      <c r="H5932" s="17" t="s">
        <v>18</v>
      </c>
      <c r="I5932" s="18">
        <v>124</v>
      </c>
      <c r="J5932" s="21">
        <v>47</v>
      </c>
      <c r="K5932" s="17" t="s">
        <v>165</v>
      </c>
      <c r="L5932" s="17" t="s">
        <v>48</v>
      </c>
      <c r="M5932" s="17" t="s">
        <v>49</v>
      </c>
      <c r="N5932" s="17" t="s">
        <v>50</v>
      </c>
      <c r="O5932" s="58">
        <v>44.8</v>
      </c>
      <c r="P5932" s="17" t="s">
        <v>21</v>
      </c>
      <c r="Q5932" s="17" t="s">
        <v>20</v>
      </c>
      <c r="R5932" s="17">
        <v>1.01</v>
      </c>
      <c r="S5932" s="17" t="s">
        <v>684</v>
      </c>
      <c r="T5932" s="18">
        <v>3</v>
      </c>
      <c r="U5932" s="10">
        <v>-18.590234973510423</v>
      </c>
      <c r="V5932" s="10">
        <f t="shared" si="102"/>
        <v>-18.590234973510423</v>
      </c>
      <c r="W5932" s="10">
        <v>10.834530593258487</v>
      </c>
      <c r="X5932" s="68">
        <v>3.1254354096211947</v>
      </c>
    </row>
    <row r="5933" spans="1:24">
      <c r="A5933" s="29">
        <v>5932</v>
      </c>
      <c r="C5933" s="17">
        <v>2023</v>
      </c>
      <c r="D5933" s="32">
        <v>5</v>
      </c>
      <c r="E5933" s="32">
        <v>22</v>
      </c>
      <c r="F5933" s="18">
        <v>28</v>
      </c>
      <c r="G5933" s="21">
        <v>10</v>
      </c>
      <c r="H5933" s="17" t="s">
        <v>18</v>
      </c>
      <c r="I5933" s="18">
        <v>124</v>
      </c>
      <c r="J5933" s="21">
        <v>47</v>
      </c>
      <c r="K5933" s="17" t="s">
        <v>165</v>
      </c>
      <c r="L5933" s="17" t="s">
        <v>48</v>
      </c>
      <c r="M5933" s="17" t="s">
        <v>49</v>
      </c>
      <c r="N5933" s="17" t="s">
        <v>50</v>
      </c>
      <c r="O5933" s="58">
        <v>43.7</v>
      </c>
      <c r="P5933" s="17" t="s">
        <v>21</v>
      </c>
      <c r="Q5933" s="17" t="s">
        <v>20</v>
      </c>
      <c r="R5933" s="17">
        <v>0.9</v>
      </c>
      <c r="S5933" s="17" t="s">
        <v>684</v>
      </c>
      <c r="T5933" s="18">
        <v>3</v>
      </c>
      <c r="U5933" s="10">
        <v>-17.529419062485474</v>
      </c>
      <c r="V5933" s="10">
        <f t="shared" si="102"/>
        <v>-17.529419062485474</v>
      </c>
      <c r="W5933" s="10">
        <v>11.081944389527006</v>
      </c>
      <c r="X5933" s="68">
        <v>3.1309379839393197</v>
      </c>
    </row>
    <row r="5934" spans="1:24">
      <c r="A5934" s="29">
        <v>5933</v>
      </c>
      <c r="C5934" s="17">
        <v>2023</v>
      </c>
      <c r="D5934" s="32">
        <v>5</v>
      </c>
      <c r="E5934" s="32">
        <v>28</v>
      </c>
      <c r="F5934" s="18">
        <v>30</v>
      </c>
      <c r="G5934" s="21">
        <v>7</v>
      </c>
      <c r="H5934" s="17" t="s">
        <v>18</v>
      </c>
      <c r="I5934" s="18">
        <v>127</v>
      </c>
      <c r="J5934" s="21">
        <v>27</v>
      </c>
      <c r="K5934" s="17" t="s">
        <v>165</v>
      </c>
      <c r="L5934" s="17" t="s">
        <v>48</v>
      </c>
      <c r="M5934" s="17" t="s">
        <v>49</v>
      </c>
      <c r="N5934" s="17" t="s">
        <v>50</v>
      </c>
      <c r="O5934" s="58">
        <v>51.9</v>
      </c>
      <c r="P5934" s="17" t="s">
        <v>21</v>
      </c>
      <c r="Q5934" s="17" t="s">
        <v>20</v>
      </c>
      <c r="R5934" s="17">
        <v>1.44</v>
      </c>
      <c r="S5934" s="17" t="s">
        <v>684</v>
      </c>
      <c r="T5934" s="18">
        <v>3</v>
      </c>
      <c r="U5934" s="10">
        <v>-18.987057206576196</v>
      </c>
      <c r="V5934" s="10">
        <f t="shared" si="102"/>
        <v>-18.987057206576196</v>
      </c>
      <c r="W5934" s="10">
        <v>11.334994923403951</v>
      </c>
      <c r="X5934" s="68">
        <v>3.1414481700123318</v>
      </c>
    </row>
    <row r="5935" spans="1:24">
      <c r="A5935" s="29">
        <v>5934</v>
      </c>
      <c r="C5935" s="17">
        <v>2023</v>
      </c>
      <c r="D5935" s="32">
        <v>5</v>
      </c>
      <c r="E5935" s="32">
        <v>24</v>
      </c>
      <c r="F5935" s="18">
        <v>26</v>
      </c>
      <c r="G5935" s="21">
        <v>40</v>
      </c>
      <c r="H5935" s="17" t="s">
        <v>18</v>
      </c>
      <c r="I5935" s="18">
        <v>122</v>
      </c>
      <c r="J5935" s="21">
        <v>45</v>
      </c>
      <c r="K5935" s="17" t="s">
        <v>165</v>
      </c>
      <c r="L5935" s="17" t="s">
        <v>48</v>
      </c>
      <c r="M5935" s="17" t="s">
        <v>49</v>
      </c>
      <c r="N5935" s="17" t="s">
        <v>50</v>
      </c>
      <c r="O5935" s="58">
        <v>240</v>
      </c>
      <c r="P5935" s="17" t="s">
        <v>21</v>
      </c>
      <c r="Q5935" s="17" t="s">
        <v>20</v>
      </c>
      <c r="R5935" s="17">
        <v>210.01</v>
      </c>
      <c r="S5935" s="17" t="s">
        <v>684</v>
      </c>
      <c r="T5935" s="18">
        <v>3</v>
      </c>
      <c r="U5935" s="10">
        <v>-17.022098249655585</v>
      </c>
      <c r="V5935" s="10">
        <f t="shared" si="102"/>
        <v>-17.022098249655585</v>
      </c>
      <c r="W5935" s="10">
        <v>11.582108069090168</v>
      </c>
      <c r="X5935" s="68">
        <v>3.0704630630410534</v>
      </c>
    </row>
    <row r="5936" spans="1:24">
      <c r="A5936" s="29">
        <v>5935</v>
      </c>
      <c r="C5936" s="17">
        <v>2023</v>
      </c>
      <c r="D5936" s="32">
        <v>5</v>
      </c>
      <c r="E5936" s="32">
        <v>24</v>
      </c>
      <c r="F5936" s="18">
        <v>26</v>
      </c>
      <c r="G5936" s="21">
        <v>40</v>
      </c>
      <c r="H5936" s="17" t="s">
        <v>18</v>
      </c>
      <c r="I5936" s="18">
        <v>122</v>
      </c>
      <c r="J5936" s="21">
        <v>45</v>
      </c>
      <c r="K5936" s="17" t="s">
        <v>165</v>
      </c>
      <c r="L5936" s="17" t="s">
        <v>48</v>
      </c>
      <c r="M5936" s="17" t="s">
        <v>49</v>
      </c>
      <c r="N5936" s="17" t="s">
        <v>50</v>
      </c>
      <c r="O5936" s="58">
        <v>166</v>
      </c>
      <c r="P5936" s="17" t="s">
        <v>21</v>
      </c>
      <c r="Q5936" s="17" t="s">
        <v>20</v>
      </c>
      <c r="R5936" s="17">
        <v>56.35</v>
      </c>
      <c r="S5936" s="17" t="s">
        <v>684</v>
      </c>
      <c r="T5936" s="18">
        <v>3</v>
      </c>
      <c r="U5936" s="10">
        <v>-17.655614341834092</v>
      </c>
      <c r="V5936" s="10">
        <f t="shared" si="102"/>
        <v>-17.655614341834092</v>
      </c>
      <c r="W5936" s="10">
        <v>11.019428977755293</v>
      </c>
      <c r="X5936" s="68">
        <v>3.0671690374125427</v>
      </c>
    </row>
    <row r="5937" spans="1:28">
      <c r="A5937" s="29">
        <v>5936</v>
      </c>
      <c r="C5937" s="17">
        <v>2023</v>
      </c>
      <c r="D5937" s="32">
        <v>5</v>
      </c>
      <c r="E5937" s="32">
        <v>23</v>
      </c>
      <c r="F5937" s="18">
        <v>27</v>
      </c>
      <c r="G5937" s="21">
        <v>9</v>
      </c>
      <c r="H5937" s="17" t="s">
        <v>18</v>
      </c>
      <c r="I5937" s="18">
        <v>124</v>
      </c>
      <c r="J5937" s="21">
        <v>8</v>
      </c>
      <c r="K5937" s="17" t="s">
        <v>165</v>
      </c>
      <c r="L5937" s="17" t="s">
        <v>48</v>
      </c>
      <c r="M5937" s="17" t="s">
        <v>49</v>
      </c>
      <c r="N5937" s="17" t="s">
        <v>50</v>
      </c>
      <c r="O5937" s="58">
        <v>48.7</v>
      </c>
      <c r="P5937" s="17" t="s">
        <v>21</v>
      </c>
      <c r="Q5937" s="17" t="s">
        <v>20</v>
      </c>
      <c r="R5937" s="17">
        <v>0.92</v>
      </c>
      <c r="S5937" s="17" t="s">
        <v>684</v>
      </c>
      <c r="T5937" s="18">
        <v>3</v>
      </c>
      <c r="U5937" s="10">
        <v>-17.757695258162151</v>
      </c>
      <c r="V5937" s="10">
        <f t="shared" si="102"/>
        <v>-17.757695258162151</v>
      </c>
      <c r="W5937" s="10">
        <v>11.078159198995024</v>
      </c>
      <c r="X5937" s="68">
        <v>3.1818732528779075</v>
      </c>
    </row>
    <row r="5938" spans="1:28">
      <c r="A5938" s="29">
        <v>5937</v>
      </c>
      <c r="C5938" s="17">
        <v>2023</v>
      </c>
      <c r="D5938" s="32">
        <v>5</v>
      </c>
      <c r="E5938" s="32">
        <v>23</v>
      </c>
      <c r="F5938" s="18">
        <v>27</v>
      </c>
      <c r="G5938" s="21">
        <v>9</v>
      </c>
      <c r="H5938" s="17" t="s">
        <v>18</v>
      </c>
      <c r="I5938" s="18">
        <v>124</v>
      </c>
      <c r="J5938" s="21">
        <v>8</v>
      </c>
      <c r="K5938" s="17" t="s">
        <v>165</v>
      </c>
      <c r="L5938" s="17" t="s">
        <v>48</v>
      </c>
      <c r="M5938" s="17" t="s">
        <v>49</v>
      </c>
      <c r="N5938" s="17" t="s">
        <v>50</v>
      </c>
      <c r="O5938" s="58">
        <v>43</v>
      </c>
      <c r="P5938" s="17" t="s">
        <v>21</v>
      </c>
      <c r="Q5938" s="17" t="s">
        <v>20</v>
      </c>
      <c r="R5938" s="17">
        <v>0.66</v>
      </c>
      <c r="S5938" s="17" t="s">
        <v>684</v>
      </c>
      <c r="T5938" s="18">
        <v>3</v>
      </c>
      <c r="U5938" s="10">
        <v>-18.263390903138127</v>
      </c>
      <c r="V5938" s="10">
        <f t="shared" si="102"/>
        <v>-18.263390903138127</v>
      </c>
      <c r="W5938" s="10">
        <v>10.630697593597882</v>
      </c>
      <c r="X5938" s="68">
        <v>3.1516968736013364</v>
      </c>
    </row>
    <row r="5939" spans="1:28">
      <c r="A5939" s="29">
        <v>5938</v>
      </c>
      <c r="C5939" s="17">
        <v>2023</v>
      </c>
      <c r="D5939" s="32">
        <v>5</v>
      </c>
      <c r="E5939" s="32">
        <v>23</v>
      </c>
      <c r="F5939" s="18">
        <v>27</v>
      </c>
      <c r="G5939" s="21">
        <v>9</v>
      </c>
      <c r="H5939" s="17" t="s">
        <v>18</v>
      </c>
      <c r="I5939" s="18">
        <v>124</v>
      </c>
      <c r="J5939" s="21">
        <v>8</v>
      </c>
      <c r="K5939" s="17" t="s">
        <v>165</v>
      </c>
      <c r="L5939" s="17" t="s">
        <v>48</v>
      </c>
      <c r="M5939" s="17" t="s">
        <v>49</v>
      </c>
      <c r="N5939" s="17" t="s">
        <v>50</v>
      </c>
      <c r="O5939" s="58">
        <v>52.1</v>
      </c>
      <c r="P5939" s="17" t="s">
        <v>21</v>
      </c>
      <c r="Q5939" s="17" t="s">
        <v>20</v>
      </c>
      <c r="R5939" s="17">
        <v>1.47</v>
      </c>
      <c r="S5939" s="17" t="s">
        <v>684</v>
      </c>
      <c r="T5939" s="18">
        <v>3</v>
      </c>
      <c r="U5939" s="10">
        <v>-18.08049763492183</v>
      </c>
      <c r="V5939" s="10">
        <f t="shared" si="102"/>
        <v>-18.08049763492183</v>
      </c>
      <c r="W5939" s="10">
        <v>11.0516127649796</v>
      </c>
      <c r="X5939" s="68">
        <v>3.1202752352292844</v>
      </c>
    </row>
    <row r="5940" spans="1:28">
      <c r="A5940" s="29">
        <v>5939</v>
      </c>
      <c r="C5940" s="17">
        <v>2023</v>
      </c>
      <c r="D5940" s="32">
        <v>5</v>
      </c>
      <c r="E5940" s="32">
        <v>23</v>
      </c>
      <c r="F5940" s="18">
        <v>27</v>
      </c>
      <c r="G5940" s="21">
        <v>9</v>
      </c>
      <c r="H5940" s="17" t="s">
        <v>18</v>
      </c>
      <c r="I5940" s="18">
        <v>124</v>
      </c>
      <c r="J5940" s="21">
        <v>8</v>
      </c>
      <c r="K5940" s="17" t="s">
        <v>165</v>
      </c>
      <c r="L5940" s="17" t="s">
        <v>48</v>
      </c>
      <c r="M5940" s="17" t="s">
        <v>49</v>
      </c>
      <c r="N5940" s="17" t="s">
        <v>50</v>
      </c>
      <c r="O5940" s="58">
        <v>46</v>
      </c>
      <c r="P5940" s="17" t="s">
        <v>21</v>
      </c>
      <c r="Q5940" s="17" t="s">
        <v>20</v>
      </c>
      <c r="R5940" s="17">
        <v>0.86</v>
      </c>
      <c r="S5940" s="17" t="s">
        <v>684</v>
      </c>
      <c r="T5940" s="18">
        <v>3</v>
      </c>
      <c r="U5940" s="10">
        <v>-17.400121271069999</v>
      </c>
      <c r="V5940" s="10">
        <f t="shared" si="102"/>
        <v>-17.400121271069999</v>
      </c>
      <c r="W5940" s="10">
        <v>10.812860696527101</v>
      </c>
      <c r="X5940" s="68">
        <v>3.1286907676576154</v>
      </c>
    </row>
    <row r="5941" spans="1:28" hidden="1">
      <c r="A5941" s="29">
        <v>5940</v>
      </c>
      <c r="C5941" s="17">
        <v>2023</v>
      </c>
      <c r="D5941" s="32">
        <v>6</v>
      </c>
      <c r="E5941" s="32">
        <v>14</v>
      </c>
      <c r="F5941" s="18">
        <v>30</v>
      </c>
      <c r="G5941" s="21">
        <v>34.999800000000008</v>
      </c>
      <c r="H5941" s="17" t="s">
        <v>18</v>
      </c>
      <c r="I5941" s="18">
        <v>129</v>
      </c>
      <c r="J5941" s="21">
        <v>4.998000000000502</v>
      </c>
      <c r="K5941" s="17" t="s">
        <v>165</v>
      </c>
      <c r="L5941" s="17" t="s">
        <v>48</v>
      </c>
      <c r="M5941" s="17" t="s">
        <v>296</v>
      </c>
      <c r="N5941" s="17" t="s">
        <v>957</v>
      </c>
      <c r="O5941" s="58">
        <v>377</v>
      </c>
      <c r="P5941" s="17" t="s">
        <v>21</v>
      </c>
      <c r="Q5941" s="17" t="s">
        <v>20</v>
      </c>
      <c r="R5941" s="17">
        <v>658</v>
      </c>
      <c r="S5941" s="17" t="s">
        <v>684</v>
      </c>
      <c r="T5941" s="18">
        <v>1</v>
      </c>
      <c r="U5941" s="10">
        <v>-18.223318027089185</v>
      </c>
      <c r="V5941" s="10">
        <f t="shared" si="102"/>
        <v>-18.223318027089185</v>
      </c>
      <c r="W5941" s="10">
        <v>11.518537010116299</v>
      </c>
      <c r="X5941" s="68">
        <v>3.1248963906658802</v>
      </c>
    </row>
    <row r="5942" spans="1:28" hidden="1">
      <c r="A5942" s="29">
        <v>5941</v>
      </c>
      <c r="C5942" s="17">
        <v>2023</v>
      </c>
      <c r="D5942" s="32">
        <v>6</v>
      </c>
      <c r="E5942" s="32">
        <v>14</v>
      </c>
      <c r="F5942" s="18">
        <v>30</v>
      </c>
      <c r="G5942" s="21">
        <v>34.999800000000008</v>
      </c>
      <c r="H5942" s="17" t="s">
        <v>18</v>
      </c>
      <c r="I5942" s="18">
        <v>129</v>
      </c>
      <c r="J5942" s="21">
        <v>4.998000000000502</v>
      </c>
      <c r="K5942" s="17" t="s">
        <v>165</v>
      </c>
      <c r="L5942" s="17" t="s">
        <v>48</v>
      </c>
      <c r="M5942" s="17" t="s">
        <v>296</v>
      </c>
      <c r="N5942" s="17" t="s">
        <v>957</v>
      </c>
      <c r="O5942" s="58">
        <v>360</v>
      </c>
      <c r="P5942" s="17" t="s">
        <v>21</v>
      </c>
      <c r="Q5942" s="17" t="s">
        <v>20</v>
      </c>
      <c r="R5942" s="17">
        <v>576</v>
      </c>
      <c r="S5942" s="17" t="s">
        <v>684</v>
      </c>
      <c r="T5942" s="18">
        <v>3</v>
      </c>
      <c r="U5942" s="10">
        <v>-17.870217173764956</v>
      </c>
      <c r="V5942" s="10">
        <f t="shared" si="102"/>
        <v>-17.870217173764956</v>
      </c>
      <c r="W5942" s="10">
        <v>11.662794846444456</v>
      </c>
      <c r="X5942" s="68">
        <v>3.0708590036495744</v>
      </c>
    </row>
    <row r="5943" spans="1:28" hidden="1">
      <c r="A5943" s="29">
        <v>5942</v>
      </c>
      <c r="C5943" s="17">
        <v>2023</v>
      </c>
      <c r="D5943" s="32">
        <v>6</v>
      </c>
      <c r="E5943" s="32">
        <v>14</v>
      </c>
      <c r="F5943" s="18">
        <v>30</v>
      </c>
      <c r="G5943" s="21">
        <v>34.999800000000008</v>
      </c>
      <c r="H5943" s="17" t="s">
        <v>18</v>
      </c>
      <c r="I5943" s="18">
        <v>129</v>
      </c>
      <c r="J5943" s="21">
        <v>4.998000000000502</v>
      </c>
      <c r="K5943" s="17" t="s">
        <v>165</v>
      </c>
      <c r="L5943" s="17" t="s">
        <v>48</v>
      </c>
      <c r="M5943" s="17" t="s">
        <v>296</v>
      </c>
      <c r="N5943" s="17" t="s">
        <v>957</v>
      </c>
      <c r="O5943" s="58">
        <v>426</v>
      </c>
      <c r="P5943" s="17" t="s">
        <v>21</v>
      </c>
      <c r="Q5943" s="17" t="s">
        <v>20</v>
      </c>
      <c r="R5943" s="17">
        <v>1020</v>
      </c>
      <c r="S5943" s="17" t="s">
        <v>684</v>
      </c>
      <c r="T5943" s="18">
        <v>2</v>
      </c>
      <c r="U5943" s="10">
        <v>-18.124185083446605</v>
      </c>
      <c r="V5943" s="10">
        <f t="shared" si="102"/>
        <v>-18.124185083446605</v>
      </c>
      <c r="W5943" s="10">
        <v>10.962991841296169</v>
      </c>
      <c r="X5943" s="68">
        <v>3.1166391036796268</v>
      </c>
    </row>
    <row r="5944" spans="1:28" hidden="1">
      <c r="A5944" s="29">
        <v>5943</v>
      </c>
      <c r="C5944" s="17">
        <v>2023</v>
      </c>
      <c r="D5944" s="32">
        <v>6</v>
      </c>
      <c r="E5944" s="32">
        <v>14</v>
      </c>
      <c r="F5944" s="18">
        <v>30</v>
      </c>
      <c r="G5944" s="21">
        <v>34.999800000000008</v>
      </c>
      <c r="H5944" s="17" t="s">
        <v>18</v>
      </c>
      <c r="I5944" s="18">
        <v>129</v>
      </c>
      <c r="J5944" s="21">
        <v>4.998000000000502</v>
      </c>
      <c r="K5944" s="17" t="s">
        <v>165</v>
      </c>
      <c r="L5944" s="17" t="s">
        <v>48</v>
      </c>
      <c r="M5944" s="17" t="s">
        <v>296</v>
      </c>
      <c r="N5944" s="17" t="s">
        <v>957</v>
      </c>
      <c r="O5944" s="58">
        <v>441</v>
      </c>
      <c r="P5944" s="17" t="s">
        <v>21</v>
      </c>
      <c r="Q5944" s="17" t="s">
        <v>20</v>
      </c>
      <c r="R5944" s="17">
        <v>1038</v>
      </c>
      <c r="S5944" s="17" t="s">
        <v>684</v>
      </c>
      <c r="T5944" s="18">
        <v>2</v>
      </c>
      <c r="U5944" s="10">
        <v>-18.269311633598047</v>
      </c>
      <c r="V5944" s="10">
        <f t="shared" si="102"/>
        <v>-18.269311633598047</v>
      </c>
      <c r="W5944" s="10">
        <v>11.516216427590503</v>
      </c>
      <c r="X5944" s="68">
        <v>3.1583584274030181</v>
      </c>
    </row>
    <row r="5945" spans="1:28" hidden="1">
      <c r="A5945" s="29">
        <v>5944</v>
      </c>
      <c r="C5945" s="17">
        <v>2023</v>
      </c>
      <c r="D5945" s="32">
        <v>6</v>
      </c>
      <c r="E5945" s="32">
        <v>14</v>
      </c>
      <c r="F5945" s="18">
        <v>30</v>
      </c>
      <c r="G5945" s="21">
        <v>34.999800000000008</v>
      </c>
      <c r="H5945" s="17" t="s">
        <v>18</v>
      </c>
      <c r="I5945" s="18">
        <v>129</v>
      </c>
      <c r="J5945" s="21">
        <v>4.998000000000502</v>
      </c>
      <c r="K5945" s="17" t="s">
        <v>165</v>
      </c>
      <c r="L5945" s="17" t="s">
        <v>48</v>
      </c>
      <c r="M5945" s="17" t="s">
        <v>296</v>
      </c>
      <c r="N5945" s="17" t="s">
        <v>957</v>
      </c>
      <c r="O5945" s="58">
        <v>404</v>
      </c>
      <c r="P5945" s="17" t="s">
        <v>21</v>
      </c>
      <c r="Q5945" s="17" t="s">
        <v>20</v>
      </c>
      <c r="R5945" s="17">
        <v>840</v>
      </c>
      <c r="S5945" s="17" t="s">
        <v>684</v>
      </c>
      <c r="T5945" s="18">
        <v>2</v>
      </c>
      <c r="U5945" s="10">
        <v>-18.341241101841</v>
      </c>
      <c r="V5945" s="10">
        <f t="shared" si="102"/>
        <v>-18.341241101841</v>
      </c>
      <c r="W5945" s="10">
        <v>11.712455196401567</v>
      </c>
      <c r="X5945" s="68">
        <v>3.1570800782305772</v>
      </c>
    </row>
    <row r="5946" spans="1:28" hidden="1">
      <c r="A5946" s="29">
        <v>5945</v>
      </c>
      <c r="C5946" s="17">
        <v>2023</v>
      </c>
      <c r="D5946" s="32">
        <v>7</v>
      </c>
      <c r="E5946" s="32">
        <v>13</v>
      </c>
      <c r="F5946" s="18">
        <v>30</v>
      </c>
      <c r="G5946" s="21">
        <v>45</v>
      </c>
      <c r="H5946" s="17" t="s">
        <v>18</v>
      </c>
      <c r="I5946" s="18">
        <v>130</v>
      </c>
      <c r="J5946" s="21">
        <v>4.998000000000502</v>
      </c>
      <c r="K5946" s="17" t="s">
        <v>165</v>
      </c>
      <c r="L5946" s="17" t="s">
        <v>48</v>
      </c>
      <c r="M5946" s="17" t="s">
        <v>296</v>
      </c>
      <c r="N5946" s="17" t="s">
        <v>957</v>
      </c>
      <c r="O5946" s="58">
        <v>350</v>
      </c>
      <c r="P5946" s="17" t="s">
        <v>21</v>
      </c>
      <c r="Q5946" s="17" t="s">
        <v>20</v>
      </c>
      <c r="R5946" s="17">
        <v>547</v>
      </c>
      <c r="S5946" s="17" t="s">
        <v>684</v>
      </c>
      <c r="T5946" s="18">
        <v>1</v>
      </c>
      <c r="U5946" s="10">
        <v>-17.798460752298979</v>
      </c>
      <c r="V5946" s="10">
        <f t="shared" si="102"/>
        <v>-17.798460752298979</v>
      </c>
      <c r="W5946" s="10">
        <v>11.309909620621969</v>
      </c>
      <c r="X5946" s="68">
        <v>3.0325870157501846</v>
      </c>
    </row>
    <row r="5947" spans="1:28" hidden="1">
      <c r="A5947" s="29">
        <v>5946</v>
      </c>
      <c r="C5947" s="17">
        <v>2023</v>
      </c>
      <c r="D5947" s="32">
        <v>7</v>
      </c>
      <c r="E5947" s="32">
        <v>13</v>
      </c>
      <c r="F5947" s="18">
        <v>30</v>
      </c>
      <c r="G5947" s="21">
        <v>45</v>
      </c>
      <c r="H5947" s="17" t="s">
        <v>18</v>
      </c>
      <c r="I5947" s="18">
        <v>130</v>
      </c>
      <c r="J5947" s="21">
        <v>4.998000000000502</v>
      </c>
      <c r="K5947" s="17" t="s">
        <v>165</v>
      </c>
      <c r="L5947" s="17" t="s">
        <v>48</v>
      </c>
      <c r="M5947" s="17" t="s">
        <v>296</v>
      </c>
      <c r="N5947" s="17" t="s">
        <v>957</v>
      </c>
      <c r="O5947" s="58">
        <v>336</v>
      </c>
      <c r="P5947" s="17" t="s">
        <v>21</v>
      </c>
      <c r="Q5947" s="17" t="s">
        <v>20</v>
      </c>
      <c r="R5947" s="17">
        <v>507</v>
      </c>
      <c r="S5947" s="17" t="s">
        <v>684</v>
      </c>
      <c r="T5947" s="18">
        <v>3</v>
      </c>
      <c r="U5947" s="10">
        <v>-18.193199664652777</v>
      </c>
      <c r="V5947" s="10">
        <f t="shared" si="102"/>
        <v>-18.193199664652777</v>
      </c>
      <c r="W5947" s="10">
        <v>10.700484460165276</v>
      </c>
      <c r="X5947" s="68">
        <v>3.052794276954049</v>
      </c>
    </row>
    <row r="5948" spans="1:28" hidden="1">
      <c r="A5948" s="29">
        <v>5947</v>
      </c>
      <c r="C5948" s="17">
        <v>2023</v>
      </c>
      <c r="D5948" s="32">
        <v>7</v>
      </c>
      <c r="E5948" s="32">
        <v>13</v>
      </c>
      <c r="F5948" s="18">
        <v>30</v>
      </c>
      <c r="G5948" s="21">
        <v>45</v>
      </c>
      <c r="H5948" s="17" t="s">
        <v>18</v>
      </c>
      <c r="I5948" s="18">
        <v>130</v>
      </c>
      <c r="J5948" s="21">
        <v>4.998000000000502</v>
      </c>
      <c r="K5948" s="17" t="s">
        <v>165</v>
      </c>
      <c r="L5948" s="17" t="s">
        <v>48</v>
      </c>
      <c r="M5948" s="17" t="s">
        <v>296</v>
      </c>
      <c r="N5948" s="17" t="s">
        <v>957</v>
      </c>
      <c r="O5948" s="58">
        <v>321</v>
      </c>
      <c r="P5948" s="17" t="s">
        <v>21</v>
      </c>
      <c r="Q5948" s="17" t="s">
        <v>20</v>
      </c>
      <c r="R5948" s="17">
        <v>402</v>
      </c>
      <c r="S5948" s="17" t="s">
        <v>684</v>
      </c>
      <c r="T5948" s="18">
        <v>1</v>
      </c>
      <c r="U5948" s="10">
        <v>-17.738580027461317</v>
      </c>
      <c r="V5948" s="10">
        <f t="shared" si="102"/>
        <v>-17.738580027461317</v>
      </c>
      <c r="W5948" s="10">
        <v>11.074492013996078</v>
      </c>
      <c r="X5948" s="68">
        <v>3.0687363023605707</v>
      </c>
    </row>
    <row r="5949" spans="1:28" hidden="1">
      <c r="A5949" s="29">
        <v>5948</v>
      </c>
      <c r="C5949" s="17">
        <v>2023</v>
      </c>
      <c r="D5949" s="32">
        <v>7</v>
      </c>
      <c r="E5949" s="32">
        <v>13</v>
      </c>
      <c r="F5949" s="18">
        <v>30</v>
      </c>
      <c r="G5949" s="21">
        <v>45</v>
      </c>
      <c r="H5949" s="17" t="s">
        <v>18</v>
      </c>
      <c r="I5949" s="18">
        <v>130</v>
      </c>
      <c r="J5949" s="21">
        <v>4.998000000000502</v>
      </c>
      <c r="K5949" s="17" t="s">
        <v>165</v>
      </c>
      <c r="L5949" s="17" t="s">
        <v>48</v>
      </c>
      <c r="M5949" s="17" t="s">
        <v>296</v>
      </c>
      <c r="N5949" s="17" t="s">
        <v>957</v>
      </c>
      <c r="O5949" s="58">
        <v>344</v>
      </c>
      <c r="P5949" s="17" t="s">
        <v>21</v>
      </c>
      <c r="Q5949" s="17" t="s">
        <v>20</v>
      </c>
      <c r="R5949" s="17">
        <v>508</v>
      </c>
      <c r="S5949" s="17" t="s">
        <v>684</v>
      </c>
      <c r="T5949" s="18">
        <v>1</v>
      </c>
      <c r="U5949" s="10">
        <v>-18.012853732041076</v>
      </c>
      <c r="V5949" s="10">
        <f t="shared" si="102"/>
        <v>-18.012853732041076</v>
      </c>
      <c r="W5949" s="10">
        <v>11.135513484232787</v>
      </c>
      <c r="X5949" s="68">
        <v>3.0729232999618934</v>
      </c>
    </row>
    <row r="5950" spans="1:28" hidden="1">
      <c r="A5950" s="29">
        <v>5949</v>
      </c>
      <c r="C5950" s="17">
        <v>2023</v>
      </c>
      <c r="D5950" s="32">
        <v>7</v>
      </c>
      <c r="E5950" s="32">
        <v>13</v>
      </c>
      <c r="F5950" s="18">
        <v>30</v>
      </c>
      <c r="G5950" s="21">
        <v>45</v>
      </c>
      <c r="H5950" s="17" t="s">
        <v>18</v>
      </c>
      <c r="I5950" s="18">
        <v>130</v>
      </c>
      <c r="J5950" s="21">
        <v>4.998000000000502</v>
      </c>
      <c r="K5950" s="17" t="s">
        <v>165</v>
      </c>
      <c r="L5950" s="17" t="s">
        <v>48</v>
      </c>
      <c r="M5950" s="17" t="s">
        <v>296</v>
      </c>
      <c r="N5950" s="17" t="s">
        <v>957</v>
      </c>
      <c r="O5950" s="58">
        <v>357</v>
      </c>
      <c r="P5950" s="17" t="s">
        <v>21</v>
      </c>
      <c r="Q5950" s="17" t="s">
        <v>20</v>
      </c>
      <c r="R5950" s="17">
        <v>533</v>
      </c>
      <c r="S5950" s="17" t="s">
        <v>684</v>
      </c>
      <c r="T5950" s="18">
        <v>1</v>
      </c>
      <c r="U5950" s="10">
        <v>-18.065304510056912</v>
      </c>
      <c r="V5950" s="10">
        <f t="shared" si="102"/>
        <v>-18.065304510056912</v>
      </c>
      <c r="W5950" s="10">
        <v>9.9877503103177485</v>
      </c>
      <c r="X5950" s="68">
        <v>3.0666847746258128</v>
      </c>
    </row>
    <row r="5951" spans="1:28" hidden="1">
      <c r="A5951" s="29">
        <v>5950</v>
      </c>
      <c r="C5951" s="17">
        <v>2006</v>
      </c>
      <c r="D5951" s="32" t="s">
        <v>958</v>
      </c>
      <c r="E5951" s="32" t="s">
        <v>959</v>
      </c>
      <c r="F5951" s="18">
        <v>34</v>
      </c>
      <c r="G5951" s="48">
        <v>0.19800000000000001</v>
      </c>
      <c r="H5951" s="49" t="s">
        <v>18</v>
      </c>
      <c r="I5951" s="50">
        <v>133</v>
      </c>
      <c r="J5951" s="48">
        <v>4.8460000000000001</v>
      </c>
      <c r="K5951" s="17" t="s">
        <v>165</v>
      </c>
      <c r="L5951" s="17" t="s">
        <v>960</v>
      </c>
      <c r="M5951" s="17" t="s">
        <v>961</v>
      </c>
      <c r="N5951" s="17" t="s">
        <v>960</v>
      </c>
      <c r="O5951" s="58">
        <v>0</v>
      </c>
      <c r="P5951" s="17" t="s">
        <v>20</v>
      </c>
      <c r="R5951" s="17" t="s">
        <v>710</v>
      </c>
      <c r="S5951" s="17" t="s">
        <v>684</v>
      </c>
      <c r="U5951" s="10">
        <v>-20.928999999999998</v>
      </c>
      <c r="V5951" s="10">
        <v>-20.928999999999998</v>
      </c>
      <c r="W5951" s="10">
        <v>7.1550000000000002</v>
      </c>
      <c r="AB5951" s="17" t="s">
        <v>1022</v>
      </c>
    </row>
    <row r="5952" spans="1:28" hidden="1">
      <c r="A5952" s="29">
        <v>5951</v>
      </c>
      <c r="C5952" s="17">
        <v>2006</v>
      </c>
      <c r="D5952" s="32" t="s">
        <v>958</v>
      </c>
      <c r="E5952" s="32" t="s">
        <v>962</v>
      </c>
      <c r="F5952" s="18">
        <v>34</v>
      </c>
      <c r="G5952" s="48">
        <v>10.196999999999999</v>
      </c>
      <c r="H5952" s="49" t="s">
        <v>18</v>
      </c>
      <c r="I5952" s="50">
        <v>133</v>
      </c>
      <c r="J5952" s="48">
        <v>9.8450000000000006</v>
      </c>
      <c r="K5952" s="17" t="s">
        <v>165</v>
      </c>
      <c r="L5952" s="17" t="s">
        <v>960</v>
      </c>
      <c r="M5952" s="17" t="s">
        <v>961</v>
      </c>
      <c r="N5952" s="17" t="s">
        <v>960</v>
      </c>
      <c r="O5952" s="58">
        <v>0</v>
      </c>
      <c r="P5952" s="17" t="s">
        <v>20</v>
      </c>
      <c r="R5952" s="17" t="s">
        <v>710</v>
      </c>
      <c r="S5952" s="17" t="s">
        <v>684</v>
      </c>
      <c r="U5952" s="10">
        <v>-21.856000000000002</v>
      </c>
      <c r="V5952" s="10">
        <v>-21.856000000000002</v>
      </c>
      <c r="W5952" s="10">
        <v>9.7870000000000008</v>
      </c>
      <c r="AB5952" s="17" t="s">
        <v>1022</v>
      </c>
    </row>
    <row r="5953" spans="1:28" hidden="1">
      <c r="A5953" s="29">
        <v>5952</v>
      </c>
      <c r="C5953" s="17">
        <v>2006</v>
      </c>
      <c r="D5953" s="32" t="s">
        <v>958</v>
      </c>
      <c r="E5953" s="32" t="s">
        <v>962</v>
      </c>
      <c r="F5953" s="18">
        <v>34</v>
      </c>
      <c r="G5953" s="48">
        <v>0.19800000000000001</v>
      </c>
      <c r="H5953" s="49" t="s">
        <v>18</v>
      </c>
      <c r="I5953" s="50">
        <v>133</v>
      </c>
      <c r="J5953" s="48">
        <v>14.845000000000001</v>
      </c>
      <c r="K5953" s="17" t="s">
        <v>165</v>
      </c>
      <c r="L5953" s="17" t="s">
        <v>960</v>
      </c>
      <c r="M5953" s="17" t="s">
        <v>961</v>
      </c>
      <c r="N5953" s="17" t="s">
        <v>960</v>
      </c>
      <c r="O5953" s="58">
        <v>0</v>
      </c>
      <c r="P5953" s="17" t="s">
        <v>20</v>
      </c>
      <c r="R5953" s="17" t="s">
        <v>710</v>
      </c>
      <c r="S5953" s="17" t="s">
        <v>684</v>
      </c>
      <c r="U5953" s="10">
        <v>-21.445</v>
      </c>
      <c r="V5953" s="10">
        <v>-21.445</v>
      </c>
      <c r="W5953" s="10">
        <v>8.1319999999999997</v>
      </c>
      <c r="AB5953" s="17" t="s">
        <v>1022</v>
      </c>
    </row>
    <row r="5954" spans="1:28" hidden="1">
      <c r="A5954" s="29">
        <v>5953</v>
      </c>
      <c r="C5954" s="17">
        <v>2006</v>
      </c>
      <c r="D5954" s="32" t="s">
        <v>958</v>
      </c>
      <c r="E5954" s="32" t="s">
        <v>962</v>
      </c>
      <c r="F5954" s="18">
        <v>34</v>
      </c>
      <c r="G5954" s="48">
        <v>5.1980000000000004</v>
      </c>
      <c r="H5954" s="49" t="s">
        <v>18</v>
      </c>
      <c r="I5954" s="50">
        <v>133</v>
      </c>
      <c r="J5954" s="48">
        <v>19.844000000000001</v>
      </c>
      <c r="K5954" s="17" t="s">
        <v>165</v>
      </c>
      <c r="L5954" s="17" t="s">
        <v>960</v>
      </c>
      <c r="M5954" s="17" t="s">
        <v>961</v>
      </c>
      <c r="N5954" s="17" t="s">
        <v>960</v>
      </c>
      <c r="O5954" s="58">
        <v>0</v>
      </c>
      <c r="P5954" s="17" t="s">
        <v>20</v>
      </c>
      <c r="R5954" s="17" t="s">
        <v>710</v>
      </c>
      <c r="S5954" s="17" t="s">
        <v>684</v>
      </c>
      <c r="U5954" s="10">
        <v>-21.655999999999999</v>
      </c>
      <c r="V5954" s="10">
        <v>-21.655999999999999</v>
      </c>
      <c r="W5954" s="10">
        <v>9.7309999999999999</v>
      </c>
      <c r="AB5954" s="17" t="s">
        <v>1022</v>
      </c>
    </row>
    <row r="5955" spans="1:28" hidden="1">
      <c r="A5955" s="29">
        <v>5954</v>
      </c>
      <c r="C5955" s="17">
        <v>2006</v>
      </c>
      <c r="D5955" s="32" t="s">
        <v>958</v>
      </c>
      <c r="E5955" s="32" t="s">
        <v>963</v>
      </c>
      <c r="F5955" s="18">
        <v>34</v>
      </c>
      <c r="G5955" s="48">
        <v>5.1980000000000004</v>
      </c>
      <c r="H5955" s="49" t="s">
        <v>18</v>
      </c>
      <c r="I5955" s="50">
        <v>133</v>
      </c>
      <c r="J5955" s="48">
        <v>29.844000000000001</v>
      </c>
      <c r="K5955" s="17" t="s">
        <v>165</v>
      </c>
      <c r="L5955" s="17" t="s">
        <v>960</v>
      </c>
      <c r="M5955" s="17" t="s">
        <v>961</v>
      </c>
      <c r="N5955" s="17" t="s">
        <v>960</v>
      </c>
      <c r="O5955" s="58">
        <v>0</v>
      </c>
      <c r="P5955" s="17" t="s">
        <v>20</v>
      </c>
      <c r="R5955" s="17" t="s">
        <v>710</v>
      </c>
      <c r="S5955" s="17" t="s">
        <v>684</v>
      </c>
      <c r="U5955" s="10">
        <v>-21.763000000000002</v>
      </c>
      <c r="V5955" s="10">
        <v>-21.763000000000002</v>
      </c>
      <c r="W5955" s="10">
        <v>9.641</v>
      </c>
      <c r="AB5955" s="17" t="s">
        <v>1022</v>
      </c>
    </row>
    <row r="5956" spans="1:28" hidden="1">
      <c r="A5956" s="29">
        <v>5955</v>
      </c>
      <c r="C5956" s="17">
        <v>2006</v>
      </c>
      <c r="D5956" s="32" t="s">
        <v>958</v>
      </c>
      <c r="E5956" s="32" t="s">
        <v>963</v>
      </c>
      <c r="F5956" s="18">
        <v>34</v>
      </c>
      <c r="G5956" s="48">
        <v>10.196999999999999</v>
      </c>
      <c r="H5956" s="49" t="s">
        <v>18</v>
      </c>
      <c r="I5956" s="50">
        <v>133</v>
      </c>
      <c r="J5956" s="48">
        <v>34.843000000000004</v>
      </c>
      <c r="K5956" s="17" t="s">
        <v>165</v>
      </c>
      <c r="L5956" s="17" t="s">
        <v>960</v>
      </c>
      <c r="M5956" s="17" t="s">
        <v>961</v>
      </c>
      <c r="N5956" s="17" t="s">
        <v>960</v>
      </c>
      <c r="O5956" s="58">
        <v>0</v>
      </c>
      <c r="P5956" s="17" t="s">
        <v>20</v>
      </c>
      <c r="R5956" s="17" t="s">
        <v>710</v>
      </c>
      <c r="S5956" s="17" t="s">
        <v>684</v>
      </c>
      <c r="U5956" s="10">
        <v>-21.891999999999999</v>
      </c>
      <c r="V5956" s="10">
        <v>-21.891999999999999</v>
      </c>
      <c r="W5956" s="10">
        <v>9.3859999999999992</v>
      </c>
      <c r="AB5956" s="17" t="s">
        <v>1022</v>
      </c>
    </row>
    <row r="5957" spans="1:28" hidden="1">
      <c r="A5957" s="29">
        <v>5956</v>
      </c>
      <c r="C5957" s="17">
        <v>2006</v>
      </c>
      <c r="D5957" s="32" t="s">
        <v>964</v>
      </c>
      <c r="E5957" s="32" t="s">
        <v>965</v>
      </c>
      <c r="F5957" s="18">
        <v>34</v>
      </c>
      <c r="G5957" s="48">
        <v>0.19800000000000001</v>
      </c>
      <c r="H5957" s="49" t="s">
        <v>18</v>
      </c>
      <c r="I5957" s="50">
        <v>133</v>
      </c>
      <c r="J5957" s="48">
        <v>4.8460000000000001</v>
      </c>
      <c r="K5957" s="17" t="s">
        <v>165</v>
      </c>
      <c r="L5957" s="17" t="s">
        <v>960</v>
      </c>
      <c r="M5957" s="17" t="s">
        <v>961</v>
      </c>
      <c r="N5957" s="17" t="s">
        <v>960</v>
      </c>
      <c r="O5957" s="58">
        <v>0</v>
      </c>
      <c r="P5957" s="17" t="s">
        <v>20</v>
      </c>
      <c r="R5957" s="17" t="s">
        <v>710</v>
      </c>
      <c r="S5957" s="17" t="s">
        <v>684</v>
      </c>
      <c r="U5957" s="10">
        <v>-20.515000000000001</v>
      </c>
      <c r="V5957" s="10">
        <v>-20.515000000000001</v>
      </c>
      <c r="W5957" s="10">
        <v>7.44</v>
      </c>
      <c r="AB5957" s="17" t="s">
        <v>1022</v>
      </c>
    </row>
    <row r="5958" spans="1:28" hidden="1">
      <c r="A5958" s="29">
        <v>5957</v>
      </c>
      <c r="C5958" s="17">
        <v>2006</v>
      </c>
      <c r="D5958" s="32" t="s">
        <v>964</v>
      </c>
      <c r="E5958" s="32" t="s">
        <v>966</v>
      </c>
      <c r="F5958" s="18">
        <v>34</v>
      </c>
      <c r="G5958" s="48">
        <v>10.196999999999999</v>
      </c>
      <c r="H5958" s="49" t="s">
        <v>18</v>
      </c>
      <c r="I5958" s="50">
        <v>133</v>
      </c>
      <c r="J5958" s="48">
        <v>9.8450000000000006</v>
      </c>
      <c r="K5958" s="17" t="s">
        <v>165</v>
      </c>
      <c r="L5958" s="17" t="s">
        <v>960</v>
      </c>
      <c r="M5958" s="17" t="s">
        <v>961</v>
      </c>
      <c r="N5958" s="17" t="s">
        <v>960</v>
      </c>
      <c r="O5958" s="58">
        <v>0</v>
      </c>
      <c r="P5958" s="17" t="s">
        <v>20</v>
      </c>
      <c r="R5958" s="17" t="s">
        <v>710</v>
      </c>
      <c r="S5958" s="17" t="s">
        <v>684</v>
      </c>
      <c r="U5958" s="10">
        <v>-20.472999999999999</v>
      </c>
      <c r="V5958" s="10">
        <v>-20.472999999999999</v>
      </c>
      <c r="W5958" s="10">
        <v>10.143000000000001</v>
      </c>
      <c r="AB5958" s="17" t="s">
        <v>1022</v>
      </c>
    </row>
    <row r="5959" spans="1:28" hidden="1">
      <c r="A5959" s="29">
        <v>5958</v>
      </c>
      <c r="C5959" s="17">
        <v>2006</v>
      </c>
      <c r="D5959" s="32" t="s">
        <v>958</v>
      </c>
      <c r="E5959" s="32" t="s">
        <v>959</v>
      </c>
      <c r="F5959" s="18">
        <v>34</v>
      </c>
      <c r="G5959" s="48">
        <v>0.19800000000000001</v>
      </c>
      <c r="H5959" s="49" t="s">
        <v>18</v>
      </c>
      <c r="I5959" s="50">
        <v>133</v>
      </c>
      <c r="J5959" s="48">
        <v>4.8460000000000001</v>
      </c>
      <c r="K5959" s="17" t="s">
        <v>165</v>
      </c>
      <c r="L5959" s="17" t="s">
        <v>967</v>
      </c>
      <c r="M5959" s="17" t="s">
        <v>968</v>
      </c>
      <c r="N5959" s="17" t="s">
        <v>967</v>
      </c>
      <c r="O5959" s="58">
        <v>0</v>
      </c>
      <c r="P5959" s="17" t="s">
        <v>20</v>
      </c>
      <c r="R5959" s="17" t="s">
        <v>710</v>
      </c>
      <c r="S5959" s="17" t="s">
        <v>684</v>
      </c>
      <c r="U5959" s="10">
        <v>-20.861999999999998</v>
      </c>
      <c r="V5959" s="10">
        <v>-20.861999999999998</v>
      </c>
      <c r="W5959" s="10">
        <v>4.0529999999999999</v>
      </c>
      <c r="AB5959" s="17" t="s">
        <v>1022</v>
      </c>
    </row>
    <row r="5960" spans="1:28" hidden="1">
      <c r="A5960" s="29">
        <v>5959</v>
      </c>
      <c r="C5960" s="17">
        <v>2006</v>
      </c>
      <c r="D5960" s="32" t="s">
        <v>958</v>
      </c>
      <c r="E5960" s="32" t="s">
        <v>962</v>
      </c>
      <c r="F5960" s="18">
        <v>34</v>
      </c>
      <c r="G5960" s="51">
        <v>0.19800000000000001</v>
      </c>
      <c r="H5960" s="49" t="s">
        <v>18</v>
      </c>
      <c r="I5960" s="50">
        <v>133</v>
      </c>
      <c r="J5960" s="48">
        <v>14.845000000000001</v>
      </c>
      <c r="K5960" s="17" t="s">
        <v>165</v>
      </c>
      <c r="L5960" s="17" t="s">
        <v>967</v>
      </c>
      <c r="M5960" s="17" t="s">
        <v>968</v>
      </c>
      <c r="N5960" s="17" t="s">
        <v>967</v>
      </c>
      <c r="O5960" s="58">
        <v>0</v>
      </c>
      <c r="P5960" s="17" t="s">
        <v>20</v>
      </c>
      <c r="R5960" s="17" t="s">
        <v>710</v>
      </c>
      <c r="S5960" s="17" t="s">
        <v>684</v>
      </c>
      <c r="U5960" s="10">
        <v>-21.096</v>
      </c>
      <c r="V5960" s="10">
        <v>-21.096</v>
      </c>
      <c r="W5960" s="10">
        <v>8.6300000000000008</v>
      </c>
      <c r="AB5960" s="17" t="s">
        <v>1022</v>
      </c>
    </row>
    <row r="5961" spans="1:28" hidden="1">
      <c r="A5961" s="29">
        <v>5960</v>
      </c>
      <c r="C5961" s="17">
        <v>2006</v>
      </c>
      <c r="D5961" s="32" t="s">
        <v>958</v>
      </c>
      <c r="E5961" s="32" t="s">
        <v>962</v>
      </c>
      <c r="F5961" s="18">
        <v>34</v>
      </c>
      <c r="G5961" s="48">
        <v>5.1980000000000004</v>
      </c>
      <c r="H5961" s="49" t="s">
        <v>18</v>
      </c>
      <c r="I5961" s="50">
        <v>133</v>
      </c>
      <c r="J5961" s="48">
        <v>19.844000000000001</v>
      </c>
      <c r="K5961" s="17" t="s">
        <v>165</v>
      </c>
      <c r="L5961" s="17" t="s">
        <v>967</v>
      </c>
      <c r="M5961" s="17" t="s">
        <v>968</v>
      </c>
      <c r="N5961" s="17" t="s">
        <v>967</v>
      </c>
      <c r="O5961" s="58">
        <v>0</v>
      </c>
      <c r="P5961" s="17" t="s">
        <v>20</v>
      </c>
      <c r="R5961" s="17" t="s">
        <v>710</v>
      </c>
      <c r="S5961" s="17" t="s">
        <v>684</v>
      </c>
      <c r="U5961" s="10">
        <v>-21.305</v>
      </c>
      <c r="V5961" s="10">
        <v>-21.305</v>
      </c>
      <c r="W5961" s="10">
        <v>11.041</v>
      </c>
      <c r="AB5961" s="17" t="s">
        <v>1022</v>
      </c>
    </row>
    <row r="5962" spans="1:28" hidden="1">
      <c r="A5962" s="29">
        <v>5961</v>
      </c>
      <c r="C5962" s="17">
        <v>2006</v>
      </c>
      <c r="D5962" s="32">
        <v>7</v>
      </c>
      <c r="E5962" s="32">
        <v>16</v>
      </c>
      <c r="F5962" s="18">
        <v>34</v>
      </c>
      <c r="G5962" s="48">
        <v>10.196999999999999</v>
      </c>
      <c r="H5962" s="49" t="s">
        <v>18</v>
      </c>
      <c r="I5962" s="50">
        <v>133</v>
      </c>
      <c r="J5962" s="48">
        <v>9.8450000000000006</v>
      </c>
      <c r="K5962" s="17" t="s">
        <v>165</v>
      </c>
      <c r="L5962" s="17" t="s">
        <v>969</v>
      </c>
      <c r="M5962" s="17" t="s">
        <v>601</v>
      </c>
      <c r="N5962" s="17" t="s">
        <v>969</v>
      </c>
      <c r="O5962" s="58">
        <v>0</v>
      </c>
      <c r="P5962" s="17" t="s">
        <v>20</v>
      </c>
      <c r="R5962" s="17" t="s">
        <v>710</v>
      </c>
      <c r="S5962" s="17" t="s">
        <v>684</v>
      </c>
      <c r="U5962" s="10">
        <v>-19.254000000000001</v>
      </c>
      <c r="V5962" s="10">
        <v>-19.254000000000001</v>
      </c>
      <c r="W5962" s="10">
        <v>10.411</v>
      </c>
      <c r="AB5962" s="17" t="s">
        <v>1022</v>
      </c>
    </row>
    <row r="5963" spans="1:28" hidden="1">
      <c r="A5963" s="29">
        <v>5962</v>
      </c>
      <c r="C5963" s="17">
        <v>2006</v>
      </c>
      <c r="D5963" s="32">
        <v>7</v>
      </c>
      <c r="E5963" s="32">
        <v>17</v>
      </c>
      <c r="F5963" s="18">
        <v>34</v>
      </c>
      <c r="G5963" s="48">
        <v>17.7</v>
      </c>
      <c r="H5963" s="49" t="s">
        <v>18</v>
      </c>
      <c r="I5963" s="50">
        <v>133</v>
      </c>
      <c r="J5963" s="48">
        <v>24.3</v>
      </c>
      <c r="K5963" s="17" t="s">
        <v>165</v>
      </c>
      <c r="L5963" s="17" t="s">
        <v>969</v>
      </c>
      <c r="M5963" s="17" t="s">
        <v>601</v>
      </c>
      <c r="N5963" s="17" t="s">
        <v>969</v>
      </c>
      <c r="O5963" s="58">
        <v>0</v>
      </c>
      <c r="P5963" s="17" t="s">
        <v>20</v>
      </c>
      <c r="R5963" s="17" t="s">
        <v>710</v>
      </c>
      <c r="S5963" s="17" t="s">
        <v>684</v>
      </c>
      <c r="U5963" s="10">
        <v>-19.327999999999999</v>
      </c>
      <c r="V5963" s="10">
        <v>-19.327999999999999</v>
      </c>
      <c r="W5963" s="10">
        <v>11.941000000000001</v>
      </c>
      <c r="AB5963" s="17" t="s">
        <v>1022</v>
      </c>
    </row>
    <row r="5964" spans="1:28" hidden="1">
      <c r="A5964" s="29">
        <v>5963</v>
      </c>
      <c r="C5964" s="17">
        <v>2006</v>
      </c>
      <c r="D5964" s="32">
        <v>7</v>
      </c>
      <c r="E5964" s="32">
        <v>16</v>
      </c>
      <c r="F5964" s="18">
        <v>34</v>
      </c>
      <c r="G5964" s="51">
        <v>0.19800000000000001</v>
      </c>
      <c r="H5964" s="49" t="s">
        <v>18</v>
      </c>
      <c r="I5964" s="50">
        <v>133</v>
      </c>
      <c r="J5964" s="48">
        <v>14.845000000000001</v>
      </c>
      <c r="K5964" s="17" t="s">
        <v>165</v>
      </c>
      <c r="L5964" s="17" t="s">
        <v>969</v>
      </c>
      <c r="M5964" s="17" t="s">
        <v>601</v>
      </c>
      <c r="N5964" s="17" t="s">
        <v>969</v>
      </c>
      <c r="O5964" s="58">
        <v>0</v>
      </c>
      <c r="P5964" s="17" t="s">
        <v>20</v>
      </c>
      <c r="R5964" s="17" t="s">
        <v>710</v>
      </c>
      <c r="S5964" s="17" t="s">
        <v>684</v>
      </c>
      <c r="U5964" s="10">
        <v>-19.149999999999999</v>
      </c>
      <c r="V5964" s="10">
        <v>-19.149999999999999</v>
      </c>
      <c r="W5964" s="10">
        <v>9.7909999999999986</v>
      </c>
      <c r="AB5964" s="17" t="s">
        <v>1022</v>
      </c>
    </row>
    <row r="5965" spans="1:28" hidden="1">
      <c r="A5965" s="29">
        <v>5964</v>
      </c>
      <c r="C5965" s="17">
        <v>2006</v>
      </c>
      <c r="D5965" s="32">
        <v>7</v>
      </c>
      <c r="E5965" s="32">
        <v>17</v>
      </c>
      <c r="F5965" s="18">
        <v>34</v>
      </c>
      <c r="G5965" s="51">
        <v>5.1980000000000004</v>
      </c>
      <c r="H5965" s="49" t="s">
        <v>18</v>
      </c>
      <c r="I5965" s="50">
        <v>133</v>
      </c>
      <c r="J5965" s="48">
        <v>29.8</v>
      </c>
      <c r="K5965" s="17" t="s">
        <v>165</v>
      </c>
      <c r="L5965" s="17" t="s">
        <v>969</v>
      </c>
      <c r="M5965" s="17" t="s">
        <v>601</v>
      </c>
      <c r="N5965" s="17" t="s">
        <v>969</v>
      </c>
      <c r="O5965" s="58">
        <v>0</v>
      </c>
      <c r="P5965" s="17" t="s">
        <v>20</v>
      </c>
      <c r="R5965" s="17" t="s">
        <v>710</v>
      </c>
      <c r="S5965" s="17" t="s">
        <v>684</v>
      </c>
      <c r="U5965" s="10">
        <v>-19.239000000000001</v>
      </c>
      <c r="V5965" s="10">
        <v>-19.239000000000001</v>
      </c>
      <c r="W5965" s="10">
        <v>10.706999999999999</v>
      </c>
      <c r="AB5965" s="17" t="s">
        <v>1022</v>
      </c>
    </row>
    <row r="5966" spans="1:28" hidden="1">
      <c r="A5966" s="29">
        <v>5965</v>
      </c>
      <c r="C5966" s="17">
        <v>2006</v>
      </c>
      <c r="D5966" s="32">
        <v>7</v>
      </c>
      <c r="E5966" s="32">
        <v>17</v>
      </c>
      <c r="F5966" s="18">
        <v>34</v>
      </c>
      <c r="G5966" s="48">
        <v>10.196999999999999</v>
      </c>
      <c r="H5966" s="49" t="s">
        <v>18</v>
      </c>
      <c r="I5966" s="50">
        <v>133</v>
      </c>
      <c r="J5966" s="48">
        <v>34.799999999999997</v>
      </c>
      <c r="K5966" s="17" t="s">
        <v>165</v>
      </c>
      <c r="L5966" s="17" t="s">
        <v>969</v>
      </c>
      <c r="M5966" s="17" t="s">
        <v>601</v>
      </c>
      <c r="N5966" s="17" t="s">
        <v>969</v>
      </c>
      <c r="O5966" s="58">
        <v>0</v>
      </c>
      <c r="P5966" s="17" t="s">
        <v>20</v>
      </c>
      <c r="R5966" s="17" t="s">
        <v>710</v>
      </c>
      <c r="S5966" s="17" t="s">
        <v>684</v>
      </c>
      <c r="U5966" s="10">
        <v>-19.170999999999999</v>
      </c>
      <c r="V5966" s="10">
        <v>-19.170999999999999</v>
      </c>
      <c r="W5966" s="10">
        <v>9.7729999999999997</v>
      </c>
      <c r="AB5966" s="17" t="s">
        <v>1022</v>
      </c>
    </row>
    <row r="5967" spans="1:28" hidden="1">
      <c r="A5967" s="29">
        <v>5966</v>
      </c>
      <c r="C5967" s="17">
        <v>2006</v>
      </c>
      <c r="D5967" s="32" t="s">
        <v>964</v>
      </c>
      <c r="E5967" s="32" t="s">
        <v>965</v>
      </c>
      <c r="F5967" s="18">
        <v>34</v>
      </c>
      <c r="G5967" s="48">
        <v>0.19800000000000001</v>
      </c>
      <c r="H5967" s="49" t="s">
        <v>18</v>
      </c>
      <c r="I5967" s="50">
        <v>133</v>
      </c>
      <c r="J5967" s="48">
        <v>4.8460000000000001</v>
      </c>
      <c r="K5967" s="17" t="s">
        <v>165</v>
      </c>
      <c r="L5967" s="17" t="s">
        <v>969</v>
      </c>
      <c r="M5967" s="17" t="s">
        <v>601</v>
      </c>
      <c r="N5967" s="17" t="s">
        <v>969</v>
      </c>
      <c r="O5967" s="58">
        <v>0</v>
      </c>
      <c r="P5967" s="17" t="s">
        <v>20</v>
      </c>
      <c r="R5967" s="17" t="s">
        <v>710</v>
      </c>
      <c r="S5967" s="17" t="s">
        <v>684</v>
      </c>
      <c r="U5967" s="10">
        <v>-20.710999999999999</v>
      </c>
      <c r="V5967" s="10">
        <v>-20.710999999999999</v>
      </c>
      <c r="W5967" s="10">
        <v>10.733000000000001</v>
      </c>
      <c r="AB5967" s="17" t="s">
        <v>1022</v>
      </c>
    </row>
    <row r="5968" spans="1:28" hidden="1">
      <c r="A5968" s="29">
        <v>5967</v>
      </c>
      <c r="C5968" s="17">
        <v>2006</v>
      </c>
      <c r="D5968" s="32">
        <v>6</v>
      </c>
      <c r="E5968" s="32">
        <v>14</v>
      </c>
      <c r="F5968" s="18">
        <v>34</v>
      </c>
      <c r="G5968" s="48">
        <v>10.196999999999999</v>
      </c>
      <c r="H5968" s="49" t="s">
        <v>18</v>
      </c>
      <c r="I5968" s="50">
        <v>133</v>
      </c>
      <c r="J5968" s="48">
        <v>9.8450000000000006</v>
      </c>
      <c r="K5968" s="17" t="s">
        <v>165</v>
      </c>
      <c r="L5968" s="17" t="s">
        <v>969</v>
      </c>
      <c r="M5968" s="17" t="s">
        <v>601</v>
      </c>
      <c r="N5968" s="17" t="s">
        <v>969</v>
      </c>
      <c r="O5968" s="58">
        <v>0</v>
      </c>
      <c r="P5968" s="17" t="s">
        <v>20</v>
      </c>
      <c r="R5968" s="17" t="s">
        <v>710</v>
      </c>
      <c r="S5968" s="17" t="s">
        <v>684</v>
      </c>
      <c r="U5968" s="10">
        <v>-20.497</v>
      </c>
      <c r="V5968" s="10">
        <v>-20.497</v>
      </c>
      <c r="W5968" s="10">
        <v>9.8000000000000007</v>
      </c>
      <c r="AB5968" s="17" t="s">
        <v>1022</v>
      </c>
    </row>
    <row r="5969" spans="1:28" hidden="1">
      <c r="A5969" s="29">
        <v>5968</v>
      </c>
      <c r="C5969" s="17">
        <v>2006</v>
      </c>
      <c r="D5969" s="32">
        <v>6</v>
      </c>
      <c r="E5969" s="32">
        <v>14</v>
      </c>
      <c r="F5969" s="18">
        <v>34</v>
      </c>
      <c r="G5969" s="51">
        <v>0.19800000000000001</v>
      </c>
      <c r="H5969" s="49" t="s">
        <v>18</v>
      </c>
      <c r="I5969" s="50">
        <v>133</v>
      </c>
      <c r="J5969" s="48">
        <v>14.845000000000001</v>
      </c>
      <c r="K5969" s="17" t="s">
        <v>165</v>
      </c>
      <c r="L5969" s="17" t="s">
        <v>969</v>
      </c>
      <c r="M5969" s="17" t="s">
        <v>601</v>
      </c>
      <c r="N5969" s="17" t="s">
        <v>969</v>
      </c>
      <c r="O5969" s="58">
        <v>0</v>
      </c>
      <c r="P5969" s="17" t="s">
        <v>20</v>
      </c>
      <c r="R5969" s="17" t="s">
        <v>710</v>
      </c>
      <c r="S5969" s="17" t="s">
        <v>684</v>
      </c>
      <c r="U5969" s="10">
        <v>-20.709</v>
      </c>
      <c r="V5969" s="10">
        <v>-20.709</v>
      </c>
      <c r="W5969" s="10">
        <v>9.5259999999999998</v>
      </c>
      <c r="AB5969" s="17" t="s">
        <v>1022</v>
      </c>
    </row>
    <row r="5970" spans="1:28" hidden="1">
      <c r="A5970" s="29">
        <v>5969</v>
      </c>
      <c r="C5970" s="17">
        <v>2006</v>
      </c>
      <c r="D5970" s="32" t="s">
        <v>964</v>
      </c>
      <c r="E5970" s="32" t="s">
        <v>966</v>
      </c>
      <c r="F5970" s="18">
        <v>34</v>
      </c>
      <c r="G5970" s="48">
        <v>5.1980000000000004</v>
      </c>
      <c r="H5970" s="49" t="s">
        <v>18</v>
      </c>
      <c r="I5970" s="50">
        <v>133</v>
      </c>
      <c r="J5970" s="48">
        <v>19.844000000000001</v>
      </c>
      <c r="K5970" s="17" t="s">
        <v>165</v>
      </c>
      <c r="L5970" s="17" t="s">
        <v>969</v>
      </c>
      <c r="M5970" s="17" t="s">
        <v>601</v>
      </c>
      <c r="N5970" s="17" t="s">
        <v>969</v>
      </c>
      <c r="O5970" s="58">
        <v>0</v>
      </c>
      <c r="P5970" s="17" t="s">
        <v>20</v>
      </c>
      <c r="R5970" s="17" t="s">
        <v>710</v>
      </c>
      <c r="S5970" s="17" t="s">
        <v>684</v>
      </c>
      <c r="U5970" s="10">
        <v>-18.808</v>
      </c>
      <c r="V5970" s="10">
        <v>-18.808</v>
      </c>
      <c r="W5970" s="10">
        <v>10.733000000000001</v>
      </c>
      <c r="AB5970" s="17" t="s">
        <v>1022</v>
      </c>
    </row>
    <row r="5971" spans="1:28" hidden="1">
      <c r="A5971" s="29">
        <v>5970</v>
      </c>
      <c r="C5971" s="17">
        <v>2006</v>
      </c>
      <c r="D5971" s="32">
        <v>6</v>
      </c>
      <c r="E5971" s="32">
        <v>15</v>
      </c>
      <c r="F5971" s="18">
        <v>34</v>
      </c>
      <c r="G5971" s="48">
        <v>17.7</v>
      </c>
      <c r="H5971" s="49" t="s">
        <v>18</v>
      </c>
      <c r="I5971" s="50">
        <v>133</v>
      </c>
      <c r="J5971" s="48">
        <v>24.3</v>
      </c>
      <c r="K5971" s="17" t="s">
        <v>165</v>
      </c>
      <c r="L5971" s="17" t="s">
        <v>969</v>
      </c>
      <c r="M5971" s="17" t="s">
        <v>601</v>
      </c>
      <c r="N5971" s="17" t="s">
        <v>969</v>
      </c>
      <c r="O5971" s="58">
        <v>0</v>
      </c>
      <c r="P5971" s="17" t="s">
        <v>20</v>
      </c>
      <c r="R5971" s="17" t="s">
        <v>710</v>
      </c>
      <c r="S5971" s="17" t="s">
        <v>684</v>
      </c>
      <c r="U5971" s="10">
        <v>-21.065999999999999</v>
      </c>
      <c r="V5971" s="10">
        <v>-21.065999999999999</v>
      </c>
      <c r="W5971" s="10">
        <v>10.627000000000001</v>
      </c>
      <c r="AB5971" s="17" t="s">
        <v>1022</v>
      </c>
    </row>
    <row r="5972" spans="1:28" hidden="1">
      <c r="A5972" s="29">
        <v>5971</v>
      </c>
      <c r="C5972" s="17">
        <v>2006</v>
      </c>
      <c r="D5972" s="32" t="s">
        <v>964</v>
      </c>
      <c r="E5972" s="32" t="s">
        <v>970</v>
      </c>
      <c r="F5972" s="18">
        <v>34</v>
      </c>
      <c r="G5972" s="51">
        <v>5.1980000000000004</v>
      </c>
      <c r="H5972" s="49" t="s">
        <v>18</v>
      </c>
      <c r="I5972" s="50">
        <v>133</v>
      </c>
      <c r="J5972" s="48">
        <v>29.8</v>
      </c>
      <c r="K5972" s="17" t="s">
        <v>165</v>
      </c>
      <c r="L5972" s="17" t="s">
        <v>969</v>
      </c>
      <c r="M5972" s="17" t="s">
        <v>601</v>
      </c>
      <c r="N5972" s="17" t="s">
        <v>969</v>
      </c>
      <c r="O5972" s="58">
        <v>0</v>
      </c>
      <c r="P5972" s="17" t="s">
        <v>20</v>
      </c>
      <c r="R5972" s="17" t="s">
        <v>710</v>
      </c>
      <c r="S5972" s="17" t="s">
        <v>684</v>
      </c>
      <c r="U5972" s="10">
        <v>-20.64</v>
      </c>
      <c r="V5972" s="10">
        <v>-20.64</v>
      </c>
      <c r="W5972" s="10">
        <v>10.42</v>
      </c>
      <c r="AB5972" s="17" t="s">
        <v>1022</v>
      </c>
    </row>
    <row r="5973" spans="1:28" hidden="1">
      <c r="A5973" s="29">
        <v>5972</v>
      </c>
      <c r="C5973" s="17">
        <v>2006</v>
      </c>
      <c r="D5973" s="32" t="s">
        <v>964</v>
      </c>
      <c r="E5973" s="32" t="s">
        <v>970</v>
      </c>
      <c r="F5973" s="18">
        <v>34</v>
      </c>
      <c r="G5973" s="48">
        <v>10.196999999999999</v>
      </c>
      <c r="H5973" s="49" t="s">
        <v>18</v>
      </c>
      <c r="I5973" s="50">
        <v>133</v>
      </c>
      <c r="J5973" s="48">
        <v>34.799999999999997</v>
      </c>
      <c r="K5973" s="17" t="s">
        <v>165</v>
      </c>
      <c r="L5973" s="17" t="s">
        <v>969</v>
      </c>
      <c r="M5973" s="17" t="s">
        <v>601</v>
      </c>
      <c r="N5973" s="17" t="s">
        <v>969</v>
      </c>
      <c r="O5973" s="58">
        <v>0</v>
      </c>
      <c r="P5973" s="17" t="s">
        <v>20</v>
      </c>
      <c r="R5973" s="17" t="s">
        <v>710</v>
      </c>
      <c r="S5973" s="17" t="s">
        <v>684</v>
      </c>
      <c r="U5973" s="10">
        <v>-20.83</v>
      </c>
      <c r="V5973" s="10">
        <v>-20.83</v>
      </c>
      <c r="W5973" s="10">
        <v>10.863</v>
      </c>
      <c r="AB5973" s="17" t="s">
        <v>1022</v>
      </c>
    </row>
    <row r="5974" spans="1:28" hidden="1">
      <c r="A5974" s="29">
        <v>5973</v>
      </c>
      <c r="C5974" s="17">
        <v>2006</v>
      </c>
      <c r="D5974" s="32">
        <v>5</v>
      </c>
      <c r="E5974" s="32">
        <v>23</v>
      </c>
      <c r="F5974" s="18">
        <v>34</v>
      </c>
      <c r="G5974" s="48">
        <v>0.19800000000000001</v>
      </c>
      <c r="H5974" s="49" t="s">
        <v>18</v>
      </c>
      <c r="I5974" s="50">
        <v>133</v>
      </c>
      <c r="J5974" s="48">
        <v>4.8460000000000001</v>
      </c>
      <c r="K5974" s="17" t="s">
        <v>165</v>
      </c>
      <c r="L5974" s="17" t="s">
        <v>969</v>
      </c>
      <c r="M5974" s="17" t="s">
        <v>601</v>
      </c>
      <c r="N5974" s="17" t="s">
        <v>969</v>
      </c>
      <c r="O5974" s="58">
        <v>0</v>
      </c>
      <c r="P5974" s="17" t="s">
        <v>20</v>
      </c>
      <c r="R5974" s="17" t="s">
        <v>710</v>
      </c>
      <c r="S5974" s="17" t="s">
        <v>684</v>
      </c>
      <c r="U5974" s="10">
        <v>-20.908000000000001</v>
      </c>
      <c r="V5974" s="10">
        <v>-20.908000000000001</v>
      </c>
      <c r="W5974" s="10">
        <v>5.2930000000000001</v>
      </c>
      <c r="AB5974" s="17" t="s">
        <v>1022</v>
      </c>
    </row>
    <row r="5975" spans="1:28" hidden="1">
      <c r="A5975" s="29">
        <v>5974</v>
      </c>
      <c r="C5975" s="17">
        <v>2006</v>
      </c>
      <c r="D5975" s="32" t="s">
        <v>958</v>
      </c>
      <c r="E5975" s="32" t="s">
        <v>962</v>
      </c>
      <c r="F5975" s="18">
        <v>34</v>
      </c>
      <c r="G5975" s="48">
        <v>10.196999999999999</v>
      </c>
      <c r="H5975" s="49" t="s">
        <v>18</v>
      </c>
      <c r="I5975" s="50">
        <v>133</v>
      </c>
      <c r="J5975" s="48">
        <v>9.8450000000000006</v>
      </c>
      <c r="K5975" s="17" t="s">
        <v>165</v>
      </c>
      <c r="L5975" s="17" t="s">
        <v>969</v>
      </c>
      <c r="M5975" s="17" t="s">
        <v>601</v>
      </c>
      <c r="N5975" s="17" t="s">
        <v>969</v>
      </c>
      <c r="O5975" s="58">
        <v>0</v>
      </c>
      <c r="P5975" s="17" t="s">
        <v>20</v>
      </c>
      <c r="R5975" s="17" t="s">
        <v>710</v>
      </c>
      <c r="S5975" s="17" t="s">
        <v>684</v>
      </c>
      <c r="U5975" s="10">
        <v>-21.225999999999999</v>
      </c>
      <c r="V5975" s="10">
        <v>-21.225999999999999</v>
      </c>
      <c r="W5975" s="10">
        <v>9.8249999999999993</v>
      </c>
      <c r="AB5975" s="17" t="s">
        <v>1022</v>
      </c>
    </row>
    <row r="5976" spans="1:28" hidden="1">
      <c r="A5976" s="29">
        <v>5975</v>
      </c>
      <c r="C5976" s="17">
        <v>2006</v>
      </c>
      <c r="D5976" s="32">
        <v>5</v>
      </c>
      <c r="E5976" s="32">
        <v>24</v>
      </c>
      <c r="F5976" s="18">
        <v>34</v>
      </c>
      <c r="G5976" s="48">
        <v>5.1980000000000004</v>
      </c>
      <c r="H5976" s="49" t="s">
        <v>18</v>
      </c>
      <c r="I5976" s="50">
        <v>133</v>
      </c>
      <c r="J5976" s="48">
        <v>19.844000000000001</v>
      </c>
      <c r="K5976" s="17" t="s">
        <v>165</v>
      </c>
      <c r="L5976" s="17" t="s">
        <v>969</v>
      </c>
      <c r="M5976" s="17" t="s">
        <v>601</v>
      </c>
      <c r="N5976" s="17" t="s">
        <v>969</v>
      </c>
      <c r="O5976" s="58">
        <v>0</v>
      </c>
      <c r="P5976" s="17" t="s">
        <v>20</v>
      </c>
      <c r="R5976" s="17" t="s">
        <v>710</v>
      </c>
      <c r="S5976" s="17" t="s">
        <v>684</v>
      </c>
      <c r="U5976" s="10">
        <v>-21.143000000000001</v>
      </c>
      <c r="V5976" s="10">
        <v>-21.143000000000001</v>
      </c>
      <c r="W5976" s="10">
        <v>9.9350000000000005</v>
      </c>
      <c r="AB5976" s="17" t="s">
        <v>1022</v>
      </c>
    </row>
    <row r="5977" spans="1:28" hidden="1">
      <c r="A5977" s="29">
        <v>5976</v>
      </c>
      <c r="C5977" s="17">
        <v>2006</v>
      </c>
      <c r="D5977" s="32">
        <v>5</v>
      </c>
      <c r="E5977" s="32">
        <v>25</v>
      </c>
      <c r="F5977" s="18">
        <v>34</v>
      </c>
      <c r="G5977" s="51">
        <v>5.1980000000000004</v>
      </c>
      <c r="H5977" s="49" t="s">
        <v>18</v>
      </c>
      <c r="I5977" s="50">
        <v>133</v>
      </c>
      <c r="J5977" s="48">
        <v>29.8</v>
      </c>
      <c r="K5977" s="17" t="s">
        <v>165</v>
      </c>
      <c r="L5977" s="17" t="s">
        <v>969</v>
      </c>
      <c r="M5977" s="17" t="s">
        <v>601</v>
      </c>
      <c r="N5977" s="17" t="s">
        <v>969</v>
      </c>
      <c r="O5977" s="58">
        <v>0</v>
      </c>
      <c r="P5977" s="17" t="s">
        <v>20</v>
      </c>
      <c r="R5977" s="17" t="s">
        <v>710</v>
      </c>
      <c r="S5977" s="17" t="s">
        <v>684</v>
      </c>
      <c r="U5977" s="10">
        <v>-21.367000000000001</v>
      </c>
      <c r="V5977" s="10">
        <v>-21.367000000000001</v>
      </c>
      <c r="W5977" s="10">
        <v>9.9359999999999999</v>
      </c>
      <c r="AB5977" s="17" t="s">
        <v>1022</v>
      </c>
    </row>
    <row r="5978" spans="1:28" hidden="1">
      <c r="A5978" s="29">
        <v>5977</v>
      </c>
      <c r="C5978" s="17">
        <v>2006</v>
      </c>
      <c r="D5978" s="32">
        <v>5</v>
      </c>
      <c r="E5978" s="32">
        <v>25</v>
      </c>
      <c r="F5978" s="18">
        <v>34</v>
      </c>
      <c r="G5978" s="48">
        <v>10.196999999999999</v>
      </c>
      <c r="H5978" s="49" t="s">
        <v>18</v>
      </c>
      <c r="I5978" s="50">
        <v>133</v>
      </c>
      <c r="J5978" s="48">
        <v>34.843000000000004</v>
      </c>
      <c r="K5978" s="17" t="s">
        <v>165</v>
      </c>
      <c r="L5978" s="17" t="s">
        <v>969</v>
      </c>
      <c r="M5978" s="17" t="s">
        <v>601</v>
      </c>
      <c r="N5978" s="17" t="s">
        <v>969</v>
      </c>
      <c r="O5978" s="58">
        <v>0</v>
      </c>
      <c r="P5978" s="17" t="s">
        <v>20</v>
      </c>
      <c r="R5978" s="17" t="s">
        <v>710</v>
      </c>
      <c r="S5978" s="17" t="s">
        <v>684</v>
      </c>
      <c r="U5978" s="10">
        <v>-21.161999999999999</v>
      </c>
      <c r="V5978" s="10">
        <v>-21.161999999999999</v>
      </c>
      <c r="W5978" s="10">
        <v>9.7539999999999996</v>
      </c>
      <c r="AB5978" s="17" t="s">
        <v>1022</v>
      </c>
    </row>
    <row r="5979" spans="1:28" hidden="1">
      <c r="A5979" s="29">
        <v>5978</v>
      </c>
      <c r="C5979" s="17">
        <v>2006</v>
      </c>
      <c r="D5979" s="32">
        <v>5</v>
      </c>
      <c r="E5979" s="32">
        <v>23</v>
      </c>
      <c r="F5979" s="18">
        <v>34</v>
      </c>
      <c r="G5979" s="48">
        <v>0.19800000000000001</v>
      </c>
      <c r="H5979" s="49" t="s">
        <v>18</v>
      </c>
      <c r="I5979" s="50">
        <v>133</v>
      </c>
      <c r="J5979" s="48">
        <v>4.8460000000000001</v>
      </c>
      <c r="K5979" s="17" t="s">
        <v>165</v>
      </c>
      <c r="L5979" s="17" t="s">
        <v>971</v>
      </c>
      <c r="M5979" s="17" t="s">
        <v>972</v>
      </c>
      <c r="N5979" s="17" t="s">
        <v>971</v>
      </c>
      <c r="P5979" s="17" t="s">
        <v>20</v>
      </c>
      <c r="R5979" s="17" t="s">
        <v>710</v>
      </c>
      <c r="S5979" s="17" t="s">
        <v>684</v>
      </c>
      <c r="U5979" s="10">
        <v>-18.314</v>
      </c>
      <c r="V5979" s="10">
        <v>-18.314</v>
      </c>
      <c r="W5979" s="10">
        <v>8.3199999999999985</v>
      </c>
      <c r="AB5979" s="17" t="s">
        <v>1022</v>
      </c>
    </row>
    <row r="5980" spans="1:28" hidden="1">
      <c r="A5980" s="29">
        <v>5979</v>
      </c>
      <c r="C5980" s="17">
        <v>2006</v>
      </c>
      <c r="D5980" s="32">
        <v>5</v>
      </c>
      <c r="E5980" s="32">
        <v>24</v>
      </c>
      <c r="F5980" s="18">
        <v>34</v>
      </c>
      <c r="G5980" s="48">
        <v>10.196999999999999</v>
      </c>
      <c r="H5980" s="49" t="s">
        <v>18</v>
      </c>
      <c r="I5980" s="50">
        <v>133</v>
      </c>
      <c r="J5980" s="48">
        <v>9.8450000000000006</v>
      </c>
      <c r="K5980" s="17" t="s">
        <v>165</v>
      </c>
      <c r="L5980" s="17" t="s">
        <v>971</v>
      </c>
      <c r="M5980" s="17" t="s">
        <v>972</v>
      </c>
      <c r="N5980" s="17" t="s">
        <v>971</v>
      </c>
      <c r="O5980" s="58">
        <v>0</v>
      </c>
      <c r="P5980" s="17" t="s">
        <v>20</v>
      </c>
      <c r="R5980" s="17" t="s">
        <v>710</v>
      </c>
      <c r="S5980" s="17" t="s">
        <v>684</v>
      </c>
      <c r="U5980" s="10">
        <v>-18.111000000000001</v>
      </c>
      <c r="V5980" s="10">
        <v>-18.111000000000001</v>
      </c>
      <c r="W5980" s="10">
        <v>9.0549999999999997</v>
      </c>
      <c r="AB5980" s="17" t="s">
        <v>1022</v>
      </c>
    </row>
    <row r="5981" spans="1:28" hidden="1">
      <c r="A5981" s="29">
        <v>5980</v>
      </c>
      <c r="C5981" s="17">
        <v>2006</v>
      </c>
      <c r="D5981" s="32">
        <v>5</v>
      </c>
      <c r="E5981" s="32">
        <v>24</v>
      </c>
      <c r="F5981" s="18">
        <v>34</v>
      </c>
      <c r="G5981" s="51">
        <v>0.19800000000000001</v>
      </c>
      <c r="H5981" s="49" t="s">
        <v>18</v>
      </c>
      <c r="I5981" s="50">
        <v>133</v>
      </c>
      <c r="J5981" s="48">
        <v>14.845000000000001</v>
      </c>
      <c r="K5981" s="17" t="s">
        <v>165</v>
      </c>
      <c r="L5981" s="17" t="s">
        <v>971</v>
      </c>
      <c r="M5981" s="17" t="s">
        <v>972</v>
      </c>
      <c r="N5981" s="17" t="s">
        <v>971</v>
      </c>
      <c r="P5981" s="17" t="s">
        <v>20</v>
      </c>
      <c r="R5981" s="17" t="s">
        <v>710</v>
      </c>
      <c r="S5981" s="17" t="s">
        <v>684</v>
      </c>
      <c r="U5981" s="10">
        <v>-18.448</v>
      </c>
      <c r="V5981" s="10">
        <v>-18.448</v>
      </c>
      <c r="W5981" s="10">
        <v>9.0719999999999992</v>
      </c>
      <c r="AB5981" s="17" t="s">
        <v>1022</v>
      </c>
    </row>
    <row r="5982" spans="1:28" hidden="1">
      <c r="A5982" s="29">
        <v>5981</v>
      </c>
      <c r="C5982" s="17">
        <v>2006</v>
      </c>
      <c r="D5982" s="32">
        <v>5</v>
      </c>
      <c r="E5982" s="32">
        <v>24</v>
      </c>
      <c r="F5982" s="18">
        <v>34</v>
      </c>
      <c r="G5982" s="48">
        <v>5.1980000000000004</v>
      </c>
      <c r="H5982" s="49" t="s">
        <v>18</v>
      </c>
      <c r="I5982" s="50">
        <v>133</v>
      </c>
      <c r="J5982" s="48">
        <v>19.844000000000001</v>
      </c>
      <c r="K5982" s="17" t="s">
        <v>165</v>
      </c>
      <c r="L5982" s="17" t="s">
        <v>971</v>
      </c>
      <c r="M5982" s="17" t="s">
        <v>972</v>
      </c>
      <c r="N5982" s="17" t="s">
        <v>971</v>
      </c>
      <c r="P5982" s="17" t="s">
        <v>20</v>
      </c>
      <c r="R5982" s="17" t="s">
        <v>710</v>
      </c>
      <c r="S5982" s="17" t="s">
        <v>684</v>
      </c>
      <c r="U5982" s="10">
        <v>-18.382000000000001</v>
      </c>
      <c r="V5982" s="10">
        <v>-18.382000000000001</v>
      </c>
      <c r="W5982" s="10">
        <v>9.0619999999999994</v>
      </c>
      <c r="AB5982" s="17" t="s">
        <v>1022</v>
      </c>
    </row>
    <row r="5983" spans="1:28" hidden="1">
      <c r="A5983" s="29">
        <v>5982</v>
      </c>
      <c r="C5983" s="17">
        <v>2006</v>
      </c>
      <c r="D5983" s="32">
        <v>6</v>
      </c>
      <c r="E5983" s="32">
        <v>13</v>
      </c>
      <c r="F5983" s="18">
        <v>34</v>
      </c>
      <c r="G5983" s="48">
        <v>0.19800000000000001</v>
      </c>
      <c r="H5983" s="49" t="s">
        <v>18</v>
      </c>
      <c r="I5983" s="50">
        <v>133</v>
      </c>
      <c r="J5983" s="48">
        <v>4.8460000000000001</v>
      </c>
      <c r="K5983" s="17" t="s">
        <v>165</v>
      </c>
      <c r="L5983" s="17" t="s">
        <v>971</v>
      </c>
      <c r="M5983" s="17" t="s">
        <v>972</v>
      </c>
      <c r="N5983" s="17" t="s">
        <v>971</v>
      </c>
      <c r="P5983" s="17" t="s">
        <v>20</v>
      </c>
      <c r="R5983" s="17" t="s">
        <v>710</v>
      </c>
      <c r="S5983" s="17" t="s">
        <v>684</v>
      </c>
      <c r="U5983" s="10">
        <v>-18.189</v>
      </c>
      <c r="V5983" s="10">
        <v>-18.189</v>
      </c>
      <c r="W5983" s="10">
        <v>5.577</v>
      </c>
      <c r="AB5983" s="17" t="s">
        <v>1022</v>
      </c>
    </row>
    <row r="5984" spans="1:28" hidden="1">
      <c r="A5984" s="29">
        <v>5983</v>
      </c>
      <c r="C5984" s="17">
        <v>2006</v>
      </c>
      <c r="D5984" s="32">
        <v>6</v>
      </c>
      <c r="E5984" s="32">
        <v>14</v>
      </c>
      <c r="F5984" s="18">
        <v>34</v>
      </c>
      <c r="G5984" s="48">
        <v>10.196999999999999</v>
      </c>
      <c r="H5984" s="49" t="s">
        <v>18</v>
      </c>
      <c r="I5984" s="50">
        <v>133</v>
      </c>
      <c r="J5984" s="48">
        <v>9.8450000000000006</v>
      </c>
      <c r="K5984" s="17" t="s">
        <v>165</v>
      </c>
      <c r="L5984" s="17" t="s">
        <v>971</v>
      </c>
      <c r="M5984" s="17" t="s">
        <v>972</v>
      </c>
      <c r="N5984" s="17" t="s">
        <v>971</v>
      </c>
      <c r="P5984" s="17" t="s">
        <v>20</v>
      </c>
      <c r="R5984" s="17" t="s">
        <v>710</v>
      </c>
      <c r="S5984" s="17" t="s">
        <v>684</v>
      </c>
      <c r="U5984" s="10">
        <v>-18.36</v>
      </c>
      <c r="V5984" s="10">
        <v>-18.36</v>
      </c>
      <c r="W5984" s="10">
        <v>8.8940000000000001</v>
      </c>
      <c r="AB5984" s="17" t="s">
        <v>1022</v>
      </c>
    </row>
    <row r="5985" spans="1:28" hidden="1">
      <c r="A5985" s="29">
        <v>5984</v>
      </c>
      <c r="C5985" s="17">
        <v>2006</v>
      </c>
      <c r="D5985" s="32">
        <v>6</v>
      </c>
      <c r="E5985" s="32">
        <v>14</v>
      </c>
      <c r="F5985" s="18">
        <v>34</v>
      </c>
      <c r="G5985" s="51">
        <v>0.19800000000000001</v>
      </c>
      <c r="H5985" s="49" t="s">
        <v>18</v>
      </c>
      <c r="I5985" s="50">
        <v>133</v>
      </c>
      <c r="J5985" s="48">
        <v>14.845000000000001</v>
      </c>
      <c r="K5985" s="17" t="s">
        <v>165</v>
      </c>
      <c r="L5985" s="17" t="s">
        <v>971</v>
      </c>
      <c r="M5985" s="17" t="s">
        <v>972</v>
      </c>
      <c r="N5985" s="17" t="s">
        <v>971</v>
      </c>
      <c r="P5985" s="17" t="s">
        <v>20</v>
      </c>
      <c r="R5985" s="17" t="s">
        <v>710</v>
      </c>
      <c r="S5985" s="17" t="s">
        <v>684</v>
      </c>
      <c r="U5985" s="10">
        <v>-18.132000000000001</v>
      </c>
      <c r="V5985" s="10">
        <v>-18.132000000000001</v>
      </c>
      <c r="W5985" s="10">
        <v>9.6219999999999999</v>
      </c>
      <c r="AB5985" s="17" t="s">
        <v>1022</v>
      </c>
    </row>
    <row r="5986" spans="1:28" hidden="1">
      <c r="A5986" s="29">
        <v>5985</v>
      </c>
      <c r="C5986" s="17">
        <v>2006</v>
      </c>
      <c r="D5986" s="32">
        <v>6</v>
      </c>
      <c r="E5986" s="32">
        <v>14</v>
      </c>
      <c r="F5986" s="18">
        <v>34</v>
      </c>
      <c r="G5986" s="48">
        <v>5.1980000000000004</v>
      </c>
      <c r="H5986" s="49" t="s">
        <v>18</v>
      </c>
      <c r="I5986" s="50">
        <v>133</v>
      </c>
      <c r="J5986" s="48">
        <v>19.844000000000001</v>
      </c>
      <c r="K5986" s="17" t="s">
        <v>165</v>
      </c>
      <c r="L5986" s="17" t="s">
        <v>971</v>
      </c>
      <c r="M5986" s="17" t="s">
        <v>972</v>
      </c>
      <c r="N5986" s="17" t="s">
        <v>971</v>
      </c>
      <c r="O5986" s="58">
        <v>0</v>
      </c>
      <c r="P5986" s="17" t="s">
        <v>20</v>
      </c>
      <c r="R5986" s="17" t="s">
        <v>710</v>
      </c>
      <c r="S5986" s="17" t="s">
        <v>684</v>
      </c>
      <c r="U5986" s="10">
        <v>-18.808</v>
      </c>
      <c r="V5986" s="10">
        <v>-18.808</v>
      </c>
      <c r="W5986" s="10">
        <v>9.3410000000000011</v>
      </c>
      <c r="AB5986" s="17" t="s">
        <v>1022</v>
      </c>
    </row>
    <row r="5987" spans="1:28" hidden="1">
      <c r="A5987" s="29">
        <v>5986</v>
      </c>
      <c r="C5987" s="17">
        <v>2006</v>
      </c>
      <c r="D5987" s="32">
        <v>6</v>
      </c>
      <c r="E5987" s="32">
        <v>15</v>
      </c>
      <c r="F5987" s="18">
        <v>34</v>
      </c>
      <c r="G5987" s="48">
        <v>17.7</v>
      </c>
      <c r="H5987" s="49" t="s">
        <v>18</v>
      </c>
      <c r="I5987" s="50">
        <v>133</v>
      </c>
      <c r="J5987" s="48">
        <v>24.3</v>
      </c>
      <c r="K5987" s="17" t="s">
        <v>165</v>
      </c>
      <c r="L5987" s="17" t="s">
        <v>971</v>
      </c>
      <c r="M5987" s="17" t="s">
        <v>972</v>
      </c>
      <c r="N5987" s="17" t="s">
        <v>971</v>
      </c>
      <c r="P5987" s="17" t="s">
        <v>20</v>
      </c>
      <c r="R5987" s="17" t="s">
        <v>710</v>
      </c>
      <c r="S5987" s="17" t="s">
        <v>684</v>
      </c>
      <c r="U5987" s="10">
        <v>-18.591999999999999</v>
      </c>
      <c r="V5987" s="10">
        <v>-18.591999999999999</v>
      </c>
      <c r="W5987" s="10">
        <v>9.59</v>
      </c>
      <c r="AB5987" s="17" t="s">
        <v>1022</v>
      </c>
    </row>
    <row r="5988" spans="1:28" hidden="1">
      <c r="A5988" s="29">
        <v>5987</v>
      </c>
      <c r="C5988" s="17">
        <v>2006</v>
      </c>
      <c r="D5988" s="32">
        <v>6</v>
      </c>
      <c r="E5988" s="32">
        <v>15</v>
      </c>
      <c r="F5988" s="18">
        <v>34</v>
      </c>
      <c r="G5988" s="51">
        <v>5.1980000000000004</v>
      </c>
      <c r="H5988" s="49" t="s">
        <v>18</v>
      </c>
      <c r="I5988" s="50">
        <v>133</v>
      </c>
      <c r="J5988" s="48">
        <v>29.8</v>
      </c>
      <c r="K5988" s="17" t="s">
        <v>165</v>
      </c>
      <c r="L5988" s="17" t="s">
        <v>971</v>
      </c>
      <c r="M5988" s="17" t="s">
        <v>972</v>
      </c>
      <c r="N5988" s="17" t="s">
        <v>971</v>
      </c>
      <c r="O5988" s="58">
        <v>0</v>
      </c>
      <c r="P5988" s="17" t="s">
        <v>20</v>
      </c>
      <c r="R5988" s="17" t="s">
        <v>710</v>
      </c>
      <c r="S5988" s="17" t="s">
        <v>684</v>
      </c>
      <c r="U5988" s="10">
        <v>-18.221</v>
      </c>
      <c r="V5988" s="10">
        <v>-18.221</v>
      </c>
      <c r="W5988" s="10">
        <v>9.49</v>
      </c>
      <c r="AB5988" s="17" t="s">
        <v>1022</v>
      </c>
    </row>
    <row r="5989" spans="1:28" hidden="1">
      <c r="A5989" s="29">
        <v>5988</v>
      </c>
      <c r="C5989" s="17">
        <v>2006</v>
      </c>
      <c r="D5989" s="32">
        <v>6</v>
      </c>
      <c r="E5989" s="32">
        <v>15</v>
      </c>
      <c r="F5989" s="18">
        <v>34</v>
      </c>
      <c r="G5989" s="48">
        <v>10.196999999999999</v>
      </c>
      <c r="H5989" s="49" t="s">
        <v>18</v>
      </c>
      <c r="I5989" s="50">
        <v>133</v>
      </c>
      <c r="J5989" s="48">
        <v>34.799999999999997</v>
      </c>
      <c r="K5989" s="17" t="s">
        <v>165</v>
      </c>
      <c r="L5989" s="17" t="s">
        <v>971</v>
      </c>
      <c r="M5989" s="17" t="s">
        <v>972</v>
      </c>
      <c r="N5989" s="17" t="s">
        <v>971</v>
      </c>
      <c r="O5989" s="58">
        <v>0</v>
      </c>
      <c r="P5989" s="17" t="s">
        <v>20</v>
      </c>
      <c r="R5989" s="17" t="s">
        <v>710</v>
      </c>
      <c r="S5989" s="17" t="s">
        <v>684</v>
      </c>
      <c r="U5989" s="10">
        <v>-18.257000000000001</v>
      </c>
      <c r="V5989" s="10">
        <v>-18.257000000000001</v>
      </c>
      <c r="W5989" s="10">
        <v>9.4310000000000009</v>
      </c>
      <c r="AB5989" s="17" t="s">
        <v>1022</v>
      </c>
    </row>
    <row r="5990" spans="1:28" hidden="1">
      <c r="A5990" s="29">
        <v>5989</v>
      </c>
      <c r="C5990" s="17">
        <v>2006</v>
      </c>
      <c r="D5990" s="32">
        <v>7</v>
      </c>
      <c r="E5990" s="32">
        <v>15</v>
      </c>
      <c r="F5990" s="18">
        <v>34</v>
      </c>
      <c r="G5990" s="48">
        <v>0.19800000000000001</v>
      </c>
      <c r="H5990" s="49" t="s">
        <v>18</v>
      </c>
      <c r="I5990" s="50">
        <v>133</v>
      </c>
      <c r="J5990" s="48">
        <v>4.8460000000000001</v>
      </c>
      <c r="K5990" s="17" t="s">
        <v>165</v>
      </c>
      <c r="L5990" s="17" t="s">
        <v>971</v>
      </c>
      <c r="M5990" s="17" t="s">
        <v>972</v>
      </c>
      <c r="N5990" s="17" t="s">
        <v>971</v>
      </c>
      <c r="P5990" s="17" t="s">
        <v>20</v>
      </c>
      <c r="R5990" s="17" t="s">
        <v>710</v>
      </c>
      <c r="S5990" s="17" t="s">
        <v>684</v>
      </c>
      <c r="U5990" s="10">
        <v>-18.513999999999999</v>
      </c>
      <c r="V5990" s="10">
        <v>-18.513999999999999</v>
      </c>
      <c r="W5990" s="10">
        <v>8.4309999999999992</v>
      </c>
      <c r="AB5990" s="17" t="s">
        <v>1022</v>
      </c>
    </row>
    <row r="5991" spans="1:28" hidden="1">
      <c r="A5991" s="29">
        <v>5990</v>
      </c>
      <c r="C5991" s="17">
        <v>2006</v>
      </c>
      <c r="D5991" s="32">
        <v>7</v>
      </c>
      <c r="E5991" s="32">
        <v>16</v>
      </c>
      <c r="F5991" s="18">
        <v>34</v>
      </c>
      <c r="G5991" s="48">
        <v>10.196999999999999</v>
      </c>
      <c r="H5991" s="49" t="s">
        <v>18</v>
      </c>
      <c r="I5991" s="50">
        <v>133</v>
      </c>
      <c r="J5991" s="48">
        <v>9.8450000000000006</v>
      </c>
      <c r="K5991" s="17" t="s">
        <v>165</v>
      </c>
      <c r="L5991" s="17" t="s">
        <v>971</v>
      </c>
      <c r="M5991" s="17" t="s">
        <v>972</v>
      </c>
      <c r="N5991" s="17" t="s">
        <v>971</v>
      </c>
      <c r="P5991" s="17" t="s">
        <v>20</v>
      </c>
      <c r="R5991" s="17" t="s">
        <v>710</v>
      </c>
      <c r="S5991" s="17" t="s">
        <v>684</v>
      </c>
      <c r="U5991" s="10">
        <v>-18.47</v>
      </c>
      <c r="V5991" s="10">
        <v>-18.47</v>
      </c>
      <c r="W5991" s="10">
        <v>9.5679999999999996</v>
      </c>
      <c r="AB5991" s="17" t="s">
        <v>1022</v>
      </c>
    </row>
    <row r="5992" spans="1:28" hidden="1">
      <c r="A5992" s="29">
        <v>5991</v>
      </c>
      <c r="C5992" s="17">
        <v>2006</v>
      </c>
      <c r="D5992" s="32">
        <v>7</v>
      </c>
      <c r="E5992" s="32">
        <v>16</v>
      </c>
      <c r="F5992" s="18">
        <v>34</v>
      </c>
      <c r="G5992" s="51">
        <v>0.19800000000000001</v>
      </c>
      <c r="H5992" s="49" t="s">
        <v>18</v>
      </c>
      <c r="I5992" s="50">
        <v>133</v>
      </c>
      <c r="J5992" s="48">
        <v>14.845000000000001</v>
      </c>
      <c r="K5992" s="17" t="s">
        <v>165</v>
      </c>
      <c r="L5992" s="17" t="s">
        <v>971</v>
      </c>
      <c r="M5992" s="17" t="s">
        <v>972</v>
      </c>
      <c r="N5992" s="17" t="s">
        <v>971</v>
      </c>
      <c r="P5992" s="17" t="s">
        <v>20</v>
      </c>
      <c r="R5992" s="17" t="s">
        <v>710</v>
      </c>
      <c r="S5992" s="17" t="s">
        <v>684</v>
      </c>
      <c r="U5992" s="10">
        <v>-18.248999999999999</v>
      </c>
      <c r="V5992" s="10">
        <v>-18.248999999999999</v>
      </c>
      <c r="W5992" s="10">
        <v>8.286999999999999</v>
      </c>
      <c r="AB5992" s="17" t="s">
        <v>1022</v>
      </c>
    </row>
    <row r="5993" spans="1:28" hidden="1">
      <c r="A5993" s="29">
        <v>5992</v>
      </c>
      <c r="C5993" s="17">
        <v>2006</v>
      </c>
      <c r="D5993" s="32">
        <v>7</v>
      </c>
      <c r="E5993" s="32">
        <v>16</v>
      </c>
      <c r="F5993" s="18">
        <v>34</v>
      </c>
      <c r="G5993" s="48">
        <v>5.1980000000000004</v>
      </c>
      <c r="H5993" s="49" t="s">
        <v>18</v>
      </c>
      <c r="I5993" s="50">
        <v>133</v>
      </c>
      <c r="J5993" s="48">
        <v>19.844000000000001</v>
      </c>
      <c r="K5993" s="17" t="s">
        <v>165</v>
      </c>
      <c r="L5993" s="17" t="s">
        <v>971</v>
      </c>
      <c r="M5993" s="17" t="s">
        <v>972</v>
      </c>
      <c r="N5993" s="17" t="s">
        <v>971</v>
      </c>
      <c r="P5993" s="17" t="s">
        <v>20</v>
      </c>
      <c r="R5993" s="17" t="s">
        <v>710</v>
      </c>
      <c r="S5993" s="17" t="s">
        <v>684</v>
      </c>
      <c r="U5993" s="10">
        <v>-18.760000000000002</v>
      </c>
      <c r="V5993" s="10">
        <v>-18.760000000000002</v>
      </c>
      <c r="W5993" s="10">
        <v>10.288</v>
      </c>
      <c r="AB5993" s="17" t="s">
        <v>1022</v>
      </c>
    </row>
    <row r="5994" spans="1:28" hidden="1">
      <c r="A5994" s="29">
        <v>5993</v>
      </c>
      <c r="C5994" s="17">
        <v>2006</v>
      </c>
      <c r="D5994" s="32">
        <v>7</v>
      </c>
      <c r="E5994" s="32">
        <v>17</v>
      </c>
      <c r="F5994" s="18">
        <v>34</v>
      </c>
      <c r="G5994" s="48">
        <v>17.7</v>
      </c>
      <c r="H5994" s="49" t="s">
        <v>18</v>
      </c>
      <c r="I5994" s="50">
        <v>133</v>
      </c>
      <c r="J5994" s="48">
        <v>24.3</v>
      </c>
      <c r="K5994" s="17" t="s">
        <v>165</v>
      </c>
      <c r="L5994" s="17" t="s">
        <v>971</v>
      </c>
      <c r="M5994" s="17" t="s">
        <v>972</v>
      </c>
      <c r="N5994" s="17" t="s">
        <v>971</v>
      </c>
      <c r="P5994" s="17" t="s">
        <v>20</v>
      </c>
      <c r="R5994" s="17" t="s">
        <v>710</v>
      </c>
      <c r="S5994" s="17" t="s">
        <v>684</v>
      </c>
      <c r="U5994" s="10">
        <v>-18.331</v>
      </c>
      <c r="V5994" s="10">
        <v>-18.331</v>
      </c>
      <c r="W5994" s="10">
        <v>10.59</v>
      </c>
      <c r="AB5994" s="17" t="s">
        <v>1022</v>
      </c>
    </row>
    <row r="5995" spans="1:28" hidden="1">
      <c r="A5995" s="29">
        <v>5994</v>
      </c>
      <c r="C5995" s="17">
        <v>2006</v>
      </c>
      <c r="D5995" s="32">
        <v>7</v>
      </c>
      <c r="E5995" s="32">
        <v>17</v>
      </c>
      <c r="F5995" s="18">
        <v>34</v>
      </c>
      <c r="G5995" s="51">
        <v>5.1980000000000004</v>
      </c>
      <c r="H5995" s="49" t="s">
        <v>18</v>
      </c>
      <c r="I5995" s="50">
        <v>133</v>
      </c>
      <c r="J5995" s="48">
        <v>29.8</v>
      </c>
      <c r="K5995" s="17" t="s">
        <v>165</v>
      </c>
      <c r="L5995" s="17" t="s">
        <v>971</v>
      </c>
      <c r="M5995" s="17" t="s">
        <v>972</v>
      </c>
      <c r="N5995" s="17" t="s">
        <v>971</v>
      </c>
      <c r="O5995" s="58" t="s">
        <v>973</v>
      </c>
      <c r="P5995" s="17" t="s">
        <v>20</v>
      </c>
      <c r="R5995" s="17" t="s">
        <v>710</v>
      </c>
      <c r="S5995" s="17" t="s">
        <v>684</v>
      </c>
      <c r="U5995" s="10">
        <v>-18.587</v>
      </c>
      <c r="V5995" s="10">
        <v>-18.587</v>
      </c>
      <c r="W5995" s="10">
        <v>10.747999999999999</v>
      </c>
      <c r="AB5995" s="17" t="s">
        <v>1022</v>
      </c>
    </row>
    <row r="5996" spans="1:28" hidden="1">
      <c r="A5996" s="29">
        <v>5995</v>
      </c>
      <c r="C5996" s="17">
        <v>2006</v>
      </c>
      <c r="D5996" s="32">
        <v>7</v>
      </c>
      <c r="E5996" s="32">
        <v>17</v>
      </c>
      <c r="F5996" s="18">
        <v>34</v>
      </c>
      <c r="G5996" s="48">
        <v>10.196999999999999</v>
      </c>
      <c r="H5996" s="49" t="s">
        <v>18</v>
      </c>
      <c r="I5996" s="50">
        <v>133</v>
      </c>
      <c r="J5996" s="48">
        <v>34.799999999999997</v>
      </c>
      <c r="K5996" s="17" t="s">
        <v>165</v>
      </c>
      <c r="L5996" s="17" t="s">
        <v>971</v>
      </c>
      <c r="M5996" s="17" t="s">
        <v>972</v>
      </c>
      <c r="N5996" s="17" t="s">
        <v>971</v>
      </c>
      <c r="P5996" s="17" t="s">
        <v>20</v>
      </c>
      <c r="R5996" s="17" t="s">
        <v>710</v>
      </c>
      <c r="S5996" s="17" t="s">
        <v>684</v>
      </c>
      <c r="U5996" s="10">
        <v>-18.725999999999999</v>
      </c>
      <c r="V5996" s="10">
        <v>-18.725999999999999</v>
      </c>
      <c r="W5996" s="10">
        <v>10.069000000000001</v>
      </c>
      <c r="AB5996" s="17" t="s">
        <v>1022</v>
      </c>
    </row>
    <row r="5997" spans="1:28" hidden="1">
      <c r="A5997" s="29">
        <v>5996</v>
      </c>
      <c r="C5997" s="17">
        <v>2006</v>
      </c>
      <c r="D5997" s="32">
        <v>5</v>
      </c>
      <c r="E5997" s="32">
        <v>23</v>
      </c>
      <c r="F5997" s="18">
        <v>34</v>
      </c>
      <c r="G5997" s="48">
        <v>0.19800000000000001</v>
      </c>
      <c r="H5997" s="49" t="s">
        <v>18</v>
      </c>
      <c r="I5997" s="50">
        <v>133</v>
      </c>
      <c r="J5997" s="48">
        <v>4.8460000000000001</v>
      </c>
      <c r="K5997" s="17" t="s">
        <v>165</v>
      </c>
      <c r="L5997" s="17" t="s">
        <v>974</v>
      </c>
      <c r="M5997" s="17" t="s">
        <v>975</v>
      </c>
      <c r="N5997" s="17" t="s">
        <v>974</v>
      </c>
      <c r="O5997" s="58">
        <v>0</v>
      </c>
      <c r="P5997" s="17" t="s">
        <v>20</v>
      </c>
      <c r="R5997" s="17" t="s">
        <v>710</v>
      </c>
      <c r="S5997" s="17" t="s">
        <v>684</v>
      </c>
      <c r="U5997" s="10">
        <v>-20.922000000000001</v>
      </c>
      <c r="V5997" s="10">
        <v>-20.922000000000001</v>
      </c>
      <c r="W5997" s="10">
        <v>4.5670000000000002</v>
      </c>
      <c r="AB5997" s="17" t="s">
        <v>1022</v>
      </c>
    </row>
    <row r="5998" spans="1:28" hidden="1">
      <c r="A5998" s="29">
        <v>5997</v>
      </c>
      <c r="C5998" s="17">
        <v>2006</v>
      </c>
      <c r="D5998" s="32">
        <v>5</v>
      </c>
      <c r="E5998" s="32">
        <v>24</v>
      </c>
      <c r="F5998" s="18">
        <v>34</v>
      </c>
      <c r="G5998" s="48">
        <v>5.1980000000000004</v>
      </c>
      <c r="H5998" s="49" t="s">
        <v>18</v>
      </c>
      <c r="I5998" s="50">
        <v>133</v>
      </c>
      <c r="J5998" s="48">
        <v>19.844000000000001</v>
      </c>
      <c r="K5998" s="17" t="s">
        <v>165</v>
      </c>
      <c r="L5998" s="17" t="s">
        <v>974</v>
      </c>
      <c r="M5998" s="17" t="s">
        <v>975</v>
      </c>
      <c r="N5998" s="17" t="s">
        <v>974</v>
      </c>
      <c r="O5998" s="58">
        <v>0</v>
      </c>
      <c r="P5998" s="17" t="s">
        <v>20</v>
      </c>
      <c r="R5998" s="17" t="s">
        <v>710</v>
      </c>
      <c r="S5998" s="17" t="s">
        <v>684</v>
      </c>
      <c r="U5998" s="10">
        <v>-21.3</v>
      </c>
      <c r="V5998" s="10">
        <v>-21.3</v>
      </c>
      <c r="W5998" s="10">
        <v>8.0629999999999988</v>
      </c>
      <c r="AB5998" s="17" t="s">
        <v>1022</v>
      </c>
    </row>
    <row r="5999" spans="1:28" hidden="1">
      <c r="A5999" s="29">
        <v>5998</v>
      </c>
      <c r="C5999" s="17">
        <v>2006</v>
      </c>
      <c r="D5999" s="32">
        <v>5</v>
      </c>
      <c r="E5999" s="32">
        <v>24</v>
      </c>
      <c r="F5999" s="18">
        <v>34</v>
      </c>
      <c r="G5999" s="48">
        <v>17.7</v>
      </c>
      <c r="H5999" s="49" t="s">
        <v>18</v>
      </c>
      <c r="I5999" s="50">
        <v>133</v>
      </c>
      <c r="J5999" s="48">
        <v>24.3</v>
      </c>
      <c r="K5999" s="17" t="s">
        <v>165</v>
      </c>
      <c r="L5999" s="17" t="s">
        <v>974</v>
      </c>
      <c r="M5999" s="17" t="s">
        <v>975</v>
      </c>
      <c r="N5999" s="17" t="s">
        <v>974</v>
      </c>
      <c r="O5999" s="58">
        <v>0</v>
      </c>
      <c r="P5999" s="17" t="s">
        <v>20</v>
      </c>
      <c r="R5999" s="17" t="s">
        <v>710</v>
      </c>
      <c r="S5999" s="17" t="s">
        <v>684</v>
      </c>
      <c r="U5999" s="10">
        <v>-21.420999999999999</v>
      </c>
      <c r="V5999" s="10">
        <v>-21.420999999999999</v>
      </c>
      <c r="W5999" s="10">
        <v>8.8949999999999996</v>
      </c>
      <c r="AB5999" s="17" t="s">
        <v>1022</v>
      </c>
    </row>
    <row r="6000" spans="1:28" hidden="1">
      <c r="A6000" s="29">
        <v>5999</v>
      </c>
      <c r="C6000" s="17">
        <v>2006</v>
      </c>
      <c r="D6000" s="32">
        <v>5</v>
      </c>
      <c r="E6000" s="32">
        <v>25</v>
      </c>
      <c r="F6000" s="18">
        <v>34</v>
      </c>
      <c r="G6000" s="51">
        <v>5.1980000000000004</v>
      </c>
      <c r="H6000" s="49" t="s">
        <v>18</v>
      </c>
      <c r="I6000" s="50">
        <v>133</v>
      </c>
      <c r="J6000" s="48">
        <v>29.8</v>
      </c>
      <c r="K6000" s="17" t="s">
        <v>165</v>
      </c>
      <c r="L6000" s="17" t="s">
        <v>974</v>
      </c>
      <c r="M6000" s="17" t="s">
        <v>975</v>
      </c>
      <c r="N6000" s="17" t="s">
        <v>974</v>
      </c>
      <c r="O6000" s="58">
        <v>0</v>
      </c>
      <c r="P6000" s="17" t="s">
        <v>20</v>
      </c>
      <c r="R6000" s="17" t="s">
        <v>710</v>
      </c>
      <c r="S6000" s="17" t="s">
        <v>684</v>
      </c>
      <c r="U6000" s="10">
        <v>-21.2</v>
      </c>
      <c r="V6000" s="10">
        <v>-21.2</v>
      </c>
      <c r="W6000" s="10">
        <v>8.8989999999999991</v>
      </c>
      <c r="AB6000" s="17" t="s">
        <v>1022</v>
      </c>
    </row>
    <row r="6001" spans="1:28" hidden="1">
      <c r="A6001" s="29">
        <v>6000</v>
      </c>
      <c r="C6001" s="17">
        <v>2006</v>
      </c>
      <c r="D6001" s="32">
        <v>5</v>
      </c>
      <c r="E6001" s="32">
        <v>25</v>
      </c>
      <c r="F6001" s="18">
        <v>34</v>
      </c>
      <c r="G6001" s="48">
        <v>10.196999999999999</v>
      </c>
      <c r="H6001" s="49" t="s">
        <v>18</v>
      </c>
      <c r="I6001" s="50">
        <v>133</v>
      </c>
      <c r="J6001" s="48">
        <v>34.799999999999997</v>
      </c>
      <c r="K6001" s="17" t="s">
        <v>165</v>
      </c>
      <c r="L6001" s="17" t="s">
        <v>974</v>
      </c>
      <c r="M6001" s="17" t="s">
        <v>975</v>
      </c>
      <c r="N6001" s="17" t="s">
        <v>974</v>
      </c>
      <c r="O6001" s="58">
        <v>0</v>
      </c>
      <c r="P6001" s="17" t="s">
        <v>20</v>
      </c>
      <c r="R6001" s="17" t="s">
        <v>710</v>
      </c>
      <c r="S6001" s="17" t="s">
        <v>684</v>
      </c>
      <c r="U6001" s="10">
        <v>-21.189</v>
      </c>
      <c r="V6001" s="10">
        <v>-21.189</v>
      </c>
      <c r="W6001" s="10">
        <v>8.0329999999999995</v>
      </c>
      <c r="AB6001" s="17" t="s">
        <v>1022</v>
      </c>
    </row>
    <row r="6002" spans="1:28" hidden="1">
      <c r="A6002" s="29">
        <v>6001</v>
      </c>
      <c r="C6002" s="17">
        <v>2006</v>
      </c>
      <c r="D6002" s="32">
        <v>6</v>
      </c>
      <c r="E6002" s="32">
        <v>14</v>
      </c>
      <c r="F6002" s="18">
        <v>34</v>
      </c>
      <c r="G6002" s="51">
        <v>0.19800000000000001</v>
      </c>
      <c r="H6002" s="49" t="s">
        <v>18</v>
      </c>
      <c r="I6002" s="50">
        <v>133</v>
      </c>
      <c r="J6002" s="48">
        <v>14.845000000000001</v>
      </c>
      <c r="K6002" s="17" t="s">
        <v>165</v>
      </c>
      <c r="L6002" s="17" t="s">
        <v>974</v>
      </c>
      <c r="M6002" s="17" t="s">
        <v>975</v>
      </c>
      <c r="N6002" s="17" t="s">
        <v>974</v>
      </c>
      <c r="O6002" s="58">
        <v>0</v>
      </c>
      <c r="P6002" s="17" t="s">
        <v>20</v>
      </c>
      <c r="R6002" s="17" t="s">
        <v>710</v>
      </c>
      <c r="S6002" s="17" t="s">
        <v>684</v>
      </c>
      <c r="U6002" s="10">
        <v>-20.562999999999999</v>
      </c>
      <c r="V6002" s="10">
        <v>-20.562999999999999</v>
      </c>
      <c r="W6002" s="10">
        <v>8.6659999999999986</v>
      </c>
      <c r="AB6002" s="17" t="s">
        <v>1022</v>
      </c>
    </row>
    <row r="6003" spans="1:28" hidden="1">
      <c r="A6003" s="29">
        <v>6002</v>
      </c>
      <c r="C6003" s="17">
        <v>2006</v>
      </c>
      <c r="D6003" s="32">
        <v>6</v>
      </c>
      <c r="E6003" s="32">
        <v>15</v>
      </c>
      <c r="F6003" s="18">
        <v>34</v>
      </c>
      <c r="G6003" s="48">
        <v>17.7</v>
      </c>
      <c r="H6003" s="49" t="s">
        <v>18</v>
      </c>
      <c r="I6003" s="50">
        <v>133</v>
      </c>
      <c r="J6003" s="48">
        <v>24.3</v>
      </c>
      <c r="K6003" s="17" t="s">
        <v>165</v>
      </c>
      <c r="L6003" s="17" t="s">
        <v>974</v>
      </c>
      <c r="M6003" s="17" t="s">
        <v>975</v>
      </c>
      <c r="N6003" s="17" t="s">
        <v>974</v>
      </c>
      <c r="O6003" s="58">
        <v>0</v>
      </c>
      <c r="P6003" s="17" t="s">
        <v>20</v>
      </c>
      <c r="R6003" s="17" t="s">
        <v>710</v>
      </c>
      <c r="S6003" s="17" t="s">
        <v>684</v>
      </c>
      <c r="U6003" s="10">
        <v>-21.195</v>
      </c>
      <c r="V6003" s="10">
        <v>-21.195</v>
      </c>
      <c r="W6003" s="10">
        <v>8.65</v>
      </c>
      <c r="AB6003" s="17" t="s">
        <v>1022</v>
      </c>
    </row>
    <row r="6004" spans="1:28" hidden="1">
      <c r="A6004" s="29">
        <v>6003</v>
      </c>
      <c r="C6004" s="17">
        <v>2006</v>
      </c>
      <c r="D6004" s="32" t="s">
        <v>964</v>
      </c>
      <c r="E6004" s="32" t="s">
        <v>970</v>
      </c>
      <c r="F6004" s="18">
        <v>34</v>
      </c>
      <c r="G6004" s="51">
        <v>5.1980000000000004</v>
      </c>
      <c r="H6004" s="49" t="s">
        <v>18</v>
      </c>
      <c r="I6004" s="50">
        <v>133</v>
      </c>
      <c r="J6004" s="48">
        <v>29.8</v>
      </c>
      <c r="K6004" s="17" t="s">
        <v>165</v>
      </c>
      <c r="L6004" s="17" t="s">
        <v>974</v>
      </c>
      <c r="M6004" s="17" t="s">
        <v>975</v>
      </c>
      <c r="N6004" s="17" t="s">
        <v>974</v>
      </c>
      <c r="O6004" s="58">
        <v>0</v>
      </c>
      <c r="P6004" s="17" t="s">
        <v>20</v>
      </c>
      <c r="R6004" s="17" t="s">
        <v>710</v>
      </c>
      <c r="S6004" s="17" t="s">
        <v>684</v>
      </c>
      <c r="U6004" s="10">
        <v>-21.260999999999999</v>
      </c>
      <c r="V6004" s="10">
        <v>-21.260999999999999</v>
      </c>
      <c r="W6004" s="10">
        <v>8.9185000000000016</v>
      </c>
      <c r="AB6004" s="17" t="s">
        <v>1022</v>
      </c>
    </row>
    <row r="6005" spans="1:28" hidden="1">
      <c r="A6005" s="29">
        <v>6004</v>
      </c>
      <c r="C6005" s="17">
        <v>2006</v>
      </c>
      <c r="D6005" s="32" t="s">
        <v>964</v>
      </c>
      <c r="E6005" s="32" t="s">
        <v>970</v>
      </c>
      <c r="F6005" s="18">
        <v>34</v>
      </c>
      <c r="G6005" s="48">
        <v>10.196999999999999</v>
      </c>
      <c r="H6005" s="49" t="s">
        <v>18</v>
      </c>
      <c r="I6005" s="50">
        <v>133</v>
      </c>
      <c r="J6005" s="48">
        <v>34.799999999999997</v>
      </c>
      <c r="K6005" s="17" t="s">
        <v>165</v>
      </c>
      <c r="L6005" s="17" t="s">
        <v>974</v>
      </c>
      <c r="M6005" s="17" t="s">
        <v>975</v>
      </c>
      <c r="N6005" s="17" t="s">
        <v>974</v>
      </c>
      <c r="O6005" s="58">
        <v>0</v>
      </c>
      <c r="P6005" s="17" t="s">
        <v>20</v>
      </c>
      <c r="R6005" s="17" t="s">
        <v>710</v>
      </c>
      <c r="S6005" s="17" t="s">
        <v>684</v>
      </c>
      <c r="U6005" s="10">
        <v>-21.253</v>
      </c>
      <c r="V6005" s="10">
        <v>-21.253</v>
      </c>
      <c r="W6005" s="10">
        <v>8.1245000000000012</v>
      </c>
      <c r="AB6005" s="17" t="s">
        <v>1022</v>
      </c>
    </row>
    <row r="6006" spans="1:28" hidden="1">
      <c r="A6006" s="29">
        <v>6005</v>
      </c>
      <c r="C6006" s="17">
        <v>2006</v>
      </c>
      <c r="D6006" s="32" t="s">
        <v>964</v>
      </c>
      <c r="E6006" s="32" t="s">
        <v>966</v>
      </c>
      <c r="F6006" s="18">
        <v>34</v>
      </c>
      <c r="G6006" s="48">
        <v>5.1980000000000004</v>
      </c>
      <c r="H6006" s="49" t="s">
        <v>18</v>
      </c>
      <c r="I6006" s="50">
        <v>133</v>
      </c>
      <c r="J6006" s="48">
        <v>19.844000000000001</v>
      </c>
      <c r="K6006" s="17" t="s">
        <v>165</v>
      </c>
      <c r="L6006" s="17" t="s">
        <v>974</v>
      </c>
      <c r="M6006" s="17" t="s">
        <v>975</v>
      </c>
      <c r="N6006" s="17" t="s">
        <v>974</v>
      </c>
      <c r="O6006" s="58">
        <v>0</v>
      </c>
      <c r="P6006" s="17" t="s">
        <v>20</v>
      </c>
      <c r="R6006" s="17" t="s">
        <v>710</v>
      </c>
      <c r="S6006" s="17" t="s">
        <v>684</v>
      </c>
      <c r="U6006" s="10">
        <v>-20.887</v>
      </c>
      <c r="V6006" s="10">
        <v>-20.887</v>
      </c>
      <c r="W6006" s="10">
        <v>9.5075000000000003</v>
      </c>
      <c r="AB6006" s="17" t="s">
        <v>1022</v>
      </c>
    </row>
    <row r="6007" spans="1:28" hidden="1">
      <c r="A6007" s="29">
        <v>6006</v>
      </c>
      <c r="C6007" s="17">
        <v>2006</v>
      </c>
      <c r="D6007" s="32" t="s">
        <v>964</v>
      </c>
      <c r="E6007" s="32" t="s">
        <v>965</v>
      </c>
      <c r="F6007" s="18">
        <v>34</v>
      </c>
      <c r="G6007" s="48">
        <v>0.19800000000000001</v>
      </c>
      <c r="H6007" s="49" t="s">
        <v>18</v>
      </c>
      <c r="I6007" s="50">
        <v>133</v>
      </c>
      <c r="J6007" s="48">
        <v>4.8460000000000001</v>
      </c>
      <c r="K6007" s="17" t="s">
        <v>165</v>
      </c>
      <c r="L6007" s="17" t="s">
        <v>974</v>
      </c>
      <c r="M6007" s="17" t="s">
        <v>975</v>
      </c>
      <c r="N6007" s="17" t="s">
        <v>974</v>
      </c>
      <c r="O6007" s="58">
        <v>0</v>
      </c>
      <c r="P6007" s="17" t="s">
        <v>20</v>
      </c>
      <c r="R6007" s="17" t="s">
        <v>710</v>
      </c>
      <c r="S6007" s="17" t="s">
        <v>684</v>
      </c>
      <c r="U6007" s="10">
        <v>-20.975999999999999</v>
      </c>
      <c r="V6007" s="10">
        <v>-20.975999999999999</v>
      </c>
      <c r="W6007" s="10">
        <v>6.6665000000000001</v>
      </c>
      <c r="AB6007" s="17" t="s">
        <v>1022</v>
      </c>
    </row>
    <row r="6008" spans="1:28" hidden="1">
      <c r="A6008" s="29">
        <v>6007</v>
      </c>
      <c r="C6008" s="17">
        <v>2006</v>
      </c>
      <c r="D6008" s="32">
        <v>7</v>
      </c>
      <c r="E6008" s="32">
        <v>17</v>
      </c>
      <c r="F6008" s="18">
        <v>34</v>
      </c>
      <c r="G6008" s="48">
        <v>17.7</v>
      </c>
      <c r="H6008" s="49" t="s">
        <v>18</v>
      </c>
      <c r="I6008" s="50">
        <v>133</v>
      </c>
      <c r="J6008" s="48">
        <v>24.3</v>
      </c>
      <c r="K6008" s="17" t="s">
        <v>165</v>
      </c>
      <c r="L6008" s="17" t="s">
        <v>974</v>
      </c>
      <c r="M6008" s="17" t="s">
        <v>975</v>
      </c>
      <c r="N6008" s="17" t="s">
        <v>974</v>
      </c>
      <c r="O6008" s="58">
        <v>0</v>
      </c>
      <c r="P6008" s="17" t="s">
        <v>20</v>
      </c>
      <c r="R6008" s="17" t="s">
        <v>710</v>
      </c>
      <c r="S6008" s="17" t="s">
        <v>684</v>
      </c>
      <c r="U6008" s="10">
        <v>-19.206</v>
      </c>
      <c r="V6008" s="10">
        <v>-19.206</v>
      </c>
      <c r="W6008" s="10">
        <v>9.3579999999999988</v>
      </c>
      <c r="AB6008" s="17" t="s">
        <v>1022</v>
      </c>
    </row>
    <row r="6009" spans="1:28" hidden="1">
      <c r="A6009" s="29">
        <v>6008</v>
      </c>
      <c r="C6009" s="17">
        <v>2006</v>
      </c>
      <c r="D6009" s="32">
        <v>7</v>
      </c>
      <c r="E6009" s="32">
        <v>17</v>
      </c>
      <c r="F6009" s="18">
        <v>34</v>
      </c>
      <c r="G6009" s="51">
        <v>5.1980000000000004</v>
      </c>
      <c r="H6009" s="49" t="s">
        <v>18</v>
      </c>
      <c r="I6009" s="50">
        <v>133</v>
      </c>
      <c r="J6009" s="48">
        <v>29.8</v>
      </c>
      <c r="K6009" s="17" t="s">
        <v>165</v>
      </c>
      <c r="L6009" s="17" t="s">
        <v>974</v>
      </c>
      <c r="M6009" s="17" t="s">
        <v>975</v>
      </c>
      <c r="N6009" s="17" t="s">
        <v>974</v>
      </c>
      <c r="O6009" s="58">
        <v>0</v>
      </c>
      <c r="P6009" s="17" t="s">
        <v>20</v>
      </c>
      <c r="R6009" s="17" t="s">
        <v>710</v>
      </c>
      <c r="S6009" s="17" t="s">
        <v>684</v>
      </c>
      <c r="U6009" s="10">
        <v>-19.562000000000001</v>
      </c>
      <c r="V6009" s="10">
        <v>-19.562000000000001</v>
      </c>
      <c r="W6009" s="10">
        <v>11.051</v>
      </c>
      <c r="AB6009" s="17" t="s">
        <v>1022</v>
      </c>
    </row>
    <row r="6010" spans="1:28" hidden="1">
      <c r="A6010" s="29">
        <v>6009</v>
      </c>
      <c r="C6010" s="17">
        <v>2006</v>
      </c>
      <c r="D6010" s="32">
        <v>7</v>
      </c>
      <c r="E6010" s="32">
        <v>17</v>
      </c>
      <c r="F6010" s="18">
        <v>34</v>
      </c>
      <c r="G6010" s="48">
        <v>10.196999999999999</v>
      </c>
      <c r="H6010" s="49" t="s">
        <v>18</v>
      </c>
      <c r="I6010" s="50">
        <v>133</v>
      </c>
      <c r="J6010" s="48">
        <v>34.799999999999997</v>
      </c>
      <c r="K6010" s="17" t="s">
        <v>165</v>
      </c>
      <c r="L6010" s="17" t="s">
        <v>974</v>
      </c>
      <c r="M6010" s="17" t="s">
        <v>975</v>
      </c>
      <c r="N6010" s="17" t="s">
        <v>974</v>
      </c>
      <c r="O6010" s="58">
        <v>0</v>
      </c>
      <c r="P6010" s="17" t="s">
        <v>20</v>
      </c>
      <c r="R6010" s="17" t="s">
        <v>710</v>
      </c>
      <c r="S6010" s="17" t="s">
        <v>684</v>
      </c>
      <c r="U6010" s="10">
        <v>-19.207999999999998</v>
      </c>
      <c r="V6010" s="10">
        <v>-19.207999999999998</v>
      </c>
      <c r="W6010" s="10">
        <v>11.1</v>
      </c>
      <c r="AB6010" s="17" t="s">
        <v>1022</v>
      </c>
    </row>
    <row r="6011" spans="1:28" hidden="1">
      <c r="A6011" s="29">
        <v>6010</v>
      </c>
      <c r="C6011" s="17">
        <v>2006</v>
      </c>
      <c r="D6011" s="32">
        <v>7</v>
      </c>
      <c r="E6011" s="32">
        <v>16</v>
      </c>
      <c r="F6011" s="18">
        <v>34</v>
      </c>
      <c r="G6011" s="48">
        <v>10.196999999999999</v>
      </c>
      <c r="H6011" s="49" t="s">
        <v>18</v>
      </c>
      <c r="I6011" s="50">
        <v>133</v>
      </c>
      <c r="J6011" s="48">
        <v>9.8450000000000006</v>
      </c>
      <c r="K6011" s="17" t="s">
        <v>165</v>
      </c>
      <c r="L6011" s="17" t="s">
        <v>974</v>
      </c>
      <c r="M6011" s="17" t="s">
        <v>975</v>
      </c>
      <c r="N6011" s="17" t="s">
        <v>974</v>
      </c>
      <c r="O6011" s="58">
        <v>0</v>
      </c>
      <c r="P6011" s="17" t="s">
        <v>20</v>
      </c>
      <c r="R6011" s="17" t="s">
        <v>710</v>
      </c>
      <c r="S6011" s="17" t="s">
        <v>684</v>
      </c>
      <c r="U6011" s="10">
        <v>-18.922999999999998</v>
      </c>
      <c r="V6011" s="10">
        <v>-18.922999999999998</v>
      </c>
      <c r="W6011" s="10">
        <v>9.5439999999999987</v>
      </c>
      <c r="AB6011" s="17" t="s">
        <v>1022</v>
      </c>
    </row>
    <row r="6012" spans="1:28" hidden="1">
      <c r="A6012" s="29">
        <v>6011</v>
      </c>
      <c r="C6012" s="17">
        <v>2006</v>
      </c>
      <c r="D6012" s="32">
        <v>7</v>
      </c>
      <c r="E6012" s="32">
        <v>16</v>
      </c>
      <c r="F6012" s="18">
        <v>34</v>
      </c>
      <c r="G6012" s="51">
        <v>0.19800000000000001</v>
      </c>
      <c r="H6012" s="49" t="s">
        <v>18</v>
      </c>
      <c r="I6012" s="50">
        <v>133</v>
      </c>
      <c r="J6012" s="48">
        <v>14.845000000000001</v>
      </c>
      <c r="K6012" s="17" t="s">
        <v>165</v>
      </c>
      <c r="L6012" s="17" t="s">
        <v>974</v>
      </c>
      <c r="M6012" s="17" t="s">
        <v>975</v>
      </c>
      <c r="N6012" s="17" t="s">
        <v>974</v>
      </c>
      <c r="O6012" s="58">
        <v>0</v>
      </c>
      <c r="P6012" s="17" t="s">
        <v>20</v>
      </c>
      <c r="R6012" s="17" t="s">
        <v>710</v>
      </c>
      <c r="S6012" s="17" t="s">
        <v>684</v>
      </c>
      <c r="U6012" s="10">
        <v>-18.847999999999999</v>
      </c>
      <c r="V6012" s="10">
        <v>-18.847999999999999</v>
      </c>
      <c r="W6012" s="10">
        <v>10.037999999999998</v>
      </c>
      <c r="AB6012" s="17" t="s">
        <v>1022</v>
      </c>
    </row>
    <row r="6013" spans="1:28" hidden="1">
      <c r="A6013" s="29">
        <v>6012</v>
      </c>
      <c r="C6013" s="17">
        <v>2006</v>
      </c>
      <c r="D6013" s="32">
        <v>7</v>
      </c>
      <c r="E6013" s="32">
        <v>16</v>
      </c>
      <c r="F6013" s="18">
        <v>34</v>
      </c>
      <c r="G6013" s="48">
        <v>5.1980000000000004</v>
      </c>
      <c r="H6013" s="49" t="s">
        <v>18</v>
      </c>
      <c r="I6013" s="50">
        <v>133</v>
      </c>
      <c r="J6013" s="48">
        <v>19.844000000000001</v>
      </c>
      <c r="K6013" s="17" t="s">
        <v>165</v>
      </c>
      <c r="L6013" s="17" t="s">
        <v>974</v>
      </c>
      <c r="M6013" s="17" t="s">
        <v>975</v>
      </c>
      <c r="N6013" s="17" t="s">
        <v>974</v>
      </c>
      <c r="O6013" s="58">
        <v>0</v>
      </c>
      <c r="P6013" s="17" t="s">
        <v>20</v>
      </c>
      <c r="R6013" s="17" t="s">
        <v>710</v>
      </c>
      <c r="S6013" s="17" t="s">
        <v>684</v>
      </c>
      <c r="U6013" s="10">
        <v>-19.172000000000001</v>
      </c>
      <c r="V6013" s="10">
        <v>-19.172000000000001</v>
      </c>
      <c r="W6013" s="10">
        <v>11.62</v>
      </c>
      <c r="AB6013" s="17" t="s">
        <v>1022</v>
      </c>
    </row>
    <row r="6014" spans="1:28" hidden="1">
      <c r="A6014" s="29">
        <v>6013</v>
      </c>
      <c r="C6014" s="17">
        <v>2006</v>
      </c>
      <c r="D6014" s="32">
        <v>7</v>
      </c>
      <c r="E6014" s="32">
        <v>15</v>
      </c>
      <c r="F6014" s="18">
        <v>34</v>
      </c>
      <c r="G6014" s="48">
        <v>0.19800000000000001</v>
      </c>
      <c r="H6014" s="49" t="s">
        <v>18</v>
      </c>
      <c r="I6014" s="50">
        <v>133</v>
      </c>
      <c r="J6014" s="48">
        <v>4.8460000000000001</v>
      </c>
      <c r="K6014" s="17" t="s">
        <v>165</v>
      </c>
      <c r="L6014" s="17" t="s">
        <v>974</v>
      </c>
      <c r="M6014" s="17" t="s">
        <v>975</v>
      </c>
      <c r="N6014" s="17" t="s">
        <v>974</v>
      </c>
      <c r="O6014" s="58">
        <v>0</v>
      </c>
      <c r="P6014" s="17" t="s">
        <v>20</v>
      </c>
      <c r="R6014" s="17" t="s">
        <v>710</v>
      </c>
      <c r="S6014" s="17" t="s">
        <v>684</v>
      </c>
      <c r="U6014" s="10">
        <v>-19.443999999999999</v>
      </c>
      <c r="V6014" s="10">
        <v>-19.443999999999999</v>
      </c>
      <c r="W6014" s="10">
        <v>7.5680000000000005</v>
      </c>
      <c r="AB6014" s="17" t="s">
        <v>1022</v>
      </c>
    </row>
    <row r="6015" spans="1:28" hidden="1">
      <c r="A6015" s="29">
        <v>6014</v>
      </c>
      <c r="C6015" s="17">
        <v>2006</v>
      </c>
      <c r="D6015" s="32">
        <v>5</v>
      </c>
      <c r="E6015" s="32">
        <v>23</v>
      </c>
      <c r="F6015" s="18">
        <v>34</v>
      </c>
      <c r="G6015" s="48">
        <v>0.19800000000000001</v>
      </c>
      <c r="H6015" s="49" t="s">
        <v>18</v>
      </c>
      <c r="I6015" s="50">
        <v>133</v>
      </c>
      <c r="J6015" s="48">
        <v>4.8460000000000001</v>
      </c>
      <c r="K6015" s="17" t="s">
        <v>165</v>
      </c>
      <c r="L6015" s="17" t="s">
        <v>976</v>
      </c>
      <c r="M6015" s="17" t="s">
        <v>977</v>
      </c>
      <c r="N6015" s="17" t="s">
        <v>976</v>
      </c>
      <c r="O6015" s="58">
        <v>0</v>
      </c>
      <c r="P6015" s="17" t="s">
        <v>20</v>
      </c>
      <c r="R6015" s="17" t="s">
        <v>710</v>
      </c>
      <c r="S6015" s="17" t="s">
        <v>684</v>
      </c>
      <c r="U6015" s="10">
        <v>-20.594999999999999</v>
      </c>
      <c r="V6015" s="10">
        <v>-20.594999999999999</v>
      </c>
      <c r="W6015" s="10">
        <v>5.1230000000000002</v>
      </c>
      <c r="AB6015" s="17" t="s">
        <v>1022</v>
      </c>
    </row>
    <row r="6016" spans="1:28" hidden="1">
      <c r="A6016" s="29">
        <v>6015</v>
      </c>
      <c r="C6016" s="17">
        <v>2006</v>
      </c>
      <c r="D6016" s="32">
        <v>5</v>
      </c>
      <c r="E6016" s="32">
        <v>24</v>
      </c>
      <c r="F6016" s="18">
        <v>34</v>
      </c>
      <c r="G6016" s="48">
        <v>10.196999999999999</v>
      </c>
      <c r="H6016" s="49" t="s">
        <v>18</v>
      </c>
      <c r="I6016" s="50">
        <v>133</v>
      </c>
      <c r="J6016" s="48">
        <v>9.8450000000000006</v>
      </c>
      <c r="K6016" s="17" t="s">
        <v>165</v>
      </c>
      <c r="L6016" s="17" t="s">
        <v>976</v>
      </c>
      <c r="M6016" s="17" t="s">
        <v>977</v>
      </c>
      <c r="N6016" s="17" t="s">
        <v>976</v>
      </c>
      <c r="O6016" s="58">
        <v>0</v>
      </c>
      <c r="P6016" s="17" t="s">
        <v>20</v>
      </c>
      <c r="R6016" s="17" t="s">
        <v>710</v>
      </c>
      <c r="S6016" s="17" t="s">
        <v>684</v>
      </c>
      <c r="U6016" s="10">
        <v>-21.47</v>
      </c>
      <c r="V6016" s="10">
        <v>-21.47</v>
      </c>
      <c r="W6016" s="10">
        <v>9.11</v>
      </c>
      <c r="AB6016" s="17" t="s">
        <v>1022</v>
      </c>
    </row>
    <row r="6017" spans="1:28" hidden="1">
      <c r="A6017" s="29">
        <v>6016</v>
      </c>
      <c r="C6017" s="17">
        <v>2006</v>
      </c>
      <c r="D6017" s="32">
        <v>5</v>
      </c>
      <c r="E6017" s="32">
        <v>24</v>
      </c>
      <c r="F6017" s="18">
        <v>34</v>
      </c>
      <c r="G6017" s="51">
        <v>0.19800000000000001</v>
      </c>
      <c r="H6017" s="49" t="s">
        <v>18</v>
      </c>
      <c r="I6017" s="50">
        <v>133</v>
      </c>
      <c r="J6017" s="48">
        <v>14.845000000000001</v>
      </c>
      <c r="K6017" s="17" t="s">
        <v>165</v>
      </c>
      <c r="L6017" s="17" t="s">
        <v>976</v>
      </c>
      <c r="M6017" s="17" t="s">
        <v>977</v>
      </c>
      <c r="N6017" s="17" t="s">
        <v>976</v>
      </c>
      <c r="O6017" s="58">
        <v>0</v>
      </c>
      <c r="P6017" s="17" t="s">
        <v>20</v>
      </c>
      <c r="R6017" s="17" t="s">
        <v>710</v>
      </c>
      <c r="S6017" s="17" t="s">
        <v>684</v>
      </c>
      <c r="U6017" s="10">
        <v>-21.353999999999999</v>
      </c>
      <c r="V6017" s="10">
        <v>-21.353999999999999</v>
      </c>
      <c r="W6017" s="10">
        <v>8.5050000000000008</v>
      </c>
      <c r="AB6017" s="17" t="s">
        <v>1022</v>
      </c>
    </row>
    <row r="6018" spans="1:28" hidden="1">
      <c r="A6018" s="29">
        <v>6017</v>
      </c>
      <c r="C6018" s="17">
        <v>2006</v>
      </c>
      <c r="D6018" s="32">
        <v>5</v>
      </c>
      <c r="E6018" s="32">
        <v>24</v>
      </c>
      <c r="F6018" s="18">
        <v>34</v>
      </c>
      <c r="G6018" s="48">
        <v>5.1980000000000004</v>
      </c>
      <c r="H6018" s="49" t="s">
        <v>18</v>
      </c>
      <c r="I6018" s="50">
        <v>133</v>
      </c>
      <c r="J6018" s="48">
        <v>19.844000000000001</v>
      </c>
      <c r="K6018" s="17" t="s">
        <v>165</v>
      </c>
      <c r="L6018" s="17" t="s">
        <v>976</v>
      </c>
      <c r="M6018" s="17" t="s">
        <v>977</v>
      </c>
      <c r="N6018" s="17" t="s">
        <v>976</v>
      </c>
      <c r="O6018" s="58">
        <v>0</v>
      </c>
      <c r="P6018" s="17" t="s">
        <v>20</v>
      </c>
      <c r="R6018" s="17" t="s">
        <v>710</v>
      </c>
      <c r="S6018" s="17" t="s">
        <v>684</v>
      </c>
      <c r="U6018" s="10">
        <v>-21.5</v>
      </c>
      <c r="V6018" s="10">
        <v>-21.5</v>
      </c>
      <c r="W6018" s="10">
        <v>8.9909999999999997</v>
      </c>
      <c r="AB6018" s="17" t="s">
        <v>1022</v>
      </c>
    </row>
    <row r="6019" spans="1:28" hidden="1">
      <c r="A6019" s="29">
        <v>6018</v>
      </c>
      <c r="C6019" s="17">
        <v>2006</v>
      </c>
      <c r="D6019" s="32">
        <v>5</v>
      </c>
      <c r="E6019" s="32">
        <v>25</v>
      </c>
      <c r="F6019" s="18">
        <v>34</v>
      </c>
      <c r="G6019" s="51">
        <v>5.1980000000000004</v>
      </c>
      <c r="H6019" s="49" t="s">
        <v>18</v>
      </c>
      <c r="I6019" s="50">
        <v>133</v>
      </c>
      <c r="J6019" s="48">
        <v>29.8</v>
      </c>
      <c r="K6019" s="17" t="s">
        <v>165</v>
      </c>
      <c r="L6019" s="17" t="s">
        <v>976</v>
      </c>
      <c r="M6019" s="17" t="s">
        <v>977</v>
      </c>
      <c r="N6019" s="17" t="s">
        <v>976</v>
      </c>
      <c r="O6019" s="58">
        <v>0</v>
      </c>
      <c r="P6019" s="17" t="s">
        <v>20</v>
      </c>
      <c r="R6019" s="17" t="s">
        <v>710</v>
      </c>
      <c r="S6019" s="17" t="s">
        <v>684</v>
      </c>
      <c r="U6019" s="10">
        <v>-21.5</v>
      </c>
      <c r="V6019" s="10">
        <v>-21.5</v>
      </c>
      <c r="W6019" s="10">
        <v>7.9690000000000003</v>
      </c>
      <c r="AB6019" s="17" t="s">
        <v>1022</v>
      </c>
    </row>
    <row r="6020" spans="1:28" hidden="1">
      <c r="A6020" s="29">
        <v>6019</v>
      </c>
      <c r="C6020" s="17">
        <v>2006</v>
      </c>
      <c r="D6020" s="32">
        <v>5</v>
      </c>
      <c r="E6020" s="32">
        <v>25</v>
      </c>
      <c r="F6020" s="18">
        <v>34</v>
      </c>
      <c r="G6020" s="48">
        <v>10.196999999999999</v>
      </c>
      <c r="H6020" s="49" t="s">
        <v>18</v>
      </c>
      <c r="I6020" s="50">
        <v>133</v>
      </c>
      <c r="J6020" s="48">
        <v>34.799999999999997</v>
      </c>
      <c r="K6020" s="17" t="s">
        <v>165</v>
      </c>
      <c r="L6020" s="17" t="s">
        <v>976</v>
      </c>
      <c r="M6020" s="17" t="s">
        <v>977</v>
      </c>
      <c r="N6020" s="17" t="s">
        <v>976</v>
      </c>
      <c r="O6020" s="58">
        <v>0</v>
      </c>
      <c r="P6020" s="17" t="s">
        <v>20</v>
      </c>
      <c r="R6020" s="17" t="s">
        <v>710</v>
      </c>
      <c r="S6020" s="17" t="s">
        <v>684</v>
      </c>
      <c r="U6020" s="10">
        <v>-21.231000000000002</v>
      </c>
      <c r="V6020" s="10">
        <v>-21.231000000000002</v>
      </c>
      <c r="W6020" s="10">
        <v>8.9789999999999992</v>
      </c>
      <c r="AB6020" s="17" t="s">
        <v>1022</v>
      </c>
    </row>
    <row r="6021" spans="1:28" hidden="1">
      <c r="A6021" s="29">
        <v>6020</v>
      </c>
      <c r="C6021" s="17">
        <v>2006</v>
      </c>
      <c r="D6021" s="32" t="s">
        <v>964</v>
      </c>
      <c r="E6021" s="32" t="s">
        <v>965</v>
      </c>
      <c r="F6021" s="18">
        <v>34</v>
      </c>
      <c r="G6021" s="48">
        <v>0.19800000000000001</v>
      </c>
      <c r="H6021" s="49" t="s">
        <v>18</v>
      </c>
      <c r="I6021" s="50">
        <v>133</v>
      </c>
      <c r="J6021" s="48">
        <v>4.8460000000000001</v>
      </c>
      <c r="K6021" s="17" t="s">
        <v>165</v>
      </c>
      <c r="L6021" s="17" t="s">
        <v>976</v>
      </c>
      <c r="M6021" s="17" t="s">
        <v>977</v>
      </c>
      <c r="N6021" s="17" t="s">
        <v>976</v>
      </c>
      <c r="O6021" s="58">
        <v>0</v>
      </c>
      <c r="P6021" s="17" t="s">
        <v>20</v>
      </c>
      <c r="R6021" s="17" t="s">
        <v>710</v>
      </c>
      <c r="S6021" s="17" t="s">
        <v>684</v>
      </c>
      <c r="U6021" s="10">
        <v>-19.388000000000002</v>
      </c>
      <c r="V6021" s="10">
        <v>-19.388000000000002</v>
      </c>
      <c r="W6021" s="10">
        <v>7.649</v>
      </c>
      <c r="AB6021" s="17" t="s">
        <v>1022</v>
      </c>
    </row>
    <row r="6022" spans="1:28" hidden="1">
      <c r="A6022" s="29">
        <v>6021</v>
      </c>
      <c r="C6022" s="17">
        <v>2006</v>
      </c>
      <c r="D6022" s="32">
        <v>6</v>
      </c>
      <c r="E6022" s="32">
        <v>14</v>
      </c>
      <c r="F6022" s="18">
        <v>34</v>
      </c>
      <c r="G6022" s="48">
        <v>10.196999999999999</v>
      </c>
      <c r="H6022" s="49" t="s">
        <v>18</v>
      </c>
      <c r="I6022" s="50">
        <v>133</v>
      </c>
      <c r="J6022" s="48">
        <v>9.8450000000000006</v>
      </c>
      <c r="K6022" s="17" t="s">
        <v>165</v>
      </c>
      <c r="L6022" s="17" t="s">
        <v>976</v>
      </c>
      <c r="M6022" s="17" t="s">
        <v>977</v>
      </c>
      <c r="N6022" s="17" t="s">
        <v>976</v>
      </c>
      <c r="O6022" s="58">
        <v>0</v>
      </c>
      <c r="P6022" s="17" t="s">
        <v>20</v>
      </c>
      <c r="R6022" s="17" t="s">
        <v>710</v>
      </c>
      <c r="S6022" s="17" t="s">
        <v>684</v>
      </c>
      <c r="U6022" s="10">
        <v>-20.472999999999999</v>
      </c>
      <c r="V6022" s="10">
        <v>-20.472999999999999</v>
      </c>
      <c r="W6022" s="10">
        <v>8.9169999999999998</v>
      </c>
      <c r="AB6022" s="17" t="s">
        <v>1022</v>
      </c>
    </row>
    <row r="6023" spans="1:28" hidden="1">
      <c r="A6023" s="29">
        <v>6022</v>
      </c>
      <c r="C6023" s="17">
        <v>2006</v>
      </c>
      <c r="D6023" s="32">
        <v>6</v>
      </c>
      <c r="E6023" s="32">
        <v>14</v>
      </c>
      <c r="F6023" s="18">
        <v>34</v>
      </c>
      <c r="G6023" s="51">
        <v>0.19800000000000001</v>
      </c>
      <c r="H6023" s="49" t="s">
        <v>18</v>
      </c>
      <c r="I6023" s="50">
        <v>133</v>
      </c>
      <c r="J6023" s="48">
        <v>14.845000000000001</v>
      </c>
      <c r="K6023" s="17" t="s">
        <v>165</v>
      </c>
      <c r="L6023" s="17" t="s">
        <v>976</v>
      </c>
      <c r="M6023" s="17" t="s">
        <v>977</v>
      </c>
      <c r="N6023" s="17" t="s">
        <v>976</v>
      </c>
      <c r="O6023" s="58">
        <v>0</v>
      </c>
      <c r="P6023" s="17" t="s">
        <v>20</v>
      </c>
      <c r="R6023" s="17" t="s">
        <v>710</v>
      </c>
      <c r="S6023" s="17" t="s">
        <v>684</v>
      </c>
      <c r="U6023" s="10">
        <v>-20.335999999999999</v>
      </c>
      <c r="V6023" s="10">
        <v>-20.335999999999999</v>
      </c>
      <c r="W6023" s="10">
        <v>8.3559999999999999</v>
      </c>
      <c r="AB6023" s="17" t="s">
        <v>1022</v>
      </c>
    </row>
    <row r="6024" spans="1:28" hidden="1">
      <c r="A6024" s="29">
        <v>6023</v>
      </c>
      <c r="C6024" s="17">
        <v>2006</v>
      </c>
      <c r="D6024" s="32" t="s">
        <v>964</v>
      </c>
      <c r="E6024" s="32" t="s">
        <v>966</v>
      </c>
      <c r="F6024" s="18">
        <v>34</v>
      </c>
      <c r="G6024" s="48">
        <v>5.1980000000000004</v>
      </c>
      <c r="H6024" s="49" t="s">
        <v>18</v>
      </c>
      <c r="I6024" s="50">
        <v>133</v>
      </c>
      <c r="J6024" s="48">
        <v>19.844000000000001</v>
      </c>
      <c r="K6024" s="17" t="s">
        <v>165</v>
      </c>
      <c r="L6024" s="17" t="s">
        <v>976</v>
      </c>
      <c r="M6024" s="17" t="s">
        <v>977</v>
      </c>
      <c r="N6024" s="17" t="s">
        <v>976</v>
      </c>
      <c r="O6024" s="58">
        <v>0</v>
      </c>
      <c r="P6024" s="17" t="s">
        <v>20</v>
      </c>
      <c r="R6024" s="17" t="s">
        <v>710</v>
      </c>
      <c r="S6024" s="17" t="s">
        <v>684</v>
      </c>
      <c r="U6024" s="10">
        <v>-21.173999999999999</v>
      </c>
      <c r="V6024" s="10">
        <v>-21.173999999999999</v>
      </c>
      <c r="W6024" s="10">
        <v>8.8659999999999997</v>
      </c>
      <c r="AB6024" s="17" t="s">
        <v>1022</v>
      </c>
    </row>
    <row r="6025" spans="1:28" hidden="1">
      <c r="A6025" s="29">
        <v>6024</v>
      </c>
      <c r="C6025" s="17">
        <v>2006</v>
      </c>
      <c r="D6025" s="32">
        <v>6</v>
      </c>
      <c r="E6025" s="32">
        <v>15</v>
      </c>
      <c r="F6025" s="18">
        <v>34</v>
      </c>
      <c r="G6025" s="48">
        <v>17.7</v>
      </c>
      <c r="H6025" s="49" t="s">
        <v>18</v>
      </c>
      <c r="I6025" s="50">
        <v>133</v>
      </c>
      <c r="J6025" s="48">
        <v>24.3</v>
      </c>
      <c r="K6025" s="17" t="s">
        <v>165</v>
      </c>
      <c r="L6025" s="17" t="s">
        <v>976</v>
      </c>
      <c r="M6025" s="17" t="s">
        <v>977</v>
      </c>
      <c r="N6025" s="17" t="s">
        <v>976</v>
      </c>
      <c r="O6025" s="58">
        <v>0</v>
      </c>
      <c r="P6025" s="17" t="s">
        <v>20</v>
      </c>
      <c r="R6025" s="17" t="s">
        <v>710</v>
      </c>
      <c r="S6025" s="17" t="s">
        <v>684</v>
      </c>
      <c r="U6025" s="10">
        <v>-20.821999999999999</v>
      </c>
      <c r="V6025" s="10">
        <v>-20.821999999999999</v>
      </c>
      <c r="W6025" s="10">
        <v>9.5190000000000001</v>
      </c>
      <c r="AB6025" s="17" t="s">
        <v>1022</v>
      </c>
    </row>
    <row r="6026" spans="1:28" hidden="1">
      <c r="A6026" s="29">
        <v>6025</v>
      </c>
      <c r="C6026" s="17">
        <v>2006</v>
      </c>
      <c r="D6026" s="32" t="s">
        <v>964</v>
      </c>
      <c r="E6026" s="32" t="s">
        <v>970</v>
      </c>
      <c r="F6026" s="18">
        <v>34</v>
      </c>
      <c r="G6026" s="51">
        <v>5.1980000000000004</v>
      </c>
      <c r="H6026" s="49" t="s">
        <v>18</v>
      </c>
      <c r="I6026" s="50">
        <v>133</v>
      </c>
      <c r="J6026" s="48">
        <v>29.8</v>
      </c>
      <c r="K6026" s="17" t="s">
        <v>165</v>
      </c>
      <c r="L6026" s="17" t="s">
        <v>976</v>
      </c>
      <c r="M6026" s="17" t="s">
        <v>977</v>
      </c>
      <c r="N6026" s="17" t="s">
        <v>976</v>
      </c>
      <c r="O6026" s="58">
        <v>0</v>
      </c>
      <c r="P6026" s="17" t="s">
        <v>20</v>
      </c>
      <c r="R6026" s="17" t="s">
        <v>710</v>
      </c>
      <c r="S6026" s="17" t="s">
        <v>684</v>
      </c>
      <c r="U6026" s="10">
        <v>-20.47</v>
      </c>
      <c r="V6026" s="10">
        <v>-20.47</v>
      </c>
      <c r="W6026" s="10">
        <v>7.8520000000000003</v>
      </c>
      <c r="AB6026" s="17" t="s">
        <v>1022</v>
      </c>
    </row>
    <row r="6027" spans="1:28" hidden="1">
      <c r="A6027" s="29">
        <v>6026</v>
      </c>
      <c r="C6027" s="17">
        <v>2006</v>
      </c>
      <c r="D6027" s="32" t="s">
        <v>964</v>
      </c>
      <c r="E6027" s="32" t="s">
        <v>970</v>
      </c>
      <c r="F6027" s="18">
        <v>34</v>
      </c>
      <c r="G6027" s="48">
        <v>10.196999999999999</v>
      </c>
      <c r="H6027" s="49" t="s">
        <v>18</v>
      </c>
      <c r="I6027" s="50">
        <v>133</v>
      </c>
      <c r="J6027" s="48">
        <v>34.799999999999997</v>
      </c>
      <c r="K6027" s="17" t="s">
        <v>165</v>
      </c>
      <c r="L6027" s="17" t="s">
        <v>976</v>
      </c>
      <c r="M6027" s="17" t="s">
        <v>977</v>
      </c>
      <c r="N6027" s="17" t="s">
        <v>976</v>
      </c>
      <c r="O6027" s="58">
        <v>0</v>
      </c>
      <c r="P6027" s="17" t="s">
        <v>20</v>
      </c>
      <c r="R6027" s="17" t="s">
        <v>710</v>
      </c>
      <c r="S6027" s="17" t="s">
        <v>684</v>
      </c>
      <c r="U6027" s="10">
        <v>-20.904</v>
      </c>
      <c r="V6027" s="10">
        <v>-20.904</v>
      </c>
      <c r="W6027" s="10">
        <v>9.4329999999999998</v>
      </c>
      <c r="AB6027" s="17" t="s">
        <v>1022</v>
      </c>
    </row>
    <row r="6028" spans="1:28" hidden="1">
      <c r="A6028" s="29">
        <v>6027</v>
      </c>
      <c r="C6028" s="17">
        <v>2006</v>
      </c>
      <c r="D6028" s="32">
        <v>7</v>
      </c>
      <c r="E6028" s="32">
        <v>16</v>
      </c>
      <c r="F6028" s="18">
        <v>34</v>
      </c>
      <c r="G6028" s="48">
        <v>10.196999999999999</v>
      </c>
      <c r="H6028" s="49" t="s">
        <v>18</v>
      </c>
      <c r="I6028" s="50">
        <v>133</v>
      </c>
      <c r="J6028" s="48">
        <v>9.8450000000000006</v>
      </c>
      <c r="K6028" s="17" t="s">
        <v>165</v>
      </c>
      <c r="L6028" s="17" t="s">
        <v>976</v>
      </c>
      <c r="M6028" s="17" t="s">
        <v>977</v>
      </c>
      <c r="N6028" s="17" t="s">
        <v>976</v>
      </c>
      <c r="O6028" s="58">
        <v>0</v>
      </c>
      <c r="P6028" s="17" t="s">
        <v>20</v>
      </c>
      <c r="R6028" s="17" t="s">
        <v>710</v>
      </c>
      <c r="S6028" s="17" t="s">
        <v>684</v>
      </c>
      <c r="U6028" s="10">
        <v>-18.266999999999999</v>
      </c>
      <c r="V6028" s="10">
        <v>-18.266999999999999</v>
      </c>
      <c r="W6028" s="10">
        <v>11.151999999999999</v>
      </c>
      <c r="AB6028" s="17" t="s">
        <v>1022</v>
      </c>
    </row>
    <row r="6029" spans="1:28" hidden="1">
      <c r="A6029" s="29">
        <v>6028</v>
      </c>
      <c r="C6029" s="17">
        <v>2006</v>
      </c>
      <c r="D6029" s="32">
        <v>7</v>
      </c>
      <c r="E6029" s="32">
        <v>16</v>
      </c>
      <c r="F6029" s="18">
        <v>34</v>
      </c>
      <c r="G6029" s="51">
        <v>0.19800000000000001</v>
      </c>
      <c r="H6029" s="49" t="s">
        <v>18</v>
      </c>
      <c r="I6029" s="50">
        <v>133</v>
      </c>
      <c r="J6029" s="48">
        <v>14.845000000000001</v>
      </c>
      <c r="K6029" s="17" t="s">
        <v>165</v>
      </c>
      <c r="L6029" s="17" t="s">
        <v>976</v>
      </c>
      <c r="M6029" s="17" t="s">
        <v>977</v>
      </c>
      <c r="N6029" s="17" t="s">
        <v>976</v>
      </c>
      <c r="O6029" s="58">
        <v>0</v>
      </c>
      <c r="P6029" s="17" t="s">
        <v>20</v>
      </c>
      <c r="R6029" s="17" t="s">
        <v>710</v>
      </c>
      <c r="S6029" s="17" t="s">
        <v>684</v>
      </c>
      <c r="U6029" s="10">
        <v>-18.027999999999999</v>
      </c>
      <c r="V6029" s="10">
        <v>-18.027999999999999</v>
      </c>
      <c r="W6029" s="10">
        <v>9.3010000000000002</v>
      </c>
      <c r="AB6029" s="17" t="s">
        <v>1022</v>
      </c>
    </row>
    <row r="6030" spans="1:28" hidden="1">
      <c r="A6030" s="29">
        <v>6029</v>
      </c>
      <c r="C6030" s="17">
        <v>2006</v>
      </c>
      <c r="D6030" s="32">
        <v>7</v>
      </c>
      <c r="E6030" s="32">
        <v>17</v>
      </c>
      <c r="F6030" s="18">
        <v>34</v>
      </c>
      <c r="G6030" s="48">
        <v>17.7</v>
      </c>
      <c r="H6030" s="49" t="s">
        <v>18</v>
      </c>
      <c r="I6030" s="50">
        <v>133</v>
      </c>
      <c r="J6030" s="48">
        <v>24.3</v>
      </c>
      <c r="K6030" s="17" t="s">
        <v>165</v>
      </c>
      <c r="L6030" s="17" t="s">
        <v>976</v>
      </c>
      <c r="M6030" s="17" t="s">
        <v>977</v>
      </c>
      <c r="N6030" s="17" t="s">
        <v>976</v>
      </c>
      <c r="O6030" s="58">
        <v>0</v>
      </c>
      <c r="P6030" s="17" t="s">
        <v>20</v>
      </c>
      <c r="R6030" s="17" t="s">
        <v>710</v>
      </c>
      <c r="S6030" s="17" t="s">
        <v>684</v>
      </c>
      <c r="U6030" s="10">
        <v>-18.744</v>
      </c>
      <c r="V6030" s="10">
        <v>-18.744</v>
      </c>
      <c r="W6030" s="10">
        <v>11.2</v>
      </c>
      <c r="AB6030" s="17" t="s">
        <v>1022</v>
      </c>
    </row>
    <row r="6031" spans="1:28" hidden="1">
      <c r="A6031" s="29">
        <v>6030</v>
      </c>
      <c r="C6031" s="17">
        <v>2006</v>
      </c>
      <c r="D6031" s="32">
        <v>7</v>
      </c>
      <c r="E6031" s="32">
        <v>17</v>
      </c>
      <c r="F6031" s="18">
        <v>34</v>
      </c>
      <c r="G6031" s="51">
        <v>5.1980000000000004</v>
      </c>
      <c r="H6031" s="49" t="s">
        <v>18</v>
      </c>
      <c r="I6031" s="50">
        <v>133</v>
      </c>
      <c r="J6031" s="48">
        <v>29.8</v>
      </c>
      <c r="K6031" s="17" t="s">
        <v>165</v>
      </c>
      <c r="L6031" s="17" t="s">
        <v>976</v>
      </c>
      <c r="M6031" s="17" t="s">
        <v>977</v>
      </c>
      <c r="N6031" s="17" t="s">
        <v>976</v>
      </c>
      <c r="O6031" s="58">
        <v>0</v>
      </c>
      <c r="P6031" s="17" t="s">
        <v>20</v>
      </c>
      <c r="R6031" s="17" t="s">
        <v>710</v>
      </c>
      <c r="S6031" s="17" t="s">
        <v>684</v>
      </c>
      <c r="U6031" s="10">
        <v>-18.832000000000001</v>
      </c>
      <c r="V6031" s="10">
        <v>-18.832000000000001</v>
      </c>
      <c r="W6031" s="10">
        <v>10.298</v>
      </c>
      <c r="AB6031" s="17" t="s">
        <v>1022</v>
      </c>
    </row>
    <row r="6032" spans="1:28" hidden="1">
      <c r="A6032" s="29">
        <v>6031</v>
      </c>
      <c r="C6032" s="17">
        <v>2006</v>
      </c>
      <c r="D6032" s="32">
        <v>7</v>
      </c>
      <c r="E6032" s="32">
        <v>17</v>
      </c>
      <c r="F6032" s="18">
        <v>34</v>
      </c>
      <c r="G6032" s="48">
        <v>10.196999999999999</v>
      </c>
      <c r="H6032" s="49" t="s">
        <v>18</v>
      </c>
      <c r="I6032" s="50">
        <v>133</v>
      </c>
      <c r="J6032" s="48">
        <v>34.799999999999997</v>
      </c>
      <c r="K6032" s="17" t="s">
        <v>165</v>
      </c>
      <c r="L6032" s="17" t="s">
        <v>976</v>
      </c>
      <c r="M6032" s="17" t="s">
        <v>977</v>
      </c>
      <c r="N6032" s="17" t="s">
        <v>976</v>
      </c>
      <c r="O6032" s="58">
        <v>0</v>
      </c>
      <c r="P6032" s="17" t="s">
        <v>20</v>
      </c>
      <c r="R6032" s="17" t="s">
        <v>710</v>
      </c>
      <c r="S6032" s="17" t="s">
        <v>684</v>
      </c>
      <c r="U6032" s="10">
        <v>-18.413</v>
      </c>
      <c r="V6032" s="10">
        <v>-18.413</v>
      </c>
      <c r="W6032" s="10">
        <v>10.099</v>
      </c>
      <c r="AB6032" s="17" t="s">
        <v>1022</v>
      </c>
    </row>
    <row r="6033" spans="1:28" hidden="1">
      <c r="A6033" s="29">
        <v>6032</v>
      </c>
      <c r="C6033" s="17">
        <v>2006</v>
      </c>
      <c r="D6033" s="32">
        <v>7</v>
      </c>
      <c r="E6033" s="32">
        <v>15</v>
      </c>
      <c r="F6033" s="18">
        <v>34</v>
      </c>
      <c r="G6033" s="48">
        <v>0.19800000000000001</v>
      </c>
      <c r="H6033" s="49" t="s">
        <v>18</v>
      </c>
      <c r="I6033" s="50">
        <v>133</v>
      </c>
      <c r="J6033" s="48">
        <v>4.8460000000000001</v>
      </c>
      <c r="K6033" s="17" t="s">
        <v>165</v>
      </c>
      <c r="L6033" s="17" t="s">
        <v>976</v>
      </c>
      <c r="M6033" s="17" t="s">
        <v>977</v>
      </c>
      <c r="N6033" s="17" t="s">
        <v>976</v>
      </c>
      <c r="O6033" s="58">
        <v>0</v>
      </c>
      <c r="P6033" s="17" t="s">
        <v>20</v>
      </c>
      <c r="R6033" s="17" t="s">
        <v>710</v>
      </c>
      <c r="S6033" s="17" t="s">
        <v>684</v>
      </c>
      <c r="U6033" s="10">
        <v>-18.388999999999999</v>
      </c>
      <c r="V6033" s="10">
        <v>-18.388999999999999</v>
      </c>
      <c r="W6033" s="10">
        <v>7.9210000000000003</v>
      </c>
      <c r="AB6033" s="17" t="s">
        <v>1022</v>
      </c>
    </row>
    <row r="6034" spans="1:28" hidden="1">
      <c r="A6034" s="29">
        <v>6033</v>
      </c>
      <c r="C6034" s="17">
        <v>2006</v>
      </c>
      <c r="D6034" s="32">
        <v>7</v>
      </c>
      <c r="E6034" s="32">
        <v>15</v>
      </c>
      <c r="F6034" s="18">
        <v>34</v>
      </c>
      <c r="G6034" s="48">
        <v>0.19800000000000001</v>
      </c>
      <c r="H6034" s="49" t="s">
        <v>18</v>
      </c>
      <c r="I6034" s="50">
        <v>133</v>
      </c>
      <c r="J6034" s="48">
        <v>4.8460000000000001</v>
      </c>
      <c r="K6034" s="17" t="s">
        <v>165</v>
      </c>
      <c r="L6034" s="17" t="s">
        <v>978</v>
      </c>
      <c r="M6034" s="17" t="s">
        <v>979</v>
      </c>
      <c r="N6034" s="17" t="s">
        <v>978</v>
      </c>
      <c r="O6034" s="58">
        <v>0</v>
      </c>
      <c r="P6034" s="17" t="s">
        <v>20</v>
      </c>
      <c r="R6034" s="17" t="s">
        <v>710</v>
      </c>
      <c r="S6034" s="17" t="s">
        <v>684</v>
      </c>
      <c r="U6034" s="10">
        <v>-18.687999999999999</v>
      </c>
      <c r="V6034" s="10">
        <v>-18.687999999999999</v>
      </c>
      <c r="W6034" s="10">
        <v>8.7550000000000008</v>
      </c>
      <c r="AB6034" s="17" t="s">
        <v>1022</v>
      </c>
    </row>
    <row r="6035" spans="1:28" hidden="1">
      <c r="A6035" s="29">
        <v>6034</v>
      </c>
      <c r="C6035" s="17">
        <v>2004</v>
      </c>
      <c r="D6035" s="32" t="s">
        <v>964</v>
      </c>
      <c r="E6035" s="32" t="s">
        <v>980</v>
      </c>
      <c r="F6035" s="18">
        <v>34</v>
      </c>
      <c r="G6035" s="48">
        <v>6.66</v>
      </c>
      <c r="H6035" s="49" t="s">
        <v>18</v>
      </c>
      <c r="I6035" s="50">
        <v>133</v>
      </c>
      <c r="J6035" s="48">
        <v>33.36</v>
      </c>
      <c r="K6035" s="17" t="s">
        <v>165</v>
      </c>
      <c r="L6035" s="17" t="s">
        <v>663</v>
      </c>
      <c r="M6035" s="17" t="s">
        <v>748</v>
      </c>
      <c r="N6035" s="17" t="s">
        <v>981</v>
      </c>
      <c r="O6035" s="58">
        <v>82.1</v>
      </c>
      <c r="P6035" s="17" t="s">
        <v>20</v>
      </c>
      <c r="R6035" s="17" t="s">
        <v>710</v>
      </c>
      <c r="S6035" s="17" t="s">
        <v>684</v>
      </c>
      <c r="U6035" s="10">
        <v>-15.666</v>
      </c>
      <c r="V6035" s="10">
        <v>-15.666</v>
      </c>
      <c r="W6035" s="10">
        <v>14.839</v>
      </c>
      <c r="AB6035" s="17" t="s">
        <v>1022</v>
      </c>
    </row>
    <row r="6036" spans="1:28" hidden="1">
      <c r="A6036" s="29">
        <v>6035</v>
      </c>
      <c r="C6036" s="17">
        <v>2004</v>
      </c>
      <c r="D6036" s="32" t="s">
        <v>964</v>
      </c>
      <c r="E6036" s="32" t="s">
        <v>980</v>
      </c>
      <c r="F6036" s="18">
        <v>34</v>
      </c>
      <c r="G6036" s="48">
        <v>6.66</v>
      </c>
      <c r="H6036" s="49" t="s">
        <v>18</v>
      </c>
      <c r="I6036" s="50">
        <v>133</v>
      </c>
      <c r="J6036" s="48">
        <v>33.36</v>
      </c>
      <c r="K6036" s="17" t="s">
        <v>165</v>
      </c>
      <c r="L6036" s="17" t="s">
        <v>663</v>
      </c>
      <c r="M6036" s="17" t="s">
        <v>748</v>
      </c>
      <c r="N6036" s="17" t="s">
        <v>981</v>
      </c>
      <c r="O6036" s="58">
        <v>81.900000000000006</v>
      </c>
      <c r="P6036" s="17" t="s">
        <v>20</v>
      </c>
      <c r="R6036" s="17" t="s">
        <v>710</v>
      </c>
      <c r="S6036" s="17" t="s">
        <v>684</v>
      </c>
      <c r="U6036" s="10">
        <v>-17.885999999999999</v>
      </c>
      <c r="V6036" s="10">
        <v>-17.885999999999999</v>
      </c>
      <c r="W6036" s="10">
        <v>14.612</v>
      </c>
      <c r="AB6036" s="17" t="s">
        <v>1022</v>
      </c>
    </row>
    <row r="6037" spans="1:28" hidden="1">
      <c r="A6037" s="29">
        <v>6036</v>
      </c>
      <c r="C6037" s="17">
        <v>2004</v>
      </c>
      <c r="D6037" s="32" t="s">
        <v>964</v>
      </c>
      <c r="E6037" s="32" t="s">
        <v>980</v>
      </c>
      <c r="F6037" s="18">
        <v>34</v>
      </c>
      <c r="G6037" s="48">
        <v>6.66</v>
      </c>
      <c r="H6037" s="49" t="s">
        <v>18</v>
      </c>
      <c r="I6037" s="50">
        <v>133</v>
      </c>
      <c r="J6037" s="48">
        <v>33.36</v>
      </c>
      <c r="K6037" s="17" t="s">
        <v>165</v>
      </c>
      <c r="L6037" s="17" t="s">
        <v>663</v>
      </c>
      <c r="M6037" s="17" t="s">
        <v>748</v>
      </c>
      <c r="N6037" s="17" t="s">
        <v>981</v>
      </c>
      <c r="O6037" s="58">
        <v>58.5</v>
      </c>
      <c r="P6037" s="17" t="s">
        <v>20</v>
      </c>
      <c r="R6037" s="17" t="s">
        <v>710</v>
      </c>
      <c r="S6037" s="17" t="s">
        <v>684</v>
      </c>
      <c r="U6037" s="10">
        <v>-20.170999999999999</v>
      </c>
      <c r="V6037" s="10">
        <v>-20.170999999999999</v>
      </c>
      <c r="W6037" s="10">
        <v>13.164999999999999</v>
      </c>
      <c r="AB6037" s="17" t="s">
        <v>1022</v>
      </c>
    </row>
    <row r="6038" spans="1:28" hidden="1">
      <c r="A6038" s="29">
        <v>6037</v>
      </c>
      <c r="C6038" s="17">
        <v>2005</v>
      </c>
      <c r="D6038" s="32" t="s">
        <v>964</v>
      </c>
      <c r="E6038" s="32" t="s">
        <v>811</v>
      </c>
      <c r="F6038" s="18">
        <v>34</v>
      </c>
      <c r="G6038" s="48">
        <v>6.66</v>
      </c>
      <c r="H6038" s="49" t="s">
        <v>18</v>
      </c>
      <c r="I6038" s="50">
        <v>133</v>
      </c>
      <c r="J6038" s="48">
        <v>33.36</v>
      </c>
      <c r="K6038" s="17" t="s">
        <v>165</v>
      </c>
      <c r="L6038" s="17" t="s">
        <v>663</v>
      </c>
      <c r="M6038" s="17" t="s">
        <v>748</v>
      </c>
      <c r="N6038" s="17" t="s">
        <v>981</v>
      </c>
      <c r="O6038" s="58">
        <v>97.6</v>
      </c>
      <c r="P6038" s="17" t="s">
        <v>20</v>
      </c>
      <c r="R6038" s="17" t="s">
        <v>710</v>
      </c>
      <c r="S6038" s="17" t="s">
        <v>684</v>
      </c>
      <c r="U6038" s="10">
        <v>-19.263999999999999</v>
      </c>
      <c r="V6038" s="10">
        <v>-19.263999999999999</v>
      </c>
      <c r="W6038" s="10">
        <v>10.596</v>
      </c>
      <c r="AB6038" s="17" t="s">
        <v>1022</v>
      </c>
    </row>
    <row r="6039" spans="1:28" hidden="1">
      <c r="A6039" s="29">
        <v>6038</v>
      </c>
      <c r="C6039" s="17">
        <v>2005</v>
      </c>
      <c r="D6039" s="32" t="s">
        <v>964</v>
      </c>
      <c r="E6039" s="32" t="s">
        <v>811</v>
      </c>
      <c r="F6039" s="18">
        <v>34</v>
      </c>
      <c r="G6039" s="48">
        <v>6.66</v>
      </c>
      <c r="H6039" s="49" t="s">
        <v>18</v>
      </c>
      <c r="I6039" s="50">
        <v>133</v>
      </c>
      <c r="J6039" s="48">
        <v>33.36</v>
      </c>
      <c r="K6039" s="17" t="s">
        <v>165</v>
      </c>
      <c r="L6039" s="17" t="s">
        <v>663</v>
      </c>
      <c r="M6039" s="17" t="s">
        <v>748</v>
      </c>
      <c r="N6039" s="17" t="s">
        <v>981</v>
      </c>
      <c r="O6039" s="58">
        <v>96</v>
      </c>
      <c r="P6039" s="17" t="s">
        <v>20</v>
      </c>
      <c r="R6039" s="17" t="s">
        <v>710</v>
      </c>
      <c r="S6039" s="17" t="s">
        <v>684</v>
      </c>
      <c r="U6039" s="10">
        <v>-17.741</v>
      </c>
      <c r="V6039" s="10">
        <v>-17.741</v>
      </c>
      <c r="W6039" s="10">
        <v>14.077999999999999</v>
      </c>
      <c r="AB6039" s="17" t="s">
        <v>1022</v>
      </c>
    </row>
    <row r="6040" spans="1:28" hidden="1">
      <c r="A6040" s="29">
        <v>6039</v>
      </c>
      <c r="C6040" s="17">
        <v>2005</v>
      </c>
      <c r="D6040" s="32" t="s">
        <v>964</v>
      </c>
      <c r="E6040" s="32" t="s">
        <v>811</v>
      </c>
      <c r="F6040" s="18">
        <v>34</v>
      </c>
      <c r="G6040" s="48">
        <v>6.66</v>
      </c>
      <c r="H6040" s="49" t="s">
        <v>18</v>
      </c>
      <c r="I6040" s="50">
        <v>133</v>
      </c>
      <c r="J6040" s="48">
        <v>33.36</v>
      </c>
      <c r="K6040" s="17" t="s">
        <v>165</v>
      </c>
      <c r="L6040" s="17" t="s">
        <v>663</v>
      </c>
      <c r="M6040" s="17" t="s">
        <v>748</v>
      </c>
      <c r="N6040" s="17" t="s">
        <v>981</v>
      </c>
      <c r="O6040" s="58">
        <v>88.6</v>
      </c>
      <c r="P6040" s="17" t="s">
        <v>20</v>
      </c>
      <c r="R6040" s="17" t="s">
        <v>710</v>
      </c>
      <c r="S6040" s="17" t="s">
        <v>684</v>
      </c>
      <c r="U6040" s="10">
        <v>-18.491</v>
      </c>
      <c r="V6040" s="10">
        <v>-18.491</v>
      </c>
      <c r="W6040" s="10">
        <v>14.653</v>
      </c>
      <c r="AB6040" s="17" t="s">
        <v>1022</v>
      </c>
    </row>
    <row r="6041" spans="1:28" hidden="1">
      <c r="A6041" s="29">
        <v>6040</v>
      </c>
      <c r="C6041" s="17">
        <v>2005</v>
      </c>
      <c r="D6041" s="32" t="s">
        <v>964</v>
      </c>
      <c r="E6041" s="32" t="s">
        <v>811</v>
      </c>
      <c r="F6041" s="18">
        <v>34</v>
      </c>
      <c r="G6041" s="48">
        <v>6.66</v>
      </c>
      <c r="H6041" s="49" t="s">
        <v>18</v>
      </c>
      <c r="I6041" s="50">
        <v>133</v>
      </c>
      <c r="J6041" s="48">
        <v>33.36</v>
      </c>
      <c r="K6041" s="17" t="s">
        <v>165</v>
      </c>
      <c r="L6041" s="17" t="s">
        <v>663</v>
      </c>
      <c r="M6041" s="17" t="s">
        <v>748</v>
      </c>
      <c r="N6041" s="17" t="s">
        <v>981</v>
      </c>
      <c r="O6041" s="58">
        <v>103.8</v>
      </c>
      <c r="P6041" s="17" t="s">
        <v>20</v>
      </c>
      <c r="R6041" s="17" t="s">
        <v>710</v>
      </c>
      <c r="S6041" s="17" t="s">
        <v>684</v>
      </c>
      <c r="U6041" s="10">
        <v>-19.949000000000002</v>
      </c>
      <c r="V6041" s="10">
        <v>-19.949000000000002</v>
      </c>
      <c r="W6041" s="10">
        <v>11.121</v>
      </c>
      <c r="AB6041" s="17" t="s">
        <v>1022</v>
      </c>
    </row>
    <row r="6042" spans="1:28" hidden="1">
      <c r="A6042" s="29">
        <v>6041</v>
      </c>
      <c r="C6042" s="17">
        <v>2005</v>
      </c>
      <c r="D6042" s="32" t="s">
        <v>964</v>
      </c>
      <c r="E6042" s="32" t="s">
        <v>811</v>
      </c>
      <c r="F6042" s="18">
        <v>34</v>
      </c>
      <c r="G6042" s="48">
        <v>6.66</v>
      </c>
      <c r="H6042" s="49" t="s">
        <v>18</v>
      </c>
      <c r="I6042" s="50">
        <v>133</v>
      </c>
      <c r="J6042" s="48">
        <v>33.36</v>
      </c>
      <c r="K6042" s="17" t="s">
        <v>165</v>
      </c>
      <c r="L6042" s="17" t="s">
        <v>663</v>
      </c>
      <c r="M6042" s="17" t="s">
        <v>748</v>
      </c>
      <c r="N6042" s="17" t="s">
        <v>981</v>
      </c>
      <c r="O6042" s="58">
        <v>139</v>
      </c>
      <c r="P6042" s="17" t="s">
        <v>20</v>
      </c>
      <c r="R6042" s="17" t="s">
        <v>710</v>
      </c>
      <c r="S6042" s="17" t="s">
        <v>684</v>
      </c>
      <c r="U6042" s="10">
        <v>-18.420000000000002</v>
      </c>
      <c r="V6042" s="10">
        <v>-18.420000000000002</v>
      </c>
      <c r="W6042" s="10">
        <v>14.339</v>
      </c>
      <c r="AB6042" s="17" t="s">
        <v>1022</v>
      </c>
    </row>
    <row r="6043" spans="1:28" hidden="1">
      <c r="A6043" s="29">
        <v>6042</v>
      </c>
      <c r="C6043" s="17">
        <v>2006</v>
      </c>
      <c r="D6043" s="32" t="s">
        <v>964</v>
      </c>
      <c r="E6043" s="32" t="s">
        <v>962</v>
      </c>
      <c r="F6043" s="18">
        <v>34</v>
      </c>
      <c r="G6043" s="48">
        <v>6.66</v>
      </c>
      <c r="H6043" s="49" t="s">
        <v>18</v>
      </c>
      <c r="I6043" s="50">
        <v>133</v>
      </c>
      <c r="J6043" s="48">
        <v>33.36</v>
      </c>
      <c r="K6043" s="17" t="s">
        <v>165</v>
      </c>
      <c r="L6043" s="17" t="s">
        <v>663</v>
      </c>
      <c r="M6043" s="17" t="s">
        <v>748</v>
      </c>
      <c r="N6043" s="17" t="s">
        <v>981</v>
      </c>
      <c r="O6043" s="58">
        <v>56</v>
      </c>
      <c r="P6043" s="17" t="s">
        <v>20</v>
      </c>
      <c r="R6043" s="17" t="s">
        <v>710</v>
      </c>
      <c r="S6043" s="17" t="s">
        <v>684</v>
      </c>
      <c r="U6043" s="10">
        <v>-18.399000000000001</v>
      </c>
      <c r="V6043" s="10">
        <v>-18.399000000000001</v>
      </c>
      <c r="W6043" s="10">
        <v>13.837999999999999</v>
      </c>
      <c r="AB6043" s="17" t="s">
        <v>1022</v>
      </c>
    </row>
    <row r="6044" spans="1:28" hidden="1">
      <c r="A6044" s="29">
        <v>6043</v>
      </c>
      <c r="C6044" s="17">
        <v>2006</v>
      </c>
      <c r="D6044" s="32" t="s">
        <v>964</v>
      </c>
      <c r="E6044" s="32" t="s">
        <v>962</v>
      </c>
      <c r="F6044" s="18">
        <v>34</v>
      </c>
      <c r="G6044" s="48">
        <v>6.66</v>
      </c>
      <c r="H6044" s="49" t="s">
        <v>18</v>
      </c>
      <c r="I6044" s="50">
        <v>133</v>
      </c>
      <c r="J6044" s="48">
        <v>33.36</v>
      </c>
      <c r="K6044" s="17" t="s">
        <v>165</v>
      </c>
      <c r="L6044" s="17" t="s">
        <v>663</v>
      </c>
      <c r="M6044" s="17" t="s">
        <v>748</v>
      </c>
      <c r="N6044" s="17" t="s">
        <v>981</v>
      </c>
      <c r="O6044" s="58">
        <v>150</v>
      </c>
      <c r="P6044" s="17" t="s">
        <v>20</v>
      </c>
      <c r="R6044" s="17" t="s">
        <v>710</v>
      </c>
      <c r="S6044" s="17" t="s">
        <v>684</v>
      </c>
      <c r="U6044" s="10">
        <v>-18.684999999999999</v>
      </c>
      <c r="V6044" s="10">
        <v>-18.684999999999999</v>
      </c>
      <c r="W6044" s="10">
        <v>14.509</v>
      </c>
      <c r="AB6044" s="17" t="s">
        <v>1022</v>
      </c>
    </row>
    <row r="6045" spans="1:28" hidden="1">
      <c r="A6045" s="29">
        <v>6044</v>
      </c>
      <c r="C6045" s="17">
        <v>2006</v>
      </c>
      <c r="D6045" s="32" t="s">
        <v>964</v>
      </c>
      <c r="E6045" s="32" t="s">
        <v>962</v>
      </c>
      <c r="F6045" s="18">
        <v>34</v>
      </c>
      <c r="G6045" s="48">
        <v>6.66</v>
      </c>
      <c r="H6045" s="49" t="s">
        <v>18</v>
      </c>
      <c r="I6045" s="50">
        <v>133</v>
      </c>
      <c r="J6045" s="48">
        <v>33.36</v>
      </c>
      <c r="K6045" s="17" t="s">
        <v>165</v>
      </c>
      <c r="L6045" s="17" t="s">
        <v>663</v>
      </c>
      <c r="M6045" s="17" t="s">
        <v>748</v>
      </c>
      <c r="N6045" s="17" t="s">
        <v>981</v>
      </c>
      <c r="O6045" s="58">
        <v>180</v>
      </c>
      <c r="P6045" s="17" t="s">
        <v>20</v>
      </c>
      <c r="R6045" s="17" t="s">
        <v>710</v>
      </c>
      <c r="S6045" s="17" t="s">
        <v>684</v>
      </c>
      <c r="U6045" s="10">
        <v>-17.385000000000002</v>
      </c>
      <c r="V6045" s="10">
        <v>-17.385000000000002</v>
      </c>
      <c r="W6045" s="10">
        <v>13.615</v>
      </c>
      <c r="AB6045" s="17" t="s">
        <v>1022</v>
      </c>
    </row>
    <row r="6046" spans="1:28" hidden="1">
      <c r="A6046" s="29">
        <v>6045</v>
      </c>
      <c r="C6046" s="17">
        <v>2006</v>
      </c>
      <c r="D6046" s="32" t="s">
        <v>964</v>
      </c>
      <c r="E6046" s="32" t="s">
        <v>962</v>
      </c>
      <c r="F6046" s="18">
        <v>34</v>
      </c>
      <c r="G6046" s="48">
        <v>6.66</v>
      </c>
      <c r="H6046" s="49" t="s">
        <v>18</v>
      </c>
      <c r="I6046" s="50">
        <v>133</v>
      </c>
      <c r="J6046" s="48">
        <v>33.36</v>
      </c>
      <c r="K6046" s="17" t="s">
        <v>165</v>
      </c>
      <c r="L6046" s="17" t="s">
        <v>663</v>
      </c>
      <c r="M6046" s="17" t="s">
        <v>748</v>
      </c>
      <c r="N6046" s="17" t="s">
        <v>981</v>
      </c>
      <c r="O6046" s="58">
        <v>130</v>
      </c>
      <c r="P6046" s="17" t="s">
        <v>20</v>
      </c>
      <c r="R6046" s="17" t="s">
        <v>710</v>
      </c>
      <c r="S6046" s="17" t="s">
        <v>684</v>
      </c>
      <c r="U6046" s="10">
        <v>-16.439</v>
      </c>
      <c r="V6046" s="10">
        <v>-16.439</v>
      </c>
      <c r="W6046" s="10">
        <v>16.395</v>
      </c>
      <c r="AB6046" s="17" t="s">
        <v>1022</v>
      </c>
    </row>
    <row r="6047" spans="1:28" hidden="1">
      <c r="A6047" s="29">
        <v>6046</v>
      </c>
      <c r="C6047" s="17">
        <v>2006</v>
      </c>
      <c r="D6047" s="32" t="s">
        <v>964</v>
      </c>
      <c r="E6047" s="32" t="s">
        <v>962</v>
      </c>
      <c r="F6047" s="18">
        <v>34</v>
      </c>
      <c r="G6047" s="48">
        <v>6.66</v>
      </c>
      <c r="H6047" s="49" t="s">
        <v>18</v>
      </c>
      <c r="I6047" s="50">
        <v>133</v>
      </c>
      <c r="J6047" s="48">
        <v>33.36</v>
      </c>
      <c r="K6047" s="17" t="s">
        <v>165</v>
      </c>
      <c r="L6047" s="17" t="s">
        <v>663</v>
      </c>
      <c r="M6047" s="17" t="s">
        <v>748</v>
      </c>
      <c r="N6047" s="17" t="s">
        <v>981</v>
      </c>
      <c r="O6047" s="58">
        <v>140</v>
      </c>
      <c r="P6047" s="17" t="s">
        <v>20</v>
      </c>
      <c r="R6047" s="17" t="s">
        <v>710</v>
      </c>
      <c r="S6047" s="17" t="s">
        <v>684</v>
      </c>
      <c r="U6047" s="10">
        <v>-17.507000000000001</v>
      </c>
      <c r="V6047" s="10">
        <v>-17.507000000000001</v>
      </c>
      <c r="W6047" s="10">
        <v>15.581</v>
      </c>
      <c r="AB6047" s="17" t="s">
        <v>1022</v>
      </c>
    </row>
    <row r="6048" spans="1:28" hidden="1">
      <c r="A6048" s="29">
        <v>6047</v>
      </c>
      <c r="C6048" s="17">
        <v>2007</v>
      </c>
      <c r="D6048" s="32" t="s">
        <v>964</v>
      </c>
      <c r="E6048" s="32" t="s">
        <v>965</v>
      </c>
      <c r="F6048" s="18">
        <v>34</v>
      </c>
      <c r="G6048" s="48">
        <v>10.199999999999999</v>
      </c>
      <c r="H6048" s="49" t="s">
        <v>18</v>
      </c>
      <c r="I6048" s="50">
        <v>133</v>
      </c>
      <c r="J6048" s="48">
        <v>9.8000000000000007</v>
      </c>
      <c r="K6048" s="17" t="s">
        <v>165</v>
      </c>
      <c r="L6048" s="17" t="s">
        <v>663</v>
      </c>
      <c r="M6048" s="17" t="s">
        <v>748</v>
      </c>
      <c r="N6048" s="17" t="s">
        <v>981</v>
      </c>
      <c r="O6048" s="58">
        <v>150</v>
      </c>
      <c r="P6048" s="17" t="s">
        <v>20</v>
      </c>
      <c r="R6048" s="17" t="s">
        <v>710</v>
      </c>
      <c r="S6048" s="17" t="s">
        <v>684</v>
      </c>
      <c r="U6048" s="10">
        <v>-19.491</v>
      </c>
      <c r="V6048" s="10">
        <v>-19.491</v>
      </c>
      <c r="W6048" s="10">
        <v>11.579000000000001</v>
      </c>
      <c r="AB6048" s="17" t="s">
        <v>1022</v>
      </c>
    </row>
    <row r="6049" spans="1:28" hidden="1">
      <c r="A6049" s="29">
        <v>6048</v>
      </c>
      <c r="C6049" s="17">
        <v>2007</v>
      </c>
      <c r="D6049" s="32" t="s">
        <v>964</v>
      </c>
      <c r="E6049" s="32" t="s">
        <v>965</v>
      </c>
      <c r="F6049" s="18">
        <v>34</v>
      </c>
      <c r="G6049" s="48">
        <v>0.2</v>
      </c>
      <c r="H6049" s="49" t="s">
        <v>18</v>
      </c>
      <c r="I6049" s="50">
        <v>133</v>
      </c>
      <c r="J6049" s="48">
        <v>14.8</v>
      </c>
      <c r="K6049" s="17" t="s">
        <v>165</v>
      </c>
      <c r="L6049" s="17" t="s">
        <v>663</v>
      </c>
      <c r="M6049" s="17" t="s">
        <v>748</v>
      </c>
      <c r="N6049" s="17" t="s">
        <v>981</v>
      </c>
      <c r="O6049" s="58">
        <v>65</v>
      </c>
      <c r="P6049" s="17" t="s">
        <v>20</v>
      </c>
      <c r="R6049" s="17" t="s">
        <v>710</v>
      </c>
      <c r="S6049" s="17" t="s">
        <v>684</v>
      </c>
      <c r="U6049" s="10">
        <v>-19.670000000000002</v>
      </c>
      <c r="V6049" s="10">
        <v>-19.670000000000002</v>
      </c>
      <c r="W6049" s="10">
        <v>12.131</v>
      </c>
      <c r="AB6049" s="17" t="s">
        <v>1022</v>
      </c>
    </row>
    <row r="6050" spans="1:28" hidden="1">
      <c r="A6050" s="29">
        <v>6049</v>
      </c>
      <c r="C6050" s="17">
        <v>2007</v>
      </c>
      <c r="D6050" s="32" t="s">
        <v>964</v>
      </c>
      <c r="E6050" s="32" t="s">
        <v>966</v>
      </c>
      <c r="F6050" s="18">
        <v>34</v>
      </c>
      <c r="G6050" s="48">
        <v>10.199999999999999</v>
      </c>
      <c r="H6050" s="49" t="s">
        <v>18</v>
      </c>
      <c r="I6050" s="50">
        <v>133</v>
      </c>
      <c r="J6050" s="48">
        <v>29.8</v>
      </c>
      <c r="K6050" s="17" t="s">
        <v>165</v>
      </c>
      <c r="L6050" s="17" t="s">
        <v>663</v>
      </c>
      <c r="M6050" s="17" t="s">
        <v>748</v>
      </c>
      <c r="N6050" s="17" t="s">
        <v>981</v>
      </c>
      <c r="O6050" s="58">
        <v>160</v>
      </c>
      <c r="P6050" s="17" t="s">
        <v>20</v>
      </c>
      <c r="R6050" s="17" t="s">
        <v>710</v>
      </c>
      <c r="S6050" s="17" t="s">
        <v>684</v>
      </c>
      <c r="U6050" s="10">
        <v>-21.077000000000002</v>
      </c>
      <c r="V6050" s="10">
        <v>-21.077000000000002</v>
      </c>
      <c r="W6050" s="10">
        <v>12.028</v>
      </c>
      <c r="AB6050" s="17" t="s">
        <v>1022</v>
      </c>
    </row>
    <row r="6051" spans="1:28" hidden="1">
      <c r="A6051" s="29">
        <v>6050</v>
      </c>
      <c r="C6051" s="17">
        <v>2007</v>
      </c>
      <c r="D6051" s="32" t="s">
        <v>964</v>
      </c>
      <c r="E6051" s="32" t="s">
        <v>966</v>
      </c>
      <c r="F6051" s="18">
        <v>34</v>
      </c>
      <c r="G6051" s="48">
        <v>15.2</v>
      </c>
      <c r="H6051" s="49" t="s">
        <v>18</v>
      </c>
      <c r="I6051" s="50">
        <v>133</v>
      </c>
      <c r="J6051" s="48">
        <v>29.8</v>
      </c>
      <c r="K6051" s="17" t="s">
        <v>165</v>
      </c>
      <c r="L6051" s="17" t="s">
        <v>663</v>
      </c>
      <c r="M6051" s="17" t="s">
        <v>748</v>
      </c>
      <c r="N6051" s="17" t="s">
        <v>981</v>
      </c>
      <c r="O6051" s="58">
        <v>130</v>
      </c>
      <c r="P6051" s="17" t="s">
        <v>20</v>
      </c>
      <c r="R6051" s="17" t="s">
        <v>710</v>
      </c>
      <c r="S6051" s="17" t="s">
        <v>684</v>
      </c>
      <c r="U6051" s="10">
        <v>-19.221</v>
      </c>
      <c r="V6051" s="10">
        <v>-19.221</v>
      </c>
      <c r="W6051" s="10">
        <v>11.374000000000001</v>
      </c>
      <c r="AB6051" s="17" t="s">
        <v>1022</v>
      </c>
    </row>
    <row r="6052" spans="1:28" hidden="1">
      <c r="A6052" s="29">
        <v>6051</v>
      </c>
      <c r="C6052" s="17">
        <v>2008</v>
      </c>
      <c r="D6052" s="32" t="s">
        <v>982</v>
      </c>
      <c r="E6052" s="32" t="s">
        <v>983</v>
      </c>
      <c r="F6052" s="18">
        <v>33</v>
      </c>
      <c r="G6052" s="48">
        <v>50.699999999999996</v>
      </c>
      <c r="H6052" s="49" t="s">
        <v>18</v>
      </c>
      <c r="I6052" s="50">
        <v>131</v>
      </c>
      <c r="J6052" s="48">
        <v>32.1</v>
      </c>
      <c r="K6052" s="17" t="s">
        <v>165</v>
      </c>
      <c r="L6052" s="17" t="s">
        <v>881</v>
      </c>
      <c r="M6052" s="17" t="s">
        <v>77</v>
      </c>
      <c r="N6052" s="17" t="s">
        <v>78</v>
      </c>
      <c r="O6052" s="58">
        <v>129.97999999999999</v>
      </c>
      <c r="P6052" s="17" t="s">
        <v>20</v>
      </c>
      <c r="R6052" s="17" t="s">
        <v>710</v>
      </c>
      <c r="S6052" s="17" t="s">
        <v>684</v>
      </c>
      <c r="U6052" s="10">
        <v>-15.47</v>
      </c>
      <c r="V6052" s="10">
        <v>-15.47</v>
      </c>
      <c r="W6052" s="10">
        <v>14.82</v>
      </c>
      <c r="AB6052" s="17" t="s">
        <v>1022</v>
      </c>
    </row>
    <row r="6053" spans="1:28" hidden="1">
      <c r="A6053" s="29">
        <v>6052</v>
      </c>
      <c r="C6053" s="17">
        <v>2008</v>
      </c>
      <c r="D6053" s="32" t="s">
        <v>984</v>
      </c>
      <c r="E6053" s="32" t="s">
        <v>852</v>
      </c>
      <c r="F6053" s="18">
        <v>33</v>
      </c>
      <c r="G6053" s="48">
        <v>50.699999999999996</v>
      </c>
      <c r="H6053" s="49" t="s">
        <v>18</v>
      </c>
      <c r="I6053" s="50">
        <v>131</v>
      </c>
      <c r="J6053" s="48">
        <v>32.1</v>
      </c>
      <c r="K6053" s="17" t="s">
        <v>165</v>
      </c>
      <c r="L6053" s="17" t="s">
        <v>881</v>
      </c>
      <c r="M6053" s="17" t="s">
        <v>77</v>
      </c>
      <c r="N6053" s="17" t="s">
        <v>78</v>
      </c>
      <c r="O6053" s="58">
        <v>99</v>
      </c>
      <c r="P6053" s="17" t="s">
        <v>20</v>
      </c>
      <c r="R6053" s="17" t="s">
        <v>710</v>
      </c>
      <c r="S6053" s="17" t="s">
        <v>684</v>
      </c>
      <c r="U6053" s="10">
        <v>-16.228999999999999</v>
      </c>
      <c r="V6053" s="10">
        <v>-16.228999999999999</v>
      </c>
      <c r="W6053" s="10">
        <v>13.765000000000001</v>
      </c>
      <c r="AB6053" s="17" t="s">
        <v>1022</v>
      </c>
    </row>
    <row r="6054" spans="1:28" hidden="1">
      <c r="A6054" s="29">
        <v>6053</v>
      </c>
      <c r="C6054" s="17">
        <v>2008</v>
      </c>
      <c r="D6054" s="32" t="s">
        <v>984</v>
      </c>
      <c r="E6054" s="32" t="s">
        <v>852</v>
      </c>
      <c r="F6054" s="18">
        <v>33</v>
      </c>
      <c r="G6054" s="48">
        <v>50.699999999999996</v>
      </c>
      <c r="H6054" s="49" t="s">
        <v>18</v>
      </c>
      <c r="I6054" s="50">
        <v>131</v>
      </c>
      <c r="J6054" s="48">
        <v>32.1</v>
      </c>
      <c r="K6054" s="17" t="s">
        <v>165</v>
      </c>
      <c r="L6054" s="17" t="s">
        <v>881</v>
      </c>
      <c r="M6054" s="17" t="s">
        <v>77</v>
      </c>
      <c r="N6054" s="17" t="s">
        <v>78</v>
      </c>
      <c r="O6054" s="58">
        <v>108</v>
      </c>
      <c r="P6054" s="17" t="s">
        <v>20</v>
      </c>
      <c r="R6054" s="17" t="s">
        <v>710</v>
      </c>
      <c r="S6054" s="17" t="s">
        <v>684</v>
      </c>
      <c r="U6054" s="10">
        <v>-15.967000000000001</v>
      </c>
      <c r="V6054" s="10">
        <v>-15.967000000000001</v>
      </c>
      <c r="W6054" s="10">
        <v>14.2</v>
      </c>
      <c r="AB6054" s="17" t="s">
        <v>1022</v>
      </c>
    </row>
    <row r="6055" spans="1:28" hidden="1">
      <c r="A6055" s="29">
        <v>6054</v>
      </c>
      <c r="C6055" s="17">
        <v>2008</v>
      </c>
      <c r="D6055" s="32" t="s">
        <v>984</v>
      </c>
      <c r="E6055" s="32" t="s">
        <v>852</v>
      </c>
      <c r="F6055" s="18">
        <v>33</v>
      </c>
      <c r="G6055" s="48">
        <v>50.699999999999996</v>
      </c>
      <c r="H6055" s="49" t="s">
        <v>18</v>
      </c>
      <c r="I6055" s="50">
        <v>131</v>
      </c>
      <c r="J6055" s="48">
        <v>32.1</v>
      </c>
      <c r="K6055" s="17" t="s">
        <v>165</v>
      </c>
      <c r="L6055" s="17" t="s">
        <v>881</v>
      </c>
      <c r="M6055" s="17" t="s">
        <v>77</v>
      </c>
      <c r="N6055" s="17" t="s">
        <v>78</v>
      </c>
      <c r="O6055" s="58">
        <v>95</v>
      </c>
      <c r="P6055" s="17" t="s">
        <v>20</v>
      </c>
      <c r="R6055" s="17" t="s">
        <v>710</v>
      </c>
      <c r="S6055" s="17" t="s">
        <v>684</v>
      </c>
      <c r="U6055" s="10">
        <v>-16.440000000000001</v>
      </c>
      <c r="V6055" s="10">
        <v>-16.440000000000001</v>
      </c>
      <c r="W6055" s="10">
        <v>13.926</v>
      </c>
      <c r="AB6055" s="17" t="s">
        <v>1022</v>
      </c>
    </row>
    <row r="6056" spans="1:28" hidden="1">
      <c r="A6056" s="29">
        <v>6055</v>
      </c>
      <c r="C6056" s="17">
        <v>2008</v>
      </c>
      <c r="D6056" s="32" t="s">
        <v>984</v>
      </c>
      <c r="E6056" s="32" t="s">
        <v>852</v>
      </c>
      <c r="F6056" s="18">
        <v>33</v>
      </c>
      <c r="G6056" s="48">
        <v>50.699999999999996</v>
      </c>
      <c r="H6056" s="49" t="s">
        <v>18</v>
      </c>
      <c r="I6056" s="50">
        <v>131</v>
      </c>
      <c r="J6056" s="48">
        <v>32.1</v>
      </c>
      <c r="K6056" s="17" t="s">
        <v>165</v>
      </c>
      <c r="L6056" s="17" t="s">
        <v>881</v>
      </c>
      <c r="M6056" s="17" t="s">
        <v>77</v>
      </c>
      <c r="N6056" s="17" t="s">
        <v>78</v>
      </c>
      <c r="O6056" s="58">
        <v>109</v>
      </c>
      <c r="P6056" s="17" t="s">
        <v>20</v>
      </c>
      <c r="R6056" s="17" t="s">
        <v>710</v>
      </c>
      <c r="S6056" s="17" t="s">
        <v>684</v>
      </c>
      <c r="U6056" s="10">
        <v>-16.181999999999999</v>
      </c>
      <c r="V6056" s="10">
        <v>-16.181999999999999</v>
      </c>
      <c r="W6056" s="10">
        <v>13.798</v>
      </c>
      <c r="AB6056" s="17" t="s">
        <v>1022</v>
      </c>
    </row>
    <row r="6057" spans="1:28" hidden="1">
      <c r="A6057" s="29">
        <v>6056</v>
      </c>
      <c r="C6057" s="17">
        <v>2008</v>
      </c>
      <c r="D6057" s="32" t="s">
        <v>984</v>
      </c>
      <c r="E6057" s="32" t="s">
        <v>852</v>
      </c>
      <c r="F6057" s="18">
        <v>33</v>
      </c>
      <c r="G6057" s="48">
        <v>50.699999999999996</v>
      </c>
      <c r="H6057" s="49" t="s">
        <v>18</v>
      </c>
      <c r="I6057" s="50">
        <v>131</v>
      </c>
      <c r="J6057" s="48">
        <v>32.1</v>
      </c>
      <c r="K6057" s="17" t="s">
        <v>165</v>
      </c>
      <c r="L6057" s="17" t="s">
        <v>881</v>
      </c>
      <c r="M6057" s="17" t="s">
        <v>77</v>
      </c>
      <c r="N6057" s="17" t="s">
        <v>78</v>
      </c>
      <c r="O6057" s="58">
        <v>81</v>
      </c>
      <c r="P6057" s="17" t="s">
        <v>20</v>
      </c>
      <c r="R6057" s="17" t="s">
        <v>710</v>
      </c>
      <c r="S6057" s="17" t="s">
        <v>684</v>
      </c>
      <c r="U6057" s="10">
        <v>-16.45</v>
      </c>
      <c r="V6057" s="10">
        <v>-16.45</v>
      </c>
      <c r="W6057" s="10">
        <v>13.563000000000001</v>
      </c>
      <c r="AB6057" s="17" t="s">
        <v>1022</v>
      </c>
    </row>
    <row r="6058" spans="1:28" hidden="1">
      <c r="A6058" s="29">
        <v>6057</v>
      </c>
      <c r="C6058" s="17">
        <v>2008</v>
      </c>
      <c r="D6058" s="32" t="s">
        <v>984</v>
      </c>
      <c r="E6058" s="32" t="s">
        <v>852</v>
      </c>
      <c r="F6058" s="18">
        <v>33</v>
      </c>
      <c r="G6058" s="48">
        <v>50.699999999999996</v>
      </c>
      <c r="H6058" s="49" t="s">
        <v>18</v>
      </c>
      <c r="I6058" s="50">
        <v>131</v>
      </c>
      <c r="J6058" s="48">
        <v>32.1</v>
      </c>
      <c r="K6058" s="17" t="s">
        <v>165</v>
      </c>
      <c r="L6058" s="17" t="s">
        <v>881</v>
      </c>
      <c r="M6058" s="17" t="s">
        <v>77</v>
      </c>
      <c r="N6058" s="17" t="s">
        <v>78</v>
      </c>
      <c r="O6058" s="58">
        <v>142</v>
      </c>
      <c r="P6058" s="17" t="s">
        <v>20</v>
      </c>
      <c r="R6058" s="17" t="s">
        <v>710</v>
      </c>
      <c r="S6058" s="17" t="s">
        <v>684</v>
      </c>
      <c r="U6058" s="10">
        <v>-16.399000000000001</v>
      </c>
      <c r="V6058" s="10">
        <v>-16.399000000000001</v>
      </c>
      <c r="W6058" s="10">
        <v>14.792999999999999</v>
      </c>
      <c r="AB6058" s="17" t="s">
        <v>1022</v>
      </c>
    </row>
    <row r="6059" spans="1:28" hidden="1">
      <c r="A6059" s="29">
        <v>6058</v>
      </c>
      <c r="C6059" s="17">
        <v>2008</v>
      </c>
      <c r="D6059" s="32" t="s">
        <v>984</v>
      </c>
      <c r="E6059" s="32" t="s">
        <v>852</v>
      </c>
      <c r="F6059" s="18">
        <v>33</v>
      </c>
      <c r="G6059" s="48">
        <v>50.699999999999996</v>
      </c>
      <c r="H6059" s="49" t="s">
        <v>18</v>
      </c>
      <c r="I6059" s="50">
        <v>131</v>
      </c>
      <c r="J6059" s="48">
        <v>32.1</v>
      </c>
      <c r="K6059" s="17" t="s">
        <v>165</v>
      </c>
      <c r="L6059" s="17" t="s">
        <v>881</v>
      </c>
      <c r="M6059" s="17" t="s">
        <v>77</v>
      </c>
      <c r="N6059" s="17" t="s">
        <v>78</v>
      </c>
      <c r="O6059" s="58">
        <v>137</v>
      </c>
      <c r="P6059" s="17" t="s">
        <v>20</v>
      </c>
      <c r="R6059" s="17" t="s">
        <v>710</v>
      </c>
      <c r="S6059" s="17" t="s">
        <v>684</v>
      </c>
      <c r="U6059" s="10">
        <v>-16.893999999999998</v>
      </c>
      <c r="V6059" s="10">
        <v>-16.893999999999998</v>
      </c>
      <c r="W6059" s="10">
        <v>13.629</v>
      </c>
      <c r="AB6059" s="17" t="s">
        <v>1022</v>
      </c>
    </row>
    <row r="6060" spans="1:28" hidden="1">
      <c r="A6060" s="29">
        <v>6059</v>
      </c>
      <c r="C6060" s="17">
        <v>2008</v>
      </c>
      <c r="D6060" s="32" t="s">
        <v>984</v>
      </c>
      <c r="E6060" s="32" t="s">
        <v>852</v>
      </c>
      <c r="F6060" s="18">
        <v>33</v>
      </c>
      <c r="G6060" s="48">
        <v>50.699999999999996</v>
      </c>
      <c r="H6060" s="49" t="s">
        <v>18</v>
      </c>
      <c r="I6060" s="50">
        <v>131</v>
      </c>
      <c r="J6060" s="48">
        <v>32.1</v>
      </c>
      <c r="K6060" s="17" t="s">
        <v>165</v>
      </c>
      <c r="L6060" s="17" t="s">
        <v>881</v>
      </c>
      <c r="M6060" s="17" t="s">
        <v>77</v>
      </c>
      <c r="N6060" s="17" t="s">
        <v>78</v>
      </c>
      <c r="O6060" s="58">
        <v>122</v>
      </c>
      <c r="P6060" s="17" t="s">
        <v>20</v>
      </c>
      <c r="R6060" s="17" t="s">
        <v>710</v>
      </c>
      <c r="S6060" s="17" t="s">
        <v>684</v>
      </c>
      <c r="U6060" s="10">
        <v>-16.39</v>
      </c>
      <c r="V6060" s="10">
        <v>-16.39</v>
      </c>
      <c r="W6060" s="10">
        <v>14.032999999999999</v>
      </c>
      <c r="AB6060" s="17" t="s">
        <v>1022</v>
      </c>
    </row>
    <row r="6061" spans="1:28" hidden="1">
      <c r="A6061" s="29">
        <v>6060</v>
      </c>
      <c r="C6061" s="17">
        <v>2008</v>
      </c>
      <c r="D6061" s="32" t="s">
        <v>984</v>
      </c>
      <c r="E6061" s="32" t="s">
        <v>852</v>
      </c>
      <c r="F6061" s="18">
        <v>33</v>
      </c>
      <c r="G6061" s="48">
        <v>50.699999999999996</v>
      </c>
      <c r="H6061" s="49" t="s">
        <v>18</v>
      </c>
      <c r="I6061" s="50">
        <v>131</v>
      </c>
      <c r="J6061" s="48">
        <v>32.1</v>
      </c>
      <c r="K6061" s="17" t="s">
        <v>165</v>
      </c>
      <c r="L6061" s="17" t="s">
        <v>881</v>
      </c>
      <c r="M6061" s="17" t="s">
        <v>77</v>
      </c>
      <c r="N6061" s="17" t="s">
        <v>78</v>
      </c>
      <c r="O6061" s="58">
        <v>133</v>
      </c>
      <c r="P6061" s="17" t="s">
        <v>20</v>
      </c>
      <c r="R6061" s="17" t="s">
        <v>710</v>
      </c>
      <c r="S6061" s="17" t="s">
        <v>684</v>
      </c>
      <c r="U6061" s="10">
        <v>-17.244</v>
      </c>
      <c r="V6061" s="10">
        <v>-17.244</v>
      </c>
      <c r="W6061" s="10">
        <v>13.581</v>
      </c>
      <c r="AB6061" s="17" t="s">
        <v>1022</v>
      </c>
    </row>
    <row r="6062" spans="1:28" hidden="1">
      <c r="A6062" s="29">
        <v>6061</v>
      </c>
      <c r="C6062" s="17">
        <v>2008</v>
      </c>
      <c r="D6062" s="32" t="s">
        <v>984</v>
      </c>
      <c r="E6062" s="32" t="s">
        <v>852</v>
      </c>
      <c r="F6062" s="18">
        <v>33</v>
      </c>
      <c r="G6062" s="48">
        <v>50.699999999999996</v>
      </c>
      <c r="H6062" s="49" t="s">
        <v>18</v>
      </c>
      <c r="I6062" s="50">
        <v>131</v>
      </c>
      <c r="J6062" s="48">
        <v>32.1</v>
      </c>
      <c r="K6062" s="17" t="s">
        <v>165</v>
      </c>
      <c r="L6062" s="17" t="s">
        <v>881</v>
      </c>
      <c r="M6062" s="17" t="s">
        <v>77</v>
      </c>
      <c r="N6062" s="17" t="s">
        <v>78</v>
      </c>
      <c r="O6062" s="58">
        <v>117</v>
      </c>
      <c r="P6062" s="17" t="s">
        <v>20</v>
      </c>
      <c r="R6062" s="17" t="s">
        <v>710</v>
      </c>
      <c r="S6062" s="17" t="s">
        <v>684</v>
      </c>
      <c r="U6062" s="10">
        <v>-16.481999999999999</v>
      </c>
      <c r="V6062" s="10">
        <v>-16.481999999999999</v>
      </c>
      <c r="W6062" s="10">
        <v>13.823</v>
      </c>
      <c r="AB6062" s="17" t="s">
        <v>1022</v>
      </c>
    </row>
    <row r="6063" spans="1:28" hidden="1">
      <c r="A6063" s="29">
        <v>6062</v>
      </c>
      <c r="C6063" s="17">
        <v>2008</v>
      </c>
      <c r="D6063" s="32" t="s">
        <v>984</v>
      </c>
      <c r="E6063" s="32" t="s">
        <v>852</v>
      </c>
      <c r="F6063" s="18">
        <v>33</v>
      </c>
      <c r="G6063" s="48">
        <v>50.699999999999996</v>
      </c>
      <c r="H6063" s="49" t="s">
        <v>18</v>
      </c>
      <c r="I6063" s="50">
        <v>131</v>
      </c>
      <c r="J6063" s="48">
        <v>32.1</v>
      </c>
      <c r="K6063" s="17" t="s">
        <v>165</v>
      </c>
      <c r="L6063" s="17" t="s">
        <v>881</v>
      </c>
      <c r="M6063" s="17" t="s">
        <v>77</v>
      </c>
      <c r="N6063" s="17" t="s">
        <v>78</v>
      </c>
      <c r="O6063" s="58">
        <v>126</v>
      </c>
      <c r="P6063" s="17" t="s">
        <v>20</v>
      </c>
      <c r="R6063" s="17" t="s">
        <v>710</v>
      </c>
      <c r="S6063" s="17" t="s">
        <v>684</v>
      </c>
      <c r="U6063" s="10">
        <v>-16.547999999999998</v>
      </c>
      <c r="V6063" s="10">
        <v>-16.547999999999998</v>
      </c>
      <c r="W6063" s="10">
        <v>13.702999999999999</v>
      </c>
      <c r="AB6063" s="17" t="s">
        <v>1022</v>
      </c>
    </row>
    <row r="6064" spans="1:28" hidden="1">
      <c r="A6064" s="29">
        <v>6063</v>
      </c>
      <c r="C6064" s="17">
        <v>2008</v>
      </c>
      <c r="D6064" s="32" t="s">
        <v>985</v>
      </c>
      <c r="E6064" s="32" t="s">
        <v>820</v>
      </c>
      <c r="F6064" s="18">
        <v>33</v>
      </c>
      <c r="G6064" s="48">
        <v>50.699999999999996</v>
      </c>
      <c r="H6064" s="49" t="s">
        <v>18</v>
      </c>
      <c r="I6064" s="50">
        <v>131</v>
      </c>
      <c r="J6064" s="48">
        <v>32.1</v>
      </c>
      <c r="K6064" s="17" t="s">
        <v>165</v>
      </c>
      <c r="L6064" s="17" t="s">
        <v>881</v>
      </c>
      <c r="M6064" s="17" t="s">
        <v>77</v>
      </c>
      <c r="N6064" s="17" t="s">
        <v>78</v>
      </c>
      <c r="O6064" s="58">
        <v>143.19999999999999</v>
      </c>
      <c r="P6064" s="17" t="s">
        <v>20</v>
      </c>
      <c r="R6064" s="17" t="s">
        <v>710</v>
      </c>
      <c r="S6064" s="17" t="s">
        <v>684</v>
      </c>
      <c r="U6064" s="10">
        <v>-15.903</v>
      </c>
      <c r="V6064" s="10">
        <v>-15.903</v>
      </c>
      <c r="W6064" s="10">
        <v>14.646000000000001</v>
      </c>
      <c r="AB6064" s="17" t="s">
        <v>1022</v>
      </c>
    </row>
    <row r="6065" spans="1:28" hidden="1">
      <c r="A6065" s="29">
        <v>6064</v>
      </c>
      <c r="C6065" s="17">
        <v>2008</v>
      </c>
      <c r="D6065" s="32" t="s">
        <v>985</v>
      </c>
      <c r="E6065" s="32" t="s">
        <v>820</v>
      </c>
      <c r="F6065" s="18">
        <v>33</v>
      </c>
      <c r="G6065" s="48">
        <v>50.699999999999996</v>
      </c>
      <c r="H6065" s="49" t="s">
        <v>18</v>
      </c>
      <c r="I6065" s="50">
        <v>131</v>
      </c>
      <c r="J6065" s="48">
        <v>32.1</v>
      </c>
      <c r="K6065" s="17" t="s">
        <v>165</v>
      </c>
      <c r="L6065" s="17" t="s">
        <v>881</v>
      </c>
      <c r="M6065" s="17" t="s">
        <v>77</v>
      </c>
      <c r="N6065" s="17" t="s">
        <v>78</v>
      </c>
      <c r="O6065" s="58">
        <v>100</v>
      </c>
      <c r="P6065" s="17" t="s">
        <v>20</v>
      </c>
      <c r="R6065" s="17" t="s">
        <v>710</v>
      </c>
      <c r="S6065" s="17" t="s">
        <v>684</v>
      </c>
      <c r="U6065" s="10">
        <v>-15.063000000000001</v>
      </c>
      <c r="V6065" s="10">
        <v>-15.063000000000001</v>
      </c>
      <c r="W6065" s="10">
        <v>14.19</v>
      </c>
      <c r="AB6065" s="17" t="s">
        <v>1022</v>
      </c>
    </row>
    <row r="6066" spans="1:28" hidden="1">
      <c r="A6066" s="29">
        <v>6065</v>
      </c>
      <c r="C6066" s="17">
        <v>2007</v>
      </c>
      <c r="D6066" s="32" t="s">
        <v>984</v>
      </c>
      <c r="E6066" s="32" t="s">
        <v>986</v>
      </c>
      <c r="F6066" s="18">
        <v>34</v>
      </c>
      <c r="G6066" s="48">
        <v>6.66</v>
      </c>
      <c r="H6066" s="49" t="s">
        <v>18</v>
      </c>
      <c r="I6066" s="50">
        <v>133</v>
      </c>
      <c r="J6066" s="48">
        <v>33.36</v>
      </c>
      <c r="K6066" s="17" t="s">
        <v>165</v>
      </c>
      <c r="L6066" s="17" t="s">
        <v>987</v>
      </c>
      <c r="M6066" s="17" t="s">
        <v>988</v>
      </c>
      <c r="N6066" s="17" t="s">
        <v>989</v>
      </c>
      <c r="O6066" s="58">
        <v>60</v>
      </c>
      <c r="P6066" s="17" t="s">
        <v>20</v>
      </c>
      <c r="R6066" s="17" t="s">
        <v>710</v>
      </c>
      <c r="S6066" s="17" t="s">
        <v>684</v>
      </c>
      <c r="U6066" s="10">
        <v>-15.837999999999999</v>
      </c>
      <c r="V6066" s="10">
        <v>-15.837999999999999</v>
      </c>
      <c r="W6066" s="10">
        <v>13.180999999999999</v>
      </c>
      <c r="AB6066" s="17" t="s">
        <v>1022</v>
      </c>
    </row>
    <row r="6067" spans="1:28" hidden="1">
      <c r="A6067" s="29">
        <v>6066</v>
      </c>
      <c r="C6067" s="17">
        <v>2007</v>
      </c>
      <c r="D6067" s="32" t="s">
        <v>984</v>
      </c>
      <c r="E6067" s="32" t="s">
        <v>986</v>
      </c>
      <c r="F6067" s="18">
        <v>34</v>
      </c>
      <c r="G6067" s="48">
        <v>6.66</v>
      </c>
      <c r="H6067" s="49" t="s">
        <v>18</v>
      </c>
      <c r="I6067" s="50">
        <v>133</v>
      </c>
      <c r="J6067" s="48">
        <v>33.36</v>
      </c>
      <c r="K6067" s="17" t="s">
        <v>165</v>
      </c>
      <c r="L6067" s="17" t="s">
        <v>987</v>
      </c>
      <c r="M6067" s="17" t="s">
        <v>988</v>
      </c>
      <c r="N6067" s="17" t="s">
        <v>989</v>
      </c>
      <c r="O6067" s="58">
        <v>50</v>
      </c>
      <c r="P6067" s="17" t="s">
        <v>20</v>
      </c>
      <c r="R6067" s="17" t="s">
        <v>710</v>
      </c>
      <c r="S6067" s="17" t="s">
        <v>684</v>
      </c>
      <c r="U6067" s="10">
        <v>-17.122</v>
      </c>
      <c r="V6067" s="10">
        <v>-17.122</v>
      </c>
      <c r="W6067" s="10">
        <v>13.442</v>
      </c>
      <c r="AB6067" s="17" t="s">
        <v>1022</v>
      </c>
    </row>
    <row r="6068" spans="1:28" hidden="1">
      <c r="A6068" s="29">
        <v>6067</v>
      </c>
      <c r="C6068" s="17">
        <v>2007</v>
      </c>
      <c r="D6068" s="32" t="s">
        <v>984</v>
      </c>
      <c r="E6068" s="32" t="s">
        <v>986</v>
      </c>
      <c r="F6068" s="18">
        <v>34</v>
      </c>
      <c r="G6068" s="48">
        <v>6.66</v>
      </c>
      <c r="H6068" s="49" t="s">
        <v>18</v>
      </c>
      <c r="I6068" s="50">
        <v>133</v>
      </c>
      <c r="J6068" s="48">
        <v>33.36</v>
      </c>
      <c r="K6068" s="17" t="s">
        <v>165</v>
      </c>
      <c r="L6068" s="17" t="s">
        <v>987</v>
      </c>
      <c r="M6068" s="17" t="s">
        <v>988</v>
      </c>
      <c r="N6068" s="17" t="s">
        <v>989</v>
      </c>
      <c r="O6068" s="58">
        <v>65</v>
      </c>
      <c r="P6068" s="17" t="s">
        <v>20</v>
      </c>
      <c r="R6068" s="17" t="s">
        <v>710</v>
      </c>
      <c r="S6068" s="17" t="s">
        <v>684</v>
      </c>
      <c r="U6068" s="10">
        <v>-17.669</v>
      </c>
      <c r="V6068" s="10">
        <v>-17.669</v>
      </c>
      <c r="W6068" s="10">
        <v>13.308</v>
      </c>
      <c r="AB6068" s="17" t="s">
        <v>1022</v>
      </c>
    </row>
    <row r="6069" spans="1:28" hidden="1">
      <c r="A6069" s="29">
        <v>6068</v>
      </c>
      <c r="C6069" s="17">
        <v>2007</v>
      </c>
      <c r="D6069" s="32" t="s">
        <v>984</v>
      </c>
      <c r="E6069" s="32" t="s">
        <v>986</v>
      </c>
      <c r="F6069" s="18">
        <v>34</v>
      </c>
      <c r="G6069" s="48">
        <v>6.66</v>
      </c>
      <c r="H6069" s="49" t="s">
        <v>18</v>
      </c>
      <c r="I6069" s="50">
        <v>133</v>
      </c>
      <c r="J6069" s="48">
        <v>33.36</v>
      </c>
      <c r="K6069" s="17" t="s">
        <v>165</v>
      </c>
      <c r="L6069" s="17" t="s">
        <v>987</v>
      </c>
      <c r="M6069" s="17" t="s">
        <v>988</v>
      </c>
      <c r="N6069" s="17" t="s">
        <v>989</v>
      </c>
      <c r="O6069" s="58">
        <v>50</v>
      </c>
      <c r="P6069" s="17" t="s">
        <v>20</v>
      </c>
      <c r="R6069" s="17" t="s">
        <v>710</v>
      </c>
      <c r="S6069" s="17" t="s">
        <v>684</v>
      </c>
      <c r="U6069" s="10">
        <v>-16.739999999999998</v>
      </c>
      <c r="V6069" s="10">
        <v>-16.739999999999998</v>
      </c>
      <c r="W6069" s="10">
        <v>13.634</v>
      </c>
      <c r="AB6069" s="17" t="s">
        <v>1022</v>
      </c>
    </row>
    <row r="6070" spans="1:28" hidden="1">
      <c r="A6070" s="29">
        <v>6069</v>
      </c>
      <c r="C6070" s="17">
        <v>2007</v>
      </c>
      <c r="D6070" s="32" t="s">
        <v>984</v>
      </c>
      <c r="E6070" s="32" t="s">
        <v>986</v>
      </c>
      <c r="F6070" s="18">
        <v>34</v>
      </c>
      <c r="G6070" s="48">
        <v>6.66</v>
      </c>
      <c r="H6070" s="49" t="s">
        <v>18</v>
      </c>
      <c r="I6070" s="50">
        <v>133</v>
      </c>
      <c r="J6070" s="48">
        <v>33.36</v>
      </c>
      <c r="K6070" s="17" t="s">
        <v>165</v>
      </c>
      <c r="L6070" s="17" t="s">
        <v>987</v>
      </c>
      <c r="M6070" s="17" t="s">
        <v>988</v>
      </c>
      <c r="N6070" s="17" t="s">
        <v>989</v>
      </c>
      <c r="O6070" s="58">
        <v>50</v>
      </c>
      <c r="P6070" s="17" t="s">
        <v>20</v>
      </c>
      <c r="R6070" s="17" t="s">
        <v>710</v>
      </c>
      <c r="S6070" s="17" t="s">
        <v>684</v>
      </c>
      <c r="U6070" s="10">
        <v>-15.715</v>
      </c>
      <c r="V6070" s="10">
        <v>-15.715</v>
      </c>
      <c r="W6070" s="10">
        <v>13.064</v>
      </c>
      <c r="AB6070" s="17" t="s">
        <v>1022</v>
      </c>
    </row>
    <row r="6071" spans="1:28" hidden="1">
      <c r="A6071" s="29">
        <v>6070</v>
      </c>
      <c r="C6071" s="17">
        <v>2007</v>
      </c>
      <c r="D6071" s="32" t="s">
        <v>984</v>
      </c>
      <c r="E6071" s="32" t="s">
        <v>986</v>
      </c>
      <c r="F6071" s="18">
        <v>34</v>
      </c>
      <c r="G6071" s="48">
        <v>6.66</v>
      </c>
      <c r="H6071" s="49" t="s">
        <v>18</v>
      </c>
      <c r="I6071" s="50">
        <v>133</v>
      </c>
      <c r="J6071" s="48">
        <v>33.36</v>
      </c>
      <c r="K6071" s="17" t="s">
        <v>165</v>
      </c>
      <c r="L6071" s="17" t="s">
        <v>987</v>
      </c>
      <c r="M6071" s="17" t="s">
        <v>988</v>
      </c>
      <c r="N6071" s="17" t="s">
        <v>989</v>
      </c>
      <c r="O6071" s="58">
        <v>60</v>
      </c>
      <c r="P6071" s="17" t="s">
        <v>20</v>
      </c>
      <c r="R6071" s="17" t="s">
        <v>710</v>
      </c>
      <c r="S6071" s="17" t="s">
        <v>684</v>
      </c>
      <c r="U6071" s="10">
        <v>-16.914999999999999</v>
      </c>
      <c r="V6071" s="10">
        <v>-16.914999999999999</v>
      </c>
      <c r="W6071" s="10">
        <v>13.680999999999999</v>
      </c>
      <c r="AB6071" s="17" t="s">
        <v>1022</v>
      </c>
    </row>
    <row r="6072" spans="1:28" hidden="1">
      <c r="A6072" s="29">
        <v>6071</v>
      </c>
      <c r="C6072" s="17">
        <v>2007</v>
      </c>
      <c r="D6072" s="32" t="s">
        <v>984</v>
      </c>
      <c r="E6072" s="32" t="s">
        <v>986</v>
      </c>
      <c r="F6072" s="18">
        <v>34</v>
      </c>
      <c r="G6072" s="48">
        <v>6.66</v>
      </c>
      <c r="H6072" s="49" t="s">
        <v>18</v>
      </c>
      <c r="I6072" s="50">
        <v>133</v>
      </c>
      <c r="J6072" s="48">
        <v>33.36</v>
      </c>
      <c r="K6072" s="17" t="s">
        <v>165</v>
      </c>
      <c r="L6072" s="17" t="s">
        <v>987</v>
      </c>
      <c r="M6072" s="17" t="s">
        <v>988</v>
      </c>
      <c r="N6072" s="17" t="s">
        <v>989</v>
      </c>
      <c r="O6072" s="58">
        <v>45</v>
      </c>
      <c r="P6072" s="17" t="s">
        <v>20</v>
      </c>
      <c r="R6072" s="17" t="s">
        <v>710</v>
      </c>
      <c r="S6072" s="17" t="s">
        <v>684</v>
      </c>
      <c r="U6072" s="10">
        <v>-17.03</v>
      </c>
      <c r="V6072" s="10">
        <v>-17.03</v>
      </c>
      <c r="W6072" s="10">
        <v>13.183</v>
      </c>
      <c r="AB6072" s="17" t="s">
        <v>1022</v>
      </c>
    </row>
    <row r="6073" spans="1:28" hidden="1">
      <c r="A6073" s="29">
        <v>6072</v>
      </c>
      <c r="C6073" s="17">
        <v>2007</v>
      </c>
      <c r="D6073" s="32" t="s">
        <v>984</v>
      </c>
      <c r="E6073" s="32" t="s">
        <v>986</v>
      </c>
      <c r="F6073" s="18">
        <v>34</v>
      </c>
      <c r="G6073" s="48">
        <v>6.66</v>
      </c>
      <c r="H6073" s="49" t="s">
        <v>18</v>
      </c>
      <c r="I6073" s="50">
        <v>133</v>
      </c>
      <c r="J6073" s="48">
        <v>33.36</v>
      </c>
      <c r="K6073" s="17" t="s">
        <v>165</v>
      </c>
      <c r="L6073" s="17" t="s">
        <v>987</v>
      </c>
      <c r="M6073" s="17" t="s">
        <v>988</v>
      </c>
      <c r="N6073" s="17" t="s">
        <v>989</v>
      </c>
      <c r="O6073" s="58">
        <v>50</v>
      </c>
      <c r="P6073" s="17" t="s">
        <v>20</v>
      </c>
      <c r="R6073" s="17" t="s">
        <v>710</v>
      </c>
      <c r="S6073" s="17" t="s">
        <v>684</v>
      </c>
      <c r="U6073" s="10">
        <v>-17.524999999999999</v>
      </c>
      <c r="V6073" s="10">
        <v>-17.524999999999999</v>
      </c>
      <c r="W6073" s="10">
        <v>13.228</v>
      </c>
      <c r="AB6073" s="17" t="s">
        <v>1022</v>
      </c>
    </row>
    <row r="6074" spans="1:28">
      <c r="A6074" s="29">
        <v>6073</v>
      </c>
      <c r="C6074" s="17">
        <v>2003</v>
      </c>
      <c r="D6074" s="32" t="s">
        <v>964</v>
      </c>
      <c r="E6074" s="32" t="s">
        <v>990</v>
      </c>
      <c r="F6074" s="18">
        <v>34</v>
      </c>
      <c r="G6074" s="48">
        <v>6.66</v>
      </c>
      <c r="H6074" s="49" t="s">
        <v>18</v>
      </c>
      <c r="I6074" s="50">
        <v>133</v>
      </c>
      <c r="J6074" s="48">
        <v>33.36</v>
      </c>
      <c r="K6074" s="17" t="s">
        <v>165</v>
      </c>
      <c r="L6074" s="17" t="s">
        <v>26</v>
      </c>
      <c r="M6074" s="17" t="s">
        <v>27</v>
      </c>
      <c r="N6074" s="17" t="s">
        <v>28</v>
      </c>
      <c r="O6074" s="58">
        <v>96.6</v>
      </c>
      <c r="P6074" s="17" t="s">
        <v>20</v>
      </c>
      <c r="R6074" s="17" t="s">
        <v>710</v>
      </c>
      <c r="S6074" s="17" t="s">
        <v>684</v>
      </c>
      <c r="U6074" s="10">
        <v>-16.021182</v>
      </c>
      <c r="V6074" s="10">
        <v>-16.021182</v>
      </c>
      <c r="W6074" s="10">
        <v>15.745606</v>
      </c>
      <c r="AB6074" s="17" t="s">
        <v>1022</v>
      </c>
    </row>
    <row r="6075" spans="1:28">
      <c r="A6075" s="29">
        <v>6074</v>
      </c>
      <c r="C6075" s="17">
        <v>2003</v>
      </c>
      <c r="D6075" s="32" t="s">
        <v>964</v>
      </c>
      <c r="E6075" s="32" t="s">
        <v>990</v>
      </c>
      <c r="F6075" s="18">
        <v>34</v>
      </c>
      <c r="G6075" s="48">
        <v>6.66</v>
      </c>
      <c r="H6075" s="49" t="s">
        <v>18</v>
      </c>
      <c r="I6075" s="50">
        <v>133</v>
      </c>
      <c r="J6075" s="48">
        <v>33.36</v>
      </c>
      <c r="K6075" s="17" t="s">
        <v>165</v>
      </c>
      <c r="L6075" s="17" t="s">
        <v>26</v>
      </c>
      <c r="M6075" s="17" t="s">
        <v>27</v>
      </c>
      <c r="N6075" s="17" t="s">
        <v>28</v>
      </c>
      <c r="O6075" s="58">
        <v>107.2</v>
      </c>
      <c r="P6075" s="17" t="s">
        <v>20</v>
      </c>
      <c r="R6075" s="17" t="s">
        <v>710</v>
      </c>
      <c r="S6075" s="17" t="s">
        <v>684</v>
      </c>
      <c r="U6075" s="10">
        <v>-16.630710000000001</v>
      </c>
      <c r="V6075" s="10">
        <v>-16.630710000000001</v>
      </c>
      <c r="W6075" s="10">
        <v>15.740223</v>
      </c>
      <c r="AB6075" s="17" t="s">
        <v>1022</v>
      </c>
    </row>
    <row r="6076" spans="1:28">
      <c r="A6076" s="29">
        <v>6075</v>
      </c>
      <c r="C6076" s="17">
        <v>2003</v>
      </c>
      <c r="D6076" s="32" t="s">
        <v>964</v>
      </c>
      <c r="E6076" s="32" t="s">
        <v>990</v>
      </c>
      <c r="F6076" s="18">
        <v>34</v>
      </c>
      <c r="G6076" s="48">
        <v>6.66</v>
      </c>
      <c r="H6076" s="49" t="s">
        <v>18</v>
      </c>
      <c r="I6076" s="50">
        <v>133</v>
      </c>
      <c r="J6076" s="48">
        <v>33.36</v>
      </c>
      <c r="K6076" s="17" t="s">
        <v>165</v>
      </c>
      <c r="L6076" s="17" t="s">
        <v>26</v>
      </c>
      <c r="M6076" s="17" t="s">
        <v>27</v>
      </c>
      <c r="N6076" s="17" t="s">
        <v>28</v>
      </c>
      <c r="O6076" s="58">
        <v>109.2</v>
      </c>
      <c r="P6076" s="17" t="s">
        <v>20</v>
      </c>
      <c r="R6076" s="17" t="s">
        <v>710</v>
      </c>
      <c r="S6076" s="17" t="s">
        <v>684</v>
      </c>
      <c r="U6076" s="10">
        <v>-15.749736</v>
      </c>
      <c r="V6076" s="10">
        <v>-15.749736</v>
      </c>
      <c r="W6076" s="10">
        <v>15.613864</v>
      </c>
      <c r="AB6076" s="17" t="s">
        <v>1022</v>
      </c>
    </row>
    <row r="6077" spans="1:28">
      <c r="A6077" s="29">
        <v>6076</v>
      </c>
      <c r="C6077" s="17">
        <v>2003</v>
      </c>
      <c r="D6077" s="32" t="s">
        <v>964</v>
      </c>
      <c r="E6077" s="32" t="s">
        <v>990</v>
      </c>
      <c r="F6077" s="18">
        <v>34</v>
      </c>
      <c r="G6077" s="48">
        <v>6.66</v>
      </c>
      <c r="H6077" s="49" t="s">
        <v>18</v>
      </c>
      <c r="I6077" s="50">
        <v>133</v>
      </c>
      <c r="J6077" s="48">
        <v>33.36</v>
      </c>
      <c r="K6077" s="17" t="s">
        <v>165</v>
      </c>
      <c r="L6077" s="17" t="s">
        <v>26</v>
      </c>
      <c r="M6077" s="17" t="s">
        <v>27</v>
      </c>
      <c r="N6077" s="17" t="s">
        <v>28</v>
      </c>
      <c r="O6077" s="58">
        <v>111.2</v>
      </c>
      <c r="P6077" s="17" t="s">
        <v>20</v>
      </c>
      <c r="R6077" s="17" t="s">
        <v>710</v>
      </c>
      <c r="S6077" s="17" t="s">
        <v>684</v>
      </c>
      <c r="U6077" s="10">
        <v>-16.729547</v>
      </c>
      <c r="V6077" s="10">
        <v>-16.729547</v>
      </c>
      <c r="W6077" s="10">
        <v>14.153124999999999</v>
      </c>
      <c r="AB6077" s="17" t="s">
        <v>1022</v>
      </c>
    </row>
    <row r="6078" spans="1:28">
      <c r="A6078" s="29">
        <v>6077</v>
      </c>
      <c r="C6078" s="17">
        <v>2003</v>
      </c>
      <c r="D6078" s="32" t="s">
        <v>964</v>
      </c>
      <c r="E6078" s="32" t="s">
        <v>990</v>
      </c>
      <c r="F6078" s="18">
        <v>34</v>
      </c>
      <c r="G6078" s="48">
        <v>6.66</v>
      </c>
      <c r="H6078" s="49" t="s">
        <v>18</v>
      </c>
      <c r="I6078" s="50">
        <v>133</v>
      </c>
      <c r="J6078" s="48">
        <v>33.36</v>
      </c>
      <c r="K6078" s="17" t="s">
        <v>165</v>
      </c>
      <c r="L6078" s="17" t="s">
        <v>26</v>
      </c>
      <c r="M6078" s="17" t="s">
        <v>27</v>
      </c>
      <c r="N6078" s="17" t="s">
        <v>28</v>
      </c>
      <c r="O6078" s="58">
        <v>112.9</v>
      </c>
      <c r="P6078" s="17" t="s">
        <v>20</v>
      </c>
      <c r="R6078" s="17" t="s">
        <v>710</v>
      </c>
      <c r="S6078" s="17" t="s">
        <v>684</v>
      </c>
      <c r="U6078" s="10">
        <v>-15.942833</v>
      </c>
      <c r="V6078" s="10">
        <v>-15.942833</v>
      </c>
      <c r="W6078" s="10">
        <v>15.871644</v>
      </c>
      <c r="AB6078" s="17" t="s">
        <v>1022</v>
      </c>
    </row>
    <row r="6079" spans="1:28">
      <c r="A6079" s="29">
        <v>6078</v>
      </c>
      <c r="C6079" s="17">
        <v>2003</v>
      </c>
      <c r="D6079" s="32" t="s">
        <v>964</v>
      </c>
      <c r="E6079" s="32" t="s">
        <v>990</v>
      </c>
      <c r="F6079" s="18">
        <v>34</v>
      </c>
      <c r="G6079" s="48">
        <v>6.66</v>
      </c>
      <c r="H6079" s="49" t="s">
        <v>18</v>
      </c>
      <c r="I6079" s="50">
        <v>133</v>
      </c>
      <c r="J6079" s="48">
        <v>33.36</v>
      </c>
      <c r="K6079" s="17" t="s">
        <v>165</v>
      </c>
      <c r="L6079" s="17" t="s">
        <v>26</v>
      </c>
      <c r="M6079" s="17" t="s">
        <v>27</v>
      </c>
      <c r="N6079" s="17" t="s">
        <v>28</v>
      </c>
      <c r="O6079" s="58">
        <v>115.1</v>
      </c>
      <c r="P6079" s="17" t="s">
        <v>20</v>
      </c>
      <c r="R6079" s="17" t="s">
        <v>710</v>
      </c>
      <c r="S6079" s="17" t="s">
        <v>684</v>
      </c>
      <c r="U6079" s="10">
        <v>-16.789791999999998</v>
      </c>
      <c r="V6079" s="10">
        <v>-16.789791999999998</v>
      </c>
      <c r="W6079" s="10">
        <v>15.871868999999998</v>
      </c>
      <c r="AB6079" s="17" t="s">
        <v>1022</v>
      </c>
    </row>
    <row r="6080" spans="1:28">
      <c r="A6080" s="29">
        <v>6079</v>
      </c>
      <c r="C6080" s="17">
        <v>2006</v>
      </c>
      <c r="D6080" s="32" t="s">
        <v>964</v>
      </c>
      <c r="E6080" s="32" t="s">
        <v>990</v>
      </c>
      <c r="F6080" s="18">
        <v>34</v>
      </c>
      <c r="G6080" s="48">
        <v>6.66</v>
      </c>
      <c r="H6080" s="49" t="s">
        <v>18</v>
      </c>
      <c r="I6080" s="50">
        <v>133</v>
      </c>
      <c r="J6080" s="48">
        <v>33.36</v>
      </c>
      <c r="K6080" s="17" t="s">
        <v>165</v>
      </c>
      <c r="L6080" s="17" t="s">
        <v>26</v>
      </c>
      <c r="M6080" s="17" t="s">
        <v>27</v>
      </c>
      <c r="N6080" s="17" t="s">
        <v>28</v>
      </c>
      <c r="O6080" s="58">
        <v>125.8</v>
      </c>
      <c r="P6080" s="17" t="s">
        <v>20</v>
      </c>
      <c r="R6080" s="17" t="s">
        <v>710</v>
      </c>
      <c r="S6080" s="17" t="s">
        <v>684</v>
      </c>
      <c r="U6080" s="10">
        <v>-16.3</v>
      </c>
      <c r="V6080" s="10">
        <v>-16.3</v>
      </c>
      <c r="W6080" s="10">
        <v>15.499000000000001</v>
      </c>
      <c r="AB6080" s="17" t="s">
        <v>1022</v>
      </c>
    </row>
    <row r="6081" spans="1:28">
      <c r="A6081" s="29">
        <v>6080</v>
      </c>
      <c r="C6081" s="17">
        <v>2006</v>
      </c>
      <c r="D6081" s="32" t="s">
        <v>964</v>
      </c>
      <c r="E6081" s="32" t="s">
        <v>990</v>
      </c>
      <c r="F6081" s="18">
        <v>34</v>
      </c>
      <c r="G6081" s="48">
        <v>6.66</v>
      </c>
      <c r="H6081" s="49" t="s">
        <v>18</v>
      </c>
      <c r="I6081" s="50">
        <v>133</v>
      </c>
      <c r="J6081" s="48">
        <v>33.36</v>
      </c>
      <c r="K6081" s="17" t="s">
        <v>165</v>
      </c>
      <c r="L6081" s="17" t="s">
        <v>26</v>
      </c>
      <c r="M6081" s="17" t="s">
        <v>27</v>
      </c>
      <c r="N6081" s="17" t="s">
        <v>28</v>
      </c>
      <c r="O6081" s="58">
        <v>127.5</v>
      </c>
      <c r="P6081" s="17" t="s">
        <v>20</v>
      </c>
      <c r="R6081" s="17" t="s">
        <v>710</v>
      </c>
      <c r="S6081" s="17" t="s">
        <v>684</v>
      </c>
      <c r="U6081" s="10">
        <v>-16.652999999999999</v>
      </c>
      <c r="V6081" s="10">
        <v>-16.652999999999999</v>
      </c>
      <c r="W6081" s="10">
        <v>14.49</v>
      </c>
      <c r="AB6081" s="17" t="s">
        <v>1022</v>
      </c>
    </row>
    <row r="6082" spans="1:28">
      <c r="A6082" s="29">
        <v>6081</v>
      </c>
      <c r="C6082" s="17">
        <v>2006</v>
      </c>
      <c r="D6082" s="32" t="s">
        <v>964</v>
      </c>
      <c r="E6082" s="32" t="s">
        <v>990</v>
      </c>
      <c r="F6082" s="18">
        <v>34</v>
      </c>
      <c r="G6082" s="48">
        <v>6.66</v>
      </c>
      <c r="H6082" s="49" t="s">
        <v>18</v>
      </c>
      <c r="I6082" s="50">
        <v>133</v>
      </c>
      <c r="J6082" s="48">
        <v>33.36</v>
      </c>
      <c r="K6082" s="17" t="s">
        <v>165</v>
      </c>
      <c r="L6082" s="17" t="s">
        <v>26</v>
      </c>
      <c r="M6082" s="17" t="s">
        <v>27</v>
      </c>
      <c r="N6082" s="17" t="s">
        <v>28</v>
      </c>
      <c r="O6082" s="58">
        <v>127.9</v>
      </c>
      <c r="P6082" s="17" t="s">
        <v>20</v>
      </c>
      <c r="R6082" s="17" t="s">
        <v>710</v>
      </c>
      <c r="S6082" s="17" t="s">
        <v>684</v>
      </c>
      <c r="U6082" s="10">
        <v>-15.989000000000001</v>
      </c>
      <c r="V6082" s="10">
        <v>-15.989000000000001</v>
      </c>
      <c r="W6082" s="10">
        <v>15.791</v>
      </c>
      <c r="AB6082" s="17" t="s">
        <v>1022</v>
      </c>
    </row>
    <row r="6083" spans="1:28">
      <c r="A6083" s="29">
        <v>6082</v>
      </c>
      <c r="C6083" s="17">
        <v>2006</v>
      </c>
      <c r="D6083" s="32" t="s">
        <v>964</v>
      </c>
      <c r="E6083" s="32" t="s">
        <v>990</v>
      </c>
      <c r="F6083" s="18">
        <v>34</v>
      </c>
      <c r="G6083" s="48">
        <v>6.66</v>
      </c>
      <c r="H6083" s="49" t="s">
        <v>18</v>
      </c>
      <c r="I6083" s="50">
        <v>133</v>
      </c>
      <c r="J6083" s="48">
        <v>33.36</v>
      </c>
      <c r="K6083" s="17" t="s">
        <v>165</v>
      </c>
      <c r="L6083" s="17" t="s">
        <v>26</v>
      </c>
      <c r="M6083" s="17" t="s">
        <v>27</v>
      </c>
      <c r="N6083" s="17" t="s">
        <v>28</v>
      </c>
      <c r="O6083" s="58">
        <v>128.1</v>
      </c>
      <c r="P6083" s="17" t="s">
        <v>20</v>
      </c>
      <c r="R6083" s="17" t="s">
        <v>710</v>
      </c>
      <c r="S6083" s="17" t="s">
        <v>684</v>
      </c>
      <c r="U6083" s="10">
        <v>-16.571000000000002</v>
      </c>
      <c r="V6083" s="10">
        <v>-16.571000000000002</v>
      </c>
      <c r="W6083" s="10">
        <v>14.92</v>
      </c>
      <c r="AB6083" s="17" t="s">
        <v>1022</v>
      </c>
    </row>
    <row r="6084" spans="1:28">
      <c r="A6084" s="29">
        <v>6083</v>
      </c>
      <c r="C6084" s="17">
        <v>2006</v>
      </c>
      <c r="D6084" s="32" t="s">
        <v>964</v>
      </c>
      <c r="E6084" s="32" t="s">
        <v>990</v>
      </c>
      <c r="F6084" s="18">
        <v>34</v>
      </c>
      <c r="G6084" s="48">
        <v>6.66</v>
      </c>
      <c r="H6084" s="49" t="s">
        <v>18</v>
      </c>
      <c r="I6084" s="50">
        <v>133</v>
      </c>
      <c r="J6084" s="48">
        <v>33.36</v>
      </c>
      <c r="K6084" s="17" t="s">
        <v>165</v>
      </c>
      <c r="L6084" s="17" t="s">
        <v>26</v>
      </c>
      <c r="M6084" s="17" t="s">
        <v>27</v>
      </c>
      <c r="N6084" s="17" t="s">
        <v>28</v>
      </c>
      <c r="O6084" s="58">
        <v>129.19999999999999</v>
      </c>
      <c r="P6084" s="17" t="s">
        <v>20</v>
      </c>
      <c r="R6084" s="17" t="s">
        <v>710</v>
      </c>
      <c r="S6084" s="17" t="s">
        <v>684</v>
      </c>
      <c r="U6084" s="10">
        <v>-16.754999999999999</v>
      </c>
      <c r="V6084" s="10">
        <v>-16.754999999999999</v>
      </c>
      <c r="W6084" s="10">
        <v>16.212</v>
      </c>
      <c r="AB6084" s="17" t="s">
        <v>1022</v>
      </c>
    </row>
    <row r="6085" spans="1:28">
      <c r="A6085" s="29">
        <v>6084</v>
      </c>
      <c r="C6085" s="17">
        <v>2006</v>
      </c>
      <c r="D6085" s="32" t="s">
        <v>964</v>
      </c>
      <c r="E6085" s="32" t="s">
        <v>990</v>
      </c>
      <c r="F6085" s="18">
        <v>34</v>
      </c>
      <c r="G6085" s="48">
        <v>6.66</v>
      </c>
      <c r="H6085" s="49" t="s">
        <v>18</v>
      </c>
      <c r="I6085" s="50">
        <v>133</v>
      </c>
      <c r="J6085" s="48">
        <v>33.36</v>
      </c>
      <c r="K6085" s="17" t="s">
        <v>165</v>
      </c>
      <c r="L6085" s="17" t="s">
        <v>26</v>
      </c>
      <c r="M6085" s="17" t="s">
        <v>27</v>
      </c>
      <c r="N6085" s="17" t="s">
        <v>28</v>
      </c>
      <c r="O6085" s="58">
        <v>130.6</v>
      </c>
      <c r="P6085" s="17" t="s">
        <v>20</v>
      </c>
      <c r="R6085" s="17" t="s">
        <v>710</v>
      </c>
      <c r="S6085" s="17" t="s">
        <v>684</v>
      </c>
      <c r="U6085" s="10">
        <v>-16.623999999999999</v>
      </c>
      <c r="V6085" s="10">
        <v>-16.623999999999999</v>
      </c>
      <c r="W6085" s="10">
        <v>15.467000000000001</v>
      </c>
      <c r="AB6085" s="17" t="s">
        <v>1022</v>
      </c>
    </row>
    <row r="6086" spans="1:28">
      <c r="A6086" s="29">
        <v>6085</v>
      </c>
      <c r="C6086" s="17">
        <v>2006</v>
      </c>
      <c r="D6086" s="32" t="s">
        <v>964</v>
      </c>
      <c r="E6086" s="32" t="s">
        <v>990</v>
      </c>
      <c r="F6086" s="18">
        <v>34</v>
      </c>
      <c r="G6086" s="48">
        <v>6.66</v>
      </c>
      <c r="H6086" s="49" t="s">
        <v>18</v>
      </c>
      <c r="I6086" s="50">
        <v>133</v>
      </c>
      <c r="J6086" s="48">
        <v>33.36</v>
      </c>
      <c r="K6086" s="17" t="s">
        <v>165</v>
      </c>
      <c r="L6086" s="17" t="s">
        <v>26</v>
      </c>
      <c r="M6086" s="17" t="s">
        <v>27</v>
      </c>
      <c r="N6086" s="17" t="s">
        <v>28</v>
      </c>
      <c r="O6086" s="58">
        <v>131.1</v>
      </c>
      <c r="P6086" s="17" t="s">
        <v>20</v>
      </c>
      <c r="R6086" s="17" t="s">
        <v>710</v>
      </c>
      <c r="S6086" s="17" t="s">
        <v>684</v>
      </c>
      <c r="U6086" s="10">
        <v>-16.597999999999999</v>
      </c>
      <c r="V6086" s="10">
        <v>-16.597999999999999</v>
      </c>
      <c r="W6086" s="10">
        <v>15.804</v>
      </c>
      <c r="AB6086" s="17" t="s">
        <v>1022</v>
      </c>
    </row>
    <row r="6087" spans="1:28">
      <c r="A6087" s="29">
        <v>6086</v>
      </c>
      <c r="C6087" s="17">
        <v>2006</v>
      </c>
      <c r="D6087" s="32" t="s">
        <v>964</v>
      </c>
      <c r="E6087" s="32" t="s">
        <v>990</v>
      </c>
      <c r="F6087" s="18">
        <v>34</v>
      </c>
      <c r="G6087" s="48">
        <v>6.66</v>
      </c>
      <c r="H6087" s="49" t="s">
        <v>18</v>
      </c>
      <c r="I6087" s="50">
        <v>133</v>
      </c>
      <c r="J6087" s="48">
        <v>33.36</v>
      </c>
      <c r="K6087" s="17" t="s">
        <v>165</v>
      </c>
      <c r="L6087" s="17" t="s">
        <v>26</v>
      </c>
      <c r="M6087" s="17" t="s">
        <v>27</v>
      </c>
      <c r="N6087" s="17" t="s">
        <v>28</v>
      </c>
      <c r="O6087" s="58">
        <v>133.69999999999999</v>
      </c>
      <c r="P6087" s="17" t="s">
        <v>20</v>
      </c>
      <c r="R6087" s="17" t="s">
        <v>710</v>
      </c>
      <c r="S6087" s="17" t="s">
        <v>684</v>
      </c>
      <c r="U6087" s="10">
        <v>-16.353000000000002</v>
      </c>
      <c r="V6087" s="10">
        <v>-16.353000000000002</v>
      </c>
      <c r="W6087" s="10">
        <v>15.928000000000001</v>
      </c>
      <c r="AB6087" s="17" t="s">
        <v>1022</v>
      </c>
    </row>
    <row r="6088" spans="1:28">
      <c r="A6088" s="29">
        <v>6087</v>
      </c>
      <c r="C6088" s="17">
        <v>2004</v>
      </c>
      <c r="D6088" s="32" t="s">
        <v>958</v>
      </c>
      <c r="E6088" s="32" t="s">
        <v>991</v>
      </c>
      <c r="F6088" s="18">
        <v>34</v>
      </c>
      <c r="G6088" s="48">
        <v>10.196999999999999</v>
      </c>
      <c r="H6088" s="49" t="s">
        <v>18</v>
      </c>
      <c r="I6088" s="50">
        <v>133</v>
      </c>
      <c r="J6088" s="48">
        <v>9.8450000000000006</v>
      </c>
      <c r="K6088" s="17" t="s">
        <v>165</v>
      </c>
      <c r="L6088" s="17" t="s">
        <v>26</v>
      </c>
      <c r="M6088" s="17" t="s">
        <v>27</v>
      </c>
      <c r="N6088" s="17" t="s">
        <v>28</v>
      </c>
      <c r="O6088" s="58">
        <v>4.7286000000000001</v>
      </c>
      <c r="P6088" s="17" t="s">
        <v>20</v>
      </c>
      <c r="R6088" s="17" t="s">
        <v>710</v>
      </c>
      <c r="S6088" s="17" t="s">
        <v>684</v>
      </c>
      <c r="U6088" s="10">
        <v>-19.524000000000001</v>
      </c>
      <c r="V6088" s="10">
        <v>-19.524000000000001</v>
      </c>
      <c r="W6088" s="10">
        <v>13.818</v>
      </c>
      <c r="AB6088" s="17" t="s">
        <v>1022</v>
      </c>
    </row>
    <row r="6089" spans="1:28">
      <c r="A6089" s="29">
        <v>6088</v>
      </c>
      <c r="C6089" s="17">
        <v>2004</v>
      </c>
      <c r="D6089" s="32" t="s">
        <v>958</v>
      </c>
      <c r="E6089" s="32" t="s">
        <v>991</v>
      </c>
      <c r="F6089" s="18">
        <v>34</v>
      </c>
      <c r="G6089" s="48">
        <v>10.196999999999999</v>
      </c>
      <c r="H6089" s="49" t="s">
        <v>18</v>
      </c>
      <c r="I6089" s="50">
        <v>133</v>
      </c>
      <c r="J6089" s="48">
        <v>9.8450000000000006</v>
      </c>
      <c r="K6089" s="17" t="s">
        <v>165</v>
      </c>
      <c r="L6089" s="17" t="s">
        <v>26</v>
      </c>
      <c r="M6089" s="17" t="s">
        <v>27</v>
      </c>
      <c r="N6089" s="17" t="s">
        <v>28</v>
      </c>
      <c r="O6089" s="58">
        <v>6.926400000000001</v>
      </c>
      <c r="P6089" s="17" t="s">
        <v>20</v>
      </c>
      <c r="R6089" s="17" t="s">
        <v>710</v>
      </c>
      <c r="S6089" s="17" t="s">
        <v>684</v>
      </c>
      <c r="U6089" s="10">
        <v>-19.327000000000002</v>
      </c>
      <c r="V6089" s="10">
        <v>-19.327000000000002</v>
      </c>
      <c r="W6089" s="10">
        <v>12.651</v>
      </c>
      <c r="AB6089" s="17" t="s">
        <v>1022</v>
      </c>
    </row>
    <row r="6090" spans="1:28">
      <c r="A6090" s="29">
        <v>6089</v>
      </c>
      <c r="C6090" s="17">
        <v>2004</v>
      </c>
      <c r="D6090" s="32" t="s">
        <v>958</v>
      </c>
      <c r="E6090" s="32" t="s">
        <v>991</v>
      </c>
      <c r="F6090" s="18">
        <v>34</v>
      </c>
      <c r="G6090" s="48">
        <v>5.1980000000000004</v>
      </c>
      <c r="H6090" s="49" t="s">
        <v>18</v>
      </c>
      <c r="I6090" s="50">
        <v>133</v>
      </c>
      <c r="J6090" s="48">
        <v>14.845000000000001</v>
      </c>
      <c r="K6090" s="17" t="s">
        <v>165</v>
      </c>
      <c r="L6090" s="17" t="s">
        <v>26</v>
      </c>
      <c r="M6090" s="17" t="s">
        <v>27</v>
      </c>
      <c r="N6090" s="17" t="s">
        <v>28</v>
      </c>
      <c r="O6090" s="58">
        <v>12.121212121212121</v>
      </c>
      <c r="P6090" s="17" t="s">
        <v>20</v>
      </c>
      <c r="R6090" s="17" t="s">
        <v>710</v>
      </c>
      <c r="S6090" s="17" t="s">
        <v>684</v>
      </c>
      <c r="U6090" s="10">
        <v>-20.213000000000001</v>
      </c>
      <c r="V6090" s="10">
        <v>-20.213000000000001</v>
      </c>
      <c r="W6090" s="10">
        <v>13.34</v>
      </c>
      <c r="AB6090" s="17" t="s">
        <v>1022</v>
      </c>
    </row>
    <row r="6091" spans="1:28">
      <c r="A6091" s="29">
        <v>6090</v>
      </c>
      <c r="C6091" s="17">
        <v>2004</v>
      </c>
      <c r="D6091" s="32" t="s">
        <v>958</v>
      </c>
      <c r="E6091" s="32" t="s">
        <v>991</v>
      </c>
      <c r="F6091" s="18">
        <v>34</v>
      </c>
      <c r="G6091" s="48">
        <v>5.1980000000000004</v>
      </c>
      <c r="H6091" s="49" t="s">
        <v>18</v>
      </c>
      <c r="I6091" s="50">
        <v>133</v>
      </c>
      <c r="J6091" s="48">
        <v>14.845000000000001</v>
      </c>
      <c r="K6091" s="17" t="s">
        <v>165</v>
      </c>
      <c r="L6091" s="17" t="s">
        <v>26</v>
      </c>
      <c r="M6091" s="17" t="s">
        <v>27</v>
      </c>
      <c r="N6091" s="17" t="s">
        <v>28</v>
      </c>
      <c r="O6091" s="58">
        <v>12.424242424242424</v>
      </c>
      <c r="P6091" s="17" t="s">
        <v>20</v>
      </c>
      <c r="R6091" s="17" t="s">
        <v>710</v>
      </c>
      <c r="S6091" s="17" t="s">
        <v>684</v>
      </c>
      <c r="U6091" s="10">
        <v>-20.016999999999999</v>
      </c>
      <c r="V6091" s="10">
        <v>-20.016999999999999</v>
      </c>
      <c r="W6091" s="10">
        <v>13.619</v>
      </c>
      <c r="AB6091" s="17" t="s">
        <v>1022</v>
      </c>
    </row>
    <row r="6092" spans="1:28">
      <c r="A6092" s="29">
        <v>6091</v>
      </c>
      <c r="C6092" s="17">
        <v>2004</v>
      </c>
      <c r="D6092" s="32" t="s">
        <v>958</v>
      </c>
      <c r="E6092" s="32" t="s">
        <v>991</v>
      </c>
      <c r="F6092" s="18">
        <v>34</v>
      </c>
      <c r="G6092" s="48">
        <v>5.1980000000000004</v>
      </c>
      <c r="H6092" s="49" t="s">
        <v>18</v>
      </c>
      <c r="I6092" s="50">
        <v>133</v>
      </c>
      <c r="J6092" s="48">
        <v>14.845000000000001</v>
      </c>
      <c r="K6092" s="17" t="s">
        <v>165</v>
      </c>
      <c r="L6092" s="17" t="s">
        <v>26</v>
      </c>
      <c r="M6092" s="17" t="s">
        <v>27</v>
      </c>
      <c r="N6092" s="17" t="s">
        <v>28</v>
      </c>
      <c r="O6092" s="58">
        <v>12.424242424242424</v>
      </c>
      <c r="P6092" s="17" t="s">
        <v>20</v>
      </c>
      <c r="R6092" s="17" t="s">
        <v>710</v>
      </c>
      <c r="S6092" s="17" t="s">
        <v>684</v>
      </c>
      <c r="U6092" s="10">
        <v>-19.678999999999998</v>
      </c>
      <c r="V6092" s="10">
        <v>-19.678999999999998</v>
      </c>
      <c r="W6092" s="10">
        <v>13.528</v>
      </c>
      <c r="AB6092" s="17" t="s">
        <v>1022</v>
      </c>
    </row>
    <row r="6093" spans="1:28">
      <c r="A6093" s="29">
        <v>6092</v>
      </c>
      <c r="C6093" s="17">
        <v>2004</v>
      </c>
      <c r="D6093" s="32" t="s">
        <v>958</v>
      </c>
      <c r="E6093" s="32" t="s">
        <v>991</v>
      </c>
      <c r="F6093" s="18">
        <v>34</v>
      </c>
      <c r="G6093" s="48">
        <v>5.1980000000000004</v>
      </c>
      <c r="H6093" s="49" t="s">
        <v>18</v>
      </c>
      <c r="I6093" s="50">
        <v>133</v>
      </c>
      <c r="J6093" s="48">
        <v>14.845000000000001</v>
      </c>
      <c r="K6093" s="17" t="s">
        <v>165</v>
      </c>
      <c r="L6093" s="17" t="s">
        <v>26</v>
      </c>
      <c r="M6093" s="17" t="s">
        <v>27</v>
      </c>
      <c r="N6093" s="17" t="s">
        <v>28</v>
      </c>
      <c r="O6093" s="58">
        <v>14.393939393939394</v>
      </c>
      <c r="P6093" s="17" t="s">
        <v>20</v>
      </c>
      <c r="R6093" s="17" t="s">
        <v>710</v>
      </c>
      <c r="S6093" s="17" t="s">
        <v>684</v>
      </c>
      <c r="U6093" s="10">
        <v>-19.911000000000001</v>
      </c>
      <c r="V6093" s="10">
        <v>-19.911000000000001</v>
      </c>
      <c r="W6093" s="10">
        <v>10.984999999999999</v>
      </c>
      <c r="AB6093" s="17" t="s">
        <v>1022</v>
      </c>
    </row>
    <row r="6094" spans="1:28">
      <c r="A6094" s="29">
        <v>6093</v>
      </c>
      <c r="C6094" s="17">
        <v>2004</v>
      </c>
      <c r="D6094" s="32" t="s">
        <v>958</v>
      </c>
      <c r="E6094" s="32" t="s">
        <v>991</v>
      </c>
      <c r="F6094" s="18">
        <v>34</v>
      </c>
      <c r="G6094" s="48">
        <v>5.1980000000000004</v>
      </c>
      <c r="H6094" s="49" t="s">
        <v>18</v>
      </c>
      <c r="I6094" s="50">
        <v>133</v>
      </c>
      <c r="J6094" s="48">
        <v>14.845000000000001</v>
      </c>
      <c r="K6094" s="17" t="s">
        <v>165</v>
      </c>
      <c r="L6094" s="17" t="s">
        <v>26</v>
      </c>
      <c r="M6094" s="17" t="s">
        <v>27</v>
      </c>
      <c r="N6094" s="17" t="s">
        <v>28</v>
      </c>
      <c r="O6094" s="58">
        <v>15.454545454545453</v>
      </c>
      <c r="P6094" s="17" t="s">
        <v>20</v>
      </c>
      <c r="R6094" s="17" t="s">
        <v>710</v>
      </c>
      <c r="S6094" s="17" t="s">
        <v>684</v>
      </c>
      <c r="U6094" s="10">
        <v>-20.146999999999998</v>
      </c>
      <c r="V6094" s="10">
        <v>-20.146999999999998</v>
      </c>
      <c r="W6094" s="10">
        <v>13.821999999999999</v>
      </c>
      <c r="AB6094" s="17" t="s">
        <v>1022</v>
      </c>
    </row>
    <row r="6095" spans="1:28">
      <c r="A6095" s="29">
        <v>6094</v>
      </c>
      <c r="C6095" s="17">
        <v>2004</v>
      </c>
      <c r="D6095" s="32" t="s">
        <v>958</v>
      </c>
      <c r="E6095" s="32" t="s">
        <v>991</v>
      </c>
      <c r="F6095" s="18">
        <v>34</v>
      </c>
      <c r="G6095" s="48">
        <v>12.696999999999999</v>
      </c>
      <c r="H6095" s="49" t="s">
        <v>18</v>
      </c>
      <c r="I6095" s="50">
        <v>133</v>
      </c>
      <c r="J6095" s="48">
        <v>19.844000000000001</v>
      </c>
      <c r="K6095" s="17" t="s">
        <v>165</v>
      </c>
      <c r="L6095" s="17" t="s">
        <v>26</v>
      </c>
      <c r="M6095" s="17" t="s">
        <v>27</v>
      </c>
      <c r="N6095" s="17" t="s">
        <v>28</v>
      </c>
      <c r="O6095" s="58">
        <v>4.4622000000000002</v>
      </c>
      <c r="P6095" s="17" t="s">
        <v>20</v>
      </c>
      <c r="R6095" s="17" t="s">
        <v>710</v>
      </c>
      <c r="S6095" s="17" t="s">
        <v>684</v>
      </c>
      <c r="U6095" s="10">
        <v>-19.327999999999999</v>
      </c>
      <c r="V6095" s="10">
        <v>-19.327999999999999</v>
      </c>
      <c r="W6095" s="10">
        <v>15.074</v>
      </c>
      <c r="AB6095" s="17" t="s">
        <v>1022</v>
      </c>
    </row>
    <row r="6096" spans="1:28">
      <c r="A6096" s="29">
        <v>6095</v>
      </c>
      <c r="C6096" s="17">
        <v>2004</v>
      </c>
      <c r="D6096" s="32" t="s">
        <v>958</v>
      </c>
      <c r="E6096" s="32" t="s">
        <v>992</v>
      </c>
      <c r="F6096" s="18">
        <v>34</v>
      </c>
      <c r="G6096" s="48">
        <v>15.196</v>
      </c>
      <c r="H6096" s="49" t="s">
        <v>18</v>
      </c>
      <c r="I6096" s="50">
        <v>133</v>
      </c>
      <c r="J6096" s="48">
        <v>24.844000000000001</v>
      </c>
      <c r="K6096" s="17" t="s">
        <v>165</v>
      </c>
      <c r="L6096" s="17" t="s">
        <v>26</v>
      </c>
      <c r="M6096" s="17" t="s">
        <v>27</v>
      </c>
      <c r="N6096" s="17" t="s">
        <v>28</v>
      </c>
      <c r="O6096" s="58">
        <v>4.7286000000000001</v>
      </c>
      <c r="P6096" s="17" t="s">
        <v>20</v>
      </c>
      <c r="R6096" s="17" t="s">
        <v>710</v>
      </c>
      <c r="S6096" s="17" t="s">
        <v>684</v>
      </c>
      <c r="U6096" s="10">
        <v>-19.393000000000001</v>
      </c>
      <c r="V6096" s="10">
        <v>-19.393000000000001</v>
      </c>
      <c r="W6096" s="10">
        <v>14.726000000000001</v>
      </c>
      <c r="AB6096" s="17" t="s">
        <v>1022</v>
      </c>
    </row>
    <row r="6097" spans="1:28">
      <c r="A6097" s="29">
        <v>6096</v>
      </c>
      <c r="C6097" s="17">
        <v>2004</v>
      </c>
      <c r="D6097" s="32" t="s">
        <v>958</v>
      </c>
      <c r="E6097" s="32" t="s">
        <v>992</v>
      </c>
      <c r="F6097" s="18">
        <v>34</v>
      </c>
      <c r="G6097" s="48">
        <v>15.196</v>
      </c>
      <c r="H6097" s="49" t="s">
        <v>18</v>
      </c>
      <c r="I6097" s="50">
        <v>133</v>
      </c>
      <c r="J6097" s="48">
        <v>24.844000000000001</v>
      </c>
      <c r="K6097" s="17" t="s">
        <v>165</v>
      </c>
      <c r="L6097" s="17" t="s">
        <v>26</v>
      </c>
      <c r="M6097" s="17" t="s">
        <v>27</v>
      </c>
      <c r="N6097" s="17" t="s">
        <v>28</v>
      </c>
      <c r="O6097" s="58">
        <v>6.3936000000000011</v>
      </c>
      <c r="P6097" s="17" t="s">
        <v>20</v>
      </c>
      <c r="R6097" s="17" t="s">
        <v>710</v>
      </c>
      <c r="S6097" s="17" t="s">
        <v>684</v>
      </c>
      <c r="U6097" s="10">
        <v>-19.321999999999999</v>
      </c>
      <c r="V6097" s="10">
        <v>-19.321999999999999</v>
      </c>
      <c r="W6097" s="10">
        <v>14.582000000000001</v>
      </c>
      <c r="AB6097" s="17" t="s">
        <v>1022</v>
      </c>
    </row>
    <row r="6098" spans="1:28">
      <c r="A6098" s="29">
        <v>6097</v>
      </c>
      <c r="C6098" s="17">
        <v>2004</v>
      </c>
      <c r="D6098" s="32" t="s">
        <v>958</v>
      </c>
      <c r="E6098" s="32" t="s">
        <v>992</v>
      </c>
      <c r="F6098" s="18">
        <v>34</v>
      </c>
      <c r="G6098" s="48">
        <v>15.196</v>
      </c>
      <c r="H6098" s="49" t="s">
        <v>18</v>
      </c>
      <c r="I6098" s="50">
        <v>133</v>
      </c>
      <c r="J6098" s="48">
        <v>24.844000000000001</v>
      </c>
      <c r="K6098" s="17" t="s">
        <v>165</v>
      </c>
      <c r="L6098" s="17" t="s">
        <v>26</v>
      </c>
      <c r="M6098" s="17" t="s">
        <v>27</v>
      </c>
      <c r="N6098" s="17" t="s">
        <v>28</v>
      </c>
      <c r="O6098" s="58">
        <v>10.909090909090908</v>
      </c>
      <c r="P6098" s="17" t="s">
        <v>20</v>
      </c>
      <c r="R6098" s="17" t="s">
        <v>710</v>
      </c>
      <c r="S6098" s="17" t="s">
        <v>684</v>
      </c>
      <c r="U6098" s="10">
        <v>-19.800999999999998</v>
      </c>
      <c r="V6098" s="10">
        <v>-19.800999999999998</v>
      </c>
      <c r="W6098" s="10">
        <v>14.284000000000001</v>
      </c>
      <c r="AB6098" s="17" t="s">
        <v>1022</v>
      </c>
    </row>
    <row r="6099" spans="1:28">
      <c r="A6099" s="29">
        <v>6098</v>
      </c>
      <c r="C6099" s="17">
        <v>2004</v>
      </c>
      <c r="D6099" s="32" t="s">
        <v>958</v>
      </c>
      <c r="E6099" s="32" t="s">
        <v>992</v>
      </c>
      <c r="F6099" s="18">
        <v>34</v>
      </c>
      <c r="G6099" s="48">
        <v>15.196</v>
      </c>
      <c r="H6099" s="49" t="s">
        <v>18</v>
      </c>
      <c r="I6099" s="50">
        <v>133</v>
      </c>
      <c r="J6099" s="48">
        <v>24.844000000000001</v>
      </c>
      <c r="K6099" s="17" t="s">
        <v>165</v>
      </c>
      <c r="L6099" s="17" t="s">
        <v>26</v>
      </c>
      <c r="M6099" s="17" t="s">
        <v>27</v>
      </c>
      <c r="N6099" s="17" t="s">
        <v>28</v>
      </c>
      <c r="O6099" s="58">
        <v>12.121212121212121</v>
      </c>
      <c r="P6099" s="17" t="s">
        <v>20</v>
      </c>
      <c r="R6099" s="17" t="s">
        <v>710</v>
      </c>
      <c r="S6099" s="17" t="s">
        <v>684</v>
      </c>
      <c r="U6099" s="10">
        <v>-20.079000000000001</v>
      </c>
      <c r="V6099" s="10">
        <v>-20.079000000000001</v>
      </c>
      <c r="W6099" s="10">
        <v>14.752000000000001</v>
      </c>
      <c r="AB6099" s="17" t="s">
        <v>1022</v>
      </c>
    </row>
    <row r="6100" spans="1:28">
      <c r="A6100" s="29">
        <v>6099</v>
      </c>
      <c r="C6100" s="17">
        <v>2004</v>
      </c>
      <c r="D6100" s="32" t="s">
        <v>958</v>
      </c>
      <c r="E6100" s="32" t="s">
        <v>992</v>
      </c>
      <c r="F6100" s="18">
        <v>34</v>
      </c>
      <c r="G6100" s="48">
        <v>15.196</v>
      </c>
      <c r="H6100" s="49" t="s">
        <v>18</v>
      </c>
      <c r="I6100" s="50">
        <v>133</v>
      </c>
      <c r="J6100" s="48">
        <v>24.844000000000001</v>
      </c>
      <c r="K6100" s="17" t="s">
        <v>165</v>
      </c>
      <c r="L6100" s="17" t="s">
        <v>26</v>
      </c>
      <c r="M6100" s="17" t="s">
        <v>27</v>
      </c>
      <c r="N6100" s="17" t="s">
        <v>28</v>
      </c>
      <c r="O6100" s="58">
        <v>12.575757575757574</v>
      </c>
      <c r="P6100" s="17" t="s">
        <v>20</v>
      </c>
      <c r="R6100" s="17" t="s">
        <v>710</v>
      </c>
      <c r="S6100" s="17" t="s">
        <v>684</v>
      </c>
      <c r="U6100" s="10">
        <v>-19.766999999999999</v>
      </c>
      <c r="V6100" s="10">
        <v>-19.766999999999999</v>
      </c>
      <c r="W6100" s="10">
        <v>15.12</v>
      </c>
      <c r="AB6100" s="17" t="s">
        <v>1022</v>
      </c>
    </row>
    <row r="6101" spans="1:28">
      <c r="A6101" s="29">
        <v>6100</v>
      </c>
      <c r="C6101" s="17">
        <v>2004</v>
      </c>
      <c r="D6101" s="32" t="s">
        <v>958</v>
      </c>
      <c r="E6101" s="32" t="s">
        <v>992</v>
      </c>
      <c r="F6101" s="18">
        <v>34</v>
      </c>
      <c r="G6101" s="48">
        <v>15.196</v>
      </c>
      <c r="H6101" s="49" t="s">
        <v>18</v>
      </c>
      <c r="I6101" s="50">
        <v>133</v>
      </c>
      <c r="J6101" s="48">
        <v>24.844000000000001</v>
      </c>
      <c r="K6101" s="17" t="s">
        <v>165</v>
      </c>
      <c r="L6101" s="17" t="s">
        <v>26</v>
      </c>
      <c r="M6101" s="17" t="s">
        <v>27</v>
      </c>
      <c r="N6101" s="17" t="s">
        <v>28</v>
      </c>
      <c r="O6101" s="58">
        <v>13.030303030303028</v>
      </c>
      <c r="P6101" s="17" t="s">
        <v>20</v>
      </c>
      <c r="R6101" s="17" t="s">
        <v>710</v>
      </c>
      <c r="S6101" s="17" t="s">
        <v>684</v>
      </c>
      <c r="U6101" s="10">
        <v>-19.614000000000001</v>
      </c>
      <c r="V6101" s="10">
        <v>-19.614000000000001</v>
      </c>
      <c r="W6101" s="10">
        <v>15.532999999999999</v>
      </c>
      <c r="AB6101" s="17" t="s">
        <v>1022</v>
      </c>
    </row>
    <row r="6102" spans="1:28">
      <c r="A6102" s="29">
        <v>6101</v>
      </c>
      <c r="C6102" s="17">
        <v>2004</v>
      </c>
      <c r="D6102" s="32" t="s">
        <v>958</v>
      </c>
      <c r="E6102" s="32" t="s">
        <v>992</v>
      </c>
      <c r="F6102" s="18">
        <v>34</v>
      </c>
      <c r="G6102" s="48">
        <v>15.196</v>
      </c>
      <c r="H6102" s="49" t="s">
        <v>18</v>
      </c>
      <c r="I6102" s="50">
        <v>133</v>
      </c>
      <c r="J6102" s="48">
        <v>24.844000000000001</v>
      </c>
      <c r="K6102" s="17" t="s">
        <v>165</v>
      </c>
      <c r="L6102" s="17" t="s">
        <v>26</v>
      </c>
      <c r="M6102" s="17" t="s">
        <v>27</v>
      </c>
      <c r="N6102" s="17" t="s">
        <v>28</v>
      </c>
      <c r="O6102" s="58">
        <v>14.545454545454543</v>
      </c>
      <c r="P6102" s="17" t="s">
        <v>20</v>
      </c>
      <c r="R6102" s="17" t="s">
        <v>710</v>
      </c>
      <c r="S6102" s="17" t="s">
        <v>684</v>
      </c>
      <c r="U6102" s="10">
        <v>-20.221</v>
      </c>
      <c r="V6102" s="10">
        <v>-20.221</v>
      </c>
      <c r="W6102" s="10">
        <v>14.028</v>
      </c>
      <c r="AB6102" s="17" t="s">
        <v>1022</v>
      </c>
    </row>
    <row r="6103" spans="1:28">
      <c r="A6103" s="29">
        <v>6102</v>
      </c>
      <c r="C6103" s="17">
        <v>2004</v>
      </c>
      <c r="D6103" s="32" t="s">
        <v>964</v>
      </c>
      <c r="E6103" s="32" t="s">
        <v>108</v>
      </c>
      <c r="F6103" s="18">
        <v>34</v>
      </c>
      <c r="G6103" s="48">
        <v>6.66</v>
      </c>
      <c r="H6103" s="49" t="s">
        <v>18</v>
      </c>
      <c r="I6103" s="50">
        <v>133</v>
      </c>
      <c r="J6103" s="48">
        <v>33.36</v>
      </c>
      <c r="K6103" s="17" t="s">
        <v>165</v>
      </c>
      <c r="L6103" s="17" t="s">
        <v>26</v>
      </c>
      <c r="M6103" s="17" t="s">
        <v>27</v>
      </c>
      <c r="N6103" s="17" t="s">
        <v>28</v>
      </c>
      <c r="O6103" s="58">
        <v>91.6</v>
      </c>
      <c r="P6103" s="17" t="s">
        <v>20</v>
      </c>
      <c r="R6103" s="17" t="s">
        <v>710</v>
      </c>
      <c r="S6103" s="17" t="s">
        <v>684</v>
      </c>
      <c r="U6103" s="10">
        <v>-16.742000000000001</v>
      </c>
      <c r="V6103" s="10">
        <v>-16.742000000000001</v>
      </c>
      <c r="W6103" s="10">
        <v>16.867999999999999</v>
      </c>
      <c r="AB6103" s="17" t="s">
        <v>1022</v>
      </c>
    </row>
    <row r="6104" spans="1:28">
      <c r="A6104" s="29">
        <v>6103</v>
      </c>
      <c r="C6104" s="17">
        <v>2004</v>
      </c>
      <c r="D6104" s="32" t="s">
        <v>964</v>
      </c>
      <c r="E6104" s="32" t="s">
        <v>108</v>
      </c>
      <c r="F6104" s="18">
        <v>34</v>
      </c>
      <c r="G6104" s="48">
        <v>6.66</v>
      </c>
      <c r="H6104" s="49" t="s">
        <v>18</v>
      </c>
      <c r="I6104" s="50">
        <v>133</v>
      </c>
      <c r="J6104" s="48">
        <v>33.36</v>
      </c>
      <c r="K6104" s="17" t="s">
        <v>165</v>
      </c>
      <c r="L6104" s="17" t="s">
        <v>26</v>
      </c>
      <c r="M6104" s="17" t="s">
        <v>27</v>
      </c>
      <c r="N6104" s="17" t="s">
        <v>28</v>
      </c>
      <c r="O6104" s="58">
        <v>93.4</v>
      </c>
      <c r="P6104" s="17" t="s">
        <v>20</v>
      </c>
      <c r="R6104" s="17" t="s">
        <v>710</v>
      </c>
      <c r="S6104" s="17" t="s">
        <v>684</v>
      </c>
      <c r="U6104" s="10">
        <v>-17.114000000000001</v>
      </c>
      <c r="V6104" s="10">
        <v>-17.114000000000001</v>
      </c>
      <c r="W6104" s="10">
        <v>15.159000000000001</v>
      </c>
      <c r="AB6104" s="17" t="s">
        <v>1022</v>
      </c>
    </row>
    <row r="6105" spans="1:28">
      <c r="A6105" s="29">
        <v>6104</v>
      </c>
      <c r="C6105" s="17">
        <v>2004</v>
      </c>
      <c r="D6105" s="32" t="s">
        <v>964</v>
      </c>
      <c r="E6105" s="32" t="s">
        <v>108</v>
      </c>
      <c r="F6105" s="18">
        <v>34</v>
      </c>
      <c r="G6105" s="48">
        <v>6.66</v>
      </c>
      <c r="H6105" s="49" t="s">
        <v>18</v>
      </c>
      <c r="I6105" s="50">
        <v>133</v>
      </c>
      <c r="J6105" s="48">
        <v>33.36</v>
      </c>
      <c r="K6105" s="17" t="s">
        <v>165</v>
      </c>
      <c r="L6105" s="17" t="s">
        <v>26</v>
      </c>
      <c r="M6105" s="17" t="s">
        <v>27</v>
      </c>
      <c r="N6105" s="17" t="s">
        <v>28</v>
      </c>
      <c r="O6105" s="58">
        <v>95.1</v>
      </c>
      <c r="P6105" s="17" t="s">
        <v>20</v>
      </c>
      <c r="R6105" s="17" t="s">
        <v>710</v>
      </c>
      <c r="S6105" s="17" t="s">
        <v>684</v>
      </c>
      <c r="U6105" s="10">
        <v>-16.62</v>
      </c>
      <c r="V6105" s="10">
        <v>-16.62</v>
      </c>
      <c r="W6105" s="10">
        <v>17.739000000000001</v>
      </c>
      <c r="AB6105" s="17" t="s">
        <v>1022</v>
      </c>
    </row>
    <row r="6106" spans="1:28">
      <c r="A6106" s="29">
        <v>6105</v>
      </c>
      <c r="C6106" s="17">
        <v>2004</v>
      </c>
      <c r="D6106" s="32" t="s">
        <v>964</v>
      </c>
      <c r="E6106" s="32" t="s">
        <v>108</v>
      </c>
      <c r="F6106" s="18">
        <v>34</v>
      </c>
      <c r="G6106" s="48">
        <v>6.66</v>
      </c>
      <c r="H6106" s="49" t="s">
        <v>18</v>
      </c>
      <c r="I6106" s="50">
        <v>133</v>
      </c>
      <c r="J6106" s="48">
        <v>33.36</v>
      </c>
      <c r="K6106" s="17" t="s">
        <v>165</v>
      </c>
      <c r="L6106" s="17" t="s">
        <v>26</v>
      </c>
      <c r="M6106" s="17" t="s">
        <v>27</v>
      </c>
      <c r="N6106" s="17" t="s">
        <v>28</v>
      </c>
      <c r="O6106" s="58">
        <v>96.1</v>
      </c>
      <c r="P6106" s="17" t="s">
        <v>20</v>
      </c>
      <c r="R6106" s="17" t="s">
        <v>710</v>
      </c>
      <c r="S6106" s="17" t="s">
        <v>684</v>
      </c>
      <c r="U6106" s="10">
        <v>-17.469000000000001</v>
      </c>
      <c r="V6106" s="10">
        <v>-17.469000000000001</v>
      </c>
      <c r="W6106" s="10">
        <v>14.869</v>
      </c>
      <c r="AB6106" s="17" t="s">
        <v>1022</v>
      </c>
    </row>
    <row r="6107" spans="1:28">
      <c r="A6107" s="29">
        <v>6106</v>
      </c>
      <c r="C6107" s="17">
        <v>2004</v>
      </c>
      <c r="D6107" s="32" t="s">
        <v>964</v>
      </c>
      <c r="E6107" s="32" t="s">
        <v>108</v>
      </c>
      <c r="F6107" s="18">
        <v>34</v>
      </c>
      <c r="G6107" s="48">
        <v>6.66</v>
      </c>
      <c r="H6107" s="49" t="s">
        <v>18</v>
      </c>
      <c r="I6107" s="50">
        <v>133</v>
      </c>
      <c r="J6107" s="48">
        <v>33.36</v>
      </c>
      <c r="K6107" s="17" t="s">
        <v>165</v>
      </c>
      <c r="L6107" s="17" t="s">
        <v>26</v>
      </c>
      <c r="M6107" s="17" t="s">
        <v>27</v>
      </c>
      <c r="N6107" s="17" t="s">
        <v>28</v>
      </c>
      <c r="O6107" s="58">
        <v>101</v>
      </c>
      <c r="P6107" s="17" t="s">
        <v>20</v>
      </c>
      <c r="R6107" s="17" t="s">
        <v>710</v>
      </c>
      <c r="S6107" s="17" t="s">
        <v>684</v>
      </c>
      <c r="U6107" s="10">
        <v>-16.811</v>
      </c>
      <c r="V6107" s="10">
        <v>-16.811</v>
      </c>
      <c r="W6107" s="10">
        <v>16.951000000000001</v>
      </c>
      <c r="AB6107" s="17" t="s">
        <v>1022</v>
      </c>
    </row>
    <row r="6108" spans="1:28">
      <c r="A6108" s="29">
        <v>6107</v>
      </c>
      <c r="C6108" s="17">
        <v>2004</v>
      </c>
      <c r="D6108" s="32" t="s">
        <v>964</v>
      </c>
      <c r="E6108" s="32" t="s">
        <v>108</v>
      </c>
      <c r="F6108" s="18">
        <v>34</v>
      </c>
      <c r="G6108" s="48">
        <v>6.66</v>
      </c>
      <c r="H6108" s="49" t="s">
        <v>18</v>
      </c>
      <c r="I6108" s="50">
        <v>133</v>
      </c>
      <c r="J6108" s="48">
        <v>33.36</v>
      </c>
      <c r="K6108" s="17" t="s">
        <v>165</v>
      </c>
      <c r="L6108" s="17" t="s">
        <v>26</v>
      </c>
      <c r="M6108" s="17" t="s">
        <v>27</v>
      </c>
      <c r="N6108" s="17" t="s">
        <v>28</v>
      </c>
      <c r="O6108" s="58">
        <v>101.1</v>
      </c>
      <c r="P6108" s="17" t="s">
        <v>20</v>
      </c>
      <c r="R6108" s="17" t="s">
        <v>710</v>
      </c>
      <c r="S6108" s="17" t="s">
        <v>684</v>
      </c>
      <c r="U6108" s="10">
        <v>-16.754000000000001</v>
      </c>
      <c r="V6108" s="10">
        <v>-16.754000000000001</v>
      </c>
      <c r="W6108" s="10">
        <v>17.053000000000001</v>
      </c>
      <c r="AB6108" s="17" t="s">
        <v>1022</v>
      </c>
    </row>
    <row r="6109" spans="1:28">
      <c r="A6109" s="29">
        <v>6108</v>
      </c>
      <c r="C6109" s="17">
        <v>2004</v>
      </c>
      <c r="D6109" s="32" t="s">
        <v>964</v>
      </c>
      <c r="E6109" s="32" t="s">
        <v>108</v>
      </c>
      <c r="F6109" s="18">
        <v>34</v>
      </c>
      <c r="G6109" s="48">
        <v>6.66</v>
      </c>
      <c r="H6109" s="49" t="s">
        <v>18</v>
      </c>
      <c r="I6109" s="50">
        <v>133</v>
      </c>
      <c r="J6109" s="48">
        <v>33.36</v>
      </c>
      <c r="K6109" s="17" t="s">
        <v>165</v>
      </c>
      <c r="L6109" s="17" t="s">
        <v>26</v>
      </c>
      <c r="M6109" s="17" t="s">
        <v>27</v>
      </c>
      <c r="N6109" s="17" t="s">
        <v>28</v>
      </c>
      <c r="O6109" s="58">
        <v>102.7</v>
      </c>
      <c r="P6109" s="17" t="s">
        <v>20</v>
      </c>
      <c r="R6109" s="17" t="s">
        <v>710</v>
      </c>
      <c r="S6109" s="17" t="s">
        <v>684</v>
      </c>
      <c r="U6109" s="10">
        <v>-16.212</v>
      </c>
      <c r="V6109" s="10">
        <v>-16.212</v>
      </c>
      <c r="W6109" s="10">
        <v>15.785</v>
      </c>
      <c r="AB6109" s="17" t="s">
        <v>1022</v>
      </c>
    </row>
    <row r="6110" spans="1:28">
      <c r="A6110" s="29">
        <v>6109</v>
      </c>
      <c r="C6110" s="17">
        <v>2004</v>
      </c>
      <c r="D6110" s="32" t="s">
        <v>964</v>
      </c>
      <c r="E6110" s="32" t="s">
        <v>108</v>
      </c>
      <c r="F6110" s="18">
        <v>34</v>
      </c>
      <c r="G6110" s="48">
        <v>6.66</v>
      </c>
      <c r="H6110" s="49" t="s">
        <v>18</v>
      </c>
      <c r="I6110" s="50">
        <v>133</v>
      </c>
      <c r="J6110" s="48">
        <v>33.36</v>
      </c>
      <c r="K6110" s="17" t="s">
        <v>165</v>
      </c>
      <c r="L6110" s="17" t="s">
        <v>26</v>
      </c>
      <c r="M6110" s="17" t="s">
        <v>27</v>
      </c>
      <c r="N6110" s="17" t="s">
        <v>28</v>
      </c>
      <c r="O6110" s="58">
        <v>107.5</v>
      </c>
      <c r="P6110" s="17" t="s">
        <v>20</v>
      </c>
      <c r="R6110" s="17" t="s">
        <v>710</v>
      </c>
      <c r="S6110" s="17" t="s">
        <v>684</v>
      </c>
      <c r="U6110" s="10">
        <v>-16.931000000000001</v>
      </c>
      <c r="V6110" s="10">
        <v>-16.931000000000001</v>
      </c>
      <c r="W6110" s="10">
        <v>16.248999999999999</v>
      </c>
      <c r="AB6110" s="17" t="s">
        <v>1022</v>
      </c>
    </row>
    <row r="6111" spans="1:28">
      <c r="A6111" s="29">
        <v>6110</v>
      </c>
      <c r="C6111" s="17">
        <v>2004</v>
      </c>
      <c r="D6111" s="32" t="s">
        <v>964</v>
      </c>
      <c r="E6111" s="32" t="s">
        <v>980</v>
      </c>
      <c r="F6111" s="18">
        <v>34</v>
      </c>
      <c r="G6111" s="48">
        <v>6.66</v>
      </c>
      <c r="H6111" s="49" t="s">
        <v>18</v>
      </c>
      <c r="I6111" s="50">
        <v>133</v>
      </c>
      <c r="J6111" s="48">
        <v>33.36</v>
      </c>
      <c r="K6111" s="17" t="s">
        <v>165</v>
      </c>
      <c r="L6111" s="17" t="s">
        <v>26</v>
      </c>
      <c r="M6111" s="17" t="s">
        <v>27</v>
      </c>
      <c r="N6111" s="17" t="s">
        <v>28</v>
      </c>
      <c r="O6111" s="58">
        <v>31.2</v>
      </c>
      <c r="P6111" s="17" t="s">
        <v>20</v>
      </c>
      <c r="R6111" s="17" t="s">
        <v>710</v>
      </c>
      <c r="S6111" s="17" t="s">
        <v>684</v>
      </c>
      <c r="U6111" s="10">
        <v>-18.361000000000001</v>
      </c>
      <c r="V6111" s="10">
        <v>-18.361000000000001</v>
      </c>
      <c r="W6111" s="10">
        <v>15.99</v>
      </c>
      <c r="AB6111" s="17" t="s">
        <v>1022</v>
      </c>
    </row>
    <row r="6112" spans="1:28">
      <c r="A6112" s="29">
        <v>6111</v>
      </c>
      <c r="C6112" s="17">
        <v>2004</v>
      </c>
      <c r="D6112" s="32" t="s">
        <v>964</v>
      </c>
      <c r="E6112" s="32" t="s">
        <v>980</v>
      </c>
      <c r="F6112" s="18">
        <v>34</v>
      </c>
      <c r="G6112" s="48">
        <v>6.66</v>
      </c>
      <c r="H6112" s="49" t="s">
        <v>18</v>
      </c>
      <c r="I6112" s="50">
        <v>133</v>
      </c>
      <c r="J6112" s="48">
        <v>33.36</v>
      </c>
      <c r="K6112" s="17" t="s">
        <v>165</v>
      </c>
      <c r="L6112" s="17" t="s">
        <v>26</v>
      </c>
      <c r="M6112" s="17" t="s">
        <v>27</v>
      </c>
      <c r="N6112" s="17" t="s">
        <v>28</v>
      </c>
      <c r="O6112" s="58">
        <v>32.5</v>
      </c>
      <c r="P6112" s="17" t="s">
        <v>20</v>
      </c>
      <c r="R6112" s="17" t="s">
        <v>710</v>
      </c>
      <c r="S6112" s="17" t="s">
        <v>684</v>
      </c>
      <c r="U6112" s="10">
        <v>-18.364999999999998</v>
      </c>
      <c r="V6112" s="10">
        <v>-18.364999999999998</v>
      </c>
      <c r="W6112" s="10">
        <v>16.225999999999999</v>
      </c>
      <c r="AB6112" s="17" t="s">
        <v>1022</v>
      </c>
    </row>
    <row r="6113" spans="1:28">
      <c r="A6113" s="29">
        <v>6112</v>
      </c>
      <c r="C6113" s="17">
        <v>2004</v>
      </c>
      <c r="D6113" s="32" t="s">
        <v>964</v>
      </c>
      <c r="E6113" s="32" t="s">
        <v>980</v>
      </c>
      <c r="F6113" s="18">
        <v>34</v>
      </c>
      <c r="G6113" s="48">
        <v>6.66</v>
      </c>
      <c r="H6113" s="49" t="s">
        <v>18</v>
      </c>
      <c r="I6113" s="50">
        <v>133</v>
      </c>
      <c r="J6113" s="48">
        <v>33.36</v>
      </c>
      <c r="K6113" s="17" t="s">
        <v>165</v>
      </c>
      <c r="L6113" s="17" t="s">
        <v>26</v>
      </c>
      <c r="M6113" s="17" t="s">
        <v>27</v>
      </c>
      <c r="N6113" s="17" t="s">
        <v>28</v>
      </c>
      <c r="O6113" s="58">
        <v>34.200000000000003</v>
      </c>
      <c r="P6113" s="17" t="s">
        <v>20</v>
      </c>
      <c r="R6113" s="17" t="s">
        <v>710</v>
      </c>
      <c r="S6113" s="17" t="s">
        <v>684</v>
      </c>
      <c r="U6113" s="10">
        <v>-18.332000000000001</v>
      </c>
      <c r="V6113" s="10">
        <v>-18.332000000000001</v>
      </c>
      <c r="W6113" s="10">
        <v>16</v>
      </c>
      <c r="AB6113" s="17" t="s">
        <v>1022</v>
      </c>
    </row>
    <row r="6114" spans="1:28">
      <c r="A6114" s="29">
        <v>6113</v>
      </c>
      <c r="C6114" s="17">
        <v>2004</v>
      </c>
      <c r="D6114" s="32" t="s">
        <v>964</v>
      </c>
      <c r="E6114" s="32" t="s">
        <v>980</v>
      </c>
      <c r="F6114" s="18">
        <v>34</v>
      </c>
      <c r="G6114" s="48">
        <v>6.66</v>
      </c>
      <c r="H6114" s="49" t="s">
        <v>18</v>
      </c>
      <c r="I6114" s="50">
        <v>133</v>
      </c>
      <c r="J6114" s="48">
        <v>33.36</v>
      </c>
      <c r="K6114" s="17" t="s">
        <v>165</v>
      </c>
      <c r="L6114" s="17" t="s">
        <v>26</v>
      </c>
      <c r="M6114" s="17" t="s">
        <v>27</v>
      </c>
      <c r="N6114" s="17" t="s">
        <v>28</v>
      </c>
      <c r="O6114" s="58">
        <v>37</v>
      </c>
      <c r="P6114" s="17" t="s">
        <v>20</v>
      </c>
      <c r="R6114" s="17" t="s">
        <v>710</v>
      </c>
      <c r="S6114" s="17" t="s">
        <v>684</v>
      </c>
      <c r="U6114" s="10">
        <v>-18.431999999999999</v>
      </c>
      <c r="V6114" s="10">
        <v>-18.431999999999999</v>
      </c>
      <c r="W6114" s="10">
        <v>15.199</v>
      </c>
      <c r="AB6114" s="17" t="s">
        <v>1022</v>
      </c>
    </row>
    <row r="6115" spans="1:28">
      <c r="A6115" s="29">
        <v>6114</v>
      </c>
      <c r="C6115" s="17">
        <v>2004</v>
      </c>
      <c r="D6115" s="32" t="s">
        <v>964</v>
      </c>
      <c r="E6115" s="32" t="s">
        <v>980</v>
      </c>
      <c r="F6115" s="18">
        <v>34</v>
      </c>
      <c r="G6115" s="48">
        <v>6.66</v>
      </c>
      <c r="H6115" s="49" t="s">
        <v>18</v>
      </c>
      <c r="I6115" s="50">
        <v>133</v>
      </c>
      <c r="J6115" s="48">
        <v>33.36</v>
      </c>
      <c r="K6115" s="17" t="s">
        <v>165</v>
      </c>
      <c r="L6115" s="17" t="s">
        <v>26</v>
      </c>
      <c r="M6115" s="17" t="s">
        <v>27</v>
      </c>
      <c r="N6115" s="17" t="s">
        <v>28</v>
      </c>
      <c r="O6115" s="58">
        <v>37.6</v>
      </c>
      <c r="P6115" s="17" t="s">
        <v>20</v>
      </c>
      <c r="R6115" s="17" t="s">
        <v>710</v>
      </c>
      <c r="S6115" s="17" t="s">
        <v>684</v>
      </c>
      <c r="U6115" s="10">
        <v>-18.033000000000001</v>
      </c>
      <c r="V6115" s="10">
        <v>-18.033000000000001</v>
      </c>
      <c r="W6115" s="10">
        <v>14.365</v>
      </c>
      <c r="AB6115" s="17" t="s">
        <v>1022</v>
      </c>
    </row>
    <row r="6116" spans="1:28">
      <c r="A6116" s="29">
        <v>6115</v>
      </c>
      <c r="C6116" s="17">
        <v>2004</v>
      </c>
      <c r="D6116" s="32" t="s">
        <v>964</v>
      </c>
      <c r="E6116" s="32" t="s">
        <v>980</v>
      </c>
      <c r="F6116" s="18">
        <v>34</v>
      </c>
      <c r="G6116" s="48">
        <v>6.66</v>
      </c>
      <c r="H6116" s="49" t="s">
        <v>18</v>
      </c>
      <c r="I6116" s="50">
        <v>133</v>
      </c>
      <c r="J6116" s="48">
        <v>33.36</v>
      </c>
      <c r="K6116" s="17" t="s">
        <v>165</v>
      </c>
      <c r="L6116" s="17" t="s">
        <v>26</v>
      </c>
      <c r="M6116" s="17" t="s">
        <v>27</v>
      </c>
      <c r="N6116" s="17" t="s">
        <v>28</v>
      </c>
      <c r="O6116" s="58">
        <v>37.700000000000003</v>
      </c>
      <c r="P6116" s="17" t="s">
        <v>20</v>
      </c>
      <c r="R6116" s="17" t="s">
        <v>710</v>
      </c>
      <c r="S6116" s="17" t="s">
        <v>684</v>
      </c>
      <c r="U6116" s="10">
        <v>-18.222000000000001</v>
      </c>
      <c r="V6116" s="10">
        <v>-18.222000000000001</v>
      </c>
      <c r="W6116" s="10">
        <v>16.870999999999999</v>
      </c>
      <c r="AB6116" s="17" t="s">
        <v>1022</v>
      </c>
    </row>
    <row r="6117" spans="1:28">
      <c r="A6117" s="29">
        <v>6116</v>
      </c>
      <c r="C6117" s="17">
        <v>2004</v>
      </c>
      <c r="D6117" s="32" t="s">
        <v>964</v>
      </c>
      <c r="E6117" s="32" t="s">
        <v>980</v>
      </c>
      <c r="F6117" s="18">
        <v>34</v>
      </c>
      <c r="G6117" s="48">
        <v>6.66</v>
      </c>
      <c r="H6117" s="49" t="s">
        <v>18</v>
      </c>
      <c r="I6117" s="50">
        <v>133</v>
      </c>
      <c r="J6117" s="48">
        <v>33.36</v>
      </c>
      <c r="K6117" s="17" t="s">
        <v>165</v>
      </c>
      <c r="L6117" s="17" t="s">
        <v>26</v>
      </c>
      <c r="M6117" s="17" t="s">
        <v>27</v>
      </c>
      <c r="N6117" s="17" t="s">
        <v>28</v>
      </c>
      <c r="O6117" s="58">
        <v>37.799999999999997</v>
      </c>
      <c r="P6117" s="17" t="s">
        <v>20</v>
      </c>
      <c r="R6117" s="17" t="s">
        <v>710</v>
      </c>
      <c r="S6117" s="17" t="s">
        <v>684</v>
      </c>
      <c r="U6117" s="10">
        <v>-18.055</v>
      </c>
      <c r="V6117" s="10">
        <v>-18.055</v>
      </c>
      <c r="W6117" s="10">
        <v>14.726000000000001</v>
      </c>
      <c r="AB6117" s="17" t="s">
        <v>1022</v>
      </c>
    </row>
    <row r="6118" spans="1:28">
      <c r="A6118" s="29">
        <v>6117</v>
      </c>
      <c r="C6118" s="17">
        <v>2004</v>
      </c>
      <c r="D6118" s="32" t="s">
        <v>964</v>
      </c>
      <c r="E6118" s="32" t="s">
        <v>980</v>
      </c>
      <c r="F6118" s="18">
        <v>34</v>
      </c>
      <c r="G6118" s="48">
        <v>6.66</v>
      </c>
      <c r="H6118" s="49" t="s">
        <v>18</v>
      </c>
      <c r="I6118" s="50">
        <v>133</v>
      </c>
      <c r="J6118" s="48">
        <v>33.36</v>
      </c>
      <c r="K6118" s="17" t="s">
        <v>165</v>
      </c>
      <c r="L6118" s="17" t="s">
        <v>26</v>
      </c>
      <c r="M6118" s="17" t="s">
        <v>27</v>
      </c>
      <c r="N6118" s="17" t="s">
        <v>28</v>
      </c>
      <c r="O6118" s="58">
        <v>37.9</v>
      </c>
      <c r="P6118" s="17" t="s">
        <v>20</v>
      </c>
      <c r="R6118" s="17" t="s">
        <v>710</v>
      </c>
      <c r="S6118" s="17" t="s">
        <v>684</v>
      </c>
      <c r="U6118" s="10">
        <v>-18.382000000000001</v>
      </c>
      <c r="V6118" s="10">
        <v>-18.382000000000001</v>
      </c>
      <c r="W6118" s="10">
        <v>15.17</v>
      </c>
      <c r="AB6118" s="17" t="s">
        <v>1022</v>
      </c>
    </row>
    <row r="6119" spans="1:28">
      <c r="A6119" s="29">
        <v>6118</v>
      </c>
      <c r="C6119" s="17">
        <v>2004</v>
      </c>
      <c r="D6119" s="32" t="s">
        <v>964</v>
      </c>
      <c r="E6119" s="32" t="s">
        <v>980</v>
      </c>
      <c r="F6119" s="18">
        <v>34</v>
      </c>
      <c r="G6119" s="48">
        <v>6.66</v>
      </c>
      <c r="H6119" s="49" t="s">
        <v>18</v>
      </c>
      <c r="I6119" s="50">
        <v>133</v>
      </c>
      <c r="J6119" s="48">
        <v>33.36</v>
      </c>
      <c r="K6119" s="17" t="s">
        <v>165</v>
      </c>
      <c r="L6119" s="17" t="s">
        <v>26</v>
      </c>
      <c r="M6119" s="17" t="s">
        <v>27</v>
      </c>
      <c r="N6119" s="17" t="s">
        <v>28</v>
      </c>
      <c r="O6119" s="58">
        <v>38.799999999999997</v>
      </c>
      <c r="P6119" s="17" t="s">
        <v>20</v>
      </c>
      <c r="R6119" s="17" t="s">
        <v>710</v>
      </c>
      <c r="S6119" s="17" t="s">
        <v>684</v>
      </c>
      <c r="U6119" s="10">
        <v>-18.315000000000001</v>
      </c>
      <c r="V6119" s="10">
        <v>-18.315000000000001</v>
      </c>
      <c r="W6119" s="10">
        <v>16.815999999999999</v>
      </c>
      <c r="AB6119" s="17" t="s">
        <v>1022</v>
      </c>
    </row>
    <row r="6120" spans="1:28">
      <c r="A6120" s="29">
        <v>6119</v>
      </c>
      <c r="C6120" s="17">
        <v>2004</v>
      </c>
      <c r="D6120" s="32" t="s">
        <v>964</v>
      </c>
      <c r="E6120" s="32" t="s">
        <v>980</v>
      </c>
      <c r="F6120" s="18">
        <v>34</v>
      </c>
      <c r="G6120" s="48">
        <v>6.66</v>
      </c>
      <c r="H6120" s="49" t="s">
        <v>18</v>
      </c>
      <c r="I6120" s="50">
        <v>133</v>
      </c>
      <c r="J6120" s="48">
        <v>33.36</v>
      </c>
      <c r="K6120" s="17" t="s">
        <v>165</v>
      </c>
      <c r="L6120" s="17" t="s">
        <v>26</v>
      </c>
      <c r="M6120" s="17" t="s">
        <v>27</v>
      </c>
      <c r="N6120" s="17" t="s">
        <v>28</v>
      </c>
      <c r="O6120" s="58">
        <v>41.3</v>
      </c>
      <c r="P6120" s="17" t="s">
        <v>20</v>
      </c>
      <c r="R6120" s="17" t="s">
        <v>710</v>
      </c>
      <c r="S6120" s="17" t="s">
        <v>684</v>
      </c>
      <c r="U6120" s="10">
        <v>-18.492000000000001</v>
      </c>
      <c r="V6120" s="10">
        <v>-18.492000000000001</v>
      </c>
      <c r="W6120" s="10">
        <v>15.858000000000001</v>
      </c>
      <c r="AB6120" s="17" t="s">
        <v>1022</v>
      </c>
    </row>
    <row r="6121" spans="1:28">
      <c r="A6121" s="29">
        <v>6120</v>
      </c>
      <c r="C6121" s="17">
        <v>2004</v>
      </c>
      <c r="D6121" s="32" t="s">
        <v>964</v>
      </c>
      <c r="E6121" s="32" t="s">
        <v>980</v>
      </c>
      <c r="F6121" s="18">
        <v>34</v>
      </c>
      <c r="G6121" s="48">
        <v>6.66</v>
      </c>
      <c r="H6121" s="49" t="s">
        <v>18</v>
      </c>
      <c r="I6121" s="50">
        <v>133</v>
      </c>
      <c r="J6121" s="48">
        <v>33.36</v>
      </c>
      <c r="K6121" s="17" t="s">
        <v>165</v>
      </c>
      <c r="L6121" s="17" t="s">
        <v>26</v>
      </c>
      <c r="M6121" s="17" t="s">
        <v>27</v>
      </c>
      <c r="N6121" s="17" t="s">
        <v>28</v>
      </c>
      <c r="O6121" s="58">
        <v>43.4</v>
      </c>
      <c r="P6121" s="17" t="s">
        <v>20</v>
      </c>
      <c r="R6121" s="17" t="s">
        <v>710</v>
      </c>
      <c r="S6121" s="17" t="s">
        <v>684</v>
      </c>
      <c r="U6121" s="10">
        <v>-18.692</v>
      </c>
      <c r="V6121" s="10">
        <v>-18.692</v>
      </c>
      <c r="W6121" s="10">
        <v>17.146999999999998</v>
      </c>
      <c r="AB6121" s="17" t="s">
        <v>1022</v>
      </c>
    </row>
    <row r="6122" spans="1:28">
      <c r="A6122" s="29">
        <v>6121</v>
      </c>
      <c r="C6122" s="17">
        <v>2004</v>
      </c>
      <c r="D6122" s="32" t="s">
        <v>964</v>
      </c>
      <c r="E6122" s="32" t="s">
        <v>980</v>
      </c>
      <c r="F6122" s="18">
        <v>34</v>
      </c>
      <c r="G6122" s="48">
        <v>6.66</v>
      </c>
      <c r="H6122" s="49" t="s">
        <v>18</v>
      </c>
      <c r="I6122" s="50">
        <v>133</v>
      </c>
      <c r="J6122" s="48">
        <v>33.36</v>
      </c>
      <c r="K6122" s="17" t="s">
        <v>165</v>
      </c>
      <c r="L6122" s="17" t="s">
        <v>26</v>
      </c>
      <c r="M6122" s="17" t="s">
        <v>27</v>
      </c>
      <c r="N6122" s="17" t="s">
        <v>28</v>
      </c>
      <c r="O6122" s="58">
        <v>43.4</v>
      </c>
      <c r="P6122" s="17" t="s">
        <v>20</v>
      </c>
      <c r="R6122" s="17" t="s">
        <v>710</v>
      </c>
      <c r="S6122" s="17" t="s">
        <v>684</v>
      </c>
      <c r="U6122" s="10">
        <v>-18.100999999999999</v>
      </c>
      <c r="V6122" s="10">
        <v>-18.100999999999999</v>
      </c>
      <c r="W6122" s="10">
        <v>16.916</v>
      </c>
      <c r="AB6122" s="17" t="s">
        <v>1022</v>
      </c>
    </row>
    <row r="6123" spans="1:28">
      <c r="A6123" s="29">
        <v>6122</v>
      </c>
      <c r="C6123" s="17">
        <v>2004</v>
      </c>
      <c r="D6123" s="32" t="s">
        <v>964</v>
      </c>
      <c r="E6123" s="32" t="s">
        <v>980</v>
      </c>
      <c r="F6123" s="18">
        <v>34</v>
      </c>
      <c r="G6123" s="48">
        <v>6.66</v>
      </c>
      <c r="H6123" s="49" t="s">
        <v>18</v>
      </c>
      <c r="I6123" s="50">
        <v>133</v>
      </c>
      <c r="J6123" s="48">
        <v>33.36</v>
      </c>
      <c r="K6123" s="17" t="s">
        <v>165</v>
      </c>
      <c r="L6123" s="17" t="s">
        <v>26</v>
      </c>
      <c r="M6123" s="17" t="s">
        <v>27</v>
      </c>
      <c r="N6123" s="17" t="s">
        <v>28</v>
      </c>
      <c r="O6123" s="58">
        <v>45.2</v>
      </c>
      <c r="P6123" s="17" t="s">
        <v>20</v>
      </c>
      <c r="R6123" s="17" t="s">
        <v>710</v>
      </c>
      <c r="S6123" s="17" t="s">
        <v>684</v>
      </c>
      <c r="U6123" s="10">
        <v>-18.2</v>
      </c>
      <c r="V6123" s="10">
        <v>-18.2</v>
      </c>
      <c r="W6123" s="10">
        <v>14.868</v>
      </c>
      <c r="AB6123" s="17" t="s">
        <v>1022</v>
      </c>
    </row>
    <row r="6124" spans="1:28">
      <c r="A6124" s="29">
        <v>6123</v>
      </c>
      <c r="C6124" s="17">
        <v>2004</v>
      </c>
      <c r="D6124" s="32" t="s">
        <v>964</v>
      </c>
      <c r="E6124" s="32" t="s">
        <v>980</v>
      </c>
      <c r="F6124" s="18">
        <v>34</v>
      </c>
      <c r="G6124" s="48">
        <v>6.66</v>
      </c>
      <c r="H6124" s="49" t="s">
        <v>18</v>
      </c>
      <c r="I6124" s="50">
        <v>133</v>
      </c>
      <c r="J6124" s="48">
        <v>33.36</v>
      </c>
      <c r="K6124" s="17" t="s">
        <v>165</v>
      </c>
      <c r="L6124" s="17" t="s">
        <v>26</v>
      </c>
      <c r="M6124" s="17" t="s">
        <v>27</v>
      </c>
      <c r="N6124" s="17" t="s">
        <v>28</v>
      </c>
      <c r="O6124" s="58">
        <v>54.6</v>
      </c>
      <c r="P6124" s="17" t="s">
        <v>20</v>
      </c>
      <c r="R6124" s="17" t="s">
        <v>710</v>
      </c>
      <c r="S6124" s="17" t="s">
        <v>684</v>
      </c>
      <c r="U6124" s="10">
        <v>-19.062000000000001</v>
      </c>
      <c r="V6124" s="10">
        <v>-19.062000000000001</v>
      </c>
      <c r="W6124" s="10">
        <v>17.213999999999999</v>
      </c>
      <c r="AB6124" s="17" t="s">
        <v>1022</v>
      </c>
    </row>
    <row r="6125" spans="1:28">
      <c r="A6125" s="29">
        <v>6124</v>
      </c>
      <c r="C6125" s="17">
        <v>2004</v>
      </c>
      <c r="D6125" s="32" t="s">
        <v>964</v>
      </c>
      <c r="E6125" s="32" t="s">
        <v>980</v>
      </c>
      <c r="F6125" s="18">
        <v>34</v>
      </c>
      <c r="G6125" s="48">
        <v>6.66</v>
      </c>
      <c r="H6125" s="49" t="s">
        <v>18</v>
      </c>
      <c r="I6125" s="50">
        <v>133</v>
      </c>
      <c r="J6125" s="48">
        <v>33.36</v>
      </c>
      <c r="K6125" s="17" t="s">
        <v>165</v>
      </c>
      <c r="L6125" s="17" t="s">
        <v>26</v>
      </c>
      <c r="M6125" s="17" t="s">
        <v>27</v>
      </c>
      <c r="N6125" s="17" t="s">
        <v>28</v>
      </c>
      <c r="O6125" s="58">
        <v>62</v>
      </c>
      <c r="P6125" s="17" t="s">
        <v>20</v>
      </c>
      <c r="R6125" s="17" t="s">
        <v>710</v>
      </c>
      <c r="S6125" s="17" t="s">
        <v>684</v>
      </c>
      <c r="U6125" s="10">
        <v>-19.297999999999998</v>
      </c>
      <c r="V6125" s="10">
        <v>-19.297999999999998</v>
      </c>
      <c r="W6125" s="10">
        <v>16.7</v>
      </c>
      <c r="AB6125" s="17" t="s">
        <v>1022</v>
      </c>
    </row>
    <row r="6126" spans="1:28">
      <c r="A6126" s="29">
        <v>6125</v>
      </c>
      <c r="C6126" s="17">
        <v>2004</v>
      </c>
      <c r="D6126" s="32" t="s">
        <v>985</v>
      </c>
      <c r="E6126" s="32" t="s">
        <v>993</v>
      </c>
      <c r="F6126" s="18">
        <v>34</v>
      </c>
      <c r="G6126" s="48">
        <v>6.66</v>
      </c>
      <c r="H6126" s="49" t="s">
        <v>18</v>
      </c>
      <c r="I6126" s="50">
        <v>133</v>
      </c>
      <c r="J6126" s="48">
        <v>33.36</v>
      </c>
      <c r="K6126" s="17" t="s">
        <v>165</v>
      </c>
      <c r="L6126" s="17" t="s">
        <v>26</v>
      </c>
      <c r="M6126" s="17" t="s">
        <v>27</v>
      </c>
      <c r="N6126" s="17" t="s">
        <v>28</v>
      </c>
      <c r="O6126" s="58">
        <v>39.4</v>
      </c>
      <c r="P6126" s="17" t="s">
        <v>20</v>
      </c>
      <c r="R6126" s="17" t="s">
        <v>710</v>
      </c>
      <c r="S6126" s="17" t="s">
        <v>684</v>
      </c>
      <c r="U6126" s="10">
        <v>-16.998000000000001</v>
      </c>
      <c r="V6126" s="10">
        <v>-16.998000000000001</v>
      </c>
      <c r="W6126" s="10">
        <v>18.626999999999999</v>
      </c>
      <c r="AB6126" s="17" t="s">
        <v>1022</v>
      </c>
    </row>
    <row r="6127" spans="1:28">
      <c r="A6127" s="29">
        <v>6126</v>
      </c>
      <c r="C6127" s="17">
        <v>2004</v>
      </c>
      <c r="D6127" s="32" t="s">
        <v>985</v>
      </c>
      <c r="E6127" s="32" t="s">
        <v>993</v>
      </c>
      <c r="F6127" s="18">
        <v>34</v>
      </c>
      <c r="G6127" s="48">
        <v>6.66</v>
      </c>
      <c r="H6127" s="49" t="s">
        <v>18</v>
      </c>
      <c r="I6127" s="50">
        <v>133</v>
      </c>
      <c r="J6127" s="48">
        <v>33.36</v>
      </c>
      <c r="K6127" s="17" t="s">
        <v>165</v>
      </c>
      <c r="L6127" s="17" t="s">
        <v>26</v>
      </c>
      <c r="M6127" s="17" t="s">
        <v>27</v>
      </c>
      <c r="N6127" s="17" t="s">
        <v>28</v>
      </c>
      <c r="O6127" s="58">
        <v>49.8</v>
      </c>
      <c r="P6127" s="17" t="s">
        <v>20</v>
      </c>
      <c r="R6127" s="17" t="s">
        <v>710</v>
      </c>
      <c r="S6127" s="17" t="s">
        <v>684</v>
      </c>
      <c r="U6127" s="10">
        <v>-16.36</v>
      </c>
      <c r="V6127" s="10">
        <v>-16.36</v>
      </c>
      <c r="W6127" s="10">
        <v>18.748999999999999</v>
      </c>
      <c r="AB6127" s="17" t="s">
        <v>1022</v>
      </c>
    </row>
    <row r="6128" spans="1:28">
      <c r="A6128" s="29">
        <v>6127</v>
      </c>
      <c r="C6128" s="17">
        <v>2004</v>
      </c>
      <c r="D6128" s="32" t="s">
        <v>985</v>
      </c>
      <c r="E6128" s="32" t="s">
        <v>993</v>
      </c>
      <c r="F6128" s="18">
        <v>34</v>
      </c>
      <c r="G6128" s="48">
        <v>6.66</v>
      </c>
      <c r="H6128" s="49" t="s">
        <v>18</v>
      </c>
      <c r="I6128" s="50">
        <v>133</v>
      </c>
      <c r="J6128" s="48">
        <v>33.36</v>
      </c>
      <c r="K6128" s="17" t="s">
        <v>165</v>
      </c>
      <c r="L6128" s="17" t="s">
        <v>26</v>
      </c>
      <c r="M6128" s="17" t="s">
        <v>27</v>
      </c>
      <c r="N6128" s="17" t="s">
        <v>28</v>
      </c>
      <c r="O6128" s="58">
        <v>50</v>
      </c>
      <c r="P6128" s="17" t="s">
        <v>20</v>
      </c>
      <c r="R6128" s="17" t="s">
        <v>710</v>
      </c>
      <c r="S6128" s="17" t="s">
        <v>684</v>
      </c>
      <c r="U6128" s="10">
        <v>-16.683</v>
      </c>
      <c r="V6128" s="10">
        <v>-16.683</v>
      </c>
      <c r="W6128" s="10">
        <v>18.056999999999999</v>
      </c>
      <c r="AB6128" s="17" t="s">
        <v>1022</v>
      </c>
    </row>
    <row r="6129" spans="1:28">
      <c r="A6129" s="29">
        <v>6128</v>
      </c>
      <c r="C6129" s="17">
        <v>2004</v>
      </c>
      <c r="D6129" s="32" t="s">
        <v>985</v>
      </c>
      <c r="E6129" s="32" t="s">
        <v>993</v>
      </c>
      <c r="F6129" s="18">
        <v>34</v>
      </c>
      <c r="G6129" s="48">
        <v>6.66</v>
      </c>
      <c r="H6129" s="49" t="s">
        <v>18</v>
      </c>
      <c r="I6129" s="50">
        <v>133</v>
      </c>
      <c r="J6129" s="48">
        <v>33.36</v>
      </c>
      <c r="K6129" s="17" t="s">
        <v>165</v>
      </c>
      <c r="L6129" s="17" t="s">
        <v>26</v>
      </c>
      <c r="M6129" s="17" t="s">
        <v>27</v>
      </c>
      <c r="N6129" s="17" t="s">
        <v>28</v>
      </c>
      <c r="O6129" s="58">
        <v>51.1</v>
      </c>
      <c r="P6129" s="17" t="s">
        <v>20</v>
      </c>
      <c r="R6129" s="17" t="s">
        <v>710</v>
      </c>
      <c r="S6129" s="17" t="s">
        <v>684</v>
      </c>
      <c r="U6129" s="10">
        <v>-16.526</v>
      </c>
      <c r="V6129" s="10">
        <v>-16.526</v>
      </c>
      <c r="W6129" s="10">
        <v>17.760999999999999</v>
      </c>
      <c r="AB6129" s="17" t="s">
        <v>1022</v>
      </c>
    </row>
    <row r="6130" spans="1:28">
      <c r="A6130" s="29">
        <v>6129</v>
      </c>
      <c r="C6130" s="17">
        <v>2004</v>
      </c>
      <c r="D6130" s="32" t="s">
        <v>985</v>
      </c>
      <c r="E6130" s="32" t="s">
        <v>993</v>
      </c>
      <c r="F6130" s="18">
        <v>34</v>
      </c>
      <c r="G6130" s="48">
        <v>6.66</v>
      </c>
      <c r="H6130" s="49" t="s">
        <v>18</v>
      </c>
      <c r="I6130" s="50">
        <v>133</v>
      </c>
      <c r="J6130" s="48">
        <v>33.36</v>
      </c>
      <c r="K6130" s="17" t="s">
        <v>165</v>
      </c>
      <c r="L6130" s="17" t="s">
        <v>26</v>
      </c>
      <c r="M6130" s="17" t="s">
        <v>27</v>
      </c>
      <c r="N6130" s="17" t="s">
        <v>28</v>
      </c>
      <c r="O6130" s="58">
        <v>51.3</v>
      </c>
      <c r="P6130" s="17" t="s">
        <v>20</v>
      </c>
      <c r="R6130" s="17" t="s">
        <v>710</v>
      </c>
      <c r="S6130" s="17" t="s">
        <v>684</v>
      </c>
      <c r="U6130" s="10">
        <v>-16.507000000000001</v>
      </c>
      <c r="V6130" s="10">
        <v>-16.507000000000001</v>
      </c>
      <c r="W6130" s="10">
        <v>18.305</v>
      </c>
      <c r="AB6130" s="17" t="s">
        <v>1022</v>
      </c>
    </row>
    <row r="6131" spans="1:28">
      <c r="A6131" s="29">
        <v>6130</v>
      </c>
      <c r="C6131" s="17">
        <v>2004</v>
      </c>
      <c r="D6131" s="32" t="s">
        <v>985</v>
      </c>
      <c r="E6131" s="32" t="s">
        <v>993</v>
      </c>
      <c r="F6131" s="18">
        <v>34</v>
      </c>
      <c r="G6131" s="48">
        <v>6.66</v>
      </c>
      <c r="H6131" s="49" t="s">
        <v>18</v>
      </c>
      <c r="I6131" s="50">
        <v>133</v>
      </c>
      <c r="J6131" s="48">
        <v>33.36</v>
      </c>
      <c r="K6131" s="17" t="s">
        <v>165</v>
      </c>
      <c r="L6131" s="17" t="s">
        <v>26</v>
      </c>
      <c r="M6131" s="17" t="s">
        <v>27</v>
      </c>
      <c r="N6131" s="17" t="s">
        <v>28</v>
      </c>
      <c r="O6131" s="58">
        <v>52.7</v>
      </c>
      <c r="P6131" s="17" t="s">
        <v>20</v>
      </c>
      <c r="R6131" s="17" t="s">
        <v>710</v>
      </c>
      <c r="S6131" s="17" t="s">
        <v>684</v>
      </c>
      <c r="U6131" s="10">
        <v>-16.306000000000001</v>
      </c>
      <c r="V6131" s="10">
        <v>-16.306000000000001</v>
      </c>
      <c r="W6131" s="10">
        <v>18.178999999999998</v>
      </c>
      <c r="AB6131" s="17" t="s">
        <v>1022</v>
      </c>
    </row>
    <row r="6132" spans="1:28">
      <c r="A6132" s="29">
        <v>6131</v>
      </c>
      <c r="C6132" s="17">
        <v>2004</v>
      </c>
      <c r="D6132" s="32" t="s">
        <v>985</v>
      </c>
      <c r="E6132" s="32" t="s">
        <v>993</v>
      </c>
      <c r="F6132" s="18">
        <v>34</v>
      </c>
      <c r="G6132" s="48">
        <v>6.66</v>
      </c>
      <c r="H6132" s="49" t="s">
        <v>18</v>
      </c>
      <c r="I6132" s="50">
        <v>133</v>
      </c>
      <c r="J6132" s="48">
        <v>33.36</v>
      </c>
      <c r="K6132" s="17" t="s">
        <v>165</v>
      </c>
      <c r="L6132" s="17" t="s">
        <v>26</v>
      </c>
      <c r="M6132" s="17" t="s">
        <v>27</v>
      </c>
      <c r="N6132" s="17" t="s">
        <v>28</v>
      </c>
      <c r="O6132" s="58">
        <v>53</v>
      </c>
      <c r="P6132" s="17" t="s">
        <v>20</v>
      </c>
      <c r="R6132" s="17" t="s">
        <v>710</v>
      </c>
      <c r="S6132" s="17" t="s">
        <v>684</v>
      </c>
      <c r="U6132" s="10">
        <v>-17.088999999999999</v>
      </c>
      <c r="V6132" s="10">
        <v>-17.088999999999999</v>
      </c>
      <c r="W6132" s="10">
        <v>15.577999999999999</v>
      </c>
      <c r="AB6132" s="17" t="s">
        <v>1022</v>
      </c>
    </row>
    <row r="6133" spans="1:28">
      <c r="A6133" s="29">
        <v>6132</v>
      </c>
      <c r="C6133" s="17">
        <v>2004</v>
      </c>
      <c r="D6133" s="32" t="s">
        <v>985</v>
      </c>
      <c r="E6133" s="32" t="s">
        <v>993</v>
      </c>
      <c r="F6133" s="18">
        <v>34</v>
      </c>
      <c r="G6133" s="48">
        <v>6.66</v>
      </c>
      <c r="H6133" s="49" t="s">
        <v>18</v>
      </c>
      <c r="I6133" s="50">
        <v>133</v>
      </c>
      <c r="J6133" s="48">
        <v>33.36</v>
      </c>
      <c r="K6133" s="17" t="s">
        <v>165</v>
      </c>
      <c r="L6133" s="17" t="s">
        <v>26</v>
      </c>
      <c r="M6133" s="17" t="s">
        <v>27</v>
      </c>
      <c r="N6133" s="17" t="s">
        <v>28</v>
      </c>
      <c r="O6133" s="58">
        <v>53.8</v>
      </c>
      <c r="P6133" s="17" t="s">
        <v>20</v>
      </c>
      <c r="R6133" s="17" t="s">
        <v>710</v>
      </c>
      <c r="S6133" s="17" t="s">
        <v>684</v>
      </c>
      <c r="U6133" s="10">
        <v>-16.276</v>
      </c>
      <c r="V6133" s="10">
        <v>-16.276</v>
      </c>
      <c r="W6133" s="10">
        <v>18.202999999999999</v>
      </c>
      <c r="AB6133" s="17" t="s">
        <v>1022</v>
      </c>
    </row>
    <row r="6134" spans="1:28">
      <c r="A6134" s="29">
        <v>6133</v>
      </c>
      <c r="C6134" s="17">
        <v>2004</v>
      </c>
      <c r="D6134" s="32" t="s">
        <v>985</v>
      </c>
      <c r="E6134" s="32" t="s">
        <v>993</v>
      </c>
      <c r="F6134" s="18">
        <v>34</v>
      </c>
      <c r="G6134" s="48">
        <v>6.66</v>
      </c>
      <c r="H6134" s="49" t="s">
        <v>18</v>
      </c>
      <c r="I6134" s="50">
        <v>133</v>
      </c>
      <c r="J6134" s="48">
        <v>33.36</v>
      </c>
      <c r="K6134" s="17" t="s">
        <v>165</v>
      </c>
      <c r="L6134" s="17" t="s">
        <v>26</v>
      </c>
      <c r="M6134" s="17" t="s">
        <v>27</v>
      </c>
      <c r="N6134" s="17" t="s">
        <v>28</v>
      </c>
      <c r="O6134" s="58">
        <v>55</v>
      </c>
      <c r="P6134" s="17" t="s">
        <v>20</v>
      </c>
      <c r="R6134" s="17" t="s">
        <v>710</v>
      </c>
      <c r="S6134" s="17" t="s">
        <v>684</v>
      </c>
      <c r="U6134" s="10">
        <v>-16.623999999999999</v>
      </c>
      <c r="V6134" s="10">
        <v>-16.623999999999999</v>
      </c>
      <c r="W6134" s="10">
        <v>15.943</v>
      </c>
      <c r="AB6134" s="17" t="s">
        <v>1022</v>
      </c>
    </row>
    <row r="6135" spans="1:28">
      <c r="A6135" s="29">
        <v>6134</v>
      </c>
      <c r="C6135" s="17">
        <v>2004</v>
      </c>
      <c r="D6135" s="32" t="s">
        <v>985</v>
      </c>
      <c r="E6135" s="32" t="s">
        <v>993</v>
      </c>
      <c r="F6135" s="18">
        <v>34</v>
      </c>
      <c r="G6135" s="48">
        <v>6.66</v>
      </c>
      <c r="H6135" s="49" t="s">
        <v>18</v>
      </c>
      <c r="I6135" s="50">
        <v>133</v>
      </c>
      <c r="J6135" s="48">
        <v>33.36</v>
      </c>
      <c r="K6135" s="17" t="s">
        <v>165</v>
      </c>
      <c r="L6135" s="17" t="s">
        <v>26</v>
      </c>
      <c r="M6135" s="17" t="s">
        <v>27</v>
      </c>
      <c r="N6135" s="17" t="s">
        <v>28</v>
      </c>
      <c r="O6135" s="58">
        <v>62.6</v>
      </c>
      <c r="P6135" s="17" t="s">
        <v>20</v>
      </c>
      <c r="R6135" s="17" t="s">
        <v>710</v>
      </c>
      <c r="S6135" s="17" t="s">
        <v>684</v>
      </c>
      <c r="U6135" s="10">
        <v>-16.565999999999999</v>
      </c>
      <c r="V6135" s="10">
        <v>-16.565999999999999</v>
      </c>
      <c r="W6135" s="10">
        <v>17.751000000000001</v>
      </c>
      <c r="AB6135" s="17" t="s">
        <v>1022</v>
      </c>
    </row>
    <row r="6136" spans="1:28">
      <c r="A6136" s="29">
        <v>6135</v>
      </c>
      <c r="C6136" s="17">
        <v>2004</v>
      </c>
      <c r="D6136" s="32" t="s">
        <v>985</v>
      </c>
      <c r="E6136" s="32" t="s">
        <v>993</v>
      </c>
      <c r="F6136" s="18">
        <v>34</v>
      </c>
      <c r="G6136" s="48">
        <v>6.66</v>
      </c>
      <c r="H6136" s="49" t="s">
        <v>18</v>
      </c>
      <c r="I6136" s="50">
        <v>133</v>
      </c>
      <c r="J6136" s="48">
        <v>33.36</v>
      </c>
      <c r="K6136" s="17" t="s">
        <v>165</v>
      </c>
      <c r="L6136" s="17" t="s">
        <v>26</v>
      </c>
      <c r="M6136" s="17" t="s">
        <v>27</v>
      </c>
      <c r="N6136" s="17" t="s">
        <v>28</v>
      </c>
      <c r="O6136" s="58">
        <v>93.5</v>
      </c>
      <c r="P6136" s="17" t="s">
        <v>20</v>
      </c>
      <c r="R6136" s="17" t="s">
        <v>710</v>
      </c>
      <c r="S6136" s="17" t="s">
        <v>684</v>
      </c>
      <c r="U6136" s="10">
        <v>-16.614000000000001</v>
      </c>
      <c r="V6136" s="10">
        <v>-16.614000000000001</v>
      </c>
      <c r="W6136" s="10">
        <v>17.954999999999998</v>
      </c>
      <c r="AB6136" s="17" t="s">
        <v>1022</v>
      </c>
    </row>
    <row r="6137" spans="1:28">
      <c r="A6137" s="29">
        <v>6136</v>
      </c>
      <c r="C6137" s="17">
        <v>2004</v>
      </c>
      <c r="D6137" s="32" t="s">
        <v>985</v>
      </c>
      <c r="E6137" s="32" t="s">
        <v>993</v>
      </c>
      <c r="F6137" s="18">
        <v>34</v>
      </c>
      <c r="G6137" s="48">
        <v>6.66</v>
      </c>
      <c r="H6137" s="49" t="s">
        <v>18</v>
      </c>
      <c r="I6137" s="50">
        <v>133</v>
      </c>
      <c r="J6137" s="48">
        <v>33.36</v>
      </c>
      <c r="K6137" s="17" t="s">
        <v>165</v>
      </c>
      <c r="L6137" s="17" t="s">
        <v>26</v>
      </c>
      <c r="M6137" s="17" t="s">
        <v>27</v>
      </c>
      <c r="N6137" s="17" t="s">
        <v>28</v>
      </c>
      <c r="O6137" s="58">
        <v>98.2</v>
      </c>
      <c r="P6137" s="17" t="s">
        <v>20</v>
      </c>
      <c r="R6137" s="17" t="s">
        <v>710</v>
      </c>
      <c r="S6137" s="17" t="s">
        <v>684</v>
      </c>
      <c r="U6137" s="10">
        <v>-16.309999999999999</v>
      </c>
      <c r="V6137" s="10">
        <v>-16.309999999999999</v>
      </c>
      <c r="W6137" s="10">
        <v>17.609000000000002</v>
      </c>
      <c r="AB6137" s="17" t="s">
        <v>1022</v>
      </c>
    </row>
    <row r="6138" spans="1:28">
      <c r="A6138" s="29">
        <v>6137</v>
      </c>
      <c r="C6138" s="17">
        <v>2004</v>
      </c>
      <c r="D6138" s="32" t="s">
        <v>985</v>
      </c>
      <c r="E6138" s="32" t="s">
        <v>993</v>
      </c>
      <c r="F6138" s="18">
        <v>34</v>
      </c>
      <c r="G6138" s="48">
        <v>6.66</v>
      </c>
      <c r="H6138" s="49" t="s">
        <v>18</v>
      </c>
      <c r="I6138" s="50">
        <v>133</v>
      </c>
      <c r="J6138" s="48">
        <v>33.36</v>
      </c>
      <c r="K6138" s="17" t="s">
        <v>165</v>
      </c>
      <c r="L6138" s="17" t="s">
        <v>26</v>
      </c>
      <c r="M6138" s="17" t="s">
        <v>27</v>
      </c>
      <c r="N6138" s="17" t="s">
        <v>28</v>
      </c>
      <c r="O6138" s="58">
        <v>107.1</v>
      </c>
      <c r="P6138" s="17" t="s">
        <v>20</v>
      </c>
      <c r="R6138" s="17" t="s">
        <v>710</v>
      </c>
      <c r="S6138" s="17" t="s">
        <v>684</v>
      </c>
      <c r="U6138" s="10">
        <v>-16.545999999999999</v>
      </c>
      <c r="V6138" s="10">
        <v>-16.545999999999999</v>
      </c>
      <c r="W6138" s="10">
        <v>17.016999999999999</v>
      </c>
      <c r="AB6138" s="17" t="s">
        <v>1022</v>
      </c>
    </row>
    <row r="6139" spans="1:28">
      <c r="A6139" s="29">
        <v>6138</v>
      </c>
      <c r="C6139" s="17">
        <v>2005</v>
      </c>
      <c r="D6139" s="32" t="s">
        <v>964</v>
      </c>
      <c r="E6139" s="32" t="s">
        <v>986</v>
      </c>
      <c r="F6139" s="18">
        <v>34</v>
      </c>
      <c r="G6139" s="48">
        <v>6.66</v>
      </c>
      <c r="H6139" s="49" t="s">
        <v>18</v>
      </c>
      <c r="I6139" s="50">
        <v>133</v>
      </c>
      <c r="J6139" s="48">
        <v>33.36</v>
      </c>
      <c r="K6139" s="17" t="s">
        <v>165</v>
      </c>
      <c r="L6139" s="17" t="s">
        <v>26</v>
      </c>
      <c r="M6139" s="17" t="s">
        <v>27</v>
      </c>
      <c r="N6139" s="17" t="s">
        <v>28</v>
      </c>
      <c r="O6139" s="58">
        <v>107.9</v>
      </c>
      <c r="P6139" s="17" t="s">
        <v>20</v>
      </c>
      <c r="R6139" s="17" t="s">
        <v>710</v>
      </c>
      <c r="S6139" s="17" t="s">
        <v>684</v>
      </c>
      <c r="U6139" s="10">
        <v>-18.295000000000002</v>
      </c>
      <c r="V6139" s="10">
        <v>-18.295000000000002</v>
      </c>
      <c r="W6139" s="10">
        <v>14.183999999999999</v>
      </c>
      <c r="AB6139" s="17" t="s">
        <v>1022</v>
      </c>
    </row>
    <row r="6140" spans="1:28">
      <c r="A6140" s="29">
        <v>6139</v>
      </c>
      <c r="C6140" s="17">
        <v>2005</v>
      </c>
      <c r="D6140" s="32" t="s">
        <v>964</v>
      </c>
      <c r="E6140" s="32" t="s">
        <v>986</v>
      </c>
      <c r="F6140" s="18">
        <v>34</v>
      </c>
      <c r="G6140" s="48">
        <v>6.66</v>
      </c>
      <c r="H6140" s="49" t="s">
        <v>18</v>
      </c>
      <c r="I6140" s="50">
        <v>133</v>
      </c>
      <c r="J6140" s="48">
        <v>33.36</v>
      </c>
      <c r="K6140" s="17" t="s">
        <v>165</v>
      </c>
      <c r="L6140" s="17" t="s">
        <v>26</v>
      </c>
      <c r="M6140" s="17" t="s">
        <v>27</v>
      </c>
      <c r="N6140" s="17" t="s">
        <v>28</v>
      </c>
      <c r="O6140" s="58">
        <v>109.2</v>
      </c>
      <c r="P6140" s="17" t="s">
        <v>20</v>
      </c>
      <c r="R6140" s="17" t="s">
        <v>710</v>
      </c>
      <c r="S6140" s="17" t="s">
        <v>684</v>
      </c>
      <c r="U6140" s="10">
        <v>-16.869</v>
      </c>
      <c r="V6140" s="10">
        <v>-16.869</v>
      </c>
      <c r="W6140" s="10">
        <v>14.792</v>
      </c>
      <c r="AB6140" s="17" t="s">
        <v>1022</v>
      </c>
    </row>
    <row r="6141" spans="1:28">
      <c r="A6141" s="29">
        <v>6140</v>
      </c>
      <c r="C6141" s="17">
        <v>2005</v>
      </c>
      <c r="D6141" s="32" t="s">
        <v>964</v>
      </c>
      <c r="E6141" s="32" t="s">
        <v>986</v>
      </c>
      <c r="F6141" s="18">
        <v>34</v>
      </c>
      <c r="G6141" s="48">
        <v>6.66</v>
      </c>
      <c r="H6141" s="49" t="s">
        <v>18</v>
      </c>
      <c r="I6141" s="50">
        <v>133</v>
      </c>
      <c r="J6141" s="48">
        <v>33.36</v>
      </c>
      <c r="K6141" s="17" t="s">
        <v>165</v>
      </c>
      <c r="L6141" s="17" t="s">
        <v>26</v>
      </c>
      <c r="M6141" s="17" t="s">
        <v>27</v>
      </c>
      <c r="N6141" s="17" t="s">
        <v>28</v>
      </c>
      <c r="O6141" s="58">
        <v>110</v>
      </c>
      <c r="P6141" s="17" t="s">
        <v>20</v>
      </c>
      <c r="R6141" s="17" t="s">
        <v>710</v>
      </c>
      <c r="S6141" s="17" t="s">
        <v>684</v>
      </c>
      <c r="U6141" s="10">
        <v>-17.443000000000001</v>
      </c>
      <c r="V6141" s="10">
        <v>-17.443000000000001</v>
      </c>
      <c r="W6141" s="10">
        <v>14.615</v>
      </c>
      <c r="AB6141" s="17" t="s">
        <v>1022</v>
      </c>
    </row>
    <row r="6142" spans="1:28">
      <c r="A6142" s="29">
        <v>6141</v>
      </c>
      <c r="C6142" s="17">
        <v>2005</v>
      </c>
      <c r="D6142" s="32" t="s">
        <v>964</v>
      </c>
      <c r="E6142" s="32" t="s">
        <v>986</v>
      </c>
      <c r="F6142" s="18">
        <v>34</v>
      </c>
      <c r="G6142" s="48">
        <v>6.66</v>
      </c>
      <c r="H6142" s="49" t="s">
        <v>18</v>
      </c>
      <c r="I6142" s="50">
        <v>133</v>
      </c>
      <c r="J6142" s="48">
        <v>33.36</v>
      </c>
      <c r="K6142" s="17" t="s">
        <v>165</v>
      </c>
      <c r="L6142" s="17" t="s">
        <v>26</v>
      </c>
      <c r="M6142" s="17" t="s">
        <v>27</v>
      </c>
      <c r="N6142" s="17" t="s">
        <v>28</v>
      </c>
      <c r="O6142" s="58">
        <v>110.5</v>
      </c>
      <c r="P6142" s="17" t="s">
        <v>20</v>
      </c>
      <c r="R6142" s="17" t="s">
        <v>710</v>
      </c>
      <c r="S6142" s="17" t="s">
        <v>684</v>
      </c>
      <c r="U6142" s="10">
        <v>-16.55</v>
      </c>
      <c r="V6142" s="10">
        <v>-16.55</v>
      </c>
      <c r="W6142" s="10">
        <v>14.875999999999999</v>
      </c>
      <c r="AB6142" s="17" t="s">
        <v>1022</v>
      </c>
    </row>
    <row r="6143" spans="1:28">
      <c r="A6143" s="29">
        <v>6142</v>
      </c>
      <c r="C6143" s="17">
        <v>2005</v>
      </c>
      <c r="D6143" s="32" t="s">
        <v>964</v>
      </c>
      <c r="E6143" s="32" t="s">
        <v>986</v>
      </c>
      <c r="F6143" s="18">
        <v>34</v>
      </c>
      <c r="G6143" s="48">
        <v>6.66</v>
      </c>
      <c r="H6143" s="49" t="s">
        <v>18</v>
      </c>
      <c r="I6143" s="50">
        <v>133</v>
      </c>
      <c r="J6143" s="48">
        <v>33.36</v>
      </c>
      <c r="K6143" s="17" t="s">
        <v>165</v>
      </c>
      <c r="L6143" s="17" t="s">
        <v>26</v>
      </c>
      <c r="M6143" s="17" t="s">
        <v>27</v>
      </c>
      <c r="N6143" s="17" t="s">
        <v>28</v>
      </c>
      <c r="O6143" s="58">
        <v>110.8</v>
      </c>
      <c r="P6143" s="17" t="s">
        <v>20</v>
      </c>
      <c r="R6143" s="17" t="s">
        <v>710</v>
      </c>
      <c r="S6143" s="17" t="s">
        <v>684</v>
      </c>
      <c r="U6143" s="10">
        <v>-16.364000000000001</v>
      </c>
      <c r="V6143" s="10">
        <v>-16.364000000000001</v>
      </c>
      <c r="W6143" s="10">
        <v>14.493</v>
      </c>
      <c r="AB6143" s="17" t="s">
        <v>1022</v>
      </c>
    </row>
    <row r="6144" spans="1:28">
      <c r="A6144" s="29">
        <v>6143</v>
      </c>
      <c r="C6144" s="17">
        <v>2005</v>
      </c>
      <c r="D6144" s="32" t="s">
        <v>964</v>
      </c>
      <c r="E6144" s="32" t="s">
        <v>986</v>
      </c>
      <c r="F6144" s="18">
        <v>34</v>
      </c>
      <c r="G6144" s="48">
        <v>6.66</v>
      </c>
      <c r="H6144" s="49" t="s">
        <v>18</v>
      </c>
      <c r="I6144" s="50">
        <v>133</v>
      </c>
      <c r="J6144" s="48">
        <v>33.36</v>
      </c>
      <c r="K6144" s="17" t="s">
        <v>165</v>
      </c>
      <c r="L6144" s="17" t="s">
        <v>26</v>
      </c>
      <c r="M6144" s="17" t="s">
        <v>27</v>
      </c>
      <c r="N6144" s="17" t="s">
        <v>28</v>
      </c>
      <c r="O6144" s="58">
        <v>112</v>
      </c>
      <c r="P6144" s="17" t="s">
        <v>20</v>
      </c>
      <c r="R6144" s="17" t="s">
        <v>710</v>
      </c>
      <c r="S6144" s="17" t="s">
        <v>684</v>
      </c>
      <c r="U6144" s="10">
        <v>-17.035</v>
      </c>
      <c r="V6144" s="10">
        <v>-17.035</v>
      </c>
      <c r="W6144" s="10">
        <v>15.065</v>
      </c>
      <c r="AB6144" s="17" t="s">
        <v>1022</v>
      </c>
    </row>
    <row r="6145" spans="1:28">
      <c r="A6145" s="29">
        <v>6144</v>
      </c>
      <c r="C6145" s="17">
        <v>2005</v>
      </c>
      <c r="D6145" s="32" t="s">
        <v>964</v>
      </c>
      <c r="E6145" s="32" t="s">
        <v>986</v>
      </c>
      <c r="F6145" s="18">
        <v>34</v>
      </c>
      <c r="G6145" s="48">
        <v>6.66</v>
      </c>
      <c r="H6145" s="49" t="s">
        <v>18</v>
      </c>
      <c r="I6145" s="50">
        <v>133</v>
      </c>
      <c r="J6145" s="48">
        <v>33.36</v>
      </c>
      <c r="K6145" s="17" t="s">
        <v>165</v>
      </c>
      <c r="L6145" s="17" t="s">
        <v>26</v>
      </c>
      <c r="M6145" s="17" t="s">
        <v>27</v>
      </c>
      <c r="N6145" s="17" t="s">
        <v>28</v>
      </c>
      <c r="O6145" s="58">
        <v>112.1</v>
      </c>
      <c r="P6145" s="17" t="s">
        <v>20</v>
      </c>
      <c r="R6145" s="17" t="s">
        <v>710</v>
      </c>
      <c r="S6145" s="17" t="s">
        <v>684</v>
      </c>
      <c r="U6145" s="10">
        <v>-16.765999999999998</v>
      </c>
      <c r="V6145" s="10">
        <v>-16.765999999999998</v>
      </c>
      <c r="W6145" s="10">
        <v>15.522</v>
      </c>
      <c r="AB6145" s="17" t="s">
        <v>1022</v>
      </c>
    </row>
    <row r="6146" spans="1:28">
      <c r="A6146" s="29">
        <v>6145</v>
      </c>
      <c r="C6146" s="17">
        <v>2005</v>
      </c>
      <c r="D6146" s="32" t="s">
        <v>964</v>
      </c>
      <c r="E6146" s="32" t="s">
        <v>986</v>
      </c>
      <c r="F6146" s="18">
        <v>34</v>
      </c>
      <c r="G6146" s="48">
        <v>6.66</v>
      </c>
      <c r="H6146" s="49" t="s">
        <v>18</v>
      </c>
      <c r="I6146" s="50">
        <v>133</v>
      </c>
      <c r="J6146" s="48">
        <v>33.36</v>
      </c>
      <c r="K6146" s="17" t="s">
        <v>165</v>
      </c>
      <c r="L6146" s="17" t="s">
        <v>26</v>
      </c>
      <c r="M6146" s="17" t="s">
        <v>27</v>
      </c>
      <c r="N6146" s="17" t="s">
        <v>28</v>
      </c>
      <c r="O6146" s="58">
        <v>118.6</v>
      </c>
      <c r="P6146" s="17" t="s">
        <v>20</v>
      </c>
      <c r="R6146" s="17" t="s">
        <v>710</v>
      </c>
      <c r="S6146" s="17" t="s">
        <v>684</v>
      </c>
      <c r="U6146" s="10">
        <v>-16.786999999999999</v>
      </c>
      <c r="V6146" s="10">
        <v>-16.786999999999999</v>
      </c>
      <c r="W6146" s="10">
        <v>14.237</v>
      </c>
      <c r="AB6146" s="17" t="s">
        <v>1022</v>
      </c>
    </row>
    <row r="6147" spans="1:28">
      <c r="A6147" s="29">
        <v>6146</v>
      </c>
      <c r="C6147" s="17">
        <v>2005</v>
      </c>
      <c r="D6147" s="32" t="s">
        <v>964</v>
      </c>
      <c r="E6147" s="32" t="s">
        <v>986</v>
      </c>
      <c r="F6147" s="18">
        <v>34</v>
      </c>
      <c r="G6147" s="48">
        <v>6.66</v>
      </c>
      <c r="H6147" s="49" t="s">
        <v>18</v>
      </c>
      <c r="I6147" s="50">
        <v>133</v>
      </c>
      <c r="J6147" s="48">
        <v>33.36</v>
      </c>
      <c r="K6147" s="17" t="s">
        <v>165</v>
      </c>
      <c r="L6147" s="17" t="s">
        <v>26</v>
      </c>
      <c r="M6147" s="17" t="s">
        <v>27</v>
      </c>
      <c r="N6147" s="17" t="s">
        <v>28</v>
      </c>
      <c r="O6147" s="58">
        <v>119.6</v>
      </c>
      <c r="P6147" s="17" t="s">
        <v>20</v>
      </c>
      <c r="R6147" s="17" t="s">
        <v>710</v>
      </c>
      <c r="S6147" s="17" t="s">
        <v>684</v>
      </c>
      <c r="U6147" s="10">
        <v>-17.106999999999999</v>
      </c>
      <c r="V6147" s="10">
        <v>-17.106999999999999</v>
      </c>
      <c r="W6147" s="10">
        <v>16.079999999999998</v>
      </c>
      <c r="AB6147" s="17" t="s">
        <v>1022</v>
      </c>
    </row>
    <row r="6148" spans="1:28">
      <c r="A6148" s="29">
        <v>6147</v>
      </c>
      <c r="C6148" s="17">
        <v>2005</v>
      </c>
      <c r="D6148" s="32" t="s">
        <v>964</v>
      </c>
      <c r="E6148" s="32" t="s">
        <v>986</v>
      </c>
      <c r="F6148" s="18">
        <v>34</v>
      </c>
      <c r="G6148" s="48">
        <v>6.66</v>
      </c>
      <c r="H6148" s="49" t="s">
        <v>18</v>
      </c>
      <c r="I6148" s="50">
        <v>133</v>
      </c>
      <c r="J6148" s="48">
        <v>33.36</v>
      </c>
      <c r="K6148" s="17" t="s">
        <v>165</v>
      </c>
      <c r="L6148" s="17" t="s">
        <v>26</v>
      </c>
      <c r="M6148" s="17" t="s">
        <v>27</v>
      </c>
      <c r="N6148" s="17" t="s">
        <v>28</v>
      </c>
      <c r="O6148" s="58">
        <v>120.4</v>
      </c>
      <c r="P6148" s="17" t="s">
        <v>20</v>
      </c>
      <c r="R6148" s="17" t="s">
        <v>710</v>
      </c>
      <c r="S6148" s="17" t="s">
        <v>684</v>
      </c>
      <c r="U6148" s="10">
        <v>-17.454999999999998</v>
      </c>
      <c r="V6148" s="10">
        <v>-17.454999999999998</v>
      </c>
      <c r="W6148" s="10">
        <v>14.657999999999999</v>
      </c>
      <c r="AB6148" s="17" t="s">
        <v>1022</v>
      </c>
    </row>
    <row r="6149" spans="1:28">
      <c r="A6149" s="29">
        <v>6148</v>
      </c>
      <c r="C6149" s="17">
        <v>2005</v>
      </c>
      <c r="D6149" s="32" t="s">
        <v>964</v>
      </c>
      <c r="E6149" s="44" t="s">
        <v>959</v>
      </c>
      <c r="F6149" s="18">
        <v>34</v>
      </c>
      <c r="G6149" s="48">
        <v>5.1980000000000004</v>
      </c>
      <c r="H6149" s="49" t="s">
        <v>18</v>
      </c>
      <c r="I6149" s="50">
        <v>133</v>
      </c>
      <c r="J6149" s="48">
        <v>14.845000000000001</v>
      </c>
      <c r="K6149" s="17" t="s">
        <v>165</v>
      </c>
      <c r="L6149" s="17" t="s">
        <v>26</v>
      </c>
      <c r="M6149" s="17" t="s">
        <v>27</v>
      </c>
      <c r="N6149" s="17" t="s">
        <v>28</v>
      </c>
      <c r="O6149" s="58">
        <v>5.4611999999999998</v>
      </c>
      <c r="P6149" s="17" t="s">
        <v>20</v>
      </c>
      <c r="R6149" s="17" t="s">
        <v>710</v>
      </c>
      <c r="S6149" s="17" t="s">
        <v>684</v>
      </c>
      <c r="U6149" s="10">
        <v>-19.649999999999999</v>
      </c>
      <c r="V6149" s="10">
        <v>-19.649999999999999</v>
      </c>
      <c r="W6149" s="10">
        <v>11.457000000000001</v>
      </c>
      <c r="AB6149" s="17" t="s">
        <v>1022</v>
      </c>
    </row>
    <row r="6150" spans="1:28">
      <c r="A6150" s="29">
        <v>6149</v>
      </c>
      <c r="C6150" s="17">
        <v>2005</v>
      </c>
      <c r="D6150" s="32" t="s">
        <v>964</v>
      </c>
      <c r="E6150" s="44" t="s">
        <v>959</v>
      </c>
      <c r="F6150" s="18">
        <v>34</v>
      </c>
      <c r="G6150" s="48">
        <v>5.1980000000000004</v>
      </c>
      <c r="H6150" s="49" t="s">
        <v>18</v>
      </c>
      <c r="I6150" s="50">
        <v>133</v>
      </c>
      <c r="J6150" s="48">
        <v>14.845000000000001</v>
      </c>
      <c r="K6150" s="17" t="s">
        <v>165</v>
      </c>
      <c r="L6150" s="17" t="s">
        <v>26</v>
      </c>
      <c r="M6150" s="17" t="s">
        <v>27</v>
      </c>
      <c r="N6150" s="17" t="s">
        <v>28</v>
      </c>
      <c r="O6150" s="58">
        <v>5.7276000000000007</v>
      </c>
      <c r="P6150" s="17" t="s">
        <v>20</v>
      </c>
      <c r="R6150" s="17" t="s">
        <v>710</v>
      </c>
      <c r="S6150" s="17" t="s">
        <v>684</v>
      </c>
      <c r="U6150" s="10">
        <v>-20.152999999999999</v>
      </c>
      <c r="V6150" s="10">
        <v>-20.152999999999999</v>
      </c>
      <c r="W6150" s="10">
        <v>12.079000000000001</v>
      </c>
      <c r="AB6150" s="17" t="s">
        <v>1022</v>
      </c>
    </row>
    <row r="6151" spans="1:28">
      <c r="A6151" s="29">
        <v>6150</v>
      </c>
      <c r="C6151" s="17">
        <v>2005</v>
      </c>
      <c r="D6151" s="32" t="s">
        <v>964</v>
      </c>
      <c r="E6151" s="44" t="s">
        <v>959</v>
      </c>
      <c r="F6151" s="18">
        <v>34</v>
      </c>
      <c r="G6151" s="48">
        <v>5.1980000000000004</v>
      </c>
      <c r="H6151" s="49" t="s">
        <v>18</v>
      </c>
      <c r="I6151" s="50">
        <v>133</v>
      </c>
      <c r="J6151" s="48">
        <v>14.845000000000001</v>
      </c>
      <c r="K6151" s="17" t="s">
        <v>165</v>
      </c>
      <c r="L6151" s="17" t="s">
        <v>26</v>
      </c>
      <c r="M6151" s="17" t="s">
        <v>27</v>
      </c>
      <c r="N6151" s="17" t="s">
        <v>28</v>
      </c>
      <c r="O6151" s="58">
        <v>5.8608000000000002</v>
      </c>
      <c r="P6151" s="17" t="s">
        <v>20</v>
      </c>
      <c r="R6151" s="17" t="s">
        <v>710</v>
      </c>
      <c r="S6151" s="17" t="s">
        <v>684</v>
      </c>
      <c r="U6151" s="10">
        <v>-19.966999999999999</v>
      </c>
      <c r="V6151" s="10">
        <v>-19.966999999999999</v>
      </c>
      <c r="W6151" s="10">
        <v>11.96</v>
      </c>
      <c r="AB6151" s="17" t="s">
        <v>1022</v>
      </c>
    </row>
    <row r="6152" spans="1:28">
      <c r="A6152" s="29">
        <v>6151</v>
      </c>
      <c r="C6152" s="17">
        <v>2005</v>
      </c>
      <c r="D6152" s="32" t="s">
        <v>964</v>
      </c>
      <c r="E6152" s="44" t="s">
        <v>959</v>
      </c>
      <c r="F6152" s="18">
        <v>34</v>
      </c>
      <c r="G6152" s="48">
        <v>5.1980000000000004</v>
      </c>
      <c r="H6152" s="49" t="s">
        <v>18</v>
      </c>
      <c r="I6152" s="50">
        <v>133</v>
      </c>
      <c r="J6152" s="48">
        <v>14.845000000000001</v>
      </c>
      <c r="K6152" s="17" t="s">
        <v>165</v>
      </c>
      <c r="L6152" s="17" t="s">
        <v>26</v>
      </c>
      <c r="M6152" s="17" t="s">
        <v>27</v>
      </c>
      <c r="N6152" s="17" t="s">
        <v>28</v>
      </c>
      <c r="O6152" s="58">
        <v>4.3956</v>
      </c>
      <c r="P6152" s="17" t="s">
        <v>20</v>
      </c>
      <c r="R6152" s="17" t="s">
        <v>710</v>
      </c>
      <c r="S6152" s="17" t="s">
        <v>684</v>
      </c>
      <c r="U6152" s="10">
        <v>-21.036000000000001</v>
      </c>
      <c r="V6152" s="10">
        <v>-21.036000000000001</v>
      </c>
      <c r="W6152" s="10">
        <v>12.3</v>
      </c>
      <c r="AB6152" s="17" t="s">
        <v>1022</v>
      </c>
    </row>
    <row r="6153" spans="1:28">
      <c r="A6153" s="29">
        <v>6152</v>
      </c>
      <c r="C6153" s="17">
        <v>2005</v>
      </c>
      <c r="D6153" s="32" t="s">
        <v>964</v>
      </c>
      <c r="E6153" s="44" t="s">
        <v>959</v>
      </c>
      <c r="F6153" s="18">
        <v>34</v>
      </c>
      <c r="G6153" s="48">
        <v>5.1980000000000004</v>
      </c>
      <c r="H6153" s="49" t="s">
        <v>18</v>
      </c>
      <c r="I6153" s="50">
        <v>133</v>
      </c>
      <c r="J6153" s="48">
        <v>14.845000000000001</v>
      </c>
      <c r="K6153" s="17" t="s">
        <v>165</v>
      </c>
      <c r="L6153" s="17" t="s">
        <v>26</v>
      </c>
      <c r="M6153" s="17" t="s">
        <v>27</v>
      </c>
      <c r="N6153" s="17" t="s">
        <v>28</v>
      </c>
      <c r="O6153" s="58">
        <v>5.1282000000000005</v>
      </c>
      <c r="P6153" s="17" t="s">
        <v>20</v>
      </c>
      <c r="R6153" s="17" t="s">
        <v>710</v>
      </c>
      <c r="S6153" s="17" t="s">
        <v>684</v>
      </c>
      <c r="U6153" s="10">
        <v>-20.184999999999999</v>
      </c>
      <c r="V6153" s="10">
        <v>-20.184999999999999</v>
      </c>
      <c r="W6153" s="10">
        <v>11.291</v>
      </c>
      <c r="AB6153" s="17" t="s">
        <v>1022</v>
      </c>
    </row>
    <row r="6154" spans="1:28">
      <c r="A6154" s="29">
        <v>6153</v>
      </c>
      <c r="C6154" s="17">
        <v>2005</v>
      </c>
      <c r="D6154" s="32" t="s">
        <v>964</v>
      </c>
      <c r="E6154" s="44" t="s">
        <v>959</v>
      </c>
      <c r="F6154" s="18">
        <v>34</v>
      </c>
      <c r="G6154" s="48">
        <v>5.1980000000000004</v>
      </c>
      <c r="H6154" s="49" t="s">
        <v>18</v>
      </c>
      <c r="I6154" s="50">
        <v>133</v>
      </c>
      <c r="J6154" s="48">
        <v>14.845000000000001</v>
      </c>
      <c r="K6154" s="17" t="s">
        <v>165</v>
      </c>
      <c r="L6154" s="17" t="s">
        <v>26</v>
      </c>
      <c r="M6154" s="17" t="s">
        <v>27</v>
      </c>
      <c r="N6154" s="17" t="s">
        <v>28</v>
      </c>
      <c r="O6154" s="58">
        <v>5.9940000000000007</v>
      </c>
      <c r="P6154" s="17" t="s">
        <v>20</v>
      </c>
      <c r="R6154" s="17" t="s">
        <v>710</v>
      </c>
      <c r="S6154" s="17" t="s">
        <v>684</v>
      </c>
      <c r="U6154" s="10">
        <v>-19.809000000000001</v>
      </c>
      <c r="V6154" s="10">
        <v>-19.809000000000001</v>
      </c>
      <c r="W6154" s="10">
        <v>11.641999999999999</v>
      </c>
      <c r="AB6154" s="17" t="s">
        <v>1022</v>
      </c>
    </row>
    <row r="6155" spans="1:28">
      <c r="A6155" s="29">
        <v>6154</v>
      </c>
      <c r="C6155" s="17">
        <v>2005</v>
      </c>
      <c r="D6155" s="32" t="s">
        <v>964</v>
      </c>
      <c r="E6155" s="32" t="s">
        <v>959</v>
      </c>
      <c r="F6155" s="18">
        <v>34</v>
      </c>
      <c r="G6155" s="48">
        <v>5.1980000000000004</v>
      </c>
      <c r="H6155" s="49" t="s">
        <v>18</v>
      </c>
      <c r="I6155" s="50">
        <v>133</v>
      </c>
      <c r="J6155" s="48">
        <v>24.844000000000001</v>
      </c>
      <c r="K6155" s="17" t="s">
        <v>165</v>
      </c>
      <c r="L6155" s="17" t="s">
        <v>26</v>
      </c>
      <c r="M6155" s="17" t="s">
        <v>27</v>
      </c>
      <c r="N6155" s="17" t="s">
        <v>28</v>
      </c>
      <c r="O6155" s="58">
        <v>4.9950000000000001</v>
      </c>
      <c r="P6155" s="17" t="s">
        <v>20</v>
      </c>
      <c r="R6155" s="17" t="s">
        <v>710</v>
      </c>
      <c r="S6155" s="17" t="s">
        <v>684</v>
      </c>
      <c r="U6155" s="10">
        <v>-20.489000000000001</v>
      </c>
      <c r="V6155" s="10">
        <v>-20.489000000000001</v>
      </c>
      <c r="W6155" s="10">
        <v>11.795999999999999</v>
      </c>
      <c r="AB6155" s="17" t="s">
        <v>1022</v>
      </c>
    </row>
    <row r="6156" spans="1:28">
      <c r="A6156" s="29">
        <v>6155</v>
      </c>
      <c r="C6156" s="17">
        <v>2005</v>
      </c>
      <c r="D6156" s="32" t="s">
        <v>964</v>
      </c>
      <c r="E6156" s="32" t="s">
        <v>959</v>
      </c>
      <c r="F6156" s="18">
        <v>34</v>
      </c>
      <c r="G6156" s="48">
        <v>5.1980000000000004</v>
      </c>
      <c r="H6156" s="49" t="s">
        <v>18</v>
      </c>
      <c r="I6156" s="50">
        <v>133</v>
      </c>
      <c r="J6156" s="48">
        <v>24.844000000000001</v>
      </c>
      <c r="K6156" s="17" t="s">
        <v>165</v>
      </c>
      <c r="L6156" s="17" t="s">
        <v>26</v>
      </c>
      <c r="M6156" s="17" t="s">
        <v>27</v>
      </c>
      <c r="N6156" s="17" t="s">
        <v>28</v>
      </c>
      <c r="O6156" s="58">
        <v>6.327</v>
      </c>
      <c r="P6156" s="17" t="s">
        <v>20</v>
      </c>
      <c r="R6156" s="17" t="s">
        <v>710</v>
      </c>
      <c r="S6156" s="17" t="s">
        <v>684</v>
      </c>
      <c r="U6156" s="10">
        <v>-20.077999999999999</v>
      </c>
      <c r="V6156" s="10">
        <v>-20.077999999999999</v>
      </c>
      <c r="W6156" s="10">
        <v>12.611000000000001</v>
      </c>
      <c r="AB6156" s="17" t="s">
        <v>1022</v>
      </c>
    </row>
    <row r="6157" spans="1:28">
      <c r="A6157" s="29">
        <v>6156</v>
      </c>
      <c r="C6157" s="17">
        <v>2005</v>
      </c>
      <c r="D6157" s="32" t="s">
        <v>964</v>
      </c>
      <c r="E6157" s="32" t="s">
        <v>959</v>
      </c>
      <c r="F6157" s="18">
        <v>34</v>
      </c>
      <c r="G6157" s="48">
        <v>5.1980000000000004</v>
      </c>
      <c r="H6157" s="49" t="s">
        <v>18</v>
      </c>
      <c r="I6157" s="50">
        <v>133</v>
      </c>
      <c r="J6157" s="48">
        <v>24.844000000000001</v>
      </c>
      <c r="K6157" s="17" t="s">
        <v>165</v>
      </c>
      <c r="L6157" s="17" t="s">
        <v>26</v>
      </c>
      <c r="M6157" s="17" t="s">
        <v>27</v>
      </c>
      <c r="N6157" s="17" t="s">
        <v>28</v>
      </c>
      <c r="O6157" s="58">
        <v>6.66</v>
      </c>
      <c r="P6157" s="17" t="s">
        <v>20</v>
      </c>
      <c r="R6157" s="17" t="s">
        <v>710</v>
      </c>
      <c r="S6157" s="17" t="s">
        <v>684</v>
      </c>
      <c r="U6157" s="10">
        <v>-20.515999999999998</v>
      </c>
      <c r="V6157" s="10">
        <v>-20.515999999999998</v>
      </c>
      <c r="W6157" s="10">
        <v>12.266</v>
      </c>
      <c r="AB6157" s="17" t="s">
        <v>1022</v>
      </c>
    </row>
    <row r="6158" spans="1:28">
      <c r="A6158" s="29">
        <v>6157</v>
      </c>
      <c r="C6158" s="17">
        <v>2005</v>
      </c>
      <c r="D6158" s="32" t="s">
        <v>964</v>
      </c>
      <c r="E6158" s="32" t="s">
        <v>959</v>
      </c>
      <c r="F6158" s="18">
        <v>34</v>
      </c>
      <c r="G6158" s="48">
        <v>5.1980000000000004</v>
      </c>
      <c r="H6158" s="49" t="s">
        <v>18</v>
      </c>
      <c r="I6158" s="50">
        <v>133</v>
      </c>
      <c r="J6158" s="48">
        <v>24.844000000000001</v>
      </c>
      <c r="K6158" s="17" t="s">
        <v>165</v>
      </c>
      <c r="L6158" s="17" t="s">
        <v>26</v>
      </c>
      <c r="M6158" s="17" t="s">
        <v>27</v>
      </c>
      <c r="N6158" s="17" t="s">
        <v>28</v>
      </c>
      <c r="O6158" s="58">
        <v>6.66</v>
      </c>
      <c r="P6158" s="17" t="s">
        <v>20</v>
      </c>
      <c r="R6158" s="17" t="s">
        <v>710</v>
      </c>
      <c r="S6158" s="17" t="s">
        <v>684</v>
      </c>
      <c r="U6158" s="10">
        <v>-19.684000000000001</v>
      </c>
      <c r="V6158" s="10">
        <v>-19.684000000000001</v>
      </c>
      <c r="W6158" s="10">
        <v>12.941000000000001</v>
      </c>
      <c r="AB6158" s="17" t="s">
        <v>1022</v>
      </c>
    </row>
    <row r="6159" spans="1:28">
      <c r="A6159" s="29">
        <v>6158</v>
      </c>
      <c r="C6159" s="17">
        <v>2005</v>
      </c>
      <c r="D6159" s="32">
        <v>6</v>
      </c>
      <c r="E6159" s="44">
        <v>7</v>
      </c>
      <c r="F6159" s="18">
        <v>34</v>
      </c>
      <c r="G6159" s="48">
        <v>5.1980000000000004</v>
      </c>
      <c r="H6159" s="49" t="s">
        <v>18</v>
      </c>
      <c r="I6159" s="50">
        <v>133</v>
      </c>
      <c r="J6159" s="48">
        <v>9.8450000000000006</v>
      </c>
      <c r="K6159" s="17" t="s">
        <v>165</v>
      </c>
      <c r="L6159" s="17" t="s">
        <v>26</v>
      </c>
      <c r="M6159" s="17" t="s">
        <v>27</v>
      </c>
      <c r="N6159" s="17" t="s">
        <v>28</v>
      </c>
      <c r="O6159" s="58">
        <v>4.3956</v>
      </c>
      <c r="P6159" s="17" t="s">
        <v>20</v>
      </c>
      <c r="R6159" s="17" t="s">
        <v>710</v>
      </c>
      <c r="S6159" s="17" t="s">
        <v>684</v>
      </c>
      <c r="U6159" s="10">
        <v>-19.768000000000001</v>
      </c>
      <c r="V6159" s="10">
        <v>-19.768000000000001</v>
      </c>
      <c r="W6159" s="10">
        <v>11.817</v>
      </c>
      <c r="AB6159" s="17" t="s">
        <v>1022</v>
      </c>
    </row>
    <row r="6160" spans="1:28">
      <c r="A6160" s="29">
        <v>6159</v>
      </c>
      <c r="C6160" s="17">
        <v>2005</v>
      </c>
      <c r="D6160" s="32">
        <v>6</v>
      </c>
      <c r="E6160" s="44">
        <v>7</v>
      </c>
      <c r="F6160" s="18">
        <v>34</v>
      </c>
      <c r="G6160" s="48">
        <v>5.1980000000000004</v>
      </c>
      <c r="H6160" s="49" t="s">
        <v>18</v>
      </c>
      <c r="I6160" s="50">
        <v>133</v>
      </c>
      <c r="J6160" s="48">
        <v>9.8450000000000006</v>
      </c>
      <c r="K6160" s="17" t="s">
        <v>165</v>
      </c>
      <c r="L6160" s="17" t="s">
        <v>26</v>
      </c>
      <c r="M6160" s="17" t="s">
        <v>27</v>
      </c>
      <c r="N6160" s="17" t="s">
        <v>28</v>
      </c>
      <c r="O6160" s="58">
        <v>5.0616000000000003</v>
      </c>
      <c r="P6160" s="17" t="s">
        <v>20</v>
      </c>
      <c r="R6160" s="17" t="s">
        <v>710</v>
      </c>
      <c r="S6160" s="17" t="s">
        <v>684</v>
      </c>
      <c r="U6160" s="10">
        <v>-19.925999999999998</v>
      </c>
      <c r="V6160" s="10">
        <v>-19.925999999999998</v>
      </c>
      <c r="W6160" s="10">
        <v>11.553000000000001</v>
      </c>
      <c r="AB6160" s="17" t="s">
        <v>1022</v>
      </c>
    </row>
    <row r="6161" spans="1:28">
      <c r="A6161" s="29">
        <v>6160</v>
      </c>
      <c r="C6161" s="17">
        <v>2005</v>
      </c>
      <c r="D6161" s="32">
        <v>6</v>
      </c>
      <c r="E6161" s="44">
        <v>7</v>
      </c>
      <c r="F6161" s="18">
        <v>34</v>
      </c>
      <c r="G6161" s="48">
        <v>10.196999999999999</v>
      </c>
      <c r="H6161" s="49" t="s">
        <v>18</v>
      </c>
      <c r="I6161" s="50">
        <v>133</v>
      </c>
      <c r="J6161" s="48">
        <v>9.8450000000000006</v>
      </c>
      <c r="K6161" s="17" t="s">
        <v>165</v>
      </c>
      <c r="L6161" s="17" t="s">
        <v>26</v>
      </c>
      <c r="M6161" s="17" t="s">
        <v>27</v>
      </c>
      <c r="N6161" s="17" t="s">
        <v>28</v>
      </c>
      <c r="O6161" s="58">
        <v>4.7286000000000001</v>
      </c>
      <c r="P6161" s="17" t="s">
        <v>20</v>
      </c>
      <c r="R6161" s="17" t="s">
        <v>710</v>
      </c>
      <c r="S6161" s="17" t="s">
        <v>684</v>
      </c>
      <c r="U6161" s="10">
        <v>-20.291</v>
      </c>
      <c r="V6161" s="10">
        <v>-20.291</v>
      </c>
      <c r="W6161" s="10">
        <v>11.785</v>
      </c>
      <c r="AB6161" s="17" t="s">
        <v>1022</v>
      </c>
    </row>
    <row r="6162" spans="1:28">
      <c r="A6162" s="29">
        <v>6161</v>
      </c>
      <c r="C6162" s="17">
        <v>2005</v>
      </c>
      <c r="D6162" s="32">
        <v>6</v>
      </c>
      <c r="E6162" s="44">
        <v>8</v>
      </c>
      <c r="F6162" s="18">
        <v>34</v>
      </c>
      <c r="G6162" s="48">
        <v>15.196</v>
      </c>
      <c r="H6162" s="49" t="s">
        <v>18</v>
      </c>
      <c r="I6162" s="50">
        <v>133</v>
      </c>
      <c r="J6162" s="48">
        <v>14.845000000000001</v>
      </c>
      <c r="K6162" s="17" t="s">
        <v>165</v>
      </c>
      <c r="L6162" s="17" t="s">
        <v>26</v>
      </c>
      <c r="M6162" s="17" t="s">
        <v>27</v>
      </c>
      <c r="N6162" s="17" t="s">
        <v>28</v>
      </c>
      <c r="O6162" s="58">
        <v>6.5933999999999999</v>
      </c>
      <c r="P6162" s="17" t="s">
        <v>20</v>
      </c>
      <c r="R6162" s="17" t="s">
        <v>710</v>
      </c>
      <c r="S6162" s="17" t="s">
        <v>684</v>
      </c>
      <c r="U6162" s="10">
        <v>-20.177</v>
      </c>
      <c r="V6162" s="10">
        <v>-20.177</v>
      </c>
      <c r="W6162" s="10">
        <v>12.282</v>
      </c>
      <c r="AB6162" s="17" t="s">
        <v>1022</v>
      </c>
    </row>
    <row r="6163" spans="1:28">
      <c r="A6163" s="29">
        <v>6162</v>
      </c>
      <c r="C6163" s="17">
        <v>2005</v>
      </c>
      <c r="D6163" s="32">
        <v>6</v>
      </c>
      <c r="E6163" s="44">
        <v>7</v>
      </c>
      <c r="F6163" s="18">
        <v>34</v>
      </c>
      <c r="G6163" s="48">
        <v>5.1980000000000004</v>
      </c>
      <c r="H6163" s="49" t="s">
        <v>18</v>
      </c>
      <c r="I6163" s="50">
        <v>133</v>
      </c>
      <c r="J6163" s="48">
        <v>19.844000000000001</v>
      </c>
      <c r="K6163" s="17" t="s">
        <v>165</v>
      </c>
      <c r="L6163" s="17" t="s">
        <v>26</v>
      </c>
      <c r="M6163" s="17" t="s">
        <v>27</v>
      </c>
      <c r="N6163" s="17" t="s">
        <v>28</v>
      </c>
      <c r="O6163" s="58">
        <v>4.3956</v>
      </c>
      <c r="P6163" s="17" t="s">
        <v>20</v>
      </c>
      <c r="R6163" s="17" t="s">
        <v>710</v>
      </c>
      <c r="S6163" s="17" t="s">
        <v>684</v>
      </c>
      <c r="U6163" s="10">
        <v>-20.390999999999998</v>
      </c>
      <c r="V6163" s="10">
        <v>-20.390999999999998</v>
      </c>
      <c r="W6163" s="10">
        <v>12.016999999999999</v>
      </c>
      <c r="AB6163" s="17" t="s">
        <v>1022</v>
      </c>
    </row>
    <row r="6164" spans="1:28">
      <c r="A6164" s="29">
        <v>6163</v>
      </c>
      <c r="C6164" s="17">
        <v>2005</v>
      </c>
      <c r="D6164" s="32">
        <v>6</v>
      </c>
      <c r="E6164" s="44">
        <v>7</v>
      </c>
      <c r="F6164" s="18">
        <v>34</v>
      </c>
      <c r="G6164" s="48">
        <v>5.1980000000000004</v>
      </c>
      <c r="H6164" s="49" t="s">
        <v>18</v>
      </c>
      <c r="I6164" s="50">
        <v>133</v>
      </c>
      <c r="J6164" s="48">
        <v>19.844000000000001</v>
      </c>
      <c r="K6164" s="17" t="s">
        <v>165</v>
      </c>
      <c r="L6164" s="17" t="s">
        <v>26</v>
      </c>
      <c r="M6164" s="17" t="s">
        <v>27</v>
      </c>
      <c r="N6164" s="17" t="s">
        <v>28</v>
      </c>
      <c r="O6164" s="58">
        <v>4.6620000000000008</v>
      </c>
      <c r="P6164" s="17" t="s">
        <v>20</v>
      </c>
      <c r="R6164" s="17" t="s">
        <v>710</v>
      </c>
      <c r="S6164" s="17" t="s">
        <v>684</v>
      </c>
      <c r="U6164" s="10">
        <v>-20.87</v>
      </c>
      <c r="V6164" s="10">
        <v>-20.87</v>
      </c>
      <c r="W6164" s="10">
        <v>11.673999999999999</v>
      </c>
      <c r="AB6164" s="17" t="s">
        <v>1022</v>
      </c>
    </row>
    <row r="6165" spans="1:28">
      <c r="A6165" s="29">
        <v>6164</v>
      </c>
      <c r="C6165" s="17">
        <v>2005</v>
      </c>
      <c r="D6165" s="32">
        <v>6</v>
      </c>
      <c r="E6165" s="44">
        <v>7</v>
      </c>
      <c r="F6165" s="18">
        <v>34</v>
      </c>
      <c r="G6165" s="48">
        <v>5.1980000000000004</v>
      </c>
      <c r="H6165" s="49" t="s">
        <v>18</v>
      </c>
      <c r="I6165" s="50">
        <v>133</v>
      </c>
      <c r="J6165" s="48">
        <v>19.844000000000001</v>
      </c>
      <c r="K6165" s="17" t="s">
        <v>165</v>
      </c>
      <c r="L6165" s="17" t="s">
        <v>26</v>
      </c>
      <c r="M6165" s="17" t="s">
        <v>27</v>
      </c>
      <c r="N6165" s="17" t="s">
        <v>28</v>
      </c>
      <c r="O6165" s="58">
        <v>5.4611999999999998</v>
      </c>
      <c r="P6165" s="17" t="s">
        <v>20</v>
      </c>
      <c r="R6165" s="17" t="s">
        <v>710</v>
      </c>
      <c r="S6165" s="17" t="s">
        <v>684</v>
      </c>
      <c r="U6165" s="10">
        <v>-20.553999999999998</v>
      </c>
      <c r="V6165" s="10">
        <v>-20.553999999999998</v>
      </c>
      <c r="W6165" s="10">
        <v>11.851000000000001</v>
      </c>
      <c r="AB6165" s="17" t="s">
        <v>1022</v>
      </c>
    </row>
    <row r="6166" spans="1:28">
      <c r="A6166" s="29">
        <v>6165</v>
      </c>
      <c r="C6166" s="17">
        <v>2005</v>
      </c>
      <c r="D6166" s="32">
        <v>6</v>
      </c>
      <c r="E6166" s="44">
        <v>7</v>
      </c>
      <c r="F6166" s="18">
        <v>34</v>
      </c>
      <c r="G6166" s="48">
        <v>10.196999999999999</v>
      </c>
      <c r="H6166" s="49" t="s">
        <v>18</v>
      </c>
      <c r="I6166" s="50">
        <v>133</v>
      </c>
      <c r="J6166" s="48">
        <v>24.844000000000001</v>
      </c>
      <c r="K6166" s="17" t="s">
        <v>165</v>
      </c>
      <c r="L6166" s="17" t="s">
        <v>26</v>
      </c>
      <c r="M6166" s="17" t="s">
        <v>27</v>
      </c>
      <c r="N6166" s="17" t="s">
        <v>28</v>
      </c>
      <c r="O6166" s="58">
        <v>4.7286000000000001</v>
      </c>
      <c r="P6166" s="17" t="s">
        <v>20</v>
      </c>
      <c r="R6166" s="17" t="s">
        <v>710</v>
      </c>
      <c r="S6166" s="17" t="s">
        <v>684</v>
      </c>
      <c r="U6166" s="10">
        <v>-20.303000000000001</v>
      </c>
      <c r="V6166" s="10">
        <v>-20.303000000000001</v>
      </c>
      <c r="W6166" s="10">
        <v>11.972</v>
      </c>
      <c r="AB6166" s="17" t="s">
        <v>1022</v>
      </c>
    </row>
    <row r="6167" spans="1:28">
      <c r="A6167" s="29">
        <v>6166</v>
      </c>
      <c r="C6167" s="17">
        <v>2005</v>
      </c>
      <c r="D6167" s="32">
        <v>6</v>
      </c>
      <c r="E6167" s="44">
        <v>8</v>
      </c>
      <c r="F6167" s="18">
        <v>34</v>
      </c>
      <c r="G6167" s="48">
        <v>0.19900000000000001</v>
      </c>
      <c r="H6167" s="49" t="s">
        <v>18</v>
      </c>
      <c r="I6167" s="50">
        <v>133</v>
      </c>
      <c r="J6167" s="48">
        <v>29.844000000000001</v>
      </c>
      <c r="K6167" s="17" t="s">
        <v>165</v>
      </c>
      <c r="L6167" s="17" t="s">
        <v>26</v>
      </c>
      <c r="M6167" s="17" t="s">
        <v>27</v>
      </c>
      <c r="N6167" s="17" t="s">
        <v>28</v>
      </c>
      <c r="O6167" s="58">
        <v>6.5267999999999997</v>
      </c>
      <c r="P6167" s="17" t="s">
        <v>20</v>
      </c>
      <c r="R6167" s="17" t="s">
        <v>710</v>
      </c>
      <c r="S6167" s="17" t="s">
        <v>684</v>
      </c>
      <c r="U6167" s="10">
        <v>-19.931999999999999</v>
      </c>
      <c r="V6167" s="10">
        <v>-19.931999999999999</v>
      </c>
      <c r="W6167" s="10">
        <v>12.154</v>
      </c>
      <c r="AB6167" s="17" t="s">
        <v>1022</v>
      </c>
    </row>
    <row r="6168" spans="1:28">
      <c r="A6168" s="29">
        <v>6167</v>
      </c>
      <c r="C6168" s="17">
        <v>2005</v>
      </c>
      <c r="D6168" s="32" t="s">
        <v>984</v>
      </c>
      <c r="E6168" s="32" t="s">
        <v>980</v>
      </c>
      <c r="F6168" s="18">
        <v>34</v>
      </c>
      <c r="G6168" s="48">
        <v>6.66</v>
      </c>
      <c r="H6168" s="49" t="s">
        <v>18</v>
      </c>
      <c r="I6168" s="50">
        <v>133</v>
      </c>
      <c r="J6168" s="48">
        <v>33.36</v>
      </c>
      <c r="K6168" s="17" t="s">
        <v>165</v>
      </c>
      <c r="L6168" s="17" t="s">
        <v>26</v>
      </c>
      <c r="M6168" s="17" t="s">
        <v>27</v>
      </c>
      <c r="N6168" s="17" t="s">
        <v>28</v>
      </c>
      <c r="O6168" s="58">
        <v>29.7</v>
      </c>
      <c r="P6168" s="17" t="s">
        <v>20</v>
      </c>
      <c r="R6168" s="17" t="s">
        <v>710</v>
      </c>
      <c r="S6168" s="17" t="s">
        <v>684</v>
      </c>
      <c r="U6168" s="10">
        <v>-19.809999999999999</v>
      </c>
      <c r="V6168" s="10">
        <v>-19.809999999999999</v>
      </c>
      <c r="W6168" s="10">
        <v>13.388</v>
      </c>
      <c r="AB6168" s="17" t="s">
        <v>1022</v>
      </c>
    </row>
    <row r="6169" spans="1:28">
      <c r="A6169" s="29">
        <v>6168</v>
      </c>
      <c r="C6169" s="17">
        <v>2005</v>
      </c>
      <c r="D6169" s="32" t="s">
        <v>984</v>
      </c>
      <c r="E6169" s="32" t="s">
        <v>980</v>
      </c>
      <c r="F6169" s="18">
        <v>34</v>
      </c>
      <c r="G6169" s="48">
        <v>6.66</v>
      </c>
      <c r="H6169" s="49" t="s">
        <v>18</v>
      </c>
      <c r="I6169" s="50">
        <v>133</v>
      </c>
      <c r="J6169" s="48">
        <v>33.36</v>
      </c>
      <c r="K6169" s="17" t="s">
        <v>165</v>
      </c>
      <c r="L6169" s="17" t="s">
        <v>26</v>
      </c>
      <c r="M6169" s="17" t="s">
        <v>27</v>
      </c>
      <c r="N6169" s="17" t="s">
        <v>28</v>
      </c>
      <c r="O6169" s="58">
        <v>31.4</v>
      </c>
      <c r="P6169" s="17" t="s">
        <v>20</v>
      </c>
      <c r="R6169" s="17" t="s">
        <v>710</v>
      </c>
      <c r="S6169" s="17" t="s">
        <v>684</v>
      </c>
      <c r="U6169" s="10">
        <v>-19.782</v>
      </c>
      <c r="V6169" s="10">
        <v>-19.782</v>
      </c>
      <c r="W6169" s="10">
        <v>13.686</v>
      </c>
      <c r="AB6169" s="17" t="s">
        <v>1022</v>
      </c>
    </row>
    <row r="6170" spans="1:28">
      <c r="A6170" s="29">
        <v>6169</v>
      </c>
      <c r="C6170" s="17">
        <v>2005</v>
      </c>
      <c r="D6170" s="32" t="s">
        <v>984</v>
      </c>
      <c r="E6170" s="32" t="s">
        <v>980</v>
      </c>
      <c r="F6170" s="18">
        <v>34</v>
      </c>
      <c r="G6170" s="48">
        <v>6.66</v>
      </c>
      <c r="H6170" s="49" t="s">
        <v>18</v>
      </c>
      <c r="I6170" s="50">
        <v>133</v>
      </c>
      <c r="J6170" s="48">
        <v>33.36</v>
      </c>
      <c r="K6170" s="17" t="s">
        <v>165</v>
      </c>
      <c r="L6170" s="17" t="s">
        <v>26</v>
      </c>
      <c r="M6170" s="17" t="s">
        <v>27</v>
      </c>
      <c r="N6170" s="17" t="s">
        <v>28</v>
      </c>
      <c r="O6170" s="58">
        <v>32</v>
      </c>
      <c r="P6170" s="17" t="s">
        <v>20</v>
      </c>
      <c r="R6170" s="17" t="s">
        <v>710</v>
      </c>
      <c r="S6170" s="17" t="s">
        <v>684</v>
      </c>
      <c r="U6170" s="10">
        <v>-20.155999999999999</v>
      </c>
      <c r="V6170" s="10">
        <v>-20.155999999999999</v>
      </c>
      <c r="W6170" s="10">
        <v>13.394</v>
      </c>
      <c r="AB6170" s="17" t="s">
        <v>1022</v>
      </c>
    </row>
    <row r="6171" spans="1:28">
      <c r="A6171" s="29">
        <v>6170</v>
      </c>
      <c r="C6171" s="17">
        <v>2005</v>
      </c>
      <c r="D6171" s="32" t="s">
        <v>984</v>
      </c>
      <c r="E6171" s="32" t="s">
        <v>980</v>
      </c>
      <c r="F6171" s="18">
        <v>34</v>
      </c>
      <c r="G6171" s="48">
        <v>6.66</v>
      </c>
      <c r="H6171" s="49" t="s">
        <v>18</v>
      </c>
      <c r="I6171" s="50">
        <v>133</v>
      </c>
      <c r="J6171" s="48">
        <v>33.36</v>
      </c>
      <c r="K6171" s="17" t="s">
        <v>165</v>
      </c>
      <c r="L6171" s="17" t="s">
        <v>26</v>
      </c>
      <c r="M6171" s="17" t="s">
        <v>27</v>
      </c>
      <c r="N6171" s="17" t="s">
        <v>28</v>
      </c>
      <c r="O6171" s="58">
        <v>32.1</v>
      </c>
      <c r="P6171" s="17" t="s">
        <v>20</v>
      </c>
      <c r="R6171" s="17" t="s">
        <v>710</v>
      </c>
      <c r="S6171" s="17" t="s">
        <v>684</v>
      </c>
      <c r="U6171" s="10">
        <v>-19.885999999999999</v>
      </c>
      <c r="V6171" s="10">
        <v>-19.885999999999999</v>
      </c>
      <c r="W6171" s="10">
        <v>13.332000000000001</v>
      </c>
      <c r="AB6171" s="17" t="s">
        <v>1022</v>
      </c>
    </row>
    <row r="6172" spans="1:28">
      <c r="A6172" s="29">
        <v>6171</v>
      </c>
      <c r="C6172" s="17">
        <v>2005</v>
      </c>
      <c r="D6172" s="32" t="s">
        <v>984</v>
      </c>
      <c r="E6172" s="32" t="s">
        <v>980</v>
      </c>
      <c r="F6172" s="18">
        <v>34</v>
      </c>
      <c r="G6172" s="48">
        <v>6.66</v>
      </c>
      <c r="H6172" s="49" t="s">
        <v>18</v>
      </c>
      <c r="I6172" s="50">
        <v>133</v>
      </c>
      <c r="J6172" s="48">
        <v>33.36</v>
      </c>
      <c r="K6172" s="17" t="s">
        <v>165</v>
      </c>
      <c r="L6172" s="17" t="s">
        <v>26</v>
      </c>
      <c r="M6172" s="17" t="s">
        <v>27</v>
      </c>
      <c r="N6172" s="17" t="s">
        <v>28</v>
      </c>
      <c r="O6172" s="58">
        <v>32.6</v>
      </c>
      <c r="P6172" s="17" t="s">
        <v>20</v>
      </c>
      <c r="R6172" s="17" t="s">
        <v>710</v>
      </c>
      <c r="S6172" s="17" t="s">
        <v>684</v>
      </c>
      <c r="U6172" s="10">
        <v>-20.097000000000001</v>
      </c>
      <c r="V6172" s="10">
        <v>-20.097000000000001</v>
      </c>
      <c r="W6172" s="10">
        <v>13.481</v>
      </c>
      <c r="AB6172" s="17" t="s">
        <v>1022</v>
      </c>
    </row>
    <row r="6173" spans="1:28">
      <c r="A6173" s="29">
        <v>6172</v>
      </c>
      <c r="C6173" s="17">
        <v>2005</v>
      </c>
      <c r="D6173" s="32" t="s">
        <v>984</v>
      </c>
      <c r="E6173" s="32" t="s">
        <v>980</v>
      </c>
      <c r="F6173" s="18">
        <v>34</v>
      </c>
      <c r="G6173" s="48">
        <v>6.66</v>
      </c>
      <c r="H6173" s="49" t="s">
        <v>18</v>
      </c>
      <c r="I6173" s="50">
        <v>133</v>
      </c>
      <c r="J6173" s="48">
        <v>33.36</v>
      </c>
      <c r="K6173" s="17" t="s">
        <v>165</v>
      </c>
      <c r="L6173" s="17" t="s">
        <v>26</v>
      </c>
      <c r="M6173" s="17" t="s">
        <v>27</v>
      </c>
      <c r="N6173" s="17" t="s">
        <v>28</v>
      </c>
      <c r="O6173" s="58">
        <v>32.799999999999997</v>
      </c>
      <c r="P6173" s="17" t="s">
        <v>20</v>
      </c>
      <c r="R6173" s="17" t="s">
        <v>710</v>
      </c>
      <c r="S6173" s="17" t="s">
        <v>684</v>
      </c>
      <c r="U6173" s="10">
        <v>-20.265000000000001</v>
      </c>
      <c r="V6173" s="10">
        <v>-20.265000000000001</v>
      </c>
      <c r="W6173" s="10">
        <v>13.651999999999999</v>
      </c>
      <c r="AB6173" s="17" t="s">
        <v>1022</v>
      </c>
    </row>
    <row r="6174" spans="1:28">
      <c r="A6174" s="29">
        <v>6173</v>
      </c>
      <c r="C6174" s="17">
        <v>2005</v>
      </c>
      <c r="D6174" s="32" t="s">
        <v>984</v>
      </c>
      <c r="E6174" s="32" t="s">
        <v>980</v>
      </c>
      <c r="F6174" s="18">
        <v>34</v>
      </c>
      <c r="G6174" s="48">
        <v>6.66</v>
      </c>
      <c r="H6174" s="49" t="s">
        <v>18</v>
      </c>
      <c r="I6174" s="50">
        <v>133</v>
      </c>
      <c r="J6174" s="48">
        <v>33.36</v>
      </c>
      <c r="K6174" s="17" t="s">
        <v>165</v>
      </c>
      <c r="L6174" s="17" t="s">
        <v>26</v>
      </c>
      <c r="M6174" s="17" t="s">
        <v>27</v>
      </c>
      <c r="N6174" s="17" t="s">
        <v>28</v>
      </c>
      <c r="O6174" s="58">
        <v>33.200000000000003</v>
      </c>
      <c r="P6174" s="17" t="s">
        <v>20</v>
      </c>
      <c r="R6174" s="17" t="s">
        <v>710</v>
      </c>
      <c r="S6174" s="17" t="s">
        <v>684</v>
      </c>
      <c r="U6174" s="10">
        <v>-19.52</v>
      </c>
      <c r="V6174" s="10">
        <v>-19.52</v>
      </c>
      <c r="W6174" s="10">
        <v>13.675000000000001</v>
      </c>
      <c r="AB6174" s="17" t="s">
        <v>1022</v>
      </c>
    </row>
    <row r="6175" spans="1:28">
      <c r="A6175" s="29">
        <v>6174</v>
      </c>
      <c r="C6175" s="17">
        <v>2005</v>
      </c>
      <c r="D6175" s="32" t="s">
        <v>984</v>
      </c>
      <c r="E6175" s="32" t="s">
        <v>980</v>
      </c>
      <c r="F6175" s="18">
        <v>34</v>
      </c>
      <c r="G6175" s="48">
        <v>6.66</v>
      </c>
      <c r="H6175" s="49" t="s">
        <v>18</v>
      </c>
      <c r="I6175" s="50">
        <v>133</v>
      </c>
      <c r="J6175" s="48">
        <v>33.36</v>
      </c>
      <c r="K6175" s="17" t="s">
        <v>165</v>
      </c>
      <c r="L6175" s="17" t="s">
        <v>26</v>
      </c>
      <c r="M6175" s="17" t="s">
        <v>27</v>
      </c>
      <c r="N6175" s="17" t="s">
        <v>28</v>
      </c>
      <c r="O6175" s="58">
        <v>33.4</v>
      </c>
      <c r="P6175" s="17" t="s">
        <v>20</v>
      </c>
      <c r="R6175" s="17" t="s">
        <v>710</v>
      </c>
      <c r="S6175" s="17" t="s">
        <v>684</v>
      </c>
      <c r="U6175" s="10">
        <v>-19.725000000000001</v>
      </c>
      <c r="V6175" s="10">
        <v>-19.725000000000001</v>
      </c>
      <c r="W6175" s="10">
        <v>13.343999999999999</v>
      </c>
      <c r="AB6175" s="17" t="s">
        <v>1022</v>
      </c>
    </row>
    <row r="6176" spans="1:28">
      <c r="A6176" s="29">
        <v>6175</v>
      </c>
      <c r="C6176" s="17">
        <v>2005</v>
      </c>
      <c r="D6176" s="32" t="s">
        <v>984</v>
      </c>
      <c r="E6176" s="32" t="s">
        <v>980</v>
      </c>
      <c r="F6176" s="18">
        <v>34</v>
      </c>
      <c r="G6176" s="48">
        <v>6.66</v>
      </c>
      <c r="H6176" s="49" t="s">
        <v>18</v>
      </c>
      <c r="I6176" s="50">
        <v>133</v>
      </c>
      <c r="J6176" s="48">
        <v>33.36</v>
      </c>
      <c r="K6176" s="17" t="s">
        <v>165</v>
      </c>
      <c r="L6176" s="17" t="s">
        <v>26</v>
      </c>
      <c r="M6176" s="17" t="s">
        <v>27</v>
      </c>
      <c r="N6176" s="17" t="s">
        <v>28</v>
      </c>
      <c r="O6176" s="58">
        <v>33.6</v>
      </c>
      <c r="P6176" s="17" t="s">
        <v>20</v>
      </c>
      <c r="R6176" s="17" t="s">
        <v>710</v>
      </c>
      <c r="S6176" s="17" t="s">
        <v>684</v>
      </c>
      <c r="U6176" s="10">
        <v>-20.367000000000001</v>
      </c>
      <c r="V6176" s="10">
        <v>-20.367000000000001</v>
      </c>
      <c r="W6176" s="10">
        <v>13.782</v>
      </c>
      <c r="AB6176" s="17" t="s">
        <v>1022</v>
      </c>
    </row>
    <row r="6177" spans="1:28">
      <c r="A6177" s="29">
        <v>6176</v>
      </c>
      <c r="C6177" s="17">
        <v>2005</v>
      </c>
      <c r="D6177" s="32" t="s">
        <v>984</v>
      </c>
      <c r="E6177" s="32" t="s">
        <v>980</v>
      </c>
      <c r="F6177" s="18">
        <v>34</v>
      </c>
      <c r="G6177" s="48">
        <v>6.66</v>
      </c>
      <c r="H6177" s="49" t="s">
        <v>18</v>
      </c>
      <c r="I6177" s="50">
        <v>133</v>
      </c>
      <c r="J6177" s="48">
        <v>33.36</v>
      </c>
      <c r="K6177" s="17" t="s">
        <v>165</v>
      </c>
      <c r="L6177" s="17" t="s">
        <v>26</v>
      </c>
      <c r="M6177" s="17" t="s">
        <v>27</v>
      </c>
      <c r="N6177" s="17" t="s">
        <v>28</v>
      </c>
      <c r="O6177" s="58">
        <v>33.799999999999997</v>
      </c>
      <c r="P6177" s="17" t="s">
        <v>20</v>
      </c>
      <c r="R6177" s="17" t="s">
        <v>710</v>
      </c>
      <c r="S6177" s="17" t="s">
        <v>684</v>
      </c>
      <c r="U6177" s="10">
        <v>-19.899000000000001</v>
      </c>
      <c r="V6177" s="10">
        <v>-19.899000000000001</v>
      </c>
      <c r="W6177" s="10">
        <v>13.856999999999999</v>
      </c>
      <c r="AB6177" s="17" t="s">
        <v>1022</v>
      </c>
    </row>
    <row r="6178" spans="1:28">
      <c r="A6178" s="29">
        <v>6177</v>
      </c>
      <c r="C6178" s="17">
        <v>2005</v>
      </c>
      <c r="D6178" s="32" t="s">
        <v>984</v>
      </c>
      <c r="E6178" s="32" t="s">
        <v>980</v>
      </c>
      <c r="F6178" s="18">
        <v>34</v>
      </c>
      <c r="G6178" s="48">
        <v>6.66</v>
      </c>
      <c r="H6178" s="49" t="s">
        <v>18</v>
      </c>
      <c r="I6178" s="50">
        <v>133</v>
      </c>
      <c r="J6178" s="48">
        <v>33.36</v>
      </c>
      <c r="K6178" s="17" t="s">
        <v>165</v>
      </c>
      <c r="L6178" s="17" t="s">
        <v>26</v>
      </c>
      <c r="M6178" s="17" t="s">
        <v>27</v>
      </c>
      <c r="N6178" s="17" t="s">
        <v>28</v>
      </c>
      <c r="O6178" s="58">
        <v>33.9</v>
      </c>
      <c r="P6178" s="17" t="s">
        <v>20</v>
      </c>
      <c r="R6178" s="17" t="s">
        <v>710</v>
      </c>
      <c r="S6178" s="17" t="s">
        <v>684</v>
      </c>
      <c r="U6178" s="10">
        <v>-19.747</v>
      </c>
      <c r="V6178" s="10">
        <v>-19.747</v>
      </c>
      <c r="W6178" s="10">
        <v>13.96</v>
      </c>
      <c r="AB6178" s="17" t="s">
        <v>1022</v>
      </c>
    </row>
    <row r="6179" spans="1:28">
      <c r="A6179" s="29">
        <v>6178</v>
      </c>
      <c r="C6179" s="17">
        <v>2005</v>
      </c>
      <c r="D6179" s="32" t="s">
        <v>984</v>
      </c>
      <c r="E6179" s="32" t="s">
        <v>980</v>
      </c>
      <c r="F6179" s="18">
        <v>34</v>
      </c>
      <c r="G6179" s="48">
        <v>6.66</v>
      </c>
      <c r="H6179" s="49" t="s">
        <v>18</v>
      </c>
      <c r="I6179" s="50">
        <v>133</v>
      </c>
      <c r="J6179" s="48">
        <v>33.36</v>
      </c>
      <c r="K6179" s="17" t="s">
        <v>165</v>
      </c>
      <c r="L6179" s="17" t="s">
        <v>26</v>
      </c>
      <c r="M6179" s="17" t="s">
        <v>27</v>
      </c>
      <c r="N6179" s="17" t="s">
        <v>28</v>
      </c>
      <c r="O6179" s="58">
        <v>34</v>
      </c>
      <c r="P6179" s="17" t="s">
        <v>20</v>
      </c>
      <c r="R6179" s="17" t="s">
        <v>710</v>
      </c>
      <c r="S6179" s="17" t="s">
        <v>684</v>
      </c>
      <c r="U6179" s="10">
        <v>-20.077000000000002</v>
      </c>
      <c r="V6179" s="10">
        <v>-20.077000000000002</v>
      </c>
      <c r="W6179" s="10">
        <v>13.722</v>
      </c>
      <c r="AB6179" s="17" t="s">
        <v>1022</v>
      </c>
    </row>
    <row r="6180" spans="1:28">
      <c r="A6180" s="29">
        <v>6179</v>
      </c>
      <c r="C6180" s="17">
        <v>2005</v>
      </c>
      <c r="D6180" s="32" t="s">
        <v>984</v>
      </c>
      <c r="E6180" s="32" t="s">
        <v>980</v>
      </c>
      <c r="F6180" s="18">
        <v>34</v>
      </c>
      <c r="G6180" s="48">
        <v>6.66</v>
      </c>
      <c r="H6180" s="49" t="s">
        <v>18</v>
      </c>
      <c r="I6180" s="50">
        <v>133</v>
      </c>
      <c r="J6180" s="48">
        <v>33.36</v>
      </c>
      <c r="K6180" s="17" t="s">
        <v>165</v>
      </c>
      <c r="L6180" s="17" t="s">
        <v>26</v>
      </c>
      <c r="M6180" s="17" t="s">
        <v>27</v>
      </c>
      <c r="N6180" s="17" t="s">
        <v>28</v>
      </c>
      <c r="O6180" s="58">
        <v>34.299999999999997</v>
      </c>
      <c r="P6180" s="17" t="s">
        <v>20</v>
      </c>
      <c r="R6180" s="17" t="s">
        <v>710</v>
      </c>
      <c r="S6180" s="17" t="s">
        <v>684</v>
      </c>
      <c r="U6180" s="10">
        <v>-19.908999999999999</v>
      </c>
      <c r="V6180" s="10">
        <v>-19.908999999999999</v>
      </c>
      <c r="W6180" s="10">
        <v>13.584</v>
      </c>
      <c r="AB6180" s="17" t="s">
        <v>1022</v>
      </c>
    </row>
    <row r="6181" spans="1:28">
      <c r="A6181" s="29">
        <v>6180</v>
      </c>
      <c r="C6181" s="17">
        <v>2005</v>
      </c>
      <c r="D6181" s="32" t="s">
        <v>984</v>
      </c>
      <c r="E6181" s="32" t="s">
        <v>980</v>
      </c>
      <c r="F6181" s="18">
        <v>34</v>
      </c>
      <c r="G6181" s="48">
        <v>6.66</v>
      </c>
      <c r="H6181" s="49" t="s">
        <v>18</v>
      </c>
      <c r="I6181" s="50">
        <v>133</v>
      </c>
      <c r="J6181" s="48">
        <v>33.36</v>
      </c>
      <c r="K6181" s="17" t="s">
        <v>165</v>
      </c>
      <c r="L6181" s="17" t="s">
        <v>26</v>
      </c>
      <c r="M6181" s="17" t="s">
        <v>27</v>
      </c>
      <c r="N6181" s="17" t="s">
        <v>28</v>
      </c>
      <c r="O6181" s="58">
        <v>34.4</v>
      </c>
      <c r="P6181" s="17" t="s">
        <v>20</v>
      </c>
      <c r="R6181" s="17" t="s">
        <v>710</v>
      </c>
      <c r="S6181" s="17" t="s">
        <v>684</v>
      </c>
      <c r="U6181" s="10">
        <v>-20.076000000000001</v>
      </c>
      <c r="V6181" s="10">
        <v>-20.076000000000001</v>
      </c>
      <c r="W6181" s="10">
        <v>13.518000000000001</v>
      </c>
      <c r="AB6181" s="17" t="s">
        <v>1022</v>
      </c>
    </row>
    <row r="6182" spans="1:28">
      <c r="A6182" s="29">
        <v>6181</v>
      </c>
      <c r="C6182" s="17">
        <v>2005</v>
      </c>
      <c r="D6182" s="32" t="s">
        <v>984</v>
      </c>
      <c r="E6182" s="32" t="s">
        <v>980</v>
      </c>
      <c r="F6182" s="18">
        <v>34</v>
      </c>
      <c r="G6182" s="48">
        <v>6.66</v>
      </c>
      <c r="H6182" s="49" t="s">
        <v>18</v>
      </c>
      <c r="I6182" s="50">
        <v>133</v>
      </c>
      <c r="J6182" s="48">
        <v>33.36</v>
      </c>
      <c r="K6182" s="17" t="s">
        <v>165</v>
      </c>
      <c r="L6182" s="17" t="s">
        <v>26</v>
      </c>
      <c r="M6182" s="17" t="s">
        <v>27</v>
      </c>
      <c r="N6182" s="17" t="s">
        <v>28</v>
      </c>
      <c r="O6182" s="58">
        <v>34.5</v>
      </c>
      <c r="P6182" s="17" t="s">
        <v>20</v>
      </c>
      <c r="R6182" s="17" t="s">
        <v>710</v>
      </c>
      <c r="S6182" s="17" t="s">
        <v>684</v>
      </c>
      <c r="U6182" s="10">
        <v>-20.376000000000001</v>
      </c>
      <c r="V6182" s="10">
        <v>-20.376000000000001</v>
      </c>
      <c r="W6182" s="10">
        <v>13.423</v>
      </c>
      <c r="AB6182" s="17" t="s">
        <v>1022</v>
      </c>
    </row>
    <row r="6183" spans="1:28">
      <c r="A6183" s="29">
        <v>6182</v>
      </c>
      <c r="C6183" s="17">
        <v>2005</v>
      </c>
      <c r="D6183" s="32" t="s">
        <v>984</v>
      </c>
      <c r="E6183" s="32" t="s">
        <v>980</v>
      </c>
      <c r="F6183" s="18">
        <v>34</v>
      </c>
      <c r="G6183" s="48">
        <v>6.66</v>
      </c>
      <c r="H6183" s="49" t="s">
        <v>18</v>
      </c>
      <c r="I6183" s="50">
        <v>133</v>
      </c>
      <c r="J6183" s="48">
        <v>33.36</v>
      </c>
      <c r="K6183" s="17" t="s">
        <v>165</v>
      </c>
      <c r="L6183" s="17" t="s">
        <v>26</v>
      </c>
      <c r="M6183" s="17" t="s">
        <v>27</v>
      </c>
      <c r="N6183" s="17" t="s">
        <v>28</v>
      </c>
      <c r="O6183" s="58">
        <v>34.700000000000003</v>
      </c>
      <c r="P6183" s="17" t="s">
        <v>20</v>
      </c>
      <c r="R6183" s="17" t="s">
        <v>710</v>
      </c>
      <c r="S6183" s="17" t="s">
        <v>684</v>
      </c>
      <c r="U6183" s="10">
        <v>-20.015000000000001</v>
      </c>
      <c r="V6183" s="10">
        <v>-20.015000000000001</v>
      </c>
      <c r="W6183" s="10">
        <v>13.917</v>
      </c>
      <c r="AB6183" s="17" t="s">
        <v>1022</v>
      </c>
    </row>
    <row r="6184" spans="1:28">
      <c r="A6184" s="29">
        <v>6183</v>
      </c>
      <c r="C6184" s="17">
        <v>2005</v>
      </c>
      <c r="D6184" s="32" t="s">
        <v>984</v>
      </c>
      <c r="E6184" s="32" t="s">
        <v>980</v>
      </c>
      <c r="F6184" s="18">
        <v>34</v>
      </c>
      <c r="G6184" s="48">
        <v>6.66</v>
      </c>
      <c r="H6184" s="49" t="s">
        <v>18</v>
      </c>
      <c r="I6184" s="50">
        <v>133</v>
      </c>
      <c r="J6184" s="48">
        <v>33.36</v>
      </c>
      <c r="K6184" s="17" t="s">
        <v>165</v>
      </c>
      <c r="L6184" s="17" t="s">
        <v>26</v>
      </c>
      <c r="M6184" s="17" t="s">
        <v>27</v>
      </c>
      <c r="N6184" s="17" t="s">
        <v>28</v>
      </c>
      <c r="O6184" s="58">
        <v>34.799999999999997</v>
      </c>
      <c r="P6184" s="17" t="s">
        <v>20</v>
      </c>
      <c r="R6184" s="17" t="s">
        <v>710</v>
      </c>
      <c r="S6184" s="17" t="s">
        <v>684</v>
      </c>
      <c r="U6184" s="10">
        <v>-20.036000000000001</v>
      </c>
      <c r="V6184" s="10">
        <v>-20.036000000000001</v>
      </c>
      <c r="W6184" s="10">
        <v>13.284000000000001</v>
      </c>
      <c r="AB6184" s="17" t="s">
        <v>1022</v>
      </c>
    </row>
    <row r="6185" spans="1:28">
      <c r="A6185" s="29">
        <v>6184</v>
      </c>
      <c r="C6185" s="17">
        <v>2005</v>
      </c>
      <c r="D6185" s="32" t="s">
        <v>984</v>
      </c>
      <c r="E6185" s="32" t="s">
        <v>980</v>
      </c>
      <c r="F6185" s="18">
        <v>34</v>
      </c>
      <c r="G6185" s="48">
        <v>6.66</v>
      </c>
      <c r="H6185" s="49" t="s">
        <v>18</v>
      </c>
      <c r="I6185" s="50">
        <v>133</v>
      </c>
      <c r="J6185" s="48">
        <v>33.36</v>
      </c>
      <c r="K6185" s="17" t="s">
        <v>165</v>
      </c>
      <c r="L6185" s="17" t="s">
        <v>26</v>
      </c>
      <c r="M6185" s="17" t="s">
        <v>27</v>
      </c>
      <c r="N6185" s="17" t="s">
        <v>28</v>
      </c>
      <c r="O6185" s="58">
        <v>35</v>
      </c>
      <c r="P6185" s="17" t="s">
        <v>20</v>
      </c>
      <c r="R6185" s="17" t="s">
        <v>710</v>
      </c>
      <c r="S6185" s="17" t="s">
        <v>684</v>
      </c>
      <c r="U6185" s="10">
        <v>-20.178999999999998</v>
      </c>
      <c r="V6185" s="10">
        <v>-20.178999999999998</v>
      </c>
      <c r="W6185" s="10">
        <v>13.853</v>
      </c>
      <c r="AB6185" s="17" t="s">
        <v>1022</v>
      </c>
    </row>
    <row r="6186" spans="1:28">
      <c r="A6186" s="29">
        <v>6185</v>
      </c>
      <c r="C6186" s="17">
        <v>2005</v>
      </c>
      <c r="D6186" s="32" t="s">
        <v>984</v>
      </c>
      <c r="E6186" s="32" t="s">
        <v>980</v>
      </c>
      <c r="F6186" s="18">
        <v>34</v>
      </c>
      <c r="G6186" s="48">
        <v>6.66</v>
      </c>
      <c r="H6186" s="49" t="s">
        <v>18</v>
      </c>
      <c r="I6186" s="50">
        <v>133</v>
      </c>
      <c r="J6186" s="48">
        <v>33.36</v>
      </c>
      <c r="K6186" s="17" t="s">
        <v>165</v>
      </c>
      <c r="L6186" s="17" t="s">
        <v>26</v>
      </c>
      <c r="M6186" s="17" t="s">
        <v>27</v>
      </c>
      <c r="N6186" s="17" t="s">
        <v>28</v>
      </c>
      <c r="O6186" s="58">
        <v>36</v>
      </c>
      <c r="P6186" s="17" t="s">
        <v>20</v>
      </c>
      <c r="R6186" s="17" t="s">
        <v>710</v>
      </c>
      <c r="S6186" s="17" t="s">
        <v>684</v>
      </c>
      <c r="U6186" s="10">
        <v>-20.231000000000002</v>
      </c>
      <c r="V6186" s="10">
        <v>-20.231000000000002</v>
      </c>
      <c r="W6186" s="10">
        <v>13.922000000000001</v>
      </c>
      <c r="AB6186" s="17" t="s">
        <v>1022</v>
      </c>
    </row>
    <row r="6187" spans="1:28">
      <c r="A6187" s="29">
        <v>6186</v>
      </c>
      <c r="C6187" s="17">
        <v>2005</v>
      </c>
      <c r="D6187" s="32" t="s">
        <v>984</v>
      </c>
      <c r="E6187" s="32" t="s">
        <v>980</v>
      </c>
      <c r="F6187" s="18">
        <v>34</v>
      </c>
      <c r="G6187" s="48">
        <v>6.66</v>
      </c>
      <c r="H6187" s="49" t="s">
        <v>18</v>
      </c>
      <c r="I6187" s="50">
        <v>133</v>
      </c>
      <c r="J6187" s="48">
        <v>33.36</v>
      </c>
      <c r="K6187" s="17" t="s">
        <v>165</v>
      </c>
      <c r="L6187" s="17" t="s">
        <v>26</v>
      </c>
      <c r="M6187" s="17" t="s">
        <v>27</v>
      </c>
      <c r="N6187" s="17" t="s">
        <v>28</v>
      </c>
      <c r="O6187" s="58">
        <v>36.200000000000003</v>
      </c>
      <c r="P6187" s="17" t="s">
        <v>20</v>
      </c>
      <c r="R6187" s="17" t="s">
        <v>710</v>
      </c>
      <c r="S6187" s="17" t="s">
        <v>684</v>
      </c>
      <c r="U6187" s="10">
        <v>-19.940999999999999</v>
      </c>
      <c r="V6187" s="10">
        <v>-19.940999999999999</v>
      </c>
      <c r="W6187" s="10">
        <v>13.782999999999999</v>
      </c>
      <c r="AB6187" s="17" t="s">
        <v>1022</v>
      </c>
    </row>
    <row r="6188" spans="1:28">
      <c r="A6188" s="29">
        <v>6187</v>
      </c>
      <c r="C6188" s="17">
        <v>2006</v>
      </c>
      <c r="D6188" s="32" t="s">
        <v>958</v>
      </c>
      <c r="E6188" s="32" t="s">
        <v>962</v>
      </c>
      <c r="F6188" s="18">
        <v>34</v>
      </c>
      <c r="G6188" s="48">
        <v>15.2</v>
      </c>
      <c r="H6188" s="49" t="s">
        <v>18</v>
      </c>
      <c r="I6188" s="50">
        <v>133</v>
      </c>
      <c r="J6188" s="48">
        <v>14.8</v>
      </c>
      <c r="K6188" s="17" t="s">
        <v>165</v>
      </c>
      <c r="L6188" s="17" t="s">
        <v>26</v>
      </c>
      <c r="M6188" s="17" t="s">
        <v>27</v>
      </c>
      <c r="N6188" s="17" t="s">
        <v>28</v>
      </c>
      <c r="O6188" s="58">
        <v>11.1</v>
      </c>
      <c r="P6188" s="17" t="s">
        <v>20</v>
      </c>
      <c r="R6188" s="17" t="s">
        <v>710</v>
      </c>
      <c r="S6188" s="17" t="s">
        <v>684</v>
      </c>
      <c r="U6188" s="10">
        <v>-19.698</v>
      </c>
      <c r="V6188" s="10">
        <v>-19.698</v>
      </c>
      <c r="W6188" s="10">
        <v>11.728</v>
      </c>
      <c r="AB6188" s="17" t="s">
        <v>1022</v>
      </c>
    </row>
    <row r="6189" spans="1:28">
      <c r="A6189" s="29">
        <v>6188</v>
      </c>
      <c r="C6189" s="17">
        <v>2006</v>
      </c>
      <c r="D6189" s="32" t="s">
        <v>958</v>
      </c>
      <c r="E6189" s="32" t="s">
        <v>962</v>
      </c>
      <c r="F6189" s="18">
        <v>34</v>
      </c>
      <c r="G6189" s="48">
        <v>5.2</v>
      </c>
      <c r="H6189" s="49" t="s">
        <v>18</v>
      </c>
      <c r="I6189" s="50">
        <v>133</v>
      </c>
      <c r="J6189" s="48">
        <v>14.8</v>
      </c>
      <c r="K6189" s="17" t="s">
        <v>165</v>
      </c>
      <c r="L6189" s="17" t="s">
        <v>26</v>
      </c>
      <c r="M6189" s="17" t="s">
        <v>27</v>
      </c>
      <c r="N6189" s="17" t="s">
        <v>28</v>
      </c>
      <c r="O6189" s="58">
        <v>10.4</v>
      </c>
      <c r="P6189" s="17" t="s">
        <v>20</v>
      </c>
      <c r="R6189" s="17" t="s">
        <v>710</v>
      </c>
      <c r="S6189" s="17" t="s">
        <v>684</v>
      </c>
      <c r="U6189" s="10">
        <v>-19.484000000000002</v>
      </c>
      <c r="V6189" s="10">
        <v>-19.484000000000002</v>
      </c>
      <c r="W6189" s="10">
        <v>12.606</v>
      </c>
      <c r="AB6189" s="17" t="s">
        <v>1022</v>
      </c>
    </row>
    <row r="6190" spans="1:28">
      <c r="A6190" s="29">
        <v>6189</v>
      </c>
      <c r="C6190" s="17">
        <v>2006</v>
      </c>
      <c r="D6190" s="32" t="s">
        <v>958</v>
      </c>
      <c r="E6190" s="32" t="s">
        <v>962</v>
      </c>
      <c r="F6190" s="18">
        <v>34</v>
      </c>
      <c r="G6190" s="48">
        <v>5.2</v>
      </c>
      <c r="H6190" s="49" t="s">
        <v>18</v>
      </c>
      <c r="I6190" s="50">
        <v>133</v>
      </c>
      <c r="J6190" s="48">
        <v>14.8</v>
      </c>
      <c r="K6190" s="17" t="s">
        <v>165</v>
      </c>
      <c r="L6190" s="17" t="s">
        <v>26</v>
      </c>
      <c r="M6190" s="17" t="s">
        <v>27</v>
      </c>
      <c r="N6190" s="17" t="s">
        <v>28</v>
      </c>
      <c r="O6190" s="58">
        <v>12.1</v>
      </c>
      <c r="P6190" s="17" t="s">
        <v>20</v>
      </c>
      <c r="R6190" s="17" t="s">
        <v>710</v>
      </c>
      <c r="S6190" s="17" t="s">
        <v>684</v>
      </c>
      <c r="U6190" s="10">
        <v>-19.888000000000002</v>
      </c>
      <c r="V6190" s="10">
        <v>-19.888000000000002</v>
      </c>
      <c r="W6190" s="10">
        <v>12.766999999999999</v>
      </c>
      <c r="AB6190" s="17" t="s">
        <v>1022</v>
      </c>
    </row>
    <row r="6191" spans="1:28">
      <c r="A6191" s="29">
        <v>6190</v>
      </c>
      <c r="C6191" s="17">
        <v>2006</v>
      </c>
      <c r="D6191" s="32" t="s">
        <v>958</v>
      </c>
      <c r="E6191" s="32" t="s">
        <v>962</v>
      </c>
      <c r="F6191" s="18">
        <v>34</v>
      </c>
      <c r="G6191" s="48">
        <v>5.2</v>
      </c>
      <c r="H6191" s="49" t="s">
        <v>18</v>
      </c>
      <c r="I6191" s="50">
        <v>133</v>
      </c>
      <c r="J6191" s="48">
        <v>19.8</v>
      </c>
      <c r="K6191" s="17" t="s">
        <v>165</v>
      </c>
      <c r="L6191" s="17" t="s">
        <v>26</v>
      </c>
      <c r="M6191" s="17" t="s">
        <v>27</v>
      </c>
      <c r="N6191" s="17" t="s">
        <v>28</v>
      </c>
      <c r="O6191" s="58">
        <v>8.6999999999999993</v>
      </c>
      <c r="P6191" s="17" t="s">
        <v>20</v>
      </c>
      <c r="R6191" s="17" t="s">
        <v>710</v>
      </c>
      <c r="S6191" s="17" t="s">
        <v>684</v>
      </c>
      <c r="U6191" s="10">
        <v>-20.053000000000001</v>
      </c>
      <c r="V6191" s="10">
        <v>-20.053000000000001</v>
      </c>
      <c r="W6191" s="10">
        <v>12.608000000000001</v>
      </c>
      <c r="AB6191" s="17" t="s">
        <v>1022</v>
      </c>
    </row>
    <row r="6192" spans="1:28">
      <c r="A6192" s="29">
        <v>6191</v>
      </c>
      <c r="C6192" s="17">
        <v>2006</v>
      </c>
      <c r="D6192" s="32" t="s">
        <v>958</v>
      </c>
      <c r="E6192" s="32" t="s">
        <v>962</v>
      </c>
      <c r="F6192" s="18">
        <v>34</v>
      </c>
      <c r="G6192" s="48">
        <v>7.7</v>
      </c>
      <c r="H6192" s="49" t="s">
        <v>18</v>
      </c>
      <c r="I6192" s="50">
        <v>133</v>
      </c>
      <c r="J6192" s="48">
        <v>19.8</v>
      </c>
      <c r="K6192" s="17" t="s">
        <v>165</v>
      </c>
      <c r="L6192" s="17" t="s">
        <v>26</v>
      </c>
      <c r="M6192" s="17" t="s">
        <v>27</v>
      </c>
      <c r="N6192" s="17" t="s">
        <v>28</v>
      </c>
      <c r="O6192" s="58">
        <v>8.9</v>
      </c>
      <c r="P6192" s="17" t="s">
        <v>20</v>
      </c>
      <c r="R6192" s="17" t="s">
        <v>710</v>
      </c>
      <c r="S6192" s="17" t="s">
        <v>684</v>
      </c>
      <c r="U6192" s="10">
        <v>-19.788</v>
      </c>
      <c r="V6192" s="10">
        <v>-19.788</v>
      </c>
      <c r="W6192" s="10">
        <v>10.856</v>
      </c>
      <c r="AB6192" s="17" t="s">
        <v>1022</v>
      </c>
    </row>
    <row r="6193" spans="1:28">
      <c r="A6193" s="29">
        <v>6192</v>
      </c>
      <c r="C6193" s="17">
        <v>2006</v>
      </c>
      <c r="D6193" s="32" t="s">
        <v>958</v>
      </c>
      <c r="E6193" s="32" t="s">
        <v>963</v>
      </c>
      <c r="F6193" s="18">
        <v>34</v>
      </c>
      <c r="G6193" s="51">
        <v>5.1980000000000004</v>
      </c>
      <c r="H6193" s="49" t="s">
        <v>18</v>
      </c>
      <c r="I6193" s="50">
        <v>133</v>
      </c>
      <c r="J6193" s="48">
        <v>29.8</v>
      </c>
      <c r="K6193" s="17" t="s">
        <v>165</v>
      </c>
      <c r="L6193" s="17" t="s">
        <v>26</v>
      </c>
      <c r="M6193" s="17" t="s">
        <v>27</v>
      </c>
      <c r="N6193" s="17" t="s">
        <v>28</v>
      </c>
      <c r="O6193" s="58">
        <v>9.4</v>
      </c>
      <c r="P6193" s="17" t="s">
        <v>20</v>
      </c>
      <c r="R6193" s="17" t="s">
        <v>710</v>
      </c>
      <c r="S6193" s="17" t="s">
        <v>684</v>
      </c>
      <c r="U6193" s="10">
        <v>-19.795000000000002</v>
      </c>
      <c r="V6193" s="10">
        <v>-19.795000000000002</v>
      </c>
      <c r="W6193" s="10">
        <v>12.853999999999999</v>
      </c>
      <c r="AB6193" s="17" t="s">
        <v>1022</v>
      </c>
    </row>
    <row r="6194" spans="1:28">
      <c r="A6194" s="29">
        <v>6193</v>
      </c>
      <c r="C6194" s="17">
        <v>2006</v>
      </c>
      <c r="D6194" s="32" t="s">
        <v>958</v>
      </c>
      <c r="E6194" s="32" t="s">
        <v>963</v>
      </c>
      <c r="F6194" s="18">
        <v>34</v>
      </c>
      <c r="G6194" s="48">
        <v>10.196999999999999</v>
      </c>
      <c r="H6194" s="49" t="s">
        <v>18</v>
      </c>
      <c r="I6194" s="50">
        <v>133</v>
      </c>
      <c r="J6194" s="48">
        <v>29.8</v>
      </c>
      <c r="K6194" s="17" t="s">
        <v>165</v>
      </c>
      <c r="L6194" s="17" t="s">
        <v>26</v>
      </c>
      <c r="M6194" s="17" t="s">
        <v>27</v>
      </c>
      <c r="N6194" s="17" t="s">
        <v>28</v>
      </c>
      <c r="O6194" s="58">
        <v>8.1999999999999993</v>
      </c>
      <c r="P6194" s="17" t="s">
        <v>20</v>
      </c>
      <c r="R6194" s="17" t="s">
        <v>710</v>
      </c>
      <c r="S6194" s="17" t="s">
        <v>684</v>
      </c>
      <c r="U6194" s="10">
        <v>-20.094999999999999</v>
      </c>
      <c r="V6194" s="10">
        <v>-20.094999999999999</v>
      </c>
      <c r="W6194" s="10">
        <v>11.361000000000001</v>
      </c>
      <c r="AB6194" s="17" t="s">
        <v>1022</v>
      </c>
    </row>
    <row r="6195" spans="1:28">
      <c r="A6195" s="29">
        <v>6194</v>
      </c>
      <c r="C6195" s="17">
        <v>2006</v>
      </c>
      <c r="D6195" s="32" t="s">
        <v>964</v>
      </c>
      <c r="E6195" s="32" t="s">
        <v>994</v>
      </c>
      <c r="F6195" s="18">
        <v>34</v>
      </c>
      <c r="G6195" s="48">
        <v>6.66</v>
      </c>
      <c r="H6195" s="49" t="s">
        <v>18</v>
      </c>
      <c r="I6195" s="50">
        <v>133</v>
      </c>
      <c r="J6195" s="48">
        <v>33.36</v>
      </c>
      <c r="K6195" s="17" t="s">
        <v>165</v>
      </c>
      <c r="L6195" s="17" t="s">
        <v>26</v>
      </c>
      <c r="M6195" s="17" t="s">
        <v>27</v>
      </c>
      <c r="N6195" s="17" t="s">
        <v>28</v>
      </c>
      <c r="O6195" s="58">
        <v>103.6</v>
      </c>
      <c r="P6195" s="17" t="s">
        <v>20</v>
      </c>
      <c r="R6195" s="17" t="s">
        <v>710</v>
      </c>
      <c r="S6195" s="17" t="s">
        <v>684</v>
      </c>
      <c r="U6195" s="10">
        <v>-16.41</v>
      </c>
      <c r="V6195" s="10">
        <v>-16.41</v>
      </c>
      <c r="W6195" s="10">
        <v>15.7</v>
      </c>
      <c r="AB6195" s="17" t="s">
        <v>1022</v>
      </c>
    </row>
    <row r="6196" spans="1:28">
      <c r="A6196" s="29">
        <v>6195</v>
      </c>
      <c r="C6196" s="17">
        <v>2006</v>
      </c>
      <c r="D6196" s="32" t="s">
        <v>964</v>
      </c>
      <c r="E6196" s="32" t="s">
        <v>994</v>
      </c>
      <c r="F6196" s="18">
        <v>34</v>
      </c>
      <c r="G6196" s="48">
        <v>6.66</v>
      </c>
      <c r="H6196" s="49" t="s">
        <v>18</v>
      </c>
      <c r="I6196" s="50">
        <v>133</v>
      </c>
      <c r="J6196" s="48">
        <v>33.36</v>
      </c>
      <c r="K6196" s="17" t="s">
        <v>165</v>
      </c>
      <c r="L6196" s="17" t="s">
        <v>26</v>
      </c>
      <c r="M6196" s="17" t="s">
        <v>27</v>
      </c>
      <c r="N6196" s="17" t="s">
        <v>28</v>
      </c>
      <c r="O6196" s="58">
        <v>106.1</v>
      </c>
      <c r="P6196" s="17" t="s">
        <v>20</v>
      </c>
      <c r="R6196" s="17" t="s">
        <v>710</v>
      </c>
      <c r="S6196" s="17" t="s">
        <v>684</v>
      </c>
      <c r="U6196" s="10">
        <v>-15.877000000000001</v>
      </c>
      <c r="V6196" s="10">
        <v>-15.877000000000001</v>
      </c>
      <c r="W6196" s="10">
        <v>14.365</v>
      </c>
      <c r="AB6196" s="17" t="s">
        <v>1022</v>
      </c>
    </row>
    <row r="6197" spans="1:28">
      <c r="A6197" s="29">
        <v>6196</v>
      </c>
      <c r="C6197" s="17">
        <v>2006</v>
      </c>
      <c r="D6197" s="32" t="s">
        <v>964</v>
      </c>
      <c r="E6197" s="32" t="s">
        <v>994</v>
      </c>
      <c r="F6197" s="18">
        <v>34</v>
      </c>
      <c r="G6197" s="48">
        <v>6.66</v>
      </c>
      <c r="H6197" s="49" t="s">
        <v>18</v>
      </c>
      <c r="I6197" s="50">
        <v>133</v>
      </c>
      <c r="J6197" s="48">
        <v>33.36</v>
      </c>
      <c r="K6197" s="17" t="s">
        <v>165</v>
      </c>
      <c r="L6197" s="17" t="s">
        <v>26</v>
      </c>
      <c r="M6197" s="17" t="s">
        <v>27</v>
      </c>
      <c r="N6197" s="17" t="s">
        <v>28</v>
      </c>
      <c r="O6197" s="58">
        <v>112.9</v>
      </c>
      <c r="P6197" s="17" t="s">
        <v>20</v>
      </c>
      <c r="R6197" s="17" t="s">
        <v>710</v>
      </c>
      <c r="S6197" s="17" t="s">
        <v>684</v>
      </c>
      <c r="U6197" s="10">
        <v>-15.565</v>
      </c>
      <c r="V6197" s="10">
        <v>-15.565</v>
      </c>
      <c r="W6197" s="10">
        <v>14.472</v>
      </c>
      <c r="AB6197" s="17" t="s">
        <v>1022</v>
      </c>
    </row>
    <row r="6198" spans="1:28">
      <c r="A6198" s="29">
        <v>6197</v>
      </c>
      <c r="C6198" s="17">
        <v>2006</v>
      </c>
      <c r="D6198" s="32" t="s">
        <v>964</v>
      </c>
      <c r="E6198" s="32" t="s">
        <v>994</v>
      </c>
      <c r="F6198" s="18">
        <v>34</v>
      </c>
      <c r="G6198" s="48">
        <v>6.66</v>
      </c>
      <c r="H6198" s="49" t="s">
        <v>18</v>
      </c>
      <c r="I6198" s="50">
        <v>133</v>
      </c>
      <c r="J6198" s="48">
        <v>33.36</v>
      </c>
      <c r="K6198" s="17" t="s">
        <v>165</v>
      </c>
      <c r="L6198" s="17" t="s">
        <v>26</v>
      </c>
      <c r="M6198" s="17" t="s">
        <v>27</v>
      </c>
      <c r="N6198" s="17" t="s">
        <v>28</v>
      </c>
      <c r="O6198" s="58">
        <v>114.6</v>
      </c>
      <c r="P6198" s="17" t="s">
        <v>20</v>
      </c>
      <c r="R6198" s="17" t="s">
        <v>710</v>
      </c>
      <c r="S6198" s="17" t="s">
        <v>684</v>
      </c>
      <c r="U6198" s="10">
        <v>-15.223000000000001</v>
      </c>
      <c r="V6198" s="10">
        <v>-15.223000000000001</v>
      </c>
      <c r="W6198" s="10">
        <v>16.702999999999999</v>
      </c>
      <c r="AB6198" s="17" t="s">
        <v>1022</v>
      </c>
    </row>
    <row r="6199" spans="1:28">
      <c r="A6199" s="29">
        <v>6198</v>
      </c>
      <c r="C6199" s="17">
        <v>2006</v>
      </c>
      <c r="D6199" s="32" t="s">
        <v>964</v>
      </c>
      <c r="E6199" s="32" t="s">
        <v>994</v>
      </c>
      <c r="F6199" s="18">
        <v>34</v>
      </c>
      <c r="G6199" s="48">
        <v>6.66</v>
      </c>
      <c r="H6199" s="49" t="s">
        <v>18</v>
      </c>
      <c r="I6199" s="50">
        <v>133</v>
      </c>
      <c r="J6199" s="48">
        <v>33.36</v>
      </c>
      <c r="K6199" s="17" t="s">
        <v>165</v>
      </c>
      <c r="L6199" s="17" t="s">
        <v>26</v>
      </c>
      <c r="M6199" s="17" t="s">
        <v>27</v>
      </c>
      <c r="N6199" s="17" t="s">
        <v>28</v>
      </c>
      <c r="O6199" s="58">
        <v>114.8</v>
      </c>
      <c r="P6199" s="17" t="s">
        <v>20</v>
      </c>
      <c r="R6199" s="17" t="s">
        <v>710</v>
      </c>
      <c r="S6199" s="17" t="s">
        <v>684</v>
      </c>
      <c r="U6199" s="10">
        <v>-15.855</v>
      </c>
      <c r="V6199" s="10">
        <v>-15.855</v>
      </c>
      <c r="W6199" s="10">
        <v>14.007</v>
      </c>
      <c r="AB6199" s="17" t="s">
        <v>1022</v>
      </c>
    </row>
    <row r="6200" spans="1:28">
      <c r="A6200" s="29">
        <v>6199</v>
      </c>
      <c r="C6200" s="17">
        <v>2006</v>
      </c>
      <c r="D6200" s="32" t="s">
        <v>964</v>
      </c>
      <c r="E6200" s="32" t="s">
        <v>994</v>
      </c>
      <c r="F6200" s="18">
        <v>34</v>
      </c>
      <c r="G6200" s="48">
        <v>6.66</v>
      </c>
      <c r="H6200" s="49" t="s">
        <v>18</v>
      </c>
      <c r="I6200" s="50">
        <v>133</v>
      </c>
      <c r="J6200" s="48">
        <v>33.36</v>
      </c>
      <c r="K6200" s="17" t="s">
        <v>165</v>
      </c>
      <c r="L6200" s="17" t="s">
        <v>26</v>
      </c>
      <c r="M6200" s="17" t="s">
        <v>27</v>
      </c>
      <c r="N6200" s="17" t="s">
        <v>28</v>
      </c>
      <c r="O6200" s="58">
        <v>117.8</v>
      </c>
      <c r="P6200" s="17" t="s">
        <v>20</v>
      </c>
      <c r="R6200" s="17" t="s">
        <v>710</v>
      </c>
      <c r="S6200" s="17" t="s">
        <v>684</v>
      </c>
      <c r="U6200" s="10">
        <v>-15.528</v>
      </c>
      <c r="V6200" s="10">
        <v>-15.528</v>
      </c>
      <c r="W6200" s="10">
        <v>13.807</v>
      </c>
      <c r="AB6200" s="17" t="s">
        <v>1022</v>
      </c>
    </row>
    <row r="6201" spans="1:28">
      <c r="A6201" s="29">
        <v>6200</v>
      </c>
      <c r="C6201" s="17">
        <v>2006</v>
      </c>
      <c r="D6201" s="32" t="s">
        <v>964</v>
      </c>
      <c r="E6201" s="32" t="s">
        <v>994</v>
      </c>
      <c r="F6201" s="18">
        <v>34</v>
      </c>
      <c r="G6201" s="48">
        <v>6.66</v>
      </c>
      <c r="H6201" s="49" t="s">
        <v>18</v>
      </c>
      <c r="I6201" s="50">
        <v>133</v>
      </c>
      <c r="J6201" s="48">
        <v>33.36</v>
      </c>
      <c r="K6201" s="17" t="s">
        <v>165</v>
      </c>
      <c r="L6201" s="17" t="s">
        <v>26</v>
      </c>
      <c r="M6201" s="17" t="s">
        <v>27</v>
      </c>
      <c r="N6201" s="17" t="s">
        <v>28</v>
      </c>
      <c r="O6201" s="58">
        <v>119.4</v>
      </c>
      <c r="P6201" s="17" t="s">
        <v>20</v>
      </c>
      <c r="R6201" s="17" t="s">
        <v>710</v>
      </c>
      <c r="S6201" s="17" t="s">
        <v>684</v>
      </c>
      <c r="U6201" s="10">
        <v>-16.494</v>
      </c>
      <c r="V6201" s="10">
        <v>-16.494</v>
      </c>
      <c r="W6201" s="10">
        <v>15.484</v>
      </c>
      <c r="AB6201" s="17" t="s">
        <v>1022</v>
      </c>
    </row>
    <row r="6202" spans="1:28">
      <c r="A6202" s="29">
        <v>6201</v>
      </c>
      <c r="C6202" s="17">
        <v>2006</v>
      </c>
      <c r="D6202" s="32" t="s">
        <v>964</v>
      </c>
      <c r="E6202" s="32" t="s">
        <v>994</v>
      </c>
      <c r="F6202" s="18">
        <v>34</v>
      </c>
      <c r="G6202" s="48">
        <v>6.66</v>
      </c>
      <c r="H6202" s="49" t="s">
        <v>18</v>
      </c>
      <c r="I6202" s="50">
        <v>133</v>
      </c>
      <c r="J6202" s="48">
        <v>33.36</v>
      </c>
      <c r="K6202" s="17" t="s">
        <v>165</v>
      </c>
      <c r="L6202" s="17" t="s">
        <v>26</v>
      </c>
      <c r="M6202" s="17" t="s">
        <v>27</v>
      </c>
      <c r="N6202" s="17" t="s">
        <v>28</v>
      </c>
      <c r="O6202" s="58">
        <v>127.1</v>
      </c>
      <c r="P6202" s="17" t="s">
        <v>20</v>
      </c>
      <c r="R6202" s="17" t="s">
        <v>710</v>
      </c>
      <c r="S6202" s="17" t="s">
        <v>684</v>
      </c>
      <c r="U6202" s="10">
        <v>-19.742000000000001</v>
      </c>
      <c r="V6202" s="10">
        <v>-19.742000000000001</v>
      </c>
      <c r="W6202" s="10">
        <v>9.577</v>
      </c>
      <c r="AB6202" s="17" t="s">
        <v>1022</v>
      </c>
    </row>
    <row r="6203" spans="1:28">
      <c r="A6203" s="29">
        <v>6202</v>
      </c>
      <c r="C6203" s="17">
        <v>2006</v>
      </c>
      <c r="D6203" s="32" t="s">
        <v>964</v>
      </c>
      <c r="E6203" s="32" t="s">
        <v>962</v>
      </c>
      <c r="F6203" s="18">
        <v>34</v>
      </c>
      <c r="G6203" s="48">
        <v>6.66</v>
      </c>
      <c r="H6203" s="49" t="s">
        <v>18</v>
      </c>
      <c r="I6203" s="50">
        <v>133</v>
      </c>
      <c r="J6203" s="48">
        <v>33.36</v>
      </c>
      <c r="K6203" s="17" t="s">
        <v>165</v>
      </c>
      <c r="L6203" s="17" t="s">
        <v>26</v>
      </c>
      <c r="M6203" s="17" t="s">
        <v>27</v>
      </c>
      <c r="N6203" s="17" t="s">
        <v>28</v>
      </c>
      <c r="O6203" s="58">
        <v>27.2</v>
      </c>
      <c r="P6203" s="17" t="s">
        <v>20</v>
      </c>
      <c r="R6203" s="17" t="s">
        <v>710</v>
      </c>
      <c r="S6203" s="17" t="s">
        <v>684</v>
      </c>
      <c r="U6203" s="10">
        <v>-19.045999999999999</v>
      </c>
      <c r="V6203" s="10">
        <v>-19.045999999999999</v>
      </c>
      <c r="W6203" s="10">
        <v>13.234999999999999</v>
      </c>
      <c r="AB6203" s="17" t="s">
        <v>1022</v>
      </c>
    </row>
    <row r="6204" spans="1:28">
      <c r="A6204" s="29">
        <v>6203</v>
      </c>
      <c r="C6204" s="17">
        <v>2006</v>
      </c>
      <c r="D6204" s="32" t="s">
        <v>964</v>
      </c>
      <c r="E6204" s="32" t="s">
        <v>962</v>
      </c>
      <c r="F6204" s="18">
        <v>34</v>
      </c>
      <c r="G6204" s="48">
        <v>6.66</v>
      </c>
      <c r="H6204" s="49" t="s">
        <v>18</v>
      </c>
      <c r="I6204" s="50">
        <v>133</v>
      </c>
      <c r="J6204" s="48">
        <v>33.36</v>
      </c>
      <c r="K6204" s="17" t="s">
        <v>165</v>
      </c>
      <c r="L6204" s="17" t="s">
        <v>26</v>
      </c>
      <c r="M6204" s="17" t="s">
        <v>27</v>
      </c>
      <c r="N6204" s="17" t="s">
        <v>28</v>
      </c>
      <c r="O6204" s="58">
        <v>33.5</v>
      </c>
      <c r="P6204" s="17" t="s">
        <v>20</v>
      </c>
      <c r="R6204" s="17" t="s">
        <v>710</v>
      </c>
      <c r="S6204" s="17" t="s">
        <v>684</v>
      </c>
      <c r="U6204" s="10">
        <v>-18.734999999999999</v>
      </c>
      <c r="V6204" s="10">
        <v>-18.734999999999999</v>
      </c>
      <c r="W6204" s="10">
        <v>14.109</v>
      </c>
      <c r="AB6204" s="17" t="s">
        <v>1022</v>
      </c>
    </row>
    <row r="6205" spans="1:28">
      <c r="A6205" s="29">
        <v>6204</v>
      </c>
      <c r="C6205" s="17">
        <v>2006</v>
      </c>
      <c r="D6205" s="32" t="s">
        <v>964</v>
      </c>
      <c r="E6205" s="32" t="s">
        <v>962</v>
      </c>
      <c r="F6205" s="18">
        <v>34</v>
      </c>
      <c r="G6205" s="48">
        <v>6.66</v>
      </c>
      <c r="H6205" s="49" t="s">
        <v>18</v>
      </c>
      <c r="I6205" s="50">
        <v>133</v>
      </c>
      <c r="J6205" s="48">
        <v>33.36</v>
      </c>
      <c r="K6205" s="17" t="s">
        <v>165</v>
      </c>
      <c r="L6205" s="17" t="s">
        <v>26</v>
      </c>
      <c r="M6205" s="17" t="s">
        <v>27</v>
      </c>
      <c r="N6205" s="17" t="s">
        <v>28</v>
      </c>
      <c r="O6205" s="58">
        <v>35.200000000000003</v>
      </c>
      <c r="P6205" s="17" t="s">
        <v>20</v>
      </c>
      <c r="R6205" s="17" t="s">
        <v>710</v>
      </c>
      <c r="S6205" s="17" t="s">
        <v>684</v>
      </c>
      <c r="U6205" s="10">
        <v>-18.986000000000001</v>
      </c>
      <c r="V6205" s="10">
        <v>-18.986000000000001</v>
      </c>
      <c r="W6205" s="10">
        <v>13.656000000000001</v>
      </c>
      <c r="AB6205" s="17" t="s">
        <v>1022</v>
      </c>
    </row>
    <row r="6206" spans="1:28">
      <c r="A6206" s="29">
        <v>6205</v>
      </c>
      <c r="C6206" s="17">
        <v>2006</v>
      </c>
      <c r="D6206" s="32" t="s">
        <v>964</v>
      </c>
      <c r="E6206" s="32" t="s">
        <v>962</v>
      </c>
      <c r="F6206" s="18">
        <v>34</v>
      </c>
      <c r="G6206" s="48">
        <v>6.66</v>
      </c>
      <c r="H6206" s="49" t="s">
        <v>18</v>
      </c>
      <c r="I6206" s="50">
        <v>133</v>
      </c>
      <c r="J6206" s="48">
        <v>33.36</v>
      </c>
      <c r="K6206" s="17" t="s">
        <v>165</v>
      </c>
      <c r="L6206" s="17" t="s">
        <v>26</v>
      </c>
      <c r="M6206" s="17" t="s">
        <v>27</v>
      </c>
      <c r="N6206" s="17" t="s">
        <v>28</v>
      </c>
      <c r="O6206" s="58">
        <v>35.6</v>
      </c>
      <c r="P6206" s="17" t="s">
        <v>20</v>
      </c>
      <c r="R6206" s="17" t="s">
        <v>710</v>
      </c>
      <c r="S6206" s="17" t="s">
        <v>684</v>
      </c>
      <c r="U6206" s="10">
        <v>-18.812000000000001</v>
      </c>
      <c r="V6206" s="10">
        <v>-18.812000000000001</v>
      </c>
      <c r="W6206" s="10">
        <v>13.749000000000001</v>
      </c>
      <c r="AB6206" s="17" t="s">
        <v>1022</v>
      </c>
    </row>
    <row r="6207" spans="1:28">
      <c r="A6207" s="29">
        <v>6206</v>
      </c>
      <c r="C6207" s="17">
        <v>2006</v>
      </c>
      <c r="D6207" s="32" t="s">
        <v>964</v>
      </c>
      <c r="E6207" s="32" t="s">
        <v>962</v>
      </c>
      <c r="F6207" s="18">
        <v>34</v>
      </c>
      <c r="G6207" s="48">
        <v>6.66</v>
      </c>
      <c r="H6207" s="49" t="s">
        <v>18</v>
      </c>
      <c r="I6207" s="50">
        <v>133</v>
      </c>
      <c r="J6207" s="48">
        <v>33.36</v>
      </c>
      <c r="K6207" s="17" t="s">
        <v>165</v>
      </c>
      <c r="L6207" s="17" t="s">
        <v>26</v>
      </c>
      <c r="M6207" s="17" t="s">
        <v>27</v>
      </c>
      <c r="N6207" s="17" t="s">
        <v>28</v>
      </c>
      <c r="O6207" s="58">
        <v>35.9</v>
      </c>
      <c r="P6207" s="17" t="s">
        <v>20</v>
      </c>
      <c r="R6207" s="17" t="s">
        <v>710</v>
      </c>
      <c r="S6207" s="17" t="s">
        <v>684</v>
      </c>
      <c r="U6207" s="10">
        <v>-19.128</v>
      </c>
      <c r="V6207" s="10">
        <v>-19.128</v>
      </c>
      <c r="W6207" s="10">
        <v>13.387</v>
      </c>
      <c r="AB6207" s="17" t="s">
        <v>1022</v>
      </c>
    </row>
    <row r="6208" spans="1:28">
      <c r="A6208" s="29">
        <v>6207</v>
      </c>
      <c r="C6208" s="17">
        <v>2006</v>
      </c>
      <c r="D6208" s="32" t="s">
        <v>964</v>
      </c>
      <c r="E6208" s="32" t="s">
        <v>962</v>
      </c>
      <c r="F6208" s="18">
        <v>34</v>
      </c>
      <c r="G6208" s="48">
        <v>6.66</v>
      </c>
      <c r="H6208" s="49" t="s">
        <v>18</v>
      </c>
      <c r="I6208" s="50">
        <v>133</v>
      </c>
      <c r="J6208" s="48">
        <v>33.36</v>
      </c>
      <c r="K6208" s="17" t="s">
        <v>165</v>
      </c>
      <c r="L6208" s="17" t="s">
        <v>26</v>
      </c>
      <c r="M6208" s="17" t="s">
        <v>27</v>
      </c>
      <c r="N6208" s="17" t="s">
        <v>28</v>
      </c>
      <c r="O6208" s="58">
        <v>36.200000000000003</v>
      </c>
      <c r="P6208" s="17" t="s">
        <v>20</v>
      </c>
      <c r="R6208" s="17" t="s">
        <v>710</v>
      </c>
      <c r="S6208" s="17" t="s">
        <v>684</v>
      </c>
      <c r="U6208" s="10">
        <v>-18.86</v>
      </c>
      <c r="V6208" s="10">
        <v>-18.86</v>
      </c>
      <c r="W6208" s="10">
        <v>13.823</v>
      </c>
      <c r="AB6208" s="17" t="s">
        <v>1022</v>
      </c>
    </row>
    <row r="6209" spans="1:28">
      <c r="A6209" s="29">
        <v>6208</v>
      </c>
      <c r="C6209" s="17">
        <v>2006</v>
      </c>
      <c r="D6209" s="32" t="s">
        <v>964</v>
      </c>
      <c r="E6209" s="32" t="s">
        <v>962</v>
      </c>
      <c r="F6209" s="18">
        <v>34</v>
      </c>
      <c r="G6209" s="48">
        <v>6.66</v>
      </c>
      <c r="H6209" s="49" t="s">
        <v>18</v>
      </c>
      <c r="I6209" s="50">
        <v>133</v>
      </c>
      <c r="J6209" s="48">
        <v>33.36</v>
      </c>
      <c r="K6209" s="17" t="s">
        <v>165</v>
      </c>
      <c r="L6209" s="17" t="s">
        <v>26</v>
      </c>
      <c r="M6209" s="17" t="s">
        <v>27</v>
      </c>
      <c r="N6209" s="17" t="s">
        <v>28</v>
      </c>
      <c r="O6209" s="58">
        <v>39.5</v>
      </c>
      <c r="P6209" s="17" t="s">
        <v>20</v>
      </c>
      <c r="R6209" s="17" t="s">
        <v>710</v>
      </c>
      <c r="S6209" s="17" t="s">
        <v>684</v>
      </c>
      <c r="U6209" s="10">
        <v>-18.617999999999999</v>
      </c>
      <c r="V6209" s="10">
        <v>-18.617999999999999</v>
      </c>
      <c r="W6209" s="10">
        <v>13.153</v>
      </c>
      <c r="AB6209" s="17" t="s">
        <v>1022</v>
      </c>
    </row>
    <row r="6210" spans="1:28">
      <c r="A6210" s="29">
        <v>6209</v>
      </c>
      <c r="C6210" s="17">
        <v>2007</v>
      </c>
      <c r="D6210" s="32" t="s">
        <v>984</v>
      </c>
      <c r="E6210" s="32" t="s">
        <v>986</v>
      </c>
      <c r="F6210" s="18">
        <v>34</v>
      </c>
      <c r="G6210" s="48">
        <v>6.66</v>
      </c>
      <c r="H6210" s="49" t="s">
        <v>18</v>
      </c>
      <c r="I6210" s="50">
        <v>133</v>
      </c>
      <c r="J6210" s="48">
        <v>33.36</v>
      </c>
      <c r="K6210" s="17" t="s">
        <v>165</v>
      </c>
      <c r="L6210" s="17" t="s">
        <v>26</v>
      </c>
      <c r="M6210" s="17" t="s">
        <v>27</v>
      </c>
      <c r="N6210" s="17" t="s">
        <v>28</v>
      </c>
      <c r="O6210" s="58">
        <v>61.74</v>
      </c>
      <c r="P6210" s="17" t="s">
        <v>20</v>
      </c>
      <c r="R6210" s="17" t="s">
        <v>710</v>
      </c>
      <c r="S6210" s="17" t="s">
        <v>684</v>
      </c>
      <c r="U6210" s="10">
        <v>-18.085000000000001</v>
      </c>
      <c r="V6210" s="10">
        <v>-18.085000000000001</v>
      </c>
      <c r="W6210" s="10">
        <v>13.025</v>
      </c>
      <c r="AB6210" s="17" t="s">
        <v>1022</v>
      </c>
    </row>
    <row r="6211" spans="1:28">
      <c r="A6211" s="29">
        <v>6210</v>
      </c>
      <c r="C6211" s="17">
        <v>2007</v>
      </c>
      <c r="D6211" s="32" t="s">
        <v>984</v>
      </c>
      <c r="E6211" s="32" t="s">
        <v>986</v>
      </c>
      <c r="F6211" s="18">
        <v>34</v>
      </c>
      <c r="G6211" s="48">
        <v>6.66</v>
      </c>
      <c r="H6211" s="49" t="s">
        <v>18</v>
      </c>
      <c r="I6211" s="50">
        <v>133</v>
      </c>
      <c r="J6211" s="48">
        <v>33.36</v>
      </c>
      <c r="K6211" s="17" t="s">
        <v>165</v>
      </c>
      <c r="L6211" s="17" t="s">
        <v>26</v>
      </c>
      <c r="M6211" s="17" t="s">
        <v>27</v>
      </c>
      <c r="N6211" s="17" t="s">
        <v>28</v>
      </c>
      <c r="O6211" s="58">
        <v>63.78</v>
      </c>
      <c r="P6211" s="17" t="s">
        <v>20</v>
      </c>
      <c r="R6211" s="17" t="s">
        <v>710</v>
      </c>
      <c r="S6211" s="17" t="s">
        <v>684</v>
      </c>
      <c r="U6211" s="10">
        <v>-18.565000000000001</v>
      </c>
      <c r="V6211" s="10">
        <v>-18.565000000000001</v>
      </c>
      <c r="W6211" s="10">
        <v>13.536</v>
      </c>
      <c r="AB6211" s="17" t="s">
        <v>1022</v>
      </c>
    </row>
    <row r="6212" spans="1:28">
      <c r="A6212" s="29">
        <v>6211</v>
      </c>
      <c r="C6212" s="17">
        <v>2007</v>
      </c>
      <c r="D6212" s="32" t="s">
        <v>984</v>
      </c>
      <c r="E6212" s="32" t="s">
        <v>986</v>
      </c>
      <c r="F6212" s="18">
        <v>34</v>
      </c>
      <c r="G6212" s="48">
        <v>6.66</v>
      </c>
      <c r="H6212" s="49" t="s">
        <v>18</v>
      </c>
      <c r="I6212" s="50">
        <v>133</v>
      </c>
      <c r="J6212" s="48">
        <v>33.36</v>
      </c>
      <c r="K6212" s="17" t="s">
        <v>165</v>
      </c>
      <c r="L6212" s="17" t="s">
        <v>26</v>
      </c>
      <c r="M6212" s="17" t="s">
        <v>27</v>
      </c>
      <c r="N6212" s="17" t="s">
        <v>28</v>
      </c>
      <c r="O6212" s="58">
        <v>65.25</v>
      </c>
      <c r="P6212" s="17" t="s">
        <v>20</v>
      </c>
      <c r="R6212" s="17" t="s">
        <v>710</v>
      </c>
      <c r="S6212" s="17" t="s">
        <v>684</v>
      </c>
      <c r="U6212" s="10">
        <v>-18.834</v>
      </c>
      <c r="V6212" s="10">
        <v>-18.834</v>
      </c>
      <c r="W6212" s="10">
        <v>14.534000000000001</v>
      </c>
      <c r="AB6212" s="17" t="s">
        <v>1022</v>
      </c>
    </row>
    <row r="6213" spans="1:28">
      <c r="A6213" s="29">
        <v>6212</v>
      </c>
      <c r="C6213" s="17">
        <v>2007</v>
      </c>
      <c r="D6213" s="32" t="s">
        <v>984</v>
      </c>
      <c r="E6213" s="32" t="s">
        <v>986</v>
      </c>
      <c r="F6213" s="18">
        <v>34</v>
      </c>
      <c r="G6213" s="48">
        <v>6.66</v>
      </c>
      <c r="H6213" s="49" t="s">
        <v>18</v>
      </c>
      <c r="I6213" s="50">
        <v>133</v>
      </c>
      <c r="J6213" s="48">
        <v>33.36</v>
      </c>
      <c r="K6213" s="17" t="s">
        <v>165</v>
      </c>
      <c r="L6213" s="17" t="s">
        <v>26</v>
      </c>
      <c r="M6213" s="17" t="s">
        <v>27</v>
      </c>
      <c r="N6213" s="17" t="s">
        <v>28</v>
      </c>
      <c r="O6213" s="58">
        <v>66.790000000000006</v>
      </c>
      <c r="P6213" s="17" t="s">
        <v>20</v>
      </c>
      <c r="R6213" s="17" t="s">
        <v>710</v>
      </c>
      <c r="S6213" s="17" t="s">
        <v>684</v>
      </c>
      <c r="U6213" s="10">
        <v>-18.827999999999999</v>
      </c>
      <c r="V6213" s="10">
        <v>-18.827999999999999</v>
      </c>
      <c r="W6213" s="10">
        <v>13.593999999999999</v>
      </c>
      <c r="AB6213" s="17" t="s">
        <v>1022</v>
      </c>
    </row>
    <row r="6214" spans="1:28">
      <c r="A6214" s="29">
        <v>6213</v>
      </c>
      <c r="C6214" s="17">
        <v>2007</v>
      </c>
      <c r="D6214" s="32">
        <v>8</v>
      </c>
      <c r="E6214" s="32">
        <v>8</v>
      </c>
      <c r="F6214" s="18">
        <v>34</v>
      </c>
      <c r="G6214" s="48">
        <v>6.66</v>
      </c>
      <c r="H6214" s="49" t="s">
        <v>18</v>
      </c>
      <c r="I6214" s="50">
        <v>133</v>
      </c>
      <c r="J6214" s="48">
        <v>33.36</v>
      </c>
      <c r="K6214" s="17" t="s">
        <v>165</v>
      </c>
      <c r="L6214" s="17" t="s">
        <v>26</v>
      </c>
      <c r="M6214" s="17" t="s">
        <v>27</v>
      </c>
      <c r="N6214" s="17" t="s">
        <v>28</v>
      </c>
      <c r="O6214" s="58">
        <v>31.28</v>
      </c>
      <c r="P6214" s="17" t="s">
        <v>20</v>
      </c>
      <c r="R6214" s="17" t="s">
        <v>710</v>
      </c>
      <c r="S6214" s="17" t="s">
        <v>684</v>
      </c>
      <c r="U6214" s="10">
        <v>-17.263000000000002</v>
      </c>
      <c r="V6214" s="10">
        <v>-17.263000000000002</v>
      </c>
      <c r="W6214" s="10">
        <v>13.042999999999999</v>
      </c>
      <c r="AB6214" s="17" t="s">
        <v>1022</v>
      </c>
    </row>
    <row r="6215" spans="1:28">
      <c r="A6215" s="29">
        <v>6214</v>
      </c>
      <c r="C6215" s="17">
        <v>2007</v>
      </c>
      <c r="D6215" s="32">
        <v>8</v>
      </c>
      <c r="E6215" s="32">
        <v>8</v>
      </c>
      <c r="F6215" s="18">
        <v>34</v>
      </c>
      <c r="G6215" s="48">
        <v>6.66</v>
      </c>
      <c r="H6215" s="49" t="s">
        <v>18</v>
      </c>
      <c r="I6215" s="50">
        <v>133</v>
      </c>
      <c r="J6215" s="48">
        <v>33.36</v>
      </c>
      <c r="K6215" s="17" t="s">
        <v>165</v>
      </c>
      <c r="L6215" s="17" t="s">
        <v>26</v>
      </c>
      <c r="M6215" s="17" t="s">
        <v>27</v>
      </c>
      <c r="N6215" s="17" t="s">
        <v>28</v>
      </c>
      <c r="O6215" s="58">
        <v>32.83</v>
      </c>
      <c r="P6215" s="17" t="s">
        <v>20</v>
      </c>
      <c r="R6215" s="17" t="s">
        <v>710</v>
      </c>
      <c r="S6215" s="17" t="s">
        <v>684</v>
      </c>
      <c r="U6215" s="10">
        <v>-17.187999999999999</v>
      </c>
      <c r="V6215" s="10">
        <v>-17.187999999999999</v>
      </c>
      <c r="W6215" s="10">
        <v>12.92</v>
      </c>
      <c r="AB6215" s="17" t="s">
        <v>1022</v>
      </c>
    </row>
    <row r="6216" spans="1:28">
      <c r="A6216" s="29">
        <v>6215</v>
      </c>
      <c r="C6216" s="17">
        <v>2007</v>
      </c>
      <c r="D6216" s="32">
        <v>8</v>
      </c>
      <c r="E6216" s="32">
        <v>8</v>
      </c>
      <c r="F6216" s="18">
        <v>34</v>
      </c>
      <c r="G6216" s="48">
        <v>6.66</v>
      </c>
      <c r="H6216" s="49" t="s">
        <v>18</v>
      </c>
      <c r="I6216" s="50">
        <v>133</v>
      </c>
      <c r="J6216" s="48">
        <v>33.36</v>
      </c>
      <c r="K6216" s="17" t="s">
        <v>165</v>
      </c>
      <c r="L6216" s="17" t="s">
        <v>26</v>
      </c>
      <c r="M6216" s="17" t="s">
        <v>27</v>
      </c>
      <c r="N6216" s="17" t="s">
        <v>28</v>
      </c>
      <c r="O6216" s="58">
        <v>33.590000000000003</v>
      </c>
      <c r="P6216" s="17" t="s">
        <v>20</v>
      </c>
      <c r="R6216" s="17" t="s">
        <v>710</v>
      </c>
      <c r="S6216" s="17" t="s">
        <v>684</v>
      </c>
      <c r="U6216" s="10">
        <v>-17.271999999999998</v>
      </c>
      <c r="V6216" s="10">
        <v>-17.271999999999998</v>
      </c>
      <c r="W6216" s="10">
        <v>13.122</v>
      </c>
      <c r="AB6216" s="17" t="s">
        <v>1022</v>
      </c>
    </row>
    <row r="6217" spans="1:28">
      <c r="A6217" s="29">
        <v>6216</v>
      </c>
      <c r="C6217" s="17">
        <v>2007</v>
      </c>
      <c r="D6217" s="32">
        <v>8</v>
      </c>
      <c r="E6217" s="32">
        <v>8</v>
      </c>
      <c r="F6217" s="18">
        <v>34</v>
      </c>
      <c r="G6217" s="48">
        <v>6.66</v>
      </c>
      <c r="H6217" s="49" t="s">
        <v>18</v>
      </c>
      <c r="I6217" s="50">
        <v>133</v>
      </c>
      <c r="J6217" s="48">
        <v>33.36</v>
      </c>
      <c r="K6217" s="17" t="s">
        <v>165</v>
      </c>
      <c r="L6217" s="17" t="s">
        <v>26</v>
      </c>
      <c r="M6217" s="17" t="s">
        <v>27</v>
      </c>
      <c r="N6217" s="17" t="s">
        <v>28</v>
      </c>
      <c r="O6217" s="58">
        <v>38.46</v>
      </c>
      <c r="P6217" s="17" t="s">
        <v>20</v>
      </c>
      <c r="R6217" s="17" t="s">
        <v>710</v>
      </c>
      <c r="S6217" s="17" t="s">
        <v>684</v>
      </c>
      <c r="U6217" s="10">
        <v>-17.481000000000002</v>
      </c>
      <c r="V6217" s="10">
        <v>-17.481000000000002</v>
      </c>
      <c r="W6217" s="10">
        <v>13.093</v>
      </c>
      <c r="AB6217" s="17" t="s">
        <v>1022</v>
      </c>
    </row>
    <row r="6218" spans="1:28">
      <c r="A6218" s="29">
        <v>6217</v>
      </c>
      <c r="C6218" s="17">
        <v>2007</v>
      </c>
      <c r="D6218" s="32">
        <v>8</v>
      </c>
      <c r="E6218" s="32">
        <v>8</v>
      </c>
      <c r="F6218" s="18">
        <v>34</v>
      </c>
      <c r="G6218" s="48">
        <v>6.66</v>
      </c>
      <c r="H6218" s="49" t="s">
        <v>18</v>
      </c>
      <c r="I6218" s="50">
        <v>133</v>
      </c>
      <c r="J6218" s="48">
        <v>33.36</v>
      </c>
      <c r="K6218" s="17" t="s">
        <v>165</v>
      </c>
      <c r="L6218" s="17" t="s">
        <v>26</v>
      </c>
      <c r="M6218" s="17" t="s">
        <v>27</v>
      </c>
      <c r="N6218" s="17" t="s">
        <v>28</v>
      </c>
      <c r="O6218" s="58">
        <v>68.349999999999994</v>
      </c>
      <c r="P6218" s="17" t="s">
        <v>20</v>
      </c>
      <c r="R6218" s="17" t="s">
        <v>710</v>
      </c>
      <c r="S6218" s="17" t="s">
        <v>684</v>
      </c>
      <c r="U6218" s="10">
        <v>-16.39</v>
      </c>
      <c r="V6218" s="10">
        <v>-16.39</v>
      </c>
      <c r="W6218" s="10">
        <v>16.094000000000001</v>
      </c>
      <c r="AB6218" s="17" t="s">
        <v>1022</v>
      </c>
    </row>
    <row r="6219" spans="1:28">
      <c r="A6219" s="29">
        <v>6218</v>
      </c>
      <c r="C6219" s="17">
        <v>2007</v>
      </c>
      <c r="D6219" s="32">
        <v>8</v>
      </c>
      <c r="E6219" s="32">
        <v>8</v>
      </c>
      <c r="F6219" s="18">
        <v>34</v>
      </c>
      <c r="G6219" s="48">
        <v>6.66</v>
      </c>
      <c r="H6219" s="49" t="s">
        <v>18</v>
      </c>
      <c r="I6219" s="50">
        <v>133</v>
      </c>
      <c r="J6219" s="48">
        <v>33.36</v>
      </c>
      <c r="K6219" s="17" t="s">
        <v>165</v>
      </c>
      <c r="L6219" s="17" t="s">
        <v>26</v>
      </c>
      <c r="M6219" s="17" t="s">
        <v>27</v>
      </c>
      <c r="N6219" s="17" t="s">
        <v>28</v>
      </c>
      <c r="O6219" s="58">
        <v>70.62</v>
      </c>
      <c r="P6219" s="17" t="s">
        <v>20</v>
      </c>
      <c r="R6219" s="17" t="s">
        <v>710</v>
      </c>
      <c r="S6219" s="17" t="s">
        <v>684</v>
      </c>
      <c r="U6219" s="10">
        <v>-17.356000000000002</v>
      </c>
      <c r="V6219" s="10">
        <v>-17.356000000000002</v>
      </c>
      <c r="W6219" s="10">
        <v>14.634</v>
      </c>
      <c r="AB6219" s="17" t="s">
        <v>1022</v>
      </c>
    </row>
    <row r="6220" spans="1:28">
      <c r="A6220" s="29">
        <v>6219</v>
      </c>
      <c r="C6220" s="17">
        <v>2007</v>
      </c>
      <c r="D6220" s="32">
        <v>8</v>
      </c>
      <c r="E6220" s="32">
        <v>8</v>
      </c>
      <c r="F6220" s="18">
        <v>34</v>
      </c>
      <c r="G6220" s="48">
        <v>6.66</v>
      </c>
      <c r="H6220" s="49" t="s">
        <v>18</v>
      </c>
      <c r="I6220" s="50">
        <v>133</v>
      </c>
      <c r="J6220" s="48">
        <v>33.36</v>
      </c>
      <c r="K6220" s="17" t="s">
        <v>165</v>
      </c>
      <c r="L6220" s="17" t="s">
        <v>26</v>
      </c>
      <c r="M6220" s="17" t="s">
        <v>27</v>
      </c>
      <c r="N6220" s="17" t="s">
        <v>28</v>
      </c>
      <c r="O6220" s="58">
        <v>79.11</v>
      </c>
      <c r="P6220" s="17" t="s">
        <v>20</v>
      </c>
      <c r="R6220" s="17" t="s">
        <v>710</v>
      </c>
      <c r="S6220" s="17" t="s">
        <v>684</v>
      </c>
      <c r="U6220" s="10">
        <v>-16.577000000000002</v>
      </c>
      <c r="V6220" s="10">
        <v>-16.577000000000002</v>
      </c>
      <c r="W6220" s="10">
        <v>16.498999999999999</v>
      </c>
      <c r="AB6220" s="17" t="s">
        <v>1022</v>
      </c>
    </row>
    <row r="6221" spans="1:28">
      <c r="A6221" s="29">
        <v>6220</v>
      </c>
      <c r="C6221" s="17">
        <v>2008</v>
      </c>
      <c r="D6221" s="32" t="s">
        <v>964</v>
      </c>
      <c r="E6221" s="32" t="s">
        <v>995</v>
      </c>
      <c r="F6221" s="18">
        <v>33</v>
      </c>
      <c r="G6221" s="48">
        <v>50.699999999999996</v>
      </c>
      <c r="H6221" s="49" t="s">
        <v>18</v>
      </c>
      <c r="I6221" s="50">
        <v>131</v>
      </c>
      <c r="J6221" s="48">
        <v>32.1</v>
      </c>
      <c r="K6221" s="17" t="s">
        <v>165</v>
      </c>
      <c r="L6221" s="17" t="s">
        <v>26</v>
      </c>
      <c r="M6221" s="17" t="s">
        <v>27</v>
      </c>
      <c r="N6221" s="17" t="s">
        <v>28</v>
      </c>
      <c r="O6221" s="58">
        <v>94.43</v>
      </c>
      <c r="P6221" s="17" t="s">
        <v>20</v>
      </c>
      <c r="R6221" s="17" t="s">
        <v>710</v>
      </c>
      <c r="S6221" s="17" t="s">
        <v>684</v>
      </c>
      <c r="U6221" s="10">
        <v>-17.190000000000001</v>
      </c>
      <c r="V6221" s="10">
        <v>-17.190000000000001</v>
      </c>
      <c r="W6221" s="10">
        <v>12.92</v>
      </c>
      <c r="AB6221" s="17" t="s">
        <v>1022</v>
      </c>
    </row>
    <row r="6222" spans="1:28">
      <c r="A6222" s="29">
        <v>6221</v>
      </c>
      <c r="C6222" s="17">
        <v>2008</v>
      </c>
      <c r="D6222" s="32" t="s">
        <v>964</v>
      </c>
      <c r="E6222" s="32" t="s">
        <v>995</v>
      </c>
      <c r="F6222" s="18">
        <v>33</v>
      </c>
      <c r="G6222" s="48">
        <v>50.699999999999996</v>
      </c>
      <c r="H6222" s="49" t="s">
        <v>18</v>
      </c>
      <c r="I6222" s="50">
        <v>131</v>
      </c>
      <c r="J6222" s="48">
        <v>32.1</v>
      </c>
      <c r="K6222" s="17" t="s">
        <v>165</v>
      </c>
      <c r="L6222" s="17" t="s">
        <v>26</v>
      </c>
      <c r="M6222" s="17" t="s">
        <v>27</v>
      </c>
      <c r="N6222" s="17" t="s">
        <v>28</v>
      </c>
      <c r="O6222" s="58">
        <v>90.49</v>
      </c>
      <c r="P6222" s="17" t="s">
        <v>20</v>
      </c>
      <c r="R6222" s="17" t="s">
        <v>710</v>
      </c>
      <c r="S6222" s="17" t="s">
        <v>684</v>
      </c>
      <c r="U6222" s="10">
        <v>-17.86</v>
      </c>
      <c r="V6222" s="10">
        <v>-17.86</v>
      </c>
      <c r="W6222" s="10">
        <v>13.32</v>
      </c>
      <c r="AB6222" s="17" t="s">
        <v>1022</v>
      </c>
    </row>
    <row r="6223" spans="1:28">
      <c r="A6223" s="29">
        <v>6222</v>
      </c>
      <c r="C6223" s="17">
        <v>2008</v>
      </c>
      <c r="D6223" s="32" t="s">
        <v>964</v>
      </c>
      <c r="E6223" s="32" t="s">
        <v>995</v>
      </c>
      <c r="F6223" s="18">
        <v>33</v>
      </c>
      <c r="G6223" s="48">
        <v>50.699999999999996</v>
      </c>
      <c r="H6223" s="49" t="s">
        <v>18</v>
      </c>
      <c r="I6223" s="50">
        <v>131</v>
      </c>
      <c r="J6223" s="48">
        <v>32.1</v>
      </c>
      <c r="K6223" s="17" t="s">
        <v>165</v>
      </c>
      <c r="L6223" s="17" t="s">
        <v>26</v>
      </c>
      <c r="M6223" s="17" t="s">
        <v>27</v>
      </c>
      <c r="N6223" s="17" t="s">
        <v>28</v>
      </c>
      <c r="O6223" s="58">
        <v>96.8</v>
      </c>
      <c r="P6223" s="17" t="s">
        <v>20</v>
      </c>
      <c r="R6223" s="17" t="s">
        <v>710</v>
      </c>
      <c r="S6223" s="17" t="s">
        <v>684</v>
      </c>
      <c r="U6223" s="10">
        <v>-16.73</v>
      </c>
      <c r="V6223" s="10">
        <v>-16.73</v>
      </c>
      <c r="W6223" s="10">
        <v>12.79</v>
      </c>
      <c r="AB6223" s="17" t="s">
        <v>1022</v>
      </c>
    </row>
    <row r="6224" spans="1:28">
      <c r="A6224" s="29">
        <v>6223</v>
      </c>
      <c r="C6224" s="17">
        <v>2008</v>
      </c>
      <c r="D6224" s="32" t="s">
        <v>964</v>
      </c>
      <c r="E6224" s="32" t="s">
        <v>995</v>
      </c>
      <c r="F6224" s="18">
        <v>33</v>
      </c>
      <c r="G6224" s="48">
        <v>50.699999999999996</v>
      </c>
      <c r="H6224" s="49" t="s">
        <v>18</v>
      </c>
      <c r="I6224" s="50">
        <v>131</v>
      </c>
      <c r="J6224" s="48">
        <v>32.1</v>
      </c>
      <c r="K6224" s="17" t="s">
        <v>165</v>
      </c>
      <c r="L6224" s="17" t="s">
        <v>26</v>
      </c>
      <c r="M6224" s="17" t="s">
        <v>27</v>
      </c>
      <c r="N6224" s="17" t="s">
        <v>28</v>
      </c>
      <c r="O6224" s="58">
        <v>97.91</v>
      </c>
      <c r="P6224" s="17" t="s">
        <v>20</v>
      </c>
      <c r="R6224" s="17" t="s">
        <v>710</v>
      </c>
      <c r="S6224" s="17" t="s">
        <v>684</v>
      </c>
      <c r="U6224" s="10">
        <v>-17.27</v>
      </c>
      <c r="V6224" s="10">
        <v>-17.27</v>
      </c>
      <c r="W6224" s="10">
        <v>12.82</v>
      </c>
      <c r="AB6224" s="17" t="s">
        <v>1022</v>
      </c>
    </row>
    <row r="6225" spans="1:28">
      <c r="A6225" s="29">
        <v>6224</v>
      </c>
      <c r="C6225" s="17">
        <v>2008</v>
      </c>
      <c r="D6225" s="32" t="s">
        <v>964</v>
      </c>
      <c r="E6225" s="32" t="s">
        <v>995</v>
      </c>
      <c r="F6225" s="18">
        <v>33</v>
      </c>
      <c r="G6225" s="48">
        <v>50.699999999999996</v>
      </c>
      <c r="H6225" s="49" t="s">
        <v>18</v>
      </c>
      <c r="I6225" s="50">
        <v>131</v>
      </c>
      <c r="J6225" s="48">
        <v>32.1</v>
      </c>
      <c r="K6225" s="17" t="s">
        <v>165</v>
      </c>
      <c r="L6225" s="17" t="s">
        <v>26</v>
      </c>
      <c r="M6225" s="17" t="s">
        <v>27</v>
      </c>
      <c r="N6225" s="17" t="s">
        <v>28</v>
      </c>
      <c r="O6225" s="58">
        <v>92.05</v>
      </c>
      <c r="P6225" s="17" t="s">
        <v>20</v>
      </c>
      <c r="R6225" s="17" t="s">
        <v>710</v>
      </c>
      <c r="S6225" s="17" t="s">
        <v>684</v>
      </c>
      <c r="U6225" s="10">
        <v>-17.75</v>
      </c>
      <c r="V6225" s="10">
        <v>-17.75</v>
      </c>
      <c r="W6225" s="10">
        <v>13.59</v>
      </c>
      <c r="AB6225" s="17" t="s">
        <v>1022</v>
      </c>
    </row>
    <row r="6226" spans="1:28">
      <c r="A6226" s="29">
        <v>6225</v>
      </c>
      <c r="C6226" s="17">
        <v>2008</v>
      </c>
      <c r="D6226" s="32" t="s">
        <v>964</v>
      </c>
      <c r="E6226" s="32" t="s">
        <v>995</v>
      </c>
      <c r="F6226" s="18">
        <v>33</v>
      </c>
      <c r="G6226" s="48">
        <v>50.699999999999996</v>
      </c>
      <c r="H6226" s="49" t="s">
        <v>18</v>
      </c>
      <c r="I6226" s="50">
        <v>131</v>
      </c>
      <c r="J6226" s="48">
        <v>32.1</v>
      </c>
      <c r="K6226" s="17" t="s">
        <v>165</v>
      </c>
      <c r="L6226" s="17" t="s">
        <v>26</v>
      </c>
      <c r="M6226" s="17" t="s">
        <v>27</v>
      </c>
      <c r="N6226" s="17" t="s">
        <v>28</v>
      </c>
      <c r="O6226" s="58">
        <v>94.3</v>
      </c>
      <c r="P6226" s="17" t="s">
        <v>20</v>
      </c>
      <c r="R6226" s="17" t="s">
        <v>710</v>
      </c>
      <c r="S6226" s="17" t="s">
        <v>684</v>
      </c>
      <c r="U6226" s="10">
        <v>-16.75</v>
      </c>
      <c r="V6226" s="10">
        <v>-16.75</v>
      </c>
      <c r="W6226" s="10">
        <v>12.75</v>
      </c>
      <c r="AB6226" s="17" t="s">
        <v>1022</v>
      </c>
    </row>
    <row r="6227" spans="1:28">
      <c r="A6227" s="29">
        <v>6226</v>
      </c>
      <c r="C6227" s="17">
        <v>2008</v>
      </c>
      <c r="D6227" s="32" t="s">
        <v>964</v>
      </c>
      <c r="E6227" s="32" t="s">
        <v>995</v>
      </c>
      <c r="F6227" s="18">
        <v>33</v>
      </c>
      <c r="G6227" s="48">
        <v>50.699999999999996</v>
      </c>
      <c r="H6227" s="49" t="s">
        <v>18</v>
      </c>
      <c r="I6227" s="50">
        <v>131</v>
      </c>
      <c r="J6227" s="48">
        <v>32.1</v>
      </c>
      <c r="K6227" s="17" t="s">
        <v>165</v>
      </c>
      <c r="L6227" s="17" t="s">
        <v>26</v>
      </c>
      <c r="M6227" s="17" t="s">
        <v>27</v>
      </c>
      <c r="N6227" s="17" t="s">
        <v>28</v>
      </c>
      <c r="O6227" s="58">
        <v>90.69</v>
      </c>
      <c r="P6227" s="17" t="s">
        <v>20</v>
      </c>
      <c r="R6227" s="17" t="s">
        <v>710</v>
      </c>
      <c r="S6227" s="17" t="s">
        <v>684</v>
      </c>
      <c r="U6227" s="10">
        <v>-17.690000000000001</v>
      </c>
      <c r="V6227" s="10">
        <v>-17.690000000000001</v>
      </c>
      <c r="W6227" s="10">
        <v>12.99</v>
      </c>
      <c r="AB6227" s="17" t="s">
        <v>1022</v>
      </c>
    </row>
    <row r="6228" spans="1:28">
      <c r="A6228" s="29">
        <v>6227</v>
      </c>
      <c r="C6228" s="17">
        <v>2008</v>
      </c>
      <c r="D6228" s="32" t="s">
        <v>964</v>
      </c>
      <c r="E6228" s="32" t="s">
        <v>995</v>
      </c>
      <c r="F6228" s="18">
        <v>33</v>
      </c>
      <c r="G6228" s="48">
        <v>50.699999999999996</v>
      </c>
      <c r="H6228" s="49" t="s">
        <v>18</v>
      </c>
      <c r="I6228" s="50">
        <v>131</v>
      </c>
      <c r="J6228" s="48">
        <v>32.1</v>
      </c>
      <c r="K6228" s="17" t="s">
        <v>165</v>
      </c>
      <c r="L6228" s="17" t="s">
        <v>26</v>
      </c>
      <c r="M6228" s="17" t="s">
        <v>27</v>
      </c>
      <c r="N6228" s="17" t="s">
        <v>28</v>
      </c>
      <c r="O6228" s="58">
        <v>89.13</v>
      </c>
      <c r="P6228" s="17" t="s">
        <v>20</v>
      </c>
      <c r="R6228" s="17" t="s">
        <v>710</v>
      </c>
      <c r="S6228" s="17" t="s">
        <v>684</v>
      </c>
      <c r="U6228" s="10">
        <v>-17.559999999999999</v>
      </c>
      <c r="V6228" s="10">
        <v>-17.559999999999999</v>
      </c>
      <c r="W6228" s="10">
        <v>13.25</v>
      </c>
      <c r="AB6228" s="17" t="s">
        <v>1022</v>
      </c>
    </row>
    <row r="6229" spans="1:28">
      <c r="A6229" s="29">
        <v>6228</v>
      </c>
      <c r="C6229" s="17">
        <v>2008</v>
      </c>
      <c r="D6229" s="32" t="s">
        <v>964</v>
      </c>
      <c r="E6229" s="32" t="s">
        <v>995</v>
      </c>
      <c r="F6229" s="18">
        <v>33</v>
      </c>
      <c r="G6229" s="48">
        <v>50.699999999999996</v>
      </c>
      <c r="H6229" s="49" t="s">
        <v>18</v>
      </c>
      <c r="I6229" s="50">
        <v>131</v>
      </c>
      <c r="J6229" s="48">
        <v>32.1</v>
      </c>
      <c r="K6229" s="17" t="s">
        <v>165</v>
      </c>
      <c r="L6229" s="17" t="s">
        <v>26</v>
      </c>
      <c r="M6229" s="17" t="s">
        <v>27</v>
      </c>
      <c r="N6229" s="17" t="s">
        <v>28</v>
      </c>
      <c r="O6229" s="58">
        <v>84.11</v>
      </c>
      <c r="P6229" s="17" t="s">
        <v>20</v>
      </c>
      <c r="R6229" s="17" t="s">
        <v>710</v>
      </c>
      <c r="S6229" s="17" t="s">
        <v>684</v>
      </c>
      <c r="U6229" s="10">
        <v>-17.559999999999999</v>
      </c>
      <c r="V6229" s="10">
        <v>-17.559999999999999</v>
      </c>
      <c r="W6229" s="10">
        <v>12.88</v>
      </c>
      <c r="AB6229" s="17" t="s">
        <v>1022</v>
      </c>
    </row>
    <row r="6230" spans="1:28" hidden="1">
      <c r="A6230" s="29">
        <v>6229</v>
      </c>
      <c r="C6230" s="17">
        <v>2007</v>
      </c>
      <c r="D6230" s="32" t="s">
        <v>996</v>
      </c>
      <c r="E6230" s="32" t="s">
        <v>986</v>
      </c>
      <c r="F6230" s="18">
        <v>34</v>
      </c>
      <c r="G6230" s="48">
        <v>0.2</v>
      </c>
      <c r="H6230" s="49" t="s">
        <v>18</v>
      </c>
      <c r="I6230" s="50">
        <v>133</v>
      </c>
      <c r="J6230" s="48">
        <v>9.8000000000000007</v>
      </c>
      <c r="K6230" s="17" t="s">
        <v>165</v>
      </c>
      <c r="L6230" s="17" t="s">
        <v>997</v>
      </c>
      <c r="M6230" s="17" t="s">
        <v>998</v>
      </c>
      <c r="N6230" s="17" t="s">
        <v>999</v>
      </c>
      <c r="O6230" s="58">
        <v>54.4</v>
      </c>
      <c r="P6230" s="17" t="s">
        <v>20</v>
      </c>
      <c r="R6230" s="17" t="s">
        <v>710</v>
      </c>
      <c r="S6230" s="17" t="s">
        <v>684</v>
      </c>
      <c r="U6230" s="10">
        <v>-18.327000000000002</v>
      </c>
      <c r="V6230" s="10">
        <v>-18.327000000000002</v>
      </c>
      <c r="W6230" s="10">
        <v>11.885999999999999</v>
      </c>
      <c r="AB6230" s="17" t="s">
        <v>1022</v>
      </c>
    </row>
    <row r="6231" spans="1:28" hidden="1">
      <c r="A6231" s="29">
        <v>6230</v>
      </c>
      <c r="C6231" s="17">
        <v>2007</v>
      </c>
      <c r="D6231" s="32" t="s">
        <v>996</v>
      </c>
      <c r="E6231" s="32" t="s">
        <v>986</v>
      </c>
      <c r="F6231" s="18">
        <v>34</v>
      </c>
      <c r="G6231" s="48">
        <v>5.2</v>
      </c>
      <c r="H6231" s="49" t="s">
        <v>18</v>
      </c>
      <c r="I6231" s="50">
        <v>133</v>
      </c>
      <c r="J6231" s="48">
        <v>9.8000000000000007</v>
      </c>
      <c r="K6231" s="17" t="s">
        <v>165</v>
      </c>
      <c r="L6231" s="17" t="s">
        <v>997</v>
      </c>
      <c r="M6231" s="17" t="s">
        <v>998</v>
      </c>
      <c r="N6231" s="17" t="s">
        <v>999</v>
      </c>
      <c r="O6231" s="58">
        <v>64.599999999999994</v>
      </c>
      <c r="P6231" s="17" t="s">
        <v>20</v>
      </c>
      <c r="R6231" s="17" t="s">
        <v>710</v>
      </c>
      <c r="S6231" s="17" t="s">
        <v>684</v>
      </c>
      <c r="U6231" s="10">
        <v>-17.096</v>
      </c>
      <c r="V6231" s="10">
        <v>-17.096</v>
      </c>
      <c r="W6231" s="10">
        <v>12.016</v>
      </c>
      <c r="AB6231" s="17" t="s">
        <v>1022</v>
      </c>
    </row>
    <row r="6232" spans="1:28" hidden="1">
      <c r="A6232" s="29">
        <v>6231</v>
      </c>
      <c r="C6232" s="17">
        <v>2007</v>
      </c>
      <c r="D6232" s="32" t="s">
        <v>996</v>
      </c>
      <c r="E6232" s="32" t="s">
        <v>986</v>
      </c>
      <c r="F6232" s="18">
        <v>34</v>
      </c>
      <c r="G6232" s="48">
        <v>15.2</v>
      </c>
      <c r="H6232" s="49" t="s">
        <v>18</v>
      </c>
      <c r="I6232" s="50">
        <v>133</v>
      </c>
      <c r="J6232" s="48">
        <v>14.8</v>
      </c>
      <c r="K6232" s="17" t="s">
        <v>165</v>
      </c>
      <c r="L6232" s="17" t="s">
        <v>997</v>
      </c>
      <c r="M6232" s="17" t="s">
        <v>998</v>
      </c>
      <c r="N6232" s="17" t="s">
        <v>999</v>
      </c>
      <c r="O6232" s="58">
        <v>43</v>
      </c>
      <c r="P6232" s="17" t="s">
        <v>20</v>
      </c>
      <c r="R6232" s="17" t="s">
        <v>710</v>
      </c>
      <c r="S6232" s="17" t="s">
        <v>684</v>
      </c>
      <c r="U6232" s="10">
        <v>-17.100999999999999</v>
      </c>
      <c r="V6232" s="10">
        <v>-17.100999999999999</v>
      </c>
      <c r="W6232" s="10">
        <v>12.57</v>
      </c>
      <c r="AB6232" s="17" t="s">
        <v>1022</v>
      </c>
    </row>
    <row r="6233" spans="1:28" hidden="1">
      <c r="A6233" s="29">
        <v>6232</v>
      </c>
      <c r="C6233" s="17">
        <v>2007</v>
      </c>
      <c r="D6233" s="32" t="s">
        <v>996</v>
      </c>
      <c r="E6233" s="32" t="s">
        <v>986</v>
      </c>
      <c r="F6233" s="18">
        <v>34</v>
      </c>
      <c r="G6233" s="48">
        <v>10.199999999999999</v>
      </c>
      <c r="H6233" s="49" t="s">
        <v>18</v>
      </c>
      <c r="I6233" s="50">
        <v>133</v>
      </c>
      <c r="J6233" s="48">
        <v>14.8</v>
      </c>
      <c r="K6233" s="17" t="s">
        <v>165</v>
      </c>
      <c r="L6233" s="17" t="s">
        <v>997</v>
      </c>
      <c r="M6233" s="17" t="s">
        <v>998</v>
      </c>
      <c r="N6233" s="17" t="s">
        <v>999</v>
      </c>
      <c r="O6233" s="58">
        <v>50.7</v>
      </c>
      <c r="P6233" s="17" t="s">
        <v>20</v>
      </c>
      <c r="R6233" s="17" t="s">
        <v>710</v>
      </c>
      <c r="S6233" s="17" t="s">
        <v>684</v>
      </c>
      <c r="U6233" s="10">
        <v>-17.509</v>
      </c>
      <c r="V6233" s="10">
        <v>-17.509</v>
      </c>
      <c r="W6233" s="10">
        <v>11.894</v>
      </c>
      <c r="AB6233" s="17" t="s">
        <v>1022</v>
      </c>
    </row>
    <row r="6234" spans="1:28" hidden="1">
      <c r="A6234" s="29">
        <v>6233</v>
      </c>
      <c r="C6234" s="17">
        <v>2007</v>
      </c>
      <c r="D6234" s="32" t="s">
        <v>996</v>
      </c>
      <c r="E6234" s="32" t="s">
        <v>986</v>
      </c>
      <c r="F6234" s="18">
        <v>34</v>
      </c>
      <c r="G6234" s="48">
        <v>5.2</v>
      </c>
      <c r="H6234" s="49" t="s">
        <v>18</v>
      </c>
      <c r="I6234" s="50">
        <v>133</v>
      </c>
      <c r="J6234" s="48">
        <v>14.8</v>
      </c>
      <c r="K6234" s="17" t="s">
        <v>165</v>
      </c>
      <c r="L6234" s="17" t="s">
        <v>997</v>
      </c>
      <c r="M6234" s="17" t="s">
        <v>998</v>
      </c>
      <c r="N6234" s="17" t="s">
        <v>999</v>
      </c>
      <c r="O6234" s="58">
        <v>50.5</v>
      </c>
      <c r="P6234" s="17" t="s">
        <v>20</v>
      </c>
      <c r="R6234" s="17" t="s">
        <v>710</v>
      </c>
      <c r="S6234" s="17" t="s">
        <v>684</v>
      </c>
      <c r="U6234" s="10">
        <v>-18.943999999999999</v>
      </c>
      <c r="V6234" s="10">
        <v>-18.943999999999999</v>
      </c>
      <c r="W6234" s="10">
        <v>11.484999999999999</v>
      </c>
      <c r="AB6234" s="17" t="s">
        <v>1022</v>
      </c>
    </row>
    <row r="6235" spans="1:28" hidden="1">
      <c r="A6235" s="29">
        <v>6234</v>
      </c>
      <c r="C6235" s="17">
        <v>2007</v>
      </c>
      <c r="D6235" s="32" t="s">
        <v>996</v>
      </c>
      <c r="E6235" s="32" t="s">
        <v>990</v>
      </c>
      <c r="F6235" s="18">
        <v>34</v>
      </c>
      <c r="G6235" s="48">
        <v>17.7</v>
      </c>
      <c r="H6235" s="49" t="s">
        <v>18</v>
      </c>
      <c r="I6235" s="50">
        <v>133</v>
      </c>
      <c r="J6235" s="48">
        <v>24.3</v>
      </c>
      <c r="K6235" s="17" t="s">
        <v>165</v>
      </c>
      <c r="L6235" s="17" t="s">
        <v>997</v>
      </c>
      <c r="M6235" s="17" t="s">
        <v>998</v>
      </c>
      <c r="N6235" s="17" t="s">
        <v>999</v>
      </c>
      <c r="O6235" s="58">
        <v>56</v>
      </c>
      <c r="P6235" s="17" t="s">
        <v>20</v>
      </c>
      <c r="R6235" s="17" t="s">
        <v>710</v>
      </c>
      <c r="S6235" s="17" t="s">
        <v>684</v>
      </c>
      <c r="U6235" s="10">
        <v>-17.454999999999998</v>
      </c>
      <c r="V6235" s="10">
        <v>-17.454999999999998</v>
      </c>
      <c r="W6235" s="10">
        <v>12.284000000000001</v>
      </c>
      <c r="AB6235" s="17" t="s">
        <v>1022</v>
      </c>
    </row>
    <row r="6236" spans="1:28" hidden="1">
      <c r="A6236" s="29">
        <v>6235</v>
      </c>
      <c r="C6236" s="17">
        <v>2007</v>
      </c>
      <c r="D6236" s="32" t="s">
        <v>996</v>
      </c>
      <c r="E6236" s="32" t="s">
        <v>990</v>
      </c>
      <c r="F6236" s="18">
        <v>34</v>
      </c>
      <c r="G6236" s="48">
        <v>17.7</v>
      </c>
      <c r="H6236" s="49" t="s">
        <v>18</v>
      </c>
      <c r="I6236" s="50">
        <v>133</v>
      </c>
      <c r="J6236" s="48">
        <v>24.3</v>
      </c>
      <c r="K6236" s="17" t="s">
        <v>165</v>
      </c>
      <c r="L6236" s="17" t="s">
        <v>997</v>
      </c>
      <c r="M6236" s="17" t="s">
        <v>998</v>
      </c>
      <c r="N6236" s="17" t="s">
        <v>999</v>
      </c>
      <c r="O6236" s="58">
        <v>54.1</v>
      </c>
      <c r="P6236" s="17" t="s">
        <v>20</v>
      </c>
      <c r="R6236" s="17" t="s">
        <v>710</v>
      </c>
      <c r="S6236" s="17" t="s">
        <v>684</v>
      </c>
      <c r="U6236" s="10">
        <v>-15.79</v>
      </c>
      <c r="V6236" s="10">
        <v>-15.79</v>
      </c>
      <c r="W6236" s="10">
        <v>12.302</v>
      </c>
      <c r="AB6236" s="17" t="s">
        <v>1022</v>
      </c>
    </row>
    <row r="6237" spans="1:28" hidden="1">
      <c r="A6237" s="29">
        <v>6236</v>
      </c>
      <c r="C6237" s="17">
        <v>2007</v>
      </c>
      <c r="D6237" s="32" t="s">
        <v>996</v>
      </c>
      <c r="E6237" s="32" t="s">
        <v>990</v>
      </c>
      <c r="F6237" s="18">
        <v>34</v>
      </c>
      <c r="G6237" s="48">
        <v>17.7</v>
      </c>
      <c r="H6237" s="49" t="s">
        <v>18</v>
      </c>
      <c r="I6237" s="50">
        <v>133</v>
      </c>
      <c r="J6237" s="48">
        <v>24.3</v>
      </c>
      <c r="K6237" s="17" t="s">
        <v>165</v>
      </c>
      <c r="L6237" s="17" t="s">
        <v>997</v>
      </c>
      <c r="M6237" s="17" t="s">
        <v>998</v>
      </c>
      <c r="N6237" s="17" t="s">
        <v>999</v>
      </c>
      <c r="O6237" s="58">
        <v>48.2</v>
      </c>
      <c r="P6237" s="17" t="s">
        <v>20</v>
      </c>
      <c r="R6237" s="17" t="s">
        <v>710</v>
      </c>
      <c r="S6237" s="17" t="s">
        <v>684</v>
      </c>
      <c r="U6237" s="10">
        <v>-17.003</v>
      </c>
      <c r="V6237" s="10">
        <v>-17.003</v>
      </c>
      <c r="W6237" s="10">
        <v>12.916</v>
      </c>
      <c r="AB6237" s="17" t="s">
        <v>1022</v>
      </c>
    </row>
    <row r="6238" spans="1:28" hidden="1">
      <c r="A6238" s="29">
        <v>6237</v>
      </c>
      <c r="C6238" s="17">
        <v>2007</v>
      </c>
      <c r="D6238" s="32" t="s">
        <v>996</v>
      </c>
      <c r="E6238" s="32" t="s">
        <v>990</v>
      </c>
      <c r="F6238" s="18">
        <v>34</v>
      </c>
      <c r="G6238" s="48">
        <v>0.2</v>
      </c>
      <c r="H6238" s="49" t="s">
        <v>18</v>
      </c>
      <c r="I6238" s="50">
        <v>133</v>
      </c>
      <c r="J6238" s="48">
        <v>24.8</v>
      </c>
      <c r="K6238" s="17" t="s">
        <v>165</v>
      </c>
      <c r="L6238" s="17" t="s">
        <v>997</v>
      </c>
      <c r="M6238" s="17" t="s">
        <v>998</v>
      </c>
      <c r="N6238" s="17" t="s">
        <v>999</v>
      </c>
      <c r="O6238" s="58">
        <v>58.2</v>
      </c>
      <c r="P6238" s="17" t="s">
        <v>20</v>
      </c>
      <c r="R6238" s="17" t="s">
        <v>710</v>
      </c>
      <c r="S6238" s="17" t="s">
        <v>684</v>
      </c>
      <c r="U6238" s="10">
        <v>-18.873000000000001</v>
      </c>
      <c r="V6238" s="10">
        <v>-18.873000000000001</v>
      </c>
      <c r="W6238" s="10">
        <v>11.646000000000001</v>
      </c>
      <c r="AB6238" s="17" t="s">
        <v>1022</v>
      </c>
    </row>
    <row r="6239" spans="1:28" hidden="1">
      <c r="A6239" s="29">
        <v>6238</v>
      </c>
      <c r="C6239" s="17">
        <v>2007</v>
      </c>
      <c r="D6239" s="32" t="s">
        <v>996</v>
      </c>
      <c r="E6239" s="32" t="s">
        <v>990</v>
      </c>
      <c r="F6239" s="18">
        <v>34</v>
      </c>
      <c r="G6239" s="48">
        <v>0.2</v>
      </c>
      <c r="H6239" s="49" t="s">
        <v>18</v>
      </c>
      <c r="I6239" s="50">
        <v>133</v>
      </c>
      <c r="J6239" s="48">
        <v>29.8</v>
      </c>
      <c r="K6239" s="17" t="s">
        <v>165</v>
      </c>
      <c r="L6239" s="17" t="s">
        <v>997</v>
      </c>
      <c r="M6239" s="17" t="s">
        <v>998</v>
      </c>
      <c r="N6239" s="17" t="s">
        <v>999</v>
      </c>
      <c r="O6239" s="58">
        <v>45</v>
      </c>
      <c r="P6239" s="17" t="s">
        <v>20</v>
      </c>
      <c r="R6239" s="17" t="s">
        <v>710</v>
      </c>
      <c r="S6239" s="17" t="s">
        <v>684</v>
      </c>
      <c r="U6239" s="10">
        <v>-17.446000000000002</v>
      </c>
      <c r="V6239" s="10">
        <v>-17.446000000000002</v>
      </c>
      <c r="W6239" s="10">
        <v>11.986000000000001</v>
      </c>
      <c r="AB6239" s="17" t="s">
        <v>1022</v>
      </c>
    </row>
    <row r="6240" spans="1:28" hidden="1">
      <c r="A6240" s="29">
        <v>6239</v>
      </c>
      <c r="C6240" s="17">
        <v>2007</v>
      </c>
      <c r="D6240" s="32" t="s">
        <v>964</v>
      </c>
      <c r="E6240" s="32" t="s">
        <v>965</v>
      </c>
      <c r="F6240" s="18">
        <v>34</v>
      </c>
      <c r="G6240" s="48">
        <v>7.7</v>
      </c>
      <c r="H6240" s="49" t="s">
        <v>18</v>
      </c>
      <c r="I6240" s="50">
        <v>133</v>
      </c>
      <c r="J6240" s="48">
        <v>14.8</v>
      </c>
      <c r="K6240" s="17" t="s">
        <v>165</v>
      </c>
      <c r="L6240" s="17" t="s">
        <v>997</v>
      </c>
      <c r="M6240" s="17" t="s">
        <v>998</v>
      </c>
      <c r="N6240" s="17" t="s">
        <v>999</v>
      </c>
      <c r="O6240" s="58">
        <v>40</v>
      </c>
      <c r="P6240" s="17" t="s">
        <v>20</v>
      </c>
      <c r="R6240" s="17" t="s">
        <v>710</v>
      </c>
      <c r="S6240" s="17" t="s">
        <v>684</v>
      </c>
      <c r="U6240" s="10">
        <v>-18.036999999999999</v>
      </c>
      <c r="V6240" s="10">
        <v>-18.036999999999999</v>
      </c>
      <c r="W6240" s="10">
        <v>12.394</v>
      </c>
      <c r="AB6240" s="17" t="s">
        <v>1022</v>
      </c>
    </row>
    <row r="6241" spans="1:28" hidden="1">
      <c r="A6241" s="29">
        <v>6240</v>
      </c>
      <c r="C6241" s="17">
        <v>2007</v>
      </c>
      <c r="D6241" s="32" t="s">
        <v>964</v>
      </c>
      <c r="E6241" s="32" t="s">
        <v>965</v>
      </c>
      <c r="F6241" s="18">
        <v>34</v>
      </c>
      <c r="G6241" s="48">
        <v>7.7</v>
      </c>
      <c r="H6241" s="49" t="s">
        <v>18</v>
      </c>
      <c r="I6241" s="50">
        <v>133</v>
      </c>
      <c r="J6241" s="48">
        <v>14.8</v>
      </c>
      <c r="K6241" s="17" t="s">
        <v>165</v>
      </c>
      <c r="L6241" s="17" t="s">
        <v>997</v>
      </c>
      <c r="M6241" s="17" t="s">
        <v>998</v>
      </c>
      <c r="N6241" s="17" t="s">
        <v>999</v>
      </c>
      <c r="O6241" s="58">
        <v>50</v>
      </c>
      <c r="P6241" s="17" t="s">
        <v>20</v>
      </c>
      <c r="R6241" s="17" t="s">
        <v>710</v>
      </c>
      <c r="S6241" s="17" t="s">
        <v>684</v>
      </c>
      <c r="U6241" s="10">
        <v>-19.125</v>
      </c>
      <c r="V6241" s="10">
        <v>-19.125</v>
      </c>
      <c r="W6241" s="10">
        <v>11.659000000000001</v>
      </c>
      <c r="AB6241" s="17" t="s">
        <v>1022</v>
      </c>
    </row>
    <row r="6242" spans="1:28" ht="13.5" hidden="1" customHeight="1">
      <c r="A6242" s="29">
        <v>6241</v>
      </c>
      <c r="C6242" s="17">
        <v>2007</v>
      </c>
      <c r="D6242" s="32" t="s">
        <v>964</v>
      </c>
      <c r="E6242" s="32" t="s">
        <v>965</v>
      </c>
      <c r="F6242" s="18">
        <v>34</v>
      </c>
      <c r="G6242" s="48">
        <v>7.7</v>
      </c>
      <c r="H6242" s="49" t="s">
        <v>18</v>
      </c>
      <c r="I6242" s="50">
        <v>133</v>
      </c>
      <c r="J6242" s="48">
        <v>14.8</v>
      </c>
      <c r="K6242" s="17" t="s">
        <v>165</v>
      </c>
      <c r="L6242" s="17" t="s">
        <v>997</v>
      </c>
      <c r="M6242" s="17" t="s">
        <v>998</v>
      </c>
      <c r="N6242" s="17" t="s">
        <v>999</v>
      </c>
      <c r="O6242" s="58">
        <v>50</v>
      </c>
      <c r="P6242" s="17" t="s">
        <v>20</v>
      </c>
      <c r="R6242" s="17" t="s">
        <v>710</v>
      </c>
      <c r="S6242" s="17" t="s">
        <v>684</v>
      </c>
      <c r="U6242" s="10">
        <v>-18.338000000000001</v>
      </c>
      <c r="V6242" s="10">
        <v>-18.338000000000001</v>
      </c>
      <c r="W6242" s="10">
        <v>12.57</v>
      </c>
      <c r="AB6242" s="17" t="s">
        <v>1022</v>
      </c>
    </row>
    <row r="6243" spans="1:28" ht="13.5" hidden="1" customHeight="1">
      <c r="A6243" s="29">
        <v>6242</v>
      </c>
      <c r="C6243" s="17">
        <v>2007</v>
      </c>
      <c r="D6243" s="32" t="s">
        <v>964</v>
      </c>
      <c r="E6243" s="32" t="s">
        <v>970</v>
      </c>
      <c r="F6243" s="18">
        <v>34</v>
      </c>
      <c r="G6243" s="48">
        <v>10.199999999999999</v>
      </c>
      <c r="H6243" s="49" t="s">
        <v>18</v>
      </c>
      <c r="I6243" s="50">
        <v>133</v>
      </c>
      <c r="J6243" s="48">
        <v>34.799999999999997</v>
      </c>
      <c r="K6243" s="17" t="s">
        <v>165</v>
      </c>
      <c r="L6243" s="17" t="s">
        <v>997</v>
      </c>
      <c r="M6243" s="17" t="s">
        <v>998</v>
      </c>
      <c r="N6243" s="17" t="s">
        <v>999</v>
      </c>
      <c r="O6243" s="58">
        <v>55</v>
      </c>
      <c r="P6243" s="17" t="s">
        <v>20</v>
      </c>
      <c r="R6243" s="17" t="s">
        <v>710</v>
      </c>
      <c r="S6243" s="17" t="s">
        <v>684</v>
      </c>
      <c r="U6243" s="10">
        <v>-17.72</v>
      </c>
      <c r="V6243" s="10">
        <v>-17.72</v>
      </c>
      <c r="W6243" s="10">
        <v>11.352</v>
      </c>
      <c r="AB6243" s="17" t="s">
        <v>1022</v>
      </c>
    </row>
    <row r="6244" spans="1:28" hidden="1">
      <c r="A6244" s="29">
        <v>6243</v>
      </c>
      <c r="C6244" s="17">
        <v>2004</v>
      </c>
      <c r="D6244" s="32" t="s">
        <v>958</v>
      </c>
      <c r="E6244" s="32" t="s">
        <v>995</v>
      </c>
      <c r="F6244" s="18">
        <v>34</v>
      </c>
      <c r="G6244" s="48">
        <v>5.1980000000000004</v>
      </c>
      <c r="H6244" s="49" t="s">
        <v>18</v>
      </c>
      <c r="I6244" s="50">
        <v>133</v>
      </c>
      <c r="J6244" s="48">
        <v>4.8460000000000001</v>
      </c>
      <c r="K6244" s="17" t="s">
        <v>165</v>
      </c>
      <c r="L6244" s="17" t="s">
        <v>1000</v>
      </c>
      <c r="M6244" s="17" t="s">
        <v>907</v>
      </c>
      <c r="N6244" s="17" t="s">
        <v>1001</v>
      </c>
      <c r="O6244" s="58">
        <v>6.7</v>
      </c>
      <c r="P6244" s="17" t="s">
        <v>20</v>
      </c>
      <c r="R6244" s="17" t="s">
        <v>710</v>
      </c>
      <c r="S6244" s="17" t="s">
        <v>684</v>
      </c>
      <c r="U6244" s="10">
        <v>-19.440999999999999</v>
      </c>
      <c r="V6244" s="10">
        <v>-19.440999999999999</v>
      </c>
      <c r="W6244" s="10">
        <v>13.845000000000001</v>
      </c>
      <c r="AB6244" s="17" t="s">
        <v>1022</v>
      </c>
    </row>
    <row r="6245" spans="1:28" hidden="1">
      <c r="A6245" s="29">
        <v>6244</v>
      </c>
      <c r="C6245" s="17">
        <v>2004</v>
      </c>
      <c r="D6245" s="32" t="s">
        <v>958</v>
      </c>
      <c r="E6245" s="32" t="s">
        <v>995</v>
      </c>
      <c r="F6245" s="18">
        <v>33</v>
      </c>
      <c r="G6245" s="48">
        <v>57.698</v>
      </c>
      <c r="H6245" s="49" t="s">
        <v>18</v>
      </c>
      <c r="I6245" s="50">
        <v>133</v>
      </c>
      <c r="J6245" s="48">
        <v>9.8450000000000006</v>
      </c>
      <c r="K6245" s="17" t="s">
        <v>165</v>
      </c>
      <c r="L6245" s="17" t="s">
        <v>1000</v>
      </c>
      <c r="M6245" s="17" t="s">
        <v>907</v>
      </c>
      <c r="N6245" s="17" t="s">
        <v>1001</v>
      </c>
      <c r="O6245" s="58">
        <v>5.75</v>
      </c>
      <c r="P6245" s="17" t="s">
        <v>20</v>
      </c>
      <c r="R6245" s="17" t="s">
        <v>710</v>
      </c>
      <c r="S6245" s="17" t="s">
        <v>684</v>
      </c>
      <c r="U6245" s="10">
        <v>-20.082999999999998</v>
      </c>
      <c r="V6245" s="10">
        <v>-20.082999999999998</v>
      </c>
      <c r="W6245" s="10">
        <v>11.169</v>
      </c>
      <c r="AB6245" s="17" t="s">
        <v>1022</v>
      </c>
    </row>
    <row r="6246" spans="1:28" hidden="1">
      <c r="A6246" s="29">
        <v>6245</v>
      </c>
      <c r="C6246" s="17">
        <v>2004</v>
      </c>
      <c r="D6246" s="32" t="s">
        <v>958</v>
      </c>
      <c r="E6246" s="32" t="s">
        <v>991</v>
      </c>
      <c r="F6246" s="18">
        <v>34</v>
      </c>
      <c r="G6246" s="48">
        <v>5.1980000000000004</v>
      </c>
      <c r="H6246" s="49" t="s">
        <v>18</v>
      </c>
      <c r="I6246" s="50">
        <v>133</v>
      </c>
      <c r="J6246" s="48">
        <v>9.8450000000000006</v>
      </c>
      <c r="K6246" s="17" t="s">
        <v>165</v>
      </c>
      <c r="L6246" s="17" t="s">
        <v>1000</v>
      </c>
      <c r="M6246" s="17" t="s">
        <v>907</v>
      </c>
      <c r="N6246" s="17" t="s">
        <v>1001</v>
      </c>
      <c r="O6246" s="58">
        <v>5.6</v>
      </c>
      <c r="P6246" s="17" t="s">
        <v>20</v>
      </c>
      <c r="R6246" s="17" t="s">
        <v>710</v>
      </c>
      <c r="S6246" s="17" t="s">
        <v>684</v>
      </c>
      <c r="U6246" s="10">
        <v>-19.584</v>
      </c>
      <c r="V6246" s="10">
        <v>-19.584</v>
      </c>
      <c r="W6246" s="10">
        <v>13.420999999999999</v>
      </c>
      <c r="AB6246" s="17" t="s">
        <v>1022</v>
      </c>
    </row>
    <row r="6247" spans="1:28" hidden="1">
      <c r="A6247" s="29">
        <v>6246</v>
      </c>
      <c r="C6247" s="17">
        <v>2004</v>
      </c>
      <c r="D6247" s="32" t="s">
        <v>958</v>
      </c>
      <c r="E6247" s="32" t="s">
        <v>991</v>
      </c>
      <c r="F6247" s="18">
        <v>34</v>
      </c>
      <c r="G6247" s="48">
        <v>10.196999999999999</v>
      </c>
      <c r="H6247" s="49" t="s">
        <v>18</v>
      </c>
      <c r="I6247" s="50">
        <v>133</v>
      </c>
      <c r="J6247" s="48">
        <v>9.8450000000000006</v>
      </c>
      <c r="K6247" s="17" t="s">
        <v>165</v>
      </c>
      <c r="L6247" s="17" t="s">
        <v>1000</v>
      </c>
      <c r="M6247" s="17" t="s">
        <v>907</v>
      </c>
      <c r="N6247" s="17" t="s">
        <v>1001</v>
      </c>
      <c r="O6247" s="58">
        <v>6.45</v>
      </c>
      <c r="P6247" s="17" t="s">
        <v>20</v>
      </c>
      <c r="R6247" s="17" t="s">
        <v>710</v>
      </c>
      <c r="S6247" s="17" t="s">
        <v>684</v>
      </c>
      <c r="U6247" s="10">
        <v>-20.074000000000002</v>
      </c>
      <c r="V6247" s="10">
        <v>-20.074000000000002</v>
      </c>
      <c r="W6247" s="10">
        <v>12.968</v>
      </c>
      <c r="AB6247" s="17" t="s">
        <v>1022</v>
      </c>
    </row>
    <row r="6248" spans="1:28" hidden="1">
      <c r="A6248" s="29">
        <v>6247</v>
      </c>
      <c r="C6248" s="17">
        <v>2004</v>
      </c>
      <c r="D6248" s="32" t="s">
        <v>958</v>
      </c>
      <c r="E6248" s="32" t="s">
        <v>991</v>
      </c>
      <c r="F6248" s="18">
        <v>34</v>
      </c>
      <c r="G6248" s="48">
        <v>15.196</v>
      </c>
      <c r="H6248" s="49" t="s">
        <v>18</v>
      </c>
      <c r="I6248" s="50">
        <v>133</v>
      </c>
      <c r="J6248" s="48">
        <v>14.845000000000001</v>
      </c>
      <c r="K6248" s="17" t="s">
        <v>165</v>
      </c>
      <c r="L6248" s="17" t="s">
        <v>1000</v>
      </c>
      <c r="M6248" s="17" t="s">
        <v>907</v>
      </c>
      <c r="N6248" s="17" t="s">
        <v>1001</v>
      </c>
      <c r="O6248" s="58">
        <v>7.5</v>
      </c>
      <c r="P6248" s="17" t="s">
        <v>20</v>
      </c>
      <c r="R6248" s="17" t="s">
        <v>710</v>
      </c>
      <c r="S6248" s="17" t="s">
        <v>684</v>
      </c>
      <c r="U6248" s="10">
        <v>-19.864999999999998</v>
      </c>
      <c r="V6248" s="10">
        <v>-19.864999999999998</v>
      </c>
      <c r="W6248" s="10">
        <v>13.787000000000001</v>
      </c>
      <c r="AB6248" s="17" t="s">
        <v>1022</v>
      </c>
    </row>
    <row r="6249" spans="1:28" hidden="1">
      <c r="A6249" s="29">
        <v>6248</v>
      </c>
      <c r="C6249" s="17">
        <v>2004</v>
      </c>
      <c r="D6249" s="32" t="s">
        <v>958</v>
      </c>
      <c r="E6249" s="32" t="s">
        <v>991</v>
      </c>
      <c r="F6249" s="18">
        <v>34</v>
      </c>
      <c r="G6249" s="48">
        <v>0.19800000000000001</v>
      </c>
      <c r="H6249" s="49" t="s">
        <v>18</v>
      </c>
      <c r="I6249" s="50">
        <v>133</v>
      </c>
      <c r="J6249" s="48">
        <v>14.845000000000001</v>
      </c>
      <c r="K6249" s="17" t="s">
        <v>165</v>
      </c>
      <c r="L6249" s="17" t="s">
        <v>1000</v>
      </c>
      <c r="M6249" s="17" t="s">
        <v>907</v>
      </c>
      <c r="N6249" s="17" t="s">
        <v>1001</v>
      </c>
      <c r="O6249" s="58">
        <v>7.6</v>
      </c>
      <c r="P6249" s="17" t="s">
        <v>20</v>
      </c>
      <c r="R6249" s="17" t="s">
        <v>710</v>
      </c>
      <c r="S6249" s="17" t="s">
        <v>684</v>
      </c>
      <c r="U6249" s="10">
        <v>-20.138000000000002</v>
      </c>
      <c r="V6249" s="10">
        <v>-20.138000000000002</v>
      </c>
      <c r="W6249" s="10">
        <v>12.51</v>
      </c>
      <c r="AB6249" s="17" t="s">
        <v>1022</v>
      </c>
    </row>
    <row r="6250" spans="1:28" hidden="1">
      <c r="A6250" s="29">
        <v>6249</v>
      </c>
      <c r="C6250" s="17">
        <v>2004</v>
      </c>
      <c r="D6250" s="32">
        <v>5</v>
      </c>
      <c r="E6250" s="32">
        <v>7</v>
      </c>
      <c r="F6250" s="18">
        <v>34</v>
      </c>
      <c r="G6250" s="48">
        <v>0.19800000000000001</v>
      </c>
      <c r="H6250" s="49" t="s">
        <v>18</v>
      </c>
      <c r="I6250" s="50">
        <v>133</v>
      </c>
      <c r="J6250" s="48">
        <v>14.845000000000001</v>
      </c>
      <c r="K6250" s="17" t="s">
        <v>165</v>
      </c>
      <c r="L6250" s="17" t="s">
        <v>1000</v>
      </c>
      <c r="M6250" s="17" t="s">
        <v>907</v>
      </c>
      <c r="N6250" s="17" t="s">
        <v>1001</v>
      </c>
      <c r="O6250" s="58">
        <v>7</v>
      </c>
      <c r="P6250" s="17" t="s">
        <v>20</v>
      </c>
      <c r="R6250" s="17" t="s">
        <v>710</v>
      </c>
      <c r="S6250" s="17" t="s">
        <v>684</v>
      </c>
      <c r="U6250" s="10">
        <v>-19.414000000000001</v>
      </c>
      <c r="V6250" s="10">
        <v>-19.414000000000001</v>
      </c>
      <c r="W6250" s="10">
        <v>9.8279999999999994</v>
      </c>
      <c r="AB6250" s="17" t="s">
        <v>1022</v>
      </c>
    </row>
    <row r="6251" spans="1:28" hidden="1">
      <c r="A6251" s="29">
        <v>6250</v>
      </c>
      <c r="C6251" s="17">
        <v>2004</v>
      </c>
      <c r="D6251" s="32" t="s">
        <v>964</v>
      </c>
      <c r="E6251" s="32" t="s">
        <v>108</v>
      </c>
      <c r="F6251" s="18">
        <v>34</v>
      </c>
      <c r="G6251" s="48">
        <v>6.66</v>
      </c>
      <c r="H6251" s="49" t="s">
        <v>18</v>
      </c>
      <c r="I6251" s="50">
        <v>133</v>
      </c>
      <c r="J6251" s="48">
        <v>33.36</v>
      </c>
      <c r="K6251" s="17" t="s">
        <v>165</v>
      </c>
      <c r="L6251" s="17" t="s">
        <v>1000</v>
      </c>
      <c r="M6251" s="17" t="s">
        <v>907</v>
      </c>
      <c r="N6251" s="17" t="s">
        <v>1001</v>
      </c>
      <c r="O6251" s="58">
        <v>199.4</v>
      </c>
      <c r="P6251" s="17" t="s">
        <v>20</v>
      </c>
      <c r="R6251" s="17" t="s">
        <v>710</v>
      </c>
      <c r="S6251" s="17" t="s">
        <v>684</v>
      </c>
      <c r="U6251" s="10">
        <v>-15.837</v>
      </c>
      <c r="V6251" s="10">
        <v>-15.837</v>
      </c>
      <c r="W6251" s="10">
        <v>14.551</v>
      </c>
      <c r="AB6251" s="17" t="s">
        <v>1022</v>
      </c>
    </row>
    <row r="6252" spans="1:28" hidden="1">
      <c r="A6252" s="29">
        <v>6251</v>
      </c>
      <c r="C6252" s="17">
        <v>2004</v>
      </c>
      <c r="D6252" s="32" t="s">
        <v>964</v>
      </c>
      <c r="E6252" s="32" t="s">
        <v>108</v>
      </c>
      <c r="F6252" s="18">
        <v>34</v>
      </c>
      <c r="G6252" s="48">
        <v>6.66</v>
      </c>
      <c r="H6252" s="49" t="s">
        <v>18</v>
      </c>
      <c r="I6252" s="50">
        <v>133</v>
      </c>
      <c r="J6252" s="48">
        <v>33.36</v>
      </c>
      <c r="K6252" s="17" t="s">
        <v>165</v>
      </c>
      <c r="L6252" s="17" t="s">
        <v>1000</v>
      </c>
      <c r="M6252" s="17" t="s">
        <v>907</v>
      </c>
      <c r="N6252" s="17" t="s">
        <v>1001</v>
      </c>
      <c r="O6252" s="58">
        <v>212.2</v>
      </c>
      <c r="P6252" s="17" t="s">
        <v>20</v>
      </c>
      <c r="R6252" s="17" t="s">
        <v>710</v>
      </c>
      <c r="S6252" s="17" t="s">
        <v>684</v>
      </c>
      <c r="U6252" s="10">
        <v>-15.653</v>
      </c>
      <c r="V6252" s="10">
        <v>-15.653</v>
      </c>
      <c r="W6252" s="10">
        <v>16.600000000000001</v>
      </c>
      <c r="AB6252" s="17" t="s">
        <v>1022</v>
      </c>
    </row>
    <row r="6253" spans="1:28" hidden="1">
      <c r="A6253" s="29">
        <v>6252</v>
      </c>
      <c r="C6253" s="17">
        <v>2004</v>
      </c>
      <c r="D6253" s="32" t="s">
        <v>964</v>
      </c>
      <c r="E6253" s="32" t="s">
        <v>108</v>
      </c>
      <c r="F6253" s="18">
        <v>34</v>
      </c>
      <c r="G6253" s="48">
        <v>6.66</v>
      </c>
      <c r="H6253" s="49" t="s">
        <v>18</v>
      </c>
      <c r="I6253" s="50">
        <v>133</v>
      </c>
      <c r="J6253" s="48">
        <v>33.36</v>
      </c>
      <c r="K6253" s="17" t="s">
        <v>165</v>
      </c>
      <c r="L6253" s="17" t="s">
        <v>1000</v>
      </c>
      <c r="M6253" s="17" t="s">
        <v>907</v>
      </c>
      <c r="N6253" s="17" t="s">
        <v>1001</v>
      </c>
      <c r="O6253" s="58">
        <v>216.14</v>
      </c>
      <c r="P6253" s="17" t="s">
        <v>20</v>
      </c>
      <c r="R6253" s="17" t="s">
        <v>710</v>
      </c>
      <c r="S6253" s="17" t="s">
        <v>684</v>
      </c>
      <c r="U6253" s="10">
        <v>-16.074000000000002</v>
      </c>
      <c r="V6253" s="10">
        <v>-16.074000000000002</v>
      </c>
      <c r="W6253" s="10">
        <v>14.045999999999999</v>
      </c>
      <c r="AB6253" s="17" t="s">
        <v>1022</v>
      </c>
    </row>
    <row r="6254" spans="1:28" hidden="1">
      <c r="A6254" s="29">
        <v>6253</v>
      </c>
      <c r="C6254" s="17">
        <v>2004</v>
      </c>
      <c r="D6254" s="32" t="s">
        <v>964</v>
      </c>
      <c r="E6254" s="32" t="s">
        <v>108</v>
      </c>
      <c r="F6254" s="18">
        <v>34</v>
      </c>
      <c r="G6254" s="48">
        <v>6.66</v>
      </c>
      <c r="H6254" s="49" t="s">
        <v>18</v>
      </c>
      <c r="I6254" s="50">
        <v>133</v>
      </c>
      <c r="J6254" s="48">
        <v>33.36</v>
      </c>
      <c r="K6254" s="17" t="s">
        <v>165</v>
      </c>
      <c r="L6254" s="17" t="s">
        <v>1000</v>
      </c>
      <c r="M6254" s="17" t="s">
        <v>907</v>
      </c>
      <c r="N6254" s="17" t="s">
        <v>1001</v>
      </c>
      <c r="O6254" s="58">
        <v>216.5</v>
      </c>
      <c r="P6254" s="17" t="s">
        <v>20</v>
      </c>
      <c r="R6254" s="17" t="s">
        <v>710</v>
      </c>
      <c r="S6254" s="17" t="s">
        <v>684</v>
      </c>
      <c r="U6254" s="10">
        <v>-15.442</v>
      </c>
      <c r="V6254" s="10">
        <v>-15.442</v>
      </c>
      <c r="W6254" s="10">
        <v>14.778</v>
      </c>
      <c r="AB6254" s="17" t="s">
        <v>1022</v>
      </c>
    </row>
    <row r="6255" spans="1:28" hidden="1">
      <c r="A6255" s="29">
        <v>6254</v>
      </c>
      <c r="C6255" s="17">
        <v>2004</v>
      </c>
      <c r="D6255" s="32" t="s">
        <v>964</v>
      </c>
      <c r="E6255" s="32" t="s">
        <v>108</v>
      </c>
      <c r="F6255" s="18">
        <v>34</v>
      </c>
      <c r="G6255" s="48">
        <v>6.66</v>
      </c>
      <c r="H6255" s="49" t="s">
        <v>18</v>
      </c>
      <c r="I6255" s="50">
        <v>133</v>
      </c>
      <c r="J6255" s="48">
        <v>33.36</v>
      </c>
      <c r="K6255" s="17" t="s">
        <v>165</v>
      </c>
      <c r="L6255" s="17" t="s">
        <v>1000</v>
      </c>
      <c r="M6255" s="17" t="s">
        <v>907</v>
      </c>
      <c r="N6255" s="17" t="s">
        <v>1001</v>
      </c>
      <c r="O6255" s="58">
        <v>217.9</v>
      </c>
      <c r="P6255" s="17" t="s">
        <v>20</v>
      </c>
      <c r="R6255" s="17" t="s">
        <v>710</v>
      </c>
      <c r="S6255" s="17" t="s">
        <v>684</v>
      </c>
      <c r="U6255" s="10">
        <v>-15.329000000000001</v>
      </c>
      <c r="V6255" s="10">
        <v>-15.329000000000001</v>
      </c>
      <c r="W6255" s="10">
        <v>14.808999999999999</v>
      </c>
      <c r="AB6255" s="17" t="s">
        <v>1022</v>
      </c>
    </row>
    <row r="6256" spans="1:28" hidden="1">
      <c r="A6256" s="29">
        <v>6255</v>
      </c>
      <c r="C6256" s="17">
        <v>2005</v>
      </c>
      <c r="D6256" s="32">
        <v>5</v>
      </c>
      <c r="E6256" s="32">
        <v>9</v>
      </c>
      <c r="F6256" s="18">
        <v>34</v>
      </c>
      <c r="G6256" s="48">
        <v>5.1980000000000004</v>
      </c>
      <c r="H6256" s="49" t="s">
        <v>18</v>
      </c>
      <c r="I6256" s="50">
        <v>133</v>
      </c>
      <c r="J6256" s="48">
        <v>4.8460000000000001</v>
      </c>
      <c r="K6256" s="17" t="s">
        <v>165</v>
      </c>
      <c r="L6256" s="17" t="s">
        <v>1000</v>
      </c>
      <c r="M6256" s="17" t="s">
        <v>907</v>
      </c>
      <c r="N6256" s="17" t="s">
        <v>1001</v>
      </c>
      <c r="O6256" s="58">
        <v>4.5288000000000004</v>
      </c>
      <c r="P6256" s="17" t="s">
        <v>20</v>
      </c>
      <c r="R6256" s="17" t="s">
        <v>710</v>
      </c>
      <c r="S6256" s="17" t="s">
        <v>684</v>
      </c>
      <c r="U6256" s="10">
        <v>-20.216999999999999</v>
      </c>
      <c r="V6256" s="10">
        <v>-20.216999999999999</v>
      </c>
      <c r="W6256" s="10">
        <v>10.904</v>
      </c>
      <c r="AB6256" s="17" t="s">
        <v>1022</v>
      </c>
    </row>
    <row r="6257" spans="1:28" hidden="1">
      <c r="A6257" s="29">
        <v>6256</v>
      </c>
      <c r="C6257" s="17">
        <v>2005</v>
      </c>
      <c r="D6257" s="32">
        <v>5</v>
      </c>
      <c r="E6257" s="32">
        <v>9</v>
      </c>
      <c r="F6257" s="18">
        <v>34</v>
      </c>
      <c r="G6257" s="48">
        <v>5.1980000000000004</v>
      </c>
      <c r="H6257" s="49" t="s">
        <v>18</v>
      </c>
      <c r="I6257" s="50">
        <v>133</v>
      </c>
      <c r="J6257" s="48">
        <v>4.8460000000000001</v>
      </c>
      <c r="K6257" s="17" t="s">
        <v>165</v>
      </c>
      <c r="L6257" s="17" t="s">
        <v>1000</v>
      </c>
      <c r="M6257" s="17" t="s">
        <v>907</v>
      </c>
      <c r="N6257" s="17" t="s">
        <v>1001</v>
      </c>
      <c r="O6257" s="58">
        <v>4.6620000000000008</v>
      </c>
      <c r="P6257" s="17" t="s">
        <v>20</v>
      </c>
      <c r="R6257" s="17" t="s">
        <v>710</v>
      </c>
      <c r="S6257" s="17" t="s">
        <v>684</v>
      </c>
      <c r="U6257" s="10">
        <v>-20.734000000000002</v>
      </c>
      <c r="V6257" s="10">
        <v>-20.734000000000002</v>
      </c>
      <c r="W6257" s="10">
        <v>11.906000000000001</v>
      </c>
      <c r="AB6257" s="17" t="s">
        <v>1022</v>
      </c>
    </row>
    <row r="6258" spans="1:28" hidden="1">
      <c r="A6258" s="29">
        <v>6257</v>
      </c>
      <c r="C6258" s="17">
        <v>2005</v>
      </c>
      <c r="D6258" s="32">
        <v>5</v>
      </c>
      <c r="E6258" s="44">
        <v>10</v>
      </c>
      <c r="F6258" s="18">
        <v>34</v>
      </c>
      <c r="G6258" s="48">
        <v>5.1980000000000004</v>
      </c>
      <c r="H6258" s="49" t="s">
        <v>18</v>
      </c>
      <c r="I6258" s="50">
        <v>133</v>
      </c>
      <c r="J6258" s="48">
        <v>9.8450000000000006</v>
      </c>
      <c r="K6258" s="17" t="s">
        <v>165</v>
      </c>
      <c r="L6258" s="17" t="s">
        <v>1000</v>
      </c>
      <c r="M6258" s="17" t="s">
        <v>907</v>
      </c>
      <c r="N6258" s="17" t="s">
        <v>1001</v>
      </c>
      <c r="O6258" s="58">
        <v>4.7286000000000001</v>
      </c>
      <c r="P6258" s="17" t="s">
        <v>20</v>
      </c>
      <c r="R6258" s="17" t="s">
        <v>710</v>
      </c>
      <c r="S6258" s="17" t="s">
        <v>684</v>
      </c>
      <c r="U6258" s="10">
        <v>-20.175999999999998</v>
      </c>
      <c r="V6258" s="10">
        <v>-20.175999999999998</v>
      </c>
      <c r="W6258" s="10">
        <v>12.548</v>
      </c>
      <c r="AB6258" s="17" t="s">
        <v>1022</v>
      </c>
    </row>
    <row r="6259" spans="1:28" hidden="1">
      <c r="A6259" s="29">
        <v>6258</v>
      </c>
      <c r="C6259" s="17">
        <v>2005</v>
      </c>
      <c r="D6259" s="32">
        <v>5</v>
      </c>
      <c r="E6259" s="44">
        <v>10</v>
      </c>
      <c r="F6259" s="18">
        <v>34</v>
      </c>
      <c r="G6259" s="48">
        <v>5.1980000000000004</v>
      </c>
      <c r="H6259" s="49" t="s">
        <v>18</v>
      </c>
      <c r="I6259" s="50">
        <v>133</v>
      </c>
      <c r="J6259" s="48">
        <v>9.8450000000000006</v>
      </c>
      <c r="K6259" s="17" t="s">
        <v>165</v>
      </c>
      <c r="L6259" s="17" t="s">
        <v>1000</v>
      </c>
      <c r="M6259" s="17" t="s">
        <v>907</v>
      </c>
      <c r="N6259" s="17" t="s">
        <v>1001</v>
      </c>
      <c r="O6259" s="58">
        <v>4.7286000000000001</v>
      </c>
      <c r="P6259" s="17" t="s">
        <v>20</v>
      </c>
      <c r="R6259" s="17" t="s">
        <v>710</v>
      </c>
      <c r="S6259" s="17" t="s">
        <v>684</v>
      </c>
      <c r="U6259" s="10">
        <v>-20.780999999999999</v>
      </c>
      <c r="V6259" s="10">
        <v>-20.780999999999999</v>
      </c>
      <c r="W6259" s="10">
        <v>10.65</v>
      </c>
      <c r="AB6259" s="17" t="s">
        <v>1022</v>
      </c>
    </row>
    <row r="6260" spans="1:28" ht="13.5" hidden="1" customHeight="1">
      <c r="A6260" s="29">
        <v>6259</v>
      </c>
      <c r="C6260" s="17">
        <v>2005</v>
      </c>
      <c r="D6260" s="32">
        <v>5</v>
      </c>
      <c r="E6260" s="44">
        <v>10</v>
      </c>
      <c r="F6260" s="18">
        <v>34</v>
      </c>
      <c r="G6260" s="48">
        <v>7.6970000000000001</v>
      </c>
      <c r="H6260" s="49" t="s">
        <v>18</v>
      </c>
      <c r="I6260" s="50">
        <v>133</v>
      </c>
      <c r="J6260" s="48">
        <v>19.844000000000001</v>
      </c>
      <c r="K6260" s="17" t="s">
        <v>165</v>
      </c>
      <c r="L6260" s="17" t="s">
        <v>1000</v>
      </c>
      <c r="M6260" s="17" t="s">
        <v>907</v>
      </c>
      <c r="N6260" s="17" t="s">
        <v>1001</v>
      </c>
      <c r="O6260" s="58">
        <v>4.8618000000000006</v>
      </c>
      <c r="P6260" s="17" t="s">
        <v>20</v>
      </c>
      <c r="R6260" s="17" t="s">
        <v>710</v>
      </c>
      <c r="S6260" s="17" t="s">
        <v>684</v>
      </c>
      <c r="U6260" s="10">
        <v>-19.978999999999999</v>
      </c>
      <c r="V6260" s="10">
        <v>-19.978999999999999</v>
      </c>
      <c r="W6260" s="10">
        <v>13.16</v>
      </c>
      <c r="AB6260" s="17" t="s">
        <v>1022</v>
      </c>
    </row>
    <row r="6261" spans="1:28" hidden="1">
      <c r="A6261" s="29">
        <v>6260</v>
      </c>
      <c r="C6261" s="17">
        <v>2007</v>
      </c>
      <c r="D6261" s="32" t="s">
        <v>984</v>
      </c>
      <c r="E6261" s="32" t="s">
        <v>986</v>
      </c>
      <c r="F6261" s="18">
        <v>34</v>
      </c>
      <c r="G6261" s="48">
        <v>6.66</v>
      </c>
      <c r="H6261" s="49" t="s">
        <v>18</v>
      </c>
      <c r="I6261" s="50">
        <v>133</v>
      </c>
      <c r="J6261" s="48">
        <v>33.36</v>
      </c>
      <c r="K6261" s="17" t="s">
        <v>165</v>
      </c>
      <c r="L6261" s="17" t="s">
        <v>1000</v>
      </c>
      <c r="M6261" s="17" t="s">
        <v>907</v>
      </c>
      <c r="N6261" s="17" t="s">
        <v>1001</v>
      </c>
      <c r="O6261" s="58">
        <v>208.45</v>
      </c>
      <c r="P6261" s="17" t="s">
        <v>20</v>
      </c>
      <c r="R6261" s="17" t="s">
        <v>710</v>
      </c>
      <c r="S6261" s="17" t="s">
        <v>684</v>
      </c>
      <c r="U6261" s="10">
        <v>-16.539000000000001</v>
      </c>
      <c r="V6261" s="10">
        <v>-16.539000000000001</v>
      </c>
      <c r="W6261" s="10">
        <v>14.353</v>
      </c>
      <c r="AB6261" s="17" t="s">
        <v>1022</v>
      </c>
    </row>
    <row r="6262" spans="1:28" hidden="1">
      <c r="A6262" s="29">
        <v>6261</v>
      </c>
      <c r="C6262" s="17">
        <v>2007</v>
      </c>
      <c r="D6262" s="32" t="s">
        <v>984</v>
      </c>
      <c r="E6262" s="32" t="s">
        <v>986</v>
      </c>
      <c r="F6262" s="18">
        <v>34</v>
      </c>
      <c r="G6262" s="48">
        <v>6.66</v>
      </c>
      <c r="H6262" s="49" t="s">
        <v>18</v>
      </c>
      <c r="I6262" s="50">
        <v>133</v>
      </c>
      <c r="J6262" s="48">
        <v>33.36</v>
      </c>
      <c r="K6262" s="17" t="s">
        <v>165</v>
      </c>
      <c r="L6262" s="17" t="s">
        <v>1000</v>
      </c>
      <c r="M6262" s="17" t="s">
        <v>907</v>
      </c>
      <c r="N6262" s="17" t="s">
        <v>1001</v>
      </c>
      <c r="O6262" s="58">
        <v>218.03</v>
      </c>
      <c r="P6262" s="17" t="s">
        <v>20</v>
      </c>
      <c r="R6262" s="17" t="s">
        <v>710</v>
      </c>
      <c r="S6262" s="17" t="s">
        <v>684</v>
      </c>
      <c r="U6262" s="10">
        <v>-16.550999999999998</v>
      </c>
      <c r="V6262" s="10">
        <v>-16.550999999999998</v>
      </c>
      <c r="W6262" s="10">
        <v>14.66</v>
      </c>
      <c r="AB6262" s="17" t="s">
        <v>1022</v>
      </c>
    </row>
    <row r="6263" spans="1:28" hidden="1">
      <c r="A6263" s="29">
        <v>6262</v>
      </c>
      <c r="C6263" s="17">
        <v>2007</v>
      </c>
      <c r="D6263" s="32" t="s">
        <v>984</v>
      </c>
      <c r="E6263" s="32" t="s">
        <v>986</v>
      </c>
      <c r="F6263" s="18">
        <v>34</v>
      </c>
      <c r="G6263" s="48">
        <v>6.66</v>
      </c>
      <c r="H6263" s="49" t="s">
        <v>18</v>
      </c>
      <c r="I6263" s="50">
        <v>133</v>
      </c>
      <c r="J6263" s="48">
        <v>33.36</v>
      </c>
      <c r="K6263" s="17" t="s">
        <v>165</v>
      </c>
      <c r="L6263" s="17" t="s">
        <v>1000</v>
      </c>
      <c r="M6263" s="17" t="s">
        <v>907</v>
      </c>
      <c r="N6263" s="17" t="s">
        <v>1001</v>
      </c>
      <c r="O6263" s="58">
        <v>208.27</v>
      </c>
      <c r="P6263" s="17" t="s">
        <v>20</v>
      </c>
      <c r="R6263" s="17" t="s">
        <v>710</v>
      </c>
      <c r="S6263" s="17" t="s">
        <v>684</v>
      </c>
      <c r="U6263" s="10">
        <v>-16.518000000000001</v>
      </c>
      <c r="V6263" s="10">
        <v>-16.518000000000001</v>
      </c>
      <c r="W6263" s="10">
        <v>13.7</v>
      </c>
      <c r="AB6263" s="17" t="s">
        <v>1022</v>
      </c>
    </row>
    <row r="6264" spans="1:28" hidden="1">
      <c r="A6264" s="29">
        <v>6263</v>
      </c>
      <c r="C6264" s="17">
        <v>2004</v>
      </c>
      <c r="D6264" s="32" t="s">
        <v>964</v>
      </c>
      <c r="E6264" s="32" t="s">
        <v>980</v>
      </c>
      <c r="F6264" s="18">
        <v>34</v>
      </c>
      <c r="G6264" s="48">
        <v>6.66</v>
      </c>
      <c r="H6264" s="49" t="s">
        <v>18</v>
      </c>
      <c r="I6264" s="50">
        <v>133</v>
      </c>
      <c r="J6264" s="48">
        <v>33.36</v>
      </c>
      <c r="K6264" s="17" t="s">
        <v>165</v>
      </c>
      <c r="L6264" s="17" t="s">
        <v>1002</v>
      </c>
      <c r="M6264" s="17" t="s">
        <v>1003</v>
      </c>
      <c r="N6264" s="17" t="s">
        <v>1004</v>
      </c>
      <c r="O6264" s="58">
        <v>126</v>
      </c>
      <c r="P6264" s="17" t="s">
        <v>20</v>
      </c>
      <c r="R6264" s="17" t="s">
        <v>710</v>
      </c>
      <c r="S6264" s="17" t="s">
        <v>684</v>
      </c>
      <c r="U6264" s="10">
        <v>-17.515000000000001</v>
      </c>
      <c r="V6264" s="10">
        <v>-17.515000000000001</v>
      </c>
      <c r="W6264" s="10">
        <v>17.600999999999999</v>
      </c>
      <c r="AB6264" s="17" t="s">
        <v>1022</v>
      </c>
    </row>
    <row r="6265" spans="1:28" hidden="1">
      <c r="A6265" s="29">
        <v>6264</v>
      </c>
      <c r="C6265" s="17">
        <v>2004</v>
      </c>
      <c r="D6265" s="32" t="s">
        <v>964</v>
      </c>
      <c r="E6265" s="32" t="s">
        <v>980</v>
      </c>
      <c r="F6265" s="18">
        <v>34</v>
      </c>
      <c r="G6265" s="48">
        <v>6.66</v>
      </c>
      <c r="H6265" s="49" t="s">
        <v>18</v>
      </c>
      <c r="I6265" s="50">
        <v>133</v>
      </c>
      <c r="J6265" s="48">
        <v>33.36</v>
      </c>
      <c r="K6265" s="17" t="s">
        <v>165</v>
      </c>
      <c r="L6265" s="17" t="s">
        <v>1002</v>
      </c>
      <c r="M6265" s="17" t="s">
        <v>1003</v>
      </c>
      <c r="N6265" s="17" t="s">
        <v>1004</v>
      </c>
      <c r="O6265" s="58">
        <v>120.8</v>
      </c>
      <c r="P6265" s="17" t="s">
        <v>20</v>
      </c>
      <c r="R6265" s="17" t="s">
        <v>710</v>
      </c>
      <c r="S6265" s="17" t="s">
        <v>684</v>
      </c>
      <c r="U6265" s="10">
        <v>-17.236000000000001</v>
      </c>
      <c r="V6265" s="10">
        <v>-17.236000000000001</v>
      </c>
      <c r="W6265" s="10">
        <v>19.297999999999998</v>
      </c>
      <c r="AB6265" s="17" t="s">
        <v>1022</v>
      </c>
    </row>
    <row r="6266" spans="1:28" hidden="1">
      <c r="A6266" s="29">
        <v>6265</v>
      </c>
      <c r="C6266" s="17">
        <v>2004</v>
      </c>
      <c r="D6266" s="32" t="s">
        <v>964</v>
      </c>
      <c r="E6266" s="32" t="s">
        <v>980</v>
      </c>
      <c r="F6266" s="18">
        <v>34</v>
      </c>
      <c r="G6266" s="48">
        <v>6.66</v>
      </c>
      <c r="H6266" s="49" t="s">
        <v>18</v>
      </c>
      <c r="I6266" s="50">
        <v>133</v>
      </c>
      <c r="J6266" s="48">
        <v>33.36</v>
      </c>
      <c r="K6266" s="17" t="s">
        <v>165</v>
      </c>
      <c r="L6266" s="17" t="s">
        <v>1002</v>
      </c>
      <c r="M6266" s="17" t="s">
        <v>1003</v>
      </c>
      <c r="N6266" s="17" t="s">
        <v>1004</v>
      </c>
      <c r="O6266" s="58">
        <v>120</v>
      </c>
      <c r="P6266" s="17" t="s">
        <v>20</v>
      </c>
      <c r="R6266" s="17" t="s">
        <v>710</v>
      </c>
      <c r="S6266" s="17" t="s">
        <v>684</v>
      </c>
      <c r="U6266" s="10">
        <v>-17.334</v>
      </c>
      <c r="V6266" s="10">
        <v>-17.334</v>
      </c>
      <c r="W6266" s="10">
        <v>19.010000000000002</v>
      </c>
      <c r="AB6266" s="17" t="s">
        <v>1022</v>
      </c>
    </row>
    <row r="6267" spans="1:28" hidden="1">
      <c r="A6267" s="29">
        <v>6266</v>
      </c>
      <c r="C6267" s="17">
        <v>2004</v>
      </c>
      <c r="D6267" s="32" t="s">
        <v>964</v>
      </c>
      <c r="E6267" s="32" t="s">
        <v>980</v>
      </c>
      <c r="F6267" s="18">
        <v>34</v>
      </c>
      <c r="G6267" s="48">
        <v>6.66</v>
      </c>
      <c r="H6267" s="49" t="s">
        <v>18</v>
      </c>
      <c r="I6267" s="50">
        <v>133</v>
      </c>
      <c r="J6267" s="48">
        <v>33.36</v>
      </c>
      <c r="K6267" s="17" t="s">
        <v>165</v>
      </c>
      <c r="L6267" s="17" t="s">
        <v>1002</v>
      </c>
      <c r="M6267" s="17" t="s">
        <v>1003</v>
      </c>
      <c r="N6267" s="17" t="s">
        <v>1004</v>
      </c>
      <c r="O6267" s="58">
        <v>116.6</v>
      </c>
      <c r="P6267" s="17" t="s">
        <v>20</v>
      </c>
      <c r="R6267" s="17" t="s">
        <v>710</v>
      </c>
      <c r="S6267" s="17" t="s">
        <v>684</v>
      </c>
      <c r="U6267" s="10">
        <v>-17.064</v>
      </c>
      <c r="V6267" s="10">
        <v>-17.064</v>
      </c>
      <c r="W6267" s="10">
        <v>17.574999999999999</v>
      </c>
      <c r="AB6267" s="17" t="s">
        <v>1022</v>
      </c>
    </row>
    <row r="6268" spans="1:28" hidden="1">
      <c r="A6268" s="29">
        <v>6267</v>
      </c>
      <c r="C6268" s="17">
        <v>2004</v>
      </c>
      <c r="D6268" s="32" t="s">
        <v>964</v>
      </c>
      <c r="E6268" s="32" t="s">
        <v>980</v>
      </c>
      <c r="F6268" s="18">
        <v>34</v>
      </c>
      <c r="G6268" s="48">
        <v>6.66</v>
      </c>
      <c r="H6268" s="49" t="s">
        <v>18</v>
      </c>
      <c r="I6268" s="50">
        <v>133</v>
      </c>
      <c r="J6268" s="48">
        <v>33.36</v>
      </c>
      <c r="K6268" s="17" t="s">
        <v>165</v>
      </c>
      <c r="L6268" s="17" t="s">
        <v>1002</v>
      </c>
      <c r="M6268" s="17" t="s">
        <v>1003</v>
      </c>
      <c r="N6268" s="17" t="s">
        <v>1004</v>
      </c>
      <c r="O6268" s="58">
        <v>114</v>
      </c>
      <c r="P6268" s="17" t="s">
        <v>20</v>
      </c>
      <c r="R6268" s="17" t="s">
        <v>710</v>
      </c>
      <c r="S6268" s="17" t="s">
        <v>684</v>
      </c>
      <c r="U6268" s="10">
        <v>-17.372</v>
      </c>
      <c r="V6268" s="10">
        <v>-17.372</v>
      </c>
      <c r="W6268" s="10">
        <v>17.724</v>
      </c>
      <c r="AB6268" s="17" t="s">
        <v>1022</v>
      </c>
    </row>
    <row r="6269" spans="1:28" ht="14.25" hidden="1" customHeight="1">
      <c r="A6269" s="29">
        <v>6268</v>
      </c>
      <c r="C6269" s="17">
        <v>2006</v>
      </c>
      <c r="D6269" s="32" t="s">
        <v>964</v>
      </c>
      <c r="E6269" s="32" t="s">
        <v>994</v>
      </c>
      <c r="F6269" s="18">
        <v>34</v>
      </c>
      <c r="G6269" s="48">
        <v>6.66</v>
      </c>
      <c r="H6269" s="49" t="s">
        <v>18</v>
      </c>
      <c r="I6269" s="50">
        <v>133</v>
      </c>
      <c r="J6269" s="48">
        <v>33.36</v>
      </c>
      <c r="K6269" s="17" t="s">
        <v>165</v>
      </c>
      <c r="L6269" s="17" t="s">
        <v>1002</v>
      </c>
      <c r="M6269" s="17" t="s">
        <v>1003</v>
      </c>
      <c r="N6269" s="17" t="s">
        <v>1004</v>
      </c>
      <c r="O6269" s="58">
        <v>102.9</v>
      </c>
      <c r="P6269" s="17" t="s">
        <v>20</v>
      </c>
      <c r="R6269" s="17" t="s">
        <v>710</v>
      </c>
      <c r="S6269" s="17" t="s">
        <v>684</v>
      </c>
      <c r="U6269" s="10">
        <v>-16.733000000000001</v>
      </c>
      <c r="V6269" s="10">
        <v>-16.733000000000001</v>
      </c>
      <c r="W6269" s="10">
        <v>13.369</v>
      </c>
      <c r="AB6269" s="17" t="s">
        <v>1022</v>
      </c>
    </row>
    <row r="6270" spans="1:28" hidden="1">
      <c r="A6270" s="29">
        <v>6269</v>
      </c>
      <c r="C6270" s="17">
        <v>2006</v>
      </c>
      <c r="D6270" s="32" t="s">
        <v>964</v>
      </c>
      <c r="E6270" s="32" t="s">
        <v>994</v>
      </c>
      <c r="F6270" s="18">
        <v>34</v>
      </c>
      <c r="G6270" s="48">
        <v>6.66</v>
      </c>
      <c r="H6270" s="49" t="s">
        <v>18</v>
      </c>
      <c r="I6270" s="50">
        <v>133</v>
      </c>
      <c r="J6270" s="48">
        <v>33.36</v>
      </c>
      <c r="K6270" s="17" t="s">
        <v>165</v>
      </c>
      <c r="L6270" s="17" t="s">
        <v>1002</v>
      </c>
      <c r="M6270" s="17" t="s">
        <v>1003</v>
      </c>
      <c r="N6270" s="17" t="s">
        <v>1004</v>
      </c>
      <c r="O6270" s="58">
        <v>96.5</v>
      </c>
      <c r="P6270" s="17" t="s">
        <v>20</v>
      </c>
      <c r="R6270" s="17" t="s">
        <v>710</v>
      </c>
      <c r="S6270" s="17" t="s">
        <v>684</v>
      </c>
      <c r="U6270" s="10">
        <v>-16.952999999999999</v>
      </c>
      <c r="V6270" s="10">
        <v>-16.952999999999999</v>
      </c>
      <c r="W6270" s="10">
        <v>13.239000000000001</v>
      </c>
      <c r="AB6270" s="17" t="s">
        <v>1022</v>
      </c>
    </row>
    <row r="6271" spans="1:28">
      <c r="A6271" s="29">
        <v>6270</v>
      </c>
      <c r="C6271" s="17">
        <v>2004</v>
      </c>
      <c r="D6271" s="32" t="s">
        <v>964</v>
      </c>
      <c r="E6271" s="32" t="s">
        <v>980</v>
      </c>
      <c r="F6271" s="18">
        <v>34</v>
      </c>
      <c r="G6271" s="48">
        <v>6.66</v>
      </c>
      <c r="H6271" s="49" t="s">
        <v>18</v>
      </c>
      <c r="I6271" s="50">
        <v>133</v>
      </c>
      <c r="J6271" s="48">
        <v>33.36</v>
      </c>
      <c r="K6271" s="17" t="s">
        <v>165</v>
      </c>
      <c r="L6271" s="17" t="s">
        <v>51</v>
      </c>
      <c r="M6271" s="17" t="s">
        <v>27</v>
      </c>
      <c r="N6271" s="17" t="s">
        <v>52</v>
      </c>
      <c r="O6271" s="58">
        <v>144.69999999999999</v>
      </c>
      <c r="P6271" s="17" t="s">
        <v>20</v>
      </c>
      <c r="R6271" s="17" t="s">
        <v>710</v>
      </c>
      <c r="S6271" s="17" t="s">
        <v>684</v>
      </c>
      <c r="U6271" s="10">
        <v>-18.228999999999999</v>
      </c>
      <c r="V6271" s="10">
        <v>-18.228999999999999</v>
      </c>
      <c r="W6271" s="10">
        <v>14.49</v>
      </c>
      <c r="AB6271" s="17" t="s">
        <v>1022</v>
      </c>
    </row>
    <row r="6272" spans="1:28">
      <c r="A6272" s="29">
        <v>6271</v>
      </c>
      <c r="C6272" s="17">
        <v>2004</v>
      </c>
      <c r="D6272" s="32" t="s">
        <v>964</v>
      </c>
      <c r="E6272" s="32" t="s">
        <v>980</v>
      </c>
      <c r="F6272" s="18">
        <v>34</v>
      </c>
      <c r="G6272" s="48">
        <v>6.66</v>
      </c>
      <c r="H6272" s="49" t="s">
        <v>18</v>
      </c>
      <c r="I6272" s="50">
        <v>133</v>
      </c>
      <c r="J6272" s="48">
        <v>33.36</v>
      </c>
      <c r="K6272" s="17" t="s">
        <v>165</v>
      </c>
      <c r="L6272" s="17" t="s">
        <v>51</v>
      </c>
      <c r="M6272" s="17" t="s">
        <v>27</v>
      </c>
      <c r="N6272" s="17" t="s">
        <v>52</v>
      </c>
      <c r="O6272" s="58">
        <v>107.6</v>
      </c>
      <c r="P6272" s="17" t="s">
        <v>20</v>
      </c>
      <c r="R6272" s="17" t="s">
        <v>710</v>
      </c>
      <c r="S6272" s="17" t="s">
        <v>684</v>
      </c>
      <c r="U6272" s="10">
        <v>-17.678000000000001</v>
      </c>
      <c r="V6272" s="10">
        <v>-17.678000000000001</v>
      </c>
      <c r="W6272" s="10">
        <v>15.337</v>
      </c>
      <c r="AB6272" s="17" t="s">
        <v>1022</v>
      </c>
    </row>
    <row r="6273" spans="1:28">
      <c r="A6273" s="29">
        <v>6272</v>
      </c>
      <c r="C6273" s="17">
        <v>2004</v>
      </c>
      <c r="D6273" s="32" t="s">
        <v>984</v>
      </c>
      <c r="E6273" s="32" t="s">
        <v>1005</v>
      </c>
      <c r="F6273" s="18">
        <v>34</v>
      </c>
      <c r="G6273" s="48">
        <v>6.66</v>
      </c>
      <c r="H6273" s="49" t="s">
        <v>18</v>
      </c>
      <c r="I6273" s="50">
        <v>133</v>
      </c>
      <c r="J6273" s="48">
        <v>33.36</v>
      </c>
      <c r="K6273" s="17" t="s">
        <v>165</v>
      </c>
      <c r="L6273" s="17" t="s">
        <v>51</v>
      </c>
      <c r="M6273" s="17" t="s">
        <v>27</v>
      </c>
      <c r="N6273" s="17" t="s">
        <v>52</v>
      </c>
      <c r="O6273" s="58">
        <v>106</v>
      </c>
      <c r="P6273" s="17" t="s">
        <v>20</v>
      </c>
      <c r="R6273" s="17" t="s">
        <v>710</v>
      </c>
      <c r="S6273" s="17" t="s">
        <v>684</v>
      </c>
      <c r="U6273" s="10">
        <v>-16.983000000000001</v>
      </c>
      <c r="V6273" s="10">
        <v>-16.983000000000001</v>
      </c>
      <c r="W6273" s="10">
        <v>15.614000000000001</v>
      </c>
      <c r="AB6273" s="17" t="s">
        <v>1022</v>
      </c>
    </row>
    <row r="6274" spans="1:28">
      <c r="A6274" s="29">
        <v>6273</v>
      </c>
      <c r="C6274" s="17">
        <v>2004</v>
      </c>
      <c r="D6274" s="32" t="s">
        <v>984</v>
      </c>
      <c r="E6274" s="32" t="s">
        <v>1005</v>
      </c>
      <c r="F6274" s="18">
        <v>34</v>
      </c>
      <c r="G6274" s="48">
        <v>6.66</v>
      </c>
      <c r="H6274" s="49" t="s">
        <v>18</v>
      </c>
      <c r="I6274" s="50">
        <v>133</v>
      </c>
      <c r="J6274" s="48">
        <v>33.36</v>
      </c>
      <c r="K6274" s="17" t="s">
        <v>165</v>
      </c>
      <c r="L6274" s="17" t="s">
        <v>51</v>
      </c>
      <c r="M6274" s="17" t="s">
        <v>27</v>
      </c>
      <c r="N6274" s="17" t="s">
        <v>52</v>
      </c>
      <c r="O6274" s="58">
        <v>104.8</v>
      </c>
      <c r="P6274" s="17" t="s">
        <v>20</v>
      </c>
      <c r="R6274" s="17" t="s">
        <v>710</v>
      </c>
      <c r="S6274" s="17" t="s">
        <v>684</v>
      </c>
      <c r="U6274" s="10">
        <v>-17.120999999999999</v>
      </c>
      <c r="V6274" s="10">
        <v>-17.120999999999999</v>
      </c>
      <c r="W6274" s="10">
        <v>16.664999999999999</v>
      </c>
      <c r="AB6274" s="17" t="s">
        <v>1022</v>
      </c>
    </row>
    <row r="6275" spans="1:28">
      <c r="A6275" s="29">
        <v>6274</v>
      </c>
      <c r="C6275" s="17">
        <v>2004</v>
      </c>
      <c r="D6275" s="32" t="s">
        <v>984</v>
      </c>
      <c r="E6275" s="32" t="s">
        <v>1005</v>
      </c>
      <c r="F6275" s="18">
        <v>34</v>
      </c>
      <c r="G6275" s="48">
        <v>6.66</v>
      </c>
      <c r="H6275" s="49" t="s">
        <v>18</v>
      </c>
      <c r="I6275" s="50">
        <v>133</v>
      </c>
      <c r="J6275" s="48">
        <v>33.36</v>
      </c>
      <c r="K6275" s="17" t="s">
        <v>165</v>
      </c>
      <c r="L6275" s="17" t="s">
        <v>51</v>
      </c>
      <c r="M6275" s="17" t="s">
        <v>27</v>
      </c>
      <c r="N6275" s="17" t="s">
        <v>52</v>
      </c>
      <c r="O6275" s="58">
        <v>96.2</v>
      </c>
      <c r="P6275" s="17" t="s">
        <v>20</v>
      </c>
      <c r="R6275" s="17" t="s">
        <v>710</v>
      </c>
      <c r="S6275" s="17" t="s">
        <v>684</v>
      </c>
      <c r="U6275" s="10">
        <v>-16.847999999999999</v>
      </c>
      <c r="V6275" s="10">
        <v>-16.847999999999999</v>
      </c>
      <c r="W6275" s="10">
        <v>18.044</v>
      </c>
      <c r="AB6275" s="17" t="s">
        <v>1022</v>
      </c>
    </row>
    <row r="6276" spans="1:28">
      <c r="A6276" s="29">
        <v>6275</v>
      </c>
      <c r="C6276" s="17">
        <v>2004</v>
      </c>
      <c r="D6276" s="32" t="s">
        <v>984</v>
      </c>
      <c r="E6276" s="32" t="s">
        <v>1005</v>
      </c>
      <c r="F6276" s="18">
        <v>34</v>
      </c>
      <c r="G6276" s="48">
        <v>6.66</v>
      </c>
      <c r="H6276" s="49" t="s">
        <v>18</v>
      </c>
      <c r="I6276" s="50">
        <v>133</v>
      </c>
      <c r="J6276" s="48">
        <v>33.36</v>
      </c>
      <c r="K6276" s="17" t="s">
        <v>165</v>
      </c>
      <c r="L6276" s="17" t="s">
        <v>51</v>
      </c>
      <c r="M6276" s="17" t="s">
        <v>27</v>
      </c>
      <c r="N6276" s="17" t="s">
        <v>52</v>
      </c>
      <c r="O6276" s="58">
        <v>94.8</v>
      </c>
      <c r="P6276" s="17" t="s">
        <v>20</v>
      </c>
      <c r="R6276" s="17" t="s">
        <v>710</v>
      </c>
      <c r="S6276" s="17" t="s">
        <v>684</v>
      </c>
      <c r="U6276" s="10">
        <v>-17.018000000000001</v>
      </c>
      <c r="V6276" s="10">
        <v>-17.018000000000001</v>
      </c>
      <c r="W6276" s="10">
        <v>15.673</v>
      </c>
      <c r="AB6276" s="17" t="s">
        <v>1022</v>
      </c>
    </row>
    <row r="6277" spans="1:28">
      <c r="A6277" s="29">
        <v>6276</v>
      </c>
      <c r="C6277" s="17">
        <v>2004</v>
      </c>
      <c r="D6277" s="32" t="s">
        <v>985</v>
      </c>
      <c r="E6277" s="32" t="s">
        <v>993</v>
      </c>
      <c r="F6277" s="18">
        <v>34</v>
      </c>
      <c r="G6277" s="48">
        <v>6.66</v>
      </c>
      <c r="H6277" s="49" t="s">
        <v>18</v>
      </c>
      <c r="I6277" s="50">
        <v>133</v>
      </c>
      <c r="J6277" s="48">
        <v>33.36</v>
      </c>
      <c r="K6277" s="17" t="s">
        <v>165</v>
      </c>
      <c r="L6277" s="17" t="s">
        <v>51</v>
      </c>
      <c r="M6277" s="17" t="s">
        <v>27</v>
      </c>
      <c r="N6277" s="17" t="s">
        <v>52</v>
      </c>
      <c r="O6277" s="58">
        <v>120.9</v>
      </c>
      <c r="P6277" s="17" t="s">
        <v>20</v>
      </c>
      <c r="R6277" s="17" t="s">
        <v>710</v>
      </c>
      <c r="S6277" s="17" t="s">
        <v>684</v>
      </c>
      <c r="U6277" s="10">
        <v>-16.09</v>
      </c>
      <c r="V6277" s="10">
        <v>-16.09</v>
      </c>
      <c r="W6277" s="10">
        <v>17.359000000000002</v>
      </c>
      <c r="AB6277" s="17" t="s">
        <v>1022</v>
      </c>
    </row>
    <row r="6278" spans="1:28">
      <c r="A6278" s="29">
        <v>6277</v>
      </c>
      <c r="C6278" s="17">
        <v>2004</v>
      </c>
      <c r="D6278" s="32" t="s">
        <v>985</v>
      </c>
      <c r="E6278" s="32" t="s">
        <v>993</v>
      </c>
      <c r="F6278" s="18">
        <v>34</v>
      </c>
      <c r="G6278" s="48">
        <v>6.66</v>
      </c>
      <c r="H6278" s="49" t="s">
        <v>18</v>
      </c>
      <c r="I6278" s="50">
        <v>133</v>
      </c>
      <c r="J6278" s="48">
        <v>33.36</v>
      </c>
      <c r="K6278" s="17" t="s">
        <v>165</v>
      </c>
      <c r="L6278" s="17" t="s">
        <v>51</v>
      </c>
      <c r="M6278" s="17" t="s">
        <v>27</v>
      </c>
      <c r="N6278" s="17" t="s">
        <v>52</v>
      </c>
      <c r="O6278" s="58">
        <v>106.4</v>
      </c>
      <c r="P6278" s="17" t="s">
        <v>20</v>
      </c>
      <c r="R6278" s="17" t="s">
        <v>710</v>
      </c>
      <c r="S6278" s="17" t="s">
        <v>684</v>
      </c>
      <c r="U6278" s="10">
        <v>-15.36</v>
      </c>
      <c r="V6278" s="10">
        <v>-15.36</v>
      </c>
      <c r="W6278" s="10">
        <v>17.234000000000002</v>
      </c>
      <c r="AB6278" s="17" t="s">
        <v>1022</v>
      </c>
    </row>
    <row r="6279" spans="1:28">
      <c r="A6279" s="29">
        <v>6278</v>
      </c>
      <c r="C6279" s="17">
        <v>2004</v>
      </c>
      <c r="D6279" s="32" t="s">
        <v>985</v>
      </c>
      <c r="E6279" s="32" t="s">
        <v>993</v>
      </c>
      <c r="F6279" s="18">
        <v>34</v>
      </c>
      <c r="G6279" s="48">
        <v>6.66</v>
      </c>
      <c r="H6279" s="49" t="s">
        <v>18</v>
      </c>
      <c r="I6279" s="50">
        <v>133</v>
      </c>
      <c r="J6279" s="48">
        <v>33.36</v>
      </c>
      <c r="K6279" s="17" t="s">
        <v>165</v>
      </c>
      <c r="L6279" s="17" t="s">
        <v>51</v>
      </c>
      <c r="M6279" s="17" t="s">
        <v>27</v>
      </c>
      <c r="N6279" s="17" t="s">
        <v>52</v>
      </c>
      <c r="O6279" s="58">
        <v>104.5</v>
      </c>
      <c r="P6279" s="17" t="s">
        <v>20</v>
      </c>
      <c r="R6279" s="17" t="s">
        <v>710</v>
      </c>
      <c r="S6279" s="17" t="s">
        <v>684</v>
      </c>
      <c r="U6279" s="10">
        <v>-16.131</v>
      </c>
      <c r="V6279" s="10">
        <v>-16.131</v>
      </c>
      <c r="W6279" s="10">
        <v>17.728000000000002</v>
      </c>
      <c r="AB6279" s="17" t="s">
        <v>1022</v>
      </c>
    </row>
    <row r="6280" spans="1:28">
      <c r="A6280" s="29">
        <v>6279</v>
      </c>
      <c r="C6280" s="17">
        <v>2004</v>
      </c>
      <c r="D6280" s="32" t="s">
        <v>985</v>
      </c>
      <c r="E6280" s="32" t="s">
        <v>993</v>
      </c>
      <c r="F6280" s="18">
        <v>34</v>
      </c>
      <c r="G6280" s="48">
        <v>6.66</v>
      </c>
      <c r="H6280" s="49" t="s">
        <v>18</v>
      </c>
      <c r="I6280" s="50">
        <v>133</v>
      </c>
      <c r="J6280" s="48">
        <v>33.36</v>
      </c>
      <c r="K6280" s="17" t="s">
        <v>165</v>
      </c>
      <c r="L6280" s="17" t="s">
        <v>51</v>
      </c>
      <c r="M6280" s="17" t="s">
        <v>27</v>
      </c>
      <c r="N6280" s="17" t="s">
        <v>52</v>
      </c>
      <c r="O6280" s="58">
        <v>98.6</v>
      </c>
      <c r="P6280" s="17" t="s">
        <v>20</v>
      </c>
      <c r="R6280" s="17" t="s">
        <v>710</v>
      </c>
      <c r="S6280" s="17" t="s">
        <v>684</v>
      </c>
      <c r="U6280" s="10">
        <v>-15.727</v>
      </c>
      <c r="V6280" s="10">
        <v>-15.727</v>
      </c>
      <c r="W6280" s="10">
        <v>17.04</v>
      </c>
      <c r="AB6280" s="17" t="s">
        <v>1022</v>
      </c>
    </row>
    <row r="6281" spans="1:28">
      <c r="A6281" s="29">
        <v>6280</v>
      </c>
      <c r="C6281" s="17">
        <v>2005</v>
      </c>
      <c r="D6281" s="32" t="s">
        <v>964</v>
      </c>
      <c r="E6281" s="32" t="s">
        <v>986</v>
      </c>
      <c r="F6281" s="18">
        <v>34</v>
      </c>
      <c r="G6281" s="48">
        <v>6.66</v>
      </c>
      <c r="H6281" s="49" t="s">
        <v>18</v>
      </c>
      <c r="I6281" s="50">
        <v>133</v>
      </c>
      <c r="J6281" s="48">
        <v>33.36</v>
      </c>
      <c r="K6281" s="17" t="s">
        <v>165</v>
      </c>
      <c r="L6281" s="17" t="s">
        <v>51</v>
      </c>
      <c r="M6281" s="17" t="s">
        <v>27</v>
      </c>
      <c r="N6281" s="17" t="s">
        <v>52</v>
      </c>
      <c r="O6281" s="58">
        <v>304</v>
      </c>
      <c r="P6281" s="17" t="s">
        <v>20</v>
      </c>
      <c r="R6281" s="17" t="s">
        <v>710</v>
      </c>
      <c r="S6281" s="17" t="s">
        <v>684</v>
      </c>
      <c r="U6281" s="10">
        <v>-16.306000000000001</v>
      </c>
      <c r="V6281" s="10">
        <v>-16.306000000000001</v>
      </c>
      <c r="W6281" s="10">
        <v>16.515999999999998</v>
      </c>
      <c r="AB6281" s="17" t="s">
        <v>1022</v>
      </c>
    </row>
    <row r="6282" spans="1:28">
      <c r="A6282" s="29">
        <v>6281</v>
      </c>
      <c r="C6282" s="17">
        <v>2006</v>
      </c>
      <c r="D6282" s="32" t="s">
        <v>984</v>
      </c>
      <c r="E6282" s="32" t="s">
        <v>794</v>
      </c>
      <c r="F6282" s="18">
        <v>34</v>
      </c>
      <c r="G6282" s="48">
        <v>6.66</v>
      </c>
      <c r="H6282" s="49" t="s">
        <v>18</v>
      </c>
      <c r="I6282" s="50">
        <v>133</v>
      </c>
      <c r="J6282" s="48">
        <v>33.36</v>
      </c>
      <c r="K6282" s="17" t="s">
        <v>165</v>
      </c>
      <c r="L6282" s="17" t="s">
        <v>51</v>
      </c>
      <c r="M6282" s="17" t="s">
        <v>27</v>
      </c>
      <c r="N6282" s="17" t="s">
        <v>52</v>
      </c>
      <c r="O6282" s="58">
        <v>100</v>
      </c>
      <c r="P6282" s="17" t="s">
        <v>20</v>
      </c>
      <c r="R6282" s="17" t="s">
        <v>710</v>
      </c>
      <c r="S6282" s="17" t="s">
        <v>684</v>
      </c>
      <c r="U6282" s="10">
        <v>-17.202999999999999</v>
      </c>
      <c r="V6282" s="10">
        <v>-17.202999999999999</v>
      </c>
      <c r="W6282" s="10">
        <v>13.843999999999999</v>
      </c>
      <c r="AB6282" s="17" t="s">
        <v>1022</v>
      </c>
    </row>
    <row r="6283" spans="1:28">
      <c r="A6283" s="29">
        <v>6282</v>
      </c>
      <c r="C6283" s="17">
        <v>2006</v>
      </c>
      <c r="D6283" s="32" t="s">
        <v>984</v>
      </c>
      <c r="E6283" s="32" t="s">
        <v>794</v>
      </c>
      <c r="F6283" s="18">
        <v>34</v>
      </c>
      <c r="G6283" s="48">
        <v>6.66</v>
      </c>
      <c r="H6283" s="49" t="s">
        <v>18</v>
      </c>
      <c r="I6283" s="50">
        <v>133</v>
      </c>
      <c r="J6283" s="48">
        <v>33.36</v>
      </c>
      <c r="K6283" s="17" t="s">
        <v>165</v>
      </c>
      <c r="L6283" s="17" t="s">
        <v>51</v>
      </c>
      <c r="M6283" s="17" t="s">
        <v>27</v>
      </c>
      <c r="N6283" s="17" t="s">
        <v>52</v>
      </c>
      <c r="O6283" s="58">
        <v>79.5</v>
      </c>
      <c r="P6283" s="17" t="s">
        <v>20</v>
      </c>
      <c r="R6283" s="17" t="s">
        <v>710</v>
      </c>
      <c r="S6283" s="17" t="s">
        <v>684</v>
      </c>
      <c r="U6283" s="10">
        <v>-17.140999999999998</v>
      </c>
      <c r="V6283" s="10">
        <v>-17.140999999999998</v>
      </c>
      <c r="W6283" s="10">
        <v>13.805</v>
      </c>
      <c r="AB6283" s="17" t="s">
        <v>1022</v>
      </c>
    </row>
    <row r="6284" spans="1:28">
      <c r="A6284" s="29">
        <v>6283</v>
      </c>
      <c r="C6284" s="17">
        <v>2007</v>
      </c>
      <c r="D6284" s="32" t="s">
        <v>984</v>
      </c>
      <c r="E6284" s="32" t="s">
        <v>986</v>
      </c>
      <c r="F6284" s="18">
        <v>34</v>
      </c>
      <c r="G6284" s="48">
        <v>6.66</v>
      </c>
      <c r="H6284" s="49" t="s">
        <v>18</v>
      </c>
      <c r="I6284" s="50">
        <v>133</v>
      </c>
      <c r="J6284" s="48">
        <v>33.36</v>
      </c>
      <c r="K6284" s="17" t="s">
        <v>165</v>
      </c>
      <c r="L6284" s="17" t="s">
        <v>51</v>
      </c>
      <c r="M6284" s="17" t="s">
        <v>27</v>
      </c>
      <c r="N6284" s="17" t="s">
        <v>52</v>
      </c>
      <c r="O6284" s="58">
        <v>104.7</v>
      </c>
      <c r="P6284" s="17" t="s">
        <v>20</v>
      </c>
      <c r="R6284" s="17" t="s">
        <v>710</v>
      </c>
      <c r="S6284" s="17" t="s">
        <v>684</v>
      </c>
      <c r="U6284" s="10">
        <v>-18.696000000000002</v>
      </c>
      <c r="V6284" s="10">
        <v>-18.696000000000002</v>
      </c>
      <c r="W6284" s="10">
        <v>13.035</v>
      </c>
      <c r="AB6284" s="17" t="s">
        <v>1022</v>
      </c>
    </row>
    <row r="6285" spans="1:28">
      <c r="A6285" s="29">
        <v>6284</v>
      </c>
      <c r="C6285" s="17">
        <v>2007</v>
      </c>
      <c r="D6285" s="32" t="s">
        <v>984</v>
      </c>
      <c r="E6285" s="32" t="s">
        <v>986</v>
      </c>
      <c r="F6285" s="18">
        <v>34</v>
      </c>
      <c r="G6285" s="48">
        <v>6.66</v>
      </c>
      <c r="H6285" s="49" t="s">
        <v>18</v>
      </c>
      <c r="I6285" s="50">
        <v>133</v>
      </c>
      <c r="J6285" s="48">
        <v>33.36</v>
      </c>
      <c r="K6285" s="17" t="s">
        <v>165</v>
      </c>
      <c r="L6285" s="17" t="s">
        <v>51</v>
      </c>
      <c r="M6285" s="17" t="s">
        <v>27</v>
      </c>
      <c r="N6285" s="17" t="s">
        <v>52</v>
      </c>
      <c r="O6285" s="58">
        <v>102.64</v>
      </c>
      <c r="P6285" s="17" t="s">
        <v>20</v>
      </c>
      <c r="R6285" s="17" t="s">
        <v>710</v>
      </c>
      <c r="S6285" s="17" t="s">
        <v>684</v>
      </c>
      <c r="U6285" s="10">
        <v>-18.506</v>
      </c>
      <c r="V6285" s="10">
        <v>-18.506</v>
      </c>
      <c r="W6285" s="10">
        <v>14.084</v>
      </c>
      <c r="AB6285" s="17" t="s">
        <v>1022</v>
      </c>
    </row>
    <row r="6286" spans="1:28">
      <c r="A6286" s="29">
        <v>6285</v>
      </c>
      <c r="C6286" s="17">
        <v>2007</v>
      </c>
      <c r="D6286" s="32" t="s">
        <v>984</v>
      </c>
      <c r="E6286" s="32" t="s">
        <v>986</v>
      </c>
      <c r="F6286" s="18">
        <v>34</v>
      </c>
      <c r="G6286" s="48">
        <v>6.66</v>
      </c>
      <c r="H6286" s="49" t="s">
        <v>18</v>
      </c>
      <c r="I6286" s="50">
        <v>133</v>
      </c>
      <c r="J6286" s="48">
        <v>33.36</v>
      </c>
      <c r="K6286" s="17" t="s">
        <v>165</v>
      </c>
      <c r="L6286" s="17" t="s">
        <v>51</v>
      </c>
      <c r="M6286" s="17" t="s">
        <v>27</v>
      </c>
      <c r="N6286" s="17" t="s">
        <v>52</v>
      </c>
      <c r="O6286" s="58">
        <v>105.66</v>
      </c>
      <c r="P6286" s="17" t="s">
        <v>20</v>
      </c>
      <c r="R6286" s="17" t="s">
        <v>710</v>
      </c>
      <c r="S6286" s="17" t="s">
        <v>684</v>
      </c>
      <c r="U6286" s="10">
        <v>-18.68</v>
      </c>
      <c r="V6286" s="10">
        <v>-18.68</v>
      </c>
      <c r="W6286" s="10">
        <v>13.965999999999999</v>
      </c>
      <c r="AB6286" s="17" t="s">
        <v>1022</v>
      </c>
    </row>
    <row r="6287" spans="1:28">
      <c r="A6287" s="29">
        <v>6286</v>
      </c>
      <c r="C6287" s="17">
        <v>2007</v>
      </c>
      <c r="D6287" s="32" t="s">
        <v>984</v>
      </c>
      <c r="E6287" s="32" t="s">
        <v>986</v>
      </c>
      <c r="F6287" s="18">
        <v>34</v>
      </c>
      <c r="G6287" s="48">
        <v>6.66</v>
      </c>
      <c r="H6287" s="49" t="s">
        <v>18</v>
      </c>
      <c r="I6287" s="50">
        <v>133</v>
      </c>
      <c r="J6287" s="48">
        <v>33.36</v>
      </c>
      <c r="K6287" s="17" t="s">
        <v>165</v>
      </c>
      <c r="L6287" s="17" t="s">
        <v>51</v>
      </c>
      <c r="M6287" s="17" t="s">
        <v>27</v>
      </c>
      <c r="N6287" s="17" t="s">
        <v>52</v>
      </c>
      <c r="O6287" s="58">
        <v>105.75</v>
      </c>
      <c r="P6287" s="17" t="s">
        <v>20</v>
      </c>
      <c r="R6287" s="17" t="s">
        <v>710</v>
      </c>
      <c r="S6287" s="17" t="s">
        <v>684</v>
      </c>
      <c r="U6287" s="10">
        <v>-18.460999999999999</v>
      </c>
      <c r="V6287" s="10">
        <v>-18.460999999999999</v>
      </c>
      <c r="W6287" s="10">
        <v>14.16</v>
      </c>
      <c r="AB6287" s="17" t="s">
        <v>1022</v>
      </c>
    </row>
    <row r="6288" spans="1:28">
      <c r="A6288" s="29">
        <v>6287</v>
      </c>
      <c r="C6288" s="17">
        <v>2007</v>
      </c>
      <c r="D6288" s="32" t="s">
        <v>984</v>
      </c>
      <c r="E6288" s="32" t="s">
        <v>986</v>
      </c>
      <c r="F6288" s="18">
        <v>34</v>
      </c>
      <c r="G6288" s="48">
        <v>6.66</v>
      </c>
      <c r="H6288" s="49" t="s">
        <v>18</v>
      </c>
      <c r="I6288" s="50">
        <v>133</v>
      </c>
      <c r="J6288" s="48">
        <v>33.36</v>
      </c>
      <c r="K6288" s="17" t="s">
        <v>165</v>
      </c>
      <c r="L6288" s="17" t="s">
        <v>51</v>
      </c>
      <c r="M6288" s="17" t="s">
        <v>27</v>
      </c>
      <c r="N6288" s="17" t="s">
        <v>52</v>
      </c>
      <c r="O6288" s="58">
        <v>100.38</v>
      </c>
      <c r="P6288" s="17" t="s">
        <v>20</v>
      </c>
      <c r="R6288" s="17" t="s">
        <v>710</v>
      </c>
      <c r="S6288" s="17" t="s">
        <v>684</v>
      </c>
      <c r="U6288" s="10">
        <v>-18.399000000000001</v>
      </c>
      <c r="V6288" s="10">
        <v>-18.399000000000001</v>
      </c>
      <c r="W6288" s="10">
        <v>14.565</v>
      </c>
      <c r="AB6288" s="17" t="s">
        <v>1022</v>
      </c>
    </row>
    <row r="6289" spans="1:28" hidden="1">
      <c r="A6289" s="29">
        <v>6288</v>
      </c>
      <c r="C6289" s="17">
        <v>2004</v>
      </c>
      <c r="D6289" s="32" t="s">
        <v>985</v>
      </c>
      <c r="E6289" s="32" t="s">
        <v>993</v>
      </c>
      <c r="F6289" s="18">
        <v>34</v>
      </c>
      <c r="G6289" s="48">
        <v>6.66</v>
      </c>
      <c r="H6289" s="49" t="s">
        <v>18</v>
      </c>
      <c r="I6289" s="50">
        <v>133</v>
      </c>
      <c r="J6289" s="48">
        <v>33.36</v>
      </c>
      <c r="K6289" s="17" t="s">
        <v>165</v>
      </c>
      <c r="L6289" s="17" t="s">
        <v>607</v>
      </c>
      <c r="M6289" s="17" t="s">
        <v>608</v>
      </c>
      <c r="N6289" s="17" t="s">
        <v>609</v>
      </c>
      <c r="O6289" s="58">
        <v>330</v>
      </c>
      <c r="P6289" s="17" t="s">
        <v>20</v>
      </c>
      <c r="R6289" s="17" t="s">
        <v>710</v>
      </c>
      <c r="S6289" s="17" t="s">
        <v>684</v>
      </c>
      <c r="U6289" s="10">
        <v>-16.007000000000001</v>
      </c>
      <c r="V6289" s="10">
        <v>-16.007000000000001</v>
      </c>
      <c r="W6289" s="10">
        <v>16.632999999999999</v>
      </c>
      <c r="AB6289" s="17" t="s">
        <v>1022</v>
      </c>
    </row>
    <row r="6290" spans="1:28" hidden="1">
      <c r="A6290" s="29">
        <v>6289</v>
      </c>
      <c r="C6290" s="17">
        <v>2005</v>
      </c>
      <c r="D6290" s="32" t="s">
        <v>964</v>
      </c>
      <c r="E6290" s="32" t="s">
        <v>986</v>
      </c>
      <c r="F6290" s="18">
        <v>34</v>
      </c>
      <c r="G6290" s="48">
        <v>6.66</v>
      </c>
      <c r="H6290" s="49" t="s">
        <v>18</v>
      </c>
      <c r="I6290" s="50">
        <v>133</v>
      </c>
      <c r="J6290" s="48">
        <v>33.36</v>
      </c>
      <c r="K6290" s="17" t="s">
        <v>165</v>
      </c>
      <c r="L6290" s="17" t="s">
        <v>607</v>
      </c>
      <c r="M6290" s="17" t="s">
        <v>608</v>
      </c>
      <c r="N6290" s="17" t="s">
        <v>609</v>
      </c>
      <c r="O6290" s="58">
        <v>423</v>
      </c>
      <c r="P6290" s="17" t="s">
        <v>20</v>
      </c>
      <c r="R6290" s="17" t="s">
        <v>710</v>
      </c>
      <c r="S6290" s="17" t="s">
        <v>684</v>
      </c>
      <c r="U6290" s="10">
        <v>-15.909000000000001</v>
      </c>
      <c r="V6290" s="10">
        <v>-15.909000000000001</v>
      </c>
      <c r="W6290" s="10">
        <v>14.808999999999999</v>
      </c>
      <c r="AB6290" s="17" t="s">
        <v>1022</v>
      </c>
    </row>
    <row r="6291" spans="1:28" hidden="1">
      <c r="A6291" s="29">
        <v>6290</v>
      </c>
      <c r="C6291" s="17">
        <v>2005</v>
      </c>
      <c r="D6291" s="32">
        <v>8</v>
      </c>
      <c r="E6291" s="32">
        <v>6</v>
      </c>
      <c r="F6291" s="18">
        <v>34</v>
      </c>
      <c r="G6291" s="48">
        <v>9.18</v>
      </c>
      <c r="H6291" s="49" t="s">
        <v>18</v>
      </c>
      <c r="I6291" s="50">
        <v>133</v>
      </c>
      <c r="J6291" s="48">
        <v>29.94</v>
      </c>
      <c r="K6291" s="17" t="s">
        <v>165</v>
      </c>
      <c r="L6291" s="17" t="s">
        <v>607</v>
      </c>
      <c r="M6291" s="17" t="s">
        <v>608</v>
      </c>
      <c r="N6291" s="17" t="s">
        <v>609</v>
      </c>
      <c r="O6291" s="58">
        <v>305</v>
      </c>
      <c r="P6291" s="17" t="s">
        <v>20</v>
      </c>
      <c r="R6291" s="17" t="s">
        <v>710</v>
      </c>
      <c r="S6291" s="17" t="s">
        <v>684</v>
      </c>
      <c r="U6291" s="10">
        <v>-16.738</v>
      </c>
      <c r="V6291" s="10">
        <v>-16.738</v>
      </c>
      <c r="W6291" s="10">
        <v>14.747999999999999</v>
      </c>
      <c r="AB6291" s="17" t="s">
        <v>1022</v>
      </c>
    </row>
    <row r="6292" spans="1:28" hidden="1">
      <c r="A6292" s="29">
        <v>6291</v>
      </c>
      <c r="C6292" s="17">
        <v>2005</v>
      </c>
      <c r="D6292" s="32">
        <v>8</v>
      </c>
      <c r="E6292" s="32">
        <v>6</v>
      </c>
      <c r="F6292" s="18">
        <v>34</v>
      </c>
      <c r="G6292" s="48">
        <v>9.18</v>
      </c>
      <c r="H6292" s="49" t="s">
        <v>18</v>
      </c>
      <c r="I6292" s="50">
        <v>133</v>
      </c>
      <c r="J6292" s="48">
        <v>29.94</v>
      </c>
      <c r="K6292" s="17" t="s">
        <v>165</v>
      </c>
      <c r="L6292" s="17" t="s">
        <v>607</v>
      </c>
      <c r="M6292" s="17" t="s">
        <v>608</v>
      </c>
      <c r="N6292" s="17" t="s">
        <v>609</v>
      </c>
      <c r="O6292" s="58">
        <v>312</v>
      </c>
      <c r="P6292" s="17" t="s">
        <v>20</v>
      </c>
      <c r="R6292" s="17" t="s">
        <v>710</v>
      </c>
      <c r="S6292" s="17" t="s">
        <v>684</v>
      </c>
      <c r="U6292" s="10">
        <v>-17.309000000000001</v>
      </c>
      <c r="V6292" s="10">
        <v>-17.309000000000001</v>
      </c>
      <c r="W6292" s="10">
        <v>14.875</v>
      </c>
      <c r="AB6292" s="17" t="s">
        <v>1022</v>
      </c>
    </row>
    <row r="6293" spans="1:28" hidden="1">
      <c r="A6293" s="29">
        <v>6292</v>
      </c>
      <c r="C6293" s="17">
        <v>2005</v>
      </c>
      <c r="D6293" s="32">
        <v>8</v>
      </c>
      <c r="E6293" s="32">
        <v>6</v>
      </c>
      <c r="F6293" s="18">
        <v>34</v>
      </c>
      <c r="G6293" s="48">
        <v>9.18</v>
      </c>
      <c r="H6293" s="49" t="s">
        <v>18</v>
      </c>
      <c r="I6293" s="50">
        <v>133</v>
      </c>
      <c r="J6293" s="48">
        <v>29.94</v>
      </c>
      <c r="K6293" s="17" t="s">
        <v>165</v>
      </c>
      <c r="L6293" s="17" t="s">
        <v>607</v>
      </c>
      <c r="M6293" s="17" t="s">
        <v>608</v>
      </c>
      <c r="N6293" s="17" t="s">
        <v>609</v>
      </c>
      <c r="O6293" s="58">
        <v>297</v>
      </c>
      <c r="P6293" s="17" t="s">
        <v>20</v>
      </c>
      <c r="R6293" s="17" t="s">
        <v>710</v>
      </c>
      <c r="S6293" s="17" t="s">
        <v>684</v>
      </c>
      <c r="U6293" s="10">
        <v>-17.071000000000002</v>
      </c>
      <c r="V6293" s="10">
        <v>-17.071000000000002</v>
      </c>
      <c r="W6293" s="10">
        <v>14.013999999999999</v>
      </c>
      <c r="AB6293" s="17" t="s">
        <v>1022</v>
      </c>
    </row>
    <row r="6294" spans="1:28" hidden="1">
      <c r="A6294" s="29">
        <v>6293</v>
      </c>
      <c r="C6294" s="17">
        <v>2005</v>
      </c>
      <c r="D6294" s="32">
        <v>8</v>
      </c>
      <c r="E6294" s="32">
        <v>6</v>
      </c>
      <c r="F6294" s="18">
        <v>34</v>
      </c>
      <c r="G6294" s="48">
        <v>9.18</v>
      </c>
      <c r="H6294" s="49" t="s">
        <v>18</v>
      </c>
      <c r="I6294" s="50">
        <v>133</v>
      </c>
      <c r="J6294" s="48">
        <v>29.94</v>
      </c>
      <c r="K6294" s="17" t="s">
        <v>165</v>
      </c>
      <c r="L6294" s="17" t="s">
        <v>607</v>
      </c>
      <c r="M6294" s="17" t="s">
        <v>608</v>
      </c>
      <c r="N6294" s="17" t="s">
        <v>609</v>
      </c>
      <c r="O6294" s="58">
        <v>296</v>
      </c>
      <c r="P6294" s="17" t="s">
        <v>20</v>
      </c>
      <c r="R6294" s="17" t="s">
        <v>710</v>
      </c>
      <c r="S6294" s="17" t="s">
        <v>684</v>
      </c>
      <c r="U6294" s="10">
        <v>-16.132000000000001</v>
      </c>
      <c r="V6294" s="10">
        <v>-16.132000000000001</v>
      </c>
      <c r="W6294" s="10">
        <v>18.462</v>
      </c>
      <c r="AB6294" s="17" t="s">
        <v>1022</v>
      </c>
    </row>
    <row r="6295" spans="1:28" hidden="1">
      <c r="A6295" s="29">
        <v>6294</v>
      </c>
      <c r="C6295" s="17">
        <v>2005</v>
      </c>
      <c r="D6295" s="32">
        <v>8</v>
      </c>
      <c r="E6295" s="32">
        <v>6</v>
      </c>
      <c r="F6295" s="18">
        <v>34</v>
      </c>
      <c r="G6295" s="48">
        <v>9.18</v>
      </c>
      <c r="H6295" s="49" t="s">
        <v>18</v>
      </c>
      <c r="I6295" s="50">
        <v>133</v>
      </c>
      <c r="J6295" s="48">
        <v>29.94</v>
      </c>
      <c r="K6295" s="17" t="s">
        <v>165</v>
      </c>
      <c r="L6295" s="17" t="s">
        <v>607</v>
      </c>
      <c r="M6295" s="17" t="s">
        <v>608</v>
      </c>
      <c r="N6295" s="17" t="s">
        <v>609</v>
      </c>
      <c r="O6295" s="58">
        <v>303</v>
      </c>
      <c r="P6295" s="17" t="s">
        <v>20</v>
      </c>
      <c r="R6295" s="17" t="s">
        <v>710</v>
      </c>
      <c r="S6295" s="17" t="s">
        <v>684</v>
      </c>
      <c r="U6295" s="10">
        <v>-16.108000000000001</v>
      </c>
      <c r="V6295" s="10">
        <v>-16.108000000000001</v>
      </c>
      <c r="W6295" s="10">
        <v>18.335999999999999</v>
      </c>
      <c r="AB6295" s="17" t="s">
        <v>1022</v>
      </c>
    </row>
    <row r="6296" spans="1:28" hidden="1">
      <c r="A6296" s="29">
        <v>6295</v>
      </c>
      <c r="C6296" s="17">
        <v>2005</v>
      </c>
      <c r="D6296" s="32">
        <v>8</v>
      </c>
      <c r="E6296" s="32">
        <v>6</v>
      </c>
      <c r="F6296" s="18">
        <v>34</v>
      </c>
      <c r="G6296" s="48">
        <v>9.18</v>
      </c>
      <c r="H6296" s="49" t="s">
        <v>18</v>
      </c>
      <c r="I6296" s="50">
        <v>133</v>
      </c>
      <c r="J6296" s="48">
        <v>29.94</v>
      </c>
      <c r="K6296" s="17" t="s">
        <v>165</v>
      </c>
      <c r="L6296" s="17" t="s">
        <v>607</v>
      </c>
      <c r="M6296" s="17" t="s">
        <v>608</v>
      </c>
      <c r="N6296" s="17" t="s">
        <v>609</v>
      </c>
      <c r="O6296" s="58">
        <v>301</v>
      </c>
      <c r="P6296" s="17" t="s">
        <v>20</v>
      </c>
      <c r="R6296" s="17" t="s">
        <v>710</v>
      </c>
      <c r="S6296" s="17" t="s">
        <v>684</v>
      </c>
      <c r="U6296" s="10">
        <v>-17.187999999999999</v>
      </c>
      <c r="V6296" s="10">
        <v>-17.187999999999999</v>
      </c>
      <c r="W6296" s="10">
        <v>14.348000000000001</v>
      </c>
      <c r="AB6296" s="17" t="s">
        <v>1022</v>
      </c>
    </row>
    <row r="6297" spans="1:28" hidden="1">
      <c r="A6297" s="29">
        <v>6296</v>
      </c>
      <c r="C6297" s="17">
        <v>2005</v>
      </c>
      <c r="D6297" s="32">
        <v>8</v>
      </c>
      <c r="E6297" s="32">
        <v>6</v>
      </c>
      <c r="F6297" s="18">
        <v>34</v>
      </c>
      <c r="G6297" s="48">
        <v>9.18</v>
      </c>
      <c r="H6297" s="49" t="s">
        <v>18</v>
      </c>
      <c r="I6297" s="50">
        <v>133</v>
      </c>
      <c r="J6297" s="48">
        <v>29.94</v>
      </c>
      <c r="K6297" s="17" t="s">
        <v>165</v>
      </c>
      <c r="L6297" s="17" t="s">
        <v>607</v>
      </c>
      <c r="M6297" s="17" t="s">
        <v>608</v>
      </c>
      <c r="N6297" s="17" t="s">
        <v>609</v>
      </c>
      <c r="O6297" s="58">
        <v>308</v>
      </c>
      <c r="P6297" s="17" t="s">
        <v>20</v>
      </c>
      <c r="R6297" s="17" t="s">
        <v>710</v>
      </c>
      <c r="S6297" s="17" t="s">
        <v>684</v>
      </c>
      <c r="U6297" s="10">
        <v>-16.073</v>
      </c>
      <c r="V6297" s="10">
        <v>-16.073</v>
      </c>
      <c r="W6297" s="10">
        <v>18.001000000000001</v>
      </c>
      <c r="AB6297" s="17" t="s">
        <v>1022</v>
      </c>
    </row>
    <row r="6298" spans="1:28" hidden="1">
      <c r="A6298" s="29">
        <v>6297</v>
      </c>
      <c r="C6298" s="17">
        <v>2005</v>
      </c>
      <c r="D6298" s="32">
        <v>8</v>
      </c>
      <c r="E6298" s="32">
        <v>6</v>
      </c>
      <c r="F6298" s="18">
        <v>34</v>
      </c>
      <c r="G6298" s="48">
        <v>9.18</v>
      </c>
      <c r="H6298" s="49" t="s">
        <v>18</v>
      </c>
      <c r="I6298" s="50">
        <v>133</v>
      </c>
      <c r="J6298" s="48">
        <v>29.94</v>
      </c>
      <c r="K6298" s="17" t="s">
        <v>165</v>
      </c>
      <c r="L6298" s="17" t="s">
        <v>607</v>
      </c>
      <c r="M6298" s="17" t="s">
        <v>608</v>
      </c>
      <c r="N6298" s="17" t="s">
        <v>609</v>
      </c>
      <c r="O6298" s="58">
        <v>302</v>
      </c>
      <c r="P6298" s="17" t="s">
        <v>20</v>
      </c>
      <c r="R6298" s="17" t="s">
        <v>710</v>
      </c>
      <c r="S6298" s="17" t="s">
        <v>684</v>
      </c>
      <c r="U6298" s="10">
        <v>-16.012</v>
      </c>
      <c r="V6298" s="10">
        <v>-16.012</v>
      </c>
      <c r="W6298" s="10">
        <v>18.552</v>
      </c>
      <c r="AB6298" s="17" t="s">
        <v>1022</v>
      </c>
    </row>
    <row r="6299" spans="1:28" hidden="1">
      <c r="A6299" s="29">
        <v>6298</v>
      </c>
      <c r="C6299" s="17">
        <v>2005</v>
      </c>
      <c r="D6299" s="32">
        <v>8</v>
      </c>
      <c r="E6299" s="32">
        <v>6</v>
      </c>
      <c r="F6299" s="18">
        <v>34</v>
      </c>
      <c r="G6299" s="48">
        <v>9.18</v>
      </c>
      <c r="H6299" s="49" t="s">
        <v>18</v>
      </c>
      <c r="I6299" s="50">
        <v>133</v>
      </c>
      <c r="J6299" s="48">
        <v>29.94</v>
      </c>
      <c r="K6299" s="17" t="s">
        <v>165</v>
      </c>
      <c r="L6299" s="17" t="s">
        <v>607</v>
      </c>
      <c r="M6299" s="17" t="s">
        <v>608</v>
      </c>
      <c r="N6299" s="17" t="s">
        <v>609</v>
      </c>
      <c r="O6299" s="58">
        <v>301</v>
      </c>
      <c r="P6299" s="17" t="s">
        <v>20</v>
      </c>
      <c r="R6299" s="17" t="s">
        <v>710</v>
      </c>
      <c r="S6299" s="17" t="s">
        <v>684</v>
      </c>
      <c r="U6299" s="10">
        <v>-15.904</v>
      </c>
      <c r="V6299" s="10">
        <v>-15.904</v>
      </c>
      <c r="W6299" s="10">
        <v>18.207000000000001</v>
      </c>
      <c r="AB6299" s="17" t="s">
        <v>1022</v>
      </c>
    </row>
    <row r="6300" spans="1:28" hidden="1">
      <c r="A6300" s="29">
        <v>6299</v>
      </c>
      <c r="C6300" s="17">
        <v>2005</v>
      </c>
      <c r="D6300" s="32">
        <v>8</v>
      </c>
      <c r="E6300" s="32">
        <v>6</v>
      </c>
      <c r="F6300" s="18">
        <v>34</v>
      </c>
      <c r="G6300" s="48">
        <v>9.18</v>
      </c>
      <c r="H6300" s="49" t="s">
        <v>18</v>
      </c>
      <c r="I6300" s="50">
        <v>133</v>
      </c>
      <c r="J6300" s="48">
        <v>29.94</v>
      </c>
      <c r="K6300" s="17" t="s">
        <v>165</v>
      </c>
      <c r="L6300" s="17" t="s">
        <v>607</v>
      </c>
      <c r="M6300" s="17" t="s">
        <v>608</v>
      </c>
      <c r="N6300" s="17" t="s">
        <v>609</v>
      </c>
      <c r="O6300" s="58">
        <v>305</v>
      </c>
      <c r="P6300" s="17" t="s">
        <v>20</v>
      </c>
      <c r="R6300" s="17" t="s">
        <v>710</v>
      </c>
      <c r="S6300" s="17" t="s">
        <v>684</v>
      </c>
      <c r="U6300" s="10">
        <v>-15.893000000000001</v>
      </c>
      <c r="V6300" s="10">
        <v>-15.893000000000001</v>
      </c>
      <c r="W6300" s="10">
        <v>18.134</v>
      </c>
      <c r="AB6300" s="17" t="s">
        <v>1022</v>
      </c>
    </row>
    <row r="6301" spans="1:28" hidden="1">
      <c r="A6301" s="29">
        <v>6300</v>
      </c>
      <c r="C6301" s="17">
        <v>2005</v>
      </c>
      <c r="D6301" s="32">
        <v>8</v>
      </c>
      <c r="E6301" s="32">
        <v>6</v>
      </c>
      <c r="F6301" s="18">
        <v>34</v>
      </c>
      <c r="G6301" s="48">
        <v>9.18</v>
      </c>
      <c r="H6301" s="49" t="s">
        <v>18</v>
      </c>
      <c r="I6301" s="50">
        <v>133</v>
      </c>
      <c r="J6301" s="48">
        <v>29.94</v>
      </c>
      <c r="K6301" s="17" t="s">
        <v>165</v>
      </c>
      <c r="L6301" s="17" t="s">
        <v>607</v>
      </c>
      <c r="M6301" s="17" t="s">
        <v>608</v>
      </c>
      <c r="N6301" s="17" t="s">
        <v>609</v>
      </c>
      <c r="O6301" s="58">
        <v>276</v>
      </c>
      <c r="P6301" s="17" t="s">
        <v>20</v>
      </c>
      <c r="R6301" s="17" t="s">
        <v>710</v>
      </c>
      <c r="S6301" s="17" t="s">
        <v>684</v>
      </c>
      <c r="U6301" s="10">
        <v>-16.916</v>
      </c>
      <c r="V6301" s="10">
        <v>-16.916</v>
      </c>
      <c r="W6301" s="10">
        <v>14.914</v>
      </c>
      <c r="AB6301" s="17" t="s">
        <v>1022</v>
      </c>
    </row>
    <row r="6302" spans="1:28" hidden="1">
      <c r="A6302" s="29">
        <v>6301</v>
      </c>
      <c r="C6302" s="17">
        <v>2005</v>
      </c>
      <c r="D6302" s="32">
        <v>8</v>
      </c>
      <c r="E6302" s="32">
        <v>6</v>
      </c>
      <c r="F6302" s="18">
        <v>34</v>
      </c>
      <c r="G6302" s="48">
        <v>9.18</v>
      </c>
      <c r="H6302" s="49" t="s">
        <v>18</v>
      </c>
      <c r="I6302" s="50">
        <v>133</v>
      </c>
      <c r="J6302" s="48">
        <v>29.94</v>
      </c>
      <c r="K6302" s="17" t="s">
        <v>165</v>
      </c>
      <c r="L6302" s="17" t="s">
        <v>607</v>
      </c>
      <c r="M6302" s="17" t="s">
        <v>608</v>
      </c>
      <c r="N6302" s="17" t="s">
        <v>609</v>
      </c>
      <c r="O6302" s="58">
        <v>285</v>
      </c>
      <c r="P6302" s="17" t="s">
        <v>20</v>
      </c>
      <c r="R6302" s="17" t="s">
        <v>710</v>
      </c>
      <c r="S6302" s="17" t="s">
        <v>684</v>
      </c>
      <c r="U6302" s="10">
        <v>-16.84</v>
      </c>
      <c r="V6302" s="10">
        <v>-16.84</v>
      </c>
      <c r="W6302" s="10">
        <v>15.589</v>
      </c>
      <c r="AB6302" s="17" t="s">
        <v>1022</v>
      </c>
    </row>
    <row r="6303" spans="1:28" hidden="1">
      <c r="A6303" s="29">
        <v>6302</v>
      </c>
      <c r="C6303" s="17">
        <v>2005</v>
      </c>
      <c r="D6303" s="32">
        <v>8</v>
      </c>
      <c r="E6303" s="32">
        <v>6</v>
      </c>
      <c r="F6303" s="18">
        <v>34</v>
      </c>
      <c r="G6303" s="48">
        <v>9.18</v>
      </c>
      <c r="H6303" s="49" t="s">
        <v>18</v>
      </c>
      <c r="I6303" s="50">
        <v>133</v>
      </c>
      <c r="J6303" s="48">
        <v>29.94</v>
      </c>
      <c r="K6303" s="17" t="s">
        <v>165</v>
      </c>
      <c r="L6303" s="17" t="s">
        <v>607</v>
      </c>
      <c r="M6303" s="17" t="s">
        <v>608</v>
      </c>
      <c r="N6303" s="17" t="s">
        <v>609</v>
      </c>
      <c r="O6303" s="58">
        <v>312</v>
      </c>
      <c r="P6303" s="17" t="s">
        <v>20</v>
      </c>
      <c r="R6303" s="17" t="s">
        <v>710</v>
      </c>
      <c r="S6303" s="17" t="s">
        <v>684</v>
      </c>
      <c r="U6303" s="10">
        <v>-17.082000000000001</v>
      </c>
      <c r="V6303" s="10">
        <v>-17.082000000000001</v>
      </c>
      <c r="W6303" s="10">
        <v>14.526999999999999</v>
      </c>
      <c r="AB6303" s="17" t="s">
        <v>1022</v>
      </c>
    </row>
    <row r="6304" spans="1:28" hidden="1">
      <c r="A6304" s="29">
        <v>6303</v>
      </c>
      <c r="C6304" s="17">
        <v>2005</v>
      </c>
      <c r="D6304" s="32">
        <v>8</v>
      </c>
      <c r="E6304" s="32">
        <v>6</v>
      </c>
      <c r="F6304" s="18">
        <v>34</v>
      </c>
      <c r="G6304" s="48">
        <v>9.18</v>
      </c>
      <c r="H6304" s="49" t="s">
        <v>18</v>
      </c>
      <c r="I6304" s="50">
        <v>133</v>
      </c>
      <c r="J6304" s="48">
        <v>29.94</v>
      </c>
      <c r="K6304" s="17" t="s">
        <v>165</v>
      </c>
      <c r="L6304" s="17" t="s">
        <v>607</v>
      </c>
      <c r="M6304" s="17" t="s">
        <v>608</v>
      </c>
      <c r="N6304" s="17" t="s">
        <v>609</v>
      </c>
      <c r="O6304" s="58">
        <v>291</v>
      </c>
      <c r="P6304" s="17" t="s">
        <v>20</v>
      </c>
      <c r="R6304" s="17" t="s">
        <v>710</v>
      </c>
      <c r="S6304" s="17" t="s">
        <v>684</v>
      </c>
      <c r="U6304" s="10">
        <v>-16.088000000000001</v>
      </c>
      <c r="V6304" s="10">
        <v>-16.088000000000001</v>
      </c>
      <c r="W6304" s="10">
        <v>17.835999999999999</v>
      </c>
      <c r="AB6304" s="17" t="s">
        <v>1022</v>
      </c>
    </row>
    <row r="6305" spans="1:28" hidden="1">
      <c r="A6305" s="29">
        <v>6304</v>
      </c>
      <c r="C6305" s="17">
        <v>2005</v>
      </c>
      <c r="D6305" s="32">
        <v>8</v>
      </c>
      <c r="E6305" s="32">
        <v>6</v>
      </c>
      <c r="F6305" s="18">
        <v>34</v>
      </c>
      <c r="G6305" s="48">
        <v>9.18</v>
      </c>
      <c r="H6305" s="49" t="s">
        <v>18</v>
      </c>
      <c r="I6305" s="50">
        <v>133</v>
      </c>
      <c r="J6305" s="48">
        <v>29.94</v>
      </c>
      <c r="K6305" s="17" t="s">
        <v>165</v>
      </c>
      <c r="L6305" s="17" t="s">
        <v>607</v>
      </c>
      <c r="M6305" s="17" t="s">
        <v>608</v>
      </c>
      <c r="N6305" s="17" t="s">
        <v>609</v>
      </c>
      <c r="O6305" s="58">
        <v>322</v>
      </c>
      <c r="P6305" s="17" t="s">
        <v>20</v>
      </c>
      <c r="R6305" s="17" t="s">
        <v>710</v>
      </c>
      <c r="S6305" s="17" t="s">
        <v>684</v>
      </c>
      <c r="U6305" s="10">
        <v>-16.221</v>
      </c>
      <c r="V6305" s="10">
        <v>-16.221</v>
      </c>
      <c r="W6305" s="10">
        <v>17.983000000000001</v>
      </c>
      <c r="AB6305" s="17" t="s">
        <v>1022</v>
      </c>
    </row>
    <row r="6306" spans="1:28" hidden="1">
      <c r="A6306" s="29">
        <v>6305</v>
      </c>
      <c r="C6306" s="17">
        <v>2005</v>
      </c>
      <c r="D6306" s="32" t="s">
        <v>964</v>
      </c>
      <c r="E6306" s="32" t="s">
        <v>811</v>
      </c>
      <c r="F6306" s="18">
        <v>34</v>
      </c>
      <c r="G6306" s="48">
        <v>6.66</v>
      </c>
      <c r="H6306" s="49" t="s">
        <v>18</v>
      </c>
      <c r="I6306" s="50">
        <v>133</v>
      </c>
      <c r="J6306" s="48">
        <v>33.36</v>
      </c>
      <c r="K6306" s="17" t="s">
        <v>165</v>
      </c>
      <c r="L6306" s="17" t="s">
        <v>838</v>
      </c>
      <c r="M6306" s="17" t="s">
        <v>839</v>
      </c>
      <c r="N6306" s="17" t="s">
        <v>840</v>
      </c>
      <c r="O6306" s="58">
        <v>168.5</v>
      </c>
      <c r="P6306" s="17" t="s">
        <v>20</v>
      </c>
      <c r="R6306" s="17" t="s">
        <v>710</v>
      </c>
      <c r="S6306" s="17" t="s">
        <v>684</v>
      </c>
      <c r="U6306" s="10">
        <v>-15.153</v>
      </c>
      <c r="V6306" s="10">
        <v>-15.153</v>
      </c>
      <c r="W6306" s="10">
        <v>17.899999999999999</v>
      </c>
      <c r="AB6306" s="17" t="s">
        <v>1022</v>
      </c>
    </row>
    <row r="6307" spans="1:28" hidden="1">
      <c r="A6307" s="29">
        <v>6306</v>
      </c>
      <c r="C6307" s="17">
        <v>2005</v>
      </c>
      <c r="D6307" s="32" t="s">
        <v>964</v>
      </c>
      <c r="E6307" s="32" t="s">
        <v>811</v>
      </c>
      <c r="F6307" s="18">
        <v>34</v>
      </c>
      <c r="G6307" s="48">
        <v>6.66</v>
      </c>
      <c r="H6307" s="49" t="s">
        <v>18</v>
      </c>
      <c r="I6307" s="50">
        <v>133</v>
      </c>
      <c r="J6307" s="48">
        <v>33.36</v>
      </c>
      <c r="K6307" s="17" t="s">
        <v>165</v>
      </c>
      <c r="L6307" s="17" t="s">
        <v>838</v>
      </c>
      <c r="M6307" s="17" t="s">
        <v>839</v>
      </c>
      <c r="N6307" s="17" t="s">
        <v>840</v>
      </c>
      <c r="O6307" s="58">
        <v>143</v>
      </c>
      <c r="P6307" s="17" t="s">
        <v>20</v>
      </c>
      <c r="R6307" s="17" t="s">
        <v>710</v>
      </c>
      <c r="S6307" s="17" t="s">
        <v>684</v>
      </c>
      <c r="U6307" s="10">
        <v>-16.509</v>
      </c>
      <c r="V6307" s="10">
        <v>-16.509</v>
      </c>
      <c r="W6307" s="10">
        <v>16.771999999999998</v>
      </c>
      <c r="AB6307" s="17" t="s">
        <v>1022</v>
      </c>
    </row>
    <row r="6308" spans="1:28" hidden="1">
      <c r="A6308" s="29">
        <v>6307</v>
      </c>
      <c r="C6308" s="17">
        <v>2005</v>
      </c>
      <c r="D6308" s="32" t="s">
        <v>964</v>
      </c>
      <c r="E6308" s="32" t="s">
        <v>811</v>
      </c>
      <c r="F6308" s="18">
        <v>34</v>
      </c>
      <c r="G6308" s="48">
        <v>6.66</v>
      </c>
      <c r="H6308" s="49" t="s">
        <v>18</v>
      </c>
      <c r="I6308" s="50">
        <v>133</v>
      </c>
      <c r="J6308" s="48">
        <v>33.36</v>
      </c>
      <c r="K6308" s="17" t="s">
        <v>165</v>
      </c>
      <c r="L6308" s="17" t="s">
        <v>838</v>
      </c>
      <c r="M6308" s="17" t="s">
        <v>839</v>
      </c>
      <c r="N6308" s="17" t="s">
        <v>840</v>
      </c>
      <c r="O6308" s="58">
        <v>152.4</v>
      </c>
      <c r="P6308" s="17" t="s">
        <v>20</v>
      </c>
      <c r="R6308" s="17" t="s">
        <v>710</v>
      </c>
      <c r="S6308" s="17" t="s">
        <v>684</v>
      </c>
      <c r="U6308" s="10">
        <v>-15.17</v>
      </c>
      <c r="V6308" s="10">
        <v>-15.17</v>
      </c>
      <c r="W6308" s="10">
        <v>18.66</v>
      </c>
      <c r="AB6308" s="17" t="s">
        <v>1022</v>
      </c>
    </row>
    <row r="6309" spans="1:28" hidden="1">
      <c r="A6309" s="29">
        <v>6308</v>
      </c>
      <c r="C6309" s="17">
        <v>2005</v>
      </c>
      <c r="D6309" s="32" t="s">
        <v>964</v>
      </c>
      <c r="E6309" s="32" t="s">
        <v>811</v>
      </c>
      <c r="F6309" s="18">
        <v>34</v>
      </c>
      <c r="G6309" s="48">
        <v>6.66</v>
      </c>
      <c r="H6309" s="49" t="s">
        <v>18</v>
      </c>
      <c r="I6309" s="50">
        <v>133</v>
      </c>
      <c r="J6309" s="48">
        <v>33.36</v>
      </c>
      <c r="K6309" s="17" t="s">
        <v>165</v>
      </c>
      <c r="L6309" s="17" t="s">
        <v>838</v>
      </c>
      <c r="M6309" s="17" t="s">
        <v>839</v>
      </c>
      <c r="N6309" s="17" t="s">
        <v>840</v>
      </c>
      <c r="O6309" s="58">
        <v>169.9</v>
      </c>
      <c r="P6309" s="17" t="s">
        <v>20</v>
      </c>
      <c r="R6309" s="17" t="s">
        <v>710</v>
      </c>
      <c r="S6309" s="17" t="s">
        <v>684</v>
      </c>
      <c r="U6309" s="10">
        <v>-15.295</v>
      </c>
      <c r="V6309" s="10">
        <v>-15.295</v>
      </c>
      <c r="W6309" s="10">
        <v>18.268999999999998</v>
      </c>
      <c r="AB6309" s="17" t="s">
        <v>1022</v>
      </c>
    </row>
    <row r="6310" spans="1:28" hidden="1">
      <c r="A6310" s="29">
        <v>6309</v>
      </c>
      <c r="C6310" s="17">
        <v>2005</v>
      </c>
      <c r="D6310" s="32" t="s">
        <v>964</v>
      </c>
      <c r="E6310" s="32" t="s">
        <v>811</v>
      </c>
      <c r="F6310" s="18">
        <v>34</v>
      </c>
      <c r="G6310" s="48">
        <v>6.66</v>
      </c>
      <c r="H6310" s="49" t="s">
        <v>18</v>
      </c>
      <c r="I6310" s="50">
        <v>133</v>
      </c>
      <c r="J6310" s="48">
        <v>33.36</v>
      </c>
      <c r="K6310" s="17" t="s">
        <v>165</v>
      </c>
      <c r="L6310" s="17" t="s">
        <v>838</v>
      </c>
      <c r="M6310" s="17" t="s">
        <v>839</v>
      </c>
      <c r="N6310" s="17" t="s">
        <v>840</v>
      </c>
      <c r="O6310" s="58">
        <v>150.4</v>
      </c>
      <c r="P6310" s="17" t="s">
        <v>20</v>
      </c>
      <c r="R6310" s="17" t="s">
        <v>710</v>
      </c>
      <c r="S6310" s="17" t="s">
        <v>684</v>
      </c>
      <c r="U6310" s="10">
        <v>-15.648999999999999</v>
      </c>
      <c r="V6310" s="10">
        <v>-15.648999999999999</v>
      </c>
      <c r="W6310" s="10">
        <v>17.742000000000001</v>
      </c>
      <c r="AB6310" s="17" t="s">
        <v>1022</v>
      </c>
    </row>
    <row r="6311" spans="1:28" hidden="1">
      <c r="A6311" s="29">
        <v>6310</v>
      </c>
      <c r="C6311" s="17">
        <v>2007</v>
      </c>
      <c r="D6311" s="32" t="s">
        <v>984</v>
      </c>
      <c r="E6311" s="32" t="s">
        <v>986</v>
      </c>
      <c r="F6311" s="18">
        <v>34</v>
      </c>
      <c r="G6311" s="48">
        <v>6.66</v>
      </c>
      <c r="H6311" s="49" t="s">
        <v>18</v>
      </c>
      <c r="I6311" s="50">
        <v>133</v>
      </c>
      <c r="J6311" s="48">
        <v>33.36</v>
      </c>
      <c r="K6311" s="17" t="s">
        <v>165</v>
      </c>
      <c r="L6311" s="17" t="s">
        <v>838</v>
      </c>
      <c r="M6311" s="17" t="s">
        <v>839</v>
      </c>
      <c r="N6311" s="17" t="s">
        <v>840</v>
      </c>
      <c r="O6311" s="58">
        <v>147.41</v>
      </c>
      <c r="P6311" s="17" t="s">
        <v>20</v>
      </c>
      <c r="R6311" s="17" t="s">
        <v>710</v>
      </c>
      <c r="S6311" s="17" t="s">
        <v>684</v>
      </c>
      <c r="U6311" s="10">
        <v>-16.134</v>
      </c>
      <c r="V6311" s="10">
        <v>-16.134</v>
      </c>
      <c r="W6311" s="10">
        <v>17.841999999999999</v>
      </c>
      <c r="AB6311" s="17" t="s">
        <v>1022</v>
      </c>
    </row>
    <row r="6312" spans="1:28" hidden="1">
      <c r="A6312" s="29">
        <v>6311</v>
      </c>
      <c r="C6312" s="17">
        <v>2007</v>
      </c>
      <c r="D6312" s="32" t="s">
        <v>984</v>
      </c>
      <c r="E6312" s="32" t="s">
        <v>986</v>
      </c>
      <c r="F6312" s="18">
        <v>34</v>
      </c>
      <c r="G6312" s="48">
        <v>6.66</v>
      </c>
      <c r="H6312" s="49" t="s">
        <v>18</v>
      </c>
      <c r="I6312" s="50">
        <v>133</v>
      </c>
      <c r="J6312" s="48">
        <v>33.36</v>
      </c>
      <c r="K6312" s="17" t="s">
        <v>165</v>
      </c>
      <c r="L6312" s="17" t="s">
        <v>838</v>
      </c>
      <c r="M6312" s="17" t="s">
        <v>839</v>
      </c>
      <c r="N6312" s="17" t="s">
        <v>840</v>
      </c>
      <c r="O6312" s="58">
        <v>139.38</v>
      </c>
      <c r="P6312" s="17" t="s">
        <v>20</v>
      </c>
      <c r="R6312" s="17" t="s">
        <v>710</v>
      </c>
      <c r="S6312" s="17" t="s">
        <v>684</v>
      </c>
      <c r="U6312" s="10">
        <v>-16.879000000000001</v>
      </c>
      <c r="V6312" s="10">
        <v>-16.879000000000001</v>
      </c>
      <c r="W6312" s="10">
        <v>17.315999999999999</v>
      </c>
      <c r="AB6312" s="17" t="s">
        <v>1022</v>
      </c>
    </row>
    <row r="6313" spans="1:28" hidden="1">
      <c r="A6313" s="29">
        <v>6312</v>
      </c>
      <c r="C6313" s="17">
        <v>2004</v>
      </c>
      <c r="D6313" s="32" t="s">
        <v>964</v>
      </c>
      <c r="E6313" s="32" t="s">
        <v>108</v>
      </c>
      <c r="F6313" s="18">
        <v>34</v>
      </c>
      <c r="G6313" s="48">
        <v>6.66</v>
      </c>
      <c r="H6313" s="49" t="s">
        <v>18</v>
      </c>
      <c r="I6313" s="50">
        <v>133</v>
      </c>
      <c r="J6313" s="48">
        <v>33.36</v>
      </c>
      <c r="K6313" s="17" t="s">
        <v>165</v>
      </c>
      <c r="L6313" s="17" t="s">
        <v>1006</v>
      </c>
      <c r="M6313" s="17" t="s">
        <v>1007</v>
      </c>
      <c r="N6313" s="17" t="s">
        <v>1008</v>
      </c>
      <c r="O6313" s="58">
        <v>800</v>
      </c>
      <c r="P6313" s="17" t="s">
        <v>20</v>
      </c>
      <c r="R6313" s="17" t="s">
        <v>710</v>
      </c>
      <c r="S6313" s="17" t="s">
        <v>684</v>
      </c>
      <c r="U6313" s="10">
        <v>-15.67</v>
      </c>
      <c r="V6313" s="10">
        <v>-15.67</v>
      </c>
      <c r="W6313" s="10">
        <v>18.283999999999999</v>
      </c>
      <c r="AB6313" s="17" t="s">
        <v>1022</v>
      </c>
    </row>
    <row r="6314" spans="1:28" hidden="1">
      <c r="A6314" s="29">
        <v>6313</v>
      </c>
      <c r="C6314" s="17">
        <v>2004</v>
      </c>
      <c r="D6314" s="32" t="s">
        <v>964</v>
      </c>
      <c r="E6314" s="32" t="s">
        <v>108</v>
      </c>
      <c r="F6314" s="18">
        <v>34</v>
      </c>
      <c r="G6314" s="48">
        <v>6.66</v>
      </c>
      <c r="H6314" s="49" t="s">
        <v>18</v>
      </c>
      <c r="I6314" s="50">
        <v>133</v>
      </c>
      <c r="J6314" s="48">
        <v>33.36</v>
      </c>
      <c r="K6314" s="17" t="s">
        <v>165</v>
      </c>
      <c r="L6314" s="17" t="s">
        <v>1006</v>
      </c>
      <c r="M6314" s="17" t="s">
        <v>1007</v>
      </c>
      <c r="N6314" s="17" t="s">
        <v>1008</v>
      </c>
      <c r="O6314" s="58">
        <v>740</v>
      </c>
      <c r="P6314" s="17" t="s">
        <v>20</v>
      </c>
      <c r="R6314" s="17" t="s">
        <v>710</v>
      </c>
      <c r="S6314" s="17" t="s">
        <v>684</v>
      </c>
      <c r="U6314" s="10">
        <v>-15.621</v>
      </c>
      <c r="V6314" s="10">
        <v>-15.621</v>
      </c>
      <c r="W6314" s="10">
        <v>18.375</v>
      </c>
      <c r="AB6314" s="17" t="s">
        <v>1022</v>
      </c>
    </row>
    <row r="6315" spans="1:28" hidden="1">
      <c r="A6315" s="29">
        <v>6314</v>
      </c>
      <c r="C6315" s="17">
        <v>2004</v>
      </c>
      <c r="D6315" s="32" t="s">
        <v>964</v>
      </c>
      <c r="E6315" s="32" t="s">
        <v>108</v>
      </c>
      <c r="F6315" s="18">
        <v>34</v>
      </c>
      <c r="G6315" s="48">
        <v>6.66</v>
      </c>
      <c r="H6315" s="49" t="s">
        <v>18</v>
      </c>
      <c r="I6315" s="50">
        <v>133</v>
      </c>
      <c r="J6315" s="48">
        <v>33.36</v>
      </c>
      <c r="K6315" s="17" t="s">
        <v>165</v>
      </c>
      <c r="L6315" s="17" t="s">
        <v>1006</v>
      </c>
      <c r="M6315" s="17" t="s">
        <v>1007</v>
      </c>
      <c r="N6315" s="17" t="s">
        <v>1008</v>
      </c>
      <c r="O6315" s="58">
        <v>730</v>
      </c>
      <c r="P6315" s="17" t="s">
        <v>20</v>
      </c>
      <c r="R6315" s="17" t="s">
        <v>710</v>
      </c>
      <c r="S6315" s="17" t="s">
        <v>684</v>
      </c>
      <c r="U6315" s="10">
        <v>-15.811999999999999</v>
      </c>
      <c r="V6315" s="10">
        <v>-15.811999999999999</v>
      </c>
      <c r="W6315" s="10">
        <v>17.312999999999999</v>
      </c>
      <c r="AB6315" s="17" t="s">
        <v>1022</v>
      </c>
    </row>
    <row r="6316" spans="1:28" hidden="1">
      <c r="A6316" s="29">
        <v>6315</v>
      </c>
      <c r="C6316" s="17">
        <v>2004</v>
      </c>
      <c r="D6316" s="32" t="s">
        <v>964</v>
      </c>
      <c r="E6316" s="32" t="s">
        <v>108</v>
      </c>
      <c r="F6316" s="18">
        <v>34</v>
      </c>
      <c r="G6316" s="48">
        <v>6.66</v>
      </c>
      <c r="H6316" s="49" t="s">
        <v>18</v>
      </c>
      <c r="I6316" s="50">
        <v>133</v>
      </c>
      <c r="J6316" s="48">
        <v>33.36</v>
      </c>
      <c r="K6316" s="17" t="s">
        <v>165</v>
      </c>
      <c r="L6316" s="17" t="s">
        <v>1006</v>
      </c>
      <c r="M6316" s="17" t="s">
        <v>1007</v>
      </c>
      <c r="N6316" s="17" t="s">
        <v>1008</v>
      </c>
      <c r="O6316" s="58">
        <v>720</v>
      </c>
      <c r="P6316" s="17" t="s">
        <v>20</v>
      </c>
      <c r="R6316" s="17" t="s">
        <v>710</v>
      </c>
      <c r="S6316" s="17" t="s">
        <v>684</v>
      </c>
      <c r="U6316" s="10">
        <v>-15.843999999999999</v>
      </c>
      <c r="V6316" s="10">
        <v>-15.843999999999999</v>
      </c>
      <c r="W6316" s="10">
        <v>17.844999999999999</v>
      </c>
      <c r="AB6316" s="17" t="s">
        <v>1022</v>
      </c>
    </row>
    <row r="6317" spans="1:28" hidden="1">
      <c r="A6317" s="29">
        <v>6316</v>
      </c>
      <c r="C6317" s="17">
        <v>2004</v>
      </c>
      <c r="D6317" s="32" t="s">
        <v>964</v>
      </c>
      <c r="E6317" s="32" t="s">
        <v>108</v>
      </c>
      <c r="F6317" s="18">
        <v>34</v>
      </c>
      <c r="G6317" s="48">
        <v>6.66</v>
      </c>
      <c r="H6317" s="49" t="s">
        <v>18</v>
      </c>
      <c r="I6317" s="50">
        <v>133</v>
      </c>
      <c r="J6317" s="48">
        <v>33.36</v>
      </c>
      <c r="K6317" s="17" t="s">
        <v>165</v>
      </c>
      <c r="L6317" s="17" t="s">
        <v>1006</v>
      </c>
      <c r="M6317" s="17" t="s">
        <v>1007</v>
      </c>
      <c r="N6317" s="17" t="s">
        <v>1008</v>
      </c>
      <c r="O6317" s="58">
        <v>630</v>
      </c>
      <c r="P6317" s="17" t="s">
        <v>20</v>
      </c>
      <c r="R6317" s="17" t="s">
        <v>710</v>
      </c>
      <c r="S6317" s="17" t="s">
        <v>684</v>
      </c>
      <c r="U6317" s="10">
        <v>-15.717000000000001</v>
      </c>
      <c r="V6317" s="10">
        <v>-15.717000000000001</v>
      </c>
      <c r="W6317" s="10">
        <v>18.553999999999998</v>
      </c>
      <c r="AB6317" s="17" t="s">
        <v>1022</v>
      </c>
    </row>
    <row r="6318" spans="1:28" hidden="1">
      <c r="A6318" s="29">
        <v>6317</v>
      </c>
      <c r="C6318" s="17">
        <v>2004</v>
      </c>
      <c r="D6318" s="32" t="s">
        <v>964</v>
      </c>
      <c r="E6318" s="32" t="s">
        <v>980</v>
      </c>
      <c r="F6318" s="18">
        <v>34</v>
      </c>
      <c r="G6318" s="48">
        <v>6.66</v>
      </c>
      <c r="H6318" s="49" t="s">
        <v>18</v>
      </c>
      <c r="I6318" s="50">
        <v>133</v>
      </c>
      <c r="J6318" s="48">
        <v>33.36</v>
      </c>
      <c r="K6318" s="17" t="s">
        <v>165</v>
      </c>
      <c r="L6318" s="17" t="s">
        <v>1006</v>
      </c>
      <c r="M6318" s="17" t="s">
        <v>1007</v>
      </c>
      <c r="N6318" s="17" t="s">
        <v>1008</v>
      </c>
      <c r="O6318" s="58">
        <v>467</v>
      </c>
      <c r="P6318" s="17" t="s">
        <v>20</v>
      </c>
      <c r="R6318" s="17" t="s">
        <v>710</v>
      </c>
      <c r="S6318" s="17" t="s">
        <v>684</v>
      </c>
      <c r="U6318" s="10">
        <v>-17.882000000000001</v>
      </c>
      <c r="V6318" s="10">
        <v>-17.882000000000001</v>
      </c>
      <c r="W6318" s="10">
        <v>16.736000000000001</v>
      </c>
      <c r="AB6318" s="17" t="s">
        <v>1022</v>
      </c>
    </row>
    <row r="6319" spans="1:28" hidden="1">
      <c r="A6319" s="29">
        <v>6318</v>
      </c>
      <c r="C6319" s="17">
        <v>2004</v>
      </c>
      <c r="D6319" s="32" t="s">
        <v>964</v>
      </c>
      <c r="E6319" s="32" t="s">
        <v>980</v>
      </c>
      <c r="F6319" s="18">
        <v>34</v>
      </c>
      <c r="G6319" s="48">
        <v>6.66</v>
      </c>
      <c r="H6319" s="49" t="s">
        <v>18</v>
      </c>
      <c r="I6319" s="50">
        <v>133</v>
      </c>
      <c r="J6319" s="48">
        <v>33.36</v>
      </c>
      <c r="K6319" s="17" t="s">
        <v>165</v>
      </c>
      <c r="L6319" s="17" t="s">
        <v>1006</v>
      </c>
      <c r="M6319" s="17" t="s">
        <v>1007</v>
      </c>
      <c r="N6319" s="17" t="s">
        <v>1008</v>
      </c>
      <c r="O6319" s="58">
        <v>450</v>
      </c>
      <c r="P6319" s="17" t="s">
        <v>20</v>
      </c>
      <c r="R6319" s="17" t="s">
        <v>710</v>
      </c>
      <c r="S6319" s="17" t="s">
        <v>684</v>
      </c>
      <c r="U6319" s="10">
        <v>-17.72</v>
      </c>
      <c r="V6319" s="10">
        <v>-17.72</v>
      </c>
      <c r="W6319" s="10">
        <v>17.23</v>
      </c>
      <c r="AB6319" s="17" t="s">
        <v>1022</v>
      </c>
    </row>
    <row r="6320" spans="1:28" hidden="1">
      <c r="A6320" s="29">
        <v>6319</v>
      </c>
      <c r="C6320" s="17">
        <v>2004</v>
      </c>
      <c r="D6320" s="32" t="s">
        <v>964</v>
      </c>
      <c r="E6320" s="32" t="s">
        <v>980</v>
      </c>
      <c r="F6320" s="18">
        <v>34</v>
      </c>
      <c r="G6320" s="48">
        <v>6.66</v>
      </c>
      <c r="H6320" s="49" t="s">
        <v>18</v>
      </c>
      <c r="I6320" s="50">
        <v>133</v>
      </c>
      <c r="J6320" s="48">
        <v>33.36</v>
      </c>
      <c r="K6320" s="17" t="s">
        <v>165</v>
      </c>
      <c r="L6320" s="17" t="s">
        <v>1006</v>
      </c>
      <c r="M6320" s="17" t="s">
        <v>1007</v>
      </c>
      <c r="N6320" s="17" t="s">
        <v>1008</v>
      </c>
      <c r="O6320" s="58">
        <v>392</v>
      </c>
      <c r="P6320" s="17" t="s">
        <v>20</v>
      </c>
      <c r="R6320" s="17" t="s">
        <v>710</v>
      </c>
      <c r="S6320" s="17" t="s">
        <v>684</v>
      </c>
      <c r="U6320" s="10">
        <v>-18.238</v>
      </c>
      <c r="V6320" s="10">
        <v>-18.238</v>
      </c>
      <c r="W6320" s="10">
        <v>16.66</v>
      </c>
      <c r="AB6320" s="17" t="s">
        <v>1022</v>
      </c>
    </row>
    <row r="6321" spans="1:28" hidden="1">
      <c r="A6321" s="29">
        <v>6320</v>
      </c>
      <c r="C6321" s="17">
        <v>2005</v>
      </c>
      <c r="D6321" s="32" t="s">
        <v>964</v>
      </c>
      <c r="E6321" s="32" t="s">
        <v>811</v>
      </c>
      <c r="F6321" s="18">
        <v>34</v>
      </c>
      <c r="G6321" s="48">
        <v>6.66</v>
      </c>
      <c r="H6321" s="49" t="s">
        <v>18</v>
      </c>
      <c r="I6321" s="50">
        <v>133</v>
      </c>
      <c r="J6321" s="48">
        <v>33.36</v>
      </c>
      <c r="K6321" s="17" t="s">
        <v>165</v>
      </c>
      <c r="L6321" s="17" t="s">
        <v>1006</v>
      </c>
      <c r="M6321" s="17" t="s">
        <v>1007</v>
      </c>
      <c r="N6321" s="17" t="s">
        <v>1008</v>
      </c>
      <c r="O6321" s="58">
        <v>307</v>
      </c>
      <c r="P6321" s="17" t="s">
        <v>20</v>
      </c>
      <c r="R6321" s="17" t="s">
        <v>710</v>
      </c>
      <c r="S6321" s="17" t="s">
        <v>684</v>
      </c>
      <c r="U6321" s="10">
        <v>-19.495000000000001</v>
      </c>
      <c r="V6321" s="10">
        <v>-19.495000000000001</v>
      </c>
      <c r="W6321" s="10">
        <v>15.561999999999999</v>
      </c>
      <c r="AB6321" s="17" t="s">
        <v>1022</v>
      </c>
    </row>
    <row r="6322" spans="1:28" hidden="1">
      <c r="A6322" s="29">
        <v>6321</v>
      </c>
      <c r="C6322" s="17">
        <v>2005</v>
      </c>
      <c r="D6322" s="32" t="s">
        <v>964</v>
      </c>
      <c r="E6322" s="32" t="s">
        <v>811</v>
      </c>
      <c r="F6322" s="18">
        <v>34</v>
      </c>
      <c r="G6322" s="48">
        <v>6.66</v>
      </c>
      <c r="H6322" s="49" t="s">
        <v>18</v>
      </c>
      <c r="I6322" s="50">
        <v>133</v>
      </c>
      <c r="J6322" s="48">
        <v>33.36</v>
      </c>
      <c r="K6322" s="17" t="s">
        <v>165</v>
      </c>
      <c r="L6322" s="17" t="s">
        <v>1006</v>
      </c>
      <c r="M6322" s="17" t="s">
        <v>1007</v>
      </c>
      <c r="N6322" s="17" t="s">
        <v>1008</v>
      </c>
      <c r="O6322" s="58">
        <v>360.1</v>
      </c>
      <c r="P6322" s="17" t="s">
        <v>20</v>
      </c>
      <c r="R6322" s="17" t="s">
        <v>710</v>
      </c>
      <c r="S6322" s="17" t="s">
        <v>684</v>
      </c>
      <c r="U6322" s="10">
        <v>-18.774000000000001</v>
      </c>
      <c r="V6322" s="10">
        <v>-18.774000000000001</v>
      </c>
      <c r="W6322" s="10">
        <v>15.976000000000001</v>
      </c>
      <c r="AB6322" s="17" t="s">
        <v>1022</v>
      </c>
    </row>
    <row r="6323" spans="1:28" hidden="1">
      <c r="A6323" s="29">
        <v>6322</v>
      </c>
      <c r="C6323" s="17">
        <v>2005</v>
      </c>
      <c r="D6323" s="32" t="s">
        <v>984</v>
      </c>
      <c r="E6323" s="32" t="s">
        <v>980</v>
      </c>
      <c r="F6323" s="18">
        <v>34</v>
      </c>
      <c r="G6323" s="48">
        <v>6.66</v>
      </c>
      <c r="H6323" s="49" t="s">
        <v>18</v>
      </c>
      <c r="I6323" s="50">
        <v>133</v>
      </c>
      <c r="J6323" s="48">
        <v>33.36</v>
      </c>
      <c r="K6323" s="17" t="s">
        <v>165</v>
      </c>
      <c r="L6323" s="17" t="s">
        <v>1006</v>
      </c>
      <c r="M6323" s="17" t="s">
        <v>1007</v>
      </c>
      <c r="N6323" s="17" t="s">
        <v>1008</v>
      </c>
      <c r="O6323" s="58">
        <v>744</v>
      </c>
      <c r="P6323" s="17" t="s">
        <v>20</v>
      </c>
      <c r="R6323" s="17" t="s">
        <v>710</v>
      </c>
      <c r="S6323" s="17" t="s">
        <v>684</v>
      </c>
      <c r="U6323" s="10">
        <v>-17.318000000000001</v>
      </c>
      <c r="V6323" s="10">
        <v>-17.318000000000001</v>
      </c>
      <c r="W6323" s="10">
        <v>16.899000000000001</v>
      </c>
      <c r="AB6323" s="17" t="s">
        <v>1022</v>
      </c>
    </row>
    <row r="6324" spans="1:28" hidden="1">
      <c r="A6324" s="29">
        <v>6323</v>
      </c>
      <c r="C6324" s="17">
        <v>2006</v>
      </c>
      <c r="D6324" s="32" t="s">
        <v>984</v>
      </c>
      <c r="E6324" s="32" t="s">
        <v>794</v>
      </c>
      <c r="F6324" s="18">
        <v>34</v>
      </c>
      <c r="G6324" s="48">
        <v>6.66</v>
      </c>
      <c r="H6324" s="49" t="s">
        <v>18</v>
      </c>
      <c r="I6324" s="50">
        <v>133</v>
      </c>
      <c r="J6324" s="48">
        <v>33.36</v>
      </c>
      <c r="K6324" s="17" t="s">
        <v>165</v>
      </c>
      <c r="L6324" s="17" t="s">
        <v>1006</v>
      </c>
      <c r="M6324" s="17" t="s">
        <v>1007</v>
      </c>
      <c r="N6324" s="17" t="s">
        <v>1008</v>
      </c>
      <c r="O6324" s="58">
        <v>261</v>
      </c>
      <c r="P6324" s="17" t="s">
        <v>20</v>
      </c>
      <c r="R6324" s="17" t="s">
        <v>710</v>
      </c>
      <c r="S6324" s="17" t="s">
        <v>684</v>
      </c>
      <c r="U6324" s="10">
        <v>-16.178999999999998</v>
      </c>
      <c r="V6324" s="10">
        <v>-16.178999999999998</v>
      </c>
      <c r="W6324" s="10">
        <v>17.466000000000001</v>
      </c>
      <c r="AB6324" s="17" t="s">
        <v>1022</v>
      </c>
    </row>
    <row r="6325" spans="1:28" hidden="1">
      <c r="A6325" s="29">
        <v>6324</v>
      </c>
      <c r="C6325" s="17">
        <v>2006</v>
      </c>
      <c r="D6325" s="32" t="s">
        <v>984</v>
      </c>
      <c r="E6325" s="32" t="s">
        <v>794</v>
      </c>
      <c r="F6325" s="18">
        <v>34</v>
      </c>
      <c r="G6325" s="48">
        <v>6.66</v>
      </c>
      <c r="H6325" s="49" t="s">
        <v>18</v>
      </c>
      <c r="I6325" s="50">
        <v>133</v>
      </c>
      <c r="J6325" s="48">
        <v>33.36</v>
      </c>
      <c r="K6325" s="17" t="s">
        <v>165</v>
      </c>
      <c r="L6325" s="17" t="s">
        <v>1006</v>
      </c>
      <c r="M6325" s="17" t="s">
        <v>1007</v>
      </c>
      <c r="N6325" s="17" t="s">
        <v>1008</v>
      </c>
      <c r="O6325" s="58">
        <v>253</v>
      </c>
      <c r="P6325" s="17" t="s">
        <v>20</v>
      </c>
      <c r="R6325" s="17" t="s">
        <v>710</v>
      </c>
      <c r="S6325" s="17" t="s">
        <v>684</v>
      </c>
      <c r="U6325" s="10">
        <v>-16.355</v>
      </c>
      <c r="V6325" s="10">
        <v>-16.355</v>
      </c>
      <c r="W6325" s="10">
        <v>18.209</v>
      </c>
      <c r="AB6325" s="17" t="s">
        <v>1022</v>
      </c>
    </row>
    <row r="6326" spans="1:28" hidden="1">
      <c r="A6326" s="29">
        <v>6325</v>
      </c>
      <c r="C6326" s="17">
        <v>2007</v>
      </c>
      <c r="D6326" s="32" t="s">
        <v>984</v>
      </c>
      <c r="E6326" s="32" t="s">
        <v>986</v>
      </c>
      <c r="F6326" s="18">
        <v>34</v>
      </c>
      <c r="G6326" s="48">
        <v>6.66</v>
      </c>
      <c r="H6326" s="49" t="s">
        <v>18</v>
      </c>
      <c r="I6326" s="50">
        <v>133</v>
      </c>
      <c r="J6326" s="48">
        <v>33.36</v>
      </c>
      <c r="K6326" s="17" t="s">
        <v>165</v>
      </c>
      <c r="L6326" s="17" t="s">
        <v>1006</v>
      </c>
      <c r="M6326" s="17" t="s">
        <v>1007</v>
      </c>
      <c r="N6326" s="17" t="s">
        <v>1008</v>
      </c>
      <c r="O6326" s="58">
        <v>790</v>
      </c>
      <c r="P6326" s="17" t="s">
        <v>20</v>
      </c>
      <c r="R6326" s="17" t="s">
        <v>710</v>
      </c>
      <c r="S6326" s="17" t="s">
        <v>684</v>
      </c>
      <c r="U6326" s="10">
        <v>-17.021999999999998</v>
      </c>
      <c r="V6326" s="10">
        <v>-17.021999999999998</v>
      </c>
      <c r="W6326" s="10">
        <v>17.177</v>
      </c>
      <c r="AB6326" s="17" t="s">
        <v>1022</v>
      </c>
    </row>
    <row r="6327" spans="1:28" hidden="1">
      <c r="A6327" s="29">
        <v>6326</v>
      </c>
      <c r="C6327" s="17">
        <v>2007</v>
      </c>
      <c r="D6327" s="32">
        <v>8</v>
      </c>
      <c r="E6327" s="32">
        <v>8</v>
      </c>
      <c r="F6327" s="18">
        <v>34</v>
      </c>
      <c r="G6327" s="48">
        <v>6.66</v>
      </c>
      <c r="H6327" s="49" t="s">
        <v>18</v>
      </c>
      <c r="I6327" s="50">
        <v>133</v>
      </c>
      <c r="J6327" s="48">
        <v>33.36</v>
      </c>
      <c r="K6327" s="17" t="s">
        <v>165</v>
      </c>
      <c r="L6327" s="17" t="s">
        <v>1006</v>
      </c>
      <c r="M6327" s="17" t="s">
        <v>1007</v>
      </c>
      <c r="N6327" s="17" t="s">
        <v>1008</v>
      </c>
      <c r="O6327" s="58">
        <v>151.38</v>
      </c>
      <c r="P6327" s="17" t="s">
        <v>20</v>
      </c>
      <c r="R6327" s="17" t="s">
        <v>710</v>
      </c>
      <c r="S6327" s="17" t="s">
        <v>684</v>
      </c>
      <c r="U6327" s="10">
        <v>-17.155000000000001</v>
      </c>
      <c r="V6327" s="10">
        <v>-17.155000000000001</v>
      </c>
      <c r="W6327" s="10">
        <v>14.858000000000001</v>
      </c>
      <c r="AB6327" s="17" t="s">
        <v>1022</v>
      </c>
    </row>
    <row r="6328" spans="1:28" hidden="1">
      <c r="A6328" s="29">
        <v>6327</v>
      </c>
      <c r="C6328" s="17">
        <v>2007</v>
      </c>
      <c r="D6328" s="32">
        <v>8</v>
      </c>
      <c r="E6328" s="32">
        <v>8</v>
      </c>
      <c r="F6328" s="18">
        <v>34</v>
      </c>
      <c r="G6328" s="48">
        <v>6.66</v>
      </c>
      <c r="H6328" s="49" t="s">
        <v>18</v>
      </c>
      <c r="I6328" s="50">
        <v>133</v>
      </c>
      <c r="J6328" s="48">
        <v>33.36</v>
      </c>
      <c r="K6328" s="17" t="s">
        <v>165</v>
      </c>
      <c r="L6328" s="17" t="s">
        <v>1006</v>
      </c>
      <c r="M6328" s="17" t="s">
        <v>1007</v>
      </c>
      <c r="N6328" s="17" t="s">
        <v>1008</v>
      </c>
      <c r="O6328" s="58">
        <v>227.22</v>
      </c>
      <c r="P6328" s="17" t="s">
        <v>20</v>
      </c>
      <c r="R6328" s="17" t="s">
        <v>710</v>
      </c>
      <c r="S6328" s="17" t="s">
        <v>684</v>
      </c>
      <c r="U6328" s="10">
        <v>-17.111999999999998</v>
      </c>
      <c r="V6328" s="10">
        <v>-17.111999999999998</v>
      </c>
      <c r="W6328" s="10">
        <v>15.214</v>
      </c>
      <c r="AB6328" s="17" t="s">
        <v>1022</v>
      </c>
    </row>
    <row r="6329" spans="1:28" hidden="1">
      <c r="A6329" s="29">
        <v>6328</v>
      </c>
      <c r="C6329" s="17">
        <v>2008</v>
      </c>
      <c r="D6329" s="32" t="s">
        <v>964</v>
      </c>
      <c r="E6329" s="32" t="s">
        <v>995</v>
      </c>
      <c r="F6329" s="18">
        <v>33</v>
      </c>
      <c r="G6329" s="48">
        <v>50.699999999999996</v>
      </c>
      <c r="H6329" s="49" t="s">
        <v>18</v>
      </c>
      <c r="I6329" s="50">
        <v>131</v>
      </c>
      <c r="J6329" s="48">
        <v>32.1</v>
      </c>
      <c r="K6329" s="17" t="s">
        <v>165</v>
      </c>
      <c r="L6329" s="17" t="s">
        <v>1009</v>
      </c>
      <c r="M6329" s="17" t="s">
        <v>1010</v>
      </c>
      <c r="N6329" s="17" t="s">
        <v>1011</v>
      </c>
      <c r="O6329" s="58">
        <v>67.41</v>
      </c>
      <c r="P6329" s="17" t="s">
        <v>20</v>
      </c>
      <c r="R6329" s="17" t="s">
        <v>710</v>
      </c>
      <c r="S6329" s="17" t="s">
        <v>684</v>
      </c>
      <c r="U6329" s="10">
        <v>-16.43</v>
      </c>
      <c r="V6329" s="10">
        <v>-16.43</v>
      </c>
      <c r="W6329" s="10">
        <v>13.24</v>
      </c>
      <c r="AB6329" s="17" t="s">
        <v>1022</v>
      </c>
    </row>
    <row r="6330" spans="1:28" hidden="1">
      <c r="A6330" s="29">
        <v>6329</v>
      </c>
      <c r="C6330" s="17">
        <v>2008</v>
      </c>
      <c r="D6330" s="32" t="s">
        <v>964</v>
      </c>
      <c r="E6330" s="32" t="s">
        <v>995</v>
      </c>
      <c r="F6330" s="18">
        <v>33</v>
      </c>
      <c r="G6330" s="48">
        <v>50.699999999999996</v>
      </c>
      <c r="H6330" s="49" t="s">
        <v>18</v>
      </c>
      <c r="I6330" s="50">
        <v>131</v>
      </c>
      <c r="J6330" s="48">
        <v>32.1</v>
      </c>
      <c r="K6330" s="17" t="s">
        <v>165</v>
      </c>
      <c r="L6330" s="17" t="s">
        <v>1009</v>
      </c>
      <c r="M6330" s="17" t="s">
        <v>1010</v>
      </c>
      <c r="N6330" s="17" t="s">
        <v>1011</v>
      </c>
      <c r="O6330" s="58">
        <v>56.36</v>
      </c>
      <c r="P6330" s="17" t="s">
        <v>20</v>
      </c>
      <c r="R6330" s="17" t="s">
        <v>710</v>
      </c>
      <c r="S6330" s="17" t="s">
        <v>684</v>
      </c>
      <c r="U6330" s="10">
        <v>-16.850000000000001</v>
      </c>
      <c r="V6330" s="10">
        <v>-16.850000000000001</v>
      </c>
      <c r="W6330" s="10">
        <v>12.59</v>
      </c>
      <c r="AB6330" s="17" t="s">
        <v>1022</v>
      </c>
    </row>
    <row r="6331" spans="1:28" hidden="1">
      <c r="A6331" s="29">
        <v>6330</v>
      </c>
      <c r="C6331" s="17">
        <v>2008</v>
      </c>
      <c r="D6331" s="32" t="s">
        <v>964</v>
      </c>
      <c r="E6331" s="32" t="s">
        <v>995</v>
      </c>
      <c r="F6331" s="18">
        <v>33</v>
      </c>
      <c r="G6331" s="48">
        <v>50.699999999999996</v>
      </c>
      <c r="H6331" s="49" t="s">
        <v>18</v>
      </c>
      <c r="I6331" s="50">
        <v>131</v>
      </c>
      <c r="J6331" s="48">
        <v>32.1</v>
      </c>
      <c r="K6331" s="17" t="s">
        <v>165</v>
      </c>
      <c r="L6331" s="17" t="s">
        <v>1009</v>
      </c>
      <c r="M6331" s="17" t="s">
        <v>1010</v>
      </c>
      <c r="N6331" s="17" t="s">
        <v>1011</v>
      </c>
      <c r="O6331" s="58">
        <v>69.459999999999994</v>
      </c>
      <c r="P6331" s="17" t="s">
        <v>20</v>
      </c>
      <c r="R6331" s="17" t="s">
        <v>710</v>
      </c>
      <c r="S6331" s="17" t="s">
        <v>684</v>
      </c>
      <c r="U6331" s="10">
        <v>-16.16</v>
      </c>
      <c r="V6331" s="10">
        <v>-16.16</v>
      </c>
      <c r="W6331" s="10">
        <v>13.93</v>
      </c>
      <c r="AB6331" s="17" t="s">
        <v>1022</v>
      </c>
    </row>
    <row r="6332" spans="1:28" hidden="1">
      <c r="A6332" s="29">
        <v>6331</v>
      </c>
      <c r="C6332" s="17">
        <v>2008</v>
      </c>
      <c r="D6332" s="32" t="s">
        <v>964</v>
      </c>
      <c r="E6332" s="32" t="s">
        <v>995</v>
      </c>
      <c r="F6332" s="18">
        <v>33</v>
      </c>
      <c r="G6332" s="48">
        <v>50.699999999999996</v>
      </c>
      <c r="H6332" s="49" t="s">
        <v>18</v>
      </c>
      <c r="I6332" s="50">
        <v>131</v>
      </c>
      <c r="J6332" s="48">
        <v>32.1</v>
      </c>
      <c r="K6332" s="17" t="s">
        <v>165</v>
      </c>
      <c r="L6332" s="17" t="s">
        <v>1009</v>
      </c>
      <c r="M6332" s="17" t="s">
        <v>1010</v>
      </c>
      <c r="N6332" s="17" t="s">
        <v>1011</v>
      </c>
      <c r="O6332" s="58">
        <v>64.11</v>
      </c>
      <c r="P6332" s="17" t="s">
        <v>20</v>
      </c>
      <c r="R6332" s="17" t="s">
        <v>710</v>
      </c>
      <c r="S6332" s="17" t="s">
        <v>684</v>
      </c>
      <c r="U6332" s="10">
        <v>-16.489999999999998</v>
      </c>
      <c r="V6332" s="10">
        <v>-16.489999999999998</v>
      </c>
      <c r="W6332" s="10">
        <v>12.93</v>
      </c>
      <c r="AB6332" s="17" t="s">
        <v>1022</v>
      </c>
    </row>
    <row r="6333" spans="1:28" hidden="1">
      <c r="A6333" s="29">
        <v>6332</v>
      </c>
      <c r="C6333" s="17">
        <v>2008</v>
      </c>
      <c r="D6333" s="32" t="s">
        <v>964</v>
      </c>
      <c r="E6333" s="32" t="s">
        <v>995</v>
      </c>
      <c r="F6333" s="18">
        <v>33</v>
      </c>
      <c r="G6333" s="48">
        <v>50.699999999999996</v>
      </c>
      <c r="H6333" s="49" t="s">
        <v>18</v>
      </c>
      <c r="I6333" s="50">
        <v>131</v>
      </c>
      <c r="J6333" s="48">
        <v>32.1</v>
      </c>
      <c r="K6333" s="17" t="s">
        <v>165</v>
      </c>
      <c r="L6333" s="17" t="s">
        <v>1009</v>
      </c>
      <c r="M6333" s="17" t="s">
        <v>1010</v>
      </c>
      <c r="N6333" s="17" t="s">
        <v>1011</v>
      </c>
      <c r="O6333" s="58">
        <v>65.16</v>
      </c>
      <c r="P6333" s="17" t="s">
        <v>20</v>
      </c>
      <c r="R6333" s="17" t="s">
        <v>710</v>
      </c>
      <c r="S6333" s="17" t="s">
        <v>684</v>
      </c>
      <c r="U6333" s="10">
        <v>-16.579999999999998</v>
      </c>
      <c r="V6333" s="10">
        <v>-16.579999999999998</v>
      </c>
      <c r="W6333" s="10">
        <v>12.85</v>
      </c>
      <c r="AB6333" s="17" t="s">
        <v>1022</v>
      </c>
    </row>
    <row r="6334" spans="1:28" hidden="1">
      <c r="A6334" s="29">
        <v>6333</v>
      </c>
      <c r="C6334" s="17">
        <v>2008</v>
      </c>
      <c r="D6334" s="32" t="s">
        <v>964</v>
      </c>
      <c r="E6334" s="32" t="s">
        <v>995</v>
      </c>
      <c r="F6334" s="18">
        <v>33</v>
      </c>
      <c r="G6334" s="48">
        <v>50.699999999999996</v>
      </c>
      <c r="H6334" s="49" t="s">
        <v>18</v>
      </c>
      <c r="I6334" s="50">
        <v>131</v>
      </c>
      <c r="J6334" s="48">
        <v>32.1</v>
      </c>
      <c r="K6334" s="17" t="s">
        <v>165</v>
      </c>
      <c r="L6334" s="17" t="s">
        <v>1009</v>
      </c>
      <c r="M6334" s="17" t="s">
        <v>1010</v>
      </c>
      <c r="N6334" s="17" t="s">
        <v>1011</v>
      </c>
      <c r="O6334" s="58">
        <v>49.12</v>
      </c>
      <c r="P6334" s="17" t="s">
        <v>20</v>
      </c>
      <c r="R6334" s="17" t="s">
        <v>710</v>
      </c>
      <c r="S6334" s="17" t="s">
        <v>684</v>
      </c>
      <c r="U6334" s="10">
        <v>-17.04</v>
      </c>
      <c r="V6334" s="10">
        <v>-17.04</v>
      </c>
      <c r="W6334" s="10">
        <v>12.97</v>
      </c>
      <c r="AB6334" s="17" t="s">
        <v>1022</v>
      </c>
    </row>
    <row r="6335" spans="1:28" hidden="1">
      <c r="A6335" s="29">
        <v>6334</v>
      </c>
      <c r="C6335" s="17">
        <v>2008</v>
      </c>
      <c r="D6335" s="32" t="s">
        <v>964</v>
      </c>
      <c r="E6335" s="32" t="s">
        <v>995</v>
      </c>
      <c r="F6335" s="18">
        <v>33</v>
      </c>
      <c r="G6335" s="48">
        <v>50.699999999999996</v>
      </c>
      <c r="H6335" s="49" t="s">
        <v>18</v>
      </c>
      <c r="I6335" s="50">
        <v>131</v>
      </c>
      <c r="J6335" s="48">
        <v>32.1</v>
      </c>
      <c r="K6335" s="17" t="s">
        <v>165</v>
      </c>
      <c r="L6335" s="17" t="s">
        <v>1009</v>
      </c>
      <c r="M6335" s="17" t="s">
        <v>1010</v>
      </c>
      <c r="N6335" s="17" t="s">
        <v>1011</v>
      </c>
      <c r="O6335" s="58">
        <v>50.25</v>
      </c>
      <c r="P6335" s="17" t="s">
        <v>20</v>
      </c>
      <c r="R6335" s="17" t="s">
        <v>710</v>
      </c>
      <c r="S6335" s="17" t="s">
        <v>684</v>
      </c>
      <c r="U6335" s="10">
        <v>-17.440000000000001</v>
      </c>
      <c r="V6335" s="10">
        <v>-17.440000000000001</v>
      </c>
      <c r="W6335" s="10">
        <v>13.26</v>
      </c>
      <c r="AB6335" s="17" t="s">
        <v>1022</v>
      </c>
    </row>
    <row r="6336" spans="1:28" hidden="1">
      <c r="A6336" s="29">
        <v>6335</v>
      </c>
      <c r="C6336" s="17">
        <v>2008</v>
      </c>
      <c r="D6336" s="32" t="s">
        <v>964</v>
      </c>
      <c r="E6336" s="32" t="s">
        <v>995</v>
      </c>
      <c r="F6336" s="18">
        <v>33</v>
      </c>
      <c r="G6336" s="48">
        <v>50.699999999999996</v>
      </c>
      <c r="H6336" s="49" t="s">
        <v>18</v>
      </c>
      <c r="I6336" s="50">
        <v>131</v>
      </c>
      <c r="J6336" s="48">
        <v>32.1</v>
      </c>
      <c r="K6336" s="17" t="s">
        <v>165</v>
      </c>
      <c r="L6336" s="17" t="s">
        <v>1009</v>
      </c>
      <c r="M6336" s="17" t="s">
        <v>1010</v>
      </c>
      <c r="N6336" s="17" t="s">
        <v>1011</v>
      </c>
      <c r="O6336" s="58">
        <v>46.65</v>
      </c>
      <c r="P6336" s="17" t="s">
        <v>20</v>
      </c>
      <c r="R6336" s="17" t="s">
        <v>710</v>
      </c>
      <c r="S6336" s="17" t="s">
        <v>684</v>
      </c>
      <c r="U6336" s="10">
        <v>-16.89</v>
      </c>
      <c r="V6336" s="10">
        <v>-16.89</v>
      </c>
      <c r="W6336" s="10">
        <v>12.67</v>
      </c>
      <c r="AB6336" s="17" t="s">
        <v>1022</v>
      </c>
    </row>
    <row r="6337" spans="1:28" hidden="1">
      <c r="A6337" s="29">
        <v>6336</v>
      </c>
      <c r="C6337" s="17">
        <v>2008</v>
      </c>
      <c r="D6337" s="32" t="s">
        <v>984</v>
      </c>
      <c r="E6337" s="32" t="s">
        <v>852</v>
      </c>
      <c r="F6337" s="18">
        <v>33</v>
      </c>
      <c r="G6337" s="48">
        <v>50.699999999999996</v>
      </c>
      <c r="H6337" s="49" t="s">
        <v>18</v>
      </c>
      <c r="I6337" s="50">
        <v>131</v>
      </c>
      <c r="J6337" s="48">
        <v>32.1</v>
      </c>
      <c r="K6337" s="17" t="s">
        <v>165</v>
      </c>
      <c r="L6337" s="17" t="s">
        <v>1009</v>
      </c>
      <c r="M6337" s="17" t="s">
        <v>1010</v>
      </c>
      <c r="N6337" s="17" t="s">
        <v>1011</v>
      </c>
      <c r="O6337" s="58">
        <v>76</v>
      </c>
      <c r="P6337" s="17" t="s">
        <v>20</v>
      </c>
      <c r="R6337" s="17" t="s">
        <v>710</v>
      </c>
      <c r="S6337" s="17" t="s">
        <v>684</v>
      </c>
      <c r="U6337" s="10">
        <v>-17.329000000000001</v>
      </c>
      <c r="V6337" s="10">
        <v>-17.329000000000001</v>
      </c>
      <c r="W6337" s="10">
        <v>12.688000000000001</v>
      </c>
      <c r="AB6337" s="17" t="s">
        <v>1022</v>
      </c>
    </row>
    <row r="6338" spans="1:28" hidden="1">
      <c r="A6338" s="29">
        <v>6337</v>
      </c>
      <c r="C6338" s="17">
        <v>2008</v>
      </c>
      <c r="D6338" s="32" t="s">
        <v>984</v>
      </c>
      <c r="E6338" s="32" t="s">
        <v>852</v>
      </c>
      <c r="F6338" s="18">
        <v>33</v>
      </c>
      <c r="G6338" s="48">
        <v>50.699999999999996</v>
      </c>
      <c r="H6338" s="49" t="s">
        <v>18</v>
      </c>
      <c r="I6338" s="50">
        <v>131</v>
      </c>
      <c r="J6338" s="48">
        <v>32.1</v>
      </c>
      <c r="K6338" s="17" t="s">
        <v>165</v>
      </c>
      <c r="L6338" s="17" t="s">
        <v>1009</v>
      </c>
      <c r="M6338" s="17" t="s">
        <v>1010</v>
      </c>
      <c r="N6338" s="17" t="s">
        <v>1011</v>
      </c>
      <c r="O6338" s="58">
        <v>61</v>
      </c>
      <c r="P6338" s="17" t="s">
        <v>20</v>
      </c>
      <c r="R6338" s="17" t="s">
        <v>710</v>
      </c>
      <c r="S6338" s="17" t="s">
        <v>684</v>
      </c>
      <c r="U6338" s="10">
        <v>-17.114000000000001</v>
      </c>
      <c r="V6338" s="10">
        <v>-17.114000000000001</v>
      </c>
      <c r="W6338" s="10">
        <v>12.722</v>
      </c>
      <c r="AB6338" s="17" t="s">
        <v>1022</v>
      </c>
    </row>
    <row r="6339" spans="1:28" hidden="1">
      <c r="A6339" s="29">
        <v>6338</v>
      </c>
      <c r="C6339" s="17">
        <v>2008</v>
      </c>
      <c r="D6339" s="32" t="s">
        <v>984</v>
      </c>
      <c r="E6339" s="32" t="s">
        <v>852</v>
      </c>
      <c r="F6339" s="18">
        <v>33</v>
      </c>
      <c r="G6339" s="48">
        <v>50.699999999999996</v>
      </c>
      <c r="H6339" s="49" t="s">
        <v>18</v>
      </c>
      <c r="I6339" s="50">
        <v>131</v>
      </c>
      <c r="J6339" s="48">
        <v>32.1</v>
      </c>
      <c r="K6339" s="17" t="s">
        <v>165</v>
      </c>
      <c r="L6339" s="17" t="s">
        <v>1009</v>
      </c>
      <c r="M6339" s="17" t="s">
        <v>1010</v>
      </c>
      <c r="N6339" s="17" t="s">
        <v>1011</v>
      </c>
      <c r="O6339" s="58">
        <v>69</v>
      </c>
      <c r="P6339" s="17" t="s">
        <v>20</v>
      </c>
      <c r="R6339" s="17" t="s">
        <v>710</v>
      </c>
      <c r="S6339" s="17" t="s">
        <v>684</v>
      </c>
      <c r="U6339" s="10">
        <v>-17.097999999999999</v>
      </c>
      <c r="V6339" s="10">
        <v>-17.097999999999999</v>
      </c>
      <c r="W6339" s="10">
        <v>12.426</v>
      </c>
      <c r="AB6339" s="17" t="s">
        <v>1022</v>
      </c>
    </row>
    <row r="6340" spans="1:28" hidden="1">
      <c r="A6340" s="29">
        <v>6339</v>
      </c>
      <c r="C6340" s="17">
        <v>2008</v>
      </c>
      <c r="D6340" s="32" t="s">
        <v>984</v>
      </c>
      <c r="E6340" s="32" t="s">
        <v>852</v>
      </c>
      <c r="F6340" s="18">
        <v>33</v>
      </c>
      <c r="G6340" s="48">
        <v>50.699999999999996</v>
      </c>
      <c r="H6340" s="49" t="s">
        <v>18</v>
      </c>
      <c r="I6340" s="50">
        <v>131</v>
      </c>
      <c r="J6340" s="48">
        <v>32.1</v>
      </c>
      <c r="K6340" s="17" t="s">
        <v>165</v>
      </c>
      <c r="L6340" s="17" t="s">
        <v>1009</v>
      </c>
      <c r="M6340" s="17" t="s">
        <v>1010</v>
      </c>
      <c r="N6340" s="17" t="s">
        <v>1011</v>
      </c>
      <c r="O6340" s="58">
        <v>62</v>
      </c>
      <c r="P6340" s="17" t="s">
        <v>20</v>
      </c>
      <c r="R6340" s="17" t="s">
        <v>710</v>
      </c>
      <c r="S6340" s="17" t="s">
        <v>684</v>
      </c>
      <c r="U6340" s="10">
        <v>-17.151</v>
      </c>
      <c r="V6340" s="10">
        <v>-17.151</v>
      </c>
      <c r="W6340" s="10">
        <v>12.734999999999999</v>
      </c>
      <c r="AB6340" s="17" t="s">
        <v>1022</v>
      </c>
    </row>
    <row r="6341" spans="1:28" hidden="1">
      <c r="A6341" s="29">
        <v>6340</v>
      </c>
      <c r="C6341" s="17">
        <v>2008</v>
      </c>
      <c r="D6341" s="32" t="s">
        <v>984</v>
      </c>
      <c r="E6341" s="32" t="s">
        <v>852</v>
      </c>
      <c r="F6341" s="18">
        <v>33</v>
      </c>
      <c r="G6341" s="48">
        <v>50.699999999999996</v>
      </c>
      <c r="H6341" s="49" t="s">
        <v>18</v>
      </c>
      <c r="I6341" s="50">
        <v>131</v>
      </c>
      <c r="J6341" s="48">
        <v>32.1</v>
      </c>
      <c r="K6341" s="17" t="s">
        <v>165</v>
      </c>
      <c r="L6341" s="17" t="s">
        <v>1009</v>
      </c>
      <c r="M6341" s="17" t="s">
        <v>1010</v>
      </c>
      <c r="N6341" s="17" t="s">
        <v>1011</v>
      </c>
      <c r="O6341" s="58">
        <v>57</v>
      </c>
      <c r="P6341" s="17" t="s">
        <v>20</v>
      </c>
      <c r="R6341" s="17" t="s">
        <v>710</v>
      </c>
      <c r="S6341" s="17" t="s">
        <v>684</v>
      </c>
      <c r="U6341" s="10">
        <v>-17.379000000000001</v>
      </c>
      <c r="V6341" s="10">
        <v>-17.379000000000001</v>
      </c>
      <c r="W6341" s="10">
        <v>12.44</v>
      </c>
      <c r="AB6341" s="17" t="s">
        <v>1022</v>
      </c>
    </row>
    <row r="6342" spans="1:28" hidden="1">
      <c r="A6342" s="29">
        <v>6341</v>
      </c>
      <c r="C6342" s="17">
        <v>2008</v>
      </c>
      <c r="D6342" s="32" t="s">
        <v>984</v>
      </c>
      <c r="E6342" s="32" t="s">
        <v>852</v>
      </c>
      <c r="F6342" s="18">
        <v>33</v>
      </c>
      <c r="G6342" s="48">
        <v>50.699999999999996</v>
      </c>
      <c r="H6342" s="49" t="s">
        <v>18</v>
      </c>
      <c r="I6342" s="50">
        <v>131</v>
      </c>
      <c r="J6342" s="48">
        <v>32.1</v>
      </c>
      <c r="K6342" s="17" t="s">
        <v>165</v>
      </c>
      <c r="L6342" s="17" t="s">
        <v>1009</v>
      </c>
      <c r="M6342" s="17" t="s">
        <v>1010</v>
      </c>
      <c r="N6342" s="17" t="s">
        <v>1011</v>
      </c>
      <c r="O6342" s="58">
        <v>75</v>
      </c>
      <c r="P6342" s="17" t="s">
        <v>20</v>
      </c>
      <c r="R6342" s="17" t="s">
        <v>710</v>
      </c>
      <c r="S6342" s="17" t="s">
        <v>684</v>
      </c>
      <c r="U6342" s="10">
        <v>-16.972999999999999</v>
      </c>
      <c r="V6342" s="10">
        <v>-16.972999999999999</v>
      </c>
      <c r="W6342" s="10">
        <v>12.96</v>
      </c>
      <c r="AB6342" s="17" t="s">
        <v>1022</v>
      </c>
    </row>
    <row r="6343" spans="1:28" hidden="1">
      <c r="A6343" s="29">
        <v>6342</v>
      </c>
      <c r="C6343" s="17">
        <v>2008</v>
      </c>
      <c r="D6343" s="32" t="s">
        <v>984</v>
      </c>
      <c r="E6343" s="32" t="s">
        <v>852</v>
      </c>
      <c r="F6343" s="18">
        <v>33</v>
      </c>
      <c r="G6343" s="48">
        <v>50.699999999999996</v>
      </c>
      <c r="H6343" s="49" t="s">
        <v>18</v>
      </c>
      <c r="I6343" s="50">
        <v>131</v>
      </c>
      <c r="J6343" s="48">
        <v>32.1</v>
      </c>
      <c r="K6343" s="17" t="s">
        <v>165</v>
      </c>
      <c r="L6343" s="17" t="s">
        <v>1009</v>
      </c>
      <c r="M6343" s="17" t="s">
        <v>1010</v>
      </c>
      <c r="N6343" s="17" t="s">
        <v>1011</v>
      </c>
      <c r="O6343" s="58">
        <v>70</v>
      </c>
      <c r="P6343" s="17" t="s">
        <v>20</v>
      </c>
      <c r="R6343" s="17" t="s">
        <v>710</v>
      </c>
      <c r="S6343" s="17" t="s">
        <v>684</v>
      </c>
      <c r="U6343" s="10">
        <v>-17.573</v>
      </c>
      <c r="V6343" s="10">
        <v>-17.573</v>
      </c>
      <c r="W6343" s="10">
        <v>12.491</v>
      </c>
      <c r="AB6343" s="17" t="s">
        <v>1022</v>
      </c>
    </row>
    <row r="6344" spans="1:28" hidden="1">
      <c r="A6344" s="29">
        <v>6343</v>
      </c>
      <c r="C6344" s="17">
        <v>2008</v>
      </c>
      <c r="D6344" s="32" t="s">
        <v>985</v>
      </c>
      <c r="E6344" s="32" t="s">
        <v>820</v>
      </c>
      <c r="F6344" s="18">
        <v>33</v>
      </c>
      <c r="G6344" s="48">
        <v>50.699999999999996</v>
      </c>
      <c r="H6344" s="49" t="s">
        <v>18</v>
      </c>
      <c r="I6344" s="50">
        <v>131</v>
      </c>
      <c r="J6344" s="48">
        <v>32.1</v>
      </c>
      <c r="K6344" s="17" t="s">
        <v>165</v>
      </c>
      <c r="L6344" s="17" t="s">
        <v>1009</v>
      </c>
      <c r="M6344" s="17" t="s">
        <v>1010</v>
      </c>
      <c r="N6344" s="17" t="s">
        <v>1011</v>
      </c>
      <c r="O6344" s="58">
        <v>70</v>
      </c>
      <c r="P6344" s="17" t="s">
        <v>20</v>
      </c>
      <c r="R6344" s="17" t="s">
        <v>710</v>
      </c>
      <c r="S6344" s="17" t="s">
        <v>684</v>
      </c>
      <c r="U6344" s="10">
        <v>-16.754000000000001</v>
      </c>
      <c r="V6344" s="10">
        <v>-16.754000000000001</v>
      </c>
      <c r="W6344" s="10">
        <v>12.888999999999999</v>
      </c>
      <c r="AB6344" s="17" t="s">
        <v>1022</v>
      </c>
    </row>
    <row r="6345" spans="1:28" hidden="1">
      <c r="A6345" s="29">
        <v>6344</v>
      </c>
      <c r="C6345" s="17">
        <v>2008</v>
      </c>
      <c r="D6345" s="32" t="s">
        <v>985</v>
      </c>
      <c r="E6345" s="32" t="s">
        <v>820</v>
      </c>
      <c r="F6345" s="18">
        <v>33</v>
      </c>
      <c r="G6345" s="48">
        <v>50.699999999999996</v>
      </c>
      <c r="H6345" s="49" t="s">
        <v>18</v>
      </c>
      <c r="I6345" s="50">
        <v>131</v>
      </c>
      <c r="J6345" s="48">
        <v>32.1</v>
      </c>
      <c r="K6345" s="17" t="s">
        <v>165</v>
      </c>
      <c r="L6345" s="17" t="s">
        <v>1009</v>
      </c>
      <c r="M6345" s="17" t="s">
        <v>1010</v>
      </c>
      <c r="N6345" s="17" t="s">
        <v>1011</v>
      </c>
      <c r="O6345" s="58">
        <v>73</v>
      </c>
      <c r="P6345" s="17" t="s">
        <v>20</v>
      </c>
      <c r="R6345" s="17" t="s">
        <v>710</v>
      </c>
      <c r="S6345" s="17" t="s">
        <v>684</v>
      </c>
      <c r="U6345" s="10">
        <v>-16.891999999999999</v>
      </c>
      <c r="V6345" s="10">
        <v>-16.891999999999999</v>
      </c>
      <c r="W6345" s="10">
        <v>12.884</v>
      </c>
      <c r="AB6345" s="17" t="s">
        <v>1022</v>
      </c>
    </row>
    <row r="6346" spans="1:28" hidden="1">
      <c r="A6346" s="29">
        <v>6345</v>
      </c>
      <c r="C6346" s="17">
        <v>2008</v>
      </c>
      <c r="D6346" s="32" t="s">
        <v>985</v>
      </c>
      <c r="E6346" s="32" t="s">
        <v>820</v>
      </c>
      <c r="F6346" s="18">
        <v>33</v>
      </c>
      <c r="G6346" s="48">
        <v>50.699999999999996</v>
      </c>
      <c r="H6346" s="49" t="s">
        <v>18</v>
      </c>
      <c r="I6346" s="50">
        <v>131</v>
      </c>
      <c r="J6346" s="48">
        <v>32.1</v>
      </c>
      <c r="K6346" s="17" t="s">
        <v>165</v>
      </c>
      <c r="L6346" s="17" t="s">
        <v>1009</v>
      </c>
      <c r="M6346" s="17" t="s">
        <v>1010</v>
      </c>
      <c r="N6346" s="17" t="s">
        <v>1011</v>
      </c>
      <c r="O6346" s="58">
        <v>67</v>
      </c>
      <c r="P6346" s="17" t="s">
        <v>20</v>
      </c>
      <c r="R6346" s="17" t="s">
        <v>710</v>
      </c>
      <c r="S6346" s="17" t="s">
        <v>684</v>
      </c>
      <c r="U6346" s="10">
        <v>-16.916</v>
      </c>
      <c r="V6346" s="10">
        <v>-16.916</v>
      </c>
      <c r="W6346" s="10">
        <v>12.855</v>
      </c>
      <c r="AB6346" s="17" t="s">
        <v>1022</v>
      </c>
    </row>
    <row r="6347" spans="1:28" hidden="1">
      <c r="A6347" s="29">
        <v>6346</v>
      </c>
      <c r="C6347" s="17">
        <v>2008</v>
      </c>
      <c r="D6347" s="32" t="s">
        <v>985</v>
      </c>
      <c r="E6347" s="32" t="s">
        <v>820</v>
      </c>
      <c r="F6347" s="18">
        <v>33</v>
      </c>
      <c r="G6347" s="48">
        <v>50.699999999999996</v>
      </c>
      <c r="H6347" s="49" t="s">
        <v>18</v>
      </c>
      <c r="I6347" s="50">
        <v>131</v>
      </c>
      <c r="J6347" s="48">
        <v>32.1</v>
      </c>
      <c r="K6347" s="17" t="s">
        <v>165</v>
      </c>
      <c r="L6347" s="17" t="s">
        <v>1009</v>
      </c>
      <c r="M6347" s="17" t="s">
        <v>1010</v>
      </c>
      <c r="N6347" s="17" t="s">
        <v>1011</v>
      </c>
      <c r="O6347" s="58">
        <v>71.599999999999994</v>
      </c>
      <c r="P6347" s="17" t="s">
        <v>20</v>
      </c>
      <c r="R6347" s="17" t="s">
        <v>710</v>
      </c>
      <c r="S6347" s="17" t="s">
        <v>684</v>
      </c>
      <c r="U6347" s="10">
        <v>-16.870999999999999</v>
      </c>
      <c r="V6347" s="10">
        <v>-16.870999999999999</v>
      </c>
      <c r="W6347" s="10">
        <v>13.026</v>
      </c>
      <c r="AB6347" s="17" t="s">
        <v>1022</v>
      </c>
    </row>
    <row r="6348" spans="1:28" hidden="1">
      <c r="A6348" s="29">
        <v>6347</v>
      </c>
      <c r="C6348" s="17">
        <v>2008</v>
      </c>
      <c r="D6348" s="32" t="s">
        <v>985</v>
      </c>
      <c r="E6348" s="32" t="s">
        <v>820</v>
      </c>
      <c r="F6348" s="18">
        <v>33</v>
      </c>
      <c r="G6348" s="48">
        <v>50.699999999999996</v>
      </c>
      <c r="H6348" s="49" t="s">
        <v>18</v>
      </c>
      <c r="I6348" s="50">
        <v>131</v>
      </c>
      <c r="J6348" s="48">
        <v>32.1</v>
      </c>
      <c r="K6348" s="17" t="s">
        <v>165</v>
      </c>
      <c r="L6348" s="17" t="s">
        <v>1009</v>
      </c>
      <c r="M6348" s="17" t="s">
        <v>1010</v>
      </c>
      <c r="N6348" s="17" t="s">
        <v>1011</v>
      </c>
      <c r="O6348" s="58">
        <v>66.400000000000006</v>
      </c>
      <c r="P6348" s="17" t="s">
        <v>20</v>
      </c>
      <c r="R6348" s="17" t="s">
        <v>710</v>
      </c>
      <c r="S6348" s="17" t="s">
        <v>684</v>
      </c>
      <c r="U6348" s="10">
        <v>-17.184999999999999</v>
      </c>
      <c r="V6348" s="10">
        <v>-17.184999999999999</v>
      </c>
      <c r="W6348" s="10">
        <v>13.657999999999999</v>
      </c>
      <c r="AB6348" s="17" t="s">
        <v>1022</v>
      </c>
    </row>
    <row r="6349" spans="1:28" hidden="1">
      <c r="A6349" s="29">
        <v>6348</v>
      </c>
      <c r="C6349" s="17">
        <v>2008</v>
      </c>
      <c r="D6349" s="32" t="s">
        <v>985</v>
      </c>
      <c r="E6349" s="32" t="s">
        <v>820</v>
      </c>
      <c r="F6349" s="18">
        <v>33</v>
      </c>
      <c r="G6349" s="48">
        <v>50.699999999999996</v>
      </c>
      <c r="H6349" s="49" t="s">
        <v>18</v>
      </c>
      <c r="I6349" s="50">
        <v>131</v>
      </c>
      <c r="J6349" s="48">
        <v>32.1</v>
      </c>
      <c r="K6349" s="17" t="s">
        <v>165</v>
      </c>
      <c r="L6349" s="17" t="s">
        <v>1009</v>
      </c>
      <c r="M6349" s="17" t="s">
        <v>1010</v>
      </c>
      <c r="N6349" s="17" t="s">
        <v>1011</v>
      </c>
      <c r="O6349" s="58">
        <v>66</v>
      </c>
      <c r="P6349" s="17" t="s">
        <v>20</v>
      </c>
      <c r="R6349" s="17" t="s">
        <v>710</v>
      </c>
      <c r="S6349" s="17" t="s">
        <v>684</v>
      </c>
      <c r="U6349" s="10">
        <v>-16.672000000000001</v>
      </c>
      <c r="V6349" s="10">
        <v>-16.672000000000001</v>
      </c>
      <c r="W6349" s="10">
        <v>12.869</v>
      </c>
      <c r="AB6349" s="17" t="s">
        <v>1022</v>
      </c>
    </row>
    <row r="6350" spans="1:28" hidden="1">
      <c r="A6350" s="29">
        <v>6349</v>
      </c>
      <c r="C6350" s="17">
        <v>2008</v>
      </c>
      <c r="D6350" s="32" t="s">
        <v>985</v>
      </c>
      <c r="E6350" s="32" t="s">
        <v>820</v>
      </c>
      <c r="F6350" s="18">
        <v>33</v>
      </c>
      <c r="G6350" s="48">
        <v>50.699999999999996</v>
      </c>
      <c r="H6350" s="49" t="s">
        <v>18</v>
      </c>
      <c r="I6350" s="50">
        <v>131</v>
      </c>
      <c r="J6350" s="48">
        <v>32.1</v>
      </c>
      <c r="K6350" s="17" t="s">
        <v>165</v>
      </c>
      <c r="L6350" s="17" t="s">
        <v>1009</v>
      </c>
      <c r="M6350" s="17" t="s">
        <v>1010</v>
      </c>
      <c r="N6350" s="17" t="s">
        <v>1011</v>
      </c>
      <c r="O6350" s="58">
        <v>54.5</v>
      </c>
      <c r="P6350" s="17" t="s">
        <v>20</v>
      </c>
      <c r="R6350" s="17" t="s">
        <v>710</v>
      </c>
      <c r="S6350" s="17" t="s">
        <v>684</v>
      </c>
      <c r="U6350" s="10">
        <v>-17.006</v>
      </c>
      <c r="V6350" s="10">
        <v>-17.006</v>
      </c>
      <c r="W6350" s="10">
        <v>13.537000000000001</v>
      </c>
      <c r="AB6350" s="17" t="s">
        <v>1022</v>
      </c>
    </row>
    <row r="6351" spans="1:28" hidden="1">
      <c r="A6351" s="29">
        <v>6350</v>
      </c>
      <c r="C6351" s="17">
        <v>2008</v>
      </c>
      <c r="D6351" s="32" t="s">
        <v>985</v>
      </c>
      <c r="E6351" s="32" t="s">
        <v>820</v>
      </c>
      <c r="F6351" s="18">
        <v>33</v>
      </c>
      <c r="G6351" s="48">
        <v>50.699999999999996</v>
      </c>
      <c r="H6351" s="49" t="s">
        <v>18</v>
      </c>
      <c r="I6351" s="50">
        <v>131</v>
      </c>
      <c r="J6351" s="48">
        <v>32.1</v>
      </c>
      <c r="K6351" s="17" t="s">
        <v>165</v>
      </c>
      <c r="L6351" s="17" t="s">
        <v>1009</v>
      </c>
      <c r="M6351" s="17" t="s">
        <v>1010</v>
      </c>
      <c r="N6351" s="17" t="s">
        <v>1011</v>
      </c>
      <c r="O6351" s="58">
        <v>65</v>
      </c>
      <c r="P6351" s="17" t="s">
        <v>20</v>
      </c>
      <c r="R6351" s="17" t="s">
        <v>710</v>
      </c>
      <c r="S6351" s="17" t="s">
        <v>684</v>
      </c>
      <c r="U6351" s="10">
        <v>-17.030999999999999</v>
      </c>
      <c r="V6351" s="10">
        <v>-17.030999999999999</v>
      </c>
      <c r="W6351" s="10">
        <v>12.593</v>
      </c>
      <c r="AB6351" s="17" t="s">
        <v>1022</v>
      </c>
    </row>
    <row r="6352" spans="1:28" hidden="1">
      <c r="A6352" s="29">
        <v>6351</v>
      </c>
      <c r="C6352" s="17">
        <v>2008</v>
      </c>
      <c r="D6352" s="32" t="s">
        <v>985</v>
      </c>
      <c r="E6352" s="32" t="s">
        <v>820</v>
      </c>
      <c r="F6352" s="18">
        <v>33</v>
      </c>
      <c r="G6352" s="48">
        <v>50.699999999999996</v>
      </c>
      <c r="H6352" s="49" t="s">
        <v>18</v>
      </c>
      <c r="I6352" s="50">
        <v>131</v>
      </c>
      <c r="J6352" s="48">
        <v>32.1</v>
      </c>
      <c r="K6352" s="17" t="s">
        <v>165</v>
      </c>
      <c r="L6352" s="17" t="s">
        <v>1009</v>
      </c>
      <c r="M6352" s="17" t="s">
        <v>1010</v>
      </c>
      <c r="N6352" s="17" t="s">
        <v>1011</v>
      </c>
      <c r="O6352" s="58">
        <v>68</v>
      </c>
      <c r="P6352" s="17" t="s">
        <v>20</v>
      </c>
      <c r="R6352" s="17" t="s">
        <v>710</v>
      </c>
      <c r="S6352" s="17" t="s">
        <v>684</v>
      </c>
      <c r="U6352" s="10">
        <v>-17.364999999999998</v>
      </c>
      <c r="V6352" s="10">
        <v>-17.364999999999998</v>
      </c>
      <c r="W6352" s="10">
        <v>13.369</v>
      </c>
      <c r="AB6352" s="17" t="s">
        <v>1022</v>
      </c>
    </row>
    <row r="6353" spans="1:28" hidden="1">
      <c r="A6353" s="29">
        <v>6352</v>
      </c>
      <c r="C6353" s="17">
        <v>2008</v>
      </c>
      <c r="D6353" s="32" t="s">
        <v>985</v>
      </c>
      <c r="E6353" s="32" t="s">
        <v>820</v>
      </c>
      <c r="F6353" s="18">
        <v>33</v>
      </c>
      <c r="G6353" s="48">
        <v>50.699999999999996</v>
      </c>
      <c r="H6353" s="49" t="s">
        <v>18</v>
      </c>
      <c r="I6353" s="50">
        <v>131</v>
      </c>
      <c r="J6353" s="48">
        <v>32.1</v>
      </c>
      <c r="K6353" s="17" t="s">
        <v>165</v>
      </c>
      <c r="L6353" s="17" t="s">
        <v>1009</v>
      </c>
      <c r="M6353" s="17" t="s">
        <v>1010</v>
      </c>
      <c r="N6353" s="17" t="s">
        <v>1011</v>
      </c>
      <c r="O6353" s="58">
        <v>71</v>
      </c>
      <c r="P6353" s="17" t="s">
        <v>20</v>
      </c>
      <c r="R6353" s="17" t="s">
        <v>710</v>
      </c>
      <c r="S6353" s="17" t="s">
        <v>684</v>
      </c>
      <c r="U6353" s="10">
        <v>-17.021999999999998</v>
      </c>
      <c r="V6353" s="10">
        <v>-17.021999999999998</v>
      </c>
      <c r="W6353" s="10">
        <v>12.227</v>
      </c>
      <c r="AB6353" s="17" t="s">
        <v>1022</v>
      </c>
    </row>
    <row r="6354" spans="1:28" hidden="1">
      <c r="A6354" s="29">
        <v>6353</v>
      </c>
      <c r="C6354" s="17">
        <v>2005</v>
      </c>
      <c r="D6354" s="32" t="s">
        <v>964</v>
      </c>
      <c r="E6354" s="32" t="s">
        <v>811</v>
      </c>
      <c r="F6354" s="18">
        <v>34</v>
      </c>
      <c r="G6354" s="48">
        <v>6.66</v>
      </c>
      <c r="H6354" s="49" t="s">
        <v>18</v>
      </c>
      <c r="I6354" s="50">
        <v>133</v>
      </c>
      <c r="J6354" s="48">
        <v>33.36</v>
      </c>
      <c r="K6354" s="17" t="s">
        <v>165</v>
      </c>
      <c r="L6354" s="17" t="s">
        <v>1012</v>
      </c>
      <c r="M6354" s="17" t="s">
        <v>1013</v>
      </c>
      <c r="N6354" s="17" t="s">
        <v>1014</v>
      </c>
      <c r="O6354" s="58">
        <v>76.2</v>
      </c>
      <c r="P6354" s="17" t="s">
        <v>20</v>
      </c>
      <c r="R6354" s="17" t="s">
        <v>710</v>
      </c>
      <c r="S6354" s="17" t="s">
        <v>684</v>
      </c>
      <c r="U6354" s="10">
        <v>-17.071999999999999</v>
      </c>
      <c r="V6354" s="10">
        <v>-17.071999999999999</v>
      </c>
      <c r="W6354" s="10">
        <v>12.015000000000001</v>
      </c>
      <c r="AB6354" s="17" t="s">
        <v>1022</v>
      </c>
    </row>
    <row r="6355" spans="1:28" hidden="1">
      <c r="A6355" s="29">
        <v>6354</v>
      </c>
      <c r="C6355" s="17">
        <v>2005</v>
      </c>
      <c r="D6355" s="32" t="s">
        <v>964</v>
      </c>
      <c r="E6355" s="32" t="s">
        <v>811</v>
      </c>
      <c r="F6355" s="18">
        <v>34</v>
      </c>
      <c r="G6355" s="48">
        <v>6.66</v>
      </c>
      <c r="H6355" s="49" t="s">
        <v>18</v>
      </c>
      <c r="I6355" s="50">
        <v>133</v>
      </c>
      <c r="J6355" s="48">
        <v>33.36</v>
      </c>
      <c r="K6355" s="17" t="s">
        <v>165</v>
      </c>
      <c r="L6355" s="17" t="s">
        <v>1012</v>
      </c>
      <c r="M6355" s="17" t="s">
        <v>1013</v>
      </c>
      <c r="N6355" s="17" t="s">
        <v>1014</v>
      </c>
      <c r="O6355" s="58">
        <v>74.2</v>
      </c>
      <c r="P6355" s="17" t="s">
        <v>20</v>
      </c>
      <c r="R6355" s="17" t="s">
        <v>710</v>
      </c>
      <c r="S6355" s="17" t="s">
        <v>684</v>
      </c>
      <c r="U6355" s="10">
        <v>-16.971</v>
      </c>
      <c r="V6355" s="10">
        <v>-16.971</v>
      </c>
      <c r="W6355" s="10">
        <v>15.61</v>
      </c>
      <c r="AB6355" s="17" t="s">
        <v>1022</v>
      </c>
    </row>
    <row r="6356" spans="1:28" hidden="1">
      <c r="A6356" s="29">
        <v>6355</v>
      </c>
      <c r="C6356" s="17">
        <v>2005</v>
      </c>
      <c r="D6356" s="32" t="s">
        <v>964</v>
      </c>
      <c r="E6356" s="32" t="s">
        <v>811</v>
      </c>
      <c r="F6356" s="18">
        <v>34</v>
      </c>
      <c r="G6356" s="48">
        <v>6.66</v>
      </c>
      <c r="H6356" s="49" t="s">
        <v>18</v>
      </c>
      <c r="I6356" s="50">
        <v>133</v>
      </c>
      <c r="J6356" s="48">
        <v>33.36</v>
      </c>
      <c r="K6356" s="17" t="s">
        <v>165</v>
      </c>
      <c r="L6356" s="17" t="s">
        <v>1012</v>
      </c>
      <c r="M6356" s="17" t="s">
        <v>1013</v>
      </c>
      <c r="N6356" s="17" t="s">
        <v>1014</v>
      </c>
      <c r="O6356" s="58">
        <v>73.400000000000006</v>
      </c>
      <c r="P6356" s="17" t="s">
        <v>20</v>
      </c>
      <c r="R6356" s="17" t="s">
        <v>710</v>
      </c>
      <c r="S6356" s="17" t="s">
        <v>684</v>
      </c>
      <c r="U6356" s="10">
        <v>-16.762</v>
      </c>
      <c r="V6356" s="10">
        <v>-16.762</v>
      </c>
      <c r="W6356" s="10">
        <v>13.843999999999999</v>
      </c>
      <c r="AB6356" s="17" t="s">
        <v>1022</v>
      </c>
    </row>
    <row r="6357" spans="1:28" hidden="1">
      <c r="A6357" s="29">
        <v>6356</v>
      </c>
      <c r="C6357" s="17">
        <v>2005</v>
      </c>
      <c r="D6357" s="32" t="s">
        <v>964</v>
      </c>
      <c r="E6357" s="32" t="s">
        <v>811</v>
      </c>
      <c r="F6357" s="18">
        <v>34</v>
      </c>
      <c r="G6357" s="48">
        <v>6.66</v>
      </c>
      <c r="H6357" s="49" t="s">
        <v>18</v>
      </c>
      <c r="I6357" s="50">
        <v>133</v>
      </c>
      <c r="J6357" s="48">
        <v>33.36</v>
      </c>
      <c r="K6357" s="17" t="s">
        <v>165</v>
      </c>
      <c r="L6357" s="17" t="s">
        <v>1012</v>
      </c>
      <c r="M6357" s="17" t="s">
        <v>1013</v>
      </c>
      <c r="N6357" s="17" t="s">
        <v>1014</v>
      </c>
      <c r="O6357" s="58">
        <v>75.7</v>
      </c>
      <c r="P6357" s="17" t="s">
        <v>20</v>
      </c>
      <c r="R6357" s="17" t="s">
        <v>710</v>
      </c>
      <c r="S6357" s="17" t="s">
        <v>684</v>
      </c>
      <c r="U6357" s="10">
        <v>-16.905999999999999</v>
      </c>
      <c r="V6357" s="10">
        <v>-16.905999999999999</v>
      </c>
      <c r="W6357" s="10">
        <v>13.622</v>
      </c>
      <c r="AB6357" s="17" t="s">
        <v>1022</v>
      </c>
    </row>
    <row r="6358" spans="1:28" hidden="1">
      <c r="A6358" s="29">
        <v>6357</v>
      </c>
      <c r="C6358" s="17">
        <v>2005</v>
      </c>
      <c r="D6358" s="32" t="s">
        <v>964</v>
      </c>
      <c r="E6358" s="32" t="s">
        <v>811</v>
      </c>
      <c r="F6358" s="18">
        <v>34</v>
      </c>
      <c r="G6358" s="48">
        <v>6.66</v>
      </c>
      <c r="H6358" s="49" t="s">
        <v>18</v>
      </c>
      <c r="I6358" s="50">
        <v>133</v>
      </c>
      <c r="J6358" s="48">
        <v>33.36</v>
      </c>
      <c r="K6358" s="17" t="s">
        <v>165</v>
      </c>
      <c r="L6358" s="17" t="s">
        <v>1012</v>
      </c>
      <c r="M6358" s="17" t="s">
        <v>1013</v>
      </c>
      <c r="N6358" s="17" t="s">
        <v>1014</v>
      </c>
      <c r="O6358" s="58">
        <v>75.8</v>
      </c>
      <c r="P6358" s="17" t="s">
        <v>20</v>
      </c>
      <c r="R6358" s="17" t="s">
        <v>710</v>
      </c>
      <c r="S6358" s="17" t="s">
        <v>684</v>
      </c>
      <c r="U6358" s="10">
        <v>-16.661999999999999</v>
      </c>
      <c r="V6358" s="10">
        <v>-16.661999999999999</v>
      </c>
      <c r="W6358" s="10">
        <v>12.972</v>
      </c>
      <c r="AB6358" s="17" t="s">
        <v>1022</v>
      </c>
    </row>
    <row r="6359" spans="1:28">
      <c r="A6359" s="29">
        <v>6358</v>
      </c>
      <c r="C6359" s="17">
        <v>2004</v>
      </c>
      <c r="D6359" s="32" t="s">
        <v>985</v>
      </c>
      <c r="E6359" s="32" t="s">
        <v>993</v>
      </c>
      <c r="F6359" s="18">
        <v>34</v>
      </c>
      <c r="G6359" s="48">
        <v>6.66</v>
      </c>
      <c r="H6359" s="49" t="s">
        <v>18</v>
      </c>
      <c r="I6359" s="50">
        <v>133</v>
      </c>
      <c r="J6359" s="48">
        <v>33.36</v>
      </c>
      <c r="K6359" s="17" t="s">
        <v>165</v>
      </c>
      <c r="L6359" s="17" t="s">
        <v>69</v>
      </c>
      <c r="M6359" s="17" t="s">
        <v>27</v>
      </c>
      <c r="N6359" s="17" t="s">
        <v>70</v>
      </c>
      <c r="O6359" s="58">
        <v>98.7</v>
      </c>
      <c r="P6359" s="17" t="s">
        <v>20</v>
      </c>
      <c r="Q6359" s="17" t="s">
        <v>1023</v>
      </c>
      <c r="R6359" s="17" t="s">
        <v>710</v>
      </c>
      <c r="S6359" s="17" t="s">
        <v>684</v>
      </c>
      <c r="U6359" s="10">
        <v>-15.257</v>
      </c>
      <c r="V6359" s="10">
        <v>-15.257</v>
      </c>
      <c r="W6359" s="10">
        <v>19.940999999999999</v>
      </c>
      <c r="AB6359" s="17" t="s">
        <v>1022</v>
      </c>
    </row>
    <row r="6360" spans="1:28">
      <c r="A6360" s="29">
        <v>6359</v>
      </c>
      <c r="C6360" s="17">
        <v>2004</v>
      </c>
      <c r="D6360" s="32" t="s">
        <v>985</v>
      </c>
      <c r="E6360" s="32" t="s">
        <v>993</v>
      </c>
      <c r="F6360" s="18">
        <v>34</v>
      </c>
      <c r="G6360" s="48">
        <v>6.66</v>
      </c>
      <c r="H6360" s="49" t="s">
        <v>18</v>
      </c>
      <c r="I6360" s="50">
        <v>133</v>
      </c>
      <c r="J6360" s="48">
        <v>33.36</v>
      </c>
      <c r="K6360" s="17" t="s">
        <v>165</v>
      </c>
      <c r="L6360" s="17" t="s">
        <v>69</v>
      </c>
      <c r="M6360" s="17" t="s">
        <v>27</v>
      </c>
      <c r="N6360" s="17" t="s">
        <v>70</v>
      </c>
      <c r="O6360" s="58">
        <v>97.9</v>
      </c>
      <c r="P6360" s="17" t="s">
        <v>20</v>
      </c>
      <c r="Q6360" s="17" t="s">
        <v>1023</v>
      </c>
      <c r="R6360" s="17" t="s">
        <v>710</v>
      </c>
      <c r="S6360" s="17" t="s">
        <v>684</v>
      </c>
      <c r="U6360" s="10">
        <v>-16.073</v>
      </c>
      <c r="V6360" s="10">
        <v>-16.073</v>
      </c>
      <c r="W6360" s="10">
        <v>19.683</v>
      </c>
      <c r="AB6360" s="17" t="s">
        <v>1022</v>
      </c>
    </row>
    <row r="6361" spans="1:28">
      <c r="A6361" s="29">
        <v>6360</v>
      </c>
      <c r="C6361" s="17">
        <v>2004</v>
      </c>
      <c r="D6361" s="32" t="s">
        <v>985</v>
      </c>
      <c r="E6361" s="32" t="s">
        <v>993</v>
      </c>
      <c r="F6361" s="18">
        <v>34</v>
      </c>
      <c r="G6361" s="48">
        <v>6.66</v>
      </c>
      <c r="H6361" s="49" t="s">
        <v>18</v>
      </c>
      <c r="I6361" s="50">
        <v>133</v>
      </c>
      <c r="J6361" s="48">
        <v>33.36</v>
      </c>
      <c r="K6361" s="17" t="s">
        <v>165</v>
      </c>
      <c r="L6361" s="17" t="s">
        <v>69</v>
      </c>
      <c r="M6361" s="17" t="s">
        <v>27</v>
      </c>
      <c r="N6361" s="17" t="s">
        <v>70</v>
      </c>
      <c r="O6361" s="58">
        <v>96.9</v>
      </c>
      <c r="P6361" s="17" t="s">
        <v>20</v>
      </c>
      <c r="Q6361" s="17" t="s">
        <v>1023</v>
      </c>
      <c r="R6361" s="17" t="s">
        <v>710</v>
      </c>
      <c r="S6361" s="17" t="s">
        <v>684</v>
      </c>
      <c r="U6361" s="10">
        <v>-15.94</v>
      </c>
      <c r="V6361" s="10">
        <v>-15.94</v>
      </c>
      <c r="W6361" s="10">
        <v>19.667999999999999</v>
      </c>
      <c r="AB6361" s="17" t="s">
        <v>1022</v>
      </c>
    </row>
    <row r="6362" spans="1:28">
      <c r="A6362" s="29">
        <v>6361</v>
      </c>
      <c r="C6362" s="17">
        <v>2004</v>
      </c>
      <c r="D6362" s="32" t="s">
        <v>985</v>
      </c>
      <c r="E6362" s="32" t="s">
        <v>993</v>
      </c>
      <c r="F6362" s="18">
        <v>34</v>
      </c>
      <c r="G6362" s="48">
        <v>6.66</v>
      </c>
      <c r="H6362" s="49" t="s">
        <v>18</v>
      </c>
      <c r="I6362" s="50">
        <v>133</v>
      </c>
      <c r="J6362" s="48">
        <v>33.36</v>
      </c>
      <c r="K6362" s="17" t="s">
        <v>165</v>
      </c>
      <c r="L6362" s="17" t="s">
        <v>69</v>
      </c>
      <c r="M6362" s="17" t="s">
        <v>27</v>
      </c>
      <c r="N6362" s="17" t="s">
        <v>70</v>
      </c>
      <c r="O6362" s="58">
        <v>96.3</v>
      </c>
      <c r="P6362" s="17" t="s">
        <v>20</v>
      </c>
      <c r="Q6362" s="17" t="s">
        <v>1023</v>
      </c>
      <c r="R6362" s="17" t="s">
        <v>710</v>
      </c>
      <c r="S6362" s="17" t="s">
        <v>684</v>
      </c>
      <c r="U6362" s="10">
        <v>-15.868</v>
      </c>
      <c r="V6362" s="10">
        <v>-15.868</v>
      </c>
      <c r="W6362" s="10">
        <v>19.943999999999999</v>
      </c>
      <c r="AB6362" s="17" t="s">
        <v>1022</v>
      </c>
    </row>
    <row r="6363" spans="1:28">
      <c r="A6363" s="29">
        <v>6362</v>
      </c>
      <c r="C6363" s="17">
        <v>2004</v>
      </c>
      <c r="D6363" s="32" t="s">
        <v>985</v>
      </c>
      <c r="E6363" s="32" t="s">
        <v>993</v>
      </c>
      <c r="F6363" s="18">
        <v>34</v>
      </c>
      <c r="G6363" s="48">
        <v>6.66</v>
      </c>
      <c r="H6363" s="49" t="s">
        <v>18</v>
      </c>
      <c r="I6363" s="50">
        <v>133</v>
      </c>
      <c r="J6363" s="48">
        <v>33.36</v>
      </c>
      <c r="K6363" s="17" t="s">
        <v>165</v>
      </c>
      <c r="L6363" s="17" t="s">
        <v>69</v>
      </c>
      <c r="M6363" s="17" t="s">
        <v>27</v>
      </c>
      <c r="N6363" s="17" t="s">
        <v>70</v>
      </c>
      <c r="O6363" s="58">
        <v>95.3</v>
      </c>
      <c r="P6363" s="17" t="s">
        <v>20</v>
      </c>
      <c r="Q6363" s="17" t="s">
        <v>1023</v>
      </c>
      <c r="R6363" s="17" t="s">
        <v>710</v>
      </c>
      <c r="S6363" s="17" t="s">
        <v>684</v>
      </c>
      <c r="U6363" s="10">
        <v>-15.464</v>
      </c>
      <c r="V6363" s="10">
        <v>-15.464</v>
      </c>
      <c r="W6363" s="10">
        <v>19.417999999999999</v>
      </c>
      <c r="AB6363" s="17" t="s">
        <v>1022</v>
      </c>
    </row>
    <row r="6364" spans="1:28">
      <c r="A6364" s="29">
        <v>6363</v>
      </c>
      <c r="C6364" s="17">
        <v>2004</v>
      </c>
      <c r="D6364" s="32" t="s">
        <v>985</v>
      </c>
      <c r="E6364" s="32" t="s">
        <v>993</v>
      </c>
      <c r="F6364" s="18">
        <v>34</v>
      </c>
      <c r="G6364" s="48">
        <v>6.66</v>
      </c>
      <c r="H6364" s="49" t="s">
        <v>18</v>
      </c>
      <c r="I6364" s="50">
        <v>133</v>
      </c>
      <c r="J6364" s="48">
        <v>33.36</v>
      </c>
      <c r="K6364" s="17" t="s">
        <v>165</v>
      </c>
      <c r="L6364" s="17" t="s">
        <v>69</v>
      </c>
      <c r="M6364" s="17" t="s">
        <v>27</v>
      </c>
      <c r="N6364" s="17" t="s">
        <v>70</v>
      </c>
      <c r="O6364" s="58">
        <v>94.2</v>
      </c>
      <c r="P6364" s="17" t="s">
        <v>20</v>
      </c>
      <c r="Q6364" s="17" t="s">
        <v>1023</v>
      </c>
      <c r="R6364" s="17" t="s">
        <v>710</v>
      </c>
      <c r="S6364" s="17" t="s">
        <v>684</v>
      </c>
      <c r="U6364" s="10">
        <v>-16.318000000000001</v>
      </c>
      <c r="V6364" s="10">
        <v>-16.318000000000001</v>
      </c>
      <c r="W6364" s="10">
        <v>18.472999999999999</v>
      </c>
      <c r="AB6364" s="17" t="s">
        <v>1022</v>
      </c>
    </row>
    <row r="6365" spans="1:28">
      <c r="A6365" s="29">
        <v>6364</v>
      </c>
      <c r="C6365" s="17">
        <v>2004</v>
      </c>
      <c r="D6365" s="32" t="s">
        <v>985</v>
      </c>
      <c r="E6365" s="32" t="s">
        <v>993</v>
      </c>
      <c r="F6365" s="18">
        <v>34</v>
      </c>
      <c r="G6365" s="48">
        <v>6.66</v>
      </c>
      <c r="H6365" s="49" t="s">
        <v>18</v>
      </c>
      <c r="I6365" s="50">
        <v>133</v>
      </c>
      <c r="J6365" s="48">
        <v>33.36</v>
      </c>
      <c r="K6365" s="17" t="s">
        <v>165</v>
      </c>
      <c r="L6365" s="17" t="s">
        <v>69</v>
      </c>
      <c r="M6365" s="17" t="s">
        <v>27</v>
      </c>
      <c r="N6365" s="17" t="s">
        <v>70</v>
      </c>
      <c r="O6365" s="58">
        <v>89.7</v>
      </c>
      <c r="P6365" s="17" t="s">
        <v>20</v>
      </c>
      <c r="Q6365" s="17" t="s">
        <v>1023</v>
      </c>
      <c r="R6365" s="17" t="s">
        <v>710</v>
      </c>
      <c r="S6365" s="17" t="s">
        <v>684</v>
      </c>
      <c r="U6365" s="10">
        <v>-16.312000000000001</v>
      </c>
      <c r="V6365" s="10">
        <v>-16.312000000000001</v>
      </c>
      <c r="W6365" s="10">
        <v>18.577000000000002</v>
      </c>
      <c r="AB6365" s="17" t="s">
        <v>1022</v>
      </c>
    </row>
    <row r="6366" spans="1:28">
      <c r="A6366" s="29">
        <v>6365</v>
      </c>
      <c r="C6366" s="17">
        <v>2004</v>
      </c>
      <c r="D6366" s="32" t="s">
        <v>985</v>
      </c>
      <c r="E6366" s="32" t="s">
        <v>993</v>
      </c>
      <c r="F6366" s="18">
        <v>34</v>
      </c>
      <c r="G6366" s="48">
        <v>6.66</v>
      </c>
      <c r="H6366" s="49" t="s">
        <v>18</v>
      </c>
      <c r="I6366" s="50">
        <v>133</v>
      </c>
      <c r="J6366" s="48">
        <v>33.36</v>
      </c>
      <c r="K6366" s="17" t="s">
        <v>165</v>
      </c>
      <c r="L6366" s="17" t="s">
        <v>69</v>
      </c>
      <c r="M6366" s="17" t="s">
        <v>27</v>
      </c>
      <c r="N6366" s="17" t="s">
        <v>70</v>
      </c>
      <c r="O6366" s="58">
        <v>87.6</v>
      </c>
      <c r="P6366" s="17" t="s">
        <v>20</v>
      </c>
      <c r="Q6366" s="17" t="s">
        <v>1023</v>
      </c>
      <c r="R6366" s="17" t="s">
        <v>710</v>
      </c>
      <c r="S6366" s="17" t="s">
        <v>684</v>
      </c>
      <c r="U6366" s="10">
        <v>-15.619</v>
      </c>
      <c r="V6366" s="10">
        <v>-15.619</v>
      </c>
      <c r="W6366" s="10">
        <v>20.085999999999999</v>
      </c>
      <c r="AB6366" s="17" t="s">
        <v>1022</v>
      </c>
    </row>
    <row r="6367" spans="1:28">
      <c r="A6367" s="29">
        <v>6366</v>
      </c>
      <c r="C6367" s="17">
        <v>2004</v>
      </c>
      <c r="D6367" s="32" t="s">
        <v>985</v>
      </c>
      <c r="E6367" s="32" t="s">
        <v>993</v>
      </c>
      <c r="F6367" s="18">
        <v>34</v>
      </c>
      <c r="G6367" s="48">
        <v>6.66</v>
      </c>
      <c r="H6367" s="49" t="s">
        <v>18</v>
      </c>
      <c r="I6367" s="50">
        <v>133</v>
      </c>
      <c r="J6367" s="48">
        <v>33.36</v>
      </c>
      <c r="K6367" s="17" t="s">
        <v>165</v>
      </c>
      <c r="L6367" s="17" t="s">
        <v>69</v>
      </c>
      <c r="M6367" s="17" t="s">
        <v>27</v>
      </c>
      <c r="N6367" s="17" t="s">
        <v>70</v>
      </c>
      <c r="O6367" s="58">
        <v>70.8</v>
      </c>
      <c r="P6367" s="17" t="s">
        <v>20</v>
      </c>
      <c r="Q6367" s="17" t="s">
        <v>1023</v>
      </c>
      <c r="R6367" s="17" t="s">
        <v>710</v>
      </c>
      <c r="S6367" s="17" t="s">
        <v>684</v>
      </c>
      <c r="U6367" s="10">
        <v>-15.805999999999999</v>
      </c>
      <c r="V6367" s="10">
        <v>-15.805999999999999</v>
      </c>
      <c r="W6367" s="10">
        <v>18.459</v>
      </c>
      <c r="AB6367" s="17" t="s">
        <v>1022</v>
      </c>
    </row>
    <row r="6368" spans="1:28">
      <c r="A6368" s="29">
        <v>6367</v>
      </c>
      <c r="C6368" s="17">
        <v>2004</v>
      </c>
      <c r="D6368" s="32" t="s">
        <v>985</v>
      </c>
      <c r="E6368" s="32" t="s">
        <v>993</v>
      </c>
      <c r="F6368" s="18">
        <v>34</v>
      </c>
      <c r="G6368" s="48">
        <v>6.66</v>
      </c>
      <c r="H6368" s="49" t="s">
        <v>18</v>
      </c>
      <c r="I6368" s="50">
        <v>133</v>
      </c>
      <c r="J6368" s="48">
        <v>33.36</v>
      </c>
      <c r="K6368" s="17" t="s">
        <v>165</v>
      </c>
      <c r="L6368" s="17" t="s">
        <v>69</v>
      </c>
      <c r="M6368" s="17" t="s">
        <v>27</v>
      </c>
      <c r="N6368" s="17" t="s">
        <v>70</v>
      </c>
      <c r="O6368" s="58">
        <v>48.9</v>
      </c>
      <c r="P6368" s="17" t="s">
        <v>20</v>
      </c>
      <c r="Q6368" s="17" t="s">
        <v>1023</v>
      </c>
      <c r="R6368" s="17" t="s">
        <v>710</v>
      </c>
      <c r="S6368" s="17" t="s">
        <v>684</v>
      </c>
      <c r="U6368" s="10">
        <v>-15.571999999999999</v>
      </c>
      <c r="V6368" s="10">
        <v>-15.571999999999999</v>
      </c>
      <c r="W6368" s="10">
        <v>18.96</v>
      </c>
      <c r="AB6368" s="17" t="s">
        <v>1022</v>
      </c>
    </row>
    <row r="6369" spans="1:28">
      <c r="A6369" s="29">
        <v>6368</v>
      </c>
      <c r="C6369" s="17">
        <v>2005</v>
      </c>
      <c r="D6369" s="32" t="s">
        <v>984</v>
      </c>
      <c r="E6369" s="32" t="s">
        <v>980</v>
      </c>
      <c r="F6369" s="18">
        <v>34</v>
      </c>
      <c r="G6369" s="48">
        <v>6.66</v>
      </c>
      <c r="H6369" s="49" t="s">
        <v>18</v>
      </c>
      <c r="I6369" s="50">
        <v>133</v>
      </c>
      <c r="J6369" s="48">
        <v>33.36</v>
      </c>
      <c r="K6369" s="17" t="s">
        <v>165</v>
      </c>
      <c r="L6369" s="17" t="s">
        <v>69</v>
      </c>
      <c r="M6369" s="17" t="s">
        <v>27</v>
      </c>
      <c r="N6369" s="17" t="s">
        <v>70</v>
      </c>
      <c r="O6369" s="58">
        <v>223.3</v>
      </c>
      <c r="P6369" s="17" t="s">
        <v>20</v>
      </c>
      <c r="Q6369" s="17" t="s">
        <v>1023</v>
      </c>
      <c r="R6369" s="17" t="s">
        <v>710</v>
      </c>
      <c r="S6369" s="17" t="s">
        <v>684</v>
      </c>
      <c r="U6369" s="10">
        <v>-16.393999999999998</v>
      </c>
      <c r="V6369" s="10">
        <v>-16.393999999999998</v>
      </c>
      <c r="W6369" s="10">
        <v>15.326000000000001</v>
      </c>
      <c r="AB6369" s="17" t="s">
        <v>1022</v>
      </c>
    </row>
    <row r="6370" spans="1:28">
      <c r="A6370" s="29">
        <v>6369</v>
      </c>
      <c r="C6370" s="17">
        <v>2005</v>
      </c>
      <c r="D6370" s="32" t="s">
        <v>984</v>
      </c>
      <c r="E6370" s="32" t="s">
        <v>980</v>
      </c>
      <c r="F6370" s="18">
        <v>34</v>
      </c>
      <c r="G6370" s="48">
        <v>6.66</v>
      </c>
      <c r="H6370" s="49" t="s">
        <v>18</v>
      </c>
      <c r="I6370" s="50">
        <v>133</v>
      </c>
      <c r="J6370" s="48">
        <v>33.36</v>
      </c>
      <c r="K6370" s="17" t="s">
        <v>165</v>
      </c>
      <c r="L6370" s="17" t="s">
        <v>69</v>
      </c>
      <c r="M6370" s="17" t="s">
        <v>27</v>
      </c>
      <c r="N6370" s="17" t="s">
        <v>70</v>
      </c>
      <c r="O6370" s="58">
        <v>218.7</v>
      </c>
      <c r="P6370" s="17" t="s">
        <v>20</v>
      </c>
      <c r="Q6370" s="17" t="s">
        <v>1023</v>
      </c>
      <c r="R6370" s="17" t="s">
        <v>710</v>
      </c>
      <c r="S6370" s="17" t="s">
        <v>684</v>
      </c>
      <c r="U6370" s="10">
        <v>-17.521000000000001</v>
      </c>
      <c r="V6370" s="10">
        <v>-17.521000000000001</v>
      </c>
      <c r="W6370" s="10">
        <v>12.372</v>
      </c>
      <c r="AB6370" s="17" t="s">
        <v>1022</v>
      </c>
    </row>
    <row r="6371" spans="1:28">
      <c r="A6371" s="29">
        <v>6370</v>
      </c>
      <c r="C6371" s="17">
        <v>2005</v>
      </c>
      <c r="D6371" s="32" t="s">
        <v>984</v>
      </c>
      <c r="E6371" s="32" t="s">
        <v>980</v>
      </c>
      <c r="F6371" s="18">
        <v>34</v>
      </c>
      <c r="G6371" s="48">
        <v>6.66</v>
      </c>
      <c r="H6371" s="49" t="s">
        <v>18</v>
      </c>
      <c r="I6371" s="50">
        <v>133</v>
      </c>
      <c r="J6371" s="48">
        <v>33.36</v>
      </c>
      <c r="K6371" s="17" t="s">
        <v>165</v>
      </c>
      <c r="L6371" s="17" t="s">
        <v>69</v>
      </c>
      <c r="M6371" s="17" t="s">
        <v>27</v>
      </c>
      <c r="N6371" s="17" t="s">
        <v>70</v>
      </c>
      <c r="O6371" s="58">
        <v>243</v>
      </c>
      <c r="P6371" s="17" t="s">
        <v>20</v>
      </c>
      <c r="Q6371" s="17" t="s">
        <v>1023</v>
      </c>
      <c r="R6371" s="17" t="s">
        <v>710</v>
      </c>
      <c r="S6371" s="17" t="s">
        <v>684</v>
      </c>
      <c r="U6371" s="10">
        <v>-16.741</v>
      </c>
      <c r="V6371" s="10">
        <v>-16.741</v>
      </c>
      <c r="W6371" s="10">
        <v>14.319000000000001</v>
      </c>
      <c r="AB6371" s="17" t="s">
        <v>1022</v>
      </c>
    </row>
    <row r="6372" spans="1:28">
      <c r="A6372" s="29">
        <v>6371</v>
      </c>
      <c r="C6372" s="17">
        <v>2005</v>
      </c>
      <c r="D6372" s="32" t="s">
        <v>984</v>
      </c>
      <c r="E6372" s="32" t="s">
        <v>980</v>
      </c>
      <c r="F6372" s="18">
        <v>34</v>
      </c>
      <c r="G6372" s="48">
        <v>6.66</v>
      </c>
      <c r="H6372" s="49" t="s">
        <v>18</v>
      </c>
      <c r="I6372" s="50">
        <v>133</v>
      </c>
      <c r="J6372" s="48">
        <v>33.36</v>
      </c>
      <c r="K6372" s="17" t="s">
        <v>165</v>
      </c>
      <c r="L6372" s="17" t="s">
        <v>69</v>
      </c>
      <c r="M6372" s="17" t="s">
        <v>27</v>
      </c>
      <c r="N6372" s="17" t="s">
        <v>70</v>
      </c>
      <c r="O6372" s="58">
        <v>230.5</v>
      </c>
      <c r="P6372" s="17" t="s">
        <v>20</v>
      </c>
      <c r="Q6372" s="17" t="s">
        <v>1023</v>
      </c>
      <c r="R6372" s="17" t="s">
        <v>710</v>
      </c>
      <c r="S6372" s="17" t="s">
        <v>684</v>
      </c>
      <c r="U6372" s="10">
        <v>-15.91</v>
      </c>
      <c r="V6372" s="10">
        <v>-15.91</v>
      </c>
      <c r="W6372" s="10">
        <v>15.347</v>
      </c>
      <c r="AB6372" s="17" t="s">
        <v>1022</v>
      </c>
    </row>
    <row r="6373" spans="1:28">
      <c r="A6373" s="29">
        <v>6372</v>
      </c>
      <c r="C6373" s="17">
        <v>2006</v>
      </c>
      <c r="D6373" s="32" t="s">
        <v>984</v>
      </c>
      <c r="E6373" s="32" t="s">
        <v>794</v>
      </c>
      <c r="F6373" s="18">
        <v>34</v>
      </c>
      <c r="G6373" s="48">
        <v>6.66</v>
      </c>
      <c r="H6373" s="49" t="s">
        <v>18</v>
      </c>
      <c r="I6373" s="50">
        <v>133</v>
      </c>
      <c r="J6373" s="48">
        <v>33.36</v>
      </c>
      <c r="K6373" s="17" t="s">
        <v>165</v>
      </c>
      <c r="L6373" s="17" t="s">
        <v>69</v>
      </c>
      <c r="M6373" s="17" t="s">
        <v>27</v>
      </c>
      <c r="N6373" s="17" t="s">
        <v>70</v>
      </c>
      <c r="O6373" s="58">
        <v>261</v>
      </c>
      <c r="P6373" s="17" t="s">
        <v>20</v>
      </c>
      <c r="Q6373" s="17" t="s">
        <v>1023</v>
      </c>
      <c r="R6373" s="17" t="s">
        <v>710</v>
      </c>
      <c r="S6373" s="17" t="s">
        <v>684</v>
      </c>
      <c r="U6373" s="10">
        <v>-16.334</v>
      </c>
      <c r="V6373" s="10">
        <v>-16.334</v>
      </c>
      <c r="W6373" s="10">
        <v>13.859</v>
      </c>
      <c r="AB6373" s="17" t="s">
        <v>1022</v>
      </c>
    </row>
    <row r="6374" spans="1:28">
      <c r="A6374" s="29">
        <v>6373</v>
      </c>
      <c r="C6374" s="17">
        <v>2006</v>
      </c>
      <c r="D6374" s="32" t="s">
        <v>984</v>
      </c>
      <c r="E6374" s="32" t="s">
        <v>794</v>
      </c>
      <c r="F6374" s="18">
        <v>34</v>
      </c>
      <c r="G6374" s="48">
        <v>6.66</v>
      </c>
      <c r="H6374" s="49" t="s">
        <v>18</v>
      </c>
      <c r="I6374" s="50">
        <v>133</v>
      </c>
      <c r="J6374" s="48">
        <v>33.36</v>
      </c>
      <c r="K6374" s="17" t="s">
        <v>165</v>
      </c>
      <c r="L6374" s="17" t="s">
        <v>69</v>
      </c>
      <c r="M6374" s="17" t="s">
        <v>27</v>
      </c>
      <c r="N6374" s="17" t="s">
        <v>70</v>
      </c>
      <c r="O6374" s="58">
        <v>261</v>
      </c>
      <c r="P6374" s="17" t="s">
        <v>20</v>
      </c>
      <c r="Q6374" s="17" t="s">
        <v>1023</v>
      </c>
      <c r="R6374" s="17" t="s">
        <v>710</v>
      </c>
      <c r="S6374" s="17" t="s">
        <v>684</v>
      </c>
      <c r="U6374" s="10">
        <v>-16.154</v>
      </c>
      <c r="V6374" s="10">
        <v>-16.154</v>
      </c>
      <c r="W6374" s="10">
        <v>14.513</v>
      </c>
      <c r="AB6374" s="17" t="s">
        <v>1022</v>
      </c>
    </row>
    <row r="6375" spans="1:28">
      <c r="A6375" s="29">
        <v>6374</v>
      </c>
      <c r="C6375" s="17">
        <v>2004</v>
      </c>
      <c r="D6375" s="32" t="s">
        <v>985</v>
      </c>
      <c r="E6375" s="32" t="s">
        <v>993</v>
      </c>
      <c r="F6375" s="18">
        <v>34</v>
      </c>
      <c r="G6375" s="48">
        <v>6.66</v>
      </c>
      <c r="H6375" s="49" t="s">
        <v>18</v>
      </c>
      <c r="I6375" s="50">
        <v>133</v>
      </c>
      <c r="J6375" s="48">
        <v>33.36</v>
      </c>
      <c r="K6375" s="17" t="s">
        <v>165</v>
      </c>
      <c r="L6375" s="17" t="s">
        <v>23</v>
      </c>
      <c r="M6375" s="17" t="s">
        <v>24</v>
      </c>
      <c r="N6375" s="17" t="s">
        <v>25</v>
      </c>
      <c r="O6375" s="58">
        <v>111</v>
      </c>
      <c r="P6375" s="17" t="s">
        <v>20</v>
      </c>
      <c r="R6375" s="17" t="s">
        <v>710</v>
      </c>
      <c r="S6375" s="17" t="s">
        <v>684</v>
      </c>
      <c r="U6375" s="10">
        <v>-15.545</v>
      </c>
      <c r="V6375" s="10">
        <v>-15.545</v>
      </c>
      <c r="W6375" s="10">
        <v>18.152000000000001</v>
      </c>
      <c r="AB6375" s="17" t="s">
        <v>1022</v>
      </c>
    </row>
    <row r="6376" spans="1:28">
      <c r="A6376" s="29">
        <v>6375</v>
      </c>
      <c r="C6376" s="17">
        <v>2004</v>
      </c>
      <c r="D6376" s="32" t="s">
        <v>985</v>
      </c>
      <c r="E6376" s="32" t="s">
        <v>993</v>
      </c>
      <c r="F6376" s="18">
        <v>34</v>
      </c>
      <c r="G6376" s="48">
        <v>6.66</v>
      </c>
      <c r="H6376" s="49" t="s">
        <v>18</v>
      </c>
      <c r="I6376" s="50">
        <v>133</v>
      </c>
      <c r="J6376" s="48">
        <v>33.36</v>
      </c>
      <c r="K6376" s="17" t="s">
        <v>165</v>
      </c>
      <c r="L6376" s="17" t="s">
        <v>23</v>
      </c>
      <c r="M6376" s="17" t="s">
        <v>24</v>
      </c>
      <c r="N6376" s="17" t="s">
        <v>25</v>
      </c>
      <c r="O6376" s="58">
        <v>107.9</v>
      </c>
      <c r="P6376" s="17" t="s">
        <v>20</v>
      </c>
      <c r="R6376" s="17" t="s">
        <v>710</v>
      </c>
      <c r="S6376" s="17" t="s">
        <v>684</v>
      </c>
      <c r="U6376" s="10">
        <v>-15.574</v>
      </c>
      <c r="V6376" s="10">
        <v>-15.574</v>
      </c>
      <c r="W6376" s="10">
        <v>17.831</v>
      </c>
      <c r="AB6376" s="17" t="s">
        <v>1022</v>
      </c>
    </row>
    <row r="6377" spans="1:28">
      <c r="A6377" s="29">
        <v>6376</v>
      </c>
      <c r="C6377" s="17">
        <v>2004</v>
      </c>
      <c r="D6377" s="32" t="s">
        <v>985</v>
      </c>
      <c r="E6377" s="32" t="s">
        <v>993</v>
      </c>
      <c r="F6377" s="18">
        <v>34</v>
      </c>
      <c r="G6377" s="48">
        <v>6.66</v>
      </c>
      <c r="H6377" s="49" t="s">
        <v>18</v>
      </c>
      <c r="I6377" s="50">
        <v>133</v>
      </c>
      <c r="J6377" s="48">
        <v>33.36</v>
      </c>
      <c r="K6377" s="17" t="s">
        <v>165</v>
      </c>
      <c r="L6377" s="17" t="s">
        <v>23</v>
      </c>
      <c r="M6377" s="17" t="s">
        <v>24</v>
      </c>
      <c r="N6377" s="17" t="s">
        <v>25</v>
      </c>
      <c r="O6377" s="58">
        <v>107.4</v>
      </c>
      <c r="P6377" s="17" t="s">
        <v>20</v>
      </c>
      <c r="R6377" s="17" t="s">
        <v>710</v>
      </c>
      <c r="S6377" s="17" t="s">
        <v>684</v>
      </c>
      <c r="U6377" s="10">
        <v>-15.739000000000001</v>
      </c>
      <c r="V6377" s="10">
        <v>-15.739000000000001</v>
      </c>
      <c r="W6377" s="10">
        <v>17.812000000000001</v>
      </c>
      <c r="AB6377" s="17" t="s">
        <v>1022</v>
      </c>
    </row>
    <row r="6378" spans="1:28">
      <c r="A6378" s="29">
        <v>6377</v>
      </c>
      <c r="C6378" s="17">
        <v>2004</v>
      </c>
      <c r="D6378" s="32" t="s">
        <v>985</v>
      </c>
      <c r="E6378" s="32" t="s">
        <v>993</v>
      </c>
      <c r="F6378" s="18">
        <v>34</v>
      </c>
      <c r="G6378" s="48">
        <v>6.66</v>
      </c>
      <c r="H6378" s="49" t="s">
        <v>18</v>
      </c>
      <c r="I6378" s="50">
        <v>133</v>
      </c>
      <c r="J6378" s="48">
        <v>33.36</v>
      </c>
      <c r="K6378" s="17" t="s">
        <v>165</v>
      </c>
      <c r="L6378" s="17" t="s">
        <v>23</v>
      </c>
      <c r="M6378" s="17" t="s">
        <v>24</v>
      </c>
      <c r="N6378" s="17" t="s">
        <v>25</v>
      </c>
      <c r="O6378" s="58">
        <v>105.8</v>
      </c>
      <c r="P6378" s="17" t="s">
        <v>20</v>
      </c>
      <c r="R6378" s="17" t="s">
        <v>710</v>
      </c>
      <c r="S6378" s="17" t="s">
        <v>684</v>
      </c>
      <c r="U6378" s="10">
        <v>-16.109000000000002</v>
      </c>
      <c r="V6378" s="10">
        <v>-16.109000000000002</v>
      </c>
      <c r="W6378" s="10">
        <v>18.875</v>
      </c>
      <c r="AB6378" s="17" t="s">
        <v>1022</v>
      </c>
    </row>
    <row r="6379" spans="1:28">
      <c r="A6379" s="29">
        <v>6378</v>
      </c>
      <c r="C6379" s="17">
        <v>2004</v>
      </c>
      <c r="D6379" s="32" t="s">
        <v>985</v>
      </c>
      <c r="E6379" s="32" t="s">
        <v>993</v>
      </c>
      <c r="F6379" s="18">
        <v>34</v>
      </c>
      <c r="G6379" s="48">
        <v>6.66</v>
      </c>
      <c r="H6379" s="49" t="s">
        <v>18</v>
      </c>
      <c r="I6379" s="50">
        <v>133</v>
      </c>
      <c r="J6379" s="48">
        <v>33.36</v>
      </c>
      <c r="K6379" s="17" t="s">
        <v>165</v>
      </c>
      <c r="L6379" s="17" t="s">
        <v>23</v>
      </c>
      <c r="M6379" s="17" t="s">
        <v>24</v>
      </c>
      <c r="N6379" s="17" t="s">
        <v>25</v>
      </c>
      <c r="O6379" s="58">
        <v>104.9</v>
      </c>
      <c r="P6379" s="17" t="s">
        <v>20</v>
      </c>
      <c r="R6379" s="17" t="s">
        <v>710</v>
      </c>
      <c r="S6379" s="17" t="s">
        <v>684</v>
      </c>
      <c r="U6379" s="10">
        <v>-15.500999999999999</v>
      </c>
      <c r="V6379" s="10">
        <v>-15.500999999999999</v>
      </c>
      <c r="W6379" s="10">
        <v>18.029</v>
      </c>
      <c r="AB6379" s="17" t="s">
        <v>1022</v>
      </c>
    </row>
    <row r="6380" spans="1:28">
      <c r="A6380" s="29">
        <v>6379</v>
      </c>
      <c r="C6380" s="17">
        <v>2004</v>
      </c>
      <c r="D6380" s="32" t="s">
        <v>985</v>
      </c>
      <c r="E6380" s="32" t="s">
        <v>993</v>
      </c>
      <c r="F6380" s="18">
        <v>34</v>
      </c>
      <c r="G6380" s="48">
        <v>6.66</v>
      </c>
      <c r="H6380" s="49" t="s">
        <v>18</v>
      </c>
      <c r="I6380" s="50">
        <v>133</v>
      </c>
      <c r="J6380" s="48">
        <v>33.36</v>
      </c>
      <c r="K6380" s="17" t="s">
        <v>165</v>
      </c>
      <c r="L6380" s="17" t="s">
        <v>23</v>
      </c>
      <c r="M6380" s="17" t="s">
        <v>24</v>
      </c>
      <c r="N6380" s="17" t="s">
        <v>25</v>
      </c>
      <c r="O6380" s="58">
        <v>103.6</v>
      </c>
      <c r="P6380" s="17" t="s">
        <v>20</v>
      </c>
      <c r="R6380" s="17" t="s">
        <v>710</v>
      </c>
      <c r="S6380" s="17" t="s">
        <v>684</v>
      </c>
      <c r="U6380" s="10">
        <v>-15.648</v>
      </c>
      <c r="V6380" s="10">
        <v>-15.648</v>
      </c>
      <c r="W6380" s="10">
        <v>18.306999999999999</v>
      </c>
      <c r="AB6380" s="17" t="s">
        <v>1022</v>
      </c>
    </row>
    <row r="6381" spans="1:28">
      <c r="A6381" s="29">
        <v>6380</v>
      </c>
      <c r="C6381" s="17">
        <v>2004</v>
      </c>
      <c r="D6381" s="32" t="s">
        <v>985</v>
      </c>
      <c r="E6381" s="32" t="s">
        <v>993</v>
      </c>
      <c r="F6381" s="18">
        <v>34</v>
      </c>
      <c r="G6381" s="48">
        <v>6.66</v>
      </c>
      <c r="H6381" s="49" t="s">
        <v>18</v>
      </c>
      <c r="I6381" s="50">
        <v>133</v>
      </c>
      <c r="J6381" s="48">
        <v>33.36</v>
      </c>
      <c r="K6381" s="17" t="s">
        <v>165</v>
      </c>
      <c r="L6381" s="17" t="s">
        <v>23</v>
      </c>
      <c r="M6381" s="17" t="s">
        <v>24</v>
      </c>
      <c r="N6381" s="17" t="s">
        <v>25</v>
      </c>
      <c r="O6381" s="58">
        <v>103.4</v>
      </c>
      <c r="P6381" s="17" t="s">
        <v>20</v>
      </c>
      <c r="R6381" s="17" t="s">
        <v>710</v>
      </c>
      <c r="S6381" s="17" t="s">
        <v>684</v>
      </c>
      <c r="U6381" s="10">
        <v>-15.375</v>
      </c>
      <c r="V6381" s="10">
        <v>-15.375</v>
      </c>
      <c r="W6381" s="10">
        <v>18.709</v>
      </c>
      <c r="AB6381" s="17" t="s">
        <v>1022</v>
      </c>
    </row>
    <row r="6382" spans="1:28">
      <c r="A6382" s="29">
        <v>6381</v>
      </c>
      <c r="C6382" s="17">
        <v>2004</v>
      </c>
      <c r="D6382" s="32" t="s">
        <v>985</v>
      </c>
      <c r="E6382" s="32" t="s">
        <v>993</v>
      </c>
      <c r="F6382" s="18">
        <v>34</v>
      </c>
      <c r="G6382" s="48">
        <v>6.66</v>
      </c>
      <c r="H6382" s="49" t="s">
        <v>18</v>
      </c>
      <c r="I6382" s="50">
        <v>133</v>
      </c>
      <c r="J6382" s="48">
        <v>33.36</v>
      </c>
      <c r="K6382" s="17" t="s">
        <v>165</v>
      </c>
      <c r="L6382" s="17" t="s">
        <v>23</v>
      </c>
      <c r="M6382" s="17" t="s">
        <v>24</v>
      </c>
      <c r="N6382" s="17" t="s">
        <v>25</v>
      </c>
      <c r="O6382" s="58">
        <v>102.1</v>
      </c>
      <c r="P6382" s="17" t="s">
        <v>20</v>
      </c>
      <c r="R6382" s="17" t="s">
        <v>710</v>
      </c>
      <c r="S6382" s="17" t="s">
        <v>684</v>
      </c>
      <c r="U6382" s="10">
        <v>-15.342000000000001</v>
      </c>
      <c r="V6382" s="10">
        <v>-15.342000000000001</v>
      </c>
      <c r="W6382" s="10">
        <v>18.035</v>
      </c>
      <c r="AB6382" s="17" t="s">
        <v>1022</v>
      </c>
    </row>
    <row r="6383" spans="1:28">
      <c r="A6383" s="29">
        <v>6382</v>
      </c>
      <c r="C6383" s="17">
        <v>2004</v>
      </c>
      <c r="D6383" s="32" t="s">
        <v>985</v>
      </c>
      <c r="E6383" s="32" t="s">
        <v>993</v>
      </c>
      <c r="F6383" s="18">
        <v>34</v>
      </c>
      <c r="G6383" s="48">
        <v>6.66</v>
      </c>
      <c r="H6383" s="49" t="s">
        <v>18</v>
      </c>
      <c r="I6383" s="50">
        <v>133</v>
      </c>
      <c r="J6383" s="48">
        <v>33.36</v>
      </c>
      <c r="K6383" s="17" t="s">
        <v>165</v>
      </c>
      <c r="L6383" s="17" t="s">
        <v>23</v>
      </c>
      <c r="M6383" s="17" t="s">
        <v>24</v>
      </c>
      <c r="N6383" s="17" t="s">
        <v>25</v>
      </c>
      <c r="O6383" s="58">
        <v>101.8</v>
      </c>
      <c r="P6383" s="17" t="s">
        <v>20</v>
      </c>
      <c r="R6383" s="17" t="s">
        <v>710</v>
      </c>
      <c r="S6383" s="17" t="s">
        <v>684</v>
      </c>
      <c r="U6383" s="10">
        <v>-16.196000000000002</v>
      </c>
      <c r="V6383" s="10">
        <v>-16.196000000000002</v>
      </c>
      <c r="W6383" s="10">
        <v>16.46</v>
      </c>
      <c r="AB6383" s="17" t="s">
        <v>1022</v>
      </c>
    </row>
    <row r="6384" spans="1:28">
      <c r="A6384" s="29">
        <v>6383</v>
      </c>
      <c r="C6384" s="17">
        <v>2004</v>
      </c>
      <c r="D6384" s="32" t="s">
        <v>985</v>
      </c>
      <c r="E6384" s="32" t="s">
        <v>993</v>
      </c>
      <c r="F6384" s="18">
        <v>34</v>
      </c>
      <c r="G6384" s="48">
        <v>6.66</v>
      </c>
      <c r="H6384" s="49" t="s">
        <v>18</v>
      </c>
      <c r="I6384" s="50">
        <v>133</v>
      </c>
      <c r="J6384" s="48">
        <v>33.36</v>
      </c>
      <c r="K6384" s="17" t="s">
        <v>165</v>
      </c>
      <c r="L6384" s="17" t="s">
        <v>23</v>
      </c>
      <c r="M6384" s="17" t="s">
        <v>24</v>
      </c>
      <c r="N6384" s="17" t="s">
        <v>25</v>
      </c>
      <c r="O6384" s="58">
        <v>99.6</v>
      </c>
      <c r="P6384" s="17" t="s">
        <v>20</v>
      </c>
      <c r="R6384" s="17" t="s">
        <v>710</v>
      </c>
      <c r="S6384" s="17" t="s">
        <v>684</v>
      </c>
      <c r="U6384" s="10">
        <v>-15.244</v>
      </c>
      <c r="V6384" s="10">
        <v>-15.244</v>
      </c>
      <c r="W6384" s="10">
        <v>19.222999999999999</v>
      </c>
      <c r="AB6384" s="17" t="s">
        <v>1022</v>
      </c>
    </row>
    <row r="6385" spans="1:28">
      <c r="A6385" s="29">
        <v>6384</v>
      </c>
      <c r="C6385" s="17">
        <v>2005</v>
      </c>
      <c r="D6385" s="32" t="s">
        <v>964</v>
      </c>
      <c r="E6385" s="32" t="s">
        <v>986</v>
      </c>
      <c r="F6385" s="18">
        <v>34</v>
      </c>
      <c r="G6385" s="48">
        <v>6.66</v>
      </c>
      <c r="H6385" s="49" t="s">
        <v>18</v>
      </c>
      <c r="I6385" s="50">
        <v>133</v>
      </c>
      <c r="J6385" s="48">
        <v>33.36</v>
      </c>
      <c r="K6385" s="17" t="s">
        <v>165</v>
      </c>
      <c r="L6385" s="17" t="s">
        <v>23</v>
      </c>
      <c r="M6385" s="17" t="s">
        <v>24</v>
      </c>
      <c r="N6385" s="17" t="s">
        <v>25</v>
      </c>
      <c r="O6385" s="58">
        <v>160</v>
      </c>
      <c r="P6385" s="17" t="s">
        <v>20</v>
      </c>
      <c r="R6385" s="17" t="s">
        <v>710</v>
      </c>
      <c r="S6385" s="17" t="s">
        <v>684</v>
      </c>
      <c r="U6385" s="10">
        <v>-16.568000000000001</v>
      </c>
      <c r="V6385" s="10">
        <v>-16.568000000000001</v>
      </c>
      <c r="W6385" s="10">
        <v>15.170999999999999</v>
      </c>
      <c r="AB6385" s="17" t="s">
        <v>1022</v>
      </c>
    </row>
    <row r="6386" spans="1:28">
      <c r="A6386" s="29">
        <v>6385</v>
      </c>
      <c r="C6386" s="17">
        <v>2005</v>
      </c>
      <c r="D6386" s="32" t="s">
        <v>964</v>
      </c>
      <c r="E6386" s="32" t="s">
        <v>986</v>
      </c>
      <c r="F6386" s="18">
        <v>34</v>
      </c>
      <c r="G6386" s="48">
        <v>6.66</v>
      </c>
      <c r="H6386" s="49" t="s">
        <v>18</v>
      </c>
      <c r="I6386" s="50">
        <v>133</v>
      </c>
      <c r="J6386" s="48">
        <v>33.36</v>
      </c>
      <c r="K6386" s="17" t="s">
        <v>165</v>
      </c>
      <c r="L6386" s="17" t="s">
        <v>23</v>
      </c>
      <c r="M6386" s="17" t="s">
        <v>24</v>
      </c>
      <c r="N6386" s="17" t="s">
        <v>25</v>
      </c>
      <c r="O6386" s="58">
        <v>143.32</v>
      </c>
      <c r="P6386" s="17" t="s">
        <v>20</v>
      </c>
      <c r="R6386" s="17" t="s">
        <v>710</v>
      </c>
      <c r="S6386" s="17" t="s">
        <v>684</v>
      </c>
      <c r="U6386" s="10">
        <v>-16.231000000000002</v>
      </c>
      <c r="V6386" s="10">
        <v>-16.231000000000002</v>
      </c>
      <c r="W6386" s="10">
        <v>15.593</v>
      </c>
      <c r="AB6386" s="17" t="s">
        <v>1022</v>
      </c>
    </row>
    <row r="6387" spans="1:28">
      <c r="A6387" s="29">
        <v>6386</v>
      </c>
      <c r="C6387" s="17">
        <v>2005</v>
      </c>
      <c r="D6387" s="32" t="s">
        <v>964</v>
      </c>
      <c r="E6387" s="32" t="s">
        <v>986</v>
      </c>
      <c r="F6387" s="18">
        <v>34</v>
      </c>
      <c r="G6387" s="48">
        <v>6.66</v>
      </c>
      <c r="H6387" s="49" t="s">
        <v>18</v>
      </c>
      <c r="I6387" s="50">
        <v>133</v>
      </c>
      <c r="J6387" s="48">
        <v>33.36</v>
      </c>
      <c r="K6387" s="17" t="s">
        <v>165</v>
      </c>
      <c r="L6387" s="17" t="s">
        <v>23</v>
      </c>
      <c r="M6387" s="17" t="s">
        <v>24</v>
      </c>
      <c r="N6387" s="17" t="s">
        <v>25</v>
      </c>
      <c r="O6387" s="58">
        <v>146.55000000000001</v>
      </c>
      <c r="P6387" s="17" t="s">
        <v>20</v>
      </c>
      <c r="R6387" s="17" t="s">
        <v>710</v>
      </c>
      <c r="S6387" s="17" t="s">
        <v>684</v>
      </c>
      <c r="U6387" s="10">
        <v>-16.138999999999999</v>
      </c>
      <c r="V6387" s="10">
        <v>-16.138999999999999</v>
      </c>
      <c r="W6387" s="10">
        <v>15.454000000000001</v>
      </c>
      <c r="AB6387" s="17" t="s">
        <v>1022</v>
      </c>
    </row>
    <row r="6388" spans="1:28">
      <c r="A6388" s="29">
        <v>6387</v>
      </c>
      <c r="C6388" s="17">
        <v>2005</v>
      </c>
      <c r="D6388" s="32" t="s">
        <v>964</v>
      </c>
      <c r="E6388" s="32" t="s">
        <v>986</v>
      </c>
      <c r="F6388" s="18">
        <v>34</v>
      </c>
      <c r="G6388" s="48">
        <v>6.66</v>
      </c>
      <c r="H6388" s="49" t="s">
        <v>18</v>
      </c>
      <c r="I6388" s="50">
        <v>133</v>
      </c>
      <c r="J6388" s="48">
        <v>33.36</v>
      </c>
      <c r="K6388" s="17" t="s">
        <v>165</v>
      </c>
      <c r="L6388" s="17" t="s">
        <v>23</v>
      </c>
      <c r="M6388" s="17" t="s">
        <v>24</v>
      </c>
      <c r="N6388" s="17" t="s">
        <v>25</v>
      </c>
      <c r="O6388" s="58">
        <v>147.9</v>
      </c>
      <c r="P6388" s="17" t="s">
        <v>20</v>
      </c>
      <c r="R6388" s="17" t="s">
        <v>710</v>
      </c>
      <c r="S6388" s="17" t="s">
        <v>684</v>
      </c>
      <c r="U6388" s="10">
        <v>-16.414999999999999</v>
      </c>
      <c r="V6388" s="10">
        <v>-16.414999999999999</v>
      </c>
      <c r="W6388" s="10">
        <v>15.742000000000001</v>
      </c>
      <c r="AB6388" s="17" t="s">
        <v>1022</v>
      </c>
    </row>
    <row r="6389" spans="1:28">
      <c r="A6389" s="29">
        <v>6388</v>
      </c>
      <c r="C6389" s="17">
        <v>2005</v>
      </c>
      <c r="D6389" s="32" t="s">
        <v>964</v>
      </c>
      <c r="E6389" s="32" t="s">
        <v>986</v>
      </c>
      <c r="F6389" s="18">
        <v>34</v>
      </c>
      <c r="G6389" s="48">
        <v>6.66</v>
      </c>
      <c r="H6389" s="49" t="s">
        <v>18</v>
      </c>
      <c r="I6389" s="50">
        <v>133</v>
      </c>
      <c r="J6389" s="48">
        <v>33.36</v>
      </c>
      <c r="K6389" s="17" t="s">
        <v>165</v>
      </c>
      <c r="L6389" s="17" t="s">
        <v>23</v>
      </c>
      <c r="M6389" s="17" t="s">
        <v>24</v>
      </c>
      <c r="N6389" s="17" t="s">
        <v>25</v>
      </c>
      <c r="O6389" s="58">
        <v>148.4</v>
      </c>
      <c r="P6389" s="17" t="s">
        <v>20</v>
      </c>
      <c r="R6389" s="17" t="s">
        <v>710</v>
      </c>
      <c r="S6389" s="17" t="s">
        <v>684</v>
      </c>
      <c r="U6389" s="10">
        <v>-16.248999999999999</v>
      </c>
      <c r="V6389" s="10">
        <v>-16.248999999999999</v>
      </c>
      <c r="W6389" s="10">
        <v>15.755000000000001</v>
      </c>
      <c r="AB6389" s="17" t="s">
        <v>1022</v>
      </c>
    </row>
    <row r="6390" spans="1:28">
      <c r="A6390" s="29">
        <v>6389</v>
      </c>
      <c r="C6390" s="17">
        <v>2005</v>
      </c>
      <c r="D6390" s="32" t="s">
        <v>964</v>
      </c>
      <c r="E6390" s="32" t="s">
        <v>986</v>
      </c>
      <c r="F6390" s="18">
        <v>34</v>
      </c>
      <c r="G6390" s="48">
        <v>6.66</v>
      </c>
      <c r="H6390" s="49" t="s">
        <v>18</v>
      </c>
      <c r="I6390" s="50">
        <v>133</v>
      </c>
      <c r="J6390" s="48">
        <v>33.36</v>
      </c>
      <c r="K6390" s="17" t="s">
        <v>165</v>
      </c>
      <c r="L6390" s="17" t="s">
        <v>23</v>
      </c>
      <c r="M6390" s="17" t="s">
        <v>24</v>
      </c>
      <c r="N6390" s="17" t="s">
        <v>25</v>
      </c>
      <c r="O6390" s="58">
        <v>150.19999999999999</v>
      </c>
      <c r="P6390" s="17" t="s">
        <v>20</v>
      </c>
      <c r="R6390" s="17" t="s">
        <v>710</v>
      </c>
      <c r="S6390" s="17" t="s">
        <v>684</v>
      </c>
      <c r="U6390" s="10">
        <v>-16.244</v>
      </c>
      <c r="V6390" s="10">
        <v>-16.244</v>
      </c>
      <c r="W6390" s="10">
        <v>15.106999999999999</v>
      </c>
      <c r="AB6390" s="17" t="s">
        <v>1022</v>
      </c>
    </row>
    <row r="6391" spans="1:28">
      <c r="A6391" s="29">
        <v>6390</v>
      </c>
      <c r="C6391" s="17">
        <v>2005</v>
      </c>
      <c r="D6391" s="32" t="s">
        <v>964</v>
      </c>
      <c r="E6391" s="32" t="s">
        <v>986</v>
      </c>
      <c r="F6391" s="18">
        <v>34</v>
      </c>
      <c r="G6391" s="48">
        <v>6.66</v>
      </c>
      <c r="H6391" s="49" t="s">
        <v>18</v>
      </c>
      <c r="I6391" s="50">
        <v>133</v>
      </c>
      <c r="J6391" s="48">
        <v>33.36</v>
      </c>
      <c r="K6391" s="17" t="s">
        <v>165</v>
      </c>
      <c r="L6391" s="17" t="s">
        <v>23</v>
      </c>
      <c r="M6391" s="17" t="s">
        <v>24</v>
      </c>
      <c r="N6391" s="17" t="s">
        <v>25</v>
      </c>
      <c r="O6391" s="58">
        <v>152.4</v>
      </c>
      <c r="P6391" s="17" t="s">
        <v>20</v>
      </c>
      <c r="R6391" s="17" t="s">
        <v>710</v>
      </c>
      <c r="S6391" s="17" t="s">
        <v>684</v>
      </c>
      <c r="U6391" s="10">
        <v>-17.007000000000001</v>
      </c>
      <c r="V6391" s="10">
        <v>-17.007000000000001</v>
      </c>
      <c r="W6391" s="10">
        <v>16.07</v>
      </c>
      <c r="AB6391" s="17" t="s">
        <v>1022</v>
      </c>
    </row>
    <row r="6392" spans="1:28">
      <c r="A6392" s="29">
        <v>6391</v>
      </c>
      <c r="C6392" s="17">
        <v>2005</v>
      </c>
      <c r="D6392" s="32" t="s">
        <v>964</v>
      </c>
      <c r="E6392" s="32" t="s">
        <v>986</v>
      </c>
      <c r="F6392" s="18">
        <v>34</v>
      </c>
      <c r="G6392" s="48">
        <v>6.66</v>
      </c>
      <c r="H6392" s="49" t="s">
        <v>18</v>
      </c>
      <c r="I6392" s="50">
        <v>133</v>
      </c>
      <c r="J6392" s="48">
        <v>33.36</v>
      </c>
      <c r="K6392" s="17" t="s">
        <v>165</v>
      </c>
      <c r="L6392" s="17" t="s">
        <v>23</v>
      </c>
      <c r="M6392" s="17" t="s">
        <v>24</v>
      </c>
      <c r="N6392" s="17" t="s">
        <v>25</v>
      </c>
      <c r="O6392" s="58">
        <v>160.5</v>
      </c>
      <c r="P6392" s="17" t="s">
        <v>20</v>
      </c>
      <c r="R6392" s="17" t="s">
        <v>710</v>
      </c>
      <c r="S6392" s="17" t="s">
        <v>684</v>
      </c>
      <c r="U6392" s="10">
        <v>-16.164000000000001</v>
      </c>
      <c r="V6392" s="10">
        <v>-16.164000000000001</v>
      </c>
      <c r="W6392" s="10">
        <v>15.683999999999999</v>
      </c>
      <c r="AB6392" s="17" t="s">
        <v>1022</v>
      </c>
    </row>
    <row r="6393" spans="1:28">
      <c r="A6393" s="29">
        <v>6392</v>
      </c>
      <c r="C6393" s="17">
        <v>2005</v>
      </c>
      <c r="D6393" s="32" t="s">
        <v>964</v>
      </c>
      <c r="E6393" s="32" t="s">
        <v>986</v>
      </c>
      <c r="F6393" s="18">
        <v>34</v>
      </c>
      <c r="G6393" s="48">
        <v>6.66</v>
      </c>
      <c r="H6393" s="49" t="s">
        <v>18</v>
      </c>
      <c r="I6393" s="50">
        <v>133</v>
      </c>
      <c r="J6393" s="48">
        <v>33.36</v>
      </c>
      <c r="K6393" s="17" t="s">
        <v>165</v>
      </c>
      <c r="L6393" s="17" t="s">
        <v>23</v>
      </c>
      <c r="M6393" s="17" t="s">
        <v>24</v>
      </c>
      <c r="N6393" s="17" t="s">
        <v>25</v>
      </c>
      <c r="O6393" s="58">
        <v>154.6</v>
      </c>
      <c r="P6393" s="17" t="s">
        <v>20</v>
      </c>
      <c r="R6393" s="17" t="s">
        <v>710</v>
      </c>
      <c r="S6393" s="17" t="s">
        <v>684</v>
      </c>
      <c r="U6393" s="10">
        <v>-16.672000000000001</v>
      </c>
      <c r="V6393" s="10">
        <v>-16.672000000000001</v>
      </c>
      <c r="W6393" s="10">
        <v>15.336</v>
      </c>
      <c r="AB6393" s="17" t="s">
        <v>1022</v>
      </c>
    </row>
    <row r="6394" spans="1:28">
      <c r="A6394" s="29">
        <v>6393</v>
      </c>
      <c r="C6394" s="17">
        <v>2005</v>
      </c>
      <c r="D6394" s="32" t="s">
        <v>964</v>
      </c>
      <c r="E6394" s="32" t="s">
        <v>986</v>
      </c>
      <c r="F6394" s="18">
        <v>34</v>
      </c>
      <c r="G6394" s="48">
        <v>6.66</v>
      </c>
      <c r="H6394" s="49" t="s">
        <v>18</v>
      </c>
      <c r="I6394" s="50">
        <v>133</v>
      </c>
      <c r="J6394" s="48">
        <v>33.36</v>
      </c>
      <c r="K6394" s="17" t="s">
        <v>165</v>
      </c>
      <c r="L6394" s="17" t="s">
        <v>23</v>
      </c>
      <c r="M6394" s="17" t="s">
        <v>24</v>
      </c>
      <c r="N6394" s="17" t="s">
        <v>25</v>
      </c>
      <c r="O6394" s="58">
        <v>153.19999999999999</v>
      </c>
      <c r="P6394" s="17" t="s">
        <v>20</v>
      </c>
      <c r="R6394" s="17" t="s">
        <v>710</v>
      </c>
      <c r="S6394" s="17" t="s">
        <v>684</v>
      </c>
      <c r="U6394" s="10">
        <v>-16.375</v>
      </c>
      <c r="V6394" s="10">
        <v>-16.375</v>
      </c>
      <c r="W6394" s="10">
        <v>14.571</v>
      </c>
      <c r="AB6394" s="17" t="s">
        <v>1022</v>
      </c>
    </row>
    <row r="6395" spans="1:28" hidden="1">
      <c r="A6395" s="29">
        <v>6394</v>
      </c>
      <c r="C6395" s="17">
        <v>2008</v>
      </c>
      <c r="D6395" s="32">
        <v>10</v>
      </c>
      <c r="E6395" s="32">
        <v>4</v>
      </c>
      <c r="F6395" s="18">
        <v>33</v>
      </c>
      <c r="G6395" s="48">
        <v>50.699999999999996</v>
      </c>
      <c r="H6395" s="49" t="s">
        <v>18</v>
      </c>
      <c r="I6395" s="50">
        <v>131</v>
      </c>
      <c r="J6395" s="48">
        <v>32.1</v>
      </c>
      <c r="K6395" s="17" t="s">
        <v>165</v>
      </c>
      <c r="L6395" s="17" t="s">
        <v>846</v>
      </c>
      <c r="M6395" s="17" t="s">
        <v>1015</v>
      </c>
      <c r="N6395" s="17" t="s">
        <v>1016</v>
      </c>
      <c r="O6395" s="58">
        <v>87.87</v>
      </c>
      <c r="P6395" s="17" t="s">
        <v>20</v>
      </c>
      <c r="R6395" s="17" t="s">
        <v>710</v>
      </c>
      <c r="S6395" s="17" t="s">
        <v>684</v>
      </c>
      <c r="U6395" s="10">
        <v>-15.29</v>
      </c>
      <c r="V6395" s="10">
        <v>-15.29</v>
      </c>
      <c r="W6395" s="10">
        <v>14.01</v>
      </c>
      <c r="AB6395" s="17" t="s">
        <v>1022</v>
      </c>
    </row>
    <row r="6396" spans="1:28" hidden="1">
      <c r="A6396" s="29">
        <v>6395</v>
      </c>
      <c r="C6396" s="17">
        <v>2008</v>
      </c>
      <c r="D6396" s="32">
        <v>10</v>
      </c>
      <c r="E6396" s="32">
        <v>4</v>
      </c>
      <c r="F6396" s="18">
        <v>33</v>
      </c>
      <c r="G6396" s="48">
        <v>50.699999999999996</v>
      </c>
      <c r="H6396" s="49" t="s">
        <v>18</v>
      </c>
      <c r="I6396" s="50">
        <v>131</v>
      </c>
      <c r="J6396" s="48">
        <v>32.1</v>
      </c>
      <c r="K6396" s="17" t="s">
        <v>165</v>
      </c>
      <c r="L6396" s="17" t="s">
        <v>846</v>
      </c>
      <c r="M6396" s="17" t="s">
        <v>1015</v>
      </c>
      <c r="N6396" s="17" t="s">
        <v>1016</v>
      </c>
      <c r="O6396" s="58">
        <v>87.7</v>
      </c>
      <c r="P6396" s="17" t="s">
        <v>20</v>
      </c>
      <c r="R6396" s="17" t="s">
        <v>710</v>
      </c>
      <c r="S6396" s="17" t="s">
        <v>684</v>
      </c>
      <c r="U6396" s="10">
        <v>-14.68</v>
      </c>
      <c r="V6396" s="10">
        <v>-14.68</v>
      </c>
      <c r="W6396" s="10">
        <v>13.47</v>
      </c>
      <c r="AB6396" s="17" t="s">
        <v>1022</v>
      </c>
    </row>
    <row r="6397" spans="1:28" hidden="1">
      <c r="A6397" s="29">
        <v>6396</v>
      </c>
      <c r="C6397" s="17">
        <v>2008</v>
      </c>
      <c r="D6397" s="32">
        <v>10</v>
      </c>
      <c r="E6397" s="32">
        <v>4</v>
      </c>
      <c r="F6397" s="18">
        <v>33</v>
      </c>
      <c r="G6397" s="48">
        <v>50.699999999999996</v>
      </c>
      <c r="H6397" s="49" t="s">
        <v>18</v>
      </c>
      <c r="I6397" s="50">
        <v>131</v>
      </c>
      <c r="J6397" s="48">
        <v>32.1</v>
      </c>
      <c r="K6397" s="17" t="s">
        <v>165</v>
      </c>
      <c r="L6397" s="17" t="s">
        <v>846</v>
      </c>
      <c r="M6397" s="17" t="s">
        <v>1015</v>
      </c>
      <c r="N6397" s="17" t="s">
        <v>1016</v>
      </c>
      <c r="O6397" s="58">
        <v>94.34</v>
      </c>
      <c r="P6397" s="17" t="s">
        <v>20</v>
      </c>
      <c r="R6397" s="17" t="s">
        <v>710</v>
      </c>
      <c r="S6397" s="17" t="s">
        <v>684</v>
      </c>
      <c r="U6397" s="10">
        <v>-15.17</v>
      </c>
      <c r="V6397" s="10">
        <v>-15.17</v>
      </c>
      <c r="W6397" s="10">
        <v>13.83</v>
      </c>
      <c r="AB6397" s="17" t="s">
        <v>1022</v>
      </c>
    </row>
    <row r="6398" spans="1:28" hidden="1">
      <c r="A6398" s="29">
        <v>6397</v>
      </c>
      <c r="C6398" s="17">
        <v>2008</v>
      </c>
      <c r="D6398" s="32">
        <v>10</v>
      </c>
      <c r="E6398" s="32">
        <v>4</v>
      </c>
      <c r="F6398" s="18">
        <v>33</v>
      </c>
      <c r="G6398" s="48">
        <v>50.699999999999996</v>
      </c>
      <c r="H6398" s="49" t="s">
        <v>18</v>
      </c>
      <c r="I6398" s="50">
        <v>131</v>
      </c>
      <c r="J6398" s="48">
        <v>32.1</v>
      </c>
      <c r="K6398" s="17" t="s">
        <v>165</v>
      </c>
      <c r="L6398" s="17" t="s">
        <v>846</v>
      </c>
      <c r="M6398" s="17" t="s">
        <v>1015</v>
      </c>
      <c r="N6398" s="17" t="s">
        <v>1016</v>
      </c>
      <c r="O6398" s="58">
        <v>97.57</v>
      </c>
      <c r="P6398" s="17" t="s">
        <v>20</v>
      </c>
      <c r="R6398" s="17" t="s">
        <v>710</v>
      </c>
      <c r="S6398" s="17" t="s">
        <v>684</v>
      </c>
      <c r="U6398" s="10">
        <v>-15.21</v>
      </c>
      <c r="V6398" s="10">
        <v>-15.21</v>
      </c>
      <c r="W6398" s="10">
        <v>13.96</v>
      </c>
      <c r="AB6398" s="17" t="s">
        <v>1022</v>
      </c>
    </row>
    <row r="6399" spans="1:28" hidden="1">
      <c r="A6399" s="29">
        <v>6398</v>
      </c>
      <c r="C6399" s="17">
        <v>2005</v>
      </c>
      <c r="D6399" s="32" t="s">
        <v>964</v>
      </c>
      <c r="E6399" s="32" t="s">
        <v>811</v>
      </c>
      <c r="F6399" s="18">
        <v>34</v>
      </c>
      <c r="G6399" s="48">
        <v>6.66</v>
      </c>
      <c r="H6399" s="49" t="s">
        <v>18</v>
      </c>
      <c r="I6399" s="50">
        <v>133</v>
      </c>
      <c r="J6399" s="48">
        <v>33.36</v>
      </c>
      <c r="K6399" s="17" t="s">
        <v>165</v>
      </c>
      <c r="L6399" s="17" t="s">
        <v>677</v>
      </c>
      <c r="M6399" s="17" t="s">
        <v>678</v>
      </c>
      <c r="N6399" s="17" t="s">
        <v>1017</v>
      </c>
      <c r="O6399" s="58">
        <v>113.1</v>
      </c>
      <c r="P6399" s="17" t="s">
        <v>20</v>
      </c>
      <c r="R6399" s="17" t="s">
        <v>710</v>
      </c>
      <c r="S6399" s="17" t="s">
        <v>684</v>
      </c>
      <c r="U6399" s="10">
        <v>-18.568000000000001</v>
      </c>
      <c r="V6399" s="10">
        <v>-18.568000000000001</v>
      </c>
      <c r="W6399" s="10">
        <v>10.6</v>
      </c>
      <c r="AB6399" s="17" t="s">
        <v>1022</v>
      </c>
    </row>
    <row r="6400" spans="1:28" hidden="1">
      <c r="A6400" s="29">
        <v>6399</v>
      </c>
      <c r="C6400" s="17">
        <v>2005</v>
      </c>
      <c r="D6400" s="32" t="s">
        <v>984</v>
      </c>
      <c r="E6400" s="32" t="s">
        <v>980</v>
      </c>
      <c r="F6400" s="18">
        <v>34</v>
      </c>
      <c r="G6400" s="48">
        <v>6.66</v>
      </c>
      <c r="H6400" s="49" t="s">
        <v>18</v>
      </c>
      <c r="I6400" s="50">
        <v>133</v>
      </c>
      <c r="J6400" s="48">
        <v>33.36</v>
      </c>
      <c r="K6400" s="17" t="s">
        <v>165</v>
      </c>
      <c r="L6400" s="17" t="s">
        <v>677</v>
      </c>
      <c r="M6400" s="17" t="s">
        <v>678</v>
      </c>
      <c r="N6400" s="17" t="s">
        <v>1017</v>
      </c>
      <c r="O6400" s="58">
        <v>57.8</v>
      </c>
      <c r="P6400" s="17" t="s">
        <v>20</v>
      </c>
      <c r="R6400" s="17" t="s">
        <v>710</v>
      </c>
      <c r="S6400" s="17" t="s">
        <v>684</v>
      </c>
      <c r="U6400" s="10">
        <v>-16.196000000000002</v>
      </c>
      <c r="V6400" s="10">
        <v>-16.196000000000002</v>
      </c>
      <c r="W6400" s="10">
        <v>13.22</v>
      </c>
      <c r="AB6400" s="17" t="s">
        <v>1022</v>
      </c>
    </row>
    <row r="6401" spans="1:28" hidden="1">
      <c r="A6401" s="29">
        <v>6400</v>
      </c>
      <c r="C6401" s="17">
        <v>2005</v>
      </c>
      <c r="D6401" s="32" t="s">
        <v>984</v>
      </c>
      <c r="E6401" s="32" t="s">
        <v>980</v>
      </c>
      <c r="F6401" s="18">
        <v>34</v>
      </c>
      <c r="G6401" s="48">
        <v>6.66</v>
      </c>
      <c r="H6401" s="49" t="s">
        <v>18</v>
      </c>
      <c r="I6401" s="50">
        <v>133</v>
      </c>
      <c r="J6401" s="48">
        <v>33.36</v>
      </c>
      <c r="K6401" s="17" t="s">
        <v>165</v>
      </c>
      <c r="L6401" s="17" t="s">
        <v>677</v>
      </c>
      <c r="M6401" s="17" t="s">
        <v>678</v>
      </c>
      <c r="N6401" s="17" t="s">
        <v>1017</v>
      </c>
      <c r="O6401" s="58">
        <v>72.3</v>
      </c>
      <c r="P6401" s="17" t="s">
        <v>20</v>
      </c>
      <c r="R6401" s="17" t="s">
        <v>710</v>
      </c>
      <c r="S6401" s="17" t="s">
        <v>684</v>
      </c>
      <c r="U6401" s="10">
        <v>-16.742999999999999</v>
      </c>
      <c r="V6401" s="10">
        <v>-16.742999999999999</v>
      </c>
      <c r="W6401" s="10">
        <v>13.272</v>
      </c>
      <c r="AB6401" s="17" t="s">
        <v>1022</v>
      </c>
    </row>
    <row r="6402" spans="1:28" hidden="1">
      <c r="A6402" s="29">
        <v>6401</v>
      </c>
      <c r="C6402" s="17">
        <v>2005</v>
      </c>
      <c r="D6402" s="32" t="s">
        <v>984</v>
      </c>
      <c r="E6402" s="32" t="s">
        <v>980</v>
      </c>
      <c r="F6402" s="18">
        <v>34</v>
      </c>
      <c r="G6402" s="48">
        <v>6.66</v>
      </c>
      <c r="H6402" s="49" t="s">
        <v>18</v>
      </c>
      <c r="I6402" s="50">
        <v>133</v>
      </c>
      <c r="J6402" s="48">
        <v>33.36</v>
      </c>
      <c r="K6402" s="17" t="s">
        <v>165</v>
      </c>
      <c r="L6402" s="17" t="s">
        <v>677</v>
      </c>
      <c r="M6402" s="17" t="s">
        <v>678</v>
      </c>
      <c r="N6402" s="17" t="s">
        <v>1017</v>
      </c>
      <c r="O6402" s="58">
        <v>63.9</v>
      </c>
      <c r="P6402" s="17" t="s">
        <v>20</v>
      </c>
      <c r="R6402" s="17" t="s">
        <v>710</v>
      </c>
      <c r="S6402" s="17" t="s">
        <v>684</v>
      </c>
      <c r="U6402" s="10">
        <v>-16.393999999999998</v>
      </c>
      <c r="V6402" s="10">
        <v>-16.393999999999998</v>
      </c>
      <c r="W6402" s="10">
        <v>13.878</v>
      </c>
      <c r="AB6402" s="17" t="s">
        <v>1022</v>
      </c>
    </row>
    <row r="6403" spans="1:28" hidden="1">
      <c r="A6403" s="29">
        <v>6402</v>
      </c>
      <c r="C6403" s="17">
        <v>2006</v>
      </c>
      <c r="D6403" s="32" t="s">
        <v>984</v>
      </c>
      <c r="E6403" s="32" t="s">
        <v>970</v>
      </c>
      <c r="F6403" s="18">
        <v>34</v>
      </c>
      <c r="G6403" s="48">
        <v>0.19800000000000001</v>
      </c>
      <c r="H6403" s="49" t="s">
        <v>18</v>
      </c>
      <c r="I6403" s="50">
        <v>133</v>
      </c>
      <c r="J6403" s="48">
        <v>4.8460000000000001</v>
      </c>
      <c r="K6403" s="17" t="s">
        <v>165</v>
      </c>
      <c r="L6403" s="17" t="s">
        <v>677</v>
      </c>
      <c r="M6403" s="17" t="s">
        <v>678</v>
      </c>
      <c r="N6403" s="17" t="s">
        <v>1017</v>
      </c>
      <c r="O6403" s="58">
        <v>49.1</v>
      </c>
      <c r="P6403" s="17" t="s">
        <v>20</v>
      </c>
      <c r="R6403" s="17" t="s">
        <v>710</v>
      </c>
      <c r="S6403" s="17" t="s">
        <v>684</v>
      </c>
      <c r="U6403" s="10">
        <v>-17.323</v>
      </c>
      <c r="V6403" s="10">
        <v>-17.323</v>
      </c>
      <c r="W6403" s="10">
        <v>12.667</v>
      </c>
      <c r="AB6403" s="17" t="s">
        <v>1022</v>
      </c>
    </row>
    <row r="6404" spans="1:28" hidden="1">
      <c r="A6404" s="29">
        <v>6403</v>
      </c>
      <c r="C6404" s="17">
        <v>2006</v>
      </c>
      <c r="D6404" s="32" t="s">
        <v>984</v>
      </c>
      <c r="E6404" s="32" t="s">
        <v>970</v>
      </c>
      <c r="F6404" s="18">
        <v>34</v>
      </c>
      <c r="G6404" s="48">
        <v>0.19800000000000001</v>
      </c>
      <c r="H6404" s="49" t="s">
        <v>18</v>
      </c>
      <c r="I6404" s="50">
        <v>133</v>
      </c>
      <c r="J6404" s="48">
        <v>4.8460000000000001</v>
      </c>
      <c r="K6404" s="17" t="s">
        <v>165</v>
      </c>
      <c r="L6404" s="17" t="s">
        <v>677</v>
      </c>
      <c r="M6404" s="17" t="s">
        <v>678</v>
      </c>
      <c r="N6404" s="17" t="s">
        <v>1017</v>
      </c>
      <c r="O6404" s="58">
        <v>60.4</v>
      </c>
      <c r="P6404" s="17" t="s">
        <v>20</v>
      </c>
      <c r="R6404" s="17" t="s">
        <v>710</v>
      </c>
      <c r="S6404" s="17" t="s">
        <v>684</v>
      </c>
      <c r="U6404" s="10">
        <v>-16.969000000000001</v>
      </c>
      <c r="V6404" s="10">
        <v>-16.969000000000001</v>
      </c>
      <c r="W6404" s="10">
        <v>12.896000000000001</v>
      </c>
      <c r="AB6404" s="17" t="s">
        <v>1022</v>
      </c>
    </row>
    <row r="6405" spans="1:28" hidden="1">
      <c r="A6405" s="29">
        <v>6404</v>
      </c>
      <c r="C6405" s="17">
        <v>2006</v>
      </c>
      <c r="D6405" s="32" t="s">
        <v>984</v>
      </c>
      <c r="E6405" s="32" t="s">
        <v>970</v>
      </c>
      <c r="F6405" s="18">
        <v>34</v>
      </c>
      <c r="G6405" s="48">
        <v>2.7</v>
      </c>
      <c r="H6405" s="49" t="s">
        <v>18</v>
      </c>
      <c r="I6405" s="50">
        <v>133</v>
      </c>
      <c r="J6405" s="48">
        <v>9.8000000000000007</v>
      </c>
      <c r="K6405" s="17" t="s">
        <v>165</v>
      </c>
      <c r="L6405" s="17" t="s">
        <v>677</v>
      </c>
      <c r="M6405" s="17" t="s">
        <v>678</v>
      </c>
      <c r="N6405" s="17" t="s">
        <v>1017</v>
      </c>
      <c r="O6405" s="58">
        <v>52.9</v>
      </c>
      <c r="P6405" s="17" t="s">
        <v>20</v>
      </c>
      <c r="R6405" s="17" t="s">
        <v>710</v>
      </c>
      <c r="S6405" s="17" t="s">
        <v>684</v>
      </c>
      <c r="U6405" s="10">
        <v>-17.574999999999999</v>
      </c>
      <c r="V6405" s="10">
        <v>-17.574999999999999</v>
      </c>
      <c r="W6405" s="10">
        <v>11.587999999999999</v>
      </c>
      <c r="AB6405" s="17" t="s">
        <v>1022</v>
      </c>
    </row>
    <row r="6406" spans="1:28" hidden="1">
      <c r="A6406" s="29">
        <v>6405</v>
      </c>
      <c r="C6406" s="17">
        <v>2006</v>
      </c>
      <c r="D6406" s="32" t="s">
        <v>984</v>
      </c>
      <c r="E6406" s="32" t="s">
        <v>970</v>
      </c>
      <c r="F6406" s="18">
        <v>34</v>
      </c>
      <c r="G6406" s="48">
        <v>2.7</v>
      </c>
      <c r="H6406" s="49" t="s">
        <v>18</v>
      </c>
      <c r="I6406" s="50">
        <v>133</v>
      </c>
      <c r="J6406" s="48">
        <v>9.8000000000000007</v>
      </c>
      <c r="K6406" s="17" t="s">
        <v>165</v>
      </c>
      <c r="L6406" s="17" t="s">
        <v>677</v>
      </c>
      <c r="M6406" s="17" t="s">
        <v>678</v>
      </c>
      <c r="N6406" s="17" t="s">
        <v>1017</v>
      </c>
      <c r="O6406" s="58">
        <v>61.6</v>
      </c>
      <c r="P6406" s="17" t="s">
        <v>20</v>
      </c>
      <c r="R6406" s="17" t="s">
        <v>710</v>
      </c>
      <c r="S6406" s="17" t="s">
        <v>684</v>
      </c>
      <c r="U6406" s="10">
        <v>-17.78</v>
      </c>
      <c r="V6406" s="10">
        <v>-17.78</v>
      </c>
      <c r="W6406" s="10">
        <v>11.914999999999999</v>
      </c>
      <c r="AB6406" s="17" t="s">
        <v>1022</v>
      </c>
    </row>
    <row r="6407" spans="1:28" hidden="1">
      <c r="A6407" s="29">
        <v>6406</v>
      </c>
      <c r="C6407" s="17">
        <v>2006</v>
      </c>
      <c r="D6407" s="32" t="s">
        <v>984</v>
      </c>
      <c r="E6407" s="32" t="s">
        <v>970</v>
      </c>
      <c r="F6407" s="18">
        <v>34</v>
      </c>
      <c r="G6407" s="48">
        <v>2.7</v>
      </c>
      <c r="H6407" s="49" t="s">
        <v>18</v>
      </c>
      <c r="I6407" s="50">
        <v>133</v>
      </c>
      <c r="J6407" s="48">
        <v>9.8000000000000007</v>
      </c>
      <c r="K6407" s="17" t="s">
        <v>165</v>
      </c>
      <c r="L6407" s="17" t="s">
        <v>677</v>
      </c>
      <c r="M6407" s="17" t="s">
        <v>678</v>
      </c>
      <c r="N6407" s="17" t="s">
        <v>1017</v>
      </c>
      <c r="O6407" s="58">
        <v>58.6</v>
      </c>
      <c r="P6407" s="17" t="s">
        <v>20</v>
      </c>
      <c r="R6407" s="17" t="s">
        <v>710</v>
      </c>
      <c r="S6407" s="17" t="s">
        <v>684</v>
      </c>
      <c r="U6407" s="10">
        <v>-17.661999999999999</v>
      </c>
      <c r="V6407" s="10">
        <v>-17.661999999999999</v>
      </c>
      <c r="W6407" s="10">
        <v>12.326000000000001</v>
      </c>
      <c r="AB6407" s="17" t="s">
        <v>1022</v>
      </c>
    </row>
    <row r="6408" spans="1:28" hidden="1">
      <c r="A6408" s="29">
        <v>6407</v>
      </c>
      <c r="C6408" s="17">
        <v>2006</v>
      </c>
      <c r="D6408" s="32" t="s">
        <v>984</v>
      </c>
      <c r="E6408" s="32" t="s">
        <v>970</v>
      </c>
      <c r="F6408" s="18">
        <v>34</v>
      </c>
      <c r="G6408" s="48">
        <v>2.7</v>
      </c>
      <c r="H6408" s="49" t="s">
        <v>18</v>
      </c>
      <c r="I6408" s="50">
        <v>133</v>
      </c>
      <c r="J6408" s="48">
        <v>9.8000000000000007</v>
      </c>
      <c r="K6408" s="17" t="s">
        <v>165</v>
      </c>
      <c r="L6408" s="17" t="s">
        <v>677</v>
      </c>
      <c r="M6408" s="17" t="s">
        <v>678</v>
      </c>
      <c r="N6408" s="17" t="s">
        <v>1017</v>
      </c>
      <c r="O6408" s="58">
        <v>52.6</v>
      </c>
      <c r="P6408" s="17" t="s">
        <v>20</v>
      </c>
      <c r="R6408" s="17" t="s">
        <v>710</v>
      </c>
      <c r="S6408" s="17" t="s">
        <v>684</v>
      </c>
      <c r="U6408" s="10">
        <v>-17.783000000000001</v>
      </c>
      <c r="V6408" s="10">
        <v>-17.783000000000001</v>
      </c>
      <c r="W6408" s="10">
        <v>12.263999999999999</v>
      </c>
      <c r="AB6408" s="17" t="s">
        <v>1022</v>
      </c>
    </row>
    <row r="6409" spans="1:28" hidden="1">
      <c r="A6409" s="29">
        <v>6408</v>
      </c>
      <c r="C6409" s="17">
        <v>2006</v>
      </c>
      <c r="D6409" s="32" t="s">
        <v>984</v>
      </c>
      <c r="E6409" s="32" t="s">
        <v>1018</v>
      </c>
      <c r="F6409" s="18">
        <v>34</v>
      </c>
      <c r="G6409" s="48">
        <v>7.7</v>
      </c>
      <c r="H6409" s="49" t="s">
        <v>18</v>
      </c>
      <c r="I6409" s="50">
        <v>133</v>
      </c>
      <c r="J6409" s="48">
        <v>14.8</v>
      </c>
      <c r="K6409" s="17" t="s">
        <v>165</v>
      </c>
      <c r="L6409" s="17" t="s">
        <v>677</v>
      </c>
      <c r="M6409" s="17" t="s">
        <v>678</v>
      </c>
      <c r="N6409" s="17" t="s">
        <v>1017</v>
      </c>
      <c r="O6409" s="58">
        <v>79.5</v>
      </c>
      <c r="P6409" s="17" t="s">
        <v>20</v>
      </c>
      <c r="R6409" s="17" t="s">
        <v>710</v>
      </c>
      <c r="S6409" s="17" t="s">
        <v>684</v>
      </c>
      <c r="U6409" s="10">
        <v>-16.504999999999999</v>
      </c>
      <c r="V6409" s="10">
        <v>-16.504999999999999</v>
      </c>
      <c r="W6409" s="10">
        <v>15.077999999999999</v>
      </c>
      <c r="AB6409" s="17" t="s">
        <v>1022</v>
      </c>
    </row>
    <row r="6410" spans="1:28" hidden="1">
      <c r="A6410" s="29">
        <v>6409</v>
      </c>
      <c r="C6410" s="17">
        <v>2006</v>
      </c>
      <c r="D6410" s="32" t="s">
        <v>984</v>
      </c>
      <c r="E6410" s="32" t="s">
        <v>1018</v>
      </c>
      <c r="F6410" s="18">
        <v>34</v>
      </c>
      <c r="G6410" s="48">
        <v>5.2</v>
      </c>
      <c r="H6410" s="49" t="s">
        <v>18</v>
      </c>
      <c r="I6410" s="50">
        <v>133</v>
      </c>
      <c r="J6410" s="48">
        <v>19.8</v>
      </c>
      <c r="K6410" s="17" t="s">
        <v>165</v>
      </c>
      <c r="L6410" s="17" t="s">
        <v>677</v>
      </c>
      <c r="M6410" s="17" t="s">
        <v>678</v>
      </c>
      <c r="N6410" s="17" t="s">
        <v>1017</v>
      </c>
      <c r="O6410" s="58">
        <v>104.2</v>
      </c>
      <c r="P6410" s="17" t="s">
        <v>20</v>
      </c>
      <c r="R6410" s="17" t="s">
        <v>710</v>
      </c>
      <c r="S6410" s="17" t="s">
        <v>684</v>
      </c>
      <c r="U6410" s="10">
        <v>-16.556999999999999</v>
      </c>
      <c r="V6410" s="10">
        <v>-16.556999999999999</v>
      </c>
      <c r="W6410" s="10">
        <v>15.776999999999999</v>
      </c>
      <c r="AB6410" s="17" t="s">
        <v>1022</v>
      </c>
    </row>
    <row r="6411" spans="1:28" hidden="1">
      <c r="A6411" s="29">
        <v>6410</v>
      </c>
      <c r="C6411" s="17">
        <v>2006</v>
      </c>
      <c r="D6411" s="32" t="s">
        <v>984</v>
      </c>
      <c r="E6411" s="32" t="s">
        <v>994</v>
      </c>
      <c r="F6411" s="18">
        <v>34</v>
      </c>
      <c r="G6411" s="48">
        <v>17.7</v>
      </c>
      <c r="H6411" s="49" t="s">
        <v>18</v>
      </c>
      <c r="I6411" s="50">
        <v>133</v>
      </c>
      <c r="J6411" s="48">
        <v>24.3</v>
      </c>
      <c r="K6411" s="17" t="s">
        <v>165</v>
      </c>
      <c r="L6411" s="17" t="s">
        <v>677</v>
      </c>
      <c r="M6411" s="17" t="s">
        <v>678</v>
      </c>
      <c r="N6411" s="17" t="s">
        <v>1017</v>
      </c>
      <c r="O6411" s="58">
        <v>79.5</v>
      </c>
      <c r="P6411" s="17" t="s">
        <v>20</v>
      </c>
      <c r="R6411" s="17" t="s">
        <v>710</v>
      </c>
      <c r="S6411" s="17" t="s">
        <v>684</v>
      </c>
      <c r="U6411" s="10">
        <v>-16.152999999999999</v>
      </c>
      <c r="V6411" s="10">
        <v>-16.152999999999999</v>
      </c>
      <c r="W6411" s="10">
        <v>16.079000000000001</v>
      </c>
      <c r="AB6411" s="17" t="s">
        <v>1022</v>
      </c>
    </row>
    <row r="6412" spans="1:28" hidden="1">
      <c r="A6412" s="29">
        <v>6411</v>
      </c>
      <c r="C6412" s="17">
        <v>2006</v>
      </c>
      <c r="D6412" s="32" t="s">
        <v>984</v>
      </c>
      <c r="E6412" s="32" t="s">
        <v>794</v>
      </c>
      <c r="F6412" s="18">
        <v>34</v>
      </c>
      <c r="G6412" s="48">
        <v>6.66</v>
      </c>
      <c r="H6412" s="49" t="s">
        <v>18</v>
      </c>
      <c r="I6412" s="50">
        <v>133</v>
      </c>
      <c r="J6412" s="48">
        <v>33.36</v>
      </c>
      <c r="K6412" s="17" t="s">
        <v>165</v>
      </c>
      <c r="L6412" s="17" t="s">
        <v>677</v>
      </c>
      <c r="M6412" s="17" t="s">
        <v>678</v>
      </c>
      <c r="N6412" s="17" t="s">
        <v>1017</v>
      </c>
      <c r="O6412" s="58">
        <v>90</v>
      </c>
      <c r="P6412" s="17" t="s">
        <v>20</v>
      </c>
      <c r="R6412" s="17" t="s">
        <v>710</v>
      </c>
      <c r="S6412" s="17" t="s">
        <v>684</v>
      </c>
      <c r="U6412" s="10">
        <v>-16.116</v>
      </c>
      <c r="V6412" s="10">
        <v>-16.116</v>
      </c>
      <c r="W6412" s="10">
        <v>14.003</v>
      </c>
      <c r="AB6412" s="17" t="s">
        <v>1022</v>
      </c>
    </row>
    <row r="6413" spans="1:28" hidden="1">
      <c r="A6413" s="29">
        <v>6412</v>
      </c>
      <c r="C6413" s="17">
        <v>2006</v>
      </c>
      <c r="D6413" s="32" t="s">
        <v>984</v>
      </c>
      <c r="E6413" s="32" t="s">
        <v>794</v>
      </c>
      <c r="F6413" s="18">
        <v>34</v>
      </c>
      <c r="G6413" s="48">
        <v>6.66</v>
      </c>
      <c r="H6413" s="49" t="s">
        <v>18</v>
      </c>
      <c r="I6413" s="50">
        <v>133</v>
      </c>
      <c r="J6413" s="48">
        <v>33.36</v>
      </c>
      <c r="K6413" s="17" t="s">
        <v>165</v>
      </c>
      <c r="L6413" s="17" t="s">
        <v>677</v>
      </c>
      <c r="M6413" s="17" t="s">
        <v>678</v>
      </c>
      <c r="N6413" s="17" t="s">
        <v>1017</v>
      </c>
      <c r="O6413" s="58">
        <v>75</v>
      </c>
      <c r="P6413" s="17" t="s">
        <v>20</v>
      </c>
      <c r="R6413" s="17" t="s">
        <v>710</v>
      </c>
      <c r="S6413" s="17" t="s">
        <v>684</v>
      </c>
      <c r="U6413" s="10">
        <v>-16.509</v>
      </c>
      <c r="V6413" s="10">
        <v>-16.509</v>
      </c>
      <c r="W6413" s="10">
        <v>14.442</v>
      </c>
      <c r="AB6413" s="17" t="s">
        <v>1022</v>
      </c>
    </row>
    <row r="6414" spans="1:28" hidden="1">
      <c r="A6414" s="29">
        <v>6413</v>
      </c>
      <c r="C6414" s="17">
        <v>2006</v>
      </c>
      <c r="D6414" s="32" t="s">
        <v>984</v>
      </c>
      <c r="E6414" s="32" t="s">
        <v>794</v>
      </c>
      <c r="F6414" s="18">
        <v>34</v>
      </c>
      <c r="G6414" s="48">
        <v>6.66</v>
      </c>
      <c r="H6414" s="49" t="s">
        <v>18</v>
      </c>
      <c r="I6414" s="50">
        <v>133</v>
      </c>
      <c r="J6414" s="48">
        <v>33.36</v>
      </c>
      <c r="K6414" s="17" t="s">
        <v>165</v>
      </c>
      <c r="L6414" s="17" t="s">
        <v>677</v>
      </c>
      <c r="M6414" s="17" t="s">
        <v>678</v>
      </c>
      <c r="N6414" s="17" t="s">
        <v>1017</v>
      </c>
      <c r="O6414" s="58">
        <v>80</v>
      </c>
      <c r="P6414" s="17" t="s">
        <v>20</v>
      </c>
      <c r="R6414" s="17" t="s">
        <v>710</v>
      </c>
      <c r="S6414" s="17" t="s">
        <v>684</v>
      </c>
      <c r="U6414" s="10">
        <v>-15.972</v>
      </c>
      <c r="V6414" s="10">
        <v>-15.972</v>
      </c>
      <c r="W6414" s="10">
        <v>16.390999999999998</v>
      </c>
      <c r="AB6414" s="17" t="s">
        <v>1022</v>
      </c>
    </row>
    <row r="6415" spans="1:28" hidden="1">
      <c r="A6415" s="29">
        <v>6414</v>
      </c>
      <c r="C6415" s="17">
        <v>2006</v>
      </c>
      <c r="D6415" s="32" t="s">
        <v>984</v>
      </c>
      <c r="E6415" s="32" t="s">
        <v>794</v>
      </c>
      <c r="F6415" s="18">
        <v>34</v>
      </c>
      <c r="G6415" s="48">
        <v>6.66</v>
      </c>
      <c r="H6415" s="49" t="s">
        <v>18</v>
      </c>
      <c r="I6415" s="50">
        <v>133</v>
      </c>
      <c r="J6415" s="48">
        <v>33.36</v>
      </c>
      <c r="K6415" s="17" t="s">
        <v>165</v>
      </c>
      <c r="L6415" s="17" t="s">
        <v>677</v>
      </c>
      <c r="M6415" s="17" t="s">
        <v>678</v>
      </c>
      <c r="N6415" s="17" t="s">
        <v>1017</v>
      </c>
      <c r="O6415" s="58">
        <v>90</v>
      </c>
      <c r="P6415" s="17" t="s">
        <v>20</v>
      </c>
      <c r="R6415" s="17" t="s">
        <v>710</v>
      </c>
      <c r="S6415" s="17" t="s">
        <v>684</v>
      </c>
      <c r="U6415" s="10">
        <v>-15.698</v>
      </c>
      <c r="V6415" s="10">
        <v>-15.698</v>
      </c>
      <c r="W6415" s="10">
        <v>16.315000000000001</v>
      </c>
      <c r="AB6415" s="17" t="s">
        <v>1022</v>
      </c>
    </row>
    <row r="6416" spans="1:28" hidden="1">
      <c r="A6416" s="29">
        <v>6415</v>
      </c>
      <c r="C6416" s="17">
        <v>2007</v>
      </c>
      <c r="D6416" s="32" t="s">
        <v>964</v>
      </c>
      <c r="E6416" s="32" t="s">
        <v>990</v>
      </c>
      <c r="F6416" s="18">
        <v>34</v>
      </c>
      <c r="G6416" s="48">
        <v>0.2</v>
      </c>
      <c r="H6416" s="49" t="s">
        <v>18</v>
      </c>
      <c r="I6416" s="50">
        <v>133</v>
      </c>
      <c r="J6416" s="48">
        <v>4.8</v>
      </c>
      <c r="K6416" s="17" t="s">
        <v>165</v>
      </c>
      <c r="L6416" s="17" t="s">
        <v>677</v>
      </c>
      <c r="M6416" s="17" t="s">
        <v>678</v>
      </c>
      <c r="N6416" s="17" t="s">
        <v>1017</v>
      </c>
      <c r="O6416" s="58">
        <v>30</v>
      </c>
      <c r="P6416" s="17" t="s">
        <v>20</v>
      </c>
      <c r="R6416" s="17" t="s">
        <v>710</v>
      </c>
      <c r="S6416" s="17" t="s">
        <v>684</v>
      </c>
      <c r="U6416" s="10">
        <v>-19.420999999999999</v>
      </c>
      <c r="V6416" s="10">
        <v>-19.420999999999999</v>
      </c>
      <c r="W6416" s="10">
        <v>10.769</v>
      </c>
      <c r="AB6416" s="17" t="s">
        <v>1022</v>
      </c>
    </row>
    <row r="6417" spans="1:28" hidden="1">
      <c r="A6417" s="29">
        <v>6416</v>
      </c>
      <c r="C6417" s="17">
        <v>2007</v>
      </c>
      <c r="D6417" s="32" t="s">
        <v>964</v>
      </c>
      <c r="E6417" s="32" t="s">
        <v>990</v>
      </c>
      <c r="F6417" s="18">
        <v>34</v>
      </c>
      <c r="G6417" s="48">
        <v>0.2</v>
      </c>
      <c r="H6417" s="49" t="s">
        <v>18</v>
      </c>
      <c r="I6417" s="50">
        <v>133</v>
      </c>
      <c r="J6417" s="48">
        <v>4.8</v>
      </c>
      <c r="K6417" s="17" t="s">
        <v>165</v>
      </c>
      <c r="L6417" s="17" t="s">
        <v>677</v>
      </c>
      <c r="M6417" s="17" t="s">
        <v>678</v>
      </c>
      <c r="N6417" s="17" t="s">
        <v>1017</v>
      </c>
      <c r="O6417" s="58">
        <v>40</v>
      </c>
      <c r="P6417" s="17" t="s">
        <v>20</v>
      </c>
      <c r="R6417" s="17" t="s">
        <v>710</v>
      </c>
      <c r="S6417" s="17" t="s">
        <v>684</v>
      </c>
      <c r="U6417" s="10">
        <v>-19.25</v>
      </c>
      <c r="V6417" s="10">
        <v>-19.25</v>
      </c>
      <c r="W6417" s="10">
        <v>11.182</v>
      </c>
      <c r="AB6417" s="17" t="s">
        <v>1022</v>
      </c>
    </row>
    <row r="6418" spans="1:28" hidden="1">
      <c r="A6418" s="29">
        <v>6417</v>
      </c>
      <c r="C6418" s="17">
        <v>2007</v>
      </c>
      <c r="D6418" s="32" t="s">
        <v>964</v>
      </c>
      <c r="E6418" s="32" t="s">
        <v>965</v>
      </c>
      <c r="F6418" s="18">
        <v>34</v>
      </c>
      <c r="G6418" s="48">
        <v>0.2</v>
      </c>
      <c r="H6418" s="49" t="s">
        <v>18</v>
      </c>
      <c r="I6418" s="50">
        <v>133</v>
      </c>
      <c r="J6418" s="48">
        <v>9.8000000000000007</v>
      </c>
      <c r="K6418" s="17" t="s">
        <v>165</v>
      </c>
      <c r="L6418" s="17" t="s">
        <v>677</v>
      </c>
      <c r="M6418" s="17" t="s">
        <v>678</v>
      </c>
      <c r="N6418" s="17" t="s">
        <v>1017</v>
      </c>
      <c r="O6418" s="58">
        <v>50</v>
      </c>
      <c r="P6418" s="17" t="s">
        <v>20</v>
      </c>
      <c r="R6418" s="17" t="s">
        <v>710</v>
      </c>
      <c r="S6418" s="17" t="s">
        <v>684</v>
      </c>
      <c r="U6418" s="10">
        <v>-19.454999999999998</v>
      </c>
      <c r="V6418" s="10">
        <v>-19.454999999999998</v>
      </c>
      <c r="W6418" s="10">
        <v>12.168000000000001</v>
      </c>
      <c r="AB6418" s="17" t="s">
        <v>1022</v>
      </c>
    </row>
    <row r="6419" spans="1:28" hidden="1">
      <c r="A6419" s="29">
        <v>6418</v>
      </c>
      <c r="C6419" s="17">
        <v>2007</v>
      </c>
      <c r="D6419" s="32" t="s">
        <v>964</v>
      </c>
      <c r="E6419" s="32" t="s">
        <v>965</v>
      </c>
      <c r="F6419" s="18">
        <v>34</v>
      </c>
      <c r="G6419" s="48">
        <v>0.2</v>
      </c>
      <c r="H6419" s="49" t="s">
        <v>18</v>
      </c>
      <c r="I6419" s="50">
        <v>133</v>
      </c>
      <c r="J6419" s="48">
        <v>9.8000000000000007</v>
      </c>
      <c r="K6419" s="17" t="s">
        <v>165</v>
      </c>
      <c r="L6419" s="17" t="s">
        <v>677</v>
      </c>
      <c r="M6419" s="17" t="s">
        <v>678</v>
      </c>
      <c r="N6419" s="17" t="s">
        <v>1017</v>
      </c>
      <c r="O6419" s="58">
        <v>50</v>
      </c>
      <c r="P6419" s="17" t="s">
        <v>20</v>
      </c>
      <c r="R6419" s="17" t="s">
        <v>710</v>
      </c>
      <c r="S6419" s="17" t="s">
        <v>684</v>
      </c>
      <c r="U6419" s="10">
        <v>-19.524000000000001</v>
      </c>
      <c r="V6419" s="10">
        <v>-19.524000000000001</v>
      </c>
      <c r="W6419" s="10">
        <v>11.098000000000001</v>
      </c>
      <c r="AB6419" s="17" t="s">
        <v>1022</v>
      </c>
    </row>
    <row r="6420" spans="1:28" hidden="1">
      <c r="A6420" s="29">
        <v>6419</v>
      </c>
      <c r="C6420" s="17">
        <v>2007</v>
      </c>
      <c r="D6420" s="32" t="s">
        <v>964</v>
      </c>
      <c r="E6420" s="32" t="s">
        <v>965</v>
      </c>
      <c r="F6420" s="18">
        <v>34</v>
      </c>
      <c r="G6420" s="48">
        <v>0.2</v>
      </c>
      <c r="H6420" s="49" t="s">
        <v>18</v>
      </c>
      <c r="I6420" s="50">
        <v>133</v>
      </c>
      <c r="J6420" s="48">
        <v>9.8000000000000007</v>
      </c>
      <c r="K6420" s="17" t="s">
        <v>165</v>
      </c>
      <c r="L6420" s="17" t="s">
        <v>677</v>
      </c>
      <c r="M6420" s="17" t="s">
        <v>678</v>
      </c>
      <c r="N6420" s="17" t="s">
        <v>1017</v>
      </c>
      <c r="O6420" s="58">
        <v>50</v>
      </c>
      <c r="P6420" s="17" t="s">
        <v>20</v>
      </c>
      <c r="R6420" s="17" t="s">
        <v>710</v>
      </c>
      <c r="S6420" s="17" t="s">
        <v>684</v>
      </c>
      <c r="U6420" s="10">
        <v>-19.611000000000001</v>
      </c>
      <c r="V6420" s="10">
        <v>-19.611000000000001</v>
      </c>
      <c r="W6420" s="10">
        <v>10.9</v>
      </c>
      <c r="AB6420" s="17" t="s">
        <v>1022</v>
      </c>
    </row>
    <row r="6421" spans="1:28" hidden="1">
      <c r="A6421" s="29">
        <v>6420</v>
      </c>
      <c r="C6421" s="17">
        <v>2007</v>
      </c>
      <c r="D6421" s="32" t="s">
        <v>964</v>
      </c>
      <c r="E6421" s="32" t="s">
        <v>965</v>
      </c>
      <c r="F6421" s="18">
        <v>34</v>
      </c>
      <c r="G6421" s="48">
        <v>5.2</v>
      </c>
      <c r="H6421" s="49" t="s">
        <v>18</v>
      </c>
      <c r="I6421" s="50">
        <v>133</v>
      </c>
      <c r="J6421" s="48">
        <v>9.8000000000000007</v>
      </c>
      <c r="K6421" s="17" t="s">
        <v>165</v>
      </c>
      <c r="L6421" s="17" t="s">
        <v>677</v>
      </c>
      <c r="M6421" s="17" t="s">
        <v>678</v>
      </c>
      <c r="N6421" s="17" t="s">
        <v>1017</v>
      </c>
      <c r="O6421" s="58">
        <v>95</v>
      </c>
      <c r="P6421" s="17" t="s">
        <v>20</v>
      </c>
      <c r="R6421" s="17" t="s">
        <v>710</v>
      </c>
      <c r="S6421" s="17" t="s">
        <v>684</v>
      </c>
      <c r="U6421" s="10">
        <v>-18.998999999999999</v>
      </c>
      <c r="V6421" s="10">
        <v>-18.998999999999999</v>
      </c>
      <c r="W6421" s="10">
        <v>10.391</v>
      </c>
      <c r="AB6421" s="17" t="s">
        <v>1022</v>
      </c>
    </row>
    <row r="6422" spans="1:28" hidden="1">
      <c r="A6422" s="29">
        <v>6421</v>
      </c>
      <c r="C6422" s="17">
        <v>2007</v>
      </c>
      <c r="D6422" s="32" t="s">
        <v>964</v>
      </c>
      <c r="E6422" s="32" t="s">
        <v>965</v>
      </c>
      <c r="F6422" s="18">
        <v>34</v>
      </c>
      <c r="G6422" s="48">
        <v>5.2</v>
      </c>
      <c r="H6422" s="49" t="s">
        <v>18</v>
      </c>
      <c r="I6422" s="50">
        <v>133</v>
      </c>
      <c r="J6422" s="48">
        <v>9.8000000000000007</v>
      </c>
      <c r="K6422" s="17" t="s">
        <v>165</v>
      </c>
      <c r="L6422" s="17" t="s">
        <v>677</v>
      </c>
      <c r="M6422" s="17" t="s">
        <v>678</v>
      </c>
      <c r="N6422" s="17" t="s">
        <v>1017</v>
      </c>
      <c r="O6422" s="58">
        <v>28.5</v>
      </c>
      <c r="P6422" s="17" t="s">
        <v>20</v>
      </c>
      <c r="R6422" s="17" t="s">
        <v>710</v>
      </c>
      <c r="S6422" s="17" t="s">
        <v>684</v>
      </c>
      <c r="U6422" s="10">
        <v>-19.890999999999998</v>
      </c>
      <c r="V6422" s="10">
        <v>-19.890999999999998</v>
      </c>
      <c r="W6422" s="10">
        <v>10.071999999999999</v>
      </c>
      <c r="AB6422" s="17" t="s">
        <v>1022</v>
      </c>
    </row>
    <row r="6423" spans="1:28" hidden="1">
      <c r="A6423" s="29">
        <v>6422</v>
      </c>
      <c r="C6423" s="17">
        <v>2008</v>
      </c>
      <c r="D6423" s="32">
        <v>10</v>
      </c>
      <c r="E6423" s="32" t="s">
        <v>983</v>
      </c>
      <c r="F6423" s="18">
        <v>33</v>
      </c>
      <c r="G6423" s="48">
        <v>50.699999999999996</v>
      </c>
      <c r="H6423" s="49" t="s">
        <v>18</v>
      </c>
      <c r="I6423" s="50">
        <v>131</v>
      </c>
      <c r="J6423" s="48">
        <v>32.1</v>
      </c>
      <c r="K6423" s="17" t="s">
        <v>165</v>
      </c>
      <c r="L6423" s="17" t="s">
        <v>677</v>
      </c>
      <c r="M6423" s="17" t="s">
        <v>678</v>
      </c>
      <c r="N6423" s="17" t="s">
        <v>1017</v>
      </c>
      <c r="O6423" s="58">
        <v>83</v>
      </c>
      <c r="P6423" s="17" t="s">
        <v>20</v>
      </c>
      <c r="R6423" s="17" t="s">
        <v>710</v>
      </c>
      <c r="S6423" s="17" t="s">
        <v>684</v>
      </c>
      <c r="U6423" s="10">
        <v>-15.49</v>
      </c>
      <c r="V6423" s="10">
        <v>-15.49</v>
      </c>
      <c r="W6423" s="10">
        <v>10.79</v>
      </c>
      <c r="AB6423" s="17" t="s">
        <v>1022</v>
      </c>
    </row>
    <row r="6424" spans="1:28" hidden="1">
      <c r="A6424" s="29">
        <v>6423</v>
      </c>
      <c r="C6424" s="17">
        <v>2008</v>
      </c>
      <c r="D6424" s="32">
        <v>10</v>
      </c>
      <c r="E6424" s="32" t="s">
        <v>983</v>
      </c>
      <c r="F6424" s="18">
        <v>33</v>
      </c>
      <c r="G6424" s="48">
        <v>50.699999999999996</v>
      </c>
      <c r="H6424" s="49" t="s">
        <v>18</v>
      </c>
      <c r="I6424" s="50">
        <v>131</v>
      </c>
      <c r="J6424" s="48">
        <v>32.1</v>
      </c>
      <c r="K6424" s="17" t="s">
        <v>165</v>
      </c>
      <c r="L6424" s="17" t="s">
        <v>677</v>
      </c>
      <c r="M6424" s="17" t="s">
        <v>678</v>
      </c>
      <c r="N6424" s="17" t="s">
        <v>1017</v>
      </c>
      <c r="O6424" s="58">
        <v>100</v>
      </c>
      <c r="P6424" s="17" t="s">
        <v>20</v>
      </c>
      <c r="R6424" s="17" t="s">
        <v>710</v>
      </c>
      <c r="S6424" s="17" t="s">
        <v>684</v>
      </c>
      <c r="U6424" s="10">
        <v>-16.28</v>
      </c>
      <c r="V6424" s="10">
        <v>-16.28</v>
      </c>
      <c r="W6424" s="10">
        <v>10.24</v>
      </c>
      <c r="AB6424" s="17" t="s">
        <v>1022</v>
      </c>
    </row>
    <row r="6425" spans="1:28" hidden="1">
      <c r="A6425" s="29">
        <v>6424</v>
      </c>
      <c r="C6425" s="17">
        <v>2008</v>
      </c>
      <c r="D6425" s="32">
        <v>10</v>
      </c>
      <c r="E6425" s="32" t="s">
        <v>983</v>
      </c>
      <c r="F6425" s="18">
        <v>33</v>
      </c>
      <c r="G6425" s="48">
        <v>50.699999999999996</v>
      </c>
      <c r="H6425" s="49" t="s">
        <v>18</v>
      </c>
      <c r="I6425" s="50">
        <v>131</v>
      </c>
      <c r="J6425" s="48">
        <v>32.1</v>
      </c>
      <c r="K6425" s="17" t="s">
        <v>165</v>
      </c>
      <c r="L6425" s="17" t="s">
        <v>677</v>
      </c>
      <c r="M6425" s="17" t="s">
        <v>678</v>
      </c>
      <c r="N6425" s="17" t="s">
        <v>1017</v>
      </c>
      <c r="O6425" s="58">
        <v>65</v>
      </c>
      <c r="P6425" s="17" t="s">
        <v>20</v>
      </c>
      <c r="R6425" s="17" t="s">
        <v>710</v>
      </c>
      <c r="S6425" s="17" t="s">
        <v>684</v>
      </c>
      <c r="U6425" s="10">
        <v>-15.25</v>
      </c>
      <c r="V6425" s="10">
        <v>-15.25</v>
      </c>
      <c r="W6425" s="10">
        <v>11.09</v>
      </c>
      <c r="AB6425" s="17" t="s">
        <v>1022</v>
      </c>
    </row>
    <row r="6426" spans="1:28" hidden="1">
      <c r="A6426" s="29">
        <v>6425</v>
      </c>
      <c r="C6426" s="17">
        <v>2008</v>
      </c>
      <c r="D6426" s="32">
        <v>10</v>
      </c>
      <c r="E6426" s="32" t="s">
        <v>983</v>
      </c>
      <c r="F6426" s="18">
        <v>33</v>
      </c>
      <c r="G6426" s="48">
        <v>50.699999999999996</v>
      </c>
      <c r="H6426" s="49" t="s">
        <v>18</v>
      </c>
      <c r="I6426" s="50">
        <v>131</v>
      </c>
      <c r="J6426" s="48">
        <v>32.1</v>
      </c>
      <c r="K6426" s="17" t="s">
        <v>165</v>
      </c>
      <c r="L6426" s="17" t="s">
        <v>677</v>
      </c>
      <c r="M6426" s="17" t="s">
        <v>678</v>
      </c>
      <c r="N6426" s="17" t="s">
        <v>1017</v>
      </c>
      <c r="O6426" s="58">
        <v>67</v>
      </c>
      <c r="P6426" s="17" t="s">
        <v>20</v>
      </c>
      <c r="R6426" s="17" t="s">
        <v>710</v>
      </c>
      <c r="S6426" s="17" t="s">
        <v>684</v>
      </c>
      <c r="U6426" s="10">
        <v>-15.28</v>
      </c>
      <c r="V6426" s="10">
        <v>-15.28</v>
      </c>
      <c r="W6426" s="10">
        <v>10.29</v>
      </c>
      <c r="AB6426" s="17" t="s">
        <v>1022</v>
      </c>
    </row>
    <row r="6427" spans="1:28" hidden="1">
      <c r="A6427" s="29">
        <v>6426</v>
      </c>
      <c r="C6427" s="17">
        <v>2008</v>
      </c>
      <c r="D6427" s="32">
        <v>10</v>
      </c>
      <c r="E6427" s="32" t="s">
        <v>983</v>
      </c>
      <c r="F6427" s="18">
        <v>33</v>
      </c>
      <c r="G6427" s="48">
        <v>50.699999999999996</v>
      </c>
      <c r="H6427" s="49" t="s">
        <v>18</v>
      </c>
      <c r="I6427" s="50">
        <v>131</v>
      </c>
      <c r="J6427" s="48">
        <v>32.1</v>
      </c>
      <c r="K6427" s="17" t="s">
        <v>165</v>
      </c>
      <c r="L6427" s="17" t="s">
        <v>677</v>
      </c>
      <c r="M6427" s="17" t="s">
        <v>678</v>
      </c>
      <c r="N6427" s="17" t="s">
        <v>1017</v>
      </c>
      <c r="O6427" s="58">
        <v>113</v>
      </c>
      <c r="P6427" s="17" t="s">
        <v>20</v>
      </c>
      <c r="R6427" s="17" t="s">
        <v>710</v>
      </c>
      <c r="S6427" s="17" t="s">
        <v>684</v>
      </c>
      <c r="U6427" s="10">
        <v>-15.85</v>
      </c>
      <c r="V6427" s="10">
        <v>-15.85</v>
      </c>
      <c r="W6427" s="10">
        <v>10.1</v>
      </c>
      <c r="AB6427" s="17" t="s">
        <v>1022</v>
      </c>
    </row>
    <row r="6428" spans="1:28" hidden="1">
      <c r="A6428" s="29">
        <v>6427</v>
      </c>
      <c r="C6428" s="17">
        <v>2008</v>
      </c>
      <c r="D6428" s="32" t="s">
        <v>964</v>
      </c>
      <c r="E6428" s="32" t="s">
        <v>995</v>
      </c>
      <c r="F6428" s="18">
        <v>33</v>
      </c>
      <c r="G6428" s="48">
        <v>50.699999999999996</v>
      </c>
      <c r="H6428" s="49" t="s">
        <v>18</v>
      </c>
      <c r="I6428" s="50">
        <v>131</v>
      </c>
      <c r="J6428" s="48">
        <v>32.1</v>
      </c>
      <c r="K6428" s="17" t="s">
        <v>165</v>
      </c>
      <c r="L6428" s="17" t="s">
        <v>677</v>
      </c>
      <c r="M6428" s="17" t="s">
        <v>678</v>
      </c>
      <c r="N6428" s="17" t="s">
        <v>1017</v>
      </c>
      <c r="O6428" s="58">
        <v>230</v>
      </c>
      <c r="P6428" s="17" t="s">
        <v>20</v>
      </c>
      <c r="R6428" s="17" t="s">
        <v>710</v>
      </c>
      <c r="S6428" s="17" t="s">
        <v>684</v>
      </c>
      <c r="U6428" s="10">
        <v>-18.356999999999999</v>
      </c>
      <c r="V6428" s="10">
        <v>-18.356999999999999</v>
      </c>
      <c r="W6428" s="10">
        <v>9.1430000000000007</v>
      </c>
      <c r="AB6428" s="17" t="s">
        <v>1022</v>
      </c>
    </row>
    <row r="6429" spans="1:28" hidden="1">
      <c r="A6429" s="29">
        <v>6428</v>
      </c>
      <c r="C6429" s="17">
        <v>2008</v>
      </c>
      <c r="D6429" s="32" t="s">
        <v>964</v>
      </c>
      <c r="E6429" s="32" t="s">
        <v>995</v>
      </c>
      <c r="F6429" s="18">
        <v>33</v>
      </c>
      <c r="G6429" s="48">
        <v>50.699999999999996</v>
      </c>
      <c r="H6429" s="49" t="s">
        <v>18</v>
      </c>
      <c r="I6429" s="50">
        <v>131</v>
      </c>
      <c r="J6429" s="48">
        <v>32.1</v>
      </c>
      <c r="K6429" s="17" t="s">
        <v>165</v>
      </c>
      <c r="L6429" s="17" t="s">
        <v>677</v>
      </c>
      <c r="M6429" s="17" t="s">
        <v>678</v>
      </c>
      <c r="N6429" s="17" t="s">
        <v>1017</v>
      </c>
      <c r="O6429" s="58">
        <v>290</v>
      </c>
      <c r="P6429" s="17" t="s">
        <v>20</v>
      </c>
      <c r="R6429" s="17" t="s">
        <v>710</v>
      </c>
      <c r="S6429" s="17" t="s">
        <v>684</v>
      </c>
      <c r="U6429" s="10">
        <v>-17.827999999999999</v>
      </c>
      <c r="V6429" s="10">
        <v>-17.827999999999999</v>
      </c>
      <c r="W6429" s="10">
        <v>10.029</v>
      </c>
      <c r="AB6429" s="17" t="s">
        <v>1022</v>
      </c>
    </row>
    <row r="6430" spans="1:28" hidden="1">
      <c r="A6430" s="29">
        <v>6429</v>
      </c>
      <c r="C6430" s="17">
        <v>2008</v>
      </c>
      <c r="D6430" s="32" t="s">
        <v>964</v>
      </c>
      <c r="E6430" s="32" t="s">
        <v>995</v>
      </c>
      <c r="F6430" s="18">
        <v>33</v>
      </c>
      <c r="G6430" s="48">
        <v>50.699999999999996</v>
      </c>
      <c r="H6430" s="49" t="s">
        <v>18</v>
      </c>
      <c r="I6430" s="50">
        <v>131</v>
      </c>
      <c r="J6430" s="48">
        <v>32.1</v>
      </c>
      <c r="K6430" s="17" t="s">
        <v>165</v>
      </c>
      <c r="L6430" s="17" t="s">
        <v>677</v>
      </c>
      <c r="M6430" s="17" t="s">
        <v>678</v>
      </c>
      <c r="N6430" s="17" t="s">
        <v>1017</v>
      </c>
      <c r="O6430" s="58">
        <v>240</v>
      </c>
      <c r="P6430" s="17" t="s">
        <v>20</v>
      </c>
      <c r="R6430" s="17" t="s">
        <v>710</v>
      </c>
      <c r="S6430" s="17" t="s">
        <v>684</v>
      </c>
      <c r="U6430" s="10">
        <v>-18.140999999999998</v>
      </c>
      <c r="V6430" s="10">
        <v>-18.140999999999998</v>
      </c>
      <c r="W6430" s="10">
        <v>9.968</v>
      </c>
      <c r="AB6430" s="17" t="s">
        <v>1022</v>
      </c>
    </row>
    <row r="6431" spans="1:28" hidden="1">
      <c r="A6431" s="29">
        <v>6430</v>
      </c>
      <c r="C6431" s="17">
        <v>2008</v>
      </c>
      <c r="D6431" s="32" t="s">
        <v>964</v>
      </c>
      <c r="E6431" s="32" t="s">
        <v>995</v>
      </c>
      <c r="F6431" s="18">
        <v>33</v>
      </c>
      <c r="G6431" s="48">
        <v>50.699999999999996</v>
      </c>
      <c r="H6431" s="49" t="s">
        <v>18</v>
      </c>
      <c r="I6431" s="50">
        <v>131</v>
      </c>
      <c r="J6431" s="48">
        <v>32.1</v>
      </c>
      <c r="K6431" s="17" t="s">
        <v>165</v>
      </c>
      <c r="L6431" s="17" t="s">
        <v>677</v>
      </c>
      <c r="M6431" s="17" t="s">
        <v>678</v>
      </c>
      <c r="N6431" s="17" t="s">
        <v>1017</v>
      </c>
      <c r="O6431" s="58">
        <v>220</v>
      </c>
      <c r="P6431" s="17" t="s">
        <v>20</v>
      </c>
      <c r="R6431" s="17" t="s">
        <v>710</v>
      </c>
      <c r="S6431" s="17" t="s">
        <v>684</v>
      </c>
      <c r="U6431" s="10">
        <v>-18.402999999999999</v>
      </c>
      <c r="V6431" s="10">
        <v>-18.402999999999999</v>
      </c>
      <c r="W6431" s="10">
        <v>9.7669999999999995</v>
      </c>
      <c r="AB6431" s="17" t="s">
        <v>1022</v>
      </c>
    </row>
    <row r="6432" spans="1:28" hidden="1">
      <c r="A6432" s="29">
        <v>6431</v>
      </c>
      <c r="C6432" s="17">
        <v>2008</v>
      </c>
      <c r="D6432" s="32" t="s">
        <v>964</v>
      </c>
      <c r="E6432" s="32" t="s">
        <v>995</v>
      </c>
      <c r="F6432" s="18">
        <v>33</v>
      </c>
      <c r="G6432" s="48">
        <v>50.699999999999996</v>
      </c>
      <c r="H6432" s="49" t="s">
        <v>18</v>
      </c>
      <c r="I6432" s="50">
        <v>131</v>
      </c>
      <c r="J6432" s="48">
        <v>32.1</v>
      </c>
      <c r="K6432" s="17" t="s">
        <v>165</v>
      </c>
      <c r="L6432" s="17" t="s">
        <v>677</v>
      </c>
      <c r="M6432" s="17" t="s">
        <v>678</v>
      </c>
      <c r="N6432" s="17" t="s">
        <v>1017</v>
      </c>
      <c r="O6432" s="58">
        <v>290</v>
      </c>
      <c r="P6432" s="17" t="s">
        <v>20</v>
      </c>
      <c r="R6432" s="17" t="s">
        <v>710</v>
      </c>
      <c r="S6432" s="17" t="s">
        <v>684</v>
      </c>
      <c r="U6432" s="10">
        <v>-18.29</v>
      </c>
      <c r="V6432" s="10">
        <v>-18.29</v>
      </c>
      <c r="W6432" s="10">
        <v>9.7789999999999999</v>
      </c>
      <c r="AB6432" s="17" t="s">
        <v>1022</v>
      </c>
    </row>
    <row r="6433" spans="1:28" hidden="1">
      <c r="A6433" s="29">
        <v>6432</v>
      </c>
      <c r="C6433" s="17">
        <v>2008</v>
      </c>
      <c r="D6433" s="32" t="s">
        <v>964</v>
      </c>
      <c r="E6433" s="32" t="s">
        <v>995</v>
      </c>
      <c r="F6433" s="18">
        <v>33</v>
      </c>
      <c r="G6433" s="48">
        <v>50.699999999999996</v>
      </c>
      <c r="H6433" s="49" t="s">
        <v>18</v>
      </c>
      <c r="I6433" s="50">
        <v>131</v>
      </c>
      <c r="J6433" s="48">
        <v>32.1</v>
      </c>
      <c r="K6433" s="17" t="s">
        <v>165</v>
      </c>
      <c r="L6433" s="17" t="s">
        <v>677</v>
      </c>
      <c r="M6433" s="17" t="s">
        <v>678</v>
      </c>
      <c r="N6433" s="17" t="s">
        <v>1017</v>
      </c>
      <c r="O6433" s="58">
        <v>230</v>
      </c>
      <c r="P6433" s="17" t="s">
        <v>20</v>
      </c>
      <c r="R6433" s="17" t="s">
        <v>710</v>
      </c>
      <c r="S6433" s="17" t="s">
        <v>684</v>
      </c>
      <c r="U6433" s="10">
        <v>-19.059999999999999</v>
      </c>
      <c r="V6433" s="10">
        <v>-19.059999999999999</v>
      </c>
      <c r="W6433" s="10">
        <v>8.9719999999999995</v>
      </c>
      <c r="AB6433" s="17" t="s">
        <v>1022</v>
      </c>
    </row>
    <row r="6434" spans="1:28" hidden="1">
      <c r="A6434" s="29">
        <v>6433</v>
      </c>
      <c r="C6434" s="17">
        <v>2008</v>
      </c>
      <c r="D6434" s="32" t="s">
        <v>964</v>
      </c>
      <c r="E6434" s="32" t="s">
        <v>995</v>
      </c>
      <c r="F6434" s="18">
        <v>33</v>
      </c>
      <c r="G6434" s="48">
        <v>50.699999999999996</v>
      </c>
      <c r="H6434" s="49" t="s">
        <v>18</v>
      </c>
      <c r="I6434" s="50">
        <v>131</v>
      </c>
      <c r="J6434" s="48">
        <v>32.1</v>
      </c>
      <c r="K6434" s="17" t="s">
        <v>165</v>
      </c>
      <c r="L6434" s="17" t="s">
        <v>677</v>
      </c>
      <c r="M6434" s="17" t="s">
        <v>678</v>
      </c>
      <c r="N6434" s="17" t="s">
        <v>1017</v>
      </c>
      <c r="O6434" s="58">
        <v>190</v>
      </c>
      <c r="P6434" s="17" t="s">
        <v>20</v>
      </c>
      <c r="R6434" s="17" t="s">
        <v>710</v>
      </c>
      <c r="S6434" s="17" t="s">
        <v>684</v>
      </c>
      <c r="U6434" s="10">
        <v>-19.378</v>
      </c>
      <c r="V6434" s="10">
        <v>-19.378</v>
      </c>
      <c r="W6434" s="10">
        <v>9.3360000000000003</v>
      </c>
      <c r="AB6434" s="17" t="s">
        <v>1022</v>
      </c>
    </row>
    <row r="6435" spans="1:28" hidden="1">
      <c r="A6435" s="29">
        <v>6434</v>
      </c>
      <c r="C6435" s="17">
        <v>2008</v>
      </c>
      <c r="D6435" s="32" t="s">
        <v>964</v>
      </c>
      <c r="E6435" s="32" t="s">
        <v>995</v>
      </c>
      <c r="F6435" s="18">
        <v>33</v>
      </c>
      <c r="G6435" s="48">
        <v>50.699999999999996</v>
      </c>
      <c r="H6435" s="49" t="s">
        <v>18</v>
      </c>
      <c r="I6435" s="50">
        <v>131</v>
      </c>
      <c r="J6435" s="48">
        <v>32.1</v>
      </c>
      <c r="K6435" s="17" t="s">
        <v>165</v>
      </c>
      <c r="L6435" s="17" t="s">
        <v>677</v>
      </c>
      <c r="M6435" s="17" t="s">
        <v>678</v>
      </c>
      <c r="N6435" s="17" t="s">
        <v>1017</v>
      </c>
      <c r="O6435" s="58">
        <v>180</v>
      </c>
      <c r="P6435" s="17" t="s">
        <v>20</v>
      </c>
      <c r="R6435" s="17" t="s">
        <v>710</v>
      </c>
      <c r="S6435" s="17" t="s">
        <v>684</v>
      </c>
      <c r="U6435" s="10">
        <v>-18.149999999999999</v>
      </c>
      <c r="V6435" s="10">
        <v>-18.149999999999999</v>
      </c>
      <c r="W6435" s="10">
        <v>9.6029999999999998</v>
      </c>
      <c r="AB6435" s="17" t="s">
        <v>1022</v>
      </c>
    </row>
    <row r="6436" spans="1:28" hidden="1">
      <c r="A6436" s="29">
        <v>6435</v>
      </c>
      <c r="C6436" s="17">
        <v>2008</v>
      </c>
      <c r="D6436" s="32" t="s">
        <v>964</v>
      </c>
      <c r="E6436" s="32" t="s">
        <v>995</v>
      </c>
      <c r="F6436" s="18">
        <v>33</v>
      </c>
      <c r="G6436" s="48">
        <v>50.699999999999996</v>
      </c>
      <c r="H6436" s="49" t="s">
        <v>18</v>
      </c>
      <c r="I6436" s="50">
        <v>131</v>
      </c>
      <c r="J6436" s="48">
        <v>32.1</v>
      </c>
      <c r="K6436" s="17" t="s">
        <v>165</v>
      </c>
      <c r="L6436" s="17" t="s">
        <v>677</v>
      </c>
      <c r="M6436" s="17" t="s">
        <v>678</v>
      </c>
      <c r="N6436" s="17" t="s">
        <v>1017</v>
      </c>
      <c r="O6436" s="58">
        <v>95</v>
      </c>
      <c r="P6436" s="17" t="s">
        <v>20</v>
      </c>
      <c r="R6436" s="17" t="s">
        <v>710</v>
      </c>
      <c r="S6436" s="17" t="s">
        <v>684</v>
      </c>
      <c r="U6436" s="10">
        <v>-18.282</v>
      </c>
      <c r="V6436" s="10">
        <v>-18.282</v>
      </c>
      <c r="W6436" s="10">
        <v>9.5519999999999996</v>
      </c>
      <c r="AB6436" s="17" t="s">
        <v>1022</v>
      </c>
    </row>
    <row r="6437" spans="1:28" hidden="1">
      <c r="A6437" s="29">
        <v>6436</v>
      </c>
      <c r="C6437" s="17">
        <v>2008</v>
      </c>
      <c r="D6437" s="32" t="s">
        <v>984</v>
      </c>
      <c r="E6437" s="32" t="s">
        <v>852</v>
      </c>
      <c r="F6437" s="18">
        <v>33</v>
      </c>
      <c r="G6437" s="48">
        <v>50.699999999999996</v>
      </c>
      <c r="H6437" s="49" t="s">
        <v>18</v>
      </c>
      <c r="I6437" s="50">
        <v>131</v>
      </c>
      <c r="J6437" s="48">
        <v>32.1</v>
      </c>
      <c r="K6437" s="17" t="s">
        <v>165</v>
      </c>
      <c r="L6437" s="17" t="s">
        <v>677</v>
      </c>
      <c r="M6437" s="17" t="s">
        <v>678</v>
      </c>
      <c r="N6437" s="17" t="s">
        <v>1017</v>
      </c>
      <c r="O6437" s="58">
        <v>190</v>
      </c>
      <c r="P6437" s="17" t="s">
        <v>20</v>
      </c>
      <c r="R6437" s="17" t="s">
        <v>710</v>
      </c>
      <c r="S6437" s="17" t="s">
        <v>684</v>
      </c>
      <c r="U6437" s="10">
        <v>-18.045000000000002</v>
      </c>
      <c r="V6437" s="10">
        <v>-18.045000000000002</v>
      </c>
      <c r="W6437" s="10">
        <v>10.138999999999999</v>
      </c>
      <c r="AB6437" s="17" t="s">
        <v>1022</v>
      </c>
    </row>
    <row r="6438" spans="1:28" hidden="1">
      <c r="A6438" s="29">
        <v>6437</v>
      </c>
      <c r="C6438" s="17">
        <v>2008</v>
      </c>
      <c r="D6438" s="32" t="s">
        <v>984</v>
      </c>
      <c r="E6438" s="32" t="s">
        <v>852</v>
      </c>
      <c r="F6438" s="18">
        <v>33</v>
      </c>
      <c r="G6438" s="48">
        <v>50.699999999999996</v>
      </c>
      <c r="H6438" s="49" t="s">
        <v>18</v>
      </c>
      <c r="I6438" s="50">
        <v>131</v>
      </c>
      <c r="J6438" s="48">
        <v>32.1</v>
      </c>
      <c r="K6438" s="17" t="s">
        <v>165</v>
      </c>
      <c r="L6438" s="17" t="s">
        <v>677</v>
      </c>
      <c r="M6438" s="17" t="s">
        <v>678</v>
      </c>
      <c r="N6438" s="17" t="s">
        <v>1017</v>
      </c>
      <c r="O6438" s="58">
        <v>190</v>
      </c>
      <c r="P6438" s="17" t="s">
        <v>20</v>
      </c>
      <c r="R6438" s="17" t="s">
        <v>710</v>
      </c>
      <c r="S6438" s="17" t="s">
        <v>684</v>
      </c>
      <c r="U6438" s="10">
        <v>-17.02</v>
      </c>
      <c r="V6438" s="10">
        <v>-17.02</v>
      </c>
      <c r="W6438" s="10">
        <v>9.8800000000000008</v>
      </c>
      <c r="AB6438" s="17" t="s">
        <v>1022</v>
      </c>
    </row>
    <row r="6439" spans="1:28" hidden="1">
      <c r="A6439" s="29">
        <v>6438</v>
      </c>
      <c r="C6439" s="17">
        <v>2008</v>
      </c>
      <c r="D6439" s="32" t="s">
        <v>984</v>
      </c>
      <c r="E6439" s="32" t="s">
        <v>852</v>
      </c>
      <c r="F6439" s="18">
        <v>33</v>
      </c>
      <c r="G6439" s="48">
        <v>50.699999999999996</v>
      </c>
      <c r="H6439" s="49" t="s">
        <v>18</v>
      </c>
      <c r="I6439" s="50">
        <v>131</v>
      </c>
      <c r="J6439" s="48">
        <v>32.1</v>
      </c>
      <c r="K6439" s="17" t="s">
        <v>165</v>
      </c>
      <c r="L6439" s="17" t="s">
        <v>677</v>
      </c>
      <c r="M6439" s="17" t="s">
        <v>678</v>
      </c>
      <c r="N6439" s="17" t="s">
        <v>1017</v>
      </c>
      <c r="O6439" s="58">
        <v>100</v>
      </c>
      <c r="P6439" s="17" t="s">
        <v>20</v>
      </c>
      <c r="R6439" s="17" t="s">
        <v>710</v>
      </c>
      <c r="S6439" s="17" t="s">
        <v>684</v>
      </c>
      <c r="U6439" s="10">
        <v>-16.183</v>
      </c>
      <c r="V6439" s="10">
        <v>-16.183</v>
      </c>
      <c r="W6439" s="10">
        <v>10.301</v>
      </c>
      <c r="AB6439" s="17" t="s">
        <v>1022</v>
      </c>
    </row>
    <row r="6440" spans="1:28" hidden="1">
      <c r="A6440" s="29">
        <v>6439</v>
      </c>
      <c r="C6440" s="17">
        <v>2008</v>
      </c>
      <c r="D6440" s="32" t="s">
        <v>984</v>
      </c>
      <c r="E6440" s="32" t="s">
        <v>852</v>
      </c>
      <c r="F6440" s="18">
        <v>33</v>
      </c>
      <c r="G6440" s="48">
        <v>50.699999999999996</v>
      </c>
      <c r="H6440" s="49" t="s">
        <v>18</v>
      </c>
      <c r="I6440" s="50">
        <v>131</v>
      </c>
      <c r="J6440" s="48">
        <v>32.1</v>
      </c>
      <c r="K6440" s="17" t="s">
        <v>165</v>
      </c>
      <c r="L6440" s="17" t="s">
        <v>677</v>
      </c>
      <c r="M6440" s="17" t="s">
        <v>678</v>
      </c>
      <c r="N6440" s="17" t="s">
        <v>1017</v>
      </c>
      <c r="O6440" s="58">
        <v>155</v>
      </c>
      <c r="P6440" s="17" t="s">
        <v>20</v>
      </c>
      <c r="R6440" s="17" t="s">
        <v>710</v>
      </c>
      <c r="S6440" s="17" t="s">
        <v>684</v>
      </c>
      <c r="U6440" s="10">
        <v>-17.260999999999999</v>
      </c>
      <c r="V6440" s="10">
        <v>-17.260999999999999</v>
      </c>
      <c r="W6440" s="10">
        <v>10.365</v>
      </c>
      <c r="AB6440" s="17" t="s">
        <v>1022</v>
      </c>
    </row>
    <row r="6441" spans="1:28" hidden="1">
      <c r="A6441" s="29">
        <v>6440</v>
      </c>
      <c r="C6441" s="17">
        <v>2008</v>
      </c>
      <c r="D6441" s="32" t="s">
        <v>984</v>
      </c>
      <c r="E6441" s="32" t="s">
        <v>852</v>
      </c>
      <c r="F6441" s="18">
        <v>33</v>
      </c>
      <c r="G6441" s="48">
        <v>50.699999999999996</v>
      </c>
      <c r="H6441" s="49" t="s">
        <v>18</v>
      </c>
      <c r="I6441" s="50">
        <v>131</v>
      </c>
      <c r="J6441" s="48">
        <v>32.1</v>
      </c>
      <c r="K6441" s="17" t="s">
        <v>165</v>
      </c>
      <c r="L6441" s="17" t="s">
        <v>677</v>
      </c>
      <c r="M6441" s="17" t="s">
        <v>678</v>
      </c>
      <c r="N6441" s="17" t="s">
        <v>1017</v>
      </c>
      <c r="O6441" s="58">
        <v>135</v>
      </c>
      <c r="P6441" s="17" t="s">
        <v>20</v>
      </c>
      <c r="R6441" s="17" t="s">
        <v>710</v>
      </c>
      <c r="S6441" s="17" t="s">
        <v>684</v>
      </c>
      <c r="U6441" s="10">
        <v>-16.971</v>
      </c>
      <c r="V6441" s="10">
        <v>-16.971</v>
      </c>
      <c r="W6441" s="10">
        <v>9.7260000000000009</v>
      </c>
      <c r="AB6441" s="17" t="s">
        <v>1022</v>
      </c>
    </row>
    <row r="6442" spans="1:28" hidden="1">
      <c r="A6442" s="29">
        <v>6441</v>
      </c>
      <c r="C6442" s="17">
        <v>2008</v>
      </c>
      <c r="D6442" s="32" t="s">
        <v>984</v>
      </c>
      <c r="E6442" s="32" t="s">
        <v>852</v>
      </c>
      <c r="F6442" s="18">
        <v>33</v>
      </c>
      <c r="G6442" s="48">
        <v>50.699999999999996</v>
      </c>
      <c r="H6442" s="49" t="s">
        <v>18</v>
      </c>
      <c r="I6442" s="50">
        <v>131</v>
      </c>
      <c r="J6442" s="48">
        <v>32.1</v>
      </c>
      <c r="K6442" s="17" t="s">
        <v>165</v>
      </c>
      <c r="L6442" s="17" t="s">
        <v>677</v>
      </c>
      <c r="M6442" s="17" t="s">
        <v>678</v>
      </c>
      <c r="N6442" s="17" t="s">
        <v>1017</v>
      </c>
      <c r="O6442" s="58">
        <v>110</v>
      </c>
      <c r="P6442" s="17" t="s">
        <v>20</v>
      </c>
      <c r="R6442" s="17" t="s">
        <v>710</v>
      </c>
      <c r="S6442" s="17" t="s">
        <v>684</v>
      </c>
      <c r="U6442" s="10">
        <v>-17.219000000000001</v>
      </c>
      <c r="V6442" s="10">
        <v>-17.219000000000001</v>
      </c>
      <c r="W6442" s="10">
        <v>10.327999999999999</v>
      </c>
      <c r="AB6442" s="17" t="s">
        <v>1022</v>
      </c>
    </row>
    <row r="6443" spans="1:28" hidden="1">
      <c r="A6443" s="29">
        <v>6442</v>
      </c>
      <c r="C6443" s="17">
        <v>2008</v>
      </c>
      <c r="D6443" s="32" t="s">
        <v>985</v>
      </c>
      <c r="E6443" s="32" t="s">
        <v>820</v>
      </c>
      <c r="F6443" s="18">
        <v>33</v>
      </c>
      <c r="G6443" s="48">
        <v>50.699999999999996</v>
      </c>
      <c r="H6443" s="49" t="s">
        <v>18</v>
      </c>
      <c r="I6443" s="50">
        <v>131</v>
      </c>
      <c r="J6443" s="48">
        <v>32.1</v>
      </c>
      <c r="K6443" s="17" t="s">
        <v>165</v>
      </c>
      <c r="L6443" s="17" t="s">
        <v>677</v>
      </c>
      <c r="M6443" s="17" t="s">
        <v>678</v>
      </c>
      <c r="N6443" s="17" t="s">
        <v>1017</v>
      </c>
      <c r="O6443" s="58">
        <v>110</v>
      </c>
      <c r="P6443" s="17" t="s">
        <v>20</v>
      </c>
      <c r="R6443" s="17" t="s">
        <v>710</v>
      </c>
      <c r="S6443" s="17" t="s">
        <v>684</v>
      </c>
      <c r="U6443" s="10">
        <v>-16.053999999999998</v>
      </c>
      <c r="V6443" s="10">
        <v>-16.053999999999998</v>
      </c>
      <c r="W6443" s="10">
        <v>10.374000000000001</v>
      </c>
      <c r="AB6443" s="17" t="s">
        <v>1022</v>
      </c>
    </row>
    <row r="6444" spans="1:28" hidden="1">
      <c r="A6444" s="29">
        <v>6443</v>
      </c>
      <c r="C6444" s="17">
        <v>2008</v>
      </c>
      <c r="D6444" s="32" t="s">
        <v>985</v>
      </c>
      <c r="E6444" s="32" t="s">
        <v>820</v>
      </c>
      <c r="F6444" s="18">
        <v>33</v>
      </c>
      <c r="G6444" s="48">
        <v>50.699999999999996</v>
      </c>
      <c r="H6444" s="49" t="s">
        <v>18</v>
      </c>
      <c r="I6444" s="50">
        <v>131</v>
      </c>
      <c r="J6444" s="48">
        <v>32.1</v>
      </c>
      <c r="K6444" s="17" t="s">
        <v>165</v>
      </c>
      <c r="L6444" s="17" t="s">
        <v>677</v>
      </c>
      <c r="M6444" s="17" t="s">
        <v>678</v>
      </c>
      <c r="N6444" s="17" t="s">
        <v>1017</v>
      </c>
      <c r="O6444" s="58">
        <v>150</v>
      </c>
      <c r="P6444" s="17" t="s">
        <v>20</v>
      </c>
      <c r="R6444" s="17" t="s">
        <v>710</v>
      </c>
      <c r="S6444" s="17" t="s">
        <v>684</v>
      </c>
      <c r="U6444" s="10">
        <v>-16.943000000000001</v>
      </c>
      <c r="V6444" s="10">
        <v>-16.943000000000001</v>
      </c>
      <c r="W6444" s="10">
        <v>10.201000000000001</v>
      </c>
      <c r="AB6444" s="17" t="s">
        <v>1022</v>
      </c>
    </row>
    <row r="6445" spans="1:28" hidden="1">
      <c r="A6445" s="29">
        <v>6444</v>
      </c>
      <c r="C6445" s="17">
        <v>2008</v>
      </c>
      <c r="D6445" s="32" t="s">
        <v>985</v>
      </c>
      <c r="E6445" s="32" t="s">
        <v>820</v>
      </c>
      <c r="F6445" s="18">
        <v>33</v>
      </c>
      <c r="G6445" s="48">
        <v>50.699999999999996</v>
      </c>
      <c r="H6445" s="49" t="s">
        <v>18</v>
      </c>
      <c r="I6445" s="50">
        <v>131</v>
      </c>
      <c r="J6445" s="48">
        <v>32.1</v>
      </c>
      <c r="K6445" s="17" t="s">
        <v>165</v>
      </c>
      <c r="L6445" s="17" t="s">
        <v>677</v>
      </c>
      <c r="M6445" s="17" t="s">
        <v>678</v>
      </c>
      <c r="N6445" s="17" t="s">
        <v>1017</v>
      </c>
      <c r="O6445" s="58">
        <v>120</v>
      </c>
      <c r="P6445" s="17" t="s">
        <v>20</v>
      </c>
      <c r="R6445" s="17" t="s">
        <v>710</v>
      </c>
      <c r="S6445" s="17" t="s">
        <v>684</v>
      </c>
      <c r="U6445" s="10">
        <v>-18.013999999999999</v>
      </c>
      <c r="V6445" s="10">
        <v>-18.013999999999999</v>
      </c>
      <c r="W6445" s="10">
        <v>10.222</v>
      </c>
      <c r="AB6445" s="17" t="s">
        <v>1022</v>
      </c>
    </row>
    <row r="6446" spans="1:28" hidden="1">
      <c r="A6446" s="29">
        <v>6445</v>
      </c>
      <c r="C6446" s="17">
        <v>2008</v>
      </c>
      <c r="D6446" s="32" t="s">
        <v>985</v>
      </c>
      <c r="E6446" s="32" t="s">
        <v>820</v>
      </c>
      <c r="F6446" s="18">
        <v>33</v>
      </c>
      <c r="G6446" s="48">
        <v>50.699999999999996</v>
      </c>
      <c r="H6446" s="49" t="s">
        <v>18</v>
      </c>
      <c r="I6446" s="50">
        <v>131</v>
      </c>
      <c r="J6446" s="48">
        <v>32.1</v>
      </c>
      <c r="K6446" s="17" t="s">
        <v>165</v>
      </c>
      <c r="L6446" s="17" t="s">
        <v>677</v>
      </c>
      <c r="M6446" s="17" t="s">
        <v>678</v>
      </c>
      <c r="N6446" s="17" t="s">
        <v>1017</v>
      </c>
      <c r="O6446" s="58">
        <v>145</v>
      </c>
      <c r="P6446" s="17" t="s">
        <v>20</v>
      </c>
      <c r="R6446" s="17" t="s">
        <v>710</v>
      </c>
      <c r="S6446" s="17" t="s">
        <v>684</v>
      </c>
      <c r="U6446" s="10">
        <v>-17.614999999999998</v>
      </c>
      <c r="V6446" s="10">
        <v>-17.614999999999998</v>
      </c>
      <c r="W6446" s="10">
        <v>10.034000000000001</v>
      </c>
      <c r="AB6446" s="17" t="s">
        <v>1022</v>
      </c>
    </row>
    <row r="6447" spans="1:28" hidden="1">
      <c r="A6447" s="29">
        <v>6446</v>
      </c>
      <c r="C6447" s="17">
        <v>2008</v>
      </c>
      <c r="D6447" s="32" t="s">
        <v>985</v>
      </c>
      <c r="E6447" s="32" t="s">
        <v>820</v>
      </c>
      <c r="F6447" s="18">
        <v>33</v>
      </c>
      <c r="G6447" s="48">
        <v>50.699999999999996</v>
      </c>
      <c r="H6447" s="49" t="s">
        <v>18</v>
      </c>
      <c r="I6447" s="50">
        <v>131</v>
      </c>
      <c r="J6447" s="48">
        <v>32.1</v>
      </c>
      <c r="K6447" s="17" t="s">
        <v>165</v>
      </c>
      <c r="L6447" s="17" t="s">
        <v>677</v>
      </c>
      <c r="M6447" s="17" t="s">
        <v>678</v>
      </c>
      <c r="N6447" s="17" t="s">
        <v>1017</v>
      </c>
      <c r="O6447" s="58">
        <v>145</v>
      </c>
      <c r="P6447" s="17" t="s">
        <v>20</v>
      </c>
      <c r="R6447" s="17" t="s">
        <v>710</v>
      </c>
      <c r="S6447" s="17" t="s">
        <v>684</v>
      </c>
      <c r="U6447" s="10">
        <v>-17.117999999999999</v>
      </c>
      <c r="V6447" s="10">
        <v>-17.117999999999999</v>
      </c>
      <c r="W6447" s="10">
        <v>9.9589999999999996</v>
      </c>
      <c r="AB6447" s="17" t="s">
        <v>1022</v>
      </c>
    </row>
    <row r="6448" spans="1:28" hidden="1">
      <c r="A6448" s="29">
        <v>6447</v>
      </c>
      <c r="C6448" s="17">
        <v>2008</v>
      </c>
      <c r="D6448" s="32" t="s">
        <v>985</v>
      </c>
      <c r="E6448" s="32" t="s">
        <v>820</v>
      </c>
      <c r="F6448" s="18">
        <v>33</v>
      </c>
      <c r="G6448" s="48">
        <v>50.699999999999996</v>
      </c>
      <c r="H6448" s="49" t="s">
        <v>18</v>
      </c>
      <c r="I6448" s="50">
        <v>131</v>
      </c>
      <c r="J6448" s="48">
        <v>32.1</v>
      </c>
      <c r="K6448" s="17" t="s">
        <v>165</v>
      </c>
      <c r="L6448" s="17" t="s">
        <v>677</v>
      </c>
      <c r="M6448" s="17" t="s">
        <v>678</v>
      </c>
      <c r="N6448" s="17" t="s">
        <v>1017</v>
      </c>
      <c r="O6448" s="58">
        <v>115</v>
      </c>
      <c r="P6448" s="17" t="s">
        <v>20</v>
      </c>
      <c r="R6448" s="17" t="s">
        <v>710</v>
      </c>
      <c r="S6448" s="17" t="s">
        <v>684</v>
      </c>
      <c r="U6448" s="10">
        <v>-16.829999999999998</v>
      </c>
      <c r="V6448" s="10">
        <v>-16.829999999999998</v>
      </c>
      <c r="W6448" s="10">
        <v>10.664999999999999</v>
      </c>
      <c r="AB6448" s="17" t="s">
        <v>1022</v>
      </c>
    </row>
    <row r="6449" spans="1:28" hidden="1">
      <c r="A6449" s="29">
        <v>6448</v>
      </c>
      <c r="C6449" s="17">
        <v>2008</v>
      </c>
      <c r="D6449" s="32" t="s">
        <v>985</v>
      </c>
      <c r="E6449" s="32" t="s">
        <v>820</v>
      </c>
      <c r="F6449" s="18">
        <v>33</v>
      </c>
      <c r="G6449" s="48">
        <v>50.699999999999996</v>
      </c>
      <c r="H6449" s="49" t="s">
        <v>18</v>
      </c>
      <c r="I6449" s="50">
        <v>131</v>
      </c>
      <c r="J6449" s="48">
        <v>32.1</v>
      </c>
      <c r="K6449" s="17" t="s">
        <v>165</v>
      </c>
      <c r="L6449" s="17" t="s">
        <v>677</v>
      </c>
      <c r="M6449" s="17" t="s">
        <v>678</v>
      </c>
      <c r="N6449" s="17" t="s">
        <v>1017</v>
      </c>
      <c r="O6449" s="58">
        <v>170</v>
      </c>
      <c r="P6449" s="17" t="s">
        <v>20</v>
      </c>
      <c r="R6449" s="17" t="s">
        <v>710</v>
      </c>
      <c r="S6449" s="17" t="s">
        <v>684</v>
      </c>
      <c r="U6449" s="10">
        <v>-16.364000000000001</v>
      </c>
      <c r="V6449" s="10">
        <v>-16.364000000000001</v>
      </c>
      <c r="W6449" s="10">
        <v>10.417</v>
      </c>
      <c r="AB6449" s="17" t="s">
        <v>1022</v>
      </c>
    </row>
    <row r="6450" spans="1:28" hidden="1">
      <c r="A6450" s="29">
        <v>6449</v>
      </c>
      <c r="C6450" s="17">
        <v>2008</v>
      </c>
      <c r="D6450" s="32" t="s">
        <v>985</v>
      </c>
      <c r="E6450" s="32" t="s">
        <v>820</v>
      </c>
      <c r="F6450" s="18">
        <v>33</v>
      </c>
      <c r="G6450" s="48">
        <v>50.699999999999996</v>
      </c>
      <c r="H6450" s="49" t="s">
        <v>18</v>
      </c>
      <c r="I6450" s="50">
        <v>131</v>
      </c>
      <c r="J6450" s="48">
        <v>32.1</v>
      </c>
      <c r="K6450" s="17" t="s">
        <v>165</v>
      </c>
      <c r="L6450" s="17" t="s">
        <v>677</v>
      </c>
      <c r="M6450" s="17" t="s">
        <v>678</v>
      </c>
      <c r="N6450" s="17" t="s">
        <v>1017</v>
      </c>
      <c r="O6450" s="58">
        <v>165</v>
      </c>
      <c r="P6450" s="17" t="s">
        <v>20</v>
      </c>
      <c r="R6450" s="17" t="s">
        <v>710</v>
      </c>
      <c r="S6450" s="17" t="s">
        <v>684</v>
      </c>
      <c r="U6450" s="10">
        <v>-16.483000000000001</v>
      </c>
      <c r="V6450" s="10">
        <v>-16.483000000000001</v>
      </c>
      <c r="W6450" s="10">
        <v>10.256</v>
      </c>
      <c r="AB6450" s="17" t="s">
        <v>1022</v>
      </c>
    </row>
    <row r="6451" spans="1:28" hidden="1">
      <c r="A6451" s="29">
        <v>6450</v>
      </c>
      <c r="C6451" s="17">
        <v>2008</v>
      </c>
      <c r="D6451" s="32" t="s">
        <v>985</v>
      </c>
      <c r="E6451" s="32" t="s">
        <v>820</v>
      </c>
      <c r="F6451" s="18">
        <v>33</v>
      </c>
      <c r="G6451" s="48">
        <v>50.699999999999996</v>
      </c>
      <c r="H6451" s="49" t="s">
        <v>18</v>
      </c>
      <c r="I6451" s="50">
        <v>131</v>
      </c>
      <c r="J6451" s="48">
        <v>32.1</v>
      </c>
      <c r="K6451" s="17" t="s">
        <v>165</v>
      </c>
      <c r="L6451" s="17" t="s">
        <v>677</v>
      </c>
      <c r="M6451" s="17" t="s">
        <v>678</v>
      </c>
      <c r="N6451" s="17" t="s">
        <v>1017</v>
      </c>
      <c r="O6451" s="58">
        <v>200</v>
      </c>
      <c r="P6451" s="17" t="s">
        <v>20</v>
      </c>
      <c r="R6451" s="17" t="s">
        <v>710</v>
      </c>
      <c r="S6451" s="17" t="s">
        <v>684</v>
      </c>
      <c r="U6451" s="10">
        <v>-16.966999999999999</v>
      </c>
      <c r="V6451" s="10">
        <v>-16.966999999999999</v>
      </c>
      <c r="W6451" s="10">
        <v>9.9440000000000008</v>
      </c>
      <c r="AB6451" s="17" t="s">
        <v>1022</v>
      </c>
    </row>
    <row r="6452" spans="1:28" hidden="1">
      <c r="A6452" s="29">
        <v>6451</v>
      </c>
      <c r="C6452" s="17">
        <v>2008</v>
      </c>
      <c r="D6452" s="32" t="s">
        <v>985</v>
      </c>
      <c r="E6452" s="32" t="s">
        <v>820</v>
      </c>
      <c r="F6452" s="18">
        <v>33</v>
      </c>
      <c r="G6452" s="48">
        <v>50.699999999999996</v>
      </c>
      <c r="H6452" s="49" t="s">
        <v>18</v>
      </c>
      <c r="I6452" s="50">
        <v>131</v>
      </c>
      <c r="J6452" s="48">
        <v>32.1</v>
      </c>
      <c r="K6452" s="17" t="s">
        <v>165</v>
      </c>
      <c r="L6452" s="17" t="s">
        <v>677</v>
      </c>
      <c r="M6452" s="17" t="s">
        <v>678</v>
      </c>
      <c r="N6452" s="17" t="s">
        <v>1017</v>
      </c>
      <c r="O6452" s="58">
        <v>245</v>
      </c>
      <c r="P6452" s="17" t="s">
        <v>20</v>
      </c>
      <c r="R6452" s="17" t="s">
        <v>710</v>
      </c>
      <c r="S6452" s="17" t="s">
        <v>684</v>
      </c>
      <c r="U6452" s="10">
        <v>-17.666</v>
      </c>
      <c r="V6452" s="10">
        <v>-17.666</v>
      </c>
      <c r="W6452" s="10">
        <v>9.9749999999999996</v>
      </c>
      <c r="AB6452" s="17" t="s">
        <v>1022</v>
      </c>
    </row>
    <row r="6453" spans="1:28" hidden="1">
      <c r="A6453" s="29">
        <v>6452</v>
      </c>
      <c r="C6453" s="17">
        <v>2008</v>
      </c>
      <c r="D6453" s="32" t="s">
        <v>985</v>
      </c>
      <c r="E6453" s="32" t="s">
        <v>820</v>
      </c>
      <c r="F6453" s="18">
        <v>33</v>
      </c>
      <c r="G6453" s="48">
        <v>50.699999999999996</v>
      </c>
      <c r="H6453" s="49" t="s">
        <v>18</v>
      </c>
      <c r="I6453" s="50">
        <v>131</v>
      </c>
      <c r="J6453" s="48">
        <v>32.1</v>
      </c>
      <c r="K6453" s="17" t="s">
        <v>165</v>
      </c>
      <c r="L6453" s="17" t="s">
        <v>677</v>
      </c>
      <c r="M6453" s="17" t="s">
        <v>678</v>
      </c>
      <c r="N6453" s="17" t="s">
        <v>1017</v>
      </c>
      <c r="O6453" s="58">
        <v>175</v>
      </c>
      <c r="P6453" s="17" t="s">
        <v>20</v>
      </c>
      <c r="R6453" s="17" t="s">
        <v>710</v>
      </c>
      <c r="S6453" s="17" t="s">
        <v>684</v>
      </c>
      <c r="U6453" s="10">
        <v>-17.773</v>
      </c>
      <c r="V6453" s="10">
        <v>-17.773</v>
      </c>
      <c r="W6453" s="10">
        <v>9.9309999999999992</v>
      </c>
      <c r="AB6453" s="17" t="s">
        <v>1022</v>
      </c>
    </row>
    <row r="6454" spans="1:28" hidden="1">
      <c r="A6454" s="29">
        <v>6453</v>
      </c>
      <c r="C6454" s="17">
        <v>2005</v>
      </c>
      <c r="D6454" s="32" t="s">
        <v>964</v>
      </c>
      <c r="E6454" s="32" t="s">
        <v>959</v>
      </c>
      <c r="F6454" s="18">
        <v>34</v>
      </c>
      <c r="G6454" s="48">
        <v>5.1980000000000004</v>
      </c>
      <c r="H6454" s="49" t="s">
        <v>18</v>
      </c>
      <c r="I6454" s="50">
        <v>133</v>
      </c>
      <c r="J6454" s="48">
        <v>24.844000000000001</v>
      </c>
      <c r="K6454" s="17" t="s">
        <v>165</v>
      </c>
      <c r="L6454" s="17" t="s">
        <v>1019</v>
      </c>
      <c r="M6454" s="17" t="s">
        <v>1020</v>
      </c>
      <c r="N6454" s="17" t="s">
        <v>1021</v>
      </c>
      <c r="O6454" s="58">
        <v>5.9940000000000007</v>
      </c>
      <c r="P6454" s="17" t="s">
        <v>20</v>
      </c>
      <c r="R6454" s="17" t="s">
        <v>710</v>
      </c>
      <c r="S6454" s="17" t="s">
        <v>684</v>
      </c>
      <c r="U6454" s="10">
        <v>-18.844999999999999</v>
      </c>
      <c r="V6454" s="10">
        <v>-18.844999999999999</v>
      </c>
      <c r="W6454" s="10">
        <v>13.928000000000001</v>
      </c>
      <c r="AB6454" s="17" t="s">
        <v>1022</v>
      </c>
    </row>
    <row r="6455" spans="1:28" hidden="1">
      <c r="A6455" s="29">
        <v>6454</v>
      </c>
      <c r="C6455" s="17">
        <v>2005</v>
      </c>
      <c r="D6455" s="32" t="s">
        <v>964</v>
      </c>
      <c r="E6455" s="32" t="s">
        <v>959</v>
      </c>
      <c r="F6455" s="18">
        <v>34</v>
      </c>
      <c r="G6455" s="48">
        <v>5.1980000000000004</v>
      </c>
      <c r="H6455" s="49" t="s">
        <v>18</v>
      </c>
      <c r="I6455" s="50">
        <v>133</v>
      </c>
      <c r="J6455" s="48">
        <v>24.844000000000001</v>
      </c>
      <c r="K6455" s="17" t="s">
        <v>165</v>
      </c>
      <c r="L6455" s="17" t="s">
        <v>1019</v>
      </c>
      <c r="M6455" s="17" t="s">
        <v>1020</v>
      </c>
      <c r="N6455" s="17" t="s">
        <v>1021</v>
      </c>
      <c r="O6455" s="58">
        <v>6.8597999999999999</v>
      </c>
      <c r="P6455" s="17" t="s">
        <v>20</v>
      </c>
      <c r="R6455" s="17" t="s">
        <v>710</v>
      </c>
      <c r="S6455" s="17" t="s">
        <v>684</v>
      </c>
      <c r="U6455" s="10">
        <v>-19.052</v>
      </c>
      <c r="V6455" s="10">
        <v>-19.052</v>
      </c>
      <c r="W6455" s="10">
        <v>14.048999999999999</v>
      </c>
      <c r="AB6455" s="17" t="s">
        <v>1022</v>
      </c>
    </row>
    <row r="6456" spans="1:28" hidden="1">
      <c r="A6456" s="29">
        <v>6455</v>
      </c>
      <c r="C6456" s="17">
        <v>2005</v>
      </c>
      <c r="D6456" s="32" t="s">
        <v>964</v>
      </c>
      <c r="E6456" s="32" t="s">
        <v>959</v>
      </c>
      <c r="F6456" s="18">
        <v>34</v>
      </c>
      <c r="G6456" s="48">
        <v>5.1980000000000004</v>
      </c>
      <c r="H6456" s="49" t="s">
        <v>18</v>
      </c>
      <c r="I6456" s="50">
        <v>133</v>
      </c>
      <c r="J6456" s="48">
        <v>24.844000000000001</v>
      </c>
      <c r="K6456" s="17" t="s">
        <v>165</v>
      </c>
      <c r="L6456" s="17" t="s">
        <v>1019</v>
      </c>
      <c r="M6456" s="17" t="s">
        <v>1020</v>
      </c>
      <c r="N6456" s="17" t="s">
        <v>1021</v>
      </c>
      <c r="O6456" s="58">
        <v>6.1272000000000002</v>
      </c>
      <c r="P6456" s="17" t="s">
        <v>20</v>
      </c>
      <c r="R6456" s="17" t="s">
        <v>710</v>
      </c>
      <c r="S6456" s="17" t="s">
        <v>684</v>
      </c>
      <c r="U6456" s="10">
        <v>-19.225999999999999</v>
      </c>
      <c r="V6456" s="10">
        <v>-19.225999999999999</v>
      </c>
      <c r="W6456" s="10">
        <v>14.425000000000001</v>
      </c>
      <c r="AB6456" s="17" t="s">
        <v>1022</v>
      </c>
    </row>
    <row r="6457" spans="1:28" hidden="1">
      <c r="A6457" s="29">
        <v>6456</v>
      </c>
      <c r="C6457" s="17">
        <v>2005</v>
      </c>
      <c r="D6457" s="32" t="s">
        <v>964</v>
      </c>
      <c r="E6457" s="32" t="s">
        <v>959</v>
      </c>
      <c r="F6457" s="18">
        <v>34</v>
      </c>
      <c r="G6457" s="48">
        <v>5.1980000000000004</v>
      </c>
      <c r="H6457" s="49" t="s">
        <v>18</v>
      </c>
      <c r="I6457" s="50">
        <v>133</v>
      </c>
      <c r="J6457" s="48">
        <v>24.844000000000001</v>
      </c>
      <c r="K6457" s="17" t="s">
        <v>165</v>
      </c>
      <c r="L6457" s="17" t="s">
        <v>1019</v>
      </c>
      <c r="M6457" s="17" t="s">
        <v>1020</v>
      </c>
      <c r="N6457" s="17" t="s">
        <v>1021</v>
      </c>
      <c r="O6457" s="58">
        <v>6.1272000000000002</v>
      </c>
      <c r="P6457" s="17" t="s">
        <v>20</v>
      </c>
      <c r="R6457" s="17" t="s">
        <v>710</v>
      </c>
      <c r="S6457" s="17" t="s">
        <v>684</v>
      </c>
      <c r="U6457" s="10">
        <v>-19.504000000000001</v>
      </c>
      <c r="V6457" s="10">
        <v>-19.504000000000001</v>
      </c>
      <c r="W6457" s="10">
        <v>14.473000000000001</v>
      </c>
      <c r="AB6457" s="17" t="s">
        <v>1022</v>
      </c>
    </row>
    <row r="6458" spans="1:28" hidden="1">
      <c r="A6458" s="29">
        <v>6457</v>
      </c>
      <c r="C6458" s="17">
        <v>2005</v>
      </c>
      <c r="D6458" s="32" t="s">
        <v>964</v>
      </c>
      <c r="E6458" s="32" t="s">
        <v>959</v>
      </c>
      <c r="F6458" s="18">
        <v>34</v>
      </c>
      <c r="G6458" s="48">
        <v>5.1980000000000004</v>
      </c>
      <c r="H6458" s="49" t="s">
        <v>18</v>
      </c>
      <c r="I6458" s="50">
        <v>133</v>
      </c>
      <c r="J6458" s="48">
        <v>24.844000000000001</v>
      </c>
      <c r="K6458" s="17" t="s">
        <v>165</v>
      </c>
      <c r="L6458" s="17" t="s">
        <v>1019</v>
      </c>
      <c r="M6458" s="17" t="s">
        <v>1020</v>
      </c>
      <c r="N6458" s="17" t="s">
        <v>1021</v>
      </c>
      <c r="O6458" s="58">
        <v>5.5944000000000003</v>
      </c>
      <c r="P6458" s="17" t="s">
        <v>20</v>
      </c>
      <c r="R6458" s="17" t="s">
        <v>710</v>
      </c>
      <c r="S6458" s="17" t="s">
        <v>684</v>
      </c>
      <c r="U6458" s="10">
        <v>-18.931000000000001</v>
      </c>
      <c r="V6458" s="10">
        <v>-18.931000000000001</v>
      </c>
      <c r="W6458" s="10">
        <v>14.507999999999999</v>
      </c>
      <c r="AB6458" s="17" t="s">
        <v>1022</v>
      </c>
    </row>
    <row r="6459" spans="1:28" hidden="1">
      <c r="A6459" s="29">
        <v>6458</v>
      </c>
      <c r="C6459" s="17">
        <v>2005</v>
      </c>
      <c r="D6459" s="32" t="s">
        <v>964</v>
      </c>
      <c r="E6459" s="32" t="s">
        <v>959</v>
      </c>
      <c r="F6459" s="18">
        <v>34</v>
      </c>
      <c r="G6459" s="48">
        <v>5.1980000000000004</v>
      </c>
      <c r="H6459" s="49" t="s">
        <v>18</v>
      </c>
      <c r="I6459" s="50">
        <v>133</v>
      </c>
      <c r="J6459" s="48">
        <v>24.844000000000001</v>
      </c>
      <c r="K6459" s="17" t="s">
        <v>165</v>
      </c>
      <c r="L6459" s="17" t="s">
        <v>1019</v>
      </c>
      <c r="M6459" s="17" t="s">
        <v>1020</v>
      </c>
      <c r="N6459" s="17" t="s">
        <v>1021</v>
      </c>
      <c r="O6459" s="58">
        <v>5.9940000000000007</v>
      </c>
      <c r="P6459" s="17" t="s">
        <v>20</v>
      </c>
      <c r="R6459" s="17" t="s">
        <v>710</v>
      </c>
      <c r="S6459" s="17" t="s">
        <v>684</v>
      </c>
      <c r="U6459" s="10">
        <v>-19.350999999999999</v>
      </c>
      <c r="V6459" s="10">
        <v>-19.350999999999999</v>
      </c>
      <c r="W6459" s="10">
        <v>14.523999999999999</v>
      </c>
      <c r="AB6459" s="17" t="s">
        <v>1022</v>
      </c>
    </row>
    <row r="6460" spans="1:28" hidden="1">
      <c r="A6460" s="29">
        <v>6459</v>
      </c>
      <c r="C6460" s="17">
        <v>2005</v>
      </c>
      <c r="D6460" s="32" t="s">
        <v>964</v>
      </c>
      <c r="E6460" s="32" t="s">
        <v>959</v>
      </c>
      <c r="F6460" s="18">
        <v>34</v>
      </c>
      <c r="G6460" s="48">
        <v>5.1980000000000004</v>
      </c>
      <c r="H6460" s="49" t="s">
        <v>18</v>
      </c>
      <c r="I6460" s="50">
        <v>133</v>
      </c>
      <c r="J6460" s="48">
        <v>24.844000000000001</v>
      </c>
      <c r="K6460" s="17" t="s">
        <v>165</v>
      </c>
      <c r="L6460" s="17" t="s">
        <v>1019</v>
      </c>
      <c r="M6460" s="17" t="s">
        <v>1020</v>
      </c>
      <c r="N6460" s="17" t="s">
        <v>1021</v>
      </c>
      <c r="O6460" s="58">
        <v>6.66</v>
      </c>
      <c r="P6460" s="17" t="s">
        <v>20</v>
      </c>
      <c r="R6460" s="17" t="s">
        <v>710</v>
      </c>
      <c r="S6460" s="17" t="s">
        <v>684</v>
      </c>
      <c r="U6460" s="10">
        <v>-19.132999999999999</v>
      </c>
      <c r="V6460" s="10">
        <v>-19.132999999999999</v>
      </c>
      <c r="W6460" s="10">
        <v>14.789</v>
      </c>
      <c r="AB6460" s="17" t="s">
        <v>1022</v>
      </c>
    </row>
    <row r="6461" spans="1:28" hidden="1">
      <c r="A6461" s="29">
        <v>6460</v>
      </c>
      <c r="C6461" s="17">
        <v>2005</v>
      </c>
      <c r="D6461" s="32" t="s">
        <v>964</v>
      </c>
      <c r="E6461" s="32" t="s">
        <v>959</v>
      </c>
      <c r="F6461" s="18">
        <v>34</v>
      </c>
      <c r="G6461" s="48">
        <v>5.1980000000000004</v>
      </c>
      <c r="H6461" s="49" t="s">
        <v>18</v>
      </c>
      <c r="I6461" s="50">
        <v>133</v>
      </c>
      <c r="J6461" s="48">
        <v>24.844000000000001</v>
      </c>
      <c r="K6461" s="17" t="s">
        <v>165</v>
      </c>
      <c r="L6461" s="17" t="s">
        <v>1019</v>
      </c>
      <c r="M6461" s="17" t="s">
        <v>1020</v>
      </c>
      <c r="N6461" s="17" t="s">
        <v>1021</v>
      </c>
      <c r="O6461" s="58">
        <v>6.8597999999999999</v>
      </c>
      <c r="P6461" s="17" t="s">
        <v>20</v>
      </c>
      <c r="R6461" s="17" t="s">
        <v>710</v>
      </c>
      <c r="S6461" s="17" t="s">
        <v>684</v>
      </c>
      <c r="U6461" s="10">
        <v>-18.678999999999998</v>
      </c>
      <c r="V6461" s="10">
        <v>-18.678999999999998</v>
      </c>
      <c r="W6461" s="10">
        <v>15.991</v>
      </c>
      <c r="AB6461" s="17" t="s">
        <v>1022</v>
      </c>
    </row>
    <row r="6462" spans="1:28" hidden="1">
      <c r="A6462" s="29">
        <v>6461</v>
      </c>
      <c r="C6462" s="17">
        <v>2006</v>
      </c>
      <c r="D6462" s="32" t="s">
        <v>958</v>
      </c>
      <c r="E6462" s="32" t="s">
        <v>962</v>
      </c>
      <c r="F6462" s="18">
        <v>34</v>
      </c>
      <c r="G6462" s="48">
        <v>2.7</v>
      </c>
      <c r="H6462" s="49" t="s">
        <v>18</v>
      </c>
      <c r="I6462" s="50">
        <v>133</v>
      </c>
      <c r="J6462" s="48">
        <v>9.8000000000000007</v>
      </c>
      <c r="K6462" s="17" t="s">
        <v>165</v>
      </c>
      <c r="L6462" s="17" t="s">
        <v>1019</v>
      </c>
      <c r="M6462" s="17" t="s">
        <v>1020</v>
      </c>
      <c r="N6462" s="17" t="s">
        <v>1021</v>
      </c>
      <c r="O6462" s="58">
        <v>10.5</v>
      </c>
      <c r="P6462" s="17" t="s">
        <v>20</v>
      </c>
      <c r="R6462" s="17" t="s">
        <v>710</v>
      </c>
      <c r="S6462" s="17" t="s">
        <v>684</v>
      </c>
      <c r="U6462" s="10">
        <v>-19.420999999999999</v>
      </c>
      <c r="V6462" s="10">
        <v>-19.420999999999999</v>
      </c>
      <c r="W6462" s="10">
        <v>11.593999999999999</v>
      </c>
      <c r="AB6462" s="17" t="s">
        <v>1022</v>
      </c>
    </row>
    <row r="6463" spans="1:28" hidden="1">
      <c r="A6463" s="29">
        <v>6462</v>
      </c>
      <c r="C6463" s="17">
        <v>2006</v>
      </c>
      <c r="D6463" s="32" t="s">
        <v>958</v>
      </c>
      <c r="E6463" s="32" t="s">
        <v>962</v>
      </c>
      <c r="F6463" s="18">
        <v>34</v>
      </c>
      <c r="G6463" s="48">
        <v>2.7</v>
      </c>
      <c r="H6463" s="49" t="s">
        <v>18</v>
      </c>
      <c r="I6463" s="50">
        <v>133</v>
      </c>
      <c r="J6463" s="48">
        <v>9.8000000000000007</v>
      </c>
      <c r="K6463" s="17" t="s">
        <v>165</v>
      </c>
      <c r="L6463" s="17" t="s">
        <v>1019</v>
      </c>
      <c r="M6463" s="17" t="s">
        <v>1020</v>
      </c>
      <c r="N6463" s="17" t="s">
        <v>1021</v>
      </c>
      <c r="O6463" s="58">
        <v>9.8000000000000007</v>
      </c>
      <c r="P6463" s="17" t="s">
        <v>20</v>
      </c>
      <c r="R6463" s="17" t="s">
        <v>710</v>
      </c>
      <c r="S6463" s="17" t="s">
        <v>684</v>
      </c>
      <c r="U6463" s="10">
        <v>-19.515000000000001</v>
      </c>
      <c r="V6463" s="10">
        <v>-19.515000000000001</v>
      </c>
      <c r="W6463" s="10">
        <v>11.776999999999999</v>
      </c>
      <c r="AB6463" s="17" t="s">
        <v>1022</v>
      </c>
    </row>
    <row r="6464" spans="1:28" hidden="1">
      <c r="A6464" s="29">
        <v>6463</v>
      </c>
      <c r="C6464" s="17">
        <v>2006</v>
      </c>
      <c r="D6464" s="32" t="s">
        <v>958</v>
      </c>
      <c r="E6464" s="32" t="s">
        <v>962</v>
      </c>
      <c r="F6464" s="18">
        <v>34</v>
      </c>
      <c r="G6464" s="48">
        <v>2.7</v>
      </c>
      <c r="H6464" s="49" t="s">
        <v>18</v>
      </c>
      <c r="I6464" s="50">
        <v>133</v>
      </c>
      <c r="J6464" s="48">
        <v>9.8000000000000007</v>
      </c>
      <c r="K6464" s="17" t="s">
        <v>165</v>
      </c>
      <c r="L6464" s="17" t="s">
        <v>1019</v>
      </c>
      <c r="M6464" s="17" t="s">
        <v>1020</v>
      </c>
      <c r="N6464" s="17" t="s">
        <v>1021</v>
      </c>
      <c r="O6464" s="58">
        <v>10</v>
      </c>
      <c r="P6464" s="17" t="s">
        <v>20</v>
      </c>
      <c r="R6464" s="17" t="s">
        <v>710</v>
      </c>
      <c r="S6464" s="17" t="s">
        <v>684</v>
      </c>
      <c r="U6464" s="10">
        <v>-19.265999999999998</v>
      </c>
      <c r="V6464" s="10">
        <v>-19.265999999999998</v>
      </c>
      <c r="W6464" s="10">
        <v>12.254</v>
      </c>
      <c r="AB6464" s="17" t="s">
        <v>1022</v>
      </c>
    </row>
    <row r="6465" spans="1:28" hidden="1">
      <c r="A6465" s="29">
        <v>6464</v>
      </c>
      <c r="C6465" s="17">
        <v>2006</v>
      </c>
      <c r="D6465" s="32" t="s">
        <v>958</v>
      </c>
      <c r="E6465" s="32" t="s">
        <v>962</v>
      </c>
      <c r="F6465" s="18">
        <v>34</v>
      </c>
      <c r="G6465" s="48">
        <v>2.7</v>
      </c>
      <c r="H6465" s="49" t="s">
        <v>18</v>
      </c>
      <c r="I6465" s="50">
        <v>133</v>
      </c>
      <c r="J6465" s="48">
        <v>9.8000000000000007</v>
      </c>
      <c r="K6465" s="17" t="s">
        <v>165</v>
      </c>
      <c r="L6465" s="17" t="s">
        <v>1019</v>
      </c>
      <c r="M6465" s="17" t="s">
        <v>1020</v>
      </c>
      <c r="N6465" s="17" t="s">
        <v>1021</v>
      </c>
      <c r="O6465" s="58">
        <v>10.199999999999999</v>
      </c>
      <c r="P6465" s="17" t="s">
        <v>20</v>
      </c>
      <c r="R6465" s="17" t="s">
        <v>710</v>
      </c>
      <c r="S6465" s="17" t="s">
        <v>684</v>
      </c>
      <c r="U6465" s="10">
        <v>-19.195</v>
      </c>
      <c r="V6465" s="10">
        <v>-19.195</v>
      </c>
      <c r="W6465" s="10">
        <v>12.385</v>
      </c>
      <c r="AB6465" s="17" t="s">
        <v>1022</v>
      </c>
    </row>
    <row r="6466" spans="1:28" hidden="1">
      <c r="A6466" s="29">
        <v>6465</v>
      </c>
      <c r="C6466" s="17">
        <v>2006</v>
      </c>
      <c r="D6466" s="32" t="s">
        <v>958</v>
      </c>
      <c r="E6466" s="32" t="s">
        <v>962</v>
      </c>
      <c r="F6466" s="18">
        <v>34</v>
      </c>
      <c r="G6466" s="48">
        <v>2.7</v>
      </c>
      <c r="H6466" s="49" t="s">
        <v>18</v>
      </c>
      <c r="I6466" s="50">
        <v>133</v>
      </c>
      <c r="J6466" s="48">
        <v>9.8000000000000007</v>
      </c>
      <c r="K6466" s="17" t="s">
        <v>165</v>
      </c>
      <c r="L6466" s="17" t="s">
        <v>1019</v>
      </c>
      <c r="M6466" s="17" t="s">
        <v>1020</v>
      </c>
      <c r="N6466" s="17" t="s">
        <v>1021</v>
      </c>
      <c r="O6466" s="58">
        <v>12.9</v>
      </c>
      <c r="P6466" s="17" t="s">
        <v>20</v>
      </c>
      <c r="R6466" s="17" t="s">
        <v>710</v>
      </c>
      <c r="S6466" s="17" t="s">
        <v>684</v>
      </c>
      <c r="U6466" s="10">
        <v>-18.420000000000002</v>
      </c>
      <c r="V6466" s="10">
        <v>-18.420000000000002</v>
      </c>
      <c r="W6466" s="10">
        <v>12.776</v>
      </c>
      <c r="AB6466" s="17" t="s">
        <v>1022</v>
      </c>
    </row>
    <row r="6467" spans="1:28" hidden="1">
      <c r="A6467" s="29">
        <v>6466</v>
      </c>
      <c r="C6467" s="17">
        <v>2006</v>
      </c>
      <c r="D6467" s="32" t="s">
        <v>958</v>
      </c>
      <c r="E6467" s="32" t="s">
        <v>962</v>
      </c>
      <c r="F6467" s="18">
        <v>34</v>
      </c>
      <c r="G6467" s="48">
        <v>2.7</v>
      </c>
      <c r="H6467" s="49" t="s">
        <v>18</v>
      </c>
      <c r="I6467" s="50">
        <v>133</v>
      </c>
      <c r="J6467" s="48">
        <v>9.8000000000000007</v>
      </c>
      <c r="K6467" s="17" t="s">
        <v>165</v>
      </c>
      <c r="L6467" s="17" t="s">
        <v>1019</v>
      </c>
      <c r="M6467" s="17" t="s">
        <v>1020</v>
      </c>
      <c r="N6467" s="17" t="s">
        <v>1021</v>
      </c>
      <c r="O6467" s="58">
        <v>10.1</v>
      </c>
      <c r="P6467" s="17" t="s">
        <v>20</v>
      </c>
      <c r="R6467" s="17" t="s">
        <v>710</v>
      </c>
      <c r="S6467" s="17" t="s">
        <v>684</v>
      </c>
      <c r="U6467" s="10">
        <v>-19.082000000000001</v>
      </c>
      <c r="V6467" s="10">
        <v>-19.082000000000001</v>
      </c>
      <c r="W6467" s="10">
        <v>12.906000000000001</v>
      </c>
      <c r="AB6467" s="17" t="s">
        <v>1022</v>
      </c>
    </row>
    <row r="6468" spans="1:28" hidden="1">
      <c r="A6468" s="29">
        <v>6467</v>
      </c>
      <c r="C6468" s="17">
        <v>2006</v>
      </c>
      <c r="D6468" s="32" t="s">
        <v>958</v>
      </c>
      <c r="E6468" s="32" t="s">
        <v>962</v>
      </c>
      <c r="F6468" s="18">
        <v>34</v>
      </c>
      <c r="G6468" s="48">
        <v>2.7</v>
      </c>
      <c r="H6468" s="49" t="s">
        <v>18</v>
      </c>
      <c r="I6468" s="50">
        <v>133</v>
      </c>
      <c r="J6468" s="48">
        <v>9.8000000000000007</v>
      </c>
      <c r="K6468" s="17" t="s">
        <v>165</v>
      </c>
      <c r="L6468" s="17" t="s">
        <v>1019</v>
      </c>
      <c r="M6468" s="17" t="s">
        <v>1020</v>
      </c>
      <c r="N6468" s="17" t="s">
        <v>1021</v>
      </c>
      <c r="O6468" s="58">
        <v>11.6</v>
      </c>
      <c r="P6468" s="17" t="s">
        <v>20</v>
      </c>
      <c r="R6468" s="17" t="s">
        <v>710</v>
      </c>
      <c r="S6468" s="17" t="s">
        <v>684</v>
      </c>
      <c r="U6468" s="10">
        <v>-19.158000000000001</v>
      </c>
      <c r="V6468" s="10">
        <v>-19.158000000000001</v>
      </c>
      <c r="W6468" s="10">
        <v>13.238</v>
      </c>
      <c r="AB6468" s="17" t="s">
        <v>1022</v>
      </c>
    </row>
    <row r="6469" spans="1:28" hidden="1">
      <c r="A6469" s="29">
        <v>6468</v>
      </c>
      <c r="C6469" s="17">
        <v>2007</v>
      </c>
      <c r="D6469" s="32" t="s">
        <v>964</v>
      </c>
      <c r="E6469" s="32" t="s">
        <v>965</v>
      </c>
      <c r="F6469" s="18">
        <v>34</v>
      </c>
      <c r="G6469" s="48">
        <v>5.2</v>
      </c>
      <c r="H6469" s="49" t="s">
        <v>18</v>
      </c>
      <c r="I6469" s="50">
        <v>133</v>
      </c>
      <c r="J6469" s="48">
        <v>9.8000000000000007</v>
      </c>
      <c r="K6469" s="17" t="s">
        <v>165</v>
      </c>
      <c r="L6469" s="17" t="s">
        <v>1019</v>
      </c>
      <c r="M6469" s="17" t="s">
        <v>1020</v>
      </c>
      <c r="N6469" s="17" t="s">
        <v>1021</v>
      </c>
      <c r="O6469" s="58">
        <v>14.2</v>
      </c>
      <c r="P6469" s="17" t="s">
        <v>20</v>
      </c>
      <c r="R6469" s="17" t="s">
        <v>710</v>
      </c>
      <c r="S6469" s="17" t="s">
        <v>684</v>
      </c>
      <c r="U6469" s="10">
        <v>-18.437999999999999</v>
      </c>
      <c r="V6469" s="10">
        <v>-18.437999999999999</v>
      </c>
      <c r="W6469" s="10">
        <v>14.366</v>
      </c>
      <c r="AB6469" s="17" t="s">
        <v>1022</v>
      </c>
    </row>
    <row r="6470" spans="1:28" hidden="1">
      <c r="A6470" s="29">
        <v>6469</v>
      </c>
      <c r="C6470" s="17">
        <v>2007</v>
      </c>
      <c r="D6470" s="32" t="s">
        <v>964</v>
      </c>
      <c r="E6470" s="32" t="s">
        <v>965</v>
      </c>
      <c r="F6470" s="18">
        <v>34</v>
      </c>
      <c r="G6470" s="48">
        <v>5.2</v>
      </c>
      <c r="H6470" s="49" t="s">
        <v>18</v>
      </c>
      <c r="I6470" s="50">
        <v>133</v>
      </c>
      <c r="J6470" s="48">
        <v>9.8000000000000007</v>
      </c>
      <c r="K6470" s="17" t="s">
        <v>165</v>
      </c>
      <c r="L6470" s="17" t="s">
        <v>1019</v>
      </c>
      <c r="M6470" s="17" t="s">
        <v>1020</v>
      </c>
      <c r="N6470" s="17" t="s">
        <v>1021</v>
      </c>
      <c r="O6470" s="58">
        <v>18.5</v>
      </c>
      <c r="P6470" s="17" t="s">
        <v>20</v>
      </c>
      <c r="R6470" s="17" t="s">
        <v>710</v>
      </c>
      <c r="S6470" s="17" t="s">
        <v>684</v>
      </c>
      <c r="U6470" s="10">
        <v>-18.925000000000001</v>
      </c>
      <c r="V6470" s="10">
        <v>-18.925000000000001</v>
      </c>
      <c r="W6470" s="10">
        <v>13.683</v>
      </c>
      <c r="AB6470" s="17" t="s">
        <v>1022</v>
      </c>
    </row>
    <row r="6471" spans="1:28" hidden="1">
      <c r="A6471" s="29">
        <v>6470</v>
      </c>
      <c r="C6471" s="17">
        <v>2007</v>
      </c>
      <c r="D6471" s="32" t="s">
        <v>964</v>
      </c>
      <c r="E6471" s="32" t="s">
        <v>965</v>
      </c>
      <c r="F6471" s="18">
        <v>34</v>
      </c>
      <c r="G6471" s="48">
        <v>5.2</v>
      </c>
      <c r="H6471" s="49" t="s">
        <v>18</v>
      </c>
      <c r="I6471" s="50">
        <v>133</v>
      </c>
      <c r="J6471" s="48">
        <v>9.8000000000000007</v>
      </c>
      <c r="K6471" s="17" t="s">
        <v>165</v>
      </c>
      <c r="L6471" s="17" t="s">
        <v>1019</v>
      </c>
      <c r="M6471" s="17" t="s">
        <v>1020</v>
      </c>
      <c r="N6471" s="17" t="s">
        <v>1021</v>
      </c>
      <c r="O6471" s="58">
        <v>11.4</v>
      </c>
      <c r="P6471" s="17" t="s">
        <v>20</v>
      </c>
      <c r="R6471" s="17" t="s">
        <v>710</v>
      </c>
      <c r="S6471" s="17" t="s">
        <v>684</v>
      </c>
      <c r="U6471" s="10">
        <v>-19.309999999999999</v>
      </c>
      <c r="V6471" s="10">
        <v>-19.309999999999999</v>
      </c>
      <c r="W6471" s="10">
        <v>12.634</v>
      </c>
      <c r="AB6471" s="17" t="s">
        <v>1022</v>
      </c>
    </row>
    <row r="6472" spans="1:28" hidden="1">
      <c r="A6472" s="29">
        <v>6471</v>
      </c>
      <c r="C6472" s="17">
        <v>2007</v>
      </c>
      <c r="D6472" s="32" t="s">
        <v>964</v>
      </c>
      <c r="E6472" s="32" t="s">
        <v>965</v>
      </c>
      <c r="F6472" s="18">
        <v>34</v>
      </c>
      <c r="G6472" s="48">
        <v>5.2</v>
      </c>
      <c r="H6472" s="49" t="s">
        <v>18</v>
      </c>
      <c r="I6472" s="50">
        <v>133</v>
      </c>
      <c r="J6472" s="48">
        <v>9.8000000000000007</v>
      </c>
      <c r="K6472" s="17" t="s">
        <v>165</v>
      </c>
      <c r="L6472" s="17" t="s">
        <v>1019</v>
      </c>
      <c r="M6472" s="17" t="s">
        <v>1020</v>
      </c>
      <c r="N6472" s="17" t="s">
        <v>1021</v>
      </c>
      <c r="O6472" s="58">
        <v>9.3000000000000007</v>
      </c>
      <c r="P6472" s="17" t="s">
        <v>20</v>
      </c>
      <c r="R6472" s="17" t="s">
        <v>710</v>
      </c>
      <c r="S6472" s="17" t="s">
        <v>684</v>
      </c>
      <c r="U6472" s="10">
        <v>-19.916</v>
      </c>
      <c r="V6472" s="10">
        <v>-19.916</v>
      </c>
      <c r="W6472" s="10">
        <v>12.413</v>
      </c>
      <c r="AB6472" s="17" t="s">
        <v>1022</v>
      </c>
    </row>
    <row r="6473" spans="1:28" hidden="1">
      <c r="A6473" s="29">
        <v>6472</v>
      </c>
      <c r="C6473" s="17">
        <v>2007</v>
      </c>
      <c r="D6473" s="32" t="s">
        <v>964</v>
      </c>
      <c r="E6473" s="32" t="s">
        <v>966</v>
      </c>
      <c r="F6473" s="18">
        <v>34</v>
      </c>
      <c r="G6473" s="48">
        <v>0.2</v>
      </c>
      <c r="H6473" s="49" t="s">
        <v>18</v>
      </c>
      <c r="I6473" s="50">
        <v>133</v>
      </c>
      <c r="J6473" s="48">
        <v>29.8</v>
      </c>
      <c r="K6473" s="17" t="s">
        <v>165</v>
      </c>
      <c r="L6473" s="17" t="s">
        <v>1019</v>
      </c>
      <c r="M6473" s="17" t="s">
        <v>1020</v>
      </c>
      <c r="N6473" s="17" t="s">
        <v>1021</v>
      </c>
      <c r="O6473" s="58">
        <v>8.6999999999999993</v>
      </c>
      <c r="P6473" s="17" t="s">
        <v>20</v>
      </c>
      <c r="R6473" s="17" t="s">
        <v>710</v>
      </c>
      <c r="S6473" s="17" t="s">
        <v>684</v>
      </c>
      <c r="U6473" s="10">
        <v>-19.38</v>
      </c>
      <c r="V6473" s="10">
        <v>-19.38</v>
      </c>
      <c r="W6473" s="10">
        <v>11.759</v>
      </c>
      <c r="AB6473" s="17" t="s">
        <v>1022</v>
      </c>
    </row>
    <row r="6474" spans="1:28">
      <c r="A6474" s="29">
        <v>6473</v>
      </c>
      <c r="B6474"/>
      <c r="C6474" s="17">
        <v>2023</v>
      </c>
      <c r="D6474" s="32">
        <v>6</v>
      </c>
      <c r="E6474" s="32">
        <v>22</v>
      </c>
      <c r="F6474" s="18">
        <v>31</v>
      </c>
      <c r="G6474" s="48">
        <v>25.000000020000073</v>
      </c>
      <c r="H6474" s="49" t="s">
        <v>18</v>
      </c>
      <c r="I6474" s="50">
        <v>130</v>
      </c>
      <c r="J6474" s="48">
        <v>4.9999999800007799</v>
      </c>
      <c r="K6474" s="17" t="s">
        <v>19</v>
      </c>
      <c r="L6474" s="17" t="s">
        <v>48</v>
      </c>
      <c r="M6474" s="17" t="s">
        <v>49</v>
      </c>
      <c r="N6474" s="17" t="s">
        <v>50</v>
      </c>
      <c r="O6474" s="58">
        <v>259</v>
      </c>
      <c r="P6474" s="17" t="s">
        <v>20</v>
      </c>
      <c r="Q6474" s="17" t="s">
        <v>21</v>
      </c>
      <c r="R6474" s="17">
        <v>221</v>
      </c>
      <c r="S6474" s="17" t="s">
        <v>684</v>
      </c>
      <c r="T6474" s="18">
        <v>1</v>
      </c>
      <c r="U6474" s="10">
        <v>-17.833772141050883</v>
      </c>
      <c r="V6474" s="10">
        <f t="shared" ref="V6474:V6537" si="103">IF(X6474&gt;3.3,U6474+(7.584*X6474-22.012)/(X6474+1.657),U6474)</f>
        <v>-17.833772141050883</v>
      </c>
      <c r="W6474" s="10">
        <v>12.288216569596182</v>
      </c>
      <c r="X6474" s="68">
        <v>3.0126673364059768</v>
      </c>
      <c r="Y6474" s="33" t="s">
        <v>561</v>
      </c>
      <c r="Z6474" s="33" t="s">
        <v>701</v>
      </c>
    </row>
    <row r="6475" spans="1:28">
      <c r="A6475" s="29">
        <v>6474</v>
      </c>
      <c r="B6475"/>
      <c r="C6475" s="17">
        <v>2023</v>
      </c>
      <c r="D6475" s="32">
        <v>6</v>
      </c>
      <c r="E6475" s="32">
        <v>22</v>
      </c>
      <c r="F6475" s="18">
        <v>31</v>
      </c>
      <c r="G6475" s="48">
        <v>25.000000020000073</v>
      </c>
      <c r="H6475" s="49" t="s">
        <v>18</v>
      </c>
      <c r="I6475" s="50">
        <v>130</v>
      </c>
      <c r="J6475" s="48">
        <v>4.9999999800007799</v>
      </c>
      <c r="K6475" s="17" t="s">
        <v>19</v>
      </c>
      <c r="L6475" s="17" t="s">
        <v>48</v>
      </c>
      <c r="M6475" s="17" t="s">
        <v>49</v>
      </c>
      <c r="N6475" s="17" t="s">
        <v>50</v>
      </c>
      <c r="O6475" s="58">
        <v>254</v>
      </c>
      <c r="P6475" s="17" t="s">
        <v>20</v>
      </c>
      <c r="Q6475" s="17" t="s">
        <v>21</v>
      </c>
      <c r="R6475" s="17">
        <v>215</v>
      </c>
      <c r="S6475" s="17" t="s">
        <v>684</v>
      </c>
      <c r="T6475" s="18">
        <v>1</v>
      </c>
      <c r="U6475" s="10">
        <v>-17.533053359745772</v>
      </c>
      <c r="V6475" s="10">
        <f t="shared" si="103"/>
        <v>-17.533053359745772</v>
      </c>
      <c r="W6475" s="10">
        <v>12.924918741899297</v>
      </c>
      <c r="X6475" s="68">
        <v>3.0746089118238911</v>
      </c>
      <c r="Y6475" s="33" t="s">
        <v>561</v>
      </c>
      <c r="Z6475" s="33" t="s">
        <v>701</v>
      </c>
    </row>
    <row r="6476" spans="1:28">
      <c r="A6476" s="29">
        <v>6475</v>
      </c>
      <c r="B6476"/>
      <c r="C6476" s="17">
        <v>2023</v>
      </c>
      <c r="D6476" s="32">
        <v>6</v>
      </c>
      <c r="E6476" s="32">
        <v>22</v>
      </c>
      <c r="F6476" s="18">
        <v>31</v>
      </c>
      <c r="G6476" s="48">
        <v>25.000000020000073</v>
      </c>
      <c r="H6476" s="49" t="s">
        <v>18</v>
      </c>
      <c r="I6476" s="50">
        <v>130</v>
      </c>
      <c r="J6476" s="48">
        <v>4.9999999800007799</v>
      </c>
      <c r="K6476" s="17" t="s">
        <v>19</v>
      </c>
      <c r="L6476" s="17" t="s">
        <v>48</v>
      </c>
      <c r="M6476" s="17" t="s">
        <v>49</v>
      </c>
      <c r="N6476" s="17" t="s">
        <v>50</v>
      </c>
      <c r="O6476" s="58">
        <v>268</v>
      </c>
      <c r="P6476" s="17" t="s">
        <v>20</v>
      </c>
      <c r="Q6476" s="17" t="s">
        <v>21</v>
      </c>
      <c r="R6476" s="17">
        <v>255</v>
      </c>
      <c r="S6476" s="17" t="s">
        <v>684</v>
      </c>
      <c r="T6476" s="18">
        <v>1</v>
      </c>
      <c r="U6476" s="10">
        <v>-17.271448899522003</v>
      </c>
      <c r="V6476" s="10">
        <f t="shared" si="103"/>
        <v>-17.271448899522003</v>
      </c>
      <c r="W6476" s="10">
        <v>12.508389361728037</v>
      </c>
      <c r="X6476" s="68">
        <v>3.0269793493860626</v>
      </c>
      <c r="Y6476" s="33" t="s">
        <v>561</v>
      </c>
      <c r="Z6476" s="33" t="s">
        <v>701</v>
      </c>
    </row>
    <row r="6477" spans="1:28">
      <c r="A6477" s="29">
        <v>6476</v>
      </c>
      <c r="B6477"/>
      <c r="C6477" s="17">
        <v>2023</v>
      </c>
      <c r="D6477" s="32">
        <v>6</v>
      </c>
      <c r="E6477" s="32">
        <v>22</v>
      </c>
      <c r="F6477" s="18">
        <v>31</v>
      </c>
      <c r="G6477" s="48">
        <v>25.000000020000073</v>
      </c>
      <c r="H6477" s="49" t="s">
        <v>18</v>
      </c>
      <c r="I6477" s="50">
        <v>130</v>
      </c>
      <c r="J6477" s="48">
        <v>4.9999999800007799</v>
      </c>
      <c r="K6477" s="17" t="s">
        <v>19</v>
      </c>
      <c r="L6477" s="17" t="s">
        <v>48</v>
      </c>
      <c r="M6477" s="17" t="s">
        <v>49</v>
      </c>
      <c r="N6477" s="17" t="s">
        <v>50</v>
      </c>
      <c r="O6477" s="58">
        <v>277</v>
      </c>
      <c r="P6477" s="17" t="s">
        <v>20</v>
      </c>
      <c r="Q6477" s="17" t="s">
        <v>21</v>
      </c>
      <c r="R6477" s="17">
        <v>265</v>
      </c>
      <c r="S6477" s="17" t="s">
        <v>684</v>
      </c>
      <c r="T6477" s="18">
        <v>1</v>
      </c>
      <c r="U6477" s="10">
        <v>-17.612228371164235</v>
      </c>
      <c r="V6477" s="10">
        <f t="shared" si="103"/>
        <v>-17.612228371164235</v>
      </c>
      <c r="W6477" s="10">
        <v>12.142597731370442</v>
      </c>
      <c r="X6477" s="68">
        <v>3.0195838019259149</v>
      </c>
      <c r="Y6477" s="33" t="s">
        <v>561</v>
      </c>
      <c r="Z6477" s="33" t="s">
        <v>701</v>
      </c>
    </row>
    <row r="6478" spans="1:28">
      <c r="A6478" s="29">
        <v>6477</v>
      </c>
      <c r="B6478"/>
      <c r="C6478" s="17">
        <v>2023</v>
      </c>
      <c r="D6478" s="32">
        <v>6</v>
      </c>
      <c r="E6478" s="32">
        <v>22</v>
      </c>
      <c r="F6478" s="18">
        <v>31</v>
      </c>
      <c r="G6478" s="48">
        <v>25.000000020000073</v>
      </c>
      <c r="H6478" s="49" t="s">
        <v>18</v>
      </c>
      <c r="I6478" s="50">
        <v>130</v>
      </c>
      <c r="J6478" s="48">
        <v>4.9999999800007799</v>
      </c>
      <c r="K6478" s="17" t="s">
        <v>19</v>
      </c>
      <c r="L6478" s="17" t="s">
        <v>48</v>
      </c>
      <c r="M6478" s="17" t="s">
        <v>49</v>
      </c>
      <c r="N6478" s="17" t="s">
        <v>50</v>
      </c>
      <c r="O6478" s="58">
        <v>264</v>
      </c>
      <c r="P6478" s="17" t="s">
        <v>20</v>
      </c>
      <c r="Q6478" s="17" t="s">
        <v>21</v>
      </c>
      <c r="R6478" s="17">
        <v>232</v>
      </c>
      <c r="S6478" s="17" t="s">
        <v>684</v>
      </c>
      <c r="T6478" s="18">
        <v>1</v>
      </c>
      <c r="U6478" s="10">
        <v>-17.455948806566294</v>
      </c>
      <c r="V6478" s="10">
        <f t="shared" si="103"/>
        <v>-17.455948806566294</v>
      </c>
      <c r="W6478" s="10">
        <v>12.401182693821546</v>
      </c>
      <c r="X6478" s="68">
        <v>3.0724136297014466</v>
      </c>
      <c r="Y6478" s="33" t="s">
        <v>561</v>
      </c>
      <c r="Z6478" s="33" t="s">
        <v>701</v>
      </c>
    </row>
    <row r="6479" spans="1:28">
      <c r="A6479" s="29">
        <v>6478</v>
      </c>
      <c r="B6479"/>
      <c r="C6479" s="17">
        <v>2023</v>
      </c>
      <c r="D6479" s="32">
        <v>6</v>
      </c>
      <c r="E6479" s="32">
        <v>22</v>
      </c>
      <c r="F6479" s="18">
        <v>31</v>
      </c>
      <c r="G6479" s="48">
        <v>25.000000020000073</v>
      </c>
      <c r="H6479" s="49" t="s">
        <v>18</v>
      </c>
      <c r="I6479" s="50">
        <v>130</v>
      </c>
      <c r="J6479" s="48">
        <v>4.9999999800007799</v>
      </c>
      <c r="K6479" s="17" t="s">
        <v>19</v>
      </c>
      <c r="L6479" s="17" t="s">
        <v>48</v>
      </c>
      <c r="M6479" s="17" t="s">
        <v>49</v>
      </c>
      <c r="N6479" s="17" t="s">
        <v>50</v>
      </c>
      <c r="O6479" s="58">
        <v>266</v>
      </c>
      <c r="P6479" s="17" t="s">
        <v>20</v>
      </c>
      <c r="Q6479" s="17" t="s">
        <v>21</v>
      </c>
      <c r="R6479" s="17">
        <v>258</v>
      </c>
      <c r="S6479" s="17" t="s">
        <v>684</v>
      </c>
      <c r="T6479" s="18">
        <v>1</v>
      </c>
      <c r="U6479" s="10">
        <v>-17.269080228048558</v>
      </c>
      <c r="V6479" s="10">
        <f t="shared" si="103"/>
        <v>-17.269080228048558</v>
      </c>
      <c r="W6479" s="10">
        <v>12.066962349930815</v>
      </c>
      <c r="X6479" s="68">
        <v>2.9977686898975069</v>
      </c>
      <c r="Y6479" s="33" t="s">
        <v>561</v>
      </c>
      <c r="Z6479" s="33" t="s">
        <v>701</v>
      </c>
    </row>
    <row r="6480" spans="1:28">
      <c r="A6480" s="29">
        <v>6479</v>
      </c>
      <c r="B6480"/>
      <c r="C6480" s="17">
        <v>2023</v>
      </c>
      <c r="D6480" s="32">
        <v>6</v>
      </c>
      <c r="E6480" s="32">
        <v>22</v>
      </c>
      <c r="F6480" s="18">
        <v>31</v>
      </c>
      <c r="G6480" s="48">
        <v>25.000000020000073</v>
      </c>
      <c r="H6480" s="49" t="s">
        <v>18</v>
      </c>
      <c r="I6480" s="50">
        <v>130</v>
      </c>
      <c r="J6480" s="48">
        <v>4.9999999800007799</v>
      </c>
      <c r="K6480" s="17" t="s">
        <v>19</v>
      </c>
      <c r="L6480" s="17" t="s">
        <v>48</v>
      </c>
      <c r="M6480" s="17" t="s">
        <v>49</v>
      </c>
      <c r="N6480" s="17" t="s">
        <v>50</v>
      </c>
      <c r="O6480" s="58">
        <v>267</v>
      </c>
      <c r="P6480" s="17" t="s">
        <v>20</v>
      </c>
      <c r="Q6480" s="17" t="s">
        <v>21</v>
      </c>
      <c r="R6480" s="17">
        <v>242</v>
      </c>
      <c r="S6480" s="17" t="s">
        <v>684</v>
      </c>
      <c r="T6480" s="18">
        <v>1</v>
      </c>
      <c r="U6480" s="10">
        <v>-17.285542073134792</v>
      </c>
      <c r="V6480" s="10">
        <f t="shared" si="103"/>
        <v>-17.285542073134792</v>
      </c>
      <c r="W6480" s="10">
        <v>12.806870964409597</v>
      </c>
      <c r="X6480" s="68">
        <v>3.0175953786164693</v>
      </c>
      <c r="Y6480" s="33" t="s">
        <v>561</v>
      </c>
      <c r="Z6480" s="33" t="s">
        <v>701</v>
      </c>
    </row>
    <row r="6481" spans="1:26">
      <c r="A6481" s="29">
        <v>6480</v>
      </c>
      <c r="B6481"/>
      <c r="C6481" s="17">
        <v>2023</v>
      </c>
      <c r="D6481" s="32">
        <v>6</v>
      </c>
      <c r="E6481" s="32">
        <v>22</v>
      </c>
      <c r="F6481" s="18">
        <v>31</v>
      </c>
      <c r="G6481" s="48">
        <v>25.000000020000073</v>
      </c>
      <c r="H6481" s="49" t="s">
        <v>18</v>
      </c>
      <c r="I6481" s="50">
        <v>130</v>
      </c>
      <c r="J6481" s="48">
        <v>4.9999999800007799</v>
      </c>
      <c r="K6481" s="17" t="s">
        <v>19</v>
      </c>
      <c r="L6481" s="17" t="s">
        <v>48</v>
      </c>
      <c r="M6481" s="17" t="s">
        <v>49</v>
      </c>
      <c r="N6481" s="17" t="s">
        <v>50</v>
      </c>
      <c r="O6481" s="58">
        <v>255</v>
      </c>
      <c r="P6481" s="17" t="s">
        <v>20</v>
      </c>
      <c r="Q6481" s="17" t="s">
        <v>21</v>
      </c>
      <c r="R6481" s="17">
        <v>228</v>
      </c>
      <c r="S6481" s="17" t="s">
        <v>684</v>
      </c>
      <c r="T6481" s="18">
        <v>1</v>
      </c>
      <c r="U6481" s="10">
        <v>-17.685811440438851</v>
      </c>
      <c r="V6481" s="10">
        <f t="shared" si="103"/>
        <v>-17.685811440438851</v>
      </c>
      <c r="W6481" s="10">
        <v>11.961711942083506</v>
      </c>
      <c r="X6481" s="68">
        <v>2.9340660357239621</v>
      </c>
      <c r="Y6481" s="33" t="s">
        <v>561</v>
      </c>
      <c r="Z6481" s="33" t="s">
        <v>701</v>
      </c>
    </row>
    <row r="6482" spans="1:26">
      <c r="A6482" s="29">
        <v>6481</v>
      </c>
      <c r="B6482"/>
      <c r="C6482" s="17">
        <v>2023</v>
      </c>
      <c r="D6482" s="32">
        <v>6</v>
      </c>
      <c r="E6482" s="32">
        <v>22</v>
      </c>
      <c r="F6482" s="18">
        <v>31</v>
      </c>
      <c r="G6482" s="48">
        <v>25.000000020000073</v>
      </c>
      <c r="H6482" s="49" t="s">
        <v>18</v>
      </c>
      <c r="I6482" s="50">
        <v>130</v>
      </c>
      <c r="J6482" s="48">
        <v>4.9999999800007799</v>
      </c>
      <c r="K6482" s="17" t="s">
        <v>19</v>
      </c>
      <c r="L6482" s="17" t="s">
        <v>48</v>
      </c>
      <c r="M6482" s="17" t="s">
        <v>49</v>
      </c>
      <c r="N6482" s="17" t="s">
        <v>50</v>
      </c>
      <c r="O6482" s="58">
        <v>247</v>
      </c>
      <c r="P6482" s="17" t="s">
        <v>20</v>
      </c>
      <c r="Q6482" s="17" t="s">
        <v>21</v>
      </c>
      <c r="R6482" s="17">
        <v>209</v>
      </c>
      <c r="S6482" s="17" t="s">
        <v>684</v>
      </c>
      <c r="T6482" s="18">
        <v>1</v>
      </c>
      <c r="U6482" s="10">
        <v>-17.682125777892889</v>
      </c>
      <c r="V6482" s="10">
        <f t="shared" si="103"/>
        <v>-17.682125777892889</v>
      </c>
      <c r="W6482" s="10">
        <v>12.026297630160247</v>
      </c>
      <c r="X6482" s="68">
        <v>2.971531165606208</v>
      </c>
      <c r="Y6482" s="33" t="s">
        <v>561</v>
      </c>
      <c r="Z6482" s="33" t="s">
        <v>701</v>
      </c>
    </row>
    <row r="6483" spans="1:26">
      <c r="A6483" s="29">
        <v>6482</v>
      </c>
      <c r="B6483"/>
      <c r="C6483" s="17">
        <v>2023</v>
      </c>
      <c r="D6483" s="32">
        <v>6</v>
      </c>
      <c r="E6483" s="32">
        <v>22</v>
      </c>
      <c r="F6483" s="18">
        <v>31</v>
      </c>
      <c r="G6483" s="48">
        <v>25.000000020000073</v>
      </c>
      <c r="H6483" s="49" t="s">
        <v>18</v>
      </c>
      <c r="I6483" s="50">
        <v>130</v>
      </c>
      <c r="J6483" s="48">
        <v>4.9999999800007799</v>
      </c>
      <c r="K6483" s="17" t="s">
        <v>19</v>
      </c>
      <c r="L6483" s="17" t="s">
        <v>48</v>
      </c>
      <c r="M6483" s="17" t="s">
        <v>49</v>
      </c>
      <c r="N6483" s="17" t="s">
        <v>50</v>
      </c>
      <c r="O6483" s="58">
        <v>253</v>
      </c>
      <c r="P6483" s="17" t="s">
        <v>20</v>
      </c>
      <c r="Q6483" s="17" t="s">
        <v>21</v>
      </c>
      <c r="R6483" s="17">
        <v>230</v>
      </c>
      <c r="S6483" s="17" t="s">
        <v>684</v>
      </c>
      <c r="T6483" s="18">
        <v>2</v>
      </c>
      <c r="U6483" s="10">
        <v>-17.328093148373448</v>
      </c>
      <c r="V6483" s="10">
        <f t="shared" si="103"/>
        <v>-17.328093148373448</v>
      </c>
      <c r="W6483" s="10">
        <v>12.686302238764542</v>
      </c>
      <c r="X6483" s="68">
        <v>3.0377469069599177</v>
      </c>
      <c r="Y6483" s="33" t="s">
        <v>561</v>
      </c>
      <c r="Z6483" s="33" t="s">
        <v>701</v>
      </c>
    </row>
    <row r="6484" spans="1:26" hidden="1">
      <c r="A6484" s="29">
        <v>6483</v>
      </c>
      <c r="B6484" t="s">
        <v>1029</v>
      </c>
      <c r="C6484" s="17">
        <v>2023</v>
      </c>
      <c r="D6484" s="32">
        <v>11</v>
      </c>
      <c r="E6484" s="32">
        <v>21</v>
      </c>
      <c r="F6484" s="18">
        <v>31</v>
      </c>
      <c r="G6484" s="48">
        <v>15</v>
      </c>
      <c r="H6484" s="49" t="s">
        <v>18</v>
      </c>
      <c r="I6484" s="50">
        <v>129</v>
      </c>
      <c r="J6484" s="48">
        <v>25.00000001999922</v>
      </c>
      <c r="K6484" s="17" t="s">
        <v>19</v>
      </c>
      <c r="L6484" s="17" t="s">
        <v>48</v>
      </c>
      <c r="M6484" s="17" t="s">
        <v>296</v>
      </c>
      <c r="N6484" s="17" t="s">
        <v>957</v>
      </c>
      <c r="O6484" s="58">
        <v>262</v>
      </c>
      <c r="P6484" s="17" t="s">
        <v>20</v>
      </c>
      <c r="Q6484" s="17" t="s">
        <v>21</v>
      </c>
      <c r="R6484" s="17">
        <v>224</v>
      </c>
      <c r="S6484" s="17" t="s">
        <v>684</v>
      </c>
      <c r="T6484" s="18">
        <v>3</v>
      </c>
      <c r="U6484" s="10">
        <v>-18.060007373437866</v>
      </c>
      <c r="V6484" s="10">
        <f t="shared" si="103"/>
        <v>-18.060007373437866</v>
      </c>
      <c r="W6484" s="10">
        <v>10.894844090440399</v>
      </c>
      <c r="X6484" s="68">
        <v>2.9398378636613312</v>
      </c>
      <c r="Y6484" s="33" t="s">
        <v>561</v>
      </c>
      <c r="Z6484" s="33" t="s">
        <v>701</v>
      </c>
    </row>
    <row r="6485" spans="1:26" hidden="1">
      <c r="A6485" s="29">
        <v>6484</v>
      </c>
      <c r="B6485" t="s">
        <v>1030</v>
      </c>
      <c r="C6485" s="17">
        <v>2023</v>
      </c>
      <c r="D6485" s="32">
        <v>11</v>
      </c>
      <c r="E6485" s="32">
        <v>21</v>
      </c>
      <c r="F6485" s="18">
        <v>31</v>
      </c>
      <c r="G6485" s="48">
        <v>15</v>
      </c>
      <c r="H6485" s="49" t="s">
        <v>18</v>
      </c>
      <c r="I6485" s="50">
        <v>129</v>
      </c>
      <c r="J6485" s="48">
        <v>25.00000001999922</v>
      </c>
      <c r="K6485" s="17" t="s">
        <v>19</v>
      </c>
      <c r="L6485" s="17" t="s">
        <v>48</v>
      </c>
      <c r="M6485" s="17" t="s">
        <v>296</v>
      </c>
      <c r="N6485" s="17" t="s">
        <v>957</v>
      </c>
      <c r="O6485" s="58">
        <v>286</v>
      </c>
      <c r="P6485" s="17" t="s">
        <v>20</v>
      </c>
      <c r="Q6485" s="17" t="s">
        <v>21</v>
      </c>
      <c r="R6485" s="17">
        <v>293</v>
      </c>
      <c r="S6485" s="17" t="s">
        <v>684</v>
      </c>
      <c r="T6485" s="18">
        <v>3</v>
      </c>
      <c r="U6485" s="10">
        <v>-17.944005042540066</v>
      </c>
      <c r="V6485" s="10">
        <f t="shared" si="103"/>
        <v>-17.944005042540066</v>
      </c>
      <c r="W6485" s="10">
        <v>11.028941282258971</v>
      </c>
      <c r="X6485" s="68">
        <v>2.9542543444571794</v>
      </c>
      <c r="Y6485" s="33" t="s">
        <v>561</v>
      </c>
      <c r="Z6485" s="33" t="s">
        <v>701</v>
      </c>
    </row>
    <row r="6486" spans="1:26" hidden="1">
      <c r="A6486" s="29">
        <v>6485</v>
      </c>
      <c r="B6486" t="s">
        <v>1031</v>
      </c>
      <c r="C6486" s="17">
        <v>2023</v>
      </c>
      <c r="D6486" s="32">
        <v>11</v>
      </c>
      <c r="E6486" s="32">
        <v>21</v>
      </c>
      <c r="F6486" s="18">
        <v>31</v>
      </c>
      <c r="G6486" s="48">
        <v>15</v>
      </c>
      <c r="H6486" s="49" t="s">
        <v>18</v>
      </c>
      <c r="I6486" s="50">
        <v>129</v>
      </c>
      <c r="J6486" s="48">
        <v>25.00000001999922</v>
      </c>
      <c r="K6486" s="17" t="s">
        <v>19</v>
      </c>
      <c r="L6486" s="17" t="s">
        <v>48</v>
      </c>
      <c r="M6486" s="17" t="s">
        <v>296</v>
      </c>
      <c r="N6486" s="17" t="s">
        <v>957</v>
      </c>
      <c r="O6486" s="58">
        <v>315</v>
      </c>
      <c r="P6486" s="17" t="s">
        <v>20</v>
      </c>
      <c r="Q6486" s="17" t="s">
        <v>21</v>
      </c>
      <c r="R6486" s="17">
        <v>406</v>
      </c>
      <c r="S6486" s="17" t="s">
        <v>684</v>
      </c>
      <c r="T6486" s="18">
        <v>3</v>
      </c>
      <c r="U6486" s="10">
        <v>-17.98400992409243</v>
      </c>
      <c r="V6486" s="10">
        <f t="shared" si="103"/>
        <v>-17.98400992409243</v>
      </c>
      <c r="W6486" s="10">
        <v>11.50994955941743</v>
      </c>
      <c r="X6486" s="68">
        <v>3.0025088004110021</v>
      </c>
      <c r="Y6486" s="33" t="s">
        <v>561</v>
      </c>
      <c r="Z6486" s="33" t="s">
        <v>701</v>
      </c>
    </row>
    <row r="6487" spans="1:26" hidden="1">
      <c r="A6487" s="29">
        <v>6486</v>
      </c>
      <c r="B6487" t="s">
        <v>1032</v>
      </c>
      <c r="C6487" s="17">
        <v>2023</v>
      </c>
      <c r="D6487" s="32">
        <v>11</v>
      </c>
      <c r="E6487" s="32">
        <v>21</v>
      </c>
      <c r="F6487" s="18">
        <v>31</v>
      </c>
      <c r="G6487" s="48">
        <v>15</v>
      </c>
      <c r="H6487" s="49" t="s">
        <v>18</v>
      </c>
      <c r="I6487" s="50">
        <v>129</v>
      </c>
      <c r="J6487" s="48">
        <v>25.00000001999922</v>
      </c>
      <c r="K6487" s="17" t="s">
        <v>19</v>
      </c>
      <c r="L6487" s="17" t="s">
        <v>48</v>
      </c>
      <c r="M6487" s="17" t="s">
        <v>296</v>
      </c>
      <c r="N6487" s="17" t="s">
        <v>957</v>
      </c>
      <c r="O6487" s="58">
        <v>260</v>
      </c>
      <c r="P6487" s="17" t="s">
        <v>20</v>
      </c>
      <c r="Q6487" s="17" t="s">
        <v>21</v>
      </c>
      <c r="R6487" s="17">
        <v>221</v>
      </c>
      <c r="S6487" s="17" t="s">
        <v>684</v>
      </c>
      <c r="T6487" s="18">
        <v>3</v>
      </c>
      <c r="U6487" s="10">
        <v>-18.08959974938449</v>
      </c>
      <c r="V6487" s="10">
        <f t="shared" si="103"/>
        <v>-18.08959974938449</v>
      </c>
      <c r="W6487" s="10">
        <v>10.776932520445953</v>
      </c>
      <c r="X6487" s="68">
        <v>2.9940803025523359</v>
      </c>
      <c r="Y6487" s="33" t="s">
        <v>561</v>
      </c>
      <c r="Z6487" s="33" t="s">
        <v>701</v>
      </c>
    </row>
    <row r="6488" spans="1:26" hidden="1">
      <c r="A6488" s="29">
        <v>6487</v>
      </c>
      <c r="B6488" t="s">
        <v>1033</v>
      </c>
      <c r="C6488" s="17">
        <v>2023</v>
      </c>
      <c r="D6488" s="32">
        <v>11</v>
      </c>
      <c r="E6488" s="32">
        <v>21</v>
      </c>
      <c r="F6488" s="18">
        <v>31</v>
      </c>
      <c r="G6488" s="48">
        <v>15</v>
      </c>
      <c r="H6488" s="49" t="s">
        <v>18</v>
      </c>
      <c r="I6488" s="50">
        <v>129</v>
      </c>
      <c r="J6488" s="48">
        <v>25.00000001999922</v>
      </c>
      <c r="K6488" s="17" t="s">
        <v>19</v>
      </c>
      <c r="L6488" s="17" t="s">
        <v>48</v>
      </c>
      <c r="M6488" s="17" t="s">
        <v>296</v>
      </c>
      <c r="N6488" s="17" t="s">
        <v>957</v>
      </c>
      <c r="O6488" s="58">
        <v>306</v>
      </c>
      <c r="P6488" s="17" t="s">
        <v>20</v>
      </c>
      <c r="Q6488" s="17" t="s">
        <v>21</v>
      </c>
      <c r="R6488" s="17">
        <v>363</v>
      </c>
      <c r="S6488" s="17" t="s">
        <v>684</v>
      </c>
      <c r="T6488" s="18">
        <v>3</v>
      </c>
      <c r="U6488" s="10">
        <v>-17.956699392637589</v>
      </c>
      <c r="V6488" s="10">
        <f t="shared" si="103"/>
        <v>-17.956699392637589</v>
      </c>
      <c r="W6488" s="10">
        <v>11.434626058548925</v>
      </c>
      <c r="X6488" s="68">
        <v>2.9529258008332011</v>
      </c>
      <c r="Y6488" s="33" t="s">
        <v>561</v>
      </c>
      <c r="Z6488" s="33" t="s">
        <v>701</v>
      </c>
    </row>
    <row r="6489" spans="1:26" hidden="1">
      <c r="A6489" s="29">
        <v>6488</v>
      </c>
      <c r="B6489" t="s">
        <v>1034</v>
      </c>
      <c r="C6489" s="17">
        <v>2023</v>
      </c>
      <c r="D6489" s="32">
        <v>11</v>
      </c>
      <c r="E6489" s="32">
        <v>21</v>
      </c>
      <c r="F6489" s="18">
        <v>31</v>
      </c>
      <c r="G6489" s="48">
        <v>15</v>
      </c>
      <c r="H6489" s="49" t="s">
        <v>18</v>
      </c>
      <c r="I6489" s="50">
        <v>129</v>
      </c>
      <c r="J6489" s="48">
        <v>25.00000001999922</v>
      </c>
      <c r="K6489" s="17" t="s">
        <v>19</v>
      </c>
      <c r="L6489" s="17" t="s">
        <v>48</v>
      </c>
      <c r="M6489" s="17" t="s">
        <v>296</v>
      </c>
      <c r="N6489" s="17" t="s">
        <v>957</v>
      </c>
      <c r="O6489" s="58">
        <v>300</v>
      </c>
      <c r="P6489" s="17" t="s">
        <v>20</v>
      </c>
      <c r="Q6489" s="17" t="s">
        <v>21</v>
      </c>
      <c r="R6489" s="17">
        <v>357</v>
      </c>
      <c r="S6489" s="17" t="s">
        <v>684</v>
      </c>
      <c r="T6489" s="18">
        <v>3</v>
      </c>
      <c r="U6489" s="10">
        <v>-18.066342378522506</v>
      </c>
      <c r="V6489" s="10">
        <f t="shared" si="103"/>
        <v>-18.066342378522506</v>
      </c>
      <c r="W6489" s="10">
        <v>11.152421109700722</v>
      </c>
      <c r="X6489" s="68">
        <v>2.9503858452210476</v>
      </c>
      <c r="Y6489" s="33" t="s">
        <v>561</v>
      </c>
      <c r="Z6489" s="33" t="s">
        <v>701</v>
      </c>
    </row>
    <row r="6490" spans="1:26" hidden="1">
      <c r="A6490" s="29">
        <v>6489</v>
      </c>
      <c r="B6490" t="s">
        <v>1035</v>
      </c>
      <c r="C6490" s="17">
        <v>2023</v>
      </c>
      <c r="D6490" s="32">
        <v>11</v>
      </c>
      <c r="E6490" s="32">
        <v>21</v>
      </c>
      <c r="F6490" s="18">
        <v>31</v>
      </c>
      <c r="G6490" s="48">
        <v>15</v>
      </c>
      <c r="H6490" s="49" t="s">
        <v>18</v>
      </c>
      <c r="I6490" s="50">
        <v>129</v>
      </c>
      <c r="J6490" s="48">
        <v>25.00000001999922</v>
      </c>
      <c r="K6490" s="17" t="s">
        <v>19</v>
      </c>
      <c r="L6490" s="17" t="s">
        <v>48</v>
      </c>
      <c r="M6490" s="17" t="s">
        <v>296</v>
      </c>
      <c r="N6490" s="17" t="s">
        <v>957</v>
      </c>
      <c r="O6490" s="58">
        <v>306</v>
      </c>
      <c r="P6490" s="17" t="s">
        <v>20</v>
      </c>
      <c r="Q6490" s="17" t="s">
        <v>21</v>
      </c>
      <c r="R6490" s="17">
        <v>359</v>
      </c>
      <c r="S6490" s="17" t="s">
        <v>684</v>
      </c>
      <c r="T6490" s="18">
        <v>3</v>
      </c>
      <c r="U6490" s="10">
        <v>-18.006895493436776</v>
      </c>
      <c r="V6490" s="10">
        <f t="shared" si="103"/>
        <v>-18.006895493436776</v>
      </c>
      <c r="W6490" s="10">
        <v>11.249322413138131</v>
      </c>
      <c r="X6490" s="68">
        <v>2.9560397738374231</v>
      </c>
      <c r="Y6490" s="33" t="s">
        <v>561</v>
      </c>
      <c r="Z6490" s="33" t="s">
        <v>701</v>
      </c>
    </row>
    <row r="6491" spans="1:26" hidden="1">
      <c r="A6491" s="29">
        <v>6490</v>
      </c>
      <c r="B6491" t="s">
        <v>1036</v>
      </c>
      <c r="C6491" s="17">
        <v>2023</v>
      </c>
      <c r="D6491" s="32">
        <v>11</v>
      </c>
      <c r="E6491" s="32">
        <v>21</v>
      </c>
      <c r="F6491" s="18">
        <v>31</v>
      </c>
      <c r="G6491" s="48">
        <v>15</v>
      </c>
      <c r="H6491" s="49" t="s">
        <v>18</v>
      </c>
      <c r="I6491" s="50">
        <v>129</v>
      </c>
      <c r="J6491" s="48">
        <v>25.00000001999922</v>
      </c>
      <c r="K6491" s="17" t="s">
        <v>19</v>
      </c>
      <c r="L6491" s="17" t="s">
        <v>48</v>
      </c>
      <c r="M6491" s="17" t="s">
        <v>296</v>
      </c>
      <c r="N6491" s="17" t="s">
        <v>957</v>
      </c>
      <c r="O6491" s="58">
        <v>296</v>
      </c>
      <c r="P6491" s="17" t="s">
        <v>20</v>
      </c>
      <c r="Q6491" s="17" t="s">
        <v>21</v>
      </c>
      <c r="R6491" s="17">
        <v>363</v>
      </c>
      <c r="S6491" s="17" t="s">
        <v>684</v>
      </c>
      <c r="T6491" s="18">
        <v>3</v>
      </c>
      <c r="U6491" s="10">
        <v>-17.974147467755589</v>
      </c>
      <c r="V6491" s="10">
        <f t="shared" si="103"/>
        <v>-17.974147467755589</v>
      </c>
      <c r="W6491" s="10">
        <v>11.322378866748863</v>
      </c>
      <c r="X6491" s="68">
        <v>2.9508331602681035</v>
      </c>
      <c r="Y6491" s="33" t="s">
        <v>561</v>
      </c>
      <c r="Z6491" s="33" t="s">
        <v>701</v>
      </c>
    </row>
    <row r="6492" spans="1:26" hidden="1">
      <c r="A6492" s="29">
        <v>6491</v>
      </c>
      <c r="B6492" t="s">
        <v>1037</v>
      </c>
      <c r="C6492" s="17">
        <v>2023</v>
      </c>
      <c r="D6492" s="32">
        <v>11</v>
      </c>
      <c r="E6492" s="32">
        <v>21</v>
      </c>
      <c r="F6492" s="18">
        <v>31</v>
      </c>
      <c r="G6492" s="48">
        <v>15</v>
      </c>
      <c r="H6492" s="49" t="s">
        <v>18</v>
      </c>
      <c r="I6492" s="50">
        <v>129</v>
      </c>
      <c r="J6492" s="48">
        <v>25.00000001999922</v>
      </c>
      <c r="K6492" s="17" t="s">
        <v>19</v>
      </c>
      <c r="L6492" s="17" t="s">
        <v>48</v>
      </c>
      <c r="M6492" s="17" t="s">
        <v>296</v>
      </c>
      <c r="N6492" s="17" t="s">
        <v>957</v>
      </c>
      <c r="O6492" s="58">
        <v>305</v>
      </c>
      <c r="P6492" s="17" t="s">
        <v>20</v>
      </c>
      <c r="Q6492" s="17" t="s">
        <v>21</v>
      </c>
      <c r="R6492" s="17">
        <v>355</v>
      </c>
      <c r="S6492" s="17" t="s">
        <v>684</v>
      </c>
      <c r="T6492" s="18">
        <v>3</v>
      </c>
      <c r="U6492" s="10">
        <v>-18.004972535790653</v>
      </c>
      <c r="V6492" s="10">
        <f t="shared" si="103"/>
        <v>-18.004972535790653</v>
      </c>
      <c r="W6492" s="10">
        <v>11.345841787498262</v>
      </c>
      <c r="X6492" s="68">
        <v>2.9000117151942022</v>
      </c>
      <c r="Y6492" s="33" t="s">
        <v>561</v>
      </c>
      <c r="Z6492" s="33" t="s">
        <v>701</v>
      </c>
    </row>
    <row r="6493" spans="1:26" hidden="1">
      <c r="A6493" s="29">
        <v>6492</v>
      </c>
      <c r="B6493" t="s">
        <v>1038</v>
      </c>
      <c r="C6493" s="17">
        <v>2023</v>
      </c>
      <c r="D6493" s="32">
        <v>11</v>
      </c>
      <c r="E6493" s="32">
        <v>21</v>
      </c>
      <c r="F6493" s="18">
        <v>31</v>
      </c>
      <c r="G6493" s="48">
        <v>15</v>
      </c>
      <c r="H6493" s="49" t="s">
        <v>18</v>
      </c>
      <c r="I6493" s="50">
        <v>129</v>
      </c>
      <c r="J6493" s="48">
        <v>25.00000001999922</v>
      </c>
      <c r="K6493" s="17" t="s">
        <v>19</v>
      </c>
      <c r="L6493" s="17" t="s">
        <v>48</v>
      </c>
      <c r="M6493" s="17" t="s">
        <v>296</v>
      </c>
      <c r="N6493" s="17" t="s">
        <v>957</v>
      </c>
      <c r="O6493" s="58">
        <v>306</v>
      </c>
      <c r="P6493" s="17" t="s">
        <v>20</v>
      </c>
      <c r="Q6493" s="17" t="s">
        <v>21</v>
      </c>
      <c r="R6493" s="17">
        <v>375</v>
      </c>
      <c r="S6493" s="17" t="s">
        <v>684</v>
      </c>
      <c r="T6493" s="18">
        <v>3</v>
      </c>
      <c r="U6493" s="10">
        <v>-18.001431428346674</v>
      </c>
      <c r="V6493" s="10">
        <f t="shared" si="103"/>
        <v>-18.001431428346674</v>
      </c>
      <c r="W6493" s="10">
        <v>11.286449107585748</v>
      </c>
      <c r="X6493" s="68">
        <v>2.9832210922771716</v>
      </c>
      <c r="Y6493" s="33" t="s">
        <v>561</v>
      </c>
      <c r="Z6493" s="33" t="s">
        <v>701</v>
      </c>
    </row>
    <row r="6494" spans="1:26" hidden="1">
      <c r="A6494" s="29">
        <v>6493</v>
      </c>
      <c r="B6494" t="s">
        <v>1039</v>
      </c>
      <c r="C6494" s="17">
        <v>2023</v>
      </c>
      <c r="D6494" s="32">
        <v>12</v>
      </c>
      <c r="E6494" s="32">
        <v>8</v>
      </c>
      <c r="F6494" s="18">
        <v>30</v>
      </c>
      <c r="G6494" s="48">
        <v>15</v>
      </c>
      <c r="H6494" s="49" t="s">
        <v>18</v>
      </c>
      <c r="I6494" s="50">
        <v>130</v>
      </c>
      <c r="J6494" s="48">
        <v>34.99999998000078</v>
      </c>
      <c r="K6494" s="17" t="s">
        <v>19</v>
      </c>
      <c r="L6494" s="17" t="s">
        <v>48</v>
      </c>
      <c r="M6494" s="17" t="s">
        <v>296</v>
      </c>
      <c r="N6494" s="17" t="s">
        <v>957</v>
      </c>
      <c r="O6494" s="58">
        <v>279</v>
      </c>
      <c r="P6494" s="17" t="s">
        <v>20</v>
      </c>
      <c r="Q6494" s="17" t="s">
        <v>21</v>
      </c>
      <c r="R6494" s="17">
        <v>265</v>
      </c>
      <c r="S6494" s="17" t="s">
        <v>684</v>
      </c>
      <c r="T6494" s="18">
        <v>3</v>
      </c>
      <c r="U6494" s="10">
        <v>-17.691054821082748</v>
      </c>
      <c r="V6494" s="10">
        <f t="shared" si="103"/>
        <v>-17.691054821082748</v>
      </c>
      <c r="W6494" s="10">
        <v>11.064351936918094</v>
      </c>
      <c r="X6494" s="68">
        <v>2.8954051600836954</v>
      </c>
      <c r="Y6494" s="33" t="s">
        <v>561</v>
      </c>
      <c r="Z6494" s="33" t="s">
        <v>701</v>
      </c>
    </row>
    <row r="6495" spans="1:26" hidden="1">
      <c r="A6495" s="29">
        <v>6494</v>
      </c>
      <c r="B6495" t="s">
        <v>1040</v>
      </c>
      <c r="C6495" s="17">
        <v>2023</v>
      </c>
      <c r="D6495" s="32">
        <v>12</v>
      </c>
      <c r="E6495" s="32">
        <v>8</v>
      </c>
      <c r="F6495" s="18">
        <v>30</v>
      </c>
      <c r="G6495" s="48">
        <v>15</v>
      </c>
      <c r="H6495" s="49" t="s">
        <v>18</v>
      </c>
      <c r="I6495" s="50">
        <v>130</v>
      </c>
      <c r="J6495" s="48">
        <v>34.99999998000078</v>
      </c>
      <c r="K6495" s="17" t="s">
        <v>19</v>
      </c>
      <c r="L6495" s="17" t="s">
        <v>48</v>
      </c>
      <c r="M6495" s="17" t="s">
        <v>296</v>
      </c>
      <c r="N6495" s="17" t="s">
        <v>957</v>
      </c>
      <c r="O6495" s="58">
        <v>291</v>
      </c>
      <c r="P6495" s="17" t="s">
        <v>20</v>
      </c>
      <c r="Q6495" s="17" t="s">
        <v>21</v>
      </c>
      <c r="R6495" s="17">
        <v>322</v>
      </c>
      <c r="S6495" s="17" t="s">
        <v>684</v>
      </c>
      <c r="T6495" s="18">
        <v>3</v>
      </c>
      <c r="U6495" s="10">
        <v>-17.735149863369216</v>
      </c>
      <c r="V6495" s="10">
        <f t="shared" si="103"/>
        <v>-17.735149863369216</v>
      </c>
      <c r="W6495" s="10">
        <v>11.254340855780914</v>
      </c>
      <c r="X6495" s="68">
        <v>2.9955248740678138</v>
      </c>
      <c r="Y6495" s="33" t="s">
        <v>561</v>
      </c>
      <c r="Z6495" s="33" t="s">
        <v>701</v>
      </c>
    </row>
    <row r="6496" spans="1:26" hidden="1">
      <c r="A6496" s="29">
        <v>6495</v>
      </c>
      <c r="B6496" t="s">
        <v>1041</v>
      </c>
      <c r="C6496" s="17">
        <v>2023</v>
      </c>
      <c r="D6496" s="32">
        <v>12</v>
      </c>
      <c r="E6496" s="32">
        <v>8</v>
      </c>
      <c r="F6496" s="18">
        <v>30</v>
      </c>
      <c r="G6496" s="48">
        <v>15</v>
      </c>
      <c r="H6496" s="49" t="s">
        <v>18</v>
      </c>
      <c r="I6496" s="50">
        <v>130</v>
      </c>
      <c r="J6496" s="48">
        <v>34.99999998000078</v>
      </c>
      <c r="K6496" s="17" t="s">
        <v>19</v>
      </c>
      <c r="L6496" s="17" t="s">
        <v>48</v>
      </c>
      <c r="M6496" s="17" t="s">
        <v>296</v>
      </c>
      <c r="N6496" s="17" t="s">
        <v>957</v>
      </c>
      <c r="O6496" s="58">
        <v>277</v>
      </c>
      <c r="P6496" s="17" t="s">
        <v>20</v>
      </c>
      <c r="Q6496" s="17" t="s">
        <v>21</v>
      </c>
      <c r="R6496" s="17">
        <v>259</v>
      </c>
      <c r="S6496" s="17" t="s">
        <v>684</v>
      </c>
      <c r="T6496" s="18">
        <v>3</v>
      </c>
      <c r="U6496" s="10">
        <v>-17.735540961263215</v>
      </c>
      <c r="V6496" s="10">
        <f t="shared" si="103"/>
        <v>-17.735540961263215</v>
      </c>
      <c r="W6496" s="10">
        <v>11.162520247920302</v>
      </c>
      <c r="X6496" s="68">
        <v>2.9412625597228148</v>
      </c>
      <c r="Y6496" s="33" t="s">
        <v>561</v>
      </c>
      <c r="Z6496" s="33" t="s">
        <v>701</v>
      </c>
    </row>
    <row r="6497" spans="1:26" hidden="1">
      <c r="A6497" s="29">
        <v>6496</v>
      </c>
      <c r="B6497" t="s">
        <v>1042</v>
      </c>
      <c r="C6497" s="17">
        <v>2023</v>
      </c>
      <c r="D6497" s="32">
        <v>12</v>
      </c>
      <c r="E6497" s="32">
        <v>8</v>
      </c>
      <c r="F6497" s="18">
        <v>30</v>
      </c>
      <c r="G6497" s="48">
        <v>15</v>
      </c>
      <c r="H6497" s="49" t="s">
        <v>18</v>
      </c>
      <c r="I6497" s="50">
        <v>130</v>
      </c>
      <c r="J6497" s="48">
        <v>34.99999998000078</v>
      </c>
      <c r="K6497" s="17" t="s">
        <v>19</v>
      </c>
      <c r="L6497" s="17" t="s">
        <v>48</v>
      </c>
      <c r="M6497" s="17" t="s">
        <v>296</v>
      </c>
      <c r="N6497" s="17" t="s">
        <v>957</v>
      </c>
      <c r="O6497" s="58">
        <v>292</v>
      </c>
      <c r="P6497" s="17" t="s">
        <v>20</v>
      </c>
      <c r="Q6497" s="17" t="s">
        <v>21</v>
      </c>
      <c r="R6497" s="17">
        <v>301</v>
      </c>
      <c r="S6497" s="17" t="s">
        <v>684</v>
      </c>
      <c r="T6497" s="18">
        <v>3</v>
      </c>
      <c r="U6497" s="10">
        <v>-17.744827444160293</v>
      </c>
      <c r="V6497" s="10">
        <f t="shared" si="103"/>
        <v>-17.744827444160293</v>
      </c>
      <c r="W6497" s="10">
        <v>11.211772356563943</v>
      </c>
      <c r="X6497" s="68">
        <v>3.0164722419153027</v>
      </c>
      <c r="Y6497" s="33" t="s">
        <v>561</v>
      </c>
      <c r="Z6497" s="33" t="s">
        <v>701</v>
      </c>
    </row>
    <row r="6498" spans="1:26" hidden="1">
      <c r="A6498" s="29">
        <v>6497</v>
      </c>
      <c r="B6498" t="s">
        <v>1043</v>
      </c>
      <c r="C6498" s="17">
        <v>2023</v>
      </c>
      <c r="D6498" s="32">
        <v>12</v>
      </c>
      <c r="E6498" s="32">
        <v>8</v>
      </c>
      <c r="F6498" s="18">
        <v>30</v>
      </c>
      <c r="G6498" s="48">
        <v>15</v>
      </c>
      <c r="H6498" s="49" t="s">
        <v>18</v>
      </c>
      <c r="I6498" s="50">
        <v>130</v>
      </c>
      <c r="J6498" s="48">
        <v>34.99999998000078</v>
      </c>
      <c r="K6498" s="17" t="s">
        <v>19</v>
      </c>
      <c r="L6498" s="17" t="s">
        <v>48</v>
      </c>
      <c r="M6498" s="17" t="s">
        <v>296</v>
      </c>
      <c r="N6498" s="17" t="s">
        <v>957</v>
      </c>
      <c r="O6498" s="58">
        <v>296</v>
      </c>
      <c r="P6498" s="17" t="s">
        <v>20</v>
      </c>
      <c r="Q6498" s="17" t="s">
        <v>21</v>
      </c>
      <c r="R6498" s="17">
        <v>324</v>
      </c>
      <c r="S6498" s="17" t="s">
        <v>684</v>
      </c>
      <c r="T6498" s="18">
        <v>3</v>
      </c>
      <c r="U6498" s="10">
        <v>-17.673887419516916</v>
      </c>
      <c r="V6498" s="10">
        <f t="shared" si="103"/>
        <v>-17.673887419516916</v>
      </c>
      <c r="W6498" s="10">
        <v>11.057693314746325</v>
      </c>
      <c r="X6498" s="68">
        <v>2.9933503119876841</v>
      </c>
      <c r="Y6498" s="33" t="s">
        <v>561</v>
      </c>
      <c r="Z6498" s="33" t="s">
        <v>701</v>
      </c>
    </row>
    <row r="6499" spans="1:26" hidden="1">
      <c r="A6499" s="29">
        <v>6498</v>
      </c>
      <c r="B6499" t="s">
        <v>1044</v>
      </c>
      <c r="C6499" s="17">
        <v>2023</v>
      </c>
      <c r="D6499" s="32">
        <v>12</v>
      </c>
      <c r="E6499" s="32">
        <v>8</v>
      </c>
      <c r="F6499" s="18">
        <v>30</v>
      </c>
      <c r="G6499" s="48">
        <v>15</v>
      </c>
      <c r="H6499" s="49" t="s">
        <v>18</v>
      </c>
      <c r="I6499" s="50">
        <v>130</v>
      </c>
      <c r="J6499" s="48">
        <v>34.99999998000078</v>
      </c>
      <c r="K6499" s="17" t="s">
        <v>19</v>
      </c>
      <c r="L6499" s="17" t="s">
        <v>48</v>
      </c>
      <c r="M6499" s="17" t="s">
        <v>296</v>
      </c>
      <c r="N6499" s="17" t="s">
        <v>957</v>
      </c>
      <c r="O6499" s="58">
        <v>280</v>
      </c>
      <c r="P6499" s="17" t="s">
        <v>20</v>
      </c>
      <c r="Q6499" s="17" t="s">
        <v>21</v>
      </c>
      <c r="R6499" s="17">
        <v>262</v>
      </c>
      <c r="S6499" s="17" t="s">
        <v>684</v>
      </c>
      <c r="T6499" s="18">
        <v>3</v>
      </c>
      <c r="U6499" s="10">
        <v>-17.762534852264899</v>
      </c>
      <c r="V6499" s="10">
        <f t="shared" si="103"/>
        <v>-17.762534852264899</v>
      </c>
      <c r="W6499" s="10">
        <v>11.007369399668194</v>
      </c>
      <c r="X6499" s="68">
        <v>2.9142858134135983</v>
      </c>
      <c r="Y6499" s="33" t="s">
        <v>561</v>
      </c>
      <c r="Z6499" s="33" t="s">
        <v>701</v>
      </c>
    </row>
    <row r="6500" spans="1:26" hidden="1">
      <c r="A6500" s="29">
        <v>6499</v>
      </c>
      <c r="B6500" t="s">
        <v>1045</v>
      </c>
      <c r="C6500" s="17">
        <v>2023</v>
      </c>
      <c r="D6500" s="32">
        <v>12</v>
      </c>
      <c r="E6500" s="32">
        <v>8</v>
      </c>
      <c r="F6500" s="18">
        <v>30</v>
      </c>
      <c r="G6500" s="48">
        <v>15</v>
      </c>
      <c r="H6500" s="49" t="s">
        <v>18</v>
      </c>
      <c r="I6500" s="50">
        <v>130</v>
      </c>
      <c r="J6500" s="48">
        <v>34.99999998000078</v>
      </c>
      <c r="K6500" s="17" t="s">
        <v>19</v>
      </c>
      <c r="L6500" s="17" t="s">
        <v>48</v>
      </c>
      <c r="M6500" s="17" t="s">
        <v>296</v>
      </c>
      <c r="N6500" s="17" t="s">
        <v>957</v>
      </c>
      <c r="O6500" s="58">
        <v>288</v>
      </c>
      <c r="P6500" s="17" t="s">
        <v>20</v>
      </c>
      <c r="Q6500" s="17" t="s">
        <v>21</v>
      </c>
      <c r="R6500" s="17">
        <v>290</v>
      </c>
      <c r="S6500" s="17" t="s">
        <v>684</v>
      </c>
      <c r="T6500" s="18">
        <v>3</v>
      </c>
      <c r="U6500" s="10">
        <v>-17.940451087120117</v>
      </c>
      <c r="V6500" s="10">
        <f t="shared" si="103"/>
        <v>-17.940451087120117</v>
      </c>
      <c r="W6500" s="10">
        <v>10.812808659166937</v>
      </c>
      <c r="X6500" s="68">
        <v>2.97499181080914</v>
      </c>
      <c r="Y6500" s="33" t="s">
        <v>561</v>
      </c>
      <c r="Z6500" s="33" t="s">
        <v>701</v>
      </c>
    </row>
    <row r="6501" spans="1:26" hidden="1">
      <c r="A6501" s="29">
        <v>6500</v>
      </c>
      <c r="B6501" t="s">
        <v>1046</v>
      </c>
      <c r="C6501" s="17">
        <v>2023</v>
      </c>
      <c r="D6501" s="32">
        <v>12</v>
      </c>
      <c r="E6501" s="32">
        <v>8</v>
      </c>
      <c r="F6501" s="18">
        <v>30</v>
      </c>
      <c r="G6501" s="48">
        <v>15</v>
      </c>
      <c r="H6501" s="49" t="s">
        <v>18</v>
      </c>
      <c r="I6501" s="50">
        <v>130</v>
      </c>
      <c r="J6501" s="48">
        <v>34.99999998000078</v>
      </c>
      <c r="K6501" s="17" t="s">
        <v>19</v>
      </c>
      <c r="L6501" s="17" t="s">
        <v>48</v>
      </c>
      <c r="M6501" s="17" t="s">
        <v>296</v>
      </c>
      <c r="N6501" s="17" t="s">
        <v>957</v>
      </c>
      <c r="O6501" s="58">
        <v>267</v>
      </c>
      <c r="P6501" s="17" t="s">
        <v>20</v>
      </c>
      <c r="Q6501" s="17" t="s">
        <v>21</v>
      </c>
      <c r="R6501" s="17">
        <v>248</v>
      </c>
      <c r="S6501" s="17" t="s">
        <v>684</v>
      </c>
      <c r="T6501" s="18">
        <v>3</v>
      </c>
      <c r="U6501" s="10">
        <v>-17.84928046183262</v>
      </c>
      <c r="V6501" s="10">
        <f t="shared" si="103"/>
        <v>-17.84928046183262</v>
      </c>
      <c r="W6501" s="10">
        <v>11.408116994866267</v>
      </c>
      <c r="X6501" s="68">
        <v>2.9869958247999699</v>
      </c>
      <c r="Y6501" s="33" t="s">
        <v>561</v>
      </c>
      <c r="Z6501" s="33" t="s">
        <v>701</v>
      </c>
    </row>
    <row r="6502" spans="1:26" hidden="1">
      <c r="A6502" s="29">
        <v>6501</v>
      </c>
      <c r="B6502" t="s">
        <v>1047</v>
      </c>
      <c r="C6502" s="17">
        <v>2023</v>
      </c>
      <c r="D6502" s="32">
        <v>12</v>
      </c>
      <c r="E6502" s="32">
        <v>8</v>
      </c>
      <c r="F6502" s="18">
        <v>30</v>
      </c>
      <c r="G6502" s="48">
        <v>15</v>
      </c>
      <c r="H6502" s="49" t="s">
        <v>18</v>
      </c>
      <c r="I6502" s="50">
        <v>130</v>
      </c>
      <c r="J6502" s="48">
        <v>34.99999998000078</v>
      </c>
      <c r="K6502" s="17" t="s">
        <v>19</v>
      </c>
      <c r="L6502" s="17" t="s">
        <v>48</v>
      </c>
      <c r="M6502" s="17" t="s">
        <v>296</v>
      </c>
      <c r="N6502" s="17" t="s">
        <v>957</v>
      </c>
      <c r="O6502" s="58">
        <v>275</v>
      </c>
      <c r="P6502" s="17" t="s">
        <v>20</v>
      </c>
      <c r="Q6502" s="17" t="s">
        <v>21</v>
      </c>
      <c r="R6502" s="17">
        <v>267</v>
      </c>
      <c r="S6502" s="17" t="s">
        <v>684</v>
      </c>
      <c r="T6502" s="18">
        <v>3</v>
      </c>
      <c r="U6502" s="10">
        <v>-17.764910515474817</v>
      </c>
      <c r="V6502" s="10">
        <f t="shared" si="103"/>
        <v>-17.764910515474817</v>
      </c>
      <c r="W6502" s="10">
        <v>11.181501903362765</v>
      </c>
      <c r="X6502" s="68">
        <v>2.9897697026083887</v>
      </c>
      <c r="Y6502" s="33" t="s">
        <v>561</v>
      </c>
      <c r="Z6502" s="33" t="s">
        <v>701</v>
      </c>
    </row>
    <row r="6503" spans="1:26" hidden="1">
      <c r="A6503" s="29">
        <v>6502</v>
      </c>
      <c r="B6503" t="s">
        <v>1048</v>
      </c>
      <c r="C6503" s="17">
        <v>2023</v>
      </c>
      <c r="D6503" s="32">
        <v>12</v>
      </c>
      <c r="E6503" s="32">
        <v>8</v>
      </c>
      <c r="F6503" s="18">
        <v>30</v>
      </c>
      <c r="G6503" s="48">
        <v>15</v>
      </c>
      <c r="H6503" s="49" t="s">
        <v>18</v>
      </c>
      <c r="I6503" s="50">
        <v>130</v>
      </c>
      <c r="J6503" s="48">
        <v>34.99999998000078</v>
      </c>
      <c r="K6503" s="17" t="s">
        <v>19</v>
      </c>
      <c r="L6503" s="17" t="s">
        <v>48</v>
      </c>
      <c r="M6503" s="17" t="s">
        <v>296</v>
      </c>
      <c r="N6503" s="17" t="s">
        <v>957</v>
      </c>
      <c r="O6503" s="58">
        <v>261</v>
      </c>
      <c r="P6503" s="17" t="s">
        <v>20</v>
      </c>
      <c r="Q6503" s="17" t="s">
        <v>21</v>
      </c>
      <c r="R6503" s="17">
        <v>213</v>
      </c>
      <c r="S6503" s="17" t="s">
        <v>684</v>
      </c>
      <c r="T6503" s="18">
        <v>3</v>
      </c>
      <c r="U6503" s="10">
        <v>-17.752719187029847</v>
      </c>
      <c r="V6503" s="10">
        <f t="shared" si="103"/>
        <v>-17.752719187029847</v>
      </c>
      <c r="W6503" s="10">
        <v>10.868141698552705</v>
      </c>
      <c r="X6503" s="68">
        <v>2.9349717282732408</v>
      </c>
      <c r="Y6503" s="33" t="s">
        <v>561</v>
      </c>
      <c r="Z6503" s="33" t="s">
        <v>701</v>
      </c>
    </row>
    <row r="6504" spans="1:26">
      <c r="A6504" s="29">
        <v>6503</v>
      </c>
      <c r="B6504" t="s">
        <v>1049</v>
      </c>
      <c r="C6504" s="17">
        <v>2023</v>
      </c>
      <c r="D6504" s="32">
        <v>8</v>
      </c>
      <c r="E6504" s="32">
        <v>28</v>
      </c>
      <c r="F6504" s="18">
        <v>32</v>
      </c>
      <c r="G6504" s="48">
        <v>45</v>
      </c>
      <c r="H6504" s="49" t="s">
        <v>18</v>
      </c>
      <c r="I6504" s="50">
        <v>129</v>
      </c>
      <c r="J6504" s="48">
        <v>15</v>
      </c>
      <c r="K6504" s="17" t="s">
        <v>19</v>
      </c>
      <c r="L6504" s="17" t="s">
        <v>48</v>
      </c>
      <c r="M6504" s="17" t="s">
        <v>49</v>
      </c>
      <c r="N6504" s="17" t="s">
        <v>50</v>
      </c>
      <c r="O6504" s="58">
        <v>302</v>
      </c>
      <c r="P6504" s="17" t="s">
        <v>20</v>
      </c>
      <c r="Q6504" s="17" t="s">
        <v>21</v>
      </c>
      <c r="R6504" s="17">
        <v>352.94</v>
      </c>
      <c r="S6504" s="17" t="s">
        <v>684</v>
      </c>
      <c r="T6504" s="18">
        <v>2</v>
      </c>
      <c r="U6504" s="10">
        <v>-16.972962752144038</v>
      </c>
      <c r="V6504" s="10">
        <f t="shared" si="103"/>
        <v>-16.972962752144038</v>
      </c>
      <c r="W6504" s="10">
        <v>12.812397478034065</v>
      </c>
      <c r="X6504" s="68">
        <v>2.8870638680171212</v>
      </c>
      <c r="Y6504" s="33" t="s">
        <v>561</v>
      </c>
      <c r="Z6504" s="33" t="s">
        <v>701</v>
      </c>
    </row>
    <row r="6505" spans="1:26">
      <c r="A6505" s="29">
        <v>6504</v>
      </c>
      <c r="B6505" t="s">
        <v>1050</v>
      </c>
      <c r="C6505" s="17">
        <v>2023</v>
      </c>
      <c r="D6505" s="32">
        <v>8</v>
      </c>
      <c r="E6505" s="32">
        <v>28</v>
      </c>
      <c r="F6505" s="18">
        <v>32</v>
      </c>
      <c r="G6505" s="48">
        <v>45</v>
      </c>
      <c r="H6505" s="49" t="s">
        <v>18</v>
      </c>
      <c r="I6505" s="50">
        <v>129</v>
      </c>
      <c r="J6505" s="48">
        <v>15</v>
      </c>
      <c r="K6505" s="17" t="s">
        <v>19</v>
      </c>
      <c r="L6505" s="17" t="s">
        <v>48</v>
      </c>
      <c r="M6505" s="17" t="s">
        <v>49</v>
      </c>
      <c r="N6505" s="17" t="s">
        <v>50</v>
      </c>
      <c r="O6505" s="58">
        <v>298</v>
      </c>
      <c r="P6505" s="17" t="s">
        <v>20</v>
      </c>
      <c r="Q6505" s="17" t="s">
        <v>21</v>
      </c>
      <c r="R6505" s="17">
        <v>310.68</v>
      </c>
      <c r="S6505" s="17" t="s">
        <v>684</v>
      </c>
      <c r="T6505" s="18">
        <v>1</v>
      </c>
      <c r="U6505" s="10">
        <v>-16.885803545234424</v>
      </c>
      <c r="V6505" s="10">
        <f t="shared" si="103"/>
        <v>-16.885803545234424</v>
      </c>
      <c r="W6505" s="10">
        <v>13.705453556961693</v>
      </c>
      <c r="X6505" s="68">
        <v>2.8618213619952773</v>
      </c>
      <c r="Y6505" s="33" t="s">
        <v>561</v>
      </c>
      <c r="Z6505" s="33" t="s">
        <v>701</v>
      </c>
    </row>
    <row r="6506" spans="1:26">
      <c r="A6506" s="29">
        <v>6505</v>
      </c>
      <c r="B6506" t="s">
        <v>1051</v>
      </c>
      <c r="C6506" s="17">
        <v>2023</v>
      </c>
      <c r="D6506" s="32">
        <v>8</v>
      </c>
      <c r="E6506" s="32">
        <v>28</v>
      </c>
      <c r="F6506" s="18">
        <v>32</v>
      </c>
      <c r="G6506" s="48">
        <v>45</v>
      </c>
      <c r="H6506" s="49" t="s">
        <v>18</v>
      </c>
      <c r="I6506" s="50">
        <v>129</v>
      </c>
      <c r="J6506" s="48">
        <v>15</v>
      </c>
      <c r="K6506" s="17" t="s">
        <v>19</v>
      </c>
      <c r="L6506" s="17" t="s">
        <v>48</v>
      </c>
      <c r="M6506" s="17" t="s">
        <v>49</v>
      </c>
      <c r="N6506" s="17" t="s">
        <v>50</v>
      </c>
      <c r="O6506" s="58">
        <v>286</v>
      </c>
      <c r="P6506" s="17" t="s">
        <v>20</v>
      </c>
      <c r="Q6506" s="17" t="s">
        <v>21</v>
      </c>
      <c r="R6506" s="17">
        <v>271.86</v>
      </c>
      <c r="S6506" s="17" t="s">
        <v>684</v>
      </c>
      <c r="T6506" s="18">
        <v>2</v>
      </c>
      <c r="U6506" s="10">
        <v>-17.099616324443101</v>
      </c>
      <c r="V6506" s="10">
        <f t="shared" si="103"/>
        <v>-17.099616324443101</v>
      </c>
      <c r="W6506" s="10">
        <v>12.60881477051552</v>
      </c>
      <c r="X6506" s="68">
        <v>2.8931614852070657</v>
      </c>
      <c r="Y6506" s="33" t="s">
        <v>561</v>
      </c>
      <c r="Z6506" s="33" t="s">
        <v>701</v>
      </c>
    </row>
    <row r="6507" spans="1:26">
      <c r="A6507" s="29">
        <v>6506</v>
      </c>
      <c r="B6507" t="s">
        <v>1052</v>
      </c>
      <c r="C6507" s="17">
        <v>2023</v>
      </c>
      <c r="D6507" s="32">
        <v>8</v>
      </c>
      <c r="E6507" s="32">
        <v>28</v>
      </c>
      <c r="F6507" s="18">
        <v>32</v>
      </c>
      <c r="G6507" s="48">
        <v>45</v>
      </c>
      <c r="H6507" s="49" t="s">
        <v>18</v>
      </c>
      <c r="I6507" s="50">
        <v>129</v>
      </c>
      <c r="J6507" s="48">
        <v>15</v>
      </c>
      <c r="K6507" s="17" t="s">
        <v>19</v>
      </c>
      <c r="L6507" s="17" t="s">
        <v>48</v>
      </c>
      <c r="M6507" s="17" t="s">
        <v>49</v>
      </c>
      <c r="N6507" s="17" t="s">
        <v>50</v>
      </c>
      <c r="O6507" s="58">
        <v>309</v>
      </c>
      <c r="P6507" s="17" t="s">
        <v>20</v>
      </c>
      <c r="Q6507" s="17" t="s">
        <v>21</v>
      </c>
      <c r="R6507" s="17">
        <v>337</v>
      </c>
      <c r="S6507" s="17" t="s">
        <v>684</v>
      </c>
      <c r="T6507" s="18">
        <v>2</v>
      </c>
      <c r="U6507" s="10">
        <v>-17.34904293657512</v>
      </c>
      <c r="V6507" s="10">
        <f t="shared" si="103"/>
        <v>-17.34904293657512</v>
      </c>
      <c r="W6507" s="10">
        <v>12.390654907259833</v>
      </c>
      <c r="X6507" s="68">
        <v>2.8810876615418044</v>
      </c>
      <c r="Y6507" s="33" t="s">
        <v>561</v>
      </c>
      <c r="Z6507" s="33" t="s">
        <v>701</v>
      </c>
    </row>
    <row r="6508" spans="1:26">
      <c r="A6508" s="29">
        <v>6507</v>
      </c>
      <c r="B6508" t="s">
        <v>1053</v>
      </c>
      <c r="C6508" s="17">
        <v>2023</v>
      </c>
      <c r="D6508" s="32">
        <v>8</v>
      </c>
      <c r="E6508" s="32">
        <v>28</v>
      </c>
      <c r="F6508" s="18">
        <v>32</v>
      </c>
      <c r="G6508" s="48">
        <v>45</v>
      </c>
      <c r="H6508" s="49" t="s">
        <v>18</v>
      </c>
      <c r="I6508" s="50">
        <v>129</v>
      </c>
      <c r="J6508" s="48">
        <v>15</v>
      </c>
      <c r="K6508" s="17" t="s">
        <v>19</v>
      </c>
      <c r="L6508" s="17" t="s">
        <v>48</v>
      </c>
      <c r="M6508" s="17" t="s">
        <v>49</v>
      </c>
      <c r="N6508" s="17" t="s">
        <v>50</v>
      </c>
      <c r="O6508" s="58">
        <v>276</v>
      </c>
      <c r="P6508" s="17" t="s">
        <v>20</v>
      </c>
      <c r="Q6508" s="17" t="s">
        <v>21</v>
      </c>
      <c r="R6508" s="17">
        <v>280.57</v>
      </c>
      <c r="S6508" s="17" t="s">
        <v>684</v>
      </c>
      <c r="T6508" s="18">
        <v>2</v>
      </c>
      <c r="U6508" s="10">
        <v>-17.040254093843821</v>
      </c>
      <c r="V6508" s="10">
        <f t="shared" si="103"/>
        <v>-17.040254093843821</v>
      </c>
      <c r="W6508" s="10">
        <v>13.454523493219034</v>
      </c>
      <c r="X6508" s="68">
        <v>2.8721499493062348</v>
      </c>
      <c r="Y6508" s="33" t="s">
        <v>561</v>
      </c>
      <c r="Z6508" s="33" t="s">
        <v>701</v>
      </c>
    </row>
    <row r="6509" spans="1:26">
      <c r="A6509" s="29">
        <v>6508</v>
      </c>
      <c r="B6509" t="s">
        <v>1054</v>
      </c>
      <c r="C6509" s="17">
        <v>2023</v>
      </c>
      <c r="D6509" s="32">
        <v>8</v>
      </c>
      <c r="E6509" s="32">
        <v>28</v>
      </c>
      <c r="F6509" s="18">
        <v>32</v>
      </c>
      <c r="G6509" s="48">
        <v>45</v>
      </c>
      <c r="H6509" s="49" t="s">
        <v>18</v>
      </c>
      <c r="I6509" s="50">
        <v>129</v>
      </c>
      <c r="J6509" s="48">
        <v>15</v>
      </c>
      <c r="K6509" s="17" t="s">
        <v>19</v>
      </c>
      <c r="L6509" s="17" t="s">
        <v>48</v>
      </c>
      <c r="M6509" s="17" t="s">
        <v>49</v>
      </c>
      <c r="N6509" s="17" t="s">
        <v>50</v>
      </c>
      <c r="O6509" s="58">
        <v>298</v>
      </c>
      <c r="P6509" s="17" t="s">
        <v>20</v>
      </c>
      <c r="Q6509" s="17" t="s">
        <v>21</v>
      </c>
      <c r="R6509" s="17">
        <v>306.35000000000002</v>
      </c>
      <c r="S6509" s="17" t="s">
        <v>684</v>
      </c>
      <c r="T6509" s="18">
        <v>1</v>
      </c>
      <c r="U6509" s="10">
        <v>-17.283691673563329</v>
      </c>
      <c r="V6509" s="10">
        <f t="shared" si="103"/>
        <v>-17.283691673563329</v>
      </c>
      <c r="W6509" s="10">
        <v>12.922640452382716</v>
      </c>
      <c r="X6509" s="68">
        <v>2.8586340608440719</v>
      </c>
      <c r="Y6509" s="33" t="s">
        <v>561</v>
      </c>
      <c r="Z6509" s="33" t="s">
        <v>701</v>
      </c>
    </row>
    <row r="6510" spans="1:26">
      <c r="A6510" s="29">
        <v>6509</v>
      </c>
      <c r="B6510" t="s">
        <v>1055</v>
      </c>
      <c r="C6510" s="17">
        <v>2023</v>
      </c>
      <c r="D6510" s="32">
        <v>8</v>
      </c>
      <c r="E6510" s="32">
        <v>28</v>
      </c>
      <c r="F6510" s="18">
        <v>32</v>
      </c>
      <c r="G6510" s="48">
        <v>45</v>
      </c>
      <c r="H6510" s="49" t="s">
        <v>18</v>
      </c>
      <c r="I6510" s="50">
        <v>129</v>
      </c>
      <c r="J6510" s="48">
        <v>15</v>
      </c>
      <c r="K6510" s="17" t="s">
        <v>19</v>
      </c>
      <c r="L6510" s="17" t="s">
        <v>48</v>
      </c>
      <c r="M6510" s="17" t="s">
        <v>49</v>
      </c>
      <c r="N6510" s="17" t="s">
        <v>50</v>
      </c>
      <c r="O6510" s="58">
        <v>305</v>
      </c>
      <c r="P6510" s="17" t="s">
        <v>20</v>
      </c>
      <c r="Q6510" s="17" t="s">
        <v>21</v>
      </c>
      <c r="R6510" s="17">
        <v>324.98</v>
      </c>
      <c r="S6510" s="17" t="s">
        <v>684</v>
      </c>
      <c r="T6510" s="18">
        <v>1</v>
      </c>
      <c r="U6510" s="10">
        <v>-17.281705750335473</v>
      </c>
      <c r="V6510" s="10">
        <f t="shared" si="103"/>
        <v>-17.281705750335473</v>
      </c>
      <c r="W6510" s="10">
        <v>12.503061517462099</v>
      </c>
      <c r="X6510" s="68">
        <v>2.9008179959100207</v>
      </c>
      <c r="Y6510" s="33" t="s">
        <v>561</v>
      </c>
      <c r="Z6510" s="33" t="s">
        <v>701</v>
      </c>
    </row>
    <row r="6511" spans="1:26">
      <c r="A6511" s="29">
        <v>6510</v>
      </c>
      <c r="B6511" t="s">
        <v>1056</v>
      </c>
      <c r="C6511" s="17">
        <v>2023</v>
      </c>
      <c r="D6511" s="32">
        <v>8</v>
      </c>
      <c r="E6511" s="32">
        <v>28</v>
      </c>
      <c r="F6511" s="18">
        <v>32</v>
      </c>
      <c r="G6511" s="48">
        <v>45</v>
      </c>
      <c r="H6511" s="49" t="s">
        <v>18</v>
      </c>
      <c r="I6511" s="50">
        <v>129</v>
      </c>
      <c r="J6511" s="48">
        <v>15</v>
      </c>
      <c r="K6511" s="17" t="s">
        <v>19</v>
      </c>
      <c r="L6511" s="17" t="s">
        <v>48</v>
      </c>
      <c r="M6511" s="17" t="s">
        <v>49</v>
      </c>
      <c r="N6511" s="17" t="s">
        <v>50</v>
      </c>
      <c r="O6511" s="58">
        <v>306</v>
      </c>
      <c r="P6511" s="17" t="s">
        <v>20</v>
      </c>
      <c r="Q6511" s="17" t="s">
        <v>21</v>
      </c>
      <c r="R6511" s="17">
        <v>328.09</v>
      </c>
      <c r="S6511" s="17" t="s">
        <v>684</v>
      </c>
      <c r="T6511" s="18">
        <v>1</v>
      </c>
      <c r="U6511" s="10">
        <v>-17.19864394087017</v>
      </c>
      <c r="V6511" s="10">
        <f t="shared" si="103"/>
        <v>-17.19864394087017</v>
      </c>
      <c r="W6511" s="10">
        <v>12.961693691135174</v>
      </c>
      <c r="X6511" s="68">
        <v>2.921234266920659</v>
      </c>
      <c r="Y6511" s="33" t="s">
        <v>561</v>
      </c>
      <c r="Z6511" s="33" t="s">
        <v>701</v>
      </c>
    </row>
    <row r="6512" spans="1:26">
      <c r="A6512" s="29">
        <v>6511</v>
      </c>
      <c r="B6512" t="s">
        <v>1057</v>
      </c>
      <c r="C6512" s="17">
        <v>2023</v>
      </c>
      <c r="D6512" s="32">
        <v>11</v>
      </c>
      <c r="E6512" s="32">
        <v>9</v>
      </c>
      <c r="F6512" s="18">
        <v>35</v>
      </c>
      <c r="G6512" s="48">
        <v>45</v>
      </c>
      <c r="H6512" s="49" t="s">
        <v>18</v>
      </c>
      <c r="I6512" s="50">
        <v>133</v>
      </c>
      <c r="J6512" s="48">
        <v>4.9999999800007799</v>
      </c>
      <c r="K6512" s="17" t="s">
        <v>19</v>
      </c>
      <c r="L6512" s="17" t="s">
        <v>48</v>
      </c>
      <c r="M6512" s="17" t="s">
        <v>49</v>
      </c>
      <c r="N6512" s="17" t="s">
        <v>50</v>
      </c>
      <c r="O6512" s="58">
        <v>294</v>
      </c>
      <c r="P6512" s="17" t="s">
        <v>20</v>
      </c>
      <c r="Q6512" s="17" t="s">
        <v>21</v>
      </c>
      <c r="R6512" s="17">
        <v>371.09</v>
      </c>
      <c r="S6512" s="17" t="s">
        <v>684</v>
      </c>
      <c r="T6512" s="18">
        <v>1</v>
      </c>
      <c r="U6512" s="10">
        <v>-17.872993561604936</v>
      </c>
      <c r="V6512" s="10">
        <f t="shared" si="103"/>
        <v>-17.872993561604936</v>
      </c>
      <c r="W6512" s="10">
        <v>11.800982164591714</v>
      </c>
      <c r="X6512" s="68">
        <v>3.0220160336834585</v>
      </c>
      <c r="Y6512" s="33" t="s">
        <v>561</v>
      </c>
      <c r="Z6512" s="33" t="s">
        <v>701</v>
      </c>
    </row>
    <row r="6513" spans="1:26">
      <c r="A6513" s="29">
        <v>6512</v>
      </c>
      <c r="B6513" t="s">
        <v>1058</v>
      </c>
      <c r="C6513" s="17">
        <v>2023</v>
      </c>
      <c r="D6513" s="32">
        <v>11</v>
      </c>
      <c r="E6513" s="32">
        <v>9</v>
      </c>
      <c r="F6513" s="18">
        <v>35</v>
      </c>
      <c r="G6513" s="48">
        <v>45</v>
      </c>
      <c r="H6513" s="49" t="s">
        <v>18</v>
      </c>
      <c r="I6513" s="50">
        <v>133</v>
      </c>
      <c r="J6513" s="48">
        <v>4.9999999800007799</v>
      </c>
      <c r="K6513" s="17" t="s">
        <v>19</v>
      </c>
      <c r="L6513" s="17" t="s">
        <v>48</v>
      </c>
      <c r="M6513" s="17" t="s">
        <v>49</v>
      </c>
      <c r="N6513" s="17" t="s">
        <v>50</v>
      </c>
      <c r="O6513" s="58">
        <v>222</v>
      </c>
      <c r="P6513" s="17" t="s">
        <v>20</v>
      </c>
      <c r="Q6513" s="17" t="s">
        <v>21</v>
      </c>
      <c r="R6513" s="17">
        <v>157.27000000000001</v>
      </c>
      <c r="S6513" s="17" t="s">
        <v>684</v>
      </c>
      <c r="T6513" s="18">
        <v>1</v>
      </c>
      <c r="U6513" s="10">
        <v>-18.155354624207618</v>
      </c>
      <c r="V6513" s="10">
        <f t="shared" si="103"/>
        <v>-18.155354624207618</v>
      </c>
      <c r="W6513" s="10">
        <v>11.618508792882187</v>
      </c>
      <c r="X6513" s="68">
        <v>2.9984006532115339</v>
      </c>
      <c r="Y6513" s="33" t="s">
        <v>561</v>
      </c>
      <c r="Z6513" s="33" t="s">
        <v>701</v>
      </c>
    </row>
    <row r="6514" spans="1:26">
      <c r="A6514" s="29">
        <v>6513</v>
      </c>
      <c r="B6514" t="s">
        <v>1059</v>
      </c>
      <c r="C6514" s="17">
        <v>2023</v>
      </c>
      <c r="D6514" s="32">
        <v>11</v>
      </c>
      <c r="E6514" s="32">
        <v>9</v>
      </c>
      <c r="F6514" s="18">
        <v>35</v>
      </c>
      <c r="G6514" s="48">
        <v>45</v>
      </c>
      <c r="H6514" s="49" t="s">
        <v>18</v>
      </c>
      <c r="I6514" s="50">
        <v>133</v>
      </c>
      <c r="J6514" s="48">
        <v>4.9999999800007799</v>
      </c>
      <c r="K6514" s="17" t="s">
        <v>19</v>
      </c>
      <c r="L6514" s="17" t="s">
        <v>48</v>
      </c>
      <c r="M6514" s="17" t="s">
        <v>49</v>
      </c>
      <c r="N6514" s="17" t="s">
        <v>50</v>
      </c>
      <c r="O6514" s="58">
        <v>231</v>
      </c>
      <c r="P6514" s="17" t="s">
        <v>20</v>
      </c>
      <c r="Q6514" s="17" t="s">
        <v>21</v>
      </c>
      <c r="R6514" s="17">
        <v>164.73</v>
      </c>
      <c r="S6514" s="17" t="s">
        <v>684</v>
      </c>
      <c r="T6514" s="18">
        <v>1</v>
      </c>
      <c r="U6514" s="10">
        <v>-18.523356740295252</v>
      </c>
      <c r="V6514" s="10">
        <f t="shared" si="103"/>
        <v>-18.523356740295252</v>
      </c>
      <c r="W6514" s="10">
        <v>11.543599235426507</v>
      </c>
      <c r="X6514" s="68">
        <v>2.9156011974237002</v>
      </c>
      <c r="Y6514" s="33" t="s">
        <v>561</v>
      </c>
      <c r="Z6514" s="33" t="s">
        <v>701</v>
      </c>
    </row>
    <row r="6515" spans="1:26">
      <c r="A6515" s="29">
        <v>6514</v>
      </c>
      <c r="B6515" t="s">
        <v>1060</v>
      </c>
      <c r="C6515" s="17">
        <v>2023</v>
      </c>
      <c r="D6515" s="32">
        <v>11</v>
      </c>
      <c r="E6515" s="32">
        <v>9</v>
      </c>
      <c r="F6515" s="18">
        <v>35</v>
      </c>
      <c r="G6515" s="48">
        <v>45</v>
      </c>
      <c r="H6515" s="49" t="s">
        <v>18</v>
      </c>
      <c r="I6515" s="50">
        <v>133</v>
      </c>
      <c r="J6515" s="48">
        <v>4.9999999800007799</v>
      </c>
      <c r="K6515" s="17" t="s">
        <v>19</v>
      </c>
      <c r="L6515" s="17" t="s">
        <v>48</v>
      </c>
      <c r="M6515" s="17" t="s">
        <v>49</v>
      </c>
      <c r="N6515" s="17" t="s">
        <v>50</v>
      </c>
      <c r="O6515" s="58">
        <v>227</v>
      </c>
      <c r="P6515" s="17" t="s">
        <v>20</v>
      </c>
      <c r="Q6515" s="17" t="s">
        <v>21</v>
      </c>
      <c r="R6515" s="17">
        <v>155.80000000000001</v>
      </c>
      <c r="S6515" s="17" t="s">
        <v>684</v>
      </c>
      <c r="T6515" s="18">
        <v>1</v>
      </c>
      <c r="U6515" s="10">
        <v>-18.182174270587229</v>
      </c>
      <c r="V6515" s="10">
        <f t="shared" si="103"/>
        <v>-18.182174270587229</v>
      </c>
      <c r="W6515" s="10">
        <v>11.462542071613944</v>
      </c>
      <c r="X6515" s="68">
        <v>2.8844362841702944</v>
      </c>
      <c r="Y6515" s="33" t="s">
        <v>561</v>
      </c>
      <c r="Z6515" s="33" t="s">
        <v>701</v>
      </c>
    </row>
    <row r="6516" spans="1:26">
      <c r="A6516" s="29">
        <v>6515</v>
      </c>
      <c r="B6516" t="s">
        <v>1061</v>
      </c>
      <c r="C6516" s="17">
        <v>2023</v>
      </c>
      <c r="D6516" s="32">
        <v>11</v>
      </c>
      <c r="E6516" s="32">
        <v>9</v>
      </c>
      <c r="F6516" s="18">
        <v>35</v>
      </c>
      <c r="G6516" s="48">
        <v>45</v>
      </c>
      <c r="H6516" s="49" t="s">
        <v>18</v>
      </c>
      <c r="I6516" s="50">
        <v>133</v>
      </c>
      <c r="J6516" s="48">
        <v>4.9999999800007799</v>
      </c>
      <c r="K6516" s="17" t="s">
        <v>19</v>
      </c>
      <c r="L6516" s="17" t="s">
        <v>48</v>
      </c>
      <c r="M6516" s="17" t="s">
        <v>49</v>
      </c>
      <c r="N6516" s="17" t="s">
        <v>50</v>
      </c>
      <c r="O6516" s="58">
        <v>314</v>
      </c>
      <c r="P6516" s="17" t="s">
        <v>20</v>
      </c>
      <c r="Q6516" s="17" t="s">
        <v>21</v>
      </c>
      <c r="R6516" s="17">
        <v>395.43</v>
      </c>
      <c r="S6516" s="17" t="s">
        <v>684</v>
      </c>
      <c r="T6516" s="18">
        <v>1</v>
      </c>
      <c r="U6516" s="10">
        <v>-17.91678906584918</v>
      </c>
      <c r="V6516" s="10">
        <f t="shared" si="103"/>
        <v>-17.91678906584918</v>
      </c>
      <c r="W6516" s="10">
        <v>12.088401213821113</v>
      </c>
      <c r="X6516" s="68">
        <v>2.9448863401113599</v>
      </c>
      <c r="Y6516" s="33" t="s">
        <v>561</v>
      </c>
      <c r="Z6516" s="33" t="s">
        <v>701</v>
      </c>
    </row>
    <row r="6517" spans="1:26">
      <c r="A6517" s="29">
        <v>6516</v>
      </c>
      <c r="B6517" t="s">
        <v>1062</v>
      </c>
      <c r="C6517" s="17">
        <v>2023</v>
      </c>
      <c r="D6517" s="32">
        <v>11</v>
      </c>
      <c r="E6517" s="32">
        <v>9</v>
      </c>
      <c r="F6517" s="18">
        <v>35</v>
      </c>
      <c r="G6517" s="48">
        <v>45</v>
      </c>
      <c r="H6517" s="49" t="s">
        <v>18</v>
      </c>
      <c r="I6517" s="50">
        <v>133</v>
      </c>
      <c r="J6517" s="48">
        <v>4.9999999800007799</v>
      </c>
      <c r="K6517" s="17" t="s">
        <v>19</v>
      </c>
      <c r="L6517" s="17" t="s">
        <v>48</v>
      </c>
      <c r="M6517" s="17" t="s">
        <v>49</v>
      </c>
      <c r="N6517" s="17" t="s">
        <v>50</v>
      </c>
      <c r="O6517" s="58">
        <v>214</v>
      </c>
      <c r="P6517" s="17" t="s">
        <v>20</v>
      </c>
      <c r="Q6517" s="17" t="s">
        <v>21</v>
      </c>
      <c r="R6517" s="17">
        <v>140.01</v>
      </c>
      <c r="S6517" s="17" t="s">
        <v>684</v>
      </c>
      <c r="T6517" s="18">
        <v>1</v>
      </c>
      <c r="U6517" s="10">
        <v>-18.444139574032409</v>
      </c>
      <c r="V6517" s="10">
        <f t="shared" si="103"/>
        <v>-18.444139574032409</v>
      </c>
      <c r="W6517" s="10">
        <v>11.505705081651138</v>
      </c>
      <c r="X6517" s="68">
        <v>3.0399426481268992</v>
      </c>
      <c r="Y6517" s="33" t="s">
        <v>561</v>
      </c>
      <c r="Z6517" s="33" t="s">
        <v>701</v>
      </c>
    </row>
    <row r="6518" spans="1:26">
      <c r="A6518" s="29">
        <v>6517</v>
      </c>
      <c r="B6518" t="s">
        <v>1063</v>
      </c>
      <c r="C6518" s="17">
        <v>2023</v>
      </c>
      <c r="D6518" s="32">
        <v>11</v>
      </c>
      <c r="E6518" s="32">
        <v>9</v>
      </c>
      <c r="F6518" s="18">
        <v>35</v>
      </c>
      <c r="G6518" s="48">
        <v>45</v>
      </c>
      <c r="H6518" s="49" t="s">
        <v>18</v>
      </c>
      <c r="I6518" s="50">
        <v>133</v>
      </c>
      <c r="J6518" s="48">
        <v>4.9999999800007799</v>
      </c>
      <c r="K6518" s="17" t="s">
        <v>19</v>
      </c>
      <c r="L6518" s="17" t="s">
        <v>48</v>
      </c>
      <c r="M6518" s="17" t="s">
        <v>49</v>
      </c>
      <c r="N6518" s="17" t="s">
        <v>50</v>
      </c>
      <c r="O6518" s="58">
        <v>229</v>
      </c>
      <c r="P6518" s="17" t="s">
        <v>20</v>
      </c>
      <c r="Q6518" s="17" t="s">
        <v>21</v>
      </c>
      <c r="R6518" s="17">
        <v>169.79</v>
      </c>
      <c r="S6518" s="17" t="s">
        <v>684</v>
      </c>
      <c r="T6518" s="18">
        <v>1</v>
      </c>
      <c r="U6518" s="10">
        <v>-18.11750825145263</v>
      </c>
      <c r="V6518" s="10">
        <f t="shared" si="103"/>
        <v>-18.11750825145263</v>
      </c>
      <c r="W6518" s="10">
        <v>11.939058826190731</v>
      </c>
      <c r="X6518" s="68">
        <v>2.9380148059374966</v>
      </c>
      <c r="Y6518" s="33" t="s">
        <v>561</v>
      </c>
      <c r="Z6518" s="33" t="s">
        <v>701</v>
      </c>
    </row>
    <row r="6519" spans="1:26">
      <c r="A6519" s="29">
        <v>6518</v>
      </c>
      <c r="B6519" t="s">
        <v>1064</v>
      </c>
      <c r="C6519" s="17">
        <v>2023</v>
      </c>
      <c r="D6519" s="32">
        <v>11</v>
      </c>
      <c r="E6519" s="32">
        <v>9</v>
      </c>
      <c r="F6519" s="18">
        <v>35</v>
      </c>
      <c r="G6519" s="48">
        <v>45</v>
      </c>
      <c r="H6519" s="49" t="s">
        <v>18</v>
      </c>
      <c r="I6519" s="50">
        <v>133</v>
      </c>
      <c r="J6519" s="48">
        <v>4.9999999800007799</v>
      </c>
      <c r="K6519" s="17" t="s">
        <v>19</v>
      </c>
      <c r="L6519" s="17" t="s">
        <v>48</v>
      </c>
      <c r="M6519" s="17" t="s">
        <v>49</v>
      </c>
      <c r="N6519" s="17" t="s">
        <v>50</v>
      </c>
      <c r="O6519" s="58">
        <v>237</v>
      </c>
      <c r="P6519" s="17" t="s">
        <v>20</v>
      </c>
      <c r="Q6519" s="17" t="s">
        <v>21</v>
      </c>
      <c r="R6519" s="17">
        <v>180.32</v>
      </c>
      <c r="S6519" s="17" t="s">
        <v>684</v>
      </c>
      <c r="T6519" s="18">
        <v>1</v>
      </c>
      <c r="U6519" s="10">
        <v>-18.198090094175321</v>
      </c>
      <c r="V6519" s="10">
        <f t="shared" si="103"/>
        <v>-18.198090094175321</v>
      </c>
      <c r="W6519" s="10">
        <v>11.550469230193334</v>
      </c>
      <c r="X6519" s="68">
        <v>2.9036758347787677</v>
      </c>
      <c r="Y6519" s="33" t="s">
        <v>561</v>
      </c>
      <c r="Z6519" s="33" t="s">
        <v>701</v>
      </c>
    </row>
    <row r="6520" spans="1:26">
      <c r="A6520" s="29">
        <v>6519</v>
      </c>
      <c r="B6520" t="s">
        <v>1065</v>
      </c>
      <c r="C6520" s="17">
        <v>2023</v>
      </c>
      <c r="D6520" s="32">
        <v>11</v>
      </c>
      <c r="E6520" s="32">
        <v>9</v>
      </c>
      <c r="F6520" s="18">
        <v>35</v>
      </c>
      <c r="G6520" s="48">
        <v>45</v>
      </c>
      <c r="H6520" s="49" t="s">
        <v>18</v>
      </c>
      <c r="I6520" s="50">
        <v>133</v>
      </c>
      <c r="J6520" s="48">
        <v>4.9999999800007799</v>
      </c>
      <c r="K6520" s="17" t="s">
        <v>19</v>
      </c>
      <c r="L6520" s="17" t="s">
        <v>48</v>
      </c>
      <c r="M6520" s="17" t="s">
        <v>49</v>
      </c>
      <c r="N6520" s="17" t="s">
        <v>50</v>
      </c>
      <c r="O6520" s="58">
        <v>232</v>
      </c>
      <c r="P6520" s="17" t="s">
        <v>20</v>
      </c>
      <c r="Q6520" s="17" t="s">
        <v>21</v>
      </c>
      <c r="R6520" s="17">
        <v>179.81</v>
      </c>
      <c r="S6520" s="17" t="s">
        <v>684</v>
      </c>
      <c r="T6520" s="18">
        <v>2</v>
      </c>
      <c r="U6520" s="10">
        <v>-18.477372968321884</v>
      </c>
      <c r="V6520" s="10">
        <f t="shared" si="103"/>
        <v>-18.477372968321884</v>
      </c>
      <c r="W6520" s="10">
        <v>11.337792491057957</v>
      </c>
      <c r="X6520" s="68">
        <v>2.9670183923381686</v>
      </c>
      <c r="Y6520" s="33" t="s">
        <v>561</v>
      </c>
      <c r="Z6520" s="33" t="s">
        <v>701</v>
      </c>
    </row>
    <row r="6521" spans="1:26">
      <c r="A6521" s="29">
        <v>6520</v>
      </c>
      <c r="B6521" t="s">
        <v>1066</v>
      </c>
      <c r="C6521" s="17">
        <v>2023</v>
      </c>
      <c r="D6521" s="32">
        <v>11</v>
      </c>
      <c r="E6521" s="32">
        <v>9</v>
      </c>
      <c r="F6521" s="18">
        <v>35</v>
      </c>
      <c r="G6521" s="48">
        <v>45</v>
      </c>
      <c r="H6521" s="49" t="s">
        <v>18</v>
      </c>
      <c r="I6521" s="50">
        <v>133</v>
      </c>
      <c r="J6521" s="48">
        <v>4.9999999800007799</v>
      </c>
      <c r="K6521" s="17" t="s">
        <v>19</v>
      </c>
      <c r="L6521" s="17" t="s">
        <v>48</v>
      </c>
      <c r="M6521" s="17" t="s">
        <v>49</v>
      </c>
      <c r="N6521" s="17" t="s">
        <v>50</v>
      </c>
      <c r="O6521" s="58">
        <v>238</v>
      </c>
      <c r="P6521" s="17" t="s">
        <v>20</v>
      </c>
      <c r="Q6521" s="17" t="s">
        <v>21</v>
      </c>
      <c r="R6521" s="17">
        <v>185.22</v>
      </c>
      <c r="S6521" s="17" t="s">
        <v>684</v>
      </c>
      <c r="T6521" s="18">
        <v>2</v>
      </c>
      <c r="U6521" s="10">
        <v>-18.316195658703421</v>
      </c>
      <c r="V6521" s="10">
        <f t="shared" si="103"/>
        <v>-18.316195658703421</v>
      </c>
      <c r="W6521" s="10">
        <v>11.40199746363024</v>
      </c>
      <c r="X6521" s="68">
        <v>3.017794790201048</v>
      </c>
      <c r="Y6521" s="33" t="s">
        <v>561</v>
      </c>
      <c r="Z6521" s="33" t="s">
        <v>701</v>
      </c>
    </row>
    <row r="6522" spans="1:26">
      <c r="A6522" s="29">
        <v>6521</v>
      </c>
      <c r="B6522" t="s">
        <v>1067</v>
      </c>
      <c r="C6522" s="17">
        <v>2023</v>
      </c>
      <c r="D6522" s="32">
        <v>11</v>
      </c>
      <c r="E6522" s="32">
        <v>9</v>
      </c>
      <c r="F6522" s="18">
        <v>35</v>
      </c>
      <c r="G6522" s="48">
        <v>45</v>
      </c>
      <c r="H6522" s="49" t="s">
        <v>18</v>
      </c>
      <c r="I6522" s="50">
        <v>133</v>
      </c>
      <c r="J6522" s="48">
        <v>4.9999999800007799</v>
      </c>
      <c r="K6522" s="17" t="s">
        <v>19</v>
      </c>
      <c r="L6522" s="17" t="s">
        <v>48</v>
      </c>
      <c r="M6522" s="17" t="s">
        <v>49</v>
      </c>
      <c r="N6522" s="17" t="s">
        <v>50</v>
      </c>
      <c r="O6522" s="58">
        <v>263</v>
      </c>
      <c r="P6522" s="17" t="s">
        <v>20</v>
      </c>
      <c r="Q6522" s="17" t="s">
        <v>21</v>
      </c>
      <c r="R6522" s="17">
        <v>236.69</v>
      </c>
      <c r="S6522" s="17" t="s">
        <v>684</v>
      </c>
      <c r="T6522" s="18">
        <v>2</v>
      </c>
      <c r="U6522" s="10">
        <v>-18.039691656005441</v>
      </c>
      <c r="V6522" s="10">
        <f t="shared" si="103"/>
        <v>-18.039691656005441</v>
      </c>
      <c r="W6522" s="10">
        <v>11.350220017808619</v>
      </c>
      <c r="X6522" s="68">
        <v>2.9596442288504909</v>
      </c>
      <c r="Y6522" s="33" t="s">
        <v>561</v>
      </c>
      <c r="Z6522" s="33" t="s">
        <v>701</v>
      </c>
    </row>
    <row r="6523" spans="1:26">
      <c r="A6523" s="29">
        <v>6522</v>
      </c>
      <c r="B6523" t="s">
        <v>1068</v>
      </c>
      <c r="C6523" s="17">
        <v>2023</v>
      </c>
      <c r="D6523" s="32">
        <v>11</v>
      </c>
      <c r="E6523" s="32">
        <v>9</v>
      </c>
      <c r="F6523" s="18">
        <v>35</v>
      </c>
      <c r="G6523" s="48">
        <v>45</v>
      </c>
      <c r="H6523" s="49" t="s">
        <v>18</v>
      </c>
      <c r="I6523" s="50">
        <v>133</v>
      </c>
      <c r="J6523" s="48">
        <v>4.9999999800007799</v>
      </c>
      <c r="K6523" s="17" t="s">
        <v>19</v>
      </c>
      <c r="L6523" s="17" t="s">
        <v>48</v>
      </c>
      <c r="M6523" s="17" t="s">
        <v>49</v>
      </c>
      <c r="N6523" s="17" t="s">
        <v>50</v>
      </c>
      <c r="O6523" s="58">
        <v>230</v>
      </c>
      <c r="P6523" s="17" t="s">
        <v>20</v>
      </c>
      <c r="Q6523" s="17" t="s">
        <v>21</v>
      </c>
      <c r="R6523" s="17">
        <v>156.38</v>
      </c>
      <c r="S6523" s="17" t="s">
        <v>684</v>
      </c>
      <c r="T6523" s="18">
        <v>1</v>
      </c>
      <c r="U6523" s="10">
        <v>-18.330866530127427</v>
      </c>
      <c r="V6523" s="10">
        <f t="shared" si="103"/>
        <v>-18.330866530127427</v>
      </c>
      <c r="W6523" s="10">
        <v>11.35376193100336</v>
      </c>
      <c r="X6523" s="68">
        <v>2.9099048738075046</v>
      </c>
      <c r="Y6523" s="33" t="s">
        <v>561</v>
      </c>
      <c r="Z6523" s="33" t="s">
        <v>701</v>
      </c>
    </row>
    <row r="6524" spans="1:26">
      <c r="A6524" s="29">
        <v>6523</v>
      </c>
      <c r="B6524" t="s">
        <v>1069</v>
      </c>
      <c r="C6524" s="17">
        <v>2023</v>
      </c>
      <c r="D6524" s="32">
        <v>11</v>
      </c>
      <c r="E6524" s="32">
        <v>9</v>
      </c>
      <c r="F6524" s="18">
        <v>35</v>
      </c>
      <c r="G6524" s="48">
        <v>45</v>
      </c>
      <c r="H6524" s="49" t="s">
        <v>18</v>
      </c>
      <c r="I6524" s="50">
        <v>133</v>
      </c>
      <c r="J6524" s="48">
        <v>4.9999999800007799</v>
      </c>
      <c r="K6524" s="17" t="s">
        <v>19</v>
      </c>
      <c r="L6524" s="17" t="s">
        <v>48</v>
      </c>
      <c r="M6524" s="17" t="s">
        <v>49</v>
      </c>
      <c r="N6524" s="17" t="s">
        <v>50</v>
      </c>
      <c r="O6524" s="58">
        <v>296</v>
      </c>
      <c r="P6524" s="17" t="s">
        <v>20</v>
      </c>
      <c r="Q6524" s="17" t="s">
        <v>21</v>
      </c>
      <c r="R6524" s="17">
        <v>336.09</v>
      </c>
      <c r="S6524" s="17" t="s">
        <v>684</v>
      </c>
      <c r="T6524" s="18">
        <v>1</v>
      </c>
      <c r="U6524" s="10">
        <v>-17.67073800749165</v>
      </c>
      <c r="V6524" s="10">
        <f t="shared" si="103"/>
        <v>-17.67073800749165</v>
      </c>
      <c r="W6524" s="10">
        <v>11.346186984256352</v>
      </c>
      <c r="X6524" s="68">
        <v>2.9093188598638196</v>
      </c>
      <c r="Y6524" s="33" t="s">
        <v>561</v>
      </c>
      <c r="Z6524" s="33" t="s">
        <v>701</v>
      </c>
    </row>
    <row r="6525" spans="1:26">
      <c r="A6525" s="29">
        <v>6524</v>
      </c>
      <c r="B6525" t="s">
        <v>1070</v>
      </c>
      <c r="C6525" s="17">
        <v>2023</v>
      </c>
      <c r="D6525" s="32">
        <v>11</v>
      </c>
      <c r="E6525" s="32">
        <v>9</v>
      </c>
      <c r="F6525" s="18">
        <v>35</v>
      </c>
      <c r="G6525" s="48">
        <v>45</v>
      </c>
      <c r="H6525" s="49" t="s">
        <v>18</v>
      </c>
      <c r="I6525" s="50">
        <v>133</v>
      </c>
      <c r="J6525" s="48">
        <v>4.9999999800007799</v>
      </c>
      <c r="K6525" s="17" t="s">
        <v>19</v>
      </c>
      <c r="L6525" s="17" t="s">
        <v>48</v>
      </c>
      <c r="M6525" s="17" t="s">
        <v>49</v>
      </c>
      <c r="N6525" s="17" t="s">
        <v>50</v>
      </c>
      <c r="O6525" s="58">
        <v>240</v>
      </c>
      <c r="P6525" s="17" t="s">
        <v>20</v>
      </c>
      <c r="Q6525" s="17" t="s">
        <v>21</v>
      </c>
      <c r="R6525" s="17">
        <v>188.51</v>
      </c>
      <c r="S6525" s="17" t="s">
        <v>684</v>
      </c>
      <c r="T6525" s="18">
        <v>1</v>
      </c>
      <c r="U6525" s="10">
        <v>-18.010780373055443</v>
      </c>
      <c r="V6525" s="10">
        <f t="shared" si="103"/>
        <v>-18.010780373055443</v>
      </c>
      <c r="W6525" s="10">
        <v>11.750009039694532</v>
      </c>
      <c r="X6525" s="68">
        <v>3.010319184347682</v>
      </c>
      <c r="Y6525" s="33" t="s">
        <v>561</v>
      </c>
      <c r="Z6525" s="33" t="s">
        <v>701</v>
      </c>
    </row>
    <row r="6526" spans="1:26">
      <c r="A6526" s="29">
        <v>6525</v>
      </c>
      <c r="B6526" t="s">
        <v>1071</v>
      </c>
      <c r="C6526" s="17">
        <v>2023</v>
      </c>
      <c r="D6526" s="32">
        <v>11</v>
      </c>
      <c r="E6526" s="32">
        <v>9</v>
      </c>
      <c r="F6526" s="18">
        <v>35</v>
      </c>
      <c r="G6526" s="48">
        <v>45</v>
      </c>
      <c r="H6526" s="49" t="s">
        <v>18</v>
      </c>
      <c r="I6526" s="50">
        <v>133</v>
      </c>
      <c r="J6526" s="48">
        <v>4.9999999800007799</v>
      </c>
      <c r="K6526" s="17" t="s">
        <v>19</v>
      </c>
      <c r="L6526" s="17" t="s">
        <v>48</v>
      </c>
      <c r="M6526" s="17" t="s">
        <v>49</v>
      </c>
      <c r="N6526" s="17" t="s">
        <v>50</v>
      </c>
      <c r="O6526" s="58">
        <v>269</v>
      </c>
      <c r="P6526" s="17" t="s">
        <v>20</v>
      </c>
      <c r="Q6526" s="17" t="s">
        <v>21</v>
      </c>
      <c r="R6526" s="17">
        <v>268.83999999999997</v>
      </c>
      <c r="S6526" s="17" t="s">
        <v>684</v>
      </c>
      <c r="T6526" s="18">
        <v>1</v>
      </c>
      <c r="U6526" s="10">
        <v>-18.040476445971144</v>
      </c>
      <c r="V6526" s="10">
        <f t="shared" si="103"/>
        <v>-18.040476445971144</v>
      </c>
      <c r="W6526" s="10">
        <v>11.603556796791862</v>
      </c>
      <c r="X6526" s="68">
        <v>2.9976371675453666</v>
      </c>
      <c r="Y6526" s="33" t="s">
        <v>561</v>
      </c>
      <c r="Z6526" s="33" t="s">
        <v>701</v>
      </c>
    </row>
    <row r="6527" spans="1:26">
      <c r="A6527" s="29">
        <v>6526</v>
      </c>
      <c r="B6527" t="s">
        <v>1072</v>
      </c>
      <c r="C6527" s="17">
        <v>2023</v>
      </c>
      <c r="D6527" s="32">
        <v>11</v>
      </c>
      <c r="E6527" s="32">
        <v>9</v>
      </c>
      <c r="F6527" s="18">
        <v>35</v>
      </c>
      <c r="G6527" s="48">
        <v>45</v>
      </c>
      <c r="H6527" s="49" t="s">
        <v>18</v>
      </c>
      <c r="I6527" s="50">
        <v>133</v>
      </c>
      <c r="J6527" s="48">
        <v>4.9999999800007799</v>
      </c>
      <c r="K6527" s="17" t="s">
        <v>19</v>
      </c>
      <c r="L6527" s="17" t="s">
        <v>48</v>
      </c>
      <c r="M6527" s="17" t="s">
        <v>49</v>
      </c>
      <c r="N6527" s="17" t="s">
        <v>50</v>
      </c>
      <c r="O6527" s="58">
        <v>241</v>
      </c>
      <c r="P6527" s="17" t="s">
        <v>20</v>
      </c>
      <c r="Q6527" s="17" t="s">
        <v>21</v>
      </c>
      <c r="R6527" s="17">
        <v>191.42</v>
      </c>
      <c r="S6527" s="17" t="s">
        <v>684</v>
      </c>
      <c r="T6527" s="18">
        <v>2</v>
      </c>
      <c r="U6527" s="10">
        <v>-17.879276521737228</v>
      </c>
      <c r="V6527" s="10">
        <f t="shared" si="103"/>
        <v>-17.879276521737228</v>
      </c>
      <c r="W6527" s="10">
        <v>12.004585500608455</v>
      </c>
      <c r="X6527" s="68">
        <v>2.9824489078400034</v>
      </c>
      <c r="Y6527" s="33" t="s">
        <v>561</v>
      </c>
      <c r="Z6527" s="33" t="s">
        <v>701</v>
      </c>
    </row>
    <row r="6528" spans="1:26">
      <c r="A6528" s="29">
        <v>6527</v>
      </c>
      <c r="B6528" t="s">
        <v>1073</v>
      </c>
      <c r="C6528" s="17">
        <v>2023</v>
      </c>
      <c r="D6528" s="32">
        <v>11</v>
      </c>
      <c r="E6528" s="32">
        <v>9</v>
      </c>
      <c r="F6528" s="18">
        <v>35</v>
      </c>
      <c r="G6528" s="48">
        <v>45</v>
      </c>
      <c r="H6528" s="49" t="s">
        <v>18</v>
      </c>
      <c r="I6528" s="50">
        <v>133</v>
      </c>
      <c r="J6528" s="48">
        <v>4.9999999800007799</v>
      </c>
      <c r="K6528" s="17" t="s">
        <v>19</v>
      </c>
      <c r="L6528" s="17" t="s">
        <v>48</v>
      </c>
      <c r="M6528" s="17" t="s">
        <v>49</v>
      </c>
      <c r="N6528" s="17" t="s">
        <v>50</v>
      </c>
      <c r="O6528" s="58">
        <v>233</v>
      </c>
      <c r="P6528" s="17" t="s">
        <v>20</v>
      </c>
      <c r="Q6528" s="17" t="s">
        <v>21</v>
      </c>
      <c r="R6528" s="17">
        <v>179.09</v>
      </c>
      <c r="S6528" s="17" t="s">
        <v>684</v>
      </c>
      <c r="T6528" s="18">
        <v>2</v>
      </c>
      <c r="U6528" s="10">
        <v>-18.035362514955199</v>
      </c>
      <c r="V6528" s="10">
        <f t="shared" si="103"/>
        <v>-18.035362514955199</v>
      </c>
      <c r="W6528" s="10">
        <v>12.245455750886931</v>
      </c>
      <c r="X6528" s="68">
        <v>2.9404854100813633</v>
      </c>
      <c r="Y6528" s="33" t="s">
        <v>561</v>
      </c>
      <c r="Z6528" s="33" t="s">
        <v>701</v>
      </c>
    </row>
    <row r="6529" spans="1:26">
      <c r="A6529" s="29">
        <v>6528</v>
      </c>
      <c r="B6529" t="s">
        <v>1074</v>
      </c>
      <c r="C6529" s="17">
        <v>2023</v>
      </c>
      <c r="D6529" s="32">
        <v>11</v>
      </c>
      <c r="E6529" s="32">
        <v>16</v>
      </c>
      <c r="F6529" s="18">
        <v>35</v>
      </c>
      <c r="G6529" s="48">
        <v>45</v>
      </c>
      <c r="H6529" s="49" t="s">
        <v>18</v>
      </c>
      <c r="I6529" s="50">
        <v>133</v>
      </c>
      <c r="J6529" s="48">
        <v>15</v>
      </c>
      <c r="K6529" s="17" t="s">
        <v>19</v>
      </c>
      <c r="L6529" s="17" t="s">
        <v>48</v>
      </c>
      <c r="M6529" s="17" t="s">
        <v>49</v>
      </c>
      <c r="N6529" s="17" t="s">
        <v>50</v>
      </c>
      <c r="O6529" s="58">
        <v>225</v>
      </c>
      <c r="P6529" s="17" t="s">
        <v>20</v>
      </c>
      <c r="Q6529" s="17" t="s">
        <v>21</v>
      </c>
      <c r="R6529" s="17">
        <v>161.47</v>
      </c>
      <c r="S6529" s="17" t="s">
        <v>684</v>
      </c>
      <c r="T6529" s="18">
        <v>1</v>
      </c>
      <c r="U6529" s="10">
        <v>-18.250907659777283</v>
      </c>
      <c r="V6529" s="10">
        <f t="shared" si="103"/>
        <v>-18.250907659777283</v>
      </c>
      <c r="W6529" s="10">
        <v>11.424409400274124</v>
      </c>
      <c r="X6529" s="68">
        <v>2.948922309365106</v>
      </c>
      <c r="Y6529" s="33" t="s">
        <v>561</v>
      </c>
      <c r="Z6529" s="33" t="s">
        <v>701</v>
      </c>
    </row>
    <row r="6530" spans="1:26">
      <c r="A6530" s="29">
        <v>6529</v>
      </c>
      <c r="B6530" t="s">
        <v>1075</v>
      </c>
      <c r="C6530" s="17">
        <v>2023</v>
      </c>
      <c r="D6530" s="32">
        <v>11</v>
      </c>
      <c r="E6530" s="32">
        <v>16</v>
      </c>
      <c r="F6530" s="18">
        <v>35</v>
      </c>
      <c r="G6530" s="48">
        <v>45</v>
      </c>
      <c r="H6530" s="49" t="s">
        <v>18</v>
      </c>
      <c r="I6530" s="50">
        <v>133</v>
      </c>
      <c r="J6530" s="48">
        <v>15</v>
      </c>
      <c r="K6530" s="17" t="s">
        <v>19</v>
      </c>
      <c r="L6530" s="17" t="s">
        <v>48</v>
      </c>
      <c r="M6530" s="17" t="s">
        <v>49</v>
      </c>
      <c r="N6530" s="17" t="s">
        <v>50</v>
      </c>
      <c r="O6530" s="58">
        <v>232</v>
      </c>
      <c r="P6530" s="17" t="s">
        <v>20</v>
      </c>
      <c r="Q6530" s="17" t="s">
        <v>21</v>
      </c>
      <c r="R6530" s="17">
        <v>168.22</v>
      </c>
      <c r="S6530" s="17" t="s">
        <v>684</v>
      </c>
      <c r="T6530" s="18">
        <v>1</v>
      </c>
      <c r="U6530" s="10">
        <v>-18.297864930455798</v>
      </c>
      <c r="V6530" s="10">
        <f t="shared" si="103"/>
        <v>-18.297864930455798</v>
      </c>
      <c r="W6530" s="10">
        <v>11.714185948128764</v>
      </c>
      <c r="X6530" s="68">
        <v>2.9912253558752053</v>
      </c>
      <c r="Y6530" s="33" t="s">
        <v>561</v>
      </c>
      <c r="Z6530" s="33" t="s">
        <v>701</v>
      </c>
    </row>
    <row r="6531" spans="1:26">
      <c r="A6531" s="29">
        <v>6530</v>
      </c>
      <c r="B6531" t="s">
        <v>1076</v>
      </c>
      <c r="C6531" s="17">
        <v>2023</v>
      </c>
      <c r="D6531" s="32">
        <v>11</v>
      </c>
      <c r="E6531" s="32">
        <v>16</v>
      </c>
      <c r="F6531" s="18">
        <v>35</v>
      </c>
      <c r="G6531" s="48">
        <v>45</v>
      </c>
      <c r="H6531" s="49" t="s">
        <v>18</v>
      </c>
      <c r="I6531" s="50">
        <v>133</v>
      </c>
      <c r="J6531" s="48">
        <v>15</v>
      </c>
      <c r="K6531" s="17" t="s">
        <v>19</v>
      </c>
      <c r="L6531" s="17" t="s">
        <v>48</v>
      </c>
      <c r="M6531" s="17" t="s">
        <v>49</v>
      </c>
      <c r="N6531" s="17" t="s">
        <v>50</v>
      </c>
      <c r="O6531" s="58">
        <v>249</v>
      </c>
      <c r="P6531" s="17" t="s">
        <v>20</v>
      </c>
      <c r="Q6531" s="17" t="s">
        <v>21</v>
      </c>
      <c r="R6531" s="17">
        <v>212.02</v>
      </c>
      <c r="S6531" s="17" t="s">
        <v>684</v>
      </c>
      <c r="T6531" s="18">
        <v>1</v>
      </c>
      <c r="U6531" s="10">
        <v>-18.412273536879805</v>
      </c>
      <c r="V6531" s="10">
        <f t="shared" si="103"/>
        <v>-18.412273536879805</v>
      </c>
      <c r="W6531" s="10">
        <v>11.726114946688098</v>
      </c>
      <c r="X6531" s="68">
        <v>2.9704618100954581</v>
      </c>
      <c r="Y6531" s="33" t="s">
        <v>561</v>
      </c>
      <c r="Z6531" s="33" t="s">
        <v>701</v>
      </c>
    </row>
    <row r="6532" spans="1:26">
      <c r="A6532" s="29">
        <v>6531</v>
      </c>
      <c r="B6532" t="s">
        <v>1077</v>
      </c>
      <c r="C6532" s="17">
        <v>2023</v>
      </c>
      <c r="D6532" s="32">
        <v>11</v>
      </c>
      <c r="E6532" s="32">
        <v>16</v>
      </c>
      <c r="F6532" s="18">
        <v>35</v>
      </c>
      <c r="G6532" s="48">
        <v>45</v>
      </c>
      <c r="H6532" s="49" t="s">
        <v>18</v>
      </c>
      <c r="I6532" s="50">
        <v>133</v>
      </c>
      <c r="J6532" s="48">
        <v>15</v>
      </c>
      <c r="K6532" s="17" t="s">
        <v>19</v>
      </c>
      <c r="L6532" s="17" t="s">
        <v>48</v>
      </c>
      <c r="M6532" s="17" t="s">
        <v>49</v>
      </c>
      <c r="N6532" s="17" t="s">
        <v>50</v>
      </c>
      <c r="O6532" s="58">
        <v>243</v>
      </c>
      <c r="P6532" s="17" t="s">
        <v>20</v>
      </c>
      <c r="Q6532" s="17" t="s">
        <v>21</v>
      </c>
      <c r="R6532" s="17">
        <v>201.31</v>
      </c>
      <c r="S6532" s="17" t="s">
        <v>684</v>
      </c>
      <c r="T6532" s="18">
        <v>2</v>
      </c>
      <c r="U6532" s="10">
        <v>-17.775648636947185</v>
      </c>
      <c r="V6532" s="10">
        <f t="shared" si="103"/>
        <v>-17.775648636947185</v>
      </c>
      <c r="W6532" s="10">
        <v>11.800067831614022</v>
      </c>
      <c r="X6532" s="68">
        <v>3.0269481697303338</v>
      </c>
      <c r="Y6532" s="33" t="s">
        <v>561</v>
      </c>
      <c r="Z6532" s="33" t="s">
        <v>701</v>
      </c>
    </row>
    <row r="6533" spans="1:26">
      <c r="A6533" s="29">
        <v>6532</v>
      </c>
      <c r="B6533" t="s">
        <v>1078</v>
      </c>
      <c r="C6533" s="17">
        <v>2023</v>
      </c>
      <c r="D6533" s="32">
        <v>11</v>
      </c>
      <c r="E6533" s="32">
        <v>16</v>
      </c>
      <c r="F6533" s="18">
        <v>35</v>
      </c>
      <c r="G6533" s="48">
        <v>45</v>
      </c>
      <c r="H6533" s="49" t="s">
        <v>18</v>
      </c>
      <c r="I6533" s="50">
        <v>133</v>
      </c>
      <c r="J6533" s="48">
        <v>15</v>
      </c>
      <c r="K6533" s="17" t="s">
        <v>19</v>
      </c>
      <c r="L6533" s="17" t="s">
        <v>48</v>
      </c>
      <c r="M6533" s="17" t="s">
        <v>49</v>
      </c>
      <c r="N6533" s="17" t="s">
        <v>50</v>
      </c>
      <c r="O6533" s="58">
        <v>228</v>
      </c>
      <c r="P6533" s="17" t="s">
        <v>20</v>
      </c>
      <c r="Q6533" s="17" t="s">
        <v>21</v>
      </c>
      <c r="R6533" s="17">
        <v>149.27000000000001</v>
      </c>
      <c r="S6533" s="17" t="s">
        <v>684</v>
      </c>
      <c r="T6533" s="18">
        <v>1</v>
      </c>
      <c r="U6533" s="10">
        <v>-18.494780166876517</v>
      </c>
      <c r="V6533" s="10">
        <f t="shared" si="103"/>
        <v>-18.494780166876517</v>
      </c>
      <c r="W6533" s="10">
        <v>11.947704166071686</v>
      </c>
      <c r="X6533" s="68">
        <v>3.0353360179598128</v>
      </c>
      <c r="Y6533" s="33" t="s">
        <v>561</v>
      </c>
      <c r="Z6533" s="33" t="s">
        <v>701</v>
      </c>
    </row>
    <row r="6534" spans="1:26">
      <c r="A6534" s="29">
        <v>6533</v>
      </c>
      <c r="B6534" t="s">
        <v>1079</v>
      </c>
      <c r="C6534" s="17">
        <v>2023</v>
      </c>
      <c r="D6534" s="32">
        <v>12</v>
      </c>
      <c r="E6534" s="32">
        <v>4</v>
      </c>
      <c r="F6534" s="18">
        <v>35</v>
      </c>
      <c r="G6534" s="48">
        <v>45</v>
      </c>
      <c r="H6534" s="49" t="s">
        <v>18</v>
      </c>
      <c r="I6534" s="50">
        <v>132</v>
      </c>
      <c r="J6534" s="48">
        <v>55.00000001999922</v>
      </c>
      <c r="K6534" s="17" t="s">
        <v>19</v>
      </c>
      <c r="L6534" s="17" t="s">
        <v>48</v>
      </c>
      <c r="M6534" s="17" t="s">
        <v>49</v>
      </c>
      <c r="N6534" s="17" t="s">
        <v>50</v>
      </c>
      <c r="O6534" s="58">
        <v>254</v>
      </c>
      <c r="P6534" s="17" t="s">
        <v>20</v>
      </c>
      <c r="Q6534" s="17" t="s">
        <v>21</v>
      </c>
      <c r="R6534" s="17">
        <v>237.4</v>
      </c>
      <c r="S6534" s="17" t="s">
        <v>684</v>
      </c>
      <c r="T6534" s="18">
        <v>2</v>
      </c>
      <c r="U6534" s="10">
        <v>-17.650214114056233</v>
      </c>
      <c r="V6534" s="10">
        <f t="shared" si="103"/>
        <v>-17.650214114056233</v>
      </c>
      <c r="W6534" s="10">
        <v>12.119399508289513</v>
      </c>
      <c r="X6534" s="68">
        <v>2.9565037274551571</v>
      </c>
      <c r="Y6534" s="33" t="s">
        <v>561</v>
      </c>
      <c r="Z6534" s="33" t="s">
        <v>701</v>
      </c>
    </row>
    <row r="6535" spans="1:26">
      <c r="A6535" s="29">
        <v>6534</v>
      </c>
      <c r="B6535" t="s">
        <v>1080</v>
      </c>
      <c r="C6535" s="17">
        <v>2023</v>
      </c>
      <c r="D6535" s="32">
        <v>12</v>
      </c>
      <c r="E6535" s="32">
        <v>4</v>
      </c>
      <c r="F6535" s="18">
        <v>35</v>
      </c>
      <c r="G6535" s="48">
        <v>45</v>
      </c>
      <c r="H6535" s="49" t="s">
        <v>18</v>
      </c>
      <c r="I6535" s="50">
        <v>132</v>
      </c>
      <c r="J6535" s="48">
        <v>55.00000001999922</v>
      </c>
      <c r="K6535" s="17" t="s">
        <v>19</v>
      </c>
      <c r="L6535" s="17" t="s">
        <v>48</v>
      </c>
      <c r="M6535" s="17" t="s">
        <v>49</v>
      </c>
      <c r="N6535" s="17" t="s">
        <v>50</v>
      </c>
      <c r="O6535" s="58">
        <v>220</v>
      </c>
      <c r="P6535" s="17" t="s">
        <v>20</v>
      </c>
      <c r="Q6535" s="17" t="s">
        <v>21</v>
      </c>
      <c r="R6535" s="17">
        <v>132.91999999999999</v>
      </c>
      <c r="S6535" s="17" t="s">
        <v>684</v>
      </c>
      <c r="T6535" s="18">
        <v>1</v>
      </c>
      <c r="U6535" s="10">
        <v>-18.451643128478803</v>
      </c>
      <c r="V6535" s="10">
        <f t="shared" si="103"/>
        <v>-18.451643128478803</v>
      </c>
      <c r="W6535" s="10">
        <v>11.71459859159671</v>
      </c>
      <c r="X6535" s="68">
        <v>2.8893410608555858</v>
      </c>
      <c r="Y6535" s="33" t="s">
        <v>561</v>
      </c>
      <c r="Z6535" s="33" t="s">
        <v>701</v>
      </c>
    </row>
    <row r="6536" spans="1:26">
      <c r="A6536" s="29">
        <v>6535</v>
      </c>
      <c r="B6536" t="s">
        <v>1081</v>
      </c>
      <c r="C6536" s="17">
        <v>2023</v>
      </c>
      <c r="D6536" s="32">
        <v>12</v>
      </c>
      <c r="E6536" s="32">
        <v>4</v>
      </c>
      <c r="F6536" s="18">
        <v>35</v>
      </c>
      <c r="G6536" s="48">
        <v>45</v>
      </c>
      <c r="H6536" s="49" t="s">
        <v>18</v>
      </c>
      <c r="I6536" s="50">
        <v>132</v>
      </c>
      <c r="J6536" s="48">
        <v>55.00000001999922</v>
      </c>
      <c r="K6536" s="17" t="s">
        <v>19</v>
      </c>
      <c r="L6536" s="17" t="s">
        <v>48</v>
      </c>
      <c r="M6536" s="17" t="s">
        <v>49</v>
      </c>
      <c r="N6536" s="17" t="s">
        <v>50</v>
      </c>
      <c r="O6536" s="58">
        <v>222</v>
      </c>
      <c r="P6536" s="17" t="s">
        <v>20</v>
      </c>
      <c r="Q6536" s="17" t="s">
        <v>21</v>
      </c>
      <c r="R6536" s="17">
        <v>141.19999999999999</v>
      </c>
      <c r="S6536" s="17" t="s">
        <v>684</v>
      </c>
      <c r="T6536" s="18">
        <v>1</v>
      </c>
      <c r="U6536" s="10">
        <v>-18.291747526842936</v>
      </c>
      <c r="V6536" s="10">
        <f t="shared" si="103"/>
        <v>-18.291747526842936</v>
      </c>
      <c r="W6536" s="10">
        <v>11.739403081080653</v>
      </c>
      <c r="X6536" s="68">
        <v>2.912568538356703</v>
      </c>
      <c r="Y6536" s="33" t="s">
        <v>561</v>
      </c>
      <c r="Z6536" s="33" t="s">
        <v>701</v>
      </c>
    </row>
    <row r="6537" spans="1:26">
      <c r="A6537" s="29">
        <v>6536</v>
      </c>
      <c r="B6537" t="s">
        <v>1082</v>
      </c>
      <c r="C6537" s="17">
        <v>2023</v>
      </c>
      <c r="D6537" s="32">
        <v>12</v>
      </c>
      <c r="E6537" s="32">
        <v>4</v>
      </c>
      <c r="F6537" s="18">
        <v>35</v>
      </c>
      <c r="G6537" s="48">
        <v>45</v>
      </c>
      <c r="H6537" s="49" t="s">
        <v>18</v>
      </c>
      <c r="I6537" s="50">
        <v>132</v>
      </c>
      <c r="J6537" s="48">
        <v>55.00000001999922</v>
      </c>
      <c r="K6537" s="17" t="s">
        <v>19</v>
      </c>
      <c r="L6537" s="17" t="s">
        <v>48</v>
      </c>
      <c r="M6537" s="17" t="s">
        <v>49</v>
      </c>
      <c r="N6537" s="17" t="s">
        <v>50</v>
      </c>
      <c r="O6537" s="58">
        <v>236</v>
      </c>
      <c r="P6537" s="17" t="s">
        <v>20</v>
      </c>
      <c r="Q6537" s="17" t="s">
        <v>21</v>
      </c>
      <c r="R6537" s="17">
        <v>160.88999999999999</v>
      </c>
      <c r="S6537" s="17" t="s">
        <v>684</v>
      </c>
      <c r="T6537" s="18">
        <v>2</v>
      </c>
      <c r="U6537" s="10">
        <v>-18.055832794784287</v>
      </c>
      <c r="V6537" s="10">
        <f t="shared" si="103"/>
        <v>-18.055832794784287</v>
      </c>
      <c r="W6537" s="10">
        <v>11.274433015189935</v>
      </c>
      <c r="X6537" s="68">
        <v>2.941903637508589</v>
      </c>
      <c r="Y6537" s="33" t="s">
        <v>561</v>
      </c>
      <c r="Z6537" s="33" t="s">
        <v>701</v>
      </c>
    </row>
    <row r="6538" spans="1:26">
      <c r="A6538" s="29">
        <v>6537</v>
      </c>
      <c r="B6538" t="s">
        <v>1083</v>
      </c>
      <c r="C6538" s="17">
        <v>2023</v>
      </c>
      <c r="D6538" s="32">
        <v>12</v>
      </c>
      <c r="E6538" s="32">
        <v>4</v>
      </c>
      <c r="F6538" s="18">
        <v>35</v>
      </c>
      <c r="G6538" s="48">
        <v>45</v>
      </c>
      <c r="H6538" s="49" t="s">
        <v>18</v>
      </c>
      <c r="I6538" s="50">
        <v>132</v>
      </c>
      <c r="J6538" s="48">
        <v>55.00000001999922</v>
      </c>
      <c r="K6538" s="17" t="s">
        <v>19</v>
      </c>
      <c r="L6538" s="17" t="s">
        <v>48</v>
      </c>
      <c r="M6538" s="17" t="s">
        <v>49</v>
      </c>
      <c r="N6538" s="17" t="s">
        <v>50</v>
      </c>
      <c r="O6538" s="58">
        <v>230</v>
      </c>
      <c r="P6538" s="17" t="s">
        <v>20</v>
      </c>
      <c r="Q6538" s="17" t="s">
        <v>21</v>
      </c>
      <c r="R6538" s="17">
        <v>170.94</v>
      </c>
      <c r="S6538" s="17" t="s">
        <v>684</v>
      </c>
      <c r="T6538" s="18">
        <v>2</v>
      </c>
      <c r="U6538" s="10">
        <v>-18.209497039193902</v>
      </c>
      <c r="V6538" s="10">
        <f t="shared" ref="V6538:V6601" si="104">IF(X6538&gt;3.3,U6538+(7.584*X6538-22.012)/(X6538+1.657),U6538)</f>
        <v>-18.209497039193902</v>
      </c>
      <c r="W6538" s="10">
        <v>11.29292554168889</v>
      </c>
      <c r="X6538" s="68">
        <v>2.9496174514375877</v>
      </c>
      <c r="Y6538" s="33" t="s">
        <v>561</v>
      </c>
      <c r="Z6538" s="33" t="s">
        <v>701</v>
      </c>
    </row>
    <row r="6539" spans="1:26">
      <c r="A6539" s="29">
        <v>6538</v>
      </c>
      <c r="B6539" t="s">
        <v>1084</v>
      </c>
      <c r="C6539" s="17">
        <v>2023</v>
      </c>
      <c r="D6539" s="32">
        <v>12</v>
      </c>
      <c r="E6539" s="32">
        <v>4</v>
      </c>
      <c r="F6539" s="18">
        <v>35</v>
      </c>
      <c r="G6539" s="48">
        <v>45</v>
      </c>
      <c r="H6539" s="49" t="s">
        <v>18</v>
      </c>
      <c r="I6539" s="50">
        <v>132</v>
      </c>
      <c r="J6539" s="48">
        <v>55.00000001999922</v>
      </c>
      <c r="K6539" s="17" t="s">
        <v>19</v>
      </c>
      <c r="L6539" s="17" t="s">
        <v>48</v>
      </c>
      <c r="M6539" s="17" t="s">
        <v>49</v>
      </c>
      <c r="N6539" s="17" t="s">
        <v>50</v>
      </c>
      <c r="O6539" s="58">
        <v>301</v>
      </c>
      <c r="P6539" s="17" t="s">
        <v>20</v>
      </c>
      <c r="Q6539" s="17" t="s">
        <v>21</v>
      </c>
      <c r="R6539" s="17">
        <v>369.67</v>
      </c>
      <c r="S6539" s="17" t="s">
        <v>684</v>
      </c>
      <c r="T6539" s="18">
        <v>2</v>
      </c>
      <c r="U6539" s="10">
        <v>-17.848539062105232</v>
      </c>
      <c r="V6539" s="10">
        <f t="shared" si="104"/>
        <v>-17.848539062105232</v>
      </c>
      <c r="W6539" s="10">
        <v>12.029307730024714</v>
      </c>
      <c r="X6539" s="68">
        <v>2.8596414704920554</v>
      </c>
      <c r="Y6539" s="33" t="s">
        <v>561</v>
      </c>
      <c r="Z6539" s="33" t="s">
        <v>701</v>
      </c>
    </row>
    <row r="6540" spans="1:26">
      <c r="A6540" s="29">
        <v>6539</v>
      </c>
      <c r="B6540" t="s">
        <v>1085</v>
      </c>
      <c r="C6540" s="17">
        <v>2023</v>
      </c>
      <c r="D6540" s="32">
        <v>12</v>
      </c>
      <c r="E6540" s="32">
        <v>4</v>
      </c>
      <c r="F6540" s="18">
        <v>35</v>
      </c>
      <c r="G6540" s="48">
        <v>45</v>
      </c>
      <c r="H6540" s="49" t="s">
        <v>18</v>
      </c>
      <c r="I6540" s="50">
        <v>132</v>
      </c>
      <c r="J6540" s="48">
        <v>55.00000001999922</v>
      </c>
      <c r="K6540" s="17" t="s">
        <v>19</v>
      </c>
      <c r="L6540" s="17" t="s">
        <v>48</v>
      </c>
      <c r="M6540" s="17" t="s">
        <v>49</v>
      </c>
      <c r="N6540" s="17" t="s">
        <v>50</v>
      </c>
      <c r="O6540" s="58">
        <v>224</v>
      </c>
      <c r="P6540" s="17" t="s">
        <v>20</v>
      </c>
      <c r="Q6540" s="17" t="s">
        <v>21</v>
      </c>
      <c r="R6540" s="17">
        <v>152.22</v>
      </c>
      <c r="S6540" s="17" t="s">
        <v>684</v>
      </c>
      <c r="T6540" s="18">
        <v>2</v>
      </c>
      <c r="U6540" s="10">
        <v>-18.297443758300069</v>
      </c>
      <c r="V6540" s="10">
        <f t="shared" si="104"/>
        <v>-18.297443758300069</v>
      </c>
      <c r="W6540" s="10">
        <v>11.077292090489371</v>
      </c>
      <c r="X6540" s="68">
        <v>2.972836948663208</v>
      </c>
      <c r="Y6540" s="33" t="s">
        <v>561</v>
      </c>
      <c r="Z6540" s="33" t="s">
        <v>701</v>
      </c>
    </row>
    <row r="6541" spans="1:26">
      <c r="A6541" s="29">
        <v>6540</v>
      </c>
      <c r="B6541" t="s">
        <v>1086</v>
      </c>
      <c r="C6541" s="17">
        <v>2023</v>
      </c>
      <c r="D6541" s="32">
        <v>12</v>
      </c>
      <c r="E6541" s="32">
        <v>4</v>
      </c>
      <c r="F6541" s="18">
        <v>35</v>
      </c>
      <c r="G6541" s="48">
        <v>45</v>
      </c>
      <c r="H6541" s="49" t="s">
        <v>18</v>
      </c>
      <c r="I6541" s="50">
        <v>132</v>
      </c>
      <c r="J6541" s="48">
        <v>55.00000001999922</v>
      </c>
      <c r="K6541" s="17" t="s">
        <v>19</v>
      </c>
      <c r="L6541" s="17" t="s">
        <v>48</v>
      </c>
      <c r="M6541" s="17" t="s">
        <v>49</v>
      </c>
      <c r="N6541" s="17" t="s">
        <v>50</v>
      </c>
      <c r="O6541" s="58">
        <v>231</v>
      </c>
      <c r="P6541" s="17" t="s">
        <v>20</v>
      </c>
      <c r="Q6541" s="17" t="s">
        <v>21</v>
      </c>
      <c r="R6541" s="17">
        <v>156.81</v>
      </c>
      <c r="S6541" s="17" t="s">
        <v>684</v>
      </c>
      <c r="T6541" s="18">
        <v>2</v>
      </c>
      <c r="U6541" s="10">
        <v>-17.359558504520844</v>
      </c>
      <c r="V6541" s="10">
        <f t="shared" si="104"/>
        <v>-17.359558504520844</v>
      </c>
      <c r="W6541" s="10">
        <v>12.03029299441868</v>
      </c>
      <c r="X6541" s="68">
        <v>2.9460214519082952</v>
      </c>
      <c r="Y6541" s="33" t="s">
        <v>561</v>
      </c>
      <c r="Z6541" s="33" t="s">
        <v>701</v>
      </c>
    </row>
    <row r="6542" spans="1:26">
      <c r="A6542" s="29">
        <v>6541</v>
      </c>
      <c r="B6542" t="s">
        <v>1087</v>
      </c>
      <c r="C6542" s="17">
        <v>2023</v>
      </c>
      <c r="D6542" s="32">
        <v>12</v>
      </c>
      <c r="E6542" s="32">
        <v>4</v>
      </c>
      <c r="F6542" s="18">
        <v>35</v>
      </c>
      <c r="G6542" s="48">
        <v>45</v>
      </c>
      <c r="H6542" s="49" t="s">
        <v>18</v>
      </c>
      <c r="I6542" s="50">
        <v>132</v>
      </c>
      <c r="J6542" s="48">
        <v>55.00000001999922</v>
      </c>
      <c r="K6542" s="17" t="s">
        <v>19</v>
      </c>
      <c r="L6542" s="17" t="s">
        <v>48</v>
      </c>
      <c r="M6542" s="17" t="s">
        <v>49</v>
      </c>
      <c r="N6542" s="17" t="s">
        <v>50</v>
      </c>
      <c r="O6542" s="58">
        <v>248</v>
      </c>
      <c r="P6542" s="17" t="s">
        <v>20</v>
      </c>
      <c r="Q6542" s="17" t="s">
        <v>21</v>
      </c>
      <c r="R6542" s="17">
        <v>209.45</v>
      </c>
      <c r="S6542" s="17" t="s">
        <v>684</v>
      </c>
      <c r="T6542" s="18">
        <v>1</v>
      </c>
      <c r="U6542" s="10">
        <v>-17.740252300850688</v>
      </c>
      <c r="V6542" s="10">
        <f t="shared" si="104"/>
        <v>-17.740252300850688</v>
      </c>
      <c r="W6542" s="10">
        <v>12.241438696920374</v>
      </c>
      <c r="X6542" s="68">
        <v>2.9846751608314026</v>
      </c>
      <c r="Y6542" s="33" t="s">
        <v>561</v>
      </c>
      <c r="Z6542" s="33" t="s">
        <v>701</v>
      </c>
    </row>
    <row r="6543" spans="1:26">
      <c r="A6543" s="29">
        <v>6542</v>
      </c>
      <c r="B6543" t="s">
        <v>1088</v>
      </c>
      <c r="C6543" s="17">
        <v>2023</v>
      </c>
      <c r="D6543" s="32">
        <v>12</v>
      </c>
      <c r="E6543" s="32">
        <v>4</v>
      </c>
      <c r="F6543" s="18">
        <v>35</v>
      </c>
      <c r="G6543" s="48">
        <v>45</v>
      </c>
      <c r="H6543" s="49" t="s">
        <v>18</v>
      </c>
      <c r="I6543" s="50">
        <v>132</v>
      </c>
      <c r="J6543" s="48">
        <v>55.00000001999922</v>
      </c>
      <c r="K6543" s="17" t="s">
        <v>19</v>
      </c>
      <c r="L6543" s="17" t="s">
        <v>48</v>
      </c>
      <c r="M6543" s="17" t="s">
        <v>49</v>
      </c>
      <c r="N6543" s="17" t="s">
        <v>50</v>
      </c>
      <c r="O6543" s="58">
        <v>302</v>
      </c>
      <c r="P6543" s="17" t="s">
        <v>20</v>
      </c>
      <c r="Q6543" s="17" t="s">
        <v>21</v>
      </c>
      <c r="R6543" s="17">
        <v>408.37</v>
      </c>
      <c r="S6543" s="17" t="s">
        <v>684</v>
      </c>
      <c r="T6543" s="18">
        <v>2</v>
      </c>
      <c r="U6543" s="10">
        <v>-17.897542630561421</v>
      </c>
      <c r="V6543" s="10">
        <f t="shared" si="104"/>
        <v>-17.897542630561421</v>
      </c>
      <c r="W6543" s="10">
        <v>12.462759987454097</v>
      </c>
      <c r="X6543" s="68">
        <v>3.0209553746737297</v>
      </c>
      <c r="Y6543" s="33" t="s">
        <v>561</v>
      </c>
      <c r="Z6543" s="33" t="s">
        <v>701</v>
      </c>
    </row>
    <row r="6544" spans="1:26">
      <c r="A6544" s="29">
        <v>6543</v>
      </c>
      <c r="B6544" t="s">
        <v>1089</v>
      </c>
      <c r="C6544" s="17">
        <v>2023</v>
      </c>
      <c r="D6544" s="32">
        <v>12</v>
      </c>
      <c r="E6544" s="32">
        <v>4</v>
      </c>
      <c r="F6544" s="18">
        <v>35</v>
      </c>
      <c r="G6544" s="48">
        <v>45</v>
      </c>
      <c r="H6544" s="49" t="s">
        <v>18</v>
      </c>
      <c r="I6544" s="50">
        <v>132</v>
      </c>
      <c r="J6544" s="48">
        <v>55.00000001999922</v>
      </c>
      <c r="K6544" s="17" t="s">
        <v>19</v>
      </c>
      <c r="L6544" s="17" t="s">
        <v>48</v>
      </c>
      <c r="M6544" s="17" t="s">
        <v>49</v>
      </c>
      <c r="N6544" s="17" t="s">
        <v>50</v>
      </c>
      <c r="O6544" s="58">
        <v>268</v>
      </c>
      <c r="P6544" s="17" t="s">
        <v>20</v>
      </c>
      <c r="Q6544" s="17" t="s">
        <v>21</v>
      </c>
      <c r="R6544" s="17">
        <v>313.38</v>
      </c>
      <c r="S6544" s="17" t="s">
        <v>684</v>
      </c>
      <c r="T6544" s="18">
        <v>2</v>
      </c>
      <c r="U6544" s="10">
        <v>-18.171203859368511</v>
      </c>
      <c r="V6544" s="10">
        <f t="shared" si="104"/>
        <v>-18.171203859368511</v>
      </c>
      <c r="W6544" s="10">
        <v>12.055580643860097</v>
      </c>
      <c r="X6544" s="68">
        <v>2.9342860925726373</v>
      </c>
      <c r="Y6544" s="33" t="s">
        <v>561</v>
      </c>
      <c r="Z6544" s="33" t="s">
        <v>701</v>
      </c>
    </row>
    <row r="6545" spans="1:26">
      <c r="A6545" s="29">
        <v>6544</v>
      </c>
      <c r="B6545" t="s">
        <v>1090</v>
      </c>
      <c r="C6545" s="17">
        <v>2023</v>
      </c>
      <c r="D6545" s="32">
        <v>12</v>
      </c>
      <c r="E6545" s="32">
        <v>4</v>
      </c>
      <c r="F6545" s="18">
        <v>35</v>
      </c>
      <c r="G6545" s="48">
        <v>45</v>
      </c>
      <c r="H6545" s="49" t="s">
        <v>18</v>
      </c>
      <c r="I6545" s="50">
        <v>132</v>
      </c>
      <c r="J6545" s="48">
        <v>55.00000001999922</v>
      </c>
      <c r="K6545" s="17" t="s">
        <v>19</v>
      </c>
      <c r="L6545" s="17" t="s">
        <v>48</v>
      </c>
      <c r="M6545" s="17" t="s">
        <v>49</v>
      </c>
      <c r="N6545" s="17" t="s">
        <v>50</v>
      </c>
      <c r="O6545" s="58">
        <v>260</v>
      </c>
      <c r="P6545" s="17" t="s">
        <v>20</v>
      </c>
      <c r="Q6545" s="17" t="s">
        <v>21</v>
      </c>
      <c r="R6545" s="17">
        <v>212.31</v>
      </c>
      <c r="S6545" s="17" t="s">
        <v>684</v>
      </c>
      <c r="T6545" s="18">
        <v>2</v>
      </c>
      <c r="U6545" s="10">
        <v>-18.288844540880799</v>
      </c>
      <c r="V6545" s="10">
        <f t="shared" si="104"/>
        <v>-18.288844540880799</v>
      </c>
      <c r="W6545" s="10">
        <v>11.95535032186771</v>
      </c>
      <c r="X6545" s="68">
        <v>2.9804685065979433</v>
      </c>
      <c r="Y6545" s="33" t="s">
        <v>561</v>
      </c>
      <c r="Z6545" s="33" t="s">
        <v>701</v>
      </c>
    </row>
    <row r="6546" spans="1:26">
      <c r="A6546" s="29">
        <v>6545</v>
      </c>
      <c r="B6546" t="s">
        <v>1091</v>
      </c>
      <c r="C6546" s="17">
        <v>2023</v>
      </c>
      <c r="D6546" s="32">
        <v>12</v>
      </c>
      <c r="E6546" s="32">
        <v>4</v>
      </c>
      <c r="F6546" s="18">
        <v>35</v>
      </c>
      <c r="G6546" s="48">
        <v>45</v>
      </c>
      <c r="H6546" s="49" t="s">
        <v>18</v>
      </c>
      <c r="I6546" s="50">
        <v>132</v>
      </c>
      <c r="J6546" s="48">
        <v>55.00000001999922</v>
      </c>
      <c r="K6546" s="17" t="s">
        <v>19</v>
      </c>
      <c r="L6546" s="17" t="s">
        <v>48</v>
      </c>
      <c r="M6546" s="17" t="s">
        <v>49</v>
      </c>
      <c r="N6546" s="17" t="s">
        <v>50</v>
      </c>
      <c r="O6546" s="58">
        <v>250</v>
      </c>
      <c r="P6546" s="17" t="s">
        <v>20</v>
      </c>
      <c r="Q6546" s="17" t="s">
        <v>21</v>
      </c>
      <c r="R6546" s="17">
        <v>184.16</v>
      </c>
      <c r="S6546" s="17" t="s">
        <v>684</v>
      </c>
      <c r="T6546" s="18">
        <v>2</v>
      </c>
      <c r="U6546" s="10">
        <v>-18.063624344961333</v>
      </c>
      <c r="V6546" s="10">
        <f t="shared" si="104"/>
        <v>-18.063624344961333</v>
      </c>
      <c r="W6546" s="10">
        <v>11.795015694513136</v>
      </c>
      <c r="X6546" s="68">
        <v>2.9983096266908262</v>
      </c>
      <c r="Y6546" s="33" t="s">
        <v>561</v>
      </c>
      <c r="Z6546" s="33" t="s">
        <v>701</v>
      </c>
    </row>
    <row r="6547" spans="1:26">
      <c r="A6547" s="29">
        <v>6546</v>
      </c>
      <c r="B6547" t="s">
        <v>1092</v>
      </c>
      <c r="C6547" s="17">
        <v>2023</v>
      </c>
      <c r="D6547" s="32">
        <v>12</v>
      </c>
      <c r="E6547" s="32">
        <v>4</v>
      </c>
      <c r="F6547" s="18">
        <v>35</v>
      </c>
      <c r="G6547" s="48">
        <v>45</v>
      </c>
      <c r="H6547" s="49" t="s">
        <v>18</v>
      </c>
      <c r="I6547" s="50">
        <v>132</v>
      </c>
      <c r="J6547" s="48">
        <v>55.00000001999922</v>
      </c>
      <c r="K6547" s="17" t="s">
        <v>19</v>
      </c>
      <c r="L6547" s="17" t="s">
        <v>48</v>
      </c>
      <c r="M6547" s="17" t="s">
        <v>49</v>
      </c>
      <c r="N6547" s="17" t="s">
        <v>50</v>
      </c>
      <c r="O6547" s="58">
        <v>219</v>
      </c>
      <c r="P6547" s="17" t="s">
        <v>20</v>
      </c>
      <c r="Q6547" s="17" t="s">
        <v>21</v>
      </c>
      <c r="R6547" s="17">
        <v>133.63</v>
      </c>
      <c r="S6547" s="17" t="s">
        <v>684</v>
      </c>
      <c r="T6547" s="18">
        <v>2</v>
      </c>
      <c r="U6547" s="10">
        <v>-18.343144659584731</v>
      </c>
      <c r="V6547" s="10">
        <f t="shared" si="104"/>
        <v>-18.343144659584731</v>
      </c>
      <c r="W6547" s="10">
        <v>11.314867896165902</v>
      </c>
      <c r="X6547" s="68">
        <v>2.9887904965306014</v>
      </c>
      <c r="Y6547" s="33" t="s">
        <v>561</v>
      </c>
      <c r="Z6547" s="33" t="s">
        <v>701</v>
      </c>
    </row>
    <row r="6548" spans="1:26">
      <c r="A6548" s="29">
        <v>6547</v>
      </c>
      <c r="B6548" t="s">
        <v>1093</v>
      </c>
      <c r="C6548" s="17">
        <v>2023</v>
      </c>
      <c r="D6548" s="32">
        <v>12</v>
      </c>
      <c r="E6548" s="32">
        <v>4</v>
      </c>
      <c r="F6548" s="18">
        <v>35</v>
      </c>
      <c r="G6548" s="48">
        <v>45</v>
      </c>
      <c r="H6548" s="49" t="s">
        <v>18</v>
      </c>
      <c r="I6548" s="50">
        <v>132</v>
      </c>
      <c r="J6548" s="48">
        <v>55.00000001999922</v>
      </c>
      <c r="K6548" s="17" t="s">
        <v>19</v>
      </c>
      <c r="L6548" s="17" t="s">
        <v>48</v>
      </c>
      <c r="M6548" s="17" t="s">
        <v>49</v>
      </c>
      <c r="N6548" s="17" t="s">
        <v>50</v>
      </c>
      <c r="O6548" s="58">
        <v>266</v>
      </c>
      <c r="P6548" s="17" t="s">
        <v>20</v>
      </c>
      <c r="Q6548" s="17" t="s">
        <v>21</v>
      </c>
      <c r="R6548" s="17">
        <v>254.74</v>
      </c>
      <c r="S6548" s="17" t="s">
        <v>684</v>
      </c>
      <c r="T6548" s="18">
        <v>2</v>
      </c>
      <c r="U6548" s="10">
        <v>-18.063926331702387</v>
      </c>
      <c r="V6548" s="10">
        <f t="shared" si="104"/>
        <v>-18.063926331702387</v>
      </c>
      <c r="W6548" s="10">
        <v>11.680265497079743</v>
      </c>
      <c r="X6548" s="68">
        <v>2.9917690906360854</v>
      </c>
      <c r="Y6548" s="33" t="s">
        <v>561</v>
      </c>
      <c r="Z6548" s="33" t="s">
        <v>701</v>
      </c>
    </row>
    <row r="6549" spans="1:26">
      <c r="A6549" s="29">
        <v>6548</v>
      </c>
      <c r="B6549" t="s">
        <v>1094</v>
      </c>
      <c r="C6549" s="17">
        <v>2023</v>
      </c>
      <c r="D6549" s="32">
        <v>12</v>
      </c>
      <c r="E6549" s="32">
        <v>4</v>
      </c>
      <c r="F6549" s="18">
        <v>35</v>
      </c>
      <c r="G6549" s="48">
        <v>45</v>
      </c>
      <c r="H6549" s="49" t="s">
        <v>18</v>
      </c>
      <c r="I6549" s="50">
        <v>132</v>
      </c>
      <c r="J6549" s="48">
        <v>55.00000001999922</v>
      </c>
      <c r="K6549" s="17" t="s">
        <v>19</v>
      </c>
      <c r="L6549" s="17" t="s">
        <v>48</v>
      </c>
      <c r="M6549" s="17" t="s">
        <v>49</v>
      </c>
      <c r="N6549" s="17" t="s">
        <v>50</v>
      </c>
      <c r="O6549" s="58">
        <v>269</v>
      </c>
      <c r="P6549" s="17" t="s">
        <v>20</v>
      </c>
      <c r="Q6549" s="17" t="s">
        <v>21</v>
      </c>
      <c r="R6549" s="17">
        <v>255.44</v>
      </c>
      <c r="S6549" s="17" t="s">
        <v>684</v>
      </c>
      <c r="T6549" s="18">
        <v>2</v>
      </c>
      <c r="U6549" s="10">
        <v>-17.713894877912516</v>
      </c>
      <c r="V6549" s="10">
        <f t="shared" si="104"/>
        <v>-17.713894877912516</v>
      </c>
      <c r="W6549" s="10">
        <v>12.244973328104177</v>
      </c>
      <c r="X6549" s="68">
        <v>2.8931749397716136</v>
      </c>
      <c r="Y6549" s="33" t="s">
        <v>561</v>
      </c>
      <c r="Z6549" s="33" t="s">
        <v>701</v>
      </c>
    </row>
    <row r="6550" spans="1:26">
      <c r="A6550" s="29">
        <v>6549</v>
      </c>
      <c r="B6550" t="s">
        <v>1095</v>
      </c>
      <c r="C6550" s="17">
        <v>2023</v>
      </c>
      <c r="D6550" s="32">
        <v>12</v>
      </c>
      <c r="E6550" s="32">
        <v>4</v>
      </c>
      <c r="F6550" s="18">
        <v>35</v>
      </c>
      <c r="G6550" s="48">
        <v>45</v>
      </c>
      <c r="H6550" s="49" t="s">
        <v>18</v>
      </c>
      <c r="I6550" s="50">
        <v>132</v>
      </c>
      <c r="J6550" s="48">
        <v>55.00000001999922</v>
      </c>
      <c r="K6550" s="17" t="s">
        <v>19</v>
      </c>
      <c r="L6550" s="17" t="s">
        <v>48</v>
      </c>
      <c r="M6550" s="17" t="s">
        <v>49</v>
      </c>
      <c r="N6550" s="17" t="s">
        <v>50</v>
      </c>
      <c r="O6550" s="58">
        <v>215</v>
      </c>
      <c r="P6550" s="17" t="s">
        <v>20</v>
      </c>
      <c r="Q6550" s="17" t="s">
        <v>21</v>
      </c>
      <c r="R6550" s="17">
        <v>149.71</v>
      </c>
      <c r="S6550" s="17" t="s">
        <v>684</v>
      </c>
      <c r="T6550" s="18">
        <v>2</v>
      </c>
      <c r="Y6550" s="33" t="s">
        <v>561</v>
      </c>
      <c r="Z6550" s="33" t="s">
        <v>701</v>
      </c>
    </row>
    <row r="6551" spans="1:26">
      <c r="A6551" s="29">
        <v>6550</v>
      </c>
      <c r="B6551" t="s">
        <v>1096</v>
      </c>
      <c r="C6551" s="17">
        <v>2023</v>
      </c>
      <c r="D6551" s="32">
        <v>8</v>
      </c>
      <c r="E6551" s="32">
        <v>3</v>
      </c>
      <c r="F6551" s="18">
        <v>35</v>
      </c>
      <c r="G6551" s="48">
        <v>45</v>
      </c>
      <c r="H6551" s="49" t="s">
        <v>18</v>
      </c>
      <c r="I6551" s="50">
        <v>132</v>
      </c>
      <c r="J6551" s="48">
        <v>55.00000001999922</v>
      </c>
      <c r="K6551" s="17" t="s">
        <v>19</v>
      </c>
      <c r="L6551" s="17" t="s">
        <v>48</v>
      </c>
      <c r="M6551" s="17" t="s">
        <v>49</v>
      </c>
      <c r="N6551" s="17" t="s">
        <v>50</v>
      </c>
      <c r="O6551" s="58">
        <v>258</v>
      </c>
      <c r="P6551" s="17" t="s">
        <v>20</v>
      </c>
      <c r="Q6551" s="17" t="s">
        <v>21</v>
      </c>
      <c r="R6551" s="17">
        <v>188.9</v>
      </c>
      <c r="S6551" s="17" t="s">
        <v>684</v>
      </c>
      <c r="T6551" s="18">
        <v>1</v>
      </c>
      <c r="U6551" s="10">
        <v>-17.954159761312198</v>
      </c>
      <c r="V6551" s="10">
        <f t="shared" si="104"/>
        <v>-17.954159761312198</v>
      </c>
      <c r="W6551" s="10">
        <v>11.484800174865068</v>
      </c>
      <c r="X6551" s="68">
        <v>2.9137250367148342</v>
      </c>
      <c r="Y6551" s="33" t="s">
        <v>561</v>
      </c>
      <c r="Z6551" s="33" t="s">
        <v>701</v>
      </c>
    </row>
    <row r="6552" spans="1:26">
      <c r="A6552" s="29">
        <v>6551</v>
      </c>
      <c r="B6552" t="s">
        <v>1097</v>
      </c>
      <c r="C6552" s="17">
        <v>2023</v>
      </c>
      <c r="D6552" s="32">
        <v>8</v>
      </c>
      <c r="E6552" s="32">
        <v>3</v>
      </c>
      <c r="F6552" s="18">
        <v>35</v>
      </c>
      <c r="G6552" s="48">
        <v>45</v>
      </c>
      <c r="H6552" s="49" t="s">
        <v>18</v>
      </c>
      <c r="I6552" s="50">
        <v>132</v>
      </c>
      <c r="J6552" s="48">
        <v>55.00000001999922</v>
      </c>
      <c r="K6552" s="17" t="s">
        <v>19</v>
      </c>
      <c r="L6552" s="17" t="s">
        <v>48</v>
      </c>
      <c r="M6552" s="17" t="s">
        <v>49</v>
      </c>
      <c r="N6552" s="17" t="s">
        <v>50</v>
      </c>
      <c r="O6552" s="58">
        <v>216</v>
      </c>
      <c r="P6552" s="17" t="s">
        <v>20</v>
      </c>
      <c r="Q6552" s="17" t="s">
        <v>21</v>
      </c>
      <c r="R6552" s="17">
        <v>125.93</v>
      </c>
      <c r="S6552" s="17" t="s">
        <v>684</v>
      </c>
      <c r="T6552" s="18">
        <v>2</v>
      </c>
      <c r="U6552" s="10">
        <v>-17.497406027662688</v>
      </c>
      <c r="V6552" s="10">
        <f t="shared" si="104"/>
        <v>-17.497406027662688</v>
      </c>
      <c r="W6552" s="10">
        <v>11.918848088680424</v>
      </c>
      <c r="X6552" s="68">
        <v>3.0037706142306284</v>
      </c>
      <c r="Y6552" s="33" t="s">
        <v>561</v>
      </c>
      <c r="Z6552" s="33" t="s">
        <v>701</v>
      </c>
    </row>
    <row r="6553" spans="1:26">
      <c r="A6553" s="29">
        <v>6552</v>
      </c>
      <c r="B6553" t="s">
        <v>1098</v>
      </c>
      <c r="C6553" s="17">
        <v>2023</v>
      </c>
      <c r="D6553" s="32">
        <v>8</v>
      </c>
      <c r="E6553" s="32">
        <v>3</v>
      </c>
      <c r="F6553" s="18">
        <v>35</v>
      </c>
      <c r="G6553" s="48">
        <v>45</v>
      </c>
      <c r="H6553" s="49" t="s">
        <v>18</v>
      </c>
      <c r="I6553" s="50">
        <v>132</v>
      </c>
      <c r="J6553" s="48">
        <v>55.00000001999922</v>
      </c>
      <c r="K6553" s="17" t="s">
        <v>19</v>
      </c>
      <c r="L6553" s="17" t="s">
        <v>48</v>
      </c>
      <c r="M6553" s="17" t="s">
        <v>49</v>
      </c>
      <c r="N6553" s="17" t="s">
        <v>50</v>
      </c>
      <c r="O6553" s="58">
        <v>259</v>
      </c>
      <c r="P6553" s="17" t="s">
        <v>20</v>
      </c>
      <c r="Q6553" s="17" t="s">
        <v>21</v>
      </c>
      <c r="R6553" s="17">
        <v>207.81</v>
      </c>
      <c r="S6553" s="17" t="s">
        <v>684</v>
      </c>
      <c r="T6553" s="18">
        <v>2</v>
      </c>
      <c r="U6553" s="10">
        <v>-17.951985158026822</v>
      </c>
      <c r="V6553" s="10">
        <f t="shared" si="104"/>
        <v>-17.951985158026822</v>
      </c>
      <c r="W6553" s="10">
        <v>11.494326240673914</v>
      </c>
      <c r="X6553" s="68">
        <v>2.8968886972962422</v>
      </c>
      <c r="Y6553" s="33" t="s">
        <v>561</v>
      </c>
      <c r="Z6553" s="33" t="s">
        <v>701</v>
      </c>
    </row>
    <row r="6554" spans="1:26">
      <c r="A6554" s="29">
        <v>6553</v>
      </c>
      <c r="B6554" t="s">
        <v>1099</v>
      </c>
      <c r="C6554" s="17">
        <v>2023</v>
      </c>
      <c r="D6554" s="32">
        <v>8</v>
      </c>
      <c r="E6554" s="32">
        <v>3</v>
      </c>
      <c r="F6554" s="18">
        <v>35</v>
      </c>
      <c r="G6554" s="48">
        <v>45</v>
      </c>
      <c r="H6554" s="49" t="s">
        <v>18</v>
      </c>
      <c r="I6554" s="50">
        <v>132</v>
      </c>
      <c r="J6554" s="48">
        <v>55.00000001999922</v>
      </c>
      <c r="K6554" s="17" t="s">
        <v>19</v>
      </c>
      <c r="L6554" s="17" t="s">
        <v>48</v>
      </c>
      <c r="M6554" s="17" t="s">
        <v>49</v>
      </c>
      <c r="N6554" s="17" t="s">
        <v>50</v>
      </c>
      <c r="O6554" s="58">
        <v>202</v>
      </c>
      <c r="P6554" s="17" t="s">
        <v>20</v>
      </c>
      <c r="Q6554" s="17" t="s">
        <v>21</v>
      </c>
      <c r="R6554" s="17">
        <v>108.39</v>
      </c>
      <c r="S6554" s="17" t="s">
        <v>684</v>
      </c>
      <c r="T6554" s="18">
        <v>2</v>
      </c>
      <c r="U6554" s="10">
        <v>-18.086286699574348</v>
      </c>
      <c r="V6554" s="10">
        <f t="shared" si="104"/>
        <v>-18.086286699574348</v>
      </c>
      <c r="W6554" s="10">
        <v>11.157975531428518</v>
      </c>
      <c r="X6554" s="68">
        <v>3.0095584331185687</v>
      </c>
      <c r="Y6554" s="33" t="s">
        <v>561</v>
      </c>
      <c r="Z6554" s="33" t="s">
        <v>701</v>
      </c>
    </row>
    <row r="6555" spans="1:26">
      <c r="A6555" s="29">
        <v>6554</v>
      </c>
      <c r="B6555" t="s">
        <v>1100</v>
      </c>
      <c r="C6555" s="17">
        <v>2023</v>
      </c>
      <c r="D6555" s="32">
        <v>8</v>
      </c>
      <c r="E6555" s="32">
        <v>3</v>
      </c>
      <c r="F6555" s="18">
        <v>35</v>
      </c>
      <c r="G6555" s="48">
        <v>45</v>
      </c>
      <c r="H6555" s="49" t="s">
        <v>18</v>
      </c>
      <c r="I6555" s="50">
        <v>132</v>
      </c>
      <c r="J6555" s="48">
        <v>55.00000001999922</v>
      </c>
      <c r="K6555" s="17" t="s">
        <v>19</v>
      </c>
      <c r="L6555" s="17" t="s">
        <v>48</v>
      </c>
      <c r="M6555" s="17" t="s">
        <v>49</v>
      </c>
      <c r="N6555" s="17" t="s">
        <v>50</v>
      </c>
      <c r="O6555" s="58">
        <v>205</v>
      </c>
      <c r="P6555" s="17" t="s">
        <v>20</v>
      </c>
      <c r="Q6555" s="17" t="s">
        <v>21</v>
      </c>
      <c r="R6555" s="17">
        <v>116.31</v>
      </c>
      <c r="S6555" s="17" t="s">
        <v>684</v>
      </c>
      <c r="T6555" s="18">
        <v>1</v>
      </c>
      <c r="U6555" s="10">
        <v>-18.225118074448911</v>
      </c>
      <c r="V6555" s="10">
        <f t="shared" si="104"/>
        <v>-18.225118074448911</v>
      </c>
      <c r="W6555" s="10">
        <v>11.383552018705933</v>
      </c>
      <c r="X6555" s="68">
        <v>2.9461494018636141</v>
      </c>
      <c r="Y6555" s="33" t="s">
        <v>561</v>
      </c>
      <c r="Z6555" s="33" t="s">
        <v>701</v>
      </c>
    </row>
    <row r="6556" spans="1:26">
      <c r="A6556" s="29">
        <v>6555</v>
      </c>
      <c r="B6556" t="s">
        <v>1101</v>
      </c>
      <c r="C6556" s="17">
        <v>2023</v>
      </c>
      <c r="D6556" s="32">
        <v>8</v>
      </c>
      <c r="E6556" s="32">
        <v>3</v>
      </c>
      <c r="F6556" s="18">
        <v>35</v>
      </c>
      <c r="G6556" s="48">
        <v>45</v>
      </c>
      <c r="H6556" s="49" t="s">
        <v>18</v>
      </c>
      <c r="I6556" s="50">
        <v>132</v>
      </c>
      <c r="J6556" s="48">
        <v>55.00000001999922</v>
      </c>
      <c r="K6556" s="17" t="s">
        <v>19</v>
      </c>
      <c r="L6556" s="17" t="s">
        <v>48</v>
      </c>
      <c r="M6556" s="17" t="s">
        <v>49</v>
      </c>
      <c r="N6556" s="17" t="s">
        <v>50</v>
      </c>
      <c r="O6556" s="58">
        <v>217</v>
      </c>
      <c r="P6556" s="17" t="s">
        <v>20</v>
      </c>
      <c r="Q6556" s="17" t="s">
        <v>21</v>
      </c>
      <c r="R6556" s="17">
        <v>129.53</v>
      </c>
      <c r="S6556" s="17" t="s">
        <v>684</v>
      </c>
      <c r="T6556" s="18">
        <v>2</v>
      </c>
      <c r="U6556" s="10">
        <v>-18.124431038563589</v>
      </c>
      <c r="V6556" s="10">
        <f t="shared" si="104"/>
        <v>-18.124431038563589</v>
      </c>
      <c r="W6556" s="10">
        <v>11.173071361925734</v>
      </c>
      <c r="X6556" s="68">
        <v>2.9667906336274532</v>
      </c>
      <c r="Y6556" s="33" t="s">
        <v>561</v>
      </c>
      <c r="Z6556" s="33" t="s">
        <v>701</v>
      </c>
    </row>
    <row r="6557" spans="1:26">
      <c r="A6557" s="29">
        <v>6556</v>
      </c>
      <c r="B6557" t="s">
        <v>1102</v>
      </c>
      <c r="C6557" s="17">
        <v>2023</v>
      </c>
      <c r="D6557" s="32">
        <v>8</v>
      </c>
      <c r="E6557" s="32">
        <v>3</v>
      </c>
      <c r="F6557" s="18">
        <v>35</v>
      </c>
      <c r="G6557" s="48">
        <v>45</v>
      </c>
      <c r="H6557" s="49" t="s">
        <v>18</v>
      </c>
      <c r="I6557" s="50">
        <v>132</v>
      </c>
      <c r="J6557" s="48">
        <v>55.00000001999922</v>
      </c>
      <c r="K6557" s="17" t="s">
        <v>19</v>
      </c>
      <c r="L6557" s="17" t="s">
        <v>48</v>
      </c>
      <c r="M6557" s="17" t="s">
        <v>49</v>
      </c>
      <c r="N6557" s="17" t="s">
        <v>50</v>
      </c>
      <c r="O6557" s="58">
        <v>211</v>
      </c>
      <c r="P6557" s="17" t="s">
        <v>20</v>
      </c>
      <c r="Q6557" s="17" t="s">
        <v>21</v>
      </c>
      <c r="R6557" s="17">
        <v>120.1</v>
      </c>
      <c r="S6557" s="17" t="s">
        <v>684</v>
      </c>
      <c r="T6557" s="18">
        <v>2</v>
      </c>
      <c r="U6557" s="10">
        <v>-17.996359836170004</v>
      </c>
      <c r="V6557" s="10">
        <f t="shared" si="104"/>
        <v>-17.996359836170004</v>
      </c>
      <c r="W6557" s="10">
        <v>11.586914408664457</v>
      </c>
      <c r="X6557" s="68">
        <v>2.9822218033993</v>
      </c>
      <c r="Y6557" s="33" t="s">
        <v>561</v>
      </c>
      <c r="Z6557" s="33" t="s">
        <v>701</v>
      </c>
    </row>
    <row r="6558" spans="1:26">
      <c r="A6558" s="29">
        <v>6557</v>
      </c>
      <c r="B6558" t="s">
        <v>1103</v>
      </c>
      <c r="C6558" s="17">
        <v>2023</v>
      </c>
      <c r="D6558" s="32">
        <v>8</v>
      </c>
      <c r="E6558" s="32">
        <v>3</v>
      </c>
      <c r="F6558" s="18">
        <v>35</v>
      </c>
      <c r="G6558" s="48">
        <v>45</v>
      </c>
      <c r="H6558" s="49" t="s">
        <v>18</v>
      </c>
      <c r="I6558" s="50">
        <v>132</v>
      </c>
      <c r="J6558" s="48">
        <v>55.00000001999922</v>
      </c>
      <c r="K6558" s="17" t="s">
        <v>19</v>
      </c>
      <c r="L6558" s="17" t="s">
        <v>48</v>
      </c>
      <c r="M6558" s="17" t="s">
        <v>49</v>
      </c>
      <c r="N6558" s="17" t="s">
        <v>50</v>
      </c>
      <c r="O6558" s="58">
        <v>212</v>
      </c>
      <c r="P6558" s="17" t="s">
        <v>20</v>
      </c>
      <c r="Q6558" s="17" t="s">
        <v>21</v>
      </c>
      <c r="R6558" s="17">
        <v>123.44</v>
      </c>
      <c r="S6558" s="17" t="s">
        <v>684</v>
      </c>
      <c r="T6558" s="18">
        <v>2</v>
      </c>
      <c r="U6558" s="10">
        <v>-17.958850567837757</v>
      </c>
      <c r="V6558" s="10">
        <f t="shared" si="104"/>
        <v>-17.958850567837757</v>
      </c>
      <c r="W6558" s="10">
        <v>11.165967101608878</v>
      </c>
      <c r="X6558" s="68">
        <v>2.9677801143747411</v>
      </c>
      <c r="Y6558" s="33" t="s">
        <v>561</v>
      </c>
      <c r="Z6558" s="33" t="s">
        <v>701</v>
      </c>
    </row>
    <row r="6559" spans="1:26">
      <c r="A6559" s="29">
        <v>6558</v>
      </c>
      <c r="B6559" t="s">
        <v>1104</v>
      </c>
      <c r="C6559" s="17">
        <v>2023</v>
      </c>
      <c r="D6559" s="32">
        <v>8</v>
      </c>
      <c r="E6559" s="32">
        <v>3</v>
      </c>
      <c r="F6559" s="18">
        <v>35</v>
      </c>
      <c r="G6559" s="48">
        <v>45</v>
      </c>
      <c r="H6559" s="49" t="s">
        <v>18</v>
      </c>
      <c r="I6559" s="50">
        <v>132</v>
      </c>
      <c r="J6559" s="48">
        <v>55.00000001999922</v>
      </c>
      <c r="K6559" s="17" t="s">
        <v>19</v>
      </c>
      <c r="L6559" s="17" t="s">
        <v>48</v>
      </c>
      <c r="M6559" s="17" t="s">
        <v>49</v>
      </c>
      <c r="N6559" s="17" t="s">
        <v>50</v>
      </c>
      <c r="O6559" s="58">
        <v>264</v>
      </c>
      <c r="P6559" s="17" t="s">
        <v>20</v>
      </c>
      <c r="Q6559" s="17" t="s">
        <v>21</v>
      </c>
      <c r="R6559" s="17">
        <v>210.6</v>
      </c>
      <c r="S6559" s="17" t="s">
        <v>684</v>
      </c>
      <c r="T6559" s="18">
        <v>2</v>
      </c>
      <c r="U6559" s="10">
        <v>-18.072635204678047</v>
      </c>
      <c r="V6559" s="10">
        <f t="shared" si="104"/>
        <v>-18.072635204678047</v>
      </c>
      <c r="W6559" s="10">
        <v>11.422238531107263</v>
      </c>
      <c r="X6559" s="68">
        <v>2.9492486759009489</v>
      </c>
      <c r="Y6559" s="33" t="s">
        <v>561</v>
      </c>
      <c r="Z6559" s="33" t="s">
        <v>701</v>
      </c>
    </row>
    <row r="6560" spans="1:26">
      <c r="A6560" s="29">
        <v>6559</v>
      </c>
      <c r="B6560" t="s">
        <v>1105</v>
      </c>
      <c r="C6560" s="17">
        <v>2023</v>
      </c>
      <c r="D6560" s="32">
        <v>8</v>
      </c>
      <c r="E6560" s="32">
        <v>3</v>
      </c>
      <c r="F6560" s="18">
        <v>35</v>
      </c>
      <c r="G6560" s="48">
        <v>45</v>
      </c>
      <c r="H6560" s="49" t="s">
        <v>18</v>
      </c>
      <c r="I6560" s="50">
        <v>132</v>
      </c>
      <c r="J6560" s="48">
        <v>55.00000001999922</v>
      </c>
      <c r="K6560" s="17" t="s">
        <v>19</v>
      </c>
      <c r="L6560" s="17" t="s">
        <v>48</v>
      </c>
      <c r="M6560" s="17" t="s">
        <v>49</v>
      </c>
      <c r="N6560" s="17" t="s">
        <v>50</v>
      </c>
      <c r="O6560" s="58">
        <v>226</v>
      </c>
      <c r="P6560" s="17" t="s">
        <v>20</v>
      </c>
      <c r="Q6560" s="17" t="s">
        <v>21</v>
      </c>
      <c r="R6560" s="17">
        <v>139.63999999999999</v>
      </c>
      <c r="S6560" s="17" t="s">
        <v>684</v>
      </c>
      <c r="T6560" s="18">
        <v>2</v>
      </c>
      <c r="U6560" s="10">
        <v>-18.07175978059804</v>
      </c>
      <c r="V6560" s="10">
        <f t="shared" si="104"/>
        <v>-18.07175978059804</v>
      </c>
      <c r="W6560" s="10">
        <v>11.454320625731048</v>
      </c>
      <c r="X6560" s="68">
        <v>2.9304887805863453</v>
      </c>
      <c r="Y6560" s="33" t="s">
        <v>561</v>
      </c>
      <c r="Z6560" s="33" t="s">
        <v>701</v>
      </c>
    </row>
    <row r="6561" spans="1:26">
      <c r="A6561" s="29">
        <v>6560</v>
      </c>
      <c r="B6561" t="s">
        <v>1106</v>
      </c>
      <c r="C6561" s="17">
        <v>2023</v>
      </c>
      <c r="D6561" s="32">
        <v>8</v>
      </c>
      <c r="E6561" s="32">
        <v>3</v>
      </c>
      <c r="F6561" s="18">
        <v>35</v>
      </c>
      <c r="G6561" s="48">
        <v>45</v>
      </c>
      <c r="H6561" s="49" t="s">
        <v>18</v>
      </c>
      <c r="I6561" s="50">
        <v>132</v>
      </c>
      <c r="J6561" s="48">
        <v>55.00000001999922</v>
      </c>
      <c r="K6561" s="17" t="s">
        <v>19</v>
      </c>
      <c r="L6561" s="17" t="s">
        <v>48</v>
      </c>
      <c r="M6561" s="17" t="s">
        <v>49</v>
      </c>
      <c r="N6561" s="17" t="s">
        <v>50</v>
      </c>
      <c r="O6561" s="58">
        <v>200</v>
      </c>
      <c r="P6561" s="17" t="s">
        <v>20</v>
      </c>
      <c r="Q6561" s="17" t="s">
        <v>21</v>
      </c>
      <c r="R6561" s="17">
        <v>108.09</v>
      </c>
      <c r="S6561" s="17" t="s">
        <v>684</v>
      </c>
      <c r="T6561" s="18">
        <v>2</v>
      </c>
      <c r="U6561" s="10">
        <v>-17.876776184810332</v>
      </c>
      <c r="V6561" s="10">
        <f t="shared" si="104"/>
        <v>-17.876776184810332</v>
      </c>
      <c r="W6561" s="10">
        <v>11.214946500155706</v>
      </c>
      <c r="X6561" s="68">
        <v>2.9642125414495561</v>
      </c>
      <c r="Y6561" s="33" t="s">
        <v>561</v>
      </c>
      <c r="Z6561" s="33" t="s">
        <v>701</v>
      </c>
    </row>
    <row r="6562" spans="1:26">
      <c r="A6562" s="29">
        <v>6561</v>
      </c>
      <c r="B6562" t="s">
        <v>1107</v>
      </c>
      <c r="C6562" s="17">
        <v>2024</v>
      </c>
      <c r="D6562" s="32">
        <v>1</v>
      </c>
      <c r="E6562" s="32">
        <v>9</v>
      </c>
      <c r="F6562" s="18">
        <v>31</v>
      </c>
      <c r="G6562" s="48">
        <v>15</v>
      </c>
      <c r="H6562" s="49" t="s">
        <v>18</v>
      </c>
      <c r="I6562" s="50">
        <v>131</v>
      </c>
      <c r="J6562" s="48">
        <v>15</v>
      </c>
      <c r="K6562" s="17" t="s">
        <v>19</v>
      </c>
      <c r="L6562" s="17" t="s">
        <v>48</v>
      </c>
      <c r="M6562" s="17" t="s">
        <v>49</v>
      </c>
      <c r="N6562" s="17" t="s">
        <v>50</v>
      </c>
      <c r="O6562" s="58">
        <v>214</v>
      </c>
      <c r="P6562" s="17" t="s">
        <v>20</v>
      </c>
      <c r="Q6562" s="17" t="s">
        <v>21</v>
      </c>
      <c r="R6562" s="17">
        <v>128</v>
      </c>
      <c r="S6562" s="17" t="s">
        <v>684</v>
      </c>
      <c r="T6562" s="18">
        <v>3</v>
      </c>
      <c r="U6562" s="10">
        <v>-17.447342516071625</v>
      </c>
      <c r="V6562" s="10">
        <f t="shared" si="104"/>
        <v>-17.447342516071625</v>
      </c>
      <c r="W6562" s="10">
        <v>13.133784307021051</v>
      </c>
      <c r="X6562" s="68">
        <v>2.8706347497466154</v>
      </c>
      <c r="Y6562" s="33" t="s">
        <v>561</v>
      </c>
      <c r="Z6562" s="33" t="s">
        <v>701</v>
      </c>
    </row>
    <row r="6563" spans="1:26">
      <c r="A6563" s="29">
        <v>6562</v>
      </c>
      <c r="B6563" t="s">
        <v>1108</v>
      </c>
      <c r="C6563" s="17">
        <v>2024</v>
      </c>
      <c r="D6563" s="32">
        <v>1</v>
      </c>
      <c r="E6563" s="32">
        <v>9</v>
      </c>
      <c r="F6563" s="18">
        <v>31</v>
      </c>
      <c r="G6563" s="48">
        <v>15</v>
      </c>
      <c r="H6563" s="49" t="s">
        <v>18</v>
      </c>
      <c r="I6563" s="50">
        <v>131</v>
      </c>
      <c r="J6563" s="48">
        <v>15</v>
      </c>
      <c r="K6563" s="17" t="s">
        <v>19</v>
      </c>
      <c r="L6563" s="17" t="s">
        <v>48</v>
      </c>
      <c r="M6563" s="17" t="s">
        <v>49</v>
      </c>
      <c r="N6563" s="17" t="s">
        <v>50</v>
      </c>
      <c r="O6563" s="58">
        <v>217</v>
      </c>
      <c r="P6563" s="17" t="s">
        <v>20</v>
      </c>
      <c r="Q6563" s="17" t="s">
        <v>21</v>
      </c>
      <c r="R6563" s="17">
        <v>131</v>
      </c>
      <c r="S6563" s="17" t="s">
        <v>684</v>
      </c>
      <c r="T6563" s="18">
        <v>3</v>
      </c>
      <c r="U6563" s="10">
        <v>-17.659105653601483</v>
      </c>
      <c r="V6563" s="10">
        <f t="shared" si="104"/>
        <v>-17.659105653601483</v>
      </c>
      <c r="W6563" s="10">
        <v>12.144077568406532</v>
      </c>
      <c r="X6563" s="68">
        <v>2.9430348877968622</v>
      </c>
      <c r="Y6563" s="33" t="s">
        <v>561</v>
      </c>
      <c r="Z6563" s="33" t="s">
        <v>701</v>
      </c>
    </row>
    <row r="6564" spans="1:26">
      <c r="A6564" s="29">
        <v>6563</v>
      </c>
      <c r="B6564" t="s">
        <v>1109</v>
      </c>
      <c r="C6564" s="17">
        <v>2024</v>
      </c>
      <c r="D6564" s="32">
        <v>1</v>
      </c>
      <c r="E6564" s="32">
        <v>9</v>
      </c>
      <c r="F6564" s="18">
        <v>31</v>
      </c>
      <c r="G6564" s="48">
        <v>15</v>
      </c>
      <c r="H6564" s="49" t="s">
        <v>18</v>
      </c>
      <c r="I6564" s="50">
        <v>131</v>
      </c>
      <c r="J6564" s="48">
        <v>15</v>
      </c>
      <c r="K6564" s="17" t="s">
        <v>19</v>
      </c>
      <c r="L6564" s="17" t="s">
        <v>48</v>
      </c>
      <c r="M6564" s="17" t="s">
        <v>49</v>
      </c>
      <c r="N6564" s="17" t="s">
        <v>50</v>
      </c>
      <c r="O6564" s="58">
        <v>220</v>
      </c>
      <c r="P6564" s="17" t="s">
        <v>20</v>
      </c>
      <c r="Q6564" s="17" t="s">
        <v>21</v>
      </c>
      <c r="R6564" s="17">
        <v>138</v>
      </c>
      <c r="S6564" s="17" t="s">
        <v>684</v>
      </c>
      <c r="T6564" s="18">
        <v>3</v>
      </c>
      <c r="U6564" s="10">
        <v>-16.923243337013957</v>
      </c>
      <c r="V6564" s="10">
        <f t="shared" si="104"/>
        <v>-16.923243337013957</v>
      </c>
      <c r="W6564" s="10">
        <v>13.534355300927334</v>
      </c>
      <c r="X6564" s="68">
        <v>3.0180656515571989</v>
      </c>
      <c r="Y6564" s="33" t="s">
        <v>561</v>
      </c>
      <c r="Z6564" s="33" t="s">
        <v>701</v>
      </c>
    </row>
    <row r="6565" spans="1:26">
      <c r="A6565" s="29">
        <v>6564</v>
      </c>
      <c r="B6565" t="s">
        <v>1110</v>
      </c>
      <c r="C6565" s="17">
        <v>2024</v>
      </c>
      <c r="D6565" s="32">
        <v>1</v>
      </c>
      <c r="E6565" s="32">
        <v>9</v>
      </c>
      <c r="F6565" s="18">
        <v>31</v>
      </c>
      <c r="G6565" s="48">
        <v>15</v>
      </c>
      <c r="H6565" s="49" t="s">
        <v>18</v>
      </c>
      <c r="I6565" s="50">
        <v>131</v>
      </c>
      <c r="J6565" s="48">
        <v>15</v>
      </c>
      <c r="K6565" s="17" t="s">
        <v>19</v>
      </c>
      <c r="L6565" s="17" t="s">
        <v>48</v>
      </c>
      <c r="M6565" s="17" t="s">
        <v>49</v>
      </c>
      <c r="N6565" s="17" t="s">
        <v>50</v>
      </c>
      <c r="O6565" s="58">
        <v>218</v>
      </c>
      <c r="P6565" s="17" t="s">
        <v>20</v>
      </c>
      <c r="Q6565" s="17" t="s">
        <v>21</v>
      </c>
      <c r="R6565" s="17">
        <v>139</v>
      </c>
      <c r="S6565" s="17" t="s">
        <v>684</v>
      </c>
      <c r="T6565" s="18">
        <v>3</v>
      </c>
      <c r="U6565" s="10">
        <v>-17.411927554560254</v>
      </c>
      <c r="V6565" s="10">
        <f t="shared" si="104"/>
        <v>-17.411927554560254</v>
      </c>
      <c r="W6565" s="10">
        <v>12.074586677935189</v>
      </c>
      <c r="X6565" s="68">
        <v>2.9746314267477474</v>
      </c>
      <c r="Y6565" s="33" t="s">
        <v>561</v>
      </c>
      <c r="Z6565" s="33" t="s">
        <v>701</v>
      </c>
    </row>
    <row r="6566" spans="1:26">
      <c r="A6566" s="29">
        <v>6565</v>
      </c>
      <c r="B6566" t="s">
        <v>1111</v>
      </c>
      <c r="C6566" s="17">
        <v>2024</v>
      </c>
      <c r="D6566" s="32">
        <v>1</v>
      </c>
      <c r="E6566" s="32">
        <v>9</v>
      </c>
      <c r="F6566" s="18">
        <v>31</v>
      </c>
      <c r="G6566" s="48">
        <v>15</v>
      </c>
      <c r="H6566" s="49" t="s">
        <v>18</v>
      </c>
      <c r="I6566" s="50">
        <v>131</v>
      </c>
      <c r="J6566" s="48">
        <v>15</v>
      </c>
      <c r="K6566" s="17" t="s">
        <v>19</v>
      </c>
      <c r="L6566" s="17" t="s">
        <v>48</v>
      </c>
      <c r="M6566" s="17" t="s">
        <v>49</v>
      </c>
      <c r="N6566" s="17" t="s">
        <v>50</v>
      </c>
      <c r="O6566" s="58">
        <v>225</v>
      </c>
      <c r="P6566" s="17" t="s">
        <v>20</v>
      </c>
      <c r="Q6566" s="17" t="s">
        <v>21</v>
      </c>
      <c r="R6566" s="17">
        <v>142</v>
      </c>
      <c r="S6566" s="17" t="s">
        <v>684</v>
      </c>
      <c r="T6566" s="18">
        <v>3</v>
      </c>
      <c r="U6566" s="10">
        <v>-17.821449937927483</v>
      </c>
      <c r="V6566" s="10">
        <f t="shared" si="104"/>
        <v>-17.821449937927483</v>
      </c>
      <c r="W6566" s="10">
        <v>12.318395338213588</v>
      </c>
      <c r="X6566" s="68">
        <v>2.9816830608281881</v>
      </c>
      <c r="Y6566" s="33" t="s">
        <v>561</v>
      </c>
      <c r="Z6566" s="33" t="s">
        <v>701</v>
      </c>
    </row>
    <row r="6567" spans="1:26">
      <c r="A6567" s="29">
        <v>6566</v>
      </c>
      <c r="B6567" t="s">
        <v>1112</v>
      </c>
      <c r="C6567" s="17">
        <v>2024</v>
      </c>
      <c r="D6567" s="32">
        <v>1</v>
      </c>
      <c r="E6567" s="32">
        <v>9</v>
      </c>
      <c r="F6567" s="18">
        <v>31</v>
      </c>
      <c r="G6567" s="48">
        <v>15</v>
      </c>
      <c r="H6567" s="49" t="s">
        <v>18</v>
      </c>
      <c r="I6567" s="50">
        <v>131</v>
      </c>
      <c r="J6567" s="48">
        <v>15</v>
      </c>
      <c r="K6567" s="17" t="s">
        <v>19</v>
      </c>
      <c r="L6567" s="17" t="s">
        <v>48</v>
      </c>
      <c r="M6567" s="17" t="s">
        <v>49</v>
      </c>
      <c r="N6567" s="17" t="s">
        <v>50</v>
      </c>
      <c r="O6567" s="58">
        <v>227</v>
      </c>
      <c r="P6567" s="17" t="s">
        <v>20</v>
      </c>
      <c r="Q6567" s="17" t="s">
        <v>21</v>
      </c>
      <c r="R6567" s="17">
        <v>146</v>
      </c>
      <c r="S6567" s="17" t="s">
        <v>684</v>
      </c>
      <c r="T6567" s="18">
        <v>3</v>
      </c>
      <c r="U6567" s="10">
        <v>-17.093171599479174</v>
      </c>
      <c r="V6567" s="10">
        <f t="shared" si="104"/>
        <v>-17.093171599479174</v>
      </c>
      <c r="W6567" s="10">
        <v>13.434830221062436</v>
      </c>
      <c r="X6567" s="68">
        <v>2.974322615055923</v>
      </c>
      <c r="Y6567" s="33" t="s">
        <v>561</v>
      </c>
      <c r="Z6567" s="33" t="s">
        <v>701</v>
      </c>
    </row>
    <row r="6568" spans="1:26">
      <c r="A6568" s="29">
        <v>6567</v>
      </c>
      <c r="B6568" t="s">
        <v>1113</v>
      </c>
      <c r="C6568" s="17">
        <v>2024</v>
      </c>
      <c r="D6568" s="32">
        <v>1</v>
      </c>
      <c r="E6568" s="32">
        <v>9</v>
      </c>
      <c r="F6568" s="18">
        <v>31</v>
      </c>
      <c r="G6568" s="48">
        <v>15</v>
      </c>
      <c r="H6568" s="49" t="s">
        <v>18</v>
      </c>
      <c r="I6568" s="50">
        <v>131</v>
      </c>
      <c r="J6568" s="48">
        <v>15</v>
      </c>
      <c r="K6568" s="17" t="s">
        <v>19</v>
      </c>
      <c r="L6568" s="17" t="s">
        <v>48</v>
      </c>
      <c r="M6568" s="17" t="s">
        <v>49</v>
      </c>
      <c r="N6568" s="17" t="s">
        <v>50</v>
      </c>
      <c r="O6568" s="58">
        <v>212</v>
      </c>
      <c r="P6568" s="17" t="s">
        <v>20</v>
      </c>
      <c r="Q6568" s="17" t="s">
        <v>21</v>
      </c>
      <c r="R6568" s="17">
        <v>125</v>
      </c>
      <c r="S6568" s="17" t="s">
        <v>684</v>
      </c>
      <c r="T6568" s="18">
        <v>3</v>
      </c>
      <c r="U6568" s="10">
        <v>-17.255156309843272</v>
      </c>
      <c r="V6568" s="10">
        <f t="shared" si="104"/>
        <v>-17.255156309843272</v>
      </c>
      <c r="W6568" s="10">
        <v>13.37669916746599</v>
      </c>
      <c r="X6568" s="68">
        <v>2.9632960061528615</v>
      </c>
      <c r="Y6568" s="33" t="s">
        <v>561</v>
      </c>
      <c r="Z6568" s="33" t="s">
        <v>701</v>
      </c>
    </row>
    <row r="6569" spans="1:26">
      <c r="A6569" s="29">
        <v>6568</v>
      </c>
      <c r="B6569" t="s">
        <v>1114</v>
      </c>
      <c r="C6569" s="17">
        <v>2024</v>
      </c>
      <c r="D6569" s="32">
        <v>1</v>
      </c>
      <c r="E6569" s="32">
        <v>9</v>
      </c>
      <c r="F6569" s="18">
        <v>31</v>
      </c>
      <c r="G6569" s="48">
        <v>15</v>
      </c>
      <c r="H6569" s="49" t="s">
        <v>18</v>
      </c>
      <c r="I6569" s="50">
        <v>131</v>
      </c>
      <c r="J6569" s="48">
        <v>15</v>
      </c>
      <c r="K6569" s="17" t="s">
        <v>19</v>
      </c>
      <c r="L6569" s="17" t="s">
        <v>48</v>
      </c>
      <c r="M6569" s="17" t="s">
        <v>49</v>
      </c>
      <c r="N6569" s="17" t="s">
        <v>50</v>
      </c>
      <c r="O6569" s="58">
        <v>210</v>
      </c>
      <c r="P6569" s="17" t="s">
        <v>20</v>
      </c>
      <c r="Q6569" s="17" t="s">
        <v>21</v>
      </c>
      <c r="R6569" s="17">
        <v>112</v>
      </c>
      <c r="S6569" s="17" t="s">
        <v>684</v>
      </c>
      <c r="T6569" s="18">
        <v>3</v>
      </c>
      <c r="U6569" s="10">
        <v>-16.997405669308254</v>
      </c>
      <c r="V6569" s="10">
        <f t="shared" si="104"/>
        <v>-16.997405669308254</v>
      </c>
      <c r="W6569" s="10">
        <v>11.88384387984939</v>
      </c>
      <c r="X6569" s="68">
        <v>2.8833137193605762</v>
      </c>
      <c r="Y6569" s="33" t="s">
        <v>561</v>
      </c>
      <c r="Z6569" s="33" t="s">
        <v>701</v>
      </c>
    </row>
    <row r="6570" spans="1:26">
      <c r="A6570" s="29">
        <v>6569</v>
      </c>
      <c r="B6570" t="s">
        <v>1115</v>
      </c>
      <c r="C6570" s="17">
        <v>2024</v>
      </c>
      <c r="D6570" s="32">
        <v>1</v>
      </c>
      <c r="E6570" s="32">
        <v>9</v>
      </c>
      <c r="F6570" s="18">
        <v>31</v>
      </c>
      <c r="G6570" s="48">
        <v>15</v>
      </c>
      <c r="H6570" s="49" t="s">
        <v>18</v>
      </c>
      <c r="I6570" s="50">
        <v>131</v>
      </c>
      <c r="J6570" s="48">
        <v>15</v>
      </c>
      <c r="K6570" s="17" t="s">
        <v>19</v>
      </c>
      <c r="L6570" s="17" t="s">
        <v>48</v>
      </c>
      <c r="M6570" s="17" t="s">
        <v>49</v>
      </c>
      <c r="N6570" s="17" t="s">
        <v>50</v>
      </c>
      <c r="O6570" s="58">
        <v>221</v>
      </c>
      <c r="P6570" s="17" t="s">
        <v>20</v>
      </c>
      <c r="Q6570" s="17" t="s">
        <v>21</v>
      </c>
      <c r="R6570" s="17">
        <v>148</v>
      </c>
      <c r="S6570" s="17" t="s">
        <v>684</v>
      </c>
      <c r="T6570" s="18">
        <v>3</v>
      </c>
      <c r="U6570" s="10">
        <v>-16.942297163803804</v>
      </c>
      <c r="V6570" s="10">
        <f t="shared" si="104"/>
        <v>-16.942297163803804</v>
      </c>
      <c r="W6570" s="10">
        <v>14.265305828790522</v>
      </c>
      <c r="X6570" s="68">
        <v>2.9666531190939534</v>
      </c>
      <c r="Y6570" s="33" t="s">
        <v>561</v>
      </c>
      <c r="Z6570" s="33" t="s">
        <v>701</v>
      </c>
    </row>
    <row r="6571" spans="1:26">
      <c r="A6571" s="29">
        <v>6570</v>
      </c>
      <c r="B6571" t="s">
        <v>1116</v>
      </c>
      <c r="C6571" s="17">
        <v>2024</v>
      </c>
      <c r="D6571" s="32">
        <v>1</v>
      </c>
      <c r="E6571" s="32">
        <v>9</v>
      </c>
      <c r="F6571" s="18">
        <v>31</v>
      </c>
      <c r="G6571" s="48">
        <v>15</v>
      </c>
      <c r="H6571" s="49" t="s">
        <v>18</v>
      </c>
      <c r="I6571" s="50">
        <v>131</v>
      </c>
      <c r="J6571" s="48">
        <v>15</v>
      </c>
      <c r="K6571" s="17" t="s">
        <v>19</v>
      </c>
      <c r="L6571" s="17" t="s">
        <v>48</v>
      </c>
      <c r="M6571" s="17" t="s">
        <v>49</v>
      </c>
      <c r="N6571" s="17" t="s">
        <v>50</v>
      </c>
      <c r="O6571" s="58">
        <v>220</v>
      </c>
      <c r="P6571" s="17" t="s">
        <v>20</v>
      </c>
      <c r="Q6571" s="17" t="s">
        <v>21</v>
      </c>
      <c r="R6571" s="17">
        <v>133</v>
      </c>
      <c r="S6571" s="17" t="s">
        <v>684</v>
      </c>
      <c r="T6571" s="18">
        <v>3</v>
      </c>
      <c r="U6571" s="10">
        <v>-17.004041369599491</v>
      </c>
      <c r="V6571" s="10">
        <f t="shared" si="104"/>
        <v>-17.004041369599491</v>
      </c>
      <c r="W6571" s="10">
        <v>13.077358365912399</v>
      </c>
      <c r="X6571" s="68">
        <v>2.9693089031555955</v>
      </c>
      <c r="Y6571" s="33" t="s">
        <v>561</v>
      </c>
      <c r="Z6571" s="33" t="s">
        <v>701</v>
      </c>
    </row>
    <row r="6572" spans="1:26">
      <c r="A6572" s="29">
        <v>6571</v>
      </c>
      <c r="B6572"/>
      <c r="C6572" s="17">
        <v>2023</v>
      </c>
      <c r="D6572" s="32">
        <v>11</v>
      </c>
      <c r="E6572" s="32">
        <v>16</v>
      </c>
      <c r="F6572" s="18">
        <v>32</v>
      </c>
      <c r="G6572" s="48">
        <v>45</v>
      </c>
      <c r="H6572" s="49" t="s">
        <v>18</v>
      </c>
      <c r="I6572" s="50">
        <v>129</v>
      </c>
      <c r="J6572" s="48">
        <v>15</v>
      </c>
      <c r="K6572" s="17" t="s">
        <v>19</v>
      </c>
      <c r="L6572" s="17" t="s">
        <v>48</v>
      </c>
      <c r="M6572" s="17" t="s">
        <v>49</v>
      </c>
      <c r="N6572" s="17" t="s">
        <v>50</v>
      </c>
      <c r="O6572" s="58">
        <v>254</v>
      </c>
      <c r="P6572" s="17" t="s">
        <v>20</v>
      </c>
      <c r="Q6572" s="17" t="s">
        <v>21</v>
      </c>
      <c r="R6572" s="17">
        <v>218.85</v>
      </c>
      <c r="S6572" s="17" t="s">
        <v>684</v>
      </c>
      <c r="T6572" s="18">
        <v>2</v>
      </c>
      <c r="U6572" s="10">
        <v>-16.481416244924734</v>
      </c>
      <c r="V6572" s="10">
        <f t="shared" si="104"/>
        <v>-16.481416244924734</v>
      </c>
      <c r="W6572" s="10">
        <v>12.607718682287807</v>
      </c>
      <c r="X6572" s="68">
        <v>2.9869933695218038</v>
      </c>
      <c r="Y6572" s="33" t="s">
        <v>561</v>
      </c>
      <c r="Z6572" s="33" t="s">
        <v>701</v>
      </c>
    </row>
    <row r="6573" spans="1:26" hidden="1">
      <c r="A6573" s="29">
        <v>6572</v>
      </c>
      <c r="B6573" t="s">
        <v>1117</v>
      </c>
      <c r="C6573" s="17">
        <v>2023</v>
      </c>
      <c r="D6573" s="32">
        <v>11</v>
      </c>
      <c r="E6573" s="32">
        <v>16</v>
      </c>
      <c r="F6573" s="18">
        <v>35</v>
      </c>
      <c r="G6573" s="48">
        <v>45</v>
      </c>
      <c r="H6573" s="49" t="s">
        <v>18</v>
      </c>
      <c r="I6573" s="50">
        <v>133</v>
      </c>
      <c r="J6573" s="48">
        <v>15</v>
      </c>
      <c r="K6573" s="17" t="s">
        <v>19</v>
      </c>
      <c r="L6573" s="17" t="s">
        <v>48</v>
      </c>
      <c r="M6573" s="17" t="s">
        <v>1025</v>
      </c>
      <c r="N6573" s="17" t="s">
        <v>1026</v>
      </c>
      <c r="O6573" s="58">
        <v>243</v>
      </c>
      <c r="P6573" s="17" t="s">
        <v>20</v>
      </c>
      <c r="Q6573" s="17" t="s">
        <v>21</v>
      </c>
      <c r="R6573" s="17">
        <v>198.13</v>
      </c>
      <c r="S6573" s="17" t="s">
        <v>684</v>
      </c>
      <c r="T6573" s="18">
        <v>1</v>
      </c>
      <c r="U6573" s="10">
        <v>-18.213093650986902</v>
      </c>
      <c r="V6573" s="10">
        <f t="shared" si="104"/>
        <v>-18.213093650986902</v>
      </c>
      <c r="W6573" s="10">
        <v>10.620760486417263</v>
      </c>
      <c r="X6573" s="68">
        <v>2.9425316919080751</v>
      </c>
      <c r="Y6573" s="33" t="s">
        <v>561</v>
      </c>
      <c r="Z6573" s="33" t="s">
        <v>701</v>
      </c>
    </row>
    <row r="6574" spans="1:26" hidden="1">
      <c r="A6574" s="29">
        <v>6573</v>
      </c>
      <c r="B6574"/>
      <c r="C6574" s="17">
        <v>2023</v>
      </c>
      <c r="D6574" s="32">
        <v>11</v>
      </c>
      <c r="E6574" s="32">
        <v>21</v>
      </c>
      <c r="F6574" s="18">
        <v>31</v>
      </c>
      <c r="G6574" s="48">
        <v>15</v>
      </c>
      <c r="H6574" s="49" t="s">
        <v>18</v>
      </c>
      <c r="I6574" s="50">
        <v>127</v>
      </c>
      <c r="J6574" s="48">
        <v>45</v>
      </c>
      <c r="K6574" s="17" t="s">
        <v>19</v>
      </c>
      <c r="L6574" s="17" t="s">
        <v>48</v>
      </c>
      <c r="M6574" s="17" t="s">
        <v>296</v>
      </c>
      <c r="N6574" s="17" t="s">
        <v>957</v>
      </c>
      <c r="O6574" s="58">
        <v>283</v>
      </c>
      <c r="P6574" s="17" t="s">
        <v>20</v>
      </c>
      <c r="Q6574" s="17" t="s">
        <v>21</v>
      </c>
      <c r="R6574" s="17">
        <v>318.83999999999997</v>
      </c>
      <c r="S6574" s="17" t="s">
        <v>684</v>
      </c>
      <c r="T6574" s="18">
        <v>2</v>
      </c>
      <c r="U6574" s="10">
        <v>-18.473596379478007</v>
      </c>
      <c r="V6574" s="10">
        <f t="shared" si="104"/>
        <v>-18.473596379478007</v>
      </c>
      <c r="W6574" s="10">
        <v>10.809389903648414</v>
      </c>
      <c r="X6574" s="68">
        <v>3.0122545685677395</v>
      </c>
      <c r="Y6574" s="33" t="s">
        <v>561</v>
      </c>
      <c r="Z6574" s="33" t="s">
        <v>701</v>
      </c>
    </row>
    <row r="6575" spans="1:26" hidden="1">
      <c r="A6575" s="29">
        <v>6574</v>
      </c>
      <c r="B6575"/>
      <c r="C6575" s="17">
        <v>2023</v>
      </c>
      <c r="D6575" s="32">
        <v>11</v>
      </c>
      <c r="E6575" s="32">
        <v>21</v>
      </c>
      <c r="F6575" s="18">
        <v>31</v>
      </c>
      <c r="G6575" s="48">
        <v>15</v>
      </c>
      <c r="H6575" s="49" t="s">
        <v>18</v>
      </c>
      <c r="I6575" s="50">
        <v>127</v>
      </c>
      <c r="J6575" s="48">
        <v>45</v>
      </c>
      <c r="K6575" s="17" t="s">
        <v>19</v>
      </c>
      <c r="L6575" s="17" t="s">
        <v>48</v>
      </c>
      <c r="M6575" s="17" t="s">
        <v>296</v>
      </c>
      <c r="N6575" s="17" t="s">
        <v>957</v>
      </c>
      <c r="O6575" s="58">
        <v>278</v>
      </c>
      <c r="P6575" s="17" t="s">
        <v>20</v>
      </c>
      <c r="Q6575" s="17" t="s">
        <v>21</v>
      </c>
      <c r="R6575" s="17">
        <v>251.26</v>
      </c>
      <c r="S6575" s="17" t="s">
        <v>684</v>
      </c>
      <c r="T6575" s="18">
        <v>1</v>
      </c>
      <c r="U6575" s="10">
        <v>-18.570742503617765</v>
      </c>
      <c r="V6575" s="10">
        <f t="shared" si="104"/>
        <v>-18.570742503617765</v>
      </c>
      <c r="W6575" s="10">
        <v>10.058279469768864</v>
      </c>
      <c r="X6575" s="68">
        <v>2.9654319162937139</v>
      </c>
      <c r="Y6575" s="33" t="s">
        <v>561</v>
      </c>
      <c r="Z6575" s="33" t="s">
        <v>701</v>
      </c>
    </row>
    <row r="6576" spans="1:26" hidden="1">
      <c r="A6576" s="29">
        <v>6575</v>
      </c>
      <c r="B6576"/>
      <c r="C6576" s="17">
        <v>2023</v>
      </c>
      <c r="D6576" s="32">
        <v>11</v>
      </c>
      <c r="E6576" s="32">
        <v>21</v>
      </c>
      <c r="F6576" s="18">
        <v>31</v>
      </c>
      <c r="G6576" s="48">
        <v>15</v>
      </c>
      <c r="H6576" s="49" t="s">
        <v>18</v>
      </c>
      <c r="I6576" s="50">
        <v>127</v>
      </c>
      <c r="J6576" s="48">
        <v>45</v>
      </c>
      <c r="K6576" s="17" t="s">
        <v>19</v>
      </c>
      <c r="L6576" s="17" t="s">
        <v>48</v>
      </c>
      <c r="M6576" s="17" t="s">
        <v>296</v>
      </c>
      <c r="N6576" s="17" t="s">
        <v>957</v>
      </c>
      <c r="O6576" s="58">
        <v>290</v>
      </c>
      <c r="P6576" s="17" t="s">
        <v>20</v>
      </c>
      <c r="Q6576" s="17" t="s">
        <v>21</v>
      </c>
      <c r="R6576" s="17">
        <v>304.08</v>
      </c>
      <c r="S6576" s="17" t="s">
        <v>684</v>
      </c>
      <c r="T6576" s="18">
        <v>2</v>
      </c>
      <c r="U6576" s="10">
        <v>-17.871262015706762</v>
      </c>
      <c r="V6576" s="10">
        <f t="shared" si="104"/>
        <v>-17.871262015706762</v>
      </c>
      <c r="W6576" s="10">
        <v>12.040306262753809</v>
      </c>
      <c r="X6576" s="68">
        <v>2.970022806559391</v>
      </c>
      <c r="Y6576" s="33" t="s">
        <v>561</v>
      </c>
      <c r="Z6576" s="33" t="s">
        <v>701</v>
      </c>
    </row>
    <row r="6577" spans="1:26" hidden="1">
      <c r="A6577" s="29">
        <v>6576</v>
      </c>
      <c r="B6577"/>
      <c r="C6577" s="17">
        <v>2023</v>
      </c>
      <c r="D6577" s="32">
        <v>11</v>
      </c>
      <c r="E6577" s="32">
        <v>16</v>
      </c>
      <c r="F6577" s="18">
        <v>32</v>
      </c>
      <c r="G6577" s="48">
        <v>45</v>
      </c>
      <c r="H6577" s="49" t="s">
        <v>18</v>
      </c>
      <c r="I6577" s="50">
        <v>129</v>
      </c>
      <c r="J6577" s="48">
        <v>15</v>
      </c>
      <c r="K6577" s="17" t="s">
        <v>19</v>
      </c>
      <c r="L6577" s="17" t="s">
        <v>48</v>
      </c>
      <c r="M6577" s="17" t="s">
        <v>1174</v>
      </c>
      <c r="N6577" s="17" t="s">
        <v>1026</v>
      </c>
      <c r="O6577" s="58">
        <v>253</v>
      </c>
      <c r="P6577" s="17" t="s">
        <v>20</v>
      </c>
      <c r="Q6577" s="17" t="s">
        <v>21</v>
      </c>
      <c r="R6577" s="17">
        <v>201.24</v>
      </c>
      <c r="S6577" s="17" t="s">
        <v>684</v>
      </c>
      <c r="T6577" s="18">
        <v>2</v>
      </c>
      <c r="U6577" s="10">
        <v>-17.937372384736051</v>
      </c>
      <c r="V6577" s="10">
        <f t="shared" si="104"/>
        <v>-17.937372384736051</v>
      </c>
      <c r="W6577" s="10">
        <v>12.003435045547391</v>
      </c>
      <c r="X6577" s="68">
        <v>2.978496518386518</v>
      </c>
      <c r="Y6577" s="33" t="s">
        <v>561</v>
      </c>
      <c r="Z6577" s="33" t="s">
        <v>701</v>
      </c>
    </row>
    <row r="6578" spans="1:26" hidden="1">
      <c r="A6578" s="29">
        <v>6577</v>
      </c>
      <c r="B6578"/>
      <c r="C6578" s="17">
        <v>2023</v>
      </c>
      <c r="D6578" s="32">
        <v>11</v>
      </c>
      <c r="E6578" s="32">
        <v>16</v>
      </c>
      <c r="F6578" s="18">
        <v>32</v>
      </c>
      <c r="G6578" s="48">
        <v>45</v>
      </c>
      <c r="H6578" s="49" t="s">
        <v>18</v>
      </c>
      <c r="I6578" s="50">
        <v>129</v>
      </c>
      <c r="J6578" s="48">
        <v>15</v>
      </c>
      <c r="K6578" s="17" t="s">
        <v>19</v>
      </c>
      <c r="L6578" s="17" t="s">
        <v>48</v>
      </c>
      <c r="M6578" s="17" t="s">
        <v>1174</v>
      </c>
      <c r="N6578" s="17" t="s">
        <v>1026</v>
      </c>
      <c r="O6578" s="58">
        <v>262</v>
      </c>
      <c r="P6578" s="17" t="s">
        <v>20</v>
      </c>
      <c r="Q6578" s="17" t="s">
        <v>21</v>
      </c>
      <c r="R6578" s="17">
        <v>226.02</v>
      </c>
      <c r="S6578" s="17" t="s">
        <v>684</v>
      </c>
      <c r="T6578" s="18">
        <v>1</v>
      </c>
      <c r="U6578" s="10">
        <v>-18.13134441312685</v>
      </c>
      <c r="V6578" s="10">
        <f t="shared" si="104"/>
        <v>-18.13134441312685</v>
      </c>
      <c r="W6578" s="10">
        <v>11.629897203030099</v>
      </c>
      <c r="X6578" s="68">
        <v>2.8988057385643029</v>
      </c>
      <c r="Y6578" s="33" t="s">
        <v>561</v>
      </c>
      <c r="Z6578" s="33" t="s">
        <v>701</v>
      </c>
    </row>
    <row r="6579" spans="1:26" hidden="1">
      <c r="A6579" s="29">
        <v>6578</v>
      </c>
      <c r="B6579"/>
      <c r="C6579" s="17">
        <v>2023</v>
      </c>
      <c r="D6579" s="32">
        <v>11</v>
      </c>
      <c r="E6579" s="32">
        <v>16</v>
      </c>
      <c r="F6579" s="18">
        <v>32</v>
      </c>
      <c r="G6579" s="48">
        <v>45</v>
      </c>
      <c r="H6579" s="49" t="s">
        <v>18</v>
      </c>
      <c r="I6579" s="50">
        <v>129</v>
      </c>
      <c r="J6579" s="48">
        <v>15</v>
      </c>
      <c r="K6579" s="17" t="s">
        <v>19</v>
      </c>
      <c r="L6579" s="17" t="s">
        <v>48</v>
      </c>
      <c r="M6579" s="17" t="s">
        <v>1174</v>
      </c>
      <c r="N6579" s="17" t="s">
        <v>1026</v>
      </c>
      <c r="O6579" s="58">
        <v>271</v>
      </c>
      <c r="P6579" s="17" t="s">
        <v>20</v>
      </c>
      <c r="Q6579" s="17" t="s">
        <v>21</v>
      </c>
      <c r="R6579" s="17">
        <v>268.07</v>
      </c>
      <c r="S6579" s="17" t="s">
        <v>684</v>
      </c>
      <c r="T6579" s="18">
        <v>2</v>
      </c>
      <c r="U6579" s="10">
        <v>-17.952415814601732</v>
      </c>
      <c r="V6579" s="10">
        <f t="shared" si="104"/>
        <v>-17.952415814601732</v>
      </c>
      <c r="W6579" s="10">
        <v>11.747525872226117</v>
      </c>
      <c r="X6579" s="68">
        <v>2.9696491814248094</v>
      </c>
      <c r="Y6579" s="33" t="s">
        <v>561</v>
      </c>
      <c r="Z6579" s="33" t="s">
        <v>701</v>
      </c>
    </row>
    <row r="6580" spans="1:26" hidden="1">
      <c r="A6580" s="29">
        <v>6579</v>
      </c>
      <c r="B6580"/>
      <c r="C6580" s="17">
        <v>2023</v>
      </c>
      <c r="D6580" s="32">
        <v>11</v>
      </c>
      <c r="E6580" s="32">
        <v>16</v>
      </c>
      <c r="F6580" s="18">
        <v>32</v>
      </c>
      <c r="G6580" s="48">
        <v>45</v>
      </c>
      <c r="H6580" s="49" t="s">
        <v>18</v>
      </c>
      <c r="I6580" s="50">
        <v>129</v>
      </c>
      <c r="J6580" s="48">
        <v>15</v>
      </c>
      <c r="K6580" s="17" t="s">
        <v>19</v>
      </c>
      <c r="L6580" s="17" t="s">
        <v>48</v>
      </c>
      <c r="M6580" s="17" t="s">
        <v>1174</v>
      </c>
      <c r="N6580" s="17" t="s">
        <v>1026</v>
      </c>
      <c r="O6580" s="58">
        <v>286</v>
      </c>
      <c r="P6580" s="17" t="s">
        <v>20</v>
      </c>
      <c r="Q6580" s="17" t="s">
        <v>21</v>
      </c>
      <c r="R6580" s="17">
        <v>319.2</v>
      </c>
      <c r="S6580" s="17" t="s">
        <v>684</v>
      </c>
      <c r="T6580" s="18">
        <v>2</v>
      </c>
      <c r="U6580" s="10">
        <v>-17.180868481569473</v>
      </c>
      <c r="V6580" s="10">
        <f t="shared" si="104"/>
        <v>-17.180868481569473</v>
      </c>
      <c r="W6580" s="10">
        <v>12.232774765477187</v>
      </c>
      <c r="X6580" s="68">
        <v>2.9426414811106443</v>
      </c>
      <c r="Y6580" s="33" t="s">
        <v>561</v>
      </c>
      <c r="Z6580" s="33" t="s">
        <v>701</v>
      </c>
    </row>
    <row r="6581" spans="1:26" hidden="1">
      <c r="A6581" s="29">
        <v>6580</v>
      </c>
      <c r="B6581"/>
      <c r="C6581" s="17">
        <v>2023</v>
      </c>
      <c r="D6581" s="32">
        <v>11</v>
      </c>
      <c r="E6581" s="32">
        <v>16</v>
      </c>
      <c r="F6581" s="18">
        <v>32</v>
      </c>
      <c r="G6581" s="48">
        <v>45</v>
      </c>
      <c r="H6581" s="49" t="s">
        <v>18</v>
      </c>
      <c r="I6581" s="50">
        <v>129</v>
      </c>
      <c r="J6581" s="48">
        <v>15</v>
      </c>
      <c r="K6581" s="17" t="s">
        <v>19</v>
      </c>
      <c r="L6581" s="17" t="s">
        <v>48</v>
      </c>
      <c r="M6581" s="17" t="s">
        <v>1174</v>
      </c>
      <c r="N6581" s="17" t="s">
        <v>1026</v>
      </c>
      <c r="O6581" s="58">
        <v>284</v>
      </c>
      <c r="P6581" s="17" t="s">
        <v>20</v>
      </c>
      <c r="Q6581" s="17" t="s">
        <v>21</v>
      </c>
      <c r="R6581" s="17">
        <v>296.52999999999997</v>
      </c>
      <c r="S6581" s="17" t="s">
        <v>684</v>
      </c>
      <c r="T6581" s="18">
        <v>2</v>
      </c>
      <c r="U6581" s="10">
        <v>-17.819443580358801</v>
      </c>
      <c r="V6581" s="10">
        <f t="shared" si="104"/>
        <v>-17.819443580358801</v>
      </c>
      <c r="W6581" s="10">
        <v>11.837707267088602</v>
      </c>
      <c r="X6581" s="68">
        <v>2.9374697754245074</v>
      </c>
      <c r="Y6581" s="33" t="s">
        <v>561</v>
      </c>
      <c r="Z6581" s="33" t="s">
        <v>701</v>
      </c>
    </row>
    <row r="6582" spans="1:26" hidden="1">
      <c r="A6582" s="29">
        <v>6581</v>
      </c>
      <c r="B6582"/>
      <c r="C6582" s="17">
        <v>2023</v>
      </c>
      <c r="D6582" s="32">
        <v>11</v>
      </c>
      <c r="E6582" s="32">
        <v>16</v>
      </c>
      <c r="F6582" s="18">
        <v>32</v>
      </c>
      <c r="G6582" s="48">
        <v>45</v>
      </c>
      <c r="H6582" s="49" t="s">
        <v>18</v>
      </c>
      <c r="I6582" s="50">
        <v>129</v>
      </c>
      <c r="J6582" s="48">
        <v>15</v>
      </c>
      <c r="K6582" s="17" t="s">
        <v>19</v>
      </c>
      <c r="L6582" s="17" t="s">
        <v>48</v>
      </c>
      <c r="M6582" s="17" t="s">
        <v>1174</v>
      </c>
      <c r="N6582" s="17" t="s">
        <v>1026</v>
      </c>
      <c r="O6582" s="58">
        <v>276</v>
      </c>
      <c r="P6582" s="17" t="s">
        <v>20</v>
      </c>
      <c r="Q6582" s="17" t="s">
        <v>21</v>
      </c>
      <c r="R6582" s="17">
        <v>263.81</v>
      </c>
      <c r="S6582" s="17" t="s">
        <v>684</v>
      </c>
      <c r="T6582" s="18">
        <v>1</v>
      </c>
      <c r="U6582" s="10">
        <v>-18.006485304673216</v>
      </c>
      <c r="V6582" s="10">
        <f t="shared" si="104"/>
        <v>-18.006485304673216</v>
      </c>
      <c r="W6582" s="10">
        <v>11.773167921095169</v>
      </c>
      <c r="X6582" s="68">
        <v>2.9010246120731531</v>
      </c>
      <c r="Y6582" s="33" t="s">
        <v>561</v>
      </c>
      <c r="Z6582" s="33" t="s">
        <v>701</v>
      </c>
    </row>
    <row r="6583" spans="1:26" hidden="1">
      <c r="A6583" s="29">
        <v>6582</v>
      </c>
      <c r="B6583"/>
      <c r="C6583" s="17">
        <v>2023</v>
      </c>
      <c r="D6583" s="32">
        <v>11</v>
      </c>
      <c r="E6583" s="32">
        <v>16</v>
      </c>
      <c r="F6583" s="18">
        <v>32</v>
      </c>
      <c r="G6583" s="48">
        <v>45</v>
      </c>
      <c r="H6583" s="49" t="s">
        <v>18</v>
      </c>
      <c r="I6583" s="50">
        <v>129</v>
      </c>
      <c r="J6583" s="48">
        <v>15</v>
      </c>
      <c r="K6583" s="17" t="s">
        <v>19</v>
      </c>
      <c r="L6583" s="17" t="s">
        <v>48</v>
      </c>
      <c r="M6583" s="17" t="s">
        <v>1174</v>
      </c>
      <c r="N6583" s="17" t="s">
        <v>1026</v>
      </c>
      <c r="O6583" s="58">
        <v>266</v>
      </c>
      <c r="P6583" s="17" t="s">
        <v>20</v>
      </c>
      <c r="Q6583" s="17" t="s">
        <v>21</v>
      </c>
      <c r="R6583" s="17">
        <v>244.43</v>
      </c>
      <c r="S6583" s="17" t="s">
        <v>684</v>
      </c>
      <c r="T6583" s="18">
        <v>1</v>
      </c>
      <c r="U6583" s="10">
        <v>-17.530729930036607</v>
      </c>
      <c r="V6583" s="10">
        <f t="shared" si="104"/>
        <v>-17.530729930036607</v>
      </c>
      <c r="W6583" s="10">
        <v>11.807524252667905</v>
      </c>
      <c r="X6583" s="68">
        <v>2.8581115536274746</v>
      </c>
      <c r="Y6583" s="33" t="s">
        <v>561</v>
      </c>
      <c r="Z6583" s="33" t="s">
        <v>701</v>
      </c>
    </row>
    <row r="6584" spans="1:26" hidden="1">
      <c r="A6584" s="29">
        <v>6583</v>
      </c>
      <c r="B6584"/>
      <c r="C6584" s="17">
        <v>2023</v>
      </c>
      <c r="D6584" s="32">
        <v>11</v>
      </c>
      <c r="E6584" s="32">
        <v>16</v>
      </c>
      <c r="F6584" s="18">
        <v>32</v>
      </c>
      <c r="G6584" s="48">
        <v>45</v>
      </c>
      <c r="H6584" s="49" t="s">
        <v>18</v>
      </c>
      <c r="I6584" s="50">
        <v>129</v>
      </c>
      <c r="J6584" s="48">
        <v>15</v>
      </c>
      <c r="K6584" s="17" t="s">
        <v>19</v>
      </c>
      <c r="L6584" s="17" t="s">
        <v>48</v>
      </c>
      <c r="M6584" s="17" t="s">
        <v>1174</v>
      </c>
      <c r="N6584" s="17" t="s">
        <v>1026</v>
      </c>
      <c r="O6584" s="58">
        <v>271</v>
      </c>
      <c r="P6584" s="17" t="s">
        <v>20</v>
      </c>
      <c r="Q6584" s="17" t="s">
        <v>21</v>
      </c>
      <c r="R6584" s="17">
        <v>276.52</v>
      </c>
      <c r="S6584" s="17" t="s">
        <v>684</v>
      </c>
      <c r="T6584" s="18">
        <v>2</v>
      </c>
      <c r="U6584" s="10">
        <v>-17.594974132176414</v>
      </c>
      <c r="V6584" s="10">
        <f t="shared" si="104"/>
        <v>-17.594974132176414</v>
      </c>
      <c r="W6584" s="10">
        <v>12.34495318768735</v>
      </c>
      <c r="X6584" s="68">
        <v>3.0029692416164417</v>
      </c>
      <c r="Y6584" s="33" t="s">
        <v>561</v>
      </c>
      <c r="Z6584" s="33" t="s">
        <v>701</v>
      </c>
    </row>
    <row r="6585" spans="1:26" hidden="1">
      <c r="A6585" s="29">
        <v>6584</v>
      </c>
      <c r="B6585"/>
      <c r="C6585" s="17">
        <v>2023</v>
      </c>
      <c r="D6585" s="32">
        <v>11</v>
      </c>
      <c r="E6585" s="32">
        <v>16</v>
      </c>
      <c r="F6585" s="18">
        <v>32</v>
      </c>
      <c r="G6585" s="48">
        <v>45</v>
      </c>
      <c r="H6585" s="49" t="s">
        <v>18</v>
      </c>
      <c r="I6585" s="50">
        <v>129</v>
      </c>
      <c r="J6585" s="48">
        <v>15</v>
      </c>
      <c r="K6585" s="17" t="s">
        <v>19</v>
      </c>
      <c r="L6585" s="17" t="s">
        <v>48</v>
      </c>
      <c r="M6585" s="17" t="s">
        <v>1174</v>
      </c>
      <c r="N6585" s="17" t="s">
        <v>1026</v>
      </c>
      <c r="O6585" s="58">
        <v>256</v>
      </c>
      <c r="P6585" s="17" t="s">
        <v>20</v>
      </c>
      <c r="Q6585" s="17" t="s">
        <v>21</v>
      </c>
      <c r="R6585" s="17">
        <v>225.83</v>
      </c>
      <c r="S6585" s="17" t="s">
        <v>684</v>
      </c>
      <c r="T6585" s="18">
        <v>2</v>
      </c>
      <c r="U6585" s="10">
        <v>-17.73857508327556</v>
      </c>
      <c r="V6585" s="10">
        <f t="shared" si="104"/>
        <v>-17.73857508327556</v>
      </c>
      <c r="W6585" s="10">
        <v>11.659174272040545</v>
      </c>
      <c r="X6585" s="68">
        <v>2.9621418228739813</v>
      </c>
      <c r="Y6585" s="33" t="s">
        <v>561</v>
      </c>
      <c r="Z6585" s="33" t="s">
        <v>701</v>
      </c>
    </row>
    <row r="6586" spans="1:26" hidden="1">
      <c r="A6586" s="29">
        <v>6585</v>
      </c>
      <c r="B6586"/>
      <c r="C6586" s="17">
        <v>2023</v>
      </c>
      <c r="D6586" s="32">
        <v>11</v>
      </c>
      <c r="E6586" s="32">
        <v>16</v>
      </c>
      <c r="F6586" s="18">
        <v>32</v>
      </c>
      <c r="G6586" s="48">
        <v>45</v>
      </c>
      <c r="H6586" s="49" t="s">
        <v>18</v>
      </c>
      <c r="I6586" s="50">
        <v>129</v>
      </c>
      <c r="J6586" s="48">
        <v>15</v>
      </c>
      <c r="K6586" s="17" t="s">
        <v>19</v>
      </c>
      <c r="L6586" s="17" t="s">
        <v>48</v>
      </c>
      <c r="M6586" s="17" t="s">
        <v>1174</v>
      </c>
      <c r="N6586" s="17" t="s">
        <v>1026</v>
      </c>
      <c r="O6586" s="58">
        <v>267</v>
      </c>
      <c r="P6586" s="17" t="s">
        <v>20</v>
      </c>
      <c r="Q6586" s="17" t="s">
        <v>21</v>
      </c>
      <c r="R6586" s="17">
        <v>239.64</v>
      </c>
      <c r="S6586" s="17" t="s">
        <v>684</v>
      </c>
      <c r="T6586" s="18">
        <v>1</v>
      </c>
      <c r="U6586" s="10">
        <v>-17.973411596014248</v>
      </c>
      <c r="V6586" s="10">
        <f t="shared" si="104"/>
        <v>-17.973411596014248</v>
      </c>
      <c r="W6586" s="10">
        <v>11.914931720389383</v>
      </c>
      <c r="X6586" s="68">
        <v>2.9380099626380276</v>
      </c>
      <c r="Y6586" s="33" t="s">
        <v>561</v>
      </c>
      <c r="Z6586" s="33" t="s">
        <v>701</v>
      </c>
    </row>
    <row r="6587" spans="1:26" hidden="1">
      <c r="A6587" s="29">
        <v>6586</v>
      </c>
      <c r="B6587"/>
      <c r="C6587" s="17">
        <v>2023</v>
      </c>
      <c r="D6587" s="32">
        <v>11</v>
      </c>
      <c r="E6587" s="32">
        <v>16</v>
      </c>
      <c r="F6587" s="18">
        <v>32</v>
      </c>
      <c r="G6587" s="48">
        <v>45</v>
      </c>
      <c r="H6587" s="49" t="s">
        <v>18</v>
      </c>
      <c r="I6587" s="50">
        <v>129</v>
      </c>
      <c r="J6587" s="48">
        <v>15</v>
      </c>
      <c r="K6587" s="17" t="s">
        <v>19</v>
      </c>
      <c r="L6587" s="17" t="s">
        <v>48</v>
      </c>
      <c r="M6587" s="17" t="s">
        <v>1174</v>
      </c>
      <c r="N6587" s="17" t="s">
        <v>1026</v>
      </c>
      <c r="O6587" s="58">
        <v>262</v>
      </c>
      <c r="P6587" s="17" t="s">
        <v>20</v>
      </c>
      <c r="Q6587" s="17" t="s">
        <v>21</v>
      </c>
      <c r="R6587" s="17">
        <v>248.53</v>
      </c>
      <c r="S6587" s="17" t="s">
        <v>684</v>
      </c>
      <c r="T6587" s="18">
        <v>2</v>
      </c>
      <c r="U6587" s="10">
        <v>-17.486282749588558</v>
      </c>
      <c r="V6587" s="10">
        <f t="shared" si="104"/>
        <v>-17.486282749588558</v>
      </c>
      <c r="W6587" s="10">
        <v>12.598366796005561</v>
      </c>
      <c r="X6587" s="68">
        <v>2.9432566887191696</v>
      </c>
      <c r="Y6587" s="33" t="s">
        <v>561</v>
      </c>
      <c r="Z6587" s="33" t="s">
        <v>701</v>
      </c>
    </row>
    <row r="6588" spans="1:26" hidden="1">
      <c r="A6588" s="29">
        <v>6587</v>
      </c>
      <c r="B6588"/>
      <c r="C6588" s="17">
        <v>2023</v>
      </c>
      <c r="D6588" s="32">
        <v>11</v>
      </c>
      <c r="E6588" s="32">
        <v>16</v>
      </c>
      <c r="F6588" s="18">
        <v>32</v>
      </c>
      <c r="G6588" s="48">
        <v>45</v>
      </c>
      <c r="H6588" s="49" t="s">
        <v>18</v>
      </c>
      <c r="I6588" s="50">
        <v>129</v>
      </c>
      <c r="J6588" s="48">
        <v>15</v>
      </c>
      <c r="K6588" s="17" t="s">
        <v>19</v>
      </c>
      <c r="L6588" s="17" t="s">
        <v>48</v>
      </c>
      <c r="M6588" s="17" t="s">
        <v>1174</v>
      </c>
      <c r="N6588" s="17" t="s">
        <v>1026</v>
      </c>
      <c r="O6588" s="58">
        <v>247</v>
      </c>
      <c r="P6588" s="17" t="s">
        <v>20</v>
      </c>
      <c r="Q6588" s="17" t="s">
        <v>21</v>
      </c>
      <c r="R6588" s="17">
        <v>198.42</v>
      </c>
      <c r="S6588" s="17" t="s">
        <v>684</v>
      </c>
      <c r="T6588" s="18">
        <v>1</v>
      </c>
      <c r="U6588" s="10">
        <v>-17.766177848939684</v>
      </c>
      <c r="V6588" s="10">
        <f t="shared" si="104"/>
        <v>-17.766177848939684</v>
      </c>
      <c r="W6588" s="10">
        <v>10.938537351211382</v>
      </c>
      <c r="X6588" s="68">
        <v>2.9566099180660741</v>
      </c>
      <c r="Y6588" s="33" t="s">
        <v>561</v>
      </c>
      <c r="Z6588" s="33" t="s">
        <v>701</v>
      </c>
    </row>
    <row r="6589" spans="1:26" hidden="1">
      <c r="A6589" s="29">
        <v>6588</v>
      </c>
      <c r="B6589"/>
      <c r="C6589" s="17">
        <v>2023</v>
      </c>
      <c r="D6589" s="32">
        <v>11</v>
      </c>
      <c r="E6589" s="32">
        <v>16</v>
      </c>
      <c r="F6589" s="18">
        <v>32</v>
      </c>
      <c r="G6589" s="48">
        <v>45</v>
      </c>
      <c r="H6589" s="49" t="s">
        <v>18</v>
      </c>
      <c r="I6589" s="50">
        <v>129</v>
      </c>
      <c r="J6589" s="48">
        <v>15</v>
      </c>
      <c r="K6589" s="17" t="s">
        <v>19</v>
      </c>
      <c r="L6589" s="17" t="s">
        <v>48</v>
      </c>
      <c r="M6589" s="17" t="s">
        <v>1174</v>
      </c>
      <c r="N6589" s="17" t="s">
        <v>1026</v>
      </c>
      <c r="O6589" s="58">
        <v>277</v>
      </c>
      <c r="P6589" s="17" t="s">
        <v>20</v>
      </c>
      <c r="Q6589" s="17" t="s">
        <v>21</v>
      </c>
      <c r="R6589" s="17">
        <v>268.45</v>
      </c>
      <c r="S6589" s="17" t="s">
        <v>684</v>
      </c>
      <c r="T6589" s="18">
        <v>1</v>
      </c>
      <c r="U6589" s="10">
        <v>-16.874384922314213</v>
      </c>
      <c r="V6589" s="10">
        <f t="shared" si="104"/>
        <v>-16.874384922314213</v>
      </c>
      <c r="W6589" s="10">
        <v>12.564214486485977</v>
      </c>
      <c r="X6589" s="68">
        <v>2.9343616465526776</v>
      </c>
      <c r="Y6589" s="33" t="s">
        <v>561</v>
      </c>
      <c r="Z6589" s="33" t="s">
        <v>701</v>
      </c>
    </row>
    <row r="6590" spans="1:26" hidden="1">
      <c r="A6590" s="29">
        <v>6589</v>
      </c>
      <c r="B6590"/>
      <c r="C6590" s="17">
        <v>2023</v>
      </c>
      <c r="D6590" s="32">
        <v>11</v>
      </c>
      <c r="E6590" s="32">
        <v>16</v>
      </c>
      <c r="F6590" s="18">
        <v>32</v>
      </c>
      <c r="G6590" s="48">
        <v>45</v>
      </c>
      <c r="H6590" s="49" t="s">
        <v>18</v>
      </c>
      <c r="I6590" s="50">
        <v>129</v>
      </c>
      <c r="J6590" s="48">
        <v>15</v>
      </c>
      <c r="K6590" s="17" t="s">
        <v>19</v>
      </c>
      <c r="L6590" s="17" t="s">
        <v>48</v>
      </c>
      <c r="M6590" s="17" t="s">
        <v>1174</v>
      </c>
      <c r="N6590" s="17" t="s">
        <v>1026</v>
      </c>
      <c r="O6590" s="58">
        <v>280</v>
      </c>
      <c r="P6590" s="17" t="s">
        <v>20</v>
      </c>
      <c r="Q6590" s="17" t="s">
        <v>21</v>
      </c>
      <c r="R6590" s="17">
        <v>293.44</v>
      </c>
      <c r="S6590" s="17" t="s">
        <v>684</v>
      </c>
      <c r="U6590" s="10">
        <v>-16.892300157211167</v>
      </c>
      <c r="V6590" s="10">
        <f t="shared" si="104"/>
        <v>-16.892300157211167</v>
      </c>
      <c r="W6590" s="10">
        <v>12.023288052013104</v>
      </c>
      <c r="X6590" s="68">
        <v>2.932512712814598</v>
      </c>
      <c r="Y6590" s="33" t="s">
        <v>561</v>
      </c>
      <c r="Z6590" s="33" t="s">
        <v>701</v>
      </c>
    </row>
    <row r="6591" spans="1:26" hidden="1">
      <c r="A6591" s="29">
        <v>6590</v>
      </c>
      <c r="B6591"/>
      <c r="C6591" s="17">
        <v>2023</v>
      </c>
      <c r="D6591" s="32">
        <v>11</v>
      </c>
      <c r="E6591" s="32">
        <v>16</v>
      </c>
      <c r="F6591" s="18">
        <v>32</v>
      </c>
      <c r="G6591" s="48">
        <v>45</v>
      </c>
      <c r="H6591" s="49" t="s">
        <v>18</v>
      </c>
      <c r="I6591" s="50">
        <v>129</v>
      </c>
      <c r="J6591" s="48">
        <v>15</v>
      </c>
      <c r="K6591" s="17" t="s">
        <v>19</v>
      </c>
      <c r="L6591" s="17" t="s">
        <v>48</v>
      </c>
      <c r="M6591" s="17" t="s">
        <v>1174</v>
      </c>
      <c r="N6591" s="17" t="s">
        <v>1026</v>
      </c>
      <c r="O6591" s="58">
        <v>268</v>
      </c>
      <c r="P6591" s="17" t="s">
        <v>20</v>
      </c>
      <c r="Q6591" s="17" t="s">
        <v>21</v>
      </c>
      <c r="R6591" s="17">
        <v>261.24</v>
      </c>
      <c r="S6591" s="17" t="s">
        <v>684</v>
      </c>
      <c r="T6591" s="18">
        <v>2</v>
      </c>
      <c r="U6591" s="10">
        <v>-17.790453895236841</v>
      </c>
      <c r="V6591" s="10">
        <f t="shared" si="104"/>
        <v>-17.790453895236841</v>
      </c>
      <c r="W6591" s="10">
        <v>11.604867460929652</v>
      </c>
      <c r="X6591" s="68">
        <v>2.9070557997444806</v>
      </c>
      <c r="Y6591" s="33" t="s">
        <v>561</v>
      </c>
      <c r="Z6591" s="33" t="s">
        <v>701</v>
      </c>
    </row>
    <row r="6592" spans="1:26" hidden="1">
      <c r="A6592" s="29">
        <v>6591</v>
      </c>
      <c r="B6592"/>
      <c r="C6592" s="17">
        <v>2023</v>
      </c>
      <c r="D6592" s="32">
        <v>11</v>
      </c>
      <c r="E6592" s="32">
        <v>16</v>
      </c>
      <c r="F6592" s="18">
        <v>32</v>
      </c>
      <c r="G6592" s="48">
        <v>45</v>
      </c>
      <c r="H6592" s="49" t="s">
        <v>18</v>
      </c>
      <c r="I6592" s="50">
        <v>129</v>
      </c>
      <c r="J6592" s="48">
        <v>15</v>
      </c>
      <c r="K6592" s="17" t="s">
        <v>19</v>
      </c>
      <c r="L6592" s="17" t="s">
        <v>48</v>
      </c>
      <c r="M6592" s="17" t="s">
        <v>1174</v>
      </c>
      <c r="N6592" s="17" t="s">
        <v>1026</v>
      </c>
      <c r="O6592" s="58">
        <v>278</v>
      </c>
      <c r="P6592" s="17" t="s">
        <v>20</v>
      </c>
      <c r="Q6592" s="17" t="s">
        <v>21</v>
      </c>
      <c r="R6592" s="17">
        <v>275.69</v>
      </c>
      <c r="S6592" s="17" t="s">
        <v>684</v>
      </c>
      <c r="T6592" s="18">
        <v>1</v>
      </c>
      <c r="U6592" s="10">
        <v>-17.229285668167602</v>
      </c>
      <c r="V6592" s="10">
        <f t="shared" si="104"/>
        <v>-17.229285668167602</v>
      </c>
      <c r="W6592" s="10">
        <v>12.405491646837618</v>
      </c>
      <c r="X6592" s="68">
        <v>2.9516618169098985</v>
      </c>
      <c r="Y6592" s="33" t="s">
        <v>561</v>
      </c>
      <c r="Z6592" s="33" t="s">
        <v>701</v>
      </c>
    </row>
    <row r="6593" spans="1:26" hidden="1">
      <c r="A6593" s="29">
        <v>6592</v>
      </c>
      <c r="B6593"/>
      <c r="C6593" s="17">
        <v>2023</v>
      </c>
      <c r="D6593" s="32">
        <v>11</v>
      </c>
      <c r="E6593" s="32">
        <v>16</v>
      </c>
      <c r="F6593" s="18">
        <v>32</v>
      </c>
      <c r="G6593" s="48">
        <v>45</v>
      </c>
      <c r="H6593" s="49" t="s">
        <v>18</v>
      </c>
      <c r="I6593" s="50">
        <v>129</v>
      </c>
      <c r="J6593" s="48">
        <v>15</v>
      </c>
      <c r="K6593" s="17" t="s">
        <v>19</v>
      </c>
      <c r="L6593" s="17" t="s">
        <v>48</v>
      </c>
      <c r="M6593" s="17" t="s">
        <v>1174</v>
      </c>
      <c r="N6593" s="17" t="s">
        <v>1026</v>
      </c>
      <c r="O6593" s="58">
        <v>241</v>
      </c>
      <c r="P6593" s="17" t="s">
        <v>20</v>
      </c>
      <c r="Q6593" s="17" t="s">
        <v>21</v>
      </c>
      <c r="R6593" s="17">
        <v>179.73</v>
      </c>
      <c r="S6593" s="17" t="s">
        <v>684</v>
      </c>
      <c r="T6593" s="18">
        <v>3</v>
      </c>
      <c r="U6593" s="10">
        <v>-17.481767849342233</v>
      </c>
      <c r="V6593" s="10">
        <f t="shared" si="104"/>
        <v>-17.481767849342233</v>
      </c>
      <c r="W6593" s="10">
        <v>11.8148490149075</v>
      </c>
      <c r="X6593" s="68">
        <v>2.9530310736806111</v>
      </c>
      <c r="Y6593" s="33" t="s">
        <v>561</v>
      </c>
      <c r="Z6593" s="33" t="s">
        <v>701</v>
      </c>
    </row>
    <row r="6594" spans="1:26" hidden="1">
      <c r="A6594" s="29">
        <v>6593</v>
      </c>
      <c r="B6594"/>
      <c r="C6594" s="17">
        <v>2023</v>
      </c>
      <c r="D6594" s="32">
        <v>11</v>
      </c>
      <c r="E6594" s="32">
        <v>16</v>
      </c>
      <c r="F6594" s="18">
        <v>32</v>
      </c>
      <c r="G6594" s="48">
        <v>45</v>
      </c>
      <c r="H6594" s="49" t="s">
        <v>18</v>
      </c>
      <c r="I6594" s="50">
        <v>129</v>
      </c>
      <c r="J6594" s="48">
        <v>15</v>
      </c>
      <c r="K6594" s="17" t="s">
        <v>19</v>
      </c>
      <c r="L6594" s="17" t="s">
        <v>48</v>
      </c>
      <c r="M6594" s="17" t="s">
        <v>1174</v>
      </c>
      <c r="N6594" s="17" t="s">
        <v>1026</v>
      </c>
      <c r="O6594" s="58">
        <v>270</v>
      </c>
      <c r="P6594" s="17" t="s">
        <v>20</v>
      </c>
      <c r="Q6594" s="17" t="s">
        <v>21</v>
      </c>
      <c r="R6594" s="17">
        <v>256.26</v>
      </c>
      <c r="S6594" s="17" t="s">
        <v>684</v>
      </c>
      <c r="T6594" s="18">
        <v>1</v>
      </c>
      <c r="U6594" s="10">
        <v>-17.626263683793905</v>
      </c>
      <c r="V6594" s="10">
        <f t="shared" si="104"/>
        <v>-17.626263683793905</v>
      </c>
      <c r="W6594" s="10">
        <v>12.311972909231184</v>
      </c>
      <c r="X6594" s="68">
        <v>2.9937346976866741</v>
      </c>
      <c r="Y6594" s="33" t="s">
        <v>561</v>
      </c>
      <c r="Z6594" s="33" t="s">
        <v>701</v>
      </c>
    </row>
    <row r="6595" spans="1:26" hidden="1">
      <c r="A6595" s="29">
        <v>6594</v>
      </c>
      <c r="B6595"/>
      <c r="C6595" s="17">
        <v>2023</v>
      </c>
      <c r="D6595" s="32">
        <v>11</v>
      </c>
      <c r="E6595" s="32">
        <v>16</v>
      </c>
      <c r="F6595" s="18">
        <v>32</v>
      </c>
      <c r="G6595" s="48">
        <v>45</v>
      </c>
      <c r="H6595" s="49" t="s">
        <v>18</v>
      </c>
      <c r="I6595" s="50">
        <v>129</v>
      </c>
      <c r="J6595" s="48">
        <v>15</v>
      </c>
      <c r="K6595" s="17" t="s">
        <v>19</v>
      </c>
      <c r="L6595" s="17" t="s">
        <v>48</v>
      </c>
      <c r="M6595" s="17" t="s">
        <v>1174</v>
      </c>
      <c r="N6595" s="17" t="s">
        <v>1026</v>
      </c>
      <c r="O6595" s="58">
        <v>246</v>
      </c>
      <c r="P6595" s="17" t="s">
        <v>20</v>
      </c>
      <c r="Q6595" s="17" t="s">
        <v>21</v>
      </c>
      <c r="R6595" s="17">
        <v>187.52</v>
      </c>
      <c r="S6595" s="17" t="s">
        <v>684</v>
      </c>
      <c r="T6595" s="18">
        <v>2</v>
      </c>
      <c r="U6595" s="10">
        <v>-17.988791453642232</v>
      </c>
      <c r="V6595" s="10">
        <f t="shared" si="104"/>
        <v>-17.988791453642232</v>
      </c>
      <c r="W6595" s="10">
        <v>12.156867348798643</v>
      </c>
      <c r="X6595" s="68">
        <v>2.9664007516934663</v>
      </c>
      <c r="Y6595" s="33" t="s">
        <v>561</v>
      </c>
      <c r="Z6595" s="33" t="s">
        <v>701</v>
      </c>
    </row>
    <row r="6596" spans="1:26" hidden="1">
      <c r="A6596" s="29">
        <v>6595</v>
      </c>
      <c r="B6596"/>
      <c r="C6596" s="17">
        <v>2023</v>
      </c>
      <c r="D6596" s="32">
        <v>11</v>
      </c>
      <c r="E6596" s="32">
        <v>16</v>
      </c>
      <c r="F6596" s="18">
        <v>32</v>
      </c>
      <c r="G6596" s="48">
        <v>45</v>
      </c>
      <c r="H6596" s="49" t="s">
        <v>18</v>
      </c>
      <c r="I6596" s="50">
        <v>129</v>
      </c>
      <c r="J6596" s="48">
        <v>15</v>
      </c>
      <c r="K6596" s="17" t="s">
        <v>19</v>
      </c>
      <c r="L6596" s="17" t="s">
        <v>48</v>
      </c>
      <c r="M6596" s="17" t="s">
        <v>1174</v>
      </c>
      <c r="N6596" s="17" t="s">
        <v>1026</v>
      </c>
      <c r="O6596" s="58">
        <v>270</v>
      </c>
      <c r="P6596" s="17" t="s">
        <v>20</v>
      </c>
      <c r="Q6596" s="17" t="s">
        <v>21</v>
      </c>
      <c r="R6596" s="17">
        <v>259.39999999999998</v>
      </c>
      <c r="S6596" s="17" t="s">
        <v>684</v>
      </c>
      <c r="T6596" s="18">
        <v>1</v>
      </c>
      <c r="U6596" s="10">
        <v>-17.897327988169764</v>
      </c>
      <c r="V6596" s="10">
        <f t="shared" si="104"/>
        <v>-17.897327988169764</v>
      </c>
      <c r="W6596" s="10">
        <v>11.709511477835196</v>
      </c>
      <c r="X6596" s="68">
        <v>2.9742445940148072</v>
      </c>
      <c r="Y6596" s="33" t="s">
        <v>561</v>
      </c>
      <c r="Z6596" s="33" t="s">
        <v>701</v>
      </c>
    </row>
    <row r="6597" spans="1:26" hidden="1">
      <c r="A6597" s="29">
        <v>6596</v>
      </c>
      <c r="B6597"/>
      <c r="C6597" s="17">
        <v>2023</v>
      </c>
      <c r="D6597" s="32">
        <v>11</v>
      </c>
      <c r="E6597" s="32">
        <v>16</v>
      </c>
      <c r="F6597" s="18">
        <v>32</v>
      </c>
      <c r="G6597" s="48">
        <v>45</v>
      </c>
      <c r="H6597" s="49" t="s">
        <v>18</v>
      </c>
      <c r="I6597" s="50">
        <v>129</v>
      </c>
      <c r="J6597" s="48">
        <v>15</v>
      </c>
      <c r="K6597" s="17" t="s">
        <v>19</v>
      </c>
      <c r="L6597" s="17" t="s">
        <v>48</v>
      </c>
      <c r="M6597" s="17" t="s">
        <v>1174</v>
      </c>
      <c r="N6597" s="17" t="s">
        <v>1026</v>
      </c>
      <c r="O6597" s="58">
        <v>288</v>
      </c>
      <c r="P6597" s="17" t="s">
        <v>20</v>
      </c>
      <c r="Q6597" s="17" t="s">
        <v>21</v>
      </c>
      <c r="R6597" s="17">
        <v>332.8</v>
      </c>
      <c r="S6597" s="17" t="s">
        <v>684</v>
      </c>
      <c r="T6597" s="18">
        <v>1</v>
      </c>
      <c r="U6597" s="10">
        <v>-17.383970346756513</v>
      </c>
      <c r="V6597" s="10">
        <f t="shared" si="104"/>
        <v>-17.383970346756513</v>
      </c>
      <c r="W6597" s="10">
        <v>12.116712762706545</v>
      </c>
      <c r="X6597" s="68">
        <v>2.9681166629506532</v>
      </c>
      <c r="Y6597" s="33" t="s">
        <v>561</v>
      </c>
      <c r="Z6597" s="33" t="s">
        <v>701</v>
      </c>
    </row>
    <row r="6598" spans="1:26" hidden="1">
      <c r="A6598" s="29">
        <v>6597</v>
      </c>
      <c r="B6598"/>
      <c r="C6598" s="17">
        <v>2023</v>
      </c>
      <c r="D6598" s="32">
        <v>11</v>
      </c>
      <c r="E6598" s="32">
        <v>16</v>
      </c>
      <c r="F6598" s="18">
        <v>32</v>
      </c>
      <c r="G6598" s="48">
        <v>45</v>
      </c>
      <c r="H6598" s="49" t="s">
        <v>18</v>
      </c>
      <c r="I6598" s="50">
        <v>129</v>
      </c>
      <c r="J6598" s="48">
        <v>15</v>
      </c>
      <c r="K6598" s="17" t="s">
        <v>19</v>
      </c>
      <c r="L6598" s="17" t="s">
        <v>48</v>
      </c>
      <c r="M6598" s="17" t="s">
        <v>1174</v>
      </c>
      <c r="N6598" s="17" t="s">
        <v>1026</v>
      </c>
      <c r="O6598" s="58">
        <v>256</v>
      </c>
      <c r="P6598" s="17" t="s">
        <v>20</v>
      </c>
      <c r="Q6598" s="17" t="s">
        <v>21</v>
      </c>
      <c r="R6598" s="17">
        <v>208.59</v>
      </c>
      <c r="S6598" s="17" t="s">
        <v>684</v>
      </c>
      <c r="T6598" s="18">
        <v>2</v>
      </c>
      <c r="U6598" s="10">
        <v>-18.001721571234654</v>
      </c>
      <c r="V6598" s="10">
        <f t="shared" si="104"/>
        <v>-18.001721571234654</v>
      </c>
      <c r="W6598" s="10">
        <v>12.212139728897686</v>
      </c>
      <c r="X6598" s="68">
        <v>2.8868617511204242</v>
      </c>
      <c r="Y6598" s="33" t="s">
        <v>561</v>
      </c>
      <c r="Z6598" s="33" t="s">
        <v>701</v>
      </c>
    </row>
    <row r="6599" spans="1:26" hidden="1">
      <c r="A6599" s="29">
        <v>6598</v>
      </c>
      <c r="B6599"/>
      <c r="C6599" s="17">
        <v>2023</v>
      </c>
      <c r="D6599" s="32">
        <v>11</v>
      </c>
      <c r="E6599" s="32">
        <v>16</v>
      </c>
      <c r="F6599" s="18">
        <v>32</v>
      </c>
      <c r="G6599" s="48">
        <v>45</v>
      </c>
      <c r="H6599" s="49" t="s">
        <v>18</v>
      </c>
      <c r="I6599" s="50">
        <v>129</v>
      </c>
      <c r="J6599" s="48">
        <v>15</v>
      </c>
      <c r="K6599" s="17" t="s">
        <v>19</v>
      </c>
      <c r="L6599" s="17" t="s">
        <v>48</v>
      </c>
      <c r="M6599" s="17" t="s">
        <v>1174</v>
      </c>
      <c r="N6599" s="17" t="s">
        <v>1026</v>
      </c>
      <c r="O6599" s="58">
        <v>252</v>
      </c>
      <c r="P6599" s="17" t="s">
        <v>20</v>
      </c>
      <c r="Q6599" s="17" t="s">
        <v>21</v>
      </c>
      <c r="R6599" s="17">
        <v>234.8</v>
      </c>
      <c r="S6599" s="17" t="s">
        <v>684</v>
      </c>
      <c r="T6599" s="18">
        <v>3</v>
      </c>
      <c r="U6599" s="10">
        <v>-16.603450810400059</v>
      </c>
      <c r="V6599" s="10">
        <f t="shared" si="104"/>
        <v>-16.603450810400059</v>
      </c>
      <c r="W6599" s="10">
        <v>12.548037233438457</v>
      </c>
      <c r="X6599" s="68">
        <v>2.9636884464019659</v>
      </c>
      <c r="Y6599" s="33" t="s">
        <v>561</v>
      </c>
      <c r="Z6599" s="33" t="s">
        <v>701</v>
      </c>
    </row>
    <row r="6600" spans="1:26" hidden="1">
      <c r="A6600" s="29">
        <v>6599</v>
      </c>
      <c r="B6600"/>
      <c r="C6600" s="17">
        <v>2023</v>
      </c>
      <c r="D6600" s="32">
        <v>11</v>
      </c>
      <c r="E6600" s="32">
        <v>16</v>
      </c>
      <c r="F6600" s="18">
        <v>32</v>
      </c>
      <c r="G6600" s="48">
        <v>45</v>
      </c>
      <c r="H6600" s="49" t="s">
        <v>18</v>
      </c>
      <c r="I6600" s="50">
        <v>129</v>
      </c>
      <c r="J6600" s="48">
        <v>15</v>
      </c>
      <c r="K6600" s="17" t="s">
        <v>19</v>
      </c>
      <c r="L6600" s="17" t="s">
        <v>48</v>
      </c>
      <c r="M6600" s="17" t="s">
        <v>1174</v>
      </c>
      <c r="N6600" s="17" t="s">
        <v>1026</v>
      </c>
      <c r="O6600" s="58">
        <v>201</v>
      </c>
      <c r="P6600" s="17" t="s">
        <v>20</v>
      </c>
      <c r="Q6600" s="17" t="s">
        <v>21</v>
      </c>
      <c r="R6600" s="17">
        <v>313.73</v>
      </c>
      <c r="S6600" s="17" t="s">
        <v>684</v>
      </c>
      <c r="T6600" s="18">
        <v>1</v>
      </c>
      <c r="U6600" s="10">
        <v>-17.22685769102031</v>
      </c>
      <c r="V6600" s="10">
        <f t="shared" si="104"/>
        <v>-17.22685769102031</v>
      </c>
      <c r="W6600" s="10">
        <v>12.558036688264655</v>
      </c>
      <c r="X6600" s="68">
        <v>2.9383436630576494</v>
      </c>
      <c r="Y6600" s="33" t="s">
        <v>561</v>
      </c>
      <c r="Z6600" s="33" t="s">
        <v>701</v>
      </c>
    </row>
    <row r="6601" spans="1:26" hidden="1">
      <c r="A6601" s="29">
        <v>6600</v>
      </c>
      <c r="B6601"/>
      <c r="C6601" s="17">
        <v>2023</v>
      </c>
      <c r="D6601" s="32">
        <v>11</v>
      </c>
      <c r="E6601" s="32">
        <v>16</v>
      </c>
      <c r="F6601" s="18">
        <v>32</v>
      </c>
      <c r="G6601" s="48">
        <v>45</v>
      </c>
      <c r="H6601" s="49" t="s">
        <v>18</v>
      </c>
      <c r="I6601" s="50">
        <v>129</v>
      </c>
      <c r="J6601" s="48">
        <v>15</v>
      </c>
      <c r="K6601" s="17" t="s">
        <v>19</v>
      </c>
      <c r="L6601" s="17" t="s">
        <v>48</v>
      </c>
      <c r="M6601" s="17" t="s">
        <v>1174</v>
      </c>
      <c r="N6601" s="17" t="s">
        <v>1026</v>
      </c>
      <c r="O6601" s="58">
        <v>272</v>
      </c>
      <c r="P6601" s="17" t="s">
        <v>20</v>
      </c>
      <c r="Q6601" s="17" t="s">
        <v>21</v>
      </c>
      <c r="R6601" s="17">
        <v>265.49</v>
      </c>
      <c r="S6601" s="17" t="s">
        <v>684</v>
      </c>
      <c r="T6601" s="18">
        <v>1</v>
      </c>
      <c r="U6601" s="10">
        <v>-16.859879377881782</v>
      </c>
      <c r="V6601" s="10">
        <f t="shared" si="104"/>
        <v>-16.859879377881782</v>
      </c>
      <c r="W6601" s="10">
        <v>12.545014344299718</v>
      </c>
      <c r="X6601" s="68">
        <v>2.9697665665069977</v>
      </c>
      <c r="Y6601" s="33" t="s">
        <v>561</v>
      </c>
      <c r="Z6601" s="33" t="s">
        <v>701</v>
      </c>
    </row>
    <row r="6602" spans="1:26" hidden="1">
      <c r="A6602" s="29">
        <v>6601</v>
      </c>
      <c r="B6602"/>
      <c r="C6602" s="17">
        <v>2023</v>
      </c>
      <c r="D6602" s="32">
        <v>11</v>
      </c>
      <c r="E6602" s="32">
        <v>16</v>
      </c>
      <c r="F6602" s="18">
        <v>32</v>
      </c>
      <c r="G6602" s="48">
        <v>45</v>
      </c>
      <c r="H6602" s="49" t="s">
        <v>18</v>
      </c>
      <c r="I6602" s="50">
        <v>129</v>
      </c>
      <c r="J6602" s="48">
        <v>15</v>
      </c>
      <c r="K6602" s="17" t="s">
        <v>19</v>
      </c>
      <c r="L6602" s="17" t="s">
        <v>48</v>
      </c>
      <c r="M6602" s="17" t="s">
        <v>1174</v>
      </c>
      <c r="N6602" s="17" t="s">
        <v>1026</v>
      </c>
      <c r="O6602" s="58">
        <v>288</v>
      </c>
      <c r="P6602" s="17" t="s">
        <v>20</v>
      </c>
      <c r="Q6602" s="17" t="s">
        <v>21</v>
      </c>
      <c r="R6602" s="17">
        <v>308</v>
      </c>
      <c r="S6602" s="17" t="s">
        <v>684</v>
      </c>
      <c r="T6602" s="18">
        <v>1</v>
      </c>
      <c r="U6602" s="10">
        <v>-17.563441716964899</v>
      </c>
      <c r="V6602" s="10">
        <f t="shared" ref="V6602:V6665" si="105">IF(X6602&gt;3.3,U6602+(7.584*X6602-22.012)/(X6602+1.657),U6602)</f>
        <v>-17.563441716964899</v>
      </c>
      <c r="W6602" s="10">
        <v>12.021571689335927</v>
      </c>
      <c r="X6602" s="68">
        <v>2.9570124498046484</v>
      </c>
      <c r="Y6602" s="33" t="s">
        <v>561</v>
      </c>
      <c r="Z6602" s="33" t="s">
        <v>701</v>
      </c>
    </row>
    <row r="6603" spans="1:26" hidden="1">
      <c r="A6603" s="29">
        <v>6602</v>
      </c>
      <c r="B6603"/>
      <c r="C6603" s="17">
        <v>2023</v>
      </c>
      <c r="D6603" s="32">
        <v>11</v>
      </c>
      <c r="E6603" s="32">
        <v>16</v>
      </c>
      <c r="F6603" s="18">
        <v>32</v>
      </c>
      <c r="G6603" s="48">
        <v>45</v>
      </c>
      <c r="H6603" s="49" t="s">
        <v>18</v>
      </c>
      <c r="I6603" s="50">
        <v>129</v>
      </c>
      <c r="J6603" s="48">
        <v>15</v>
      </c>
      <c r="K6603" s="17" t="s">
        <v>19</v>
      </c>
      <c r="L6603" s="17" t="s">
        <v>48</v>
      </c>
      <c r="M6603" s="17" t="s">
        <v>1174</v>
      </c>
      <c r="N6603" s="17" t="s">
        <v>1026</v>
      </c>
      <c r="O6603" s="58">
        <v>281</v>
      </c>
      <c r="P6603" s="17" t="s">
        <v>20</v>
      </c>
      <c r="Q6603" s="17" t="s">
        <v>21</v>
      </c>
      <c r="R6603" s="17">
        <v>271.25</v>
      </c>
      <c r="S6603" s="17" t="s">
        <v>684</v>
      </c>
      <c r="T6603" s="18">
        <v>1</v>
      </c>
      <c r="U6603" s="10">
        <v>-17.254492851898622</v>
      </c>
      <c r="V6603" s="10">
        <f t="shared" si="105"/>
        <v>-17.254492851898622</v>
      </c>
      <c r="W6603" s="10">
        <v>11.99856119824549</v>
      </c>
      <c r="X6603" s="68">
        <v>2.9127497127154482</v>
      </c>
      <c r="Y6603" s="33" t="s">
        <v>561</v>
      </c>
      <c r="Z6603" s="33" t="s">
        <v>701</v>
      </c>
    </row>
    <row r="6604" spans="1:26" hidden="1">
      <c r="A6604" s="29">
        <v>6603</v>
      </c>
      <c r="B6604"/>
      <c r="C6604" s="17">
        <v>2023</v>
      </c>
      <c r="D6604" s="32">
        <v>11</v>
      </c>
      <c r="E6604" s="32">
        <v>16</v>
      </c>
      <c r="F6604" s="18">
        <v>32</v>
      </c>
      <c r="G6604" s="48">
        <v>45</v>
      </c>
      <c r="H6604" s="49" t="s">
        <v>18</v>
      </c>
      <c r="I6604" s="50">
        <v>129</v>
      </c>
      <c r="J6604" s="48">
        <v>15</v>
      </c>
      <c r="K6604" s="17" t="s">
        <v>19</v>
      </c>
      <c r="L6604" s="17" t="s">
        <v>48</v>
      </c>
      <c r="M6604" s="17" t="s">
        <v>1174</v>
      </c>
      <c r="N6604" s="17" t="s">
        <v>1026</v>
      </c>
      <c r="O6604" s="58">
        <v>263</v>
      </c>
      <c r="P6604" s="17" t="s">
        <v>20</v>
      </c>
      <c r="Q6604" s="17" t="s">
        <v>21</v>
      </c>
      <c r="R6604" s="17">
        <v>252.55</v>
      </c>
      <c r="S6604" s="17" t="s">
        <v>684</v>
      </c>
      <c r="T6604" s="18">
        <v>1</v>
      </c>
      <c r="U6604" s="10">
        <v>-17.947598722437398</v>
      </c>
      <c r="V6604" s="10">
        <f t="shared" si="105"/>
        <v>-17.947598722437398</v>
      </c>
      <c r="W6604" s="10">
        <v>11.601375797988988</v>
      </c>
      <c r="X6604" s="68">
        <v>2.9400917550080354</v>
      </c>
      <c r="Y6604" s="33" t="s">
        <v>561</v>
      </c>
      <c r="Z6604" s="33" t="s">
        <v>701</v>
      </c>
    </row>
    <row r="6605" spans="1:26" hidden="1">
      <c r="A6605" s="29">
        <v>6604</v>
      </c>
      <c r="B6605"/>
      <c r="C6605" s="17">
        <v>2023</v>
      </c>
      <c r="D6605" s="32">
        <v>11</v>
      </c>
      <c r="E6605" s="32">
        <v>16</v>
      </c>
      <c r="F6605" s="18">
        <v>32</v>
      </c>
      <c r="G6605" s="48">
        <v>45</v>
      </c>
      <c r="H6605" s="49" t="s">
        <v>18</v>
      </c>
      <c r="I6605" s="50">
        <v>129</v>
      </c>
      <c r="J6605" s="48">
        <v>15</v>
      </c>
      <c r="K6605" s="17" t="s">
        <v>19</v>
      </c>
      <c r="L6605" s="17" t="s">
        <v>48</v>
      </c>
      <c r="M6605" s="17" t="s">
        <v>1174</v>
      </c>
      <c r="N6605" s="17" t="s">
        <v>1026</v>
      </c>
      <c r="O6605" s="58">
        <v>277</v>
      </c>
      <c r="P6605" s="17" t="s">
        <v>20</v>
      </c>
      <c r="Q6605" s="17" t="s">
        <v>21</v>
      </c>
      <c r="R6605" s="17">
        <v>279.55</v>
      </c>
      <c r="S6605" s="17" t="s">
        <v>684</v>
      </c>
      <c r="T6605" s="18">
        <v>1</v>
      </c>
      <c r="U6605" s="10">
        <v>-16.927038301369702</v>
      </c>
      <c r="V6605" s="10">
        <f t="shared" si="105"/>
        <v>-16.927038301369702</v>
      </c>
      <c r="W6605" s="10">
        <v>12.634581654517264</v>
      </c>
      <c r="X6605" s="68">
        <v>2.9602921539138056</v>
      </c>
      <c r="Y6605" s="33" t="s">
        <v>561</v>
      </c>
      <c r="Z6605" s="33" t="s">
        <v>701</v>
      </c>
    </row>
    <row r="6606" spans="1:26" hidden="1">
      <c r="A6606" s="29">
        <v>6605</v>
      </c>
      <c r="B6606"/>
      <c r="C6606" s="17">
        <v>2023</v>
      </c>
      <c r="D6606" s="32">
        <v>11</v>
      </c>
      <c r="E6606" s="32">
        <v>16</v>
      </c>
      <c r="F6606" s="18">
        <v>32</v>
      </c>
      <c r="G6606" s="48">
        <v>45</v>
      </c>
      <c r="H6606" s="49" t="s">
        <v>18</v>
      </c>
      <c r="I6606" s="50">
        <v>129</v>
      </c>
      <c r="J6606" s="48">
        <v>15</v>
      </c>
      <c r="K6606" s="17" t="s">
        <v>19</v>
      </c>
      <c r="L6606" s="17" t="s">
        <v>48</v>
      </c>
      <c r="M6606" s="17" t="s">
        <v>1174</v>
      </c>
      <c r="N6606" s="17" t="s">
        <v>1026</v>
      </c>
      <c r="O6606" s="58">
        <v>253</v>
      </c>
      <c r="P6606" s="17" t="s">
        <v>20</v>
      </c>
      <c r="Q6606" s="17" t="s">
        <v>21</v>
      </c>
      <c r="R6606" s="17">
        <v>212.52</v>
      </c>
      <c r="S6606" s="17" t="s">
        <v>684</v>
      </c>
      <c r="T6606" s="18">
        <v>2</v>
      </c>
      <c r="U6606" s="10">
        <v>-17.472718180555489</v>
      </c>
      <c r="V6606" s="10">
        <f t="shared" si="105"/>
        <v>-17.472718180555489</v>
      </c>
      <c r="W6606" s="10">
        <v>11.856833156066214</v>
      </c>
      <c r="X6606" s="68">
        <v>2.950732439599145</v>
      </c>
      <c r="Y6606" s="33" t="s">
        <v>561</v>
      </c>
      <c r="Z6606" s="33" t="s">
        <v>701</v>
      </c>
    </row>
    <row r="6607" spans="1:26" hidden="1">
      <c r="A6607" s="29">
        <v>6606</v>
      </c>
      <c r="B6607"/>
      <c r="C6607" s="17">
        <v>2023</v>
      </c>
      <c r="D6607" s="32">
        <v>7</v>
      </c>
      <c r="E6607" s="32">
        <v>13</v>
      </c>
      <c r="F6607" s="18">
        <v>30</v>
      </c>
      <c r="G6607" s="48">
        <v>45</v>
      </c>
      <c r="H6607" s="49" t="s">
        <v>18</v>
      </c>
      <c r="I6607" s="50">
        <v>130</v>
      </c>
      <c r="J6607" s="48">
        <v>4.9999999800007799</v>
      </c>
      <c r="K6607" s="17" t="s">
        <v>19</v>
      </c>
      <c r="L6607" s="17" t="s">
        <v>48</v>
      </c>
      <c r="M6607" s="17" t="s">
        <v>296</v>
      </c>
      <c r="N6607" s="17" t="s">
        <v>957</v>
      </c>
      <c r="O6607" s="58">
        <v>360</v>
      </c>
      <c r="P6607" s="17" t="s">
        <v>20</v>
      </c>
      <c r="Q6607" s="17" t="s">
        <v>21</v>
      </c>
      <c r="R6607" s="17">
        <v>557</v>
      </c>
      <c r="S6607" s="17" t="s">
        <v>684</v>
      </c>
      <c r="T6607" s="18">
        <v>1</v>
      </c>
      <c r="U6607" s="10">
        <v>-18.056969773919572</v>
      </c>
      <c r="V6607" s="10">
        <f t="shared" si="105"/>
        <v>-18.056969773919572</v>
      </c>
      <c r="W6607" s="10">
        <v>11.015834618312256</v>
      </c>
      <c r="X6607" s="68">
        <v>2.9472120799419228</v>
      </c>
      <c r="Y6607" s="33" t="s">
        <v>561</v>
      </c>
      <c r="Z6607" s="33" t="s">
        <v>701</v>
      </c>
    </row>
    <row r="6608" spans="1:26" hidden="1">
      <c r="A6608" s="29">
        <v>6607</v>
      </c>
      <c r="B6608"/>
      <c r="C6608" s="17">
        <v>2023</v>
      </c>
      <c r="D6608" s="32">
        <v>7</v>
      </c>
      <c r="E6608" s="32">
        <v>13</v>
      </c>
      <c r="F6608" s="18">
        <v>30</v>
      </c>
      <c r="G6608" s="48">
        <v>45</v>
      </c>
      <c r="H6608" s="49" t="s">
        <v>18</v>
      </c>
      <c r="I6608" s="50">
        <v>130</v>
      </c>
      <c r="J6608" s="48">
        <v>4.9999999800007799</v>
      </c>
      <c r="K6608" s="17" t="s">
        <v>19</v>
      </c>
      <c r="L6608" s="17" t="s">
        <v>48</v>
      </c>
      <c r="M6608" s="17" t="s">
        <v>296</v>
      </c>
      <c r="N6608" s="17" t="s">
        <v>957</v>
      </c>
      <c r="O6608" s="58">
        <v>360</v>
      </c>
      <c r="P6608" s="17" t="s">
        <v>20</v>
      </c>
      <c r="Q6608" s="17" t="s">
        <v>21</v>
      </c>
      <c r="R6608" s="17">
        <v>661</v>
      </c>
      <c r="S6608" s="17" t="s">
        <v>684</v>
      </c>
      <c r="T6608" s="18">
        <v>2</v>
      </c>
      <c r="U6608" s="10">
        <v>-17.943544271602317</v>
      </c>
      <c r="V6608" s="10">
        <f t="shared" si="105"/>
        <v>-17.943544271602317</v>
      </c>
      <c r="W6608" s="10">
        <v>11.52680220726173</v>
      </c>
      <c r="X6608" s="68">
        <v>3.0091014468142046</v>
      </c>
      <c r="Y6608" s="33" t="s">
        <v>561</v>
      </c>
      <c r="Z6608" s="33" t="s">
        <v>701</v>
      </c>
    </row>
    <row r="6609" spans="1:26" hidden="1">
      <c r="A6609" s="29">
        <v>6608</v>
      </c>
      <c r="B6609"/>
      <c r="C6609" s="17">
        <v>2023</v>
      </c>
      <c r="D6609" s="32">
        <v>7</v>
      </c>
      <c r="E6609" s="32">
        <v>13</v>
      </c>
      <c r="F6609" s="18">
        <v>30</v>
      </c>
      <c r="G6609" s="48">
        <v>45</v>
      </c>
      <c r="H6609" s="49" t="s">
        <v>18</v>
      </c>
      <c r="I6609" s="50">
        <v>130</v>
      </c>
      <c r="J6609" s="48">
        <v>4.9999999800007799</v>
      </c>
      <c r="K6609" s="17" t="s">
        <v>19</v>
      </c>
      <c r="L6609" s="17" t="s">
        <v>48</v>
      </c>
      <c r="M6609" s="17" t="s">
        <v>296</v>
      </c>
      <c r="N6609" s="17" t="s">
        <v>957</v>
      </c>
      <c r="O6609" s="58">
        <v>331</v>
      </c>
      <c r="P6609" s="17" t="s">
        <v>20</v>
      </c>
      <c r="Q6609" s="17" t="s">
        <v>21</v>
      </c>
      <c r="R6609" s="17">
        <v>457</v>
      </c>
      <c r="S6609" s="17" t="s">
        <v>684</v>
      </c>
      <c r="T6609" s="18">
        <v>2</v>
      </c>
      <c r="U6609" s="10">
        <v>-17.898912514841687</v>
      </c>
      <c r="V6609" s="10">
        <f t="shared" si="105"/>
        <v>-17.898912514841687</v>
      </c>
      <c r="W6609" s="10">
        <v>11.265842122277025</v>
      </c>
      <c r="X6609" s="68">
        <v>2.9867433980389788</v>
      </c>
      <c r="Y6609" s="33" t="s">
        <v>561</v>
      </c>
      <c r="Z6609" s="33" t="s">
        <v>701</v>
      </c>
    </row>
    <row r="6610" spans="1:26" hidden="1">
      <c r="A6610" s="29">
        <v>6609</v>
      </c>
      <c r="B6610"/>
      <c r="C6610" s="17">
        <v>2023</v>
      </c>
      <c r="D6610" s="32">
        <v>7</v>
      </c>
      <c r="E6610" s="32">
        <v>13</v>
      </c>
      <c r="F6610" s="18">
        <v>30</v>
      </c>
      <c r="G6610" s="48">
        <v>45</v>
      </c>
      <c r="H6610" s="49" t="s">
        <v>18</v>
      </c>
      <c r="I6610" s="50">
        <v>130</v>
      </c>
      <c r="J6610" s="48">
        <v>4.9999999800007799</v>
      </c>
      <c r="K6610" s="17" t="s">
        <v>19</v>
      </c>
      <c r="L6610" s="17" t="s">
        <v>48</v>
      </c>
      <c r="M6610" s="17" t="s">
        <v>296</v>
      </c>
      <c r="N6610" s="17" t="s">
        <v>957</v>
      </c>
      <c r="O6610" s="58">
        <v>329</v>
      </c>
      <c r="P6610" s="17" t="s">
        <v>20</v>
      </c>
      <c r="Q6610" s="17" t="s">
        <v>21</v>
      </c>
      <c r="R6610" s="17">
        <v>467</v>
      </c>
      <c r="S6610" s="17" t="s">
        <v>684</v>
      </c>
      <c r="T6610" s="18">
        <v>3</v>
      </c>
      <c r="U6610" s="10">
        <v>-17.895864926515443</v>
      </c>
      <c r="V6610" s="10">
        <f t="shared" si="105"/>
        <v>-17.895864926515443</v>
      </c>
      <c r="W6610" s="10">
        <v>10.485874917739828</v>
      </c>
      <c r="X6610" s="68">
        <v>2.8866363838029527</v>
      </c>
      <c r="Y6610" s="33" t="s">
        <v>561</v>
      </c>
      <c r="Z6610" s="33" t="s">
        <v>701</v>
      </c>
    </row>
    <row r="6611" spans="1:26" hidden="1">
      <c r="A6611" s="29">
        <v>6610</v>
      </c>
      <c r="B6611"/>
      <c r="C6611" s="17">
        <v>2023</v>
      </c>
      <c r="D6611" s="32">
        <v>7</v>
      </c>
      <c r="E6611" s="32">
        <v>13</v>
      </c>
      <c r="F6611" s="18">
        <v>30</v>
      </c>
      <c r="G6611" s="48">
        <v>45</v>
      </c>
      <c r="H6611" s="49" t="s">
        <v>18</v>
      </c>
      <c r="I6611" s="50">
        <v>130</v>
      </c>
      <c r="J6611" s="48">
        <v>4.9999999800007799</v>
      </c>
      <c r="K6611" s="17" t="s">
        <v>19</v>
      </c>
      <c r="L6611" s="17" t="s">
        <v>48</v>
      </c>
      <c r="M6611" s="17" t="s">
        <v>296</v>
      </c>
      <c r="N6611" s="17" t="s">
        <v>957</v>
      </c>
      <c r="O6611" s="58">
        <v>349</v>
      </c>
      <c r="P6611" s="17" t="s">
        <v>20</v>
      </c>
      <c r="Q6611" s="17" t="s">
        <v>21</v>
      </c>
      <c r="R6611" s="17">
        <v>564</v>
      </c>
      <c r="S6611" s="17" t="s">
        <v>684</v>
      </c>
      <c r="T6611" s="18">
        <v>3</v>
      </c>
      <c r="U6611" s="10">
        <v>-17.929232522826592</v>
      </c>
      <c r="V6611" s="10">
        <f t="shared" si="105"/>
        <v>-17.929232522826592</v>
      </c>
      <c r="W6611" s="10">
        <v>11.296196454810948</v>
      </c>
      <c r="X6611" s="68">
        <v>2.9126433111946333</v>
      </c>
      <c r="Y6611" s="33" t="s">
        <v>561</v>
      </c>
      <c r="Z6611" s="33" t="s">
        <v>701</v>
      </c>
    </row>
    <row r="6612" spans="1:26" hidden="1">
      <c r="A6612" s="29">
        <v>6611</v>
      </c>
      <c r="B6612"/>
      <c r="C6612" s="17">
        <v>2023</v>
      </c>
      <c r="D6612" s="32">
        <v>6</v>
      </c>
      <c r="E6612" s="32">
        <v>14</v>
      </c>
      <c r="F6612" s="18">
        <v>30</v>
      </c>
      <c r="G6612" s="48">
        <v>34.999999979999927</v>
      </c>
      <c r="H6612" s="49" t="s">
        <v>18</v>
      </c>
      <c r="I6612" s="50">
        <v>129</v>
      </c>
      <c r="J6612" s="48">
        <v>4.9999999800007799</v>
      </c>
      <c r="K6612" s="17" t="s">
        <v>19</v>
      </c>
      <c r="L6612" s="17" t="s">
        <v>48</v>
      </c>
      <c r="M6612" s="17" t="s">
        <v>296</v>
      </c>
      <c r="N6612" s="17" t="s">
        <v>957</v>
      </c>
      <c r="O6612" s="58">
        <v>386</v>
      </c>
      <c r="P6612" s="17" t="s">
        <v>20</v>
      </c>
      <c r="Q6612" s="17" t="s">
        <v>21</v>
      </c>
      <c r="R6612" s="17">
        <v>788</v>
      </c>
      <c r="S6612" s="17" t="s">
        <v>684</v>
      </c>
      <c r="T6612" s="18">
        <v>1</v>
      </c>
      <c r="U6612" s="10">
        <v>-18.081918520636279</v>
      </c>
      <c r="V6612" s="10">
        <f t="shared" si="105"/>
        <v>-18.081918520636279</v>
      </c>
      <c r="W6612" s="10">
        <v>11.652862323830078</v>
      </c>
      <c r="X6612" s="68">
        <v>3.0518456430356795</v>
      </c>
      <c r="Y6612" s="33" t="s">
        <v>561</v>
      </c>
      <c r="Z6612" s="33" t="s">
        <v>701</v>
      </c>
    </row>
    <row r="6613" spans="1:26" hidden="1">
      <c r="A6613" s="29">
        <v>6612</v>
      </c>
      <c r="B6613"/>
      <c r="C6613" s="17">
        <v>2023</v>
      </c>
      <c r="D6613" s="32">
        <v>6</v>
      </c>
      <c r="E6613" s="32">
        <v>14</v>
      </c>
      <c r="F6613" s="18">
        <v>30</v>
      </c>
      <c r="G6613" s="48">
        <v>34.999999979999927</v>
      </c>
      <c r="H6613" s="49" t="s">
        <v>18</v>
      </c>
      <c r="I6613" s="50">
        <v>129</v>
      </c>
      <c r="J6613" s="48">
        <v>4.9999999800007799</v>
      </c>
      <c r="K6613" s="17" t="s">
        <v>19</v>
      </c>
      <c r="L6613" s="17" t="s">
        <v>48</v>
      </c>
      <c r="M6613" s="17" t="s">
        <v>296</v>
      </c>
      <c r="N6613" s="17" t="s">
        <v>957</v>
      </c>
      <c r="O6613" s="58">
        <v>389</v>
      </c>
      <c r="P6613" s="17" t="s">
        <v>20</v>
      </c>
      <c r="Q6613" s="17" t="s">
        <v>21</v>
      </c>
      <c r="R6613" s="17">
        <v>725</v>
      </c>
      <c r="S6613" s="17" t="s">
        <v>684</v>
      </c>
      <c r="T6613" s="18">
        <v>2</v>
      </c>
      <c r="U6613" s="10">
        <v>-17.952837861999985</v>
      </c>
      <c r="V6613" s="10">
        <f t="shared" si="105"/>
        <v>-17.952837861999985</v>
      </c>
      <c r="W6613" s="10">
        <v>12.171427230136809</v>
      </c>
      <c r="X6613" s="68">
        <v>2.9868971037923036</v>
      </c>
      <c r="Y6613" s="33" t="s">
        <v>561</v>
      </c>
      <c r="Z6613" s="33" t="s">
        <v>701</v>
      </c>
    </row>
    <row r="6614" spans="1:26" hidden="1">
      <c r="A6614" s="29">
        <v>6613</v>
      </c>
      <c r="B6614"/>
      <c r="C6614" s="17">
        <v>2023</v>
      </c>
      <c r="D6614" s="32">
        <v>6</v>
      </c>
      <c r="E6614" s="32">
        <v>14</v>
      </c>
      <c r="F6614" s="18">
        <v>30</v>
      </c>
      <c r="G6614" s="48">
        <v>34.999999979999927</v>
      </c>
      <c r="H6614" s="49" t="s">
        <v>18</v>
      </c>
      <c r="I6614" s="50">
        <v>129</v>
      </c>
      <c r="J6614" s="48">
        <v>4.9999999800007799</v>
      </c>
      <c r="K6614" s="17" t="s">
        <v>19</v>
      </c>
      <c r="L6614" s="17" t="s">
        <v>48</v>
      </c>
      <c r="M6614" s="17" t="s">
        <v>296</v>
      </c>
      <c r="N6614" s="17" t="s">
        <v>957</v>
      </c>
      <c r="O6614" s="58">
        <v>436</v>
      </c>
      <c r="P6614" s="17" t="s">
        <v>20</v>
      </c>
      <c r="Q6614" s="17" t="s">
        <v>21</v>
      </c>
      <c r="R6614" s="17">
        <v>1072</v>
      </c>
      <c r="S6614" s="17" t="s">
        <v>684</v>
      </c>
      <c r="T6614" s="18">
        <v>1</v>
      </c>
      <c r="U6614" s="10">
        <v>-18.178874200792919</v>
      </c>
      <c r="V6614" s="10">
        <f t="shared" si="105"/>
        <v>-18.178874200792919</v>
      </c>
      <c r="W6614" s="10">
        <v>11.500480854032824</v>
      </c>
      <c r="X6614" s="68">
        <v>3.0932051828019556</v>
      </c>
      <c r="Y6614" s="33" t="s">
        <v>561</v>
      </c>
      <c r="Z6614" s="33" t="s">
        <v>701</v>
      </c>
    </row>
    <row r="6615" spans="1:26" hidden="1">
      <c r="A6615" s="29">
        <v>6614</v>
      </c>
      <c r="B6615"/>
      <c r="C6615" s="17">
        <v>2023</v>
      </c>
      <c r="D6615" s="32">
        <v>6</v>
      </c>
      <c r="E6615" s="32">
        <v>14</v>
      </c>
      <c r="F6615" s="18">
        <v>30</v>
      </c>
      <c r="G6615" s="48">
        <v>34.999999979999927</v>
      </c>
      <c r="H6615" s="49" t="s">
        <v>18</v>
      </c>
      <c r="I6615" s="50">
        <v>129</v>
      </c>
      <c r="J6615" s="48">
        <v>4.9999999800007799</v>
      </c>
      <c r="K6615" s="17" t="s">
        <v>19</v>
      </c>
      <c r="L6615" s="17" t="s">
        <v>48</v>
      </c>
      <c r="M6615" s="17" t="s">
        <v>296</v>
      </c>
      <c r="N6615" s="17" t="s">
        <v>957</v>
      </c>
      <c r="O6615" s="58">
        <v>397</v>
      </c>
      <c r="P6615" s="17" t="s">
        <v>20</v>
      </c>
      <c r="Q6615" s="17" t="s">
        <v>21</v>
      </c>
      <c r="R6615" s="17">
        <v>803</v>
      </c>
      <c r="S6615" s="17" t="s">
        <v>684</v>
      </c>
      <c r="T6615" s="18">
        <v>1</v>
      </c>
      <c r="U6615" s="10">
        <v>-17.937433299743677</v>
      </c>
      <c r="V6615" s="10">
        <f t="shared" si="105"/>
        <v>-17.937433299743677</v>
      </c>
      <c r="W6615" s="10">
        <v>11.713554150637668</v>
      </c>
      <c r="X6615" s="68">
        <v>3.0358470732833935</v>
      </c>
      <c r="Y6615" s="33" t="s">
        <v>561</v>
      </c>
      <c r="Z6615" s="33" t="s">
        <v>701</v>
      </c>
    </row>
    <row r="6616" spans="1:26" hidden="1">
      <c r="A6616" s="29">
        <v>6615</v>
      </c>
      <c r="B6616"/>
      <c r="C6616" s="17">
        <v>2023</v>
      </c>
      <c r="D6616" s="32">
        <v>6</v>
      </c>
      <c r="E6616" s="32">
        <v>14</v>
      </c>
      <c r="F6616" s="18">
        <v>30</v>
      </c>
      <c r="G6616" s="48">
        <v>34.999999979999927</v>
      </c>
      <c r="H6616" s="49" t="s">
        <v>18</v>
      </c>
      <c r="I6616" s="50">
        <v>129</v>
      </c>
      <c r="J6616" s="48">
        <v>4.9999999800007799</v>
      </c>
      <c r="K6616" s="17" t="s">
        <v>19</v>
      </c>
      <c r="L6616" s="17" t="s">
        <v>48</v>
      </c>
      <c r="M6616" s="17" t="s">
        <v>296</v>
      </c>
      <c r="N6616" s="17" t="s">
        <v>957</v>
      </c>
      <c r="O6616" s="58">
        <v>384</v>
      </c>
      <c r="P6616" s="17" t="s">
        <v>20</v>
      </c>
      <c r="Q6616" s="17" t="s">
        <v>21</v>
      </c>
      <c r="R6616" s="17">
        <v>716</v>
      </c>
      <c r="S6616" s="17" t="s">
        <v>684</v>
      </c>
      <c r="T6616" s="18">
        <v>2</v>
      </c>
      <c r="U6616" s="10">
        <v>-18.066559981007654</v>
      </c>
      <c r="V6616" s="10">
        <f t="shared" si="105"/>
        <v>-18.066559981007654</v>
      </c>
      <c r="W6616" s="10">
        <v>11.526654700912648</v>
      </c>
      <c r="X6616" s="68">
        <v>2.937116171175604</v>
      </c>
      <c r="Y6616" s="33" t="s">
        <v>561</v>
      </c>
      <c r="Z6616" s="33" t="s">
        <v>701</v>
      </c>
    </row>
    <row r="6617" spans="1:26" hidden="1">
      <c r="A6617" s="29">
        <v>6616</v>
      </c>
      <c r="B6617" t="s">
        <v>1118</v>
      </c>
      <c r="C6617" s="17">
        <v>2023</v>
      </c>
      <c r="D6617" s="32">
        <v>12</v>
      </c>
      <c r="E6617" s="32">
        <v>8</v>
      </c>
      <c r="F6617" s="18">
        <v>30</v>
      </c>
      <c r="G6617" s="48">
        <v>45</v>
      </c>
      <c r="H6617" s="49" t="s">
        <v>18</v>
      </c>
      <c r="I6617" s="50">
        <v>131</v>
      </c>
      <c r="J6617" s="48">
        <v>4.9999999800007799</v>
      </c>
      <c r="K6617" s="17" t="s">
        <v>19</v>
      </c>
      <c r="L6617" s="17" t="s">
        <v>48</v>
      </c>
      <c r="M6617" s="17" t="s">
        <v>175</v>
      </c>
      <c r="N6617" s="17" t="s">
        <v>725</v>
      </c>
      <c r="O6617" s="58">
        <v>322</v>
      </c>
      <c r="P6617" s="17" t="s">
        <v>20</v>
      </c>
      <c r="Q6617" s="17" t="s">
        <v>21</v>
      </c>
      <c r="R6617" s="17">
        <v>440</v>
      </c>
      <c r="S6617" s="17" t="s">
        <v>684</v>
      </c>
      <c r="T6617" s="18">
        <v>2</v>
      </c>
      <c r="U6617" s="10">
        <v>-17.865060747973327</v>
      </c>
      <c r="V6617" s="10">
        <f t="shared" si="105"/>
        <v>-17.865060747973327</v>
      </c>
      <c r="W6617" s="10">
        <v>10.270594958896869</v>
      </c>
      <c r="X6617" s="68">
        <v>2.9254349261520018</v>
      </c>
      <c r="Y6617" s="33" t="s">
        <v>561</v>
      </c>
      <c r="Z6617" s="33" t="s">
        <v>701</v>
      </c>
    </row>
    <row r="6618" spans="1:26" hidden="1">
      <c r="A6618" s="29">
        <v>6617</v>
      </c>
      <c r="B6618" t="s">
        <v>1119</v>
      </c>
      <c r="C6618" s="17">
        <v>2023</v>
      </c>
      <c r="D6618" s="32">
        <v>12</v>
      </c>
      <c r="E6618" s="32">
        <v>8</v>
      </c>
      <c r="F6618" s="18">
        <v>30</v>
      </c>
      <c r="G6618" s="48">
        <v>45</v>
      </c>
      <c r="H6618" s="49" t="s">
        <v>18</v>
      </c>
      <c r="I6618" s="50">
        <v>131</v>
      </c>
      <c r="J6618" s="48">
        <v>4.9999999800007799</v>
      </c>
      <c r="K6618" s="17" t="s">
        <v>19</v>
      </c>
      <c r="L6618" s="17" t="s">
        <v>48</v>
      </c>
      <c r="M6618" s="17" t="s">
        <v>175</v>
      </c>
      <c r="N6618" s="17" t="s">
        <v>725</v>
      </c>
      <c r="O6618" s="58">
        <v>312</v>
      </c>
      <c r="P6618" s="17" t="s">
        <v>20</v>
      </c>
      <c r="Q6618" s="17" t="s">
        <v>21</v>
      </c>
      <c r="R6618" s="17">
        <v>397</v>
      </c>
      <c r="S6618" s="17" t="s">
        <v>684</v>
      </c>
      <c r="T6618" s="18">
        <v>3</v>
      </c>
      <c r="U6618" s="10">
        <v>-18.027172340639563</v>
      </c>
      <c r="V6618" s="10">
        <f t="shared" si="105"/>
        <v>-18.027172340639563</v>
      </c>
      <c r="W6618" s="10">
        <v>9.6826249644342148</v>
      </c>
      <c r="X6618" s="68">
        <v>2.9582669524879561</v>
      </c>
      <c r="Y6618" s="33" t="s">
        <v>561</v>
      </c>
      <c r="Z6618" s="33" t="s">
        <v>701</v>
      </c>
    </row>
    <row r="6619" spans="1:26" hidden="1">
      <c r="A6619" s="29">
        <v>6618</v>
      </c>
      <c r="B6619" t="s">
        <v>1120</v>
      </c>
      <c r="C6619" s="17">
        <v>2023</v>
      </c>
      <c r="D6619" s="32">
        <v>12</v>
      </c>
      <c r="E6619" s="32">
        <v>8</v>
      </c>
      <c r="F6619" s="18">
        <v>30</v>
      </c>
      <c r="G6619" s="48">
        <v>45</v>
      </c>
      <c r="H6619" s="49" t="s">
        <v>18</v>
      </c>
      <c r="I6619" s="50">
        <v>131</v>
      </c>
      <c r="J6619" s="48">
        <v>4.9999999800007799</v>
      </c>
      <c r="K6619" s="17" t="s">
        <v>19</v>
      </c>
      <c r="L6619" s="17" t="s">
        <v>48</v>
      </c>
      <c r="M6619" s="17" t="s">
        <v>175</v>
      </c>
      <c r="N6619" s="17" t="s">
        <v>725</v>
      </c>
      <c r="O6619" s="58">
        <v>379</v>
      </c>
      <c r="P6619" s="17" t="s">
        <v>20</v>
      </c>
      <c r="Q6619" s="17" t="s">
        <v>21</v>
      </c>
      <c r="R6619" s="17">
        <v>326</v>
      </c>
      <c r="S6619" s="17" t="s">
        <v>684</v>
      </c>
      <c r="T6619" s="18">
        <v>2</v>
      </c>
      <c r="U6619" s="10">
        <v>-17.962028638677541</v>
      </c>
      <c r="V6619" s="10">
        <f t="shared" si="105"/>
        <v>-17.962028638677541</v>
      </c>
      <c r="W6619" s="10">
        <v>9.1685229887279256</v>
      </c>
      <c r="X6619" s="68">
        <v>2.9433362121958324</v>
      </c>
      <c r="Y6619" s="33" t="s">
        <v>561</v>
      </c>
      <c r="Z6619" s="33" t="s">
        <v>701</v>
      </c>
    </row>
    <row r="6620" spans="1:26" hidden="1">
      <c r="A6620" s="29">
        <v>6619</v>
      </c>
      <c r="B6620" t="s">
        <v>1121</v>
      </c>
      <c r="C6620" s="17">
        <v>2023</v>
      </c>
      <c r="D6620" s="32">
        <v>12</v>
      </c>
      <c r="E6620" s="32">
        <v>8</v>
      </c>
      <c r="F6620" s="18">
        <v>30</v>
      </c>
      <c r="G6620" s="48">
        <v>45</v>
      </c>
      <c r="H6620" s="49" t="s">
        <v>18</v>
      </c>
      <c r="I6620" s="50">
        <v>131</v>
      </c>
      <c r="J6620" s="48">
        <v>4.9999999800007799</v>
      </c>
      <c r="K6620" s="17" t="s">
        <v>19</v>
      </c>
      <c r="L6620" s="17" t="s">
        <v>48</v>
      </c>
      <c r="M6620" s="17" t="s">
        <v>175</v>
      </c>
      <c r="N6620" s="17" t="s">
        <v>725</v>
      </c>
      <c r="O6620" s="58">
        <v>370</v>
      </c>
      <c r="P6620" s="17" t="s">
        <v>20</v>
      </c>
      <c r="Q6620" s="17" t="s">
        <v>21</v>
      </c>
      <c r="R6620" s="17">
        <v>262</v>
      </c>
      <c r="S6620" s="17" t="s">
        <v>684</v>
      </c>
      <c r="T6620" s="18">
        <v>3</v>
      </c>
      <c r="U6620" s="10">
        <v>-17.845373437569563</v>
      </c>
      <c r="V6620" s="10">
        <f t="shared" si="105"/>
        <v>-17.845373437569563</v>
      </c>
      <c r="W6620" s="10">
        <v>10.194283670886456</v>
      </c>
      <c r="X6620" s="68">
        <v>2.949538029724232</v>
      </c>
      <c r="Y6620" s="33" t="s">
        <v>561</v>
      </c>
      <c r="Z6620" s="33" t="s">
        <v>701</v>
      </c>
    </row>
    <row r="6621" spans="1:26" hidden="1">
      <c r="A6621" s="29">
        <v>6620</v>
      </c>
      <c r="B6621" t="s">
        <v>1122</v>
      </c>
      <c r="C6621" s="17">
        <v>2023</v>
      </c>
      <c r="D6621" s="32">
        <v>12</v>
      </c>
      <c r="E6621" s="32">
        <v>8</v>
      </c>
      <c r="F6621" s="18">
        <v>30</v>
      </c>
      <c r="G6621" s="48">
        <v>45</v>
      </c>
      <c r="H6621" s="49" t="s">
        <v>18</v>
      </c>
      <c r="I6621" s="50">
        <v>131</v>
      </c>
      <c r="J6621" s="48">
        <v>4.9999999800007799</v>
      </c>
      <c r="K6621" s="17" t="s">
        <v>19</v>
      </c>
      <c r="L6621" s="17" t="s">
        <v>48</v>
      </c>
      <c r="M6621" s="17" t="s">
        <v>175</v>
      </c>
      <c r="N6621" s="17" t="s">
        <v>725</v>
      </c>
      <c r="O6621" s="58">
        <v>392</v>
      </c>
      <c r="P6621" s="17" t="s">
        <v>20</v>
      </c>
      <c r="Q6621" s="17" t="s">
        <v>21</v>
      </c>
      <c r="R6621" s="17">
        <v>332</v>
      </c>
      <c r="S6621" s="17" t="s">
        <v>684</v>
      </c>
      <c r="T6621" s="18">
        <v>3</v>
      </c>
      <c r="U6621" s="10">
        <v>-18.244783723884243</v>
      </c>
      <c r="V6621" s="10">
        <f t="shared" si="105"/>
        <v>-18.244783723884243</v>
      </c>
      <c r="W6621" s="10">
        <v>9.7781704073729756</v>
      </c>
      <c r="X6621" s="68">
        <v>2.986334737454702</v>
      </c>
      <c r="Y6621" s="33" t="s">
        <v>561</v>
      </c>
      <c r="Z6621" s="33" t="s">
        <v>701</v>
      </c>
    </row>
    <row r="6622" spans="1:26" hidden="1">
      <c r="A6622" s="29">
        <v>6621</v>
      </c>
      <c r="B6622" t="s">
        <v>1123</v>
      </c>
      <c r="C6622" s="17">
        <v>2023</v>
      </c>
      <c r="D6622" s="32">
        <v>12</v>
      </c>
      <c r="E6622" s="32">
        <v>8</v>
      </c>
      <c r="F6622" s="18">
        <v>30</v>
      </c>
      <c r="G6622" s="48">
        <v>45</v>
      </c>
      <c r="H6622" s="49" t="s">
        <v>18</v>
      </c>
      <c r="I6622" s="50">
        <v>131</v>
      </c>
      <c r="J6622" s="48">
        <v>4.9999999800007799</v>
      </c>
      <c r="K6622" s="17" t="s">
        <v>19</v>
      </c>
      <c r="L6622" s="17" t="s">
        <v>48</v>
      </c>
      <c r="M6622" s="17" t="s">
        <v>175</v>
      </c>
      <c r="N6622" s="17" t="s">
        <v>725</v>
      </c>
      <c r="O6622" s="58">
        <v>376</v>
      </c>
      <c r="P6622" s="17" t="s">
        <v>20</v>
      </c>
      <c r="Q6622" s="17" t="s">
        <v>21</v>
      </c>
      <c r="R6622" s="17">
        <v>278</v>
      </c>
      <c r="S6622" s="17" t="s">
        <v>684</v>
      </c>
      <c r="T6622" s="18">
        <v>3</v>
      </c>
      <c r="U6622" s="10">
        <v>-17.838724745954213</v>
      </c>
      <c r="V6622" s="10">
        <f t="shared" si="105"/>
        <v>-17.838724745954213</v>
      </c>
      <c r="W6622" s="10">
        <v>9.4143604530147229</v>
      </c>
      <c r="X6622" s="68">
        <v>2.9327401877128416</v>
      </c>
      <c r="Y6622" s="33" t="s">
        <v>561</v>
      </c>
      <c r="Z6622" s="33" t="s">
        <v>701</v>
      </c>
    </row>
    <row r="6623" spans="1:26" hidden="1">
      <c r="A6623" s="29">
        <v>6622</v>
      </c>
      <c r="B6623" t="s">
        <v>1124</v>
      </c>
      <c r="C6623" s="17">
        <v>2023</v>
      </c>
      <c r="D6623" s="32">
        <v>12</v>
      </c>
      <c r="E6623" s="32">
        <v>8</v>
      </c>
      <c r="F6623" s="18">
        <v>30</v>
      </c>
      <c r="G6623" s="48">
        <v>45</v>
      </c>
      <c r="H6623" s="49" t="s">
        <v>18</v>
      </c>
      <c r="I6623" s="50">
        <v>131</v>
      </c>
      <c r="J6623" s="48">
        <v>4.9999999800007799</v>
      </c>
      <c r="K6623" s="17" t="s">
        <v>19</v>
      </c>
      <c r="L6623" s="17" t="s">
        <v>48</v>
      </c>
      <c r="M6623" s="17" t="s">
        <v>175</v>
      </c>
      <c r="N6623" s="17" t="s">
        <v>725</v>
      </c>
      <c r="O6623" s="58">
        <v>273</v>
      </c>
      <c r="P6623" s="17" t="s">
        <v>20</v>
      </c>
      <c r="Q6623" s="17" t="s">
        <v>21</v>
      </c>
      <c r="R6623" s="17">
        <v>261</v>
      </c>
      <c r="S6623" s="17" t="s">
        <v>684</v>
      </c>
      <c r="T6623" s="18">
        <v>3</v>
      </c>
      <c r="U6623" s="10">
        <v>-17.806914610009201</v>
      </c>
      <c r="V6623" s="10">
        <f t="shared" si="105"/>
        <v>-17.806914610009201</v>
      </c>
      <c r="W6623" s="10">
        <v>9.2530059313189792</v>
      </c>
      <c r="X6623" s="68">
        <v>2.912131236600656</v>
      </c>
      <c r="Y6623" s="33" t="s">
        <v>561</v>
      </c>
      <c r="Z6623" s="33" t="s">
        <v>701</v>
      </c>
    </row>
    <row r="6624" spans="1:26" hidden="1">
      <c r="A6624" s="29">
        <v>6623</v>
      </c>
      <c r="B6624" t="s">
        <v>1125</v>
      </c>
      <c r="C6624" s="17">
        <v>2023</v>
      </c>
      <c r="D6624" s="32">
        <v>12</v>
      </c>
      <c r="E6624" s="32">
        <v>8</v>
      </c>
      <c r="F6624" s="18">
        <v>30</v>
      </c>
      <c r="G6624" s="48">
        <v>45</v>
      </c>
      <c r="H6624" s="49" t="s">
        <v>18</v>
      </c>
      <c r="I6624" s="50">
        <v>131</v>
      </c>
      <c r="J6624" s="48">
        <v>4.9999999800007799</v>
      </c>
      <c r="K6624" s="17" t="s">
        <v>19</v>
      </c>
      <c r="L6624" s="17" t="s">
        <v>48</v>
      </c>
      <c r="M6624" s="17" t="s">
        <v>175</v>
      </c>
      <c r="N6624" s="17" t="s">
        <v>725</v>
      </c>
      <c r="O6624" s="58">
        <v>279</v>
      </c>
      <c r="P6624" s="17" t="s">
        <v>20</v>
      </c>
      <c r="Q6624" s="17" t="s">
        <v>21</v>
      </c>
      <c r="R6624" s="17">
        <v>291</v>
      </c>
      <c r="S6624" s="17" t="s">
        <v>684</v>
      </c>
      <c r="T6624" s="18">
        <v>3</v>
      </c>
      <c r="U6624" s="10">
        <v>-18.074346355164753</v>
      </c>
      <c r="V6624" s="10">
        <f t="shared" si="105"/>
        <v>-18.074346355164753</v>
      </c>
      <c r="W6624" s="10">
        <v>9.3550971088820631</v>
      </c>
      <c r="X6624" s="68">
        <v>2.9793223735796159</v>
      </c>
      <c r="Y6624" s="33" t="s">
        <v>561</v>
      </c>
      <c r="Z6624" s="33" t="s">
        <v>701</v>
      </c>
    </row>
    <row r="6625" spans="1:26" hidden="1">
      <c r="A6625" s="29">
        <v>6624</v>
      </c>
      <c r="B6625" t="s">
        <v>1126</v>
      </c>
      <c r="C6625" s="17">
        <v>2023</v>
      </c>
      <c r="D6625" s="32">
        <v>12</v>
      </c>
      <c r="E6625" s="32">
        <v>8</v>
      </c>
      <c r="F6625" s="18">
        <v>30</v>
      </c>
      <c r="G6625" s="48">
        <v>45</v>
      </c>
      <c r="H6625" s="49" t="s">
        <v>18</v>
      </c>
      <c r="I6625" s="50">
        <v>131</v>
      </c>
      <c r="J6625" s="48">
        <v>4.9999999800007799</v>
      </c>
      <c r="K6625" s="17" t="s">
        <v>19</v>
      </c>
      <c r="L6625" s="17" t="s">
        <v>48</v>
      </c>
      <c r="M6625" s="17" t="s">
        <v>175</v>
      </c>
      <c r="N6625" s="17" t="s">
        <v>725</v>
      </c>
      <c r="O6625" s="58">
        <v>273</v>
      </c>
      <c r="P6625" s="17" t="s">
        <v>20</v>
      </c>
      <c r="Q6625" s="17" t="s">
        <v>21</v>
      </c>
      <c r="R6625" s="17">
        <v>272</v>
      </c>
      <c r="S6625" s="17" t="s">
        <v>684</v>
      </c>
      <c r="T6625" s="18">
        <v>3</v>
      </c>
      <c r="U6625" s="10">
        <v>-18.033771717878448</v>
      </c>
      <c r="V6625" s="10">
        <f t="shared" si="105"/>
        <v>-18.033771717878448</v>
      </c>
      <c r="W6625" s="10">
        <v>8.9649457883360828</v>
      </c>
      <c r="X6625" s="68">
        <v>2.9422569218158876</v>
      </c>
      <c r="Y6625" s="33" t="s">
        <v>561</v>
      </c>
      <c r="Z6625" s="33" t="s">
        <v>701</v>
      </c>
    </row>
    <row r="6626" spans="1:26" hidden="1">
      <c r="A6626" s="29">
        <v>6625</v>
      </c>
      <c r="B6626" t="s">
        <v>1127</v>
      </c>
      <c r="C6626" s="17">
        <v>2023</v>
      </c>
      <c r="D6626" s="32">
        <v>12</v>
      </c>
      <c r="E6626" s="32">
        <v>8</v>
      </c>
      <c r="F6626" s="18">
        <v>30</v>
      </c>
      <c r="G6626" s="48">
        <v>45</v>
      </c>
      <c r="H6626" s="49" t="s">
        <v>18</v>
      </c>
      <c r="I6626" s="50">
        <v>131</v>
      </c>
      <c r="J6626" s="48">
        <v>4.9999999800007799</v>
      </c>
      <c r="K6626" s="17" t="s">
        <v>19</v>
      </c>
      <c r="L6626" s="17" t="s">
        <v>48</v>
      </c>
      <c r="M6626" s="17" t="s">
        <v>175</v>
      </c>
      <c r="N6626" s="17" t="s">
        <v>725</v>
      </c>
      <c r="O6626" s="58">
        <v>295</v>
      </c>
      <c r="P6626" s="17" t="s">
        <v>20</v>
      </c>
      <c r="Q6626" s="17" t="s">
        <v>21</v>
      </c>
      <c r="R6626" s="17">
        <v>357</v>
      </c>
      <c r="S6626" s="17" t="s">
        <v>684</v>
      </c>
      <c r="T6626" s="18">
        <v>3</v>
      </c>
      <c r="U6626" s="10">
        <v>-18.073282003236251</v>
      </c>
      <c r="V6626" s="10">
        <f t="shared" si="105"/>
        <v>-18.073282003236251</v>
      </c>
      <c r="W6626" s="10">
        <v>9.6177741630556159</v>
      </c>
      <c r="X6626" s="68">
        <v>2.940130977707359</v>
      </c>
      <c r="Y6626" s="33" t="s">
        <v>561</v>
      </c>
      <c r="Z6626" s="33" t="s">
        <v>701</v>
      </c>
    </row>
    <row r="6627" spans="1:26" hidden="1">
      <c r="A6627" s="29">
        <v>6626</v>
      </c>
      <c r="B6627" t="s">
        <v>1128</v>
      </c>
      <c r="C6627" s="17">
        <v>2023</v>
      </c>
      <c r="D6627" s="32">
        <v>7</v>
      </c>
      <c r="F6627" s="18">
        <v>25</v>
      </c>
      <c r="G6627" s="48">
        <v>52.271100000000033</v>
      </c>
      <c r="H6627" s="49" t="s">
        <v>18</v>
      </c>
      <c r="I6627" s="50">
        <v>131</v>
      </c>
      <c r="J6627" s="48">
        <v>13.61699999999928</v>
      </c>
      <c r="K6627" s="17" t="s">
        <v>19</v>
      </c>
      <c r="L6627" s="17" t="s">
        <v>48</v>
      </c>
      <c r="M6627" s="17" t="s">
        <v>175</v>
      </c>
      <c r="N6627" s="17" t="s">
        <v>725</v>
      </c>
      <c r="O6627" s="58">
        <v>260</v>
      </c>
      <c r="P6627" s="17" t="s">
        <v>20</v>
      </c>
      <c r="Q6627" s="17" t="s">
        <v>21</v>
      </c>
      <c r="R6627" s="17">
        <v>197.8</v>
      </c>
      <c r="S6627" s="17" t="s">
        <v>684</v>
      </c>
      <c r="T6627" s="18">
        <v>2</v>
      </c>
      <c r="U6627" s="10">
        <v>-18.26353546206018</v>
      </c>
      <c r="V6627" s="10">
        <f t="shared" si="105"/>
        <v>-18.26353546206018</v>
      </c>
      <c r="W6627" s="10">
        <v>8.0357597112172225</v>
      </c>
      <c r="X6627" s="68">
        <v>2.9564513028129245</v>
      </c>
      <c r="Y6627" s="33" t="s">
        <v>561</v>
      </c>
      <c r="Z6627" s="33" t="s">
        <v>701</v>
      </c>
    </row>
    <row r="6628" spans="1:26" hidden="1">
      <c r="A6628" s="29">
        <v>6627</v>
      </c>
      <c r="B6628" t="s">
        <v>1129</v>
      </c>
      <c r="C6628" s="17">
        <v>2023</v>
      </c>
      <c r="D6628" s="32">
        <v>7</v>
      </c>
      <c r="F6628" s="18">
        <v>25</v>
      </c>
      <c r="G6628" s="48">
        <v>52.271100000000033</v>
      </c>
      <c r="H6628" s="49" t="s">
        <v>18</v>
      </c>
      <c r="I6628" s="50">
        <v>131</v>
      </c>
      <c r="J6628" s="48">
        <v>13.61699999999928</v>
      </c>
      <c r="K6628" s="17" t="s">
        <v>19</v>
      </c>
      <c r="L6628" s="17" t="s">
        <v>48</v>
      </c>
      <c r="M6628" s="17" t="s">
        <v>175</v>
      </c>
      <c r="N6628" s="17" t="s">
        <v>725</v>
      </c>
      <c r="O6628" s="58">
        <v>216</v>
      </c>
      <c r="P6628" s="17" t="s">
        <v>20</v>
      </c>
      <c r="Q6628" s="17" t="s">
        <v>21</v>
      </c>
      <c r="R6628" s="17">
        <v>122</v>
      </c>
      <c r="S6628" s="17" t="s">
        <v>684</v>
      </c>
      <c r="T6628" s="18">
        <v>1</v>
      </c>
      <c r="U6628" s="10">
        <v>-17.923708264469866</v>
      </c>
      <c r="V6628" s="10">
        <f t="shared" si="105"/>
        <v>-17.923708264469866</v>
      </c>
      <c r="W6628" s="10">
        <v>5.7259985159511846</v>
      </c>
      <c r="X6628" s="68">
        <v>2.9019092020878952</v>
      </c>
      <c r="Y6628" s="33" t="s">
        <v>561</v>
      </c>
      <c r="Z6628" s="33" t="s">
        <v>701</v>
      </c>
    </row>
    <row r="6629" spans="1:26" hidden="1">
      <c r="A6629" s="29">
        <v>6628</v>
      </c>
      <c r="B6629" t="s">
        <v>1130</v>
      </c>
      <c r="C6629" s="17">
        <v>2023</v>
      </c>
      <c r="D6629" s="32">
        <v>7</v>
      </c>
      <c r="F6629" s="18">
        <v>25</v>
      </c>
      <c r="G6629" s="48">
        <v>52.271100000000033</v>
      </c>
      <c r="H6629" s="49" t="s">
        <v>18</v>
      </c>
      <c r="I6629" s="50">
        <v>131</v>
      </c>
      <c r="J6629" s="48">
        <v>13.61699999999928</v>
      </c>
      <c r="K6629" s="17" t="s">
        <v>19</v>
      </c>
      <c r="L6629" s="17" t="s">
        <v>48</v>
      </c>
      <c r="M6629" s="17" t="s">
        <v>175</v>
      </c>
      <c r="N6629" s="17" t="s">
        <v>725</v>
      </c>
      <c r="O6629" s="58">
        <v>268</v>
      </c>
      <c r="P6629" s="17" t="s">
        <v>20</v>
      </c>
      <c r="Q6629" s="17" t="s">
        <v>21</v>
      </c>
      <c r="R6629" s="17">
        <v>224.29</v>
      </c>
      <c r="S6629" s="17" t="s">
        <v>684</v>
      </c>
      <c r="T6629" s="18">
        <v>1</v>
      </c>
      <c r="U6629" s="10">
        <v>-18.499491342157906</v>
      </c>
      <c r="V6629" s="10">
        <f t="shared" si="105"/>
        <v>-18.499491342157906</v>
      </c>
      <c r="W6629" s="10">
        <v>7.711696646869191</v>
      </c>
      <c r="X6629" s="68">
        <v>2.9397552823488668</v>
      </c>
      <c r="Y6629" s="33" t="s">
        <v>561</v>
      </c>
      <c r="Z6629" s="33" t="s">
        <v>701</v>
      </c>
    </row>
    <row r="6630" spans="1:26" hidden="1">
      <c r="A6630" s="29">
        <v>6629</v>
      </c>
      <c r="B6630" t="s">
        <v>1131</v>
      </c>
      <c r="C6630" s="17">
        <v>2023</v>
      </c>
      <c r="D6630" s="32">
        <v>7</v>
      </c>
      <c r="F6630" s="18">
        <v>25</v>
      </c>
      <c r="G6630" s="48">
        <v>52.271100000000033</v>
      </c>
      <c r="H6630" s="49" t="s">
        <v>18</v>
      </c>
      <c r="I6630" s="50">
        <v>131</v>
      </c>
      <c r="J6630" s="48">
        <v>13.61699999999928</v>
      </c>
      <c r="K6630" s="17" t="s">
        <v>19</v>
      </c>
      <c r="L6630" s="17" t="s">
        <v>48</v>
      </c>
      <c r="M6630" s="17" t="s">
        <v>175</v>
      </c>
      <c r="N6630" s="17" t="s">
        <v>725</v>
      </c>
      <c r="O6630" s="58">
        <v>223</v>
      </c>
      <c r="P6630" s="17" t="s">
        <v>20</v>
      </c>
      <c r="Q6630" s="17" t="s">
        <v>21</v>
      </c>
      <c r="R6630" s="17">
        <v>129.59</v>
      </c>
      <c r="S6630" s="17" t="s">
        <v>684</v>
      </c>
      <c r="T6630" s="18">
        <v>1</v>
      </c>
      <c r="U6630" s="10">
        <v>-17.853381048938481</v>
      </c>
      <c r="V6630" s="10">
        <f t="shared" si="105"/>
        <v>-17.853381048938481</v>
      </c>
      <c r="W6630" s="10">
        <v>6.1788631383045436</v>
      </c>
      <c r="X6630" s="68">
        <v>2.9685714569116017</v>
      </c>
      <c r="Y6630" s="33" t="s">
        <v>561</v>
      </c>
      <c r="Z6630" s="33" t="s">
        <v>701</v>
      </c>
    </row>
    <row r="6631" spans="1:26" hidden="1">
      <c r="A6631" s="29">
        <v>6630</v>
      </c>
      <c r="B6631" t="s">
        <v>1132</v>
      </c>
      <c r="C6631" s="17">
        <v>2023</v>
      </c>
      <c r="D6631" s="32">
        <v>7</v>
      </c>
      <c r="F6631" s="18">
        <v>25</v>
      </c>
      <c r="G6631" s="48">
        <v>52.271100000000033</v>
      </c>
      <c r="H6631" s="49" t="s">
        <v>18</v>
      </c>
      <c r="I6631" s="50">
        <v>131</v>
      </c>
      <c r="J6631" s="48">
        <v>13.61699999999928</v>
      </c>
      <c r="K6631" s="17" t="s">
        <v>19</v>
      </c>
      <c r="L6631" s="17" t="s">
        <v>48</v>
      </c>
      <c r="M6631" s="17" t="s">
        <v>175</v>
      </c>
      <c r="N6631" s="17" t="s">
        <v>725</v>
      </c>
      <c r="O6631" s="58">
        <v>211</v>
      </c>
      <c r="P6631" s="17" t="s">
        <v>20</v>
      </c>
      <c r="Q6631" s="17" t="s">
        <v>21</v>
      </c>
      <c r="R6631" s="17">
        <v>106.69</v>
      </c>
      <c r="S6631" s="17" t="s">
        <v>684</v>
      </c>
      <c r="T6631" s="18">
        <v>1</v>
      </c>
      <c r="U6631" s="10">
        <v>-17.915814457458094</v>
      </c>
      <c r="V6631" s="10">
        <f t="shared" si="105"/>
        <v>-17.915814457458094</v>
      </c>
      <c r="W6631" s="10">
        <v>5.5374634357929589</v>
      </c>
      <c r="X6631" s="68">
        <v>3.0081803198503603</v>
      </c>
      <c r="Y6631" s="33" t="s">
        <v>561</v>
      </c>
      <c r="Z6631" s="33" t="s">
        <v>701</v>
      </c>
    </row>
    <row r="6632" spans="1:26" hidden="1">
      <c r="A6632" s="29">
        <v>6631</v>
      </c>
      <c r="B6632" t="s">
        <v>1133</v>
      </c>
      <c r="C6632" s="17">
        <v>2023</v>
      </c>
      <c r="D6632" s="32">
        <v>7</v>
      </c>
      <c r="F6632" s="18">
        <v>25</v>
      </c>
      <c r="G6632" s="48">
        <v>52.271100000000033</v>
      </c>
      <c r="H6632" s="49" t="s">
        <v>18</v>
      </c>
      <c r="I6632" s="50">
        <v>131</v>
      </c>
      <c r="J6632" s="48">
        <v>13.61699999999928</v>
      </c>
      <c r="K6632" s="17" t="s">
        <v>19</v>
      </c>
      <c r="L6632" s="17" t="s">
        <v>48</v>
      </c>
      <c r="M6632" s="17" t="s">
        <v>175</v>
      </c>
      <c r="N6632" s="17" t="s">
        <v>725</v>
      </c>
      <c r="O6632" s="58">
        <v>220</v>
      </c>
      <c r="P6632" s="17" t="s">
        <v>20</v>
      </c>
      <c r="Q6632" s="17" t="s">
        <v>21</v>
      </c>
      <c r="R6632" s="17">
        <v>118.76</v>
      </c>
      <c r="S6632" s="17" t="s">
        <v>684</v>
      </c>
      <c r="T6632" s="18">
        <v>1</v>
      </c>
      <c r="U6632" s="10">
        <v>-17.871744319464472</v>
      </c>
      <c r="V6632" s="10">
        <f t="shared" si="105"/>
        <v>-17.871744319464472</v>
      </c>
      <c r="W6632" s="10">
        <v>5.5384755544606366</v>
      </c>
      <c r="X6632" s="68">
        <v>2.9332378377980248</v>
      </c>
      <c r="Y6632" s="33" t="s">
        <v>561</v>
      </c>
      <c r="Z6632" s="33" t="s">
        <v>701</v>
      </c>
    </row>
    <row r="6633" spans="1:26" hidden="1">
      <c r="A6633" s="29">
        <v>6632</v>
      </c>
      <c r="B6633" t="s">
        <v>1134</v>
      </c>
      <c r="C6633" s="17">
        <v>2023</v>
      </c>
      <c r="D6633" s="32">
        <v>7</v>
      </c>
      <c r="F6633" s="18">
        <v>25</v>
      </c>
      <c r="G6633" s="48">
        <v>52.271100000000033</v>
      </c>
      <c r="H6633" s="49" t="s">
        <v>18</v>
      </c>
      <c r="I6633" s="50">
        <v>131</v>
      </c>
      <c r="J6633" s="48">
        <v>13.61699999999928</v>
      </c>
      <c r="K6633" s="17" t="s">
        <v>19</v>
      </c>
      <c r="L6633" s="17" t="s">
        <v>48</v>
      </c>
      <c r="M6633" s="17" t="s">
        <v>175</v>
      </c>
      <c r="N6633" s="17" t="s">
        <v>725</v>
      </c>
      <c r="O6633" s="58">
        <v>220</v>
      </c>
      <c r="P6633" s="17" t="s">
        <v>20</v>
      </c>
      <c r="Q6633" s="17" t="s">
        <v>21</v>
      </c>
      <c r="R6633" s="17">
        <v>115.8</v>
      </c>
      <c r="S6633" s="17" t="s">
        <v>684</v>
      </c>
      <c r="T6633" s="18">
        <v>1</v>
      </c>
      <c r="U6633" s="10">
        <v>-17.550462395994284</v>
      </c>
      <c r="V6633" s="10">
        <f t="shared" si="105"/>
        <v>-17.550462395994284</v>
      </c>
      <c r="W6633" s="10">
        <v>5.9948504407326668</v>
      </c>
      <c r="X6633" s="68">
        <v>2.9302275321284754</v>
      </c>
      <c r="Y6633" s="33" t="s">
        <v>561</v>
      </c>
      <c r="Z6633" s="33" t="s">
        <v>701</v>
      </c>
    </row>
    <row r="6634" spans="1:26" hidden="1">
      <c r="A6634" s="29">
        <v>6633</v>
      </c>
      <c r="B6634" t="s">
        <v>1135</v>
      </c>
      <c r="C6634" s="17">
        <v>2023</v>
      </c>
      <c r="D6634" s="32">
        <v>7</v>
      </c>
      <c r="F6634" s="18">
        <v>25</v>
      </c>
      <c r="G6634" s="48">
        <v>52.271100000000033</v>
      </c>
      <c r="H6634" s="49" t="s">
        <v>18</v>
      </c>
      <c r="I6634" s="50">
        <v>131</v>
      </c>
      <c r="J6634" s="48">
        <v>13.61699999999928</v>
      </c>
      <c r="K6634" s="17" t="s">
        <v>19</v>
      </c>
      <c r="L6634" s="17" t="s">
        <v>48</v>
      </c>
      <c r="M6634" s="17" t="s">
        <v>175</v>
      </c>
      <c r="N6634" s="17" t="s">
        <v>725</v>
      </c>
      <c r="O6634" s="58">
        <v>224</v>
      </c>
      <c r="P6634" s="17" t="s">
        <v>20</v>
      </c>
      <c r="Q6634" s="17" t="s">
        <v>21</v>
      </c>
      <c r="R6634" s="17">
        <v>131.12</v>
      </c>
      <c r="S6634" s="17" t="s">
        <v>684</v>
      </c>
      <c r="T6634" s="18">
        <v>2</v>
      </c>
      <c r="U6634" s="10">
        <v>-18.008424933228586</v>
      </c>
      <c r="V6634" s="10">
        <f t="shared" si="105"/>
        <v>-18.008424933228586</v>
      </c>
      <c r="W6634" s="10">
        <v>5.7978046054403425</v>
      </c>
      <c r="X6634" s="68">
        <v>2.9538246982148113</v>
      </c>
      <c r="Y6634" s="33" t="s">
        <v>561</v>
      </c>
      <c r="Z6634" s="33" t="s">
        <v>701</v>
      </c>
    </row>
    <row r="6635" spans="1:26" hidden="1">
      <c r="A6635" s="29">
        <v>6634</v>
      </c>
      <c r="B6635" t="s">
        <v>1136</v>
      </c>
      <c r="C6635" s="17">
        <v>2023</v>
      </c>
      <c r="D6635" s="32">
        <v>7</v>
      </c>
      <c r="F6635" s="18">
        <v>25</v>
      </c>
      <c r="G6635" s="48">
        <v>52.271100000000033</v>
      </c>
      <c r="H6635" s="49" t="s">
        <v>18</v>
      </c>
      <c r="I6635" s="50">
        <v>131</v>
      </c>
      <c r="J6635" s="48">
        <v>13.61699999999928</v>
      </c>
      <c r="K6635" s="17" t="s">
        <v>19</v>
      </c>
      <c r="L6635" s="17" t="s">
        <v>48</v>
      </c>
      <c r="M6635" s="17" t="s">
        <v>175</v>
      </c>
      <c r="N6635" s="17" t="s">
        <v>725</v>
      </c>
      <c r="O6635" s="58">
        <v>224</v>
      </c>
      <c r="P6635" s="17" t="s">
        <v>20</v>
      </c>
      <c r="Q6635" s="17" t="s">
        <v>21</v>
      </c>
      <c r="R6635" s="17">
        <v>126.73</v>
      </c>
      <c r="S6635" s="17" t="s">
        <v>684</v>
      </c>
      <c r="T6635" s="18">
        <v>2</v>
      </c>
      <c r="U6635" s="10">
        <v>-17.989548906697877</v>
      </c>
      <c r="V6635" s="10">
        <f t="shared" si="105"/>
        <v>-17.989548906697877</v>
      </c>
      <c r="W6635" s="10">
        <v>5.927273660470699</v>
      </c>
      <c r="X6635" s="68">
        <v>2.9751878769485325</v>
      </c>
      <c r="Y6635" s="33" t="s">
        <v>561</v>
      </c>
      <c r="Z6635" s="33" t="s">
        <v>701</v>
      </c>
    </row>
    <row r="6636" spans="1:26" hidden="1">
      <c r="A6636" s="29">
        <v>6635</v>
      </c>
      <c r="B6636" t="s">
        <v>1137</v>
      </c>
      <c r="C6636" s="17">
        <v>2023</v>
      </c>
      <c r="D6636" s="32">
        <v>7</v>
      </c>
      <c r="F6636" s="18">
        <v>25</v>
      </c>
      <c r="G6636" s="48">
        <v>52.271100000000033</v>
      </c>
      <c r="H6636" s="49" t="s">
        <v>18</v>
      </c>
      <c r="I6636" s="50">
        <v>131</v>
      </c>
      <c r="J6636" s="48">
        <v>13.61699999999928</v>
      </c>
      <c r="K6636" s="17" t="s">
        <v>19</v>
      </c>
      <c r="L6636" s="17" t="s">
        <v>48</v>
      </c>
      <c r="M6636" s="17" t="s">
        <v>175</v>
      </c>
      <c r="N6636" s="17" t="s">
        <v>725</v>
      </c>
      <c r="O6636" s="58">
        <v>221</v>
      </c>
      <c r="P6636" s="17" t="s">
        <v>20</v>
      </c>
      <c r="Q6636" s="17" t="s">
        <v>21</v>
      </c>
      <c r="R6636" s="17">
        <v>111.42</v>
      </c>
      <c r="S6636" s="17" t="s">
        <v>684</v>
      </c>
      <c r="T6636" s="18">
        <v>1</v>
      </c>
      <c r="U6636" s="10">
        <v>-17.695100975554102</v>
      </c>
      <c r="V6636" s="10">
        <f t="shared" si="105"/>
        <v>-17.695100975554102</v>
      </c>
      <c r="W6636" s="10">
        <v>5.5687820893953486</v>
      </c>
      <c r="X6636" s="68">
        <v>3.0250801463828969</v>
      </c>
      <c r="Y6636" s="33" t="s">
        <v>561</v>
      </c>
      <c r="Z6636" s="33" t="s">
        <v>701</v>
      </c>
    </row>
    <row r="6637" spans="1:26" hidden="1">
      <c r="A6637" s="29">
        <v>6636</v>
      </c>
      <c r="B6637" t="s">
        <v>1138</v>
      </c>
      <c r="C6637" s="17">
        <v>2023</v>
      </c>
      <c r="D6637" s="32">
        <v>11</v>
      </c>
      <c r="E6637" s="32">
        <v>23</v>
      </c>
      <c r="F6637" s="18">
        <v>27</v>
      </c>
      <c r="G6637" s="48">
        <v>2.7342000000000866</v>
      </c>
      <c r="H6637" s="49" t="s">
        <v>18</v>
      </c>
      <c r="I6637" s="50">
        <v>142</v>
      </c>
      <c r="J6637" s="48">
        <v>6.2729999999993424</v>
      </c>
      <c r="K6637" s="17" t="s">
        <v>19</v>
      </c>
      <c r="L6637" s="17" t="s">
        <v>48</v>
      </c>
      <c r="M6637" s="17" t="s">
        <v>175</v>
      </c>
      <c r="N6637" s="17" t="s">
        <v>725</v>
      </c>
      <c r="O6637" s="58">
        <v>220</v>
      </c>
      <c r="P6637" s="17" t="s">
        <v>20</v>
      </c>
      <c r="Q6637" s="17" t="s">
        <v>21</v>
      </c>
      <c r="R6637" s="17">
        <v>131.82</v>
      </c>
      <c r="S6637" s="17" t="s">
        <v>684</v>
      </c>
      <c r="T6637" s="18">
        <v>1</v>
      </c>
      <c r="U6637" s="10">
        <v>-18.178473833380519</v>
      </c>
      <c r="V6637" s="10">
        <f t="shared" si="105"/>
        <v>-18.178473833380519</v>
      </c>
      <c r="W6637" s="10">
        <v>7.1692559832491058</v>
      </c>
      <c r="X6637" s="68">
        <v>2.9390951730557564</v>
      </c>
      <c r="Y6637" s="33" t="s">
        <v>561</v>
      </c>
      <c r="Z6637" s="33" t="s">
        <v>701</v>
      </c>
    </row>
    <row r="6638" spans="1:26" hidden="1">
      <c r="A6638" s="29">
        <v>6637</v>
      </c>
      <c r="B6638" t="s">
        <v>1139</v>
      </c>
      <c r="C6638" s="17">
        <v>2023</v>
      </c>
      <c r="D6638" s="32">
        <v>11</v>
      </c>
      <c r="E6638" s="32">
        <v>23</v>
      </c>
      <c r="F6638" s="18">
        <v>27</v>
      </c>
      <c r="G6638" s="48">
        <v>2.7342000000000866</v>
      </c>
      <c r="H6638" s="49" t="s">
        <v>18</v>
      </c>
      <c r="I6638" s="50">
        <v>142</v>
      </c>
      <c r="J6638" s="48">
        <v>6.2729999999993424</v>
      </c>
      <c r="K6638" s="17" t="s">
        <v>19</v>
      </c>
      <c r="L6638" s="17" t="s">
        <v>48</v>
      </c>
      <c r="M6638" s="17" t="s">
        <v>175</v>
      </c>
      <c r="N6638" s="17" t="s">
        <v>725</v>
      </c>
      <c r="O6638" s="58">
        <v>225</v>
      </c>
      <c r="P6638" s="17" t="s">
        <v>20</v>
      </c>
      <c r="Q6638" s="17" t="s">
        <v>21</v>
      </c>
      <c r="R6638" s="17">
        <v>159.07</v>
      </c>
      <c r="S6638" s="17" t="s">
        <v>684</v>
      </c>
      <c r="T6638" s="18">
        <v>2</v>
      </c>
      <c r="U6638" s="10">
        <v>-17.701244580645419</v>
      </c>
      <c r="V6638" s="10">
        <f t="shared" si="105"/>
        <v>-17.701244580645419</v>
      </c>
      <c r="W6638" s="10">
        <v>6.4619649202821412</v>
      </c>
      <c r="X6638" s="68">
        <v>2.9210436581847556</v>
      </c>
      <c r="Y6638" s="33" t="s">
        <v>561</v>
      </c>
      <c r="Z6638" s="33" t="s">
        <v>701</v>
      </c>
    </row>
    <row r="6639" spans="1:26" hidden="1">
      <c r="A6639" s="29">
        <v>6638</v>
      </c>
      <c r="B6639" t="s">
        <v>1140</v>
      </c>
      <c r="C6639" s="17">
        <v>2023</v>
      </c>
      <c r="D6639" s="32">
        <v>11</v>
      </c>
      <c r="E6639" s="32">
        <v>23</v>
      </c>
      <c r="F6639" s="18">
        <v>27</v>
      </c>
      <c r="G6639" s="48">
        <v>2.7342000000000866</v>
      </c>
      <c r="H6639" s="49" t="s">
        <v>18</v>
      </c>
      <c r="I6639" s="50">
        <v>142</v>
      </c>
      <c r="J6639" s="48">
        <v>6.2729999999993424</v>
      </c>
      <c r="K6639" s="17" t="s">
        <v>19</v>
      </c>
      <c r="L6639" s="17" t="s">
        <v>48</v>
      </c>
      <c r="M6639" s="17" t="s">
        <v>175</v>
      </c>
      <c r="N6639" s="17" t="s">
        <v>725</v>
      </c>
      <c r="O6639" s="58">
        <v>226</v>
      </c>
      <c r="P6639" s="17" t="s">
        <v>20</v>
      </c>
      <c r="Q6639" s="17" t="s">
        <v>21</v>
      </c>
      <c r="R6639" s="17">
        <v>153.58000000000001</v>
      </c>
      <c r="S6639" s="17" t="s">
        <v>684</v>
      </c>
      <c r="T6639" s="18">
        <v>3</v>
      </c>
      <c r="U6639" s="10">
        <v>-17.664744543506352</v>
      </c>
      <c r="V6639" s="10">
        <f t="shared" si="105"/>
        <v>-17.664744543506352</v>
      </c>
      <c r="W6639" s="10">
        <v>6.7804176134414016</v>
      </c>
      <c r="X6639" s="68">
        <v>2.9469517958735176</v>
      </c>
      <c r="Y6639" s="33" t="s">
        <v>561</v>
      </c>
      <c r="Z6639" s="33" t="s">
        <v>701</v>
      </c>
    </row>
    <row r="6640" spans="1:26" hidden="1">
      <c r="A6640" s="29">
        <v>6639</v>
      </c>
      <c r="B6640" t="s">
        <v>1141</v>
      </c>
      <c r="C6640" s="17">
        <v>2023</v>
      </c>
      <c r="D6640" s="32">
        <v>11</v>
      </c>
      <c r="E6640" s="32">
        <v>23</v>
      </c>
      <c r="F6640" s="18">
        <v>27</v>
      </c>
      <c r="G6640" s="48">
        <v>2.7342000000000866</v>
      </c>
      <c r="H6640" s="49" t="s">
        <v>18</v>
      </c>
      <c r="I6640" s="50">
        <v>142</v>
      </c>
      <c r="J6640" s="48">
        <v>6.2729999999993424</v>
      </c>
      <c r="K6640" s="17" t="s">
        <v>19</v>
      </c>
      <c r="L6640" s="17" t="s">
        <v>48</v>
      </c>
      <c r="M6640" s="17" t="s">
        <v>175</v>
      </c>
      <c r="N6640" s="17" t="s">
        <v>725</v>
      </c>
      <c r="O6640" s="58">
        <v>227</v>
      </c>
      <c r="P6640" s="17" t="s">
        <v>20</v>
      </c>
      <c r="Q6640" s="17" t="s">
        <v>21</v>
      </c>
      <c r="R6640" s="17">
        <v>146.19</v>
      </c>
      <c r="S6640" s="17" t="s">
        <v>684</v>
      </c>
      <c r="T6640" s="18">
        <v>1</v>
      </c>
      <c r="U6640" s="10">
        <v>-18.183194227962797</v>
      </c>
      <c r="V6640" s="10">
        <f t="shared" si="105"/>
        <v>-18.183194227962797</v>
      </c>
      <c r="W6640" s="10">
        <v>6.5870970890093119</v>
      </c>
      <c r="X6640" s="68">
        <v>2.9681698933016789</v>
      </c>
      <c r="Y6640" s="33" t="s">
        <v>561</v>
      </c>
      <c r="Z6640" s="33" t="s">
        <v>701</v>
      </c>
    </row>
    <row r="6641" spans="1:26" hidden="1">
      <c r="A6641" s="29">
        <v>6640</v>
      </c>
      <c r="B6641" t="s">
        <v>1142</v>
      </c>
      <c r="C6641" s="17">
        <v>2023</v>
      </c>
      <c r="D6641" s="32">
        <v>11</v>
      </c>
      <c r="E6641" s="32">
        <v>23</v>
      </c>
      <c r="F6641" s="18">
        <v>27</v>
      </c>
      <c r="G6641" s="48">
        <v>2.7342000000000866</v>
      </c>
      <c r="H6641" s="49" t="s">
        <v>18</v>
      </c>
      <c r="I6641" s="50">
        <v>142</v>
      </c>
      <c r="J6641" s="48">
        <v>6.2729999999993424</v>
      </c>
      <c r="K6641" s="17" t="s">
        <v>19</v>
      </c>
      <c r="L6641" s="17" t="s">
        <v>48</v>
      </c>
      <c r="M6641" s="17" t="s">
        <v>175</v>
      </c>
      <c r="N6641" s="17" t="s">
        <v>725</v>
      </c>
      <c r="O6641" s="58">
        <v>233</v>
      </c>
      <c r="P6641" s="17" t="s">
        <v>20</v>
      </c>
      <c r="Q6641" s="17" t="s">
        <v>21</v>
      </c>
      <c r="R6641" s="17">
        <v>172.54</v>
      </c>
      <c r="S6641" s="17" t="s">
        <v>684</v>
      </c>
      <c r="T6641" s="18">
        <v>3</v>
      </c>
      <c r="U6641" s="10">
        <v>-17.875195278178715</v>
      </c>
      <c r="V6641" s="10">
        <f t="shared" si="105"/>
        <v>-17.875195278178715</v>
      </c>
      <c r="W6641" s="10">
        <v>7.3330364457346668</v>
      </c>
      <c r="X6641" s="68">
        <v>2.9358443229739377</v>
      </c>
      <c r="Y6641" s="33" t="s">
        <v>561</v>
      </c>
      <c r="Z6641" s="33" t="s">
        <v>701</v>
      </c>
    </row>
    <row r="6642" spans="1:26" hidden="1">
      <c r="A6642" s="29">
        <v>6641</v>
      </c>
      <c r="B6642" t="s">
        <v>1143</v>
      </c>
      <c r="C6642" s="17">
        <v>2023</v>
      </c>
      <c r="D6642" s="32">
        <v>11</v>
      </c>
      <c r="E6642" s="32">
        <v>23</v>
      </c>
      <c r="F6642" s="18">
        <v>27</v>
      </c>
      <c r="G6642" s="48">
        <v>2.7342000000000866</v>
      </c>
      <c r="H6642" s="49" t="s">
        <v>18</v>
      </c>
      <c r="I6642" s="50">
        <v>142</v>
      </c>
      <c r="J6642" s="48">
        <v>6.2729999999993424</v>
      </c>
      <c r="K6642" s="17" t="s">
        <v>19</v>
      </c>
      <c r="L6642" s="17" t="s">
        <v>48</v>
      </c>
      <c r="M6642" s="17" t="s">
        <v>175</v>
      </c>
      <c r="N6642" s="17" t="s">
        <v>725</v>
      </c>
      <c r="O6642" s="58">
        <v>226</v>
      </c>
      <c r="P6642" s="17" t="s">
        <v>20</v>
      </c>
      <c r="Q6642" s="17" t="s">
        <v>21</v>
      </c>
      <c r="R6642" s="17">
        <v>134.58000000000001</v>
      </c>
      <c r="S6642" s="17" t="s">
        <v>684</v>
      </c>
      <c r="T6642" s="18">
        <v>2</v>
      </c>
      <c r="U6642" s="10">
        <v>-18.004206598793527</v>
      </c>
      <c r="V6642" s="10">
        <f t="shared" si="105"/>
        <v>-18.004206598793527</v>
      </c>
      <c r="W6642" s="10">
        <v>7.4243523371609896</v>
      </c>
      <c r="X6642" s="68">
        <v>2.8579741979495532</v>
      </c>
      <c r="Y6642" s="33" t="s">
        <v>561</v>
      </c>
      <c r="Z6642" s="33" t="s">
        <v>701</v>
      </c>
    </row>
    <row r="6643" spans="1:26" hidden="1">
      <c r="A6643" s="29">
        <v>6642</v>
      </c>
      <c r="B6643" t="s">
        <v>1144</v>
      </c>
      <c r="C6643" s="17">
        <v>2023</v>
      </c>
      <c r="D6643" s="32">
        <v>11</v>
      </c>
      <c r="E6643" s="32">
        <v>23</v>
      </c>
      <c r="F6643" s="18">
        <v>27</v>
      </c>
      <c r="G6643" s="48">
        <v>2.7342000000000866</v>
      </c>
      <c r="H6643" s="49" t="s">
        <v>18</v>
      </c>
      <c r="I6643" s="50">
        <v>142</v>
      </c>
      <c r="J6643" s="48">
        <v>6.2729999999993424</v>
      </c>
      <c r="K6643" s="17" t="s">
        <v>19</v>
      </c>
      <c r="L6643" s="17" t="s">
        <v>48</v>
      </c>
      <c r="M6643" s="17" t="s">
        <v>175</v>
      </c>
      <c r="N6643" s="17" t="s">
        <v>725</v>
      </c>
      <c r="O6643" s="58">
        <v>227</v>
      </c>
      <c r="P6643" s="17" t="s">
        <v>20</v>
      </c>
      <c r="Q6643" s="17" t="s">
        <v>21</v>
      </c>
      <c r="R6643" s="17">
        <v>151.02000000000001</v>
      </c>
      <c r="S6643" s="17" t="s">
        <v>684</v>
      </c>
      <c r="T6643" s="18">
        <v>2</v>
      </c>
      <c r="U6643" s="10">
        <v>-17.954041204433771</v>
      </c>
      <c r="V6643" s="10">
        <f t="shared" si="105"/>
        <v>-17.954041204433771</v>
      </c>
      <c r="W6643" s="10">
        <v>7.035916852299815</v>
      </c>
      <c r="X6643" s="68">
        <v>2.9414063075511647</v>
      </c>
      <c r="Y6643" s="33" t="s">
        <v>561</v>
      </c>
      <c r="Z6643" s="33" t="s">
        <v>701</v>
      </c>
    </row>
    <row r="6644" spans="1:26" hidden="1">
      <c r="A6644" s="29">
        <v>6643</v>
      </c>
      <c r="B6644" t="s">
        <v>1145</v>
      </c>
      <c r="C6644" s="17">
        <v>2023</v>
      </c>
      <c r="D6644" s="32">
        <v>11</v>
      </c>
      <c r="E6644" s="32">
        <v>23</v>
      </c>
      <c r="F6644" s="18">
        <v>27</v>
      </c>
      <c r="G6644" s="48">
        <v>2.7342000000000866</v>
      </c>
      <c r="H6644" s="49" t="s">
        <v>18</v>
      </c>
      <c r="I6644" s="50">
        <v>142</v>
      </c>
      <c r="J6644" s="48">
        <v>6.2729999999993424</v>
      </c>
      <c r="K6644" s="17" t="s">
        <v>19</v>
      </c>
      <c r="L6644" s="17" t="s">
        <v>48</v>
      </c>
      <c r="M6644" s="17" t="s">
        <v>175</v>
      </c>
      <c r="N6644" s="17" t="s">
        <v>725</v>
      </c>
      <c r="O6644" s="58">
        <v>224</v>
      </c>
      <c r="P6644" s="17" t="s">
        <v>20</v>
      </c>
      <c r="Q6644" s="17" t="s">
        <v>21</v>
      </c>
      <c r="R6644" s="17">
        <v>145.15</v>
      </c>
      <c r="S6644" s="17" t="s">
        <v>684</v>
      </c>
      <c r="T6644" s="18">
        <v>2</v>
      </c>
      <c r="U6644" s="10">
        <v>-17.906315296086575</v>
      </c>
      <c r="V6644" s="10">
        <f t="shared" si="105"/>
        <v>-17.906315296086575</v>
      </c>
      <c r="W6644" s="10">
        <v>6.9734042883938878</v>
      </c>
      <c r="X6644" s="68">
        <v>2.9395172230235111</v>
      </c>
      <c r="Y6644" s="33" t="s">
        <v>561</v>
      </c>
      <c r="Z6644" s="33" t="s">
        <v>701</v>
      </c>
    </row>
    <row r="6645" spans="1:26" hidden="1">
      <c r="A6645" s="29">
        <v>6644</v>
      </c>
      <c r="B6645" t="s">
        <v>1146</v>
      </c>
      <c r="C6645" s="17">
        <v>2023</v>
      </c>
      <c r="D6645" s="32">
        <v>11</v>
      </c>
      <c r="E6645" s="32">
        <v>23</v>
      </c>
      <c r="F6645" s="18">
        <v>27</v>
      </c>
      <c r="G6645" s="48">
        <v>2.7342000000000866</v>
      </c>
      <c r="H6645" s="49" t="s">
        <v>18</v>
      </c>
      <c r="I6645" s="50">
        <v>142</v>
      </c>
      <c r="J6645" s="48">
        <v>6.2729999999993424</v>
      </c>
      <c r="K6645" s="17" t="s">
        <v>19</v>
      </c>
      <c r="L6645" s="17" t="s">
        <v>48</v>
      </c>
      <c r="M6645" s="17" t="s">
        <v>175</v>
      </c>
      <c r="N6645" s="17" t="s">
        <v>725</v>
      </c>
      <c r="O6645" s="58">
        <v>223</v>
      </c>
      <c r="P6645" s="17" t="s">
        <v>20</v>
      </c>
      <c r="Q6645" s="17" t="s">
        <v>21</v>
      </c>
      <c r="R6645" s="17">
        <v>142.18</v>
      </c>
      <c r="S6645" s="17" t="s">
        <v>684</v>
      </c>
      <c r="T6645" s="18">
        <v>1</v>
      </c>
      <c r="U6645" s="10">
        <v>-17.712652990382427</v>
      </c>
      <c r="V6645" s="10">
        <f t="shared" si="105"/>
        <v>-17.712652990382427</v>
      </c>
      <c r="W6645" s="10">
        <v>6.7019993812645859</v>
      </c>
      <c r="X6645" s="68">
        <v>2.8525716141359814</v>
      </c>
      <c r="Y6645" s="33" t="s">
        <v>561</v>
      </c>
      <c r="Z6645" s="33" t="s">
        <v>701</v>
      </c>
    </row>
    <row r="6646" spans="1:26" hidden="1">
      <c r="A6646" s="29">
        <v>6645</v>
      </c>
      <c r="B6646" t="s">
        <v>1147</v>
      </c>
      <c r="C6646" s="17">
        <v>2023</v>
      </c>
      <c r="D6646" s="32">
        <v>11</v>
      </c>
      <c r="E6646" s="32">
        <v>23</v>
      </c>
      <c r="F6646" s="18">
        <v>27</v>
      </c>
      <c r="G6646" s="48">
        <v>2.7342000000000866</v>
      </c>
      <c r="H6646" s="49" t="s">
        <v>18</v>
      </c>
      <c r="I6646" s="50">
        <v>142</v>
      </c>
      <c r="J6646" s="48">
        <v>6.2729999999993424</v>
      </c>
      <c r="K6646" s="17" t="s">
        <v>19</v>
      </c>
      <c r="L6646" s="17" t="s">
        <v>48</v>
      </c>
      <c r="M6646" s="17" t="s">
        <v>175</v>
      </c>
      <c r="N6646" s="17" t="s">
        <v>725</v>
      </c>
      <c r="O6646" s="58">
        <v>220</v>
      </c>
      <c r="P6646" s="17" t="s">
        <v>20</v>
      </c>
      <c r="Q6646" s="17" t="s">
        <v>21</v>
      </c>
      <c r="R6646" s="17">
        <v>140.59</v>
      </c>
      <c r="S6646" s="17" t="s">
        <v>684</v>
      </c>
      <c r="U6646" s="10">
        <v>-17.759941215187713</v>
      </c>
      <c r="V6646" s="10">
        <f t="shared" si="105"/>
        <v>-17.759941215187713</v>
      </c>
      <c r="W6646" s="10">
        <v>7.1098281417536571</v>
      </c>
      <c r="X6646" s="68">
        <v>2.9450799958010103</v>
      </c>
      <c r="Y6646" s="33" t="s">
        <v>561</v>
      </c>
      <c r="Z6646" s="33" t="s">
        <v>701</v>
      </c>
    </row>
    <row r="6647" spans="1:26" hidden="1">
      <c r="A6647" s="29">
        <v>6646</v>
      </c>
      <c r="B6647" t="s">
        <v>1148</v>
      </c>
      <c r="C6647" s="17">
        <v>2023</v>
      </c>
      <c r="D6647" s="32">
        <v>11</v>
      </c>
      <c r="E6647" s="32">
        <v>23</v>
      </c>
      <c r="F6647" s="18">
        <v>27</v>
      </c>
      <c r="G6647" s="48">
        <v>2.7342000000000866</v>
      </c>
      <c r="H6647" s="49" t="s">
        <v>18</v>
      </c>
      <c r="I6647" s="50">
        <v>142</v>
      </c>
      <c r="J6647" s="48">
        <v>6.2729999999993424</v>
      </c>
      <c r="K6647" s="17" t="s">
        <v>19</v>
      </c>
      <c r="L6647" s="17" t="s">
        <v>48</v>
      </c>
      <c r="M6647" s="17" t="s">
        <v>175</v>
      </c>
      <c r="N6647" s="17" t="s">
        <v>725</v>
      </c>
      <c r="O6647" s="58">
        <v>227</v>
      </c>
      <c r="P6647" s="17" t="s">
        <v>20</v>
      </c>
      <c r="Q6647" s="17" t="s">
        <v>21</v>
      </c>
      <c r="R6647" s="17">
        <v>148.05000000000001</v>
      </c>
      <c r="S6647" s="17" t="s">
        <v>684</v>
      </c>
      <c r="T6647" s="18">
        <v>2</v>
      </c>
      <c r="U6647" s="10">
        <v>-18.065762123033281</v>
      </c>
      <c r="V6647" s="10">
        <f t="shared" si="105"/>
        <v>-18.065762123033281</v>
      </c>
      <c r="W6647" s="10">
        <v>7.6511308088976531</v>
      </c>
      <c r="X6647" s="68">
        <v>2.9595614489247417</v>
      </c>
      <c r="Y6647" s="33" t="s">
        <v>561</v>
      </c>
      <c r="Z6647" s="33" t="s">
        <v>701</v>
      </c>
    </row>
    <row r="6648" spans="1:26" hidden="1">
      <c r="A6648" s="29">
        <v>6647</v>
      </c>
      <c r="B6648" t="s">
        <v>1149</v>
      </c>
      <c r="C6648" s="17">
        <v>2023</v>
      </c>
      <c r="D6648" s="32">
        <v>11</v>
      </c>
      <c r="E6648" s="32">
        <v>23</v>
      </c>
      <c r="F6648" s="18">
        <v>27</v>
      </c>
      <c r="G6648" s="48">
        <v>2.7342000000000866</v>
      </c>
      <c r="H6648" s="49" t="s">
        <v>18</v>
      </c>
      <c r="I6648" s="50">
        <v>142</v>
      </c>
      <c r="J6648" s="48">
        <v>6.2729999999993424</v>
      </c>
      <c r="K6648" s="17" t="s">
        <v>19</v>
      </c>
      <c r="L6648" s="17" t="s">
        <v>48</v>
      </c>
      <c r="M6648" s="17" t="s">
        <v>175</v>
      </c>
      <c r="N6648" s="17" t="s">
        <v>725</v>
      </c>
      <c r="O6648" s="58">
        <v>238</v>
      </c>
      <c r="P6648" s="17" t="s">
        <v>20</v>
      </c>
      <c r="Q6648" s="17" t="s">
        <v>21</v>
      </c>
      <c r="R6648" s="17">
        <v>163.16999999999999</v>
      </c>
      <c r="S6648" s="17" t="s">
        <v>684</v>
      </c>
      <c r="T6648" s="18">
        <v>1</v>
      </c>
      <c r="U6648" s="10">
        <v>-17.896296875865584</v>
      </c>
      <c r="V6648" s="10">
        <f t="shared" si="105"/>
        <v>-17.896296875865584</v>
      </c>
      <c r="W6648" s="10">
        <v>6.7596060685205179</v>
      </c>
      <c r="X6648" s="68">
        <v>2.9709559888391395</v>
      </c>
      <c r="Y6648" s="33" t="s">
        <v>561</v>
      </c>
      <c r="Z6648" s="33" t="s">
        <v>701</v>
      </c>
    </row>
    <row r="6649" spans="1:26" hidden="1">
      <c r="A6649" s="29">
        <v>6648</v>
      </c>
      <c r="B6649" t="s">
        <v>1150</v>
      </c>
      <c r="C6649" s="17">
        <v>2023</v>
      </c>
      <c r="D6649" s="32">
        <v>11</v>
      </c>
      <c r="E6649" s="32">
        <v>23</v>
      </c>
      <c r="F6649" s="18">
        <v>27</v>
      </c>
      <c r="G6649" s="48">
        <v>2.7342000000000866</v>
      </c>
      <c r="H6649" s="49" t="s">
        <v>18</v>
      </c>
      <c r="I6649" s="50">
        <v>142</v>
      </c>
      <c r="J6649" s="48">
        <v>6.2729999999993424</v>
      </c>
      <c r="K6649" s="17" t="s">
        <v>19</v>
      </c>
      <c r="L6649" s="17" t="s">
        <v>48</v>
      </c>
      <c r="M6649" s="17" t="s">
        <v>175</v>
      </c>
      <c r="N6649" s="17" t="s">
        <v>725</v>
      </c>
      <c r="O6649" s="58">
        <v>234</v>
      </c>
      <c r="P6649" s="17" t="s">
        <v>20</v>
      </c>
      <c r="Q6649" s="17" t="s">
        <v>21</v>
      </c>
      <c r="R6649" s="17">
        <v>154.22</v>
      </c>
      <c r="S6649" s="17" t="s">
        <v>684</v>
      </c>
      <c r="T6649" s="18">
        <v>2</v>
      </c>
      <c r="U6649" s="10">
        <v>-17.891369908627521</v>
      </c>
      <c r="V6649" s="10">
        <f t="shared" si="105"/>
        <v>-17.891369908627521</v>
      </c>
      <c r="W6649" s="10">
        <v>7.4419785679421375</v>
      </c>
      <c r="X6649" s="68">
        <v>2.9667711795014835</v>
      </c>
      <c r="Y6649" s="33" t="s">
        <v>561</v>
      </c>
      <c r="Z6649" s="33" t="s">
        <v>701</v>
      </c>
    </row>
    <row r="6650" spans="1:26" hidden="1">
      <c r="A6650" s="29">
        <v>6649</v>
      </c>
      <c r="B6650" t="s">
        <v>1151</v>
      </c>
      <c r="C6650" s="17">
        <v>2023</v>
      </c>
      <c r="D6650" s="32">
        <v>11</v>
      </c>
      <c r="E6650" s="32">
        <v>23</v>
      </c>
      <c r="F6650" s="18">
        <v>27</v>
      </c>
      <c r="G6650" s="48">
        <v>2.7342000000000866</v>
      </c>
      <c r="H6650" s="49" t="s">
        <v>18</v>
      </c>
      <c r="I6650" s="50">
        <v>142</v>
      </c>
      <c r="J6650" s="48">
        <v>6.2729999999993424</v>
      </c>
      <c r="K6650" s="17" t="s">
        <v>19</v>
      </c>
      <c r="L6650" s="17" t="s">
        <v>48</v>
      </c>
      <c r="M6650" s="17" t="s">
        <v>175</v>
      </c>
      <c r="N6650" s="17" t="s">
        <v>725</v>
      </c>
      <c r="O6650" s="58">
        <v>230</v>
      </c>
      <c r="P6650" s="17" t="s">
        <v>20</v>
      </c>
      <c r="Q6650" s="17" t="s">
        <v>21</v>
      </c>
      <c r="R6650" s="17">
        <v>160.05000000000001</v>
      </c>
      <c r="S6650" s="17" t="s">
        <v>684</v>
      </c>
      <c r="T6650" s="18">
        <v>2</v>
      </c>
      <c r="U6650" s="10">
        <v>-17.653888674090958</v>
      </c>
      <c r="V6650" s="10">
        <f t="shared" si="105"/>
        <v>-17.653888674090958</v>
      </c>
      <c r="W6650" s="10">
        <v>6.4986970874817258</v>
      </c>
      <c r="X6650" s="68">
        <v>2.8748559099947761</v>
      </c>
      <c r="Y6650" s="33" t="s">
        <v>561</v>
      </c>
      <c r="Z6650" s="33" t="s">
        <v>701</v>
      </c>
    </row>
    <row r="6651" spans="1:26" hidden="1">
      <c r="A6651" s="29">
        <v>6650</v>
      </c>
      <c r="B6651" t="s">
        <v>1152</v>
      </c>
      <c r="C6651" s="17">
        <v>2023</v>
      </c>
      <c r="D6651" s="32">
        <v>11</v>
      </c>
      <c r="E6651" s="32">
        <v>23</v>
      </c>
      <c r="F6651" s="18">
        <v>27</v>
      </c>
      <c r="G6651" s="48">
        <v>2.7342000000000866</v>
      </c>
      <c r="H6651" s="49" t="s">
        <v>18</v>
      </c>
      <c r="I6651" s="50">
        <v>142</v>
      </c>
      <c r="J6651" s="48">
        <v>6.2729999999993424</v>
      </c>
      <c r="K6651" s="17" t="s">
        <v>19</v>
      </c>
      <c r="L6651" s="17" t="s">
        <v>48</v>
      </c>
      <c r="M6651" s="17" t="s">
        <v>175</v>
      </c>
      <c r="N6651" s="17" t="s">
        <v>725</v>
      </c>
      <c r="O6651" s="58">
        <v>223</v>
      </c>
      <c r="P6651" s="17" t="s">
        <v>20</v>
      </c>
      <c r="Q6651" s="17" t="s">
        <v>21</v>
      </c>
      <c r="R6651" s="17">
        <v>138.41999999999999</v>
      </c>
      <c r="S6651" s="17" t="s">
        <v>684</v>
      </c>
      <c r="T6651" s="18">
        <v>2</v>
      </c>
      <c r="U6651" s="10">
        <v>-17.650654259515893</v>
      </c>
      <c r="V6651" s="10">
        <f t="shared" si="105"/>
        <v>-17.650654259515893</v>
      </c>
      <c r="W6651" s="10">
        <v>7.06981630093685</v>
      </c>
      <c r="X6651" s="68">
        <v>3.0103028162323224</v>
      </c>
      <c r="Y6651" s="33" t="s">
        <v>561</v>
      </c>
      <c r="Z6651" s="33" t="s">
        <v>701</v>
      </c>
    </row>
    <row r="6652" spans="1:26" hidden="1">
      <c r="A6652" s="29">
        <v>6651</v>
      </c>
      <c r="B6652" t="s">
        <v>1153</v>
      </c>
      <c r="C6652" s="17">
        <v>2023</v>
      </c>
      <c r="D6652" s="32">
        <v>11</v>
      </c>
      <c r="E6652" s="32">
        <v>23</v>
      </c>
      <c r="F6652" s="18">
        <v>27</v>
      </c>
      <c r="G6652" s="48">
        <v>2.7342000000000866</v>
      </c>
      <c r="H6652" s="49" t="s">
        <v>18</v>
      </c>
      <c r="I6652" s="50">
        <v>142</v>
      </c>
      <c r="J6652" s="48">
        <v>6.2729999999993424</v>
      </c>
      <c r="K6652" s="17" t="s">
        <v>19</v>
      </c>
      <c r="L6652" s="17" t="s">
        <v>48</v>
      </c>
      <c r="M6652" s="17" t="s">
        <v>175</v>
      </c>
      <c r="N6652" s="17" t="s">
        <v>725</v>
      </c>
      <c r="O6652" s="58">
        <v>217</v>
      </c>
      <c r="P6652" s="17" t="s">
        <v>20</v>
      </c>
      <c r="Q6652" s="17" t="s">
        <v>21</v>
      </c>
      <c r="R6652" s="17">
        <v>131.37</v>
      </c>
      <c r="S6652" s="17" t="s">
        <v>684</v>
      </c>
      <c r="T6652" s="18">
        <v>1</v>
      </c>
      <c r="U6652" s="10">
        <v>-18.083359531928544</v>
      </c>
      <c r="V6652" s="10">
        <f t="shared" si="105"/>
        <v>-18.083359531928544</v>
      </c>
      <c r="W6652" s="10">
        <v>7.3159369824687204</v>
      </c>
      <c r="X6652" s="68">
        <v>2.8898956079099452</v>
      </c>
      <c r="Y6652" s="33" t="s">
        <v>561</v>
      </c>
      <c r="Z6652" s="33" t="s">
        <v>701</v>
      </c>
    </row>
    <row r="6653" spans="1:26" hidden="1">
      <c r="A6653" s="29">
        <v>6652</v>
      </c>
      <c r="B6653" t="s">
        <v>1154</v>
      </c>
      <c r="C6653" s="17">
        <v>2023</v>
      </c>
      <c r="D6653" s="32">
        <v>11</v>
      </c>
      <c r="E6653" s="32">
        <v>23</v>
      </c>
      <c r="F6653" s="18">
        <v>27</v>
      </c>
      <c r="G6653" s="48">
        <v>2.7342000000000866</v>
      </c>
      <c r="H6653" s="49" t="s">
        <v>18</v>
      </c>
      <c r="I6653" s="50">
        <v>142</v>
      </c>
      <c r="J6653" s="48">
        <v>6.2729999999993424</v>
      </c>
      <c r="K6653" s="17" t="s">
        <v>19</v>
      </c>
      <c r="L6653" s="17" t="s">
        <v>48</v>
      </c>
      <c r="M6653" s="17" t="s">
        <v>175</v>
      </c>
      <c r="N6653" s="17" t="s">
        <v>725</v>
      </c>
      <c r="O6653" s="58">
        <v>228</v>
      </c>
      <c r="P6653" s="17" t="s">
        <v>20</v>
      </c>
      <c r="Q6653" s="17" t="s">
        <v>21</v>
      </c>
      <c r="R6653" s="17">
        <v>151.06</v>
      </c>
      <c r="S6653" s="17" t="s">
        <v>684</v>
      </c>
      <c r="T6653" s="18">
        <v>1</v>
      </c>
      <c r="U6653" s="10">
        <v>-17.94613461383712</v>
      </c>
      <c r="V6653" s="10">
        <f t="shared" si="105"/>
        <v>-17.94613461383712</v>
      </c>
      <c r="W6653" s="10">
        <v>6.4109604582823954</v>
      </c>
      <c r="X6653" s="68">
        <v>2.8884533977642386</v>
      </c>
      <c r="Y6653" s="33" t="s">
        <v>561</v>
      </c>
      <c r="Z6653" s="33" t="s">
        <v>701</v>
      </c>
    </row>
    <row r="6654" spans="1:26" hidden="1">
      <c r="A6654" s="29">
        <v>6653</v>
      </c>
      <c r="B6654" t="s">
        <v>1155</v>
      </c>
      <c r="C6654" s="17">
        <v>2023</v>
      </c>
      <c r="D6654" s="32">
        <v>11</v>
      </c>
      <c r="E6654" s="32">
        <v>23</v>
      </c>
      <c r="F6654" s="18">
        <v>27</v>
      </c>
      <c r="G6654" s="48">
        <v>2.7342000000000866</v>
      </c>
      <c r="H6654" s="49" t="s">
        <v>18</v>
      </c>
      <c r="I6654" s="50">
        <v>142</v>
      </c>
      <c r="J6654" s="48">
        <v>6.2729999999993424</v>
      </c>
      <c r="K6654" s="17" t="s">
        <v>19</v>
      </c>
      <c r="L6654" s="17" t="s">
        <v>48</v>
      </c>
      <c r="M6654" s="17" t="s">
        <v>175</v>
      </c>
      <c r="N6654" s="17" t="s">
        <v>725</v>
      </c>
      <c r="O6654" s="58">
        <v>222</v>
      </c>
      <c r="P6654" s="17" t="s">
        <v>20</v>
      </c>
      <c r="Q6654" s="17" t="s">
        <v>21</v>
      </c>
      <c r="R6654" s="17">
        <v>146.38999999999999</v>
      </c>
      <c r="S6654" s="17" t="s">
        <v>684</v>
      </c>
      <c r="T6654" s="18">
        <v>2</v>
      </c>
      <c r="U6654" s="10">
        <v>-17.655653033300197</v>
      </c>
      <c r="V6654" s="10">
        <f t="shared" si="105"/>
        <v>-17.655653033300197</v>
      </c>
      <c r="W6654" s="10">
        <v>6.5718573958943649</v>
      </c>
      <c r="X6654" s="68">
        <v>2.8621987811972551</v>
      </c>
      <c r="Y6654" s="33" t="s">
        <v>561</v>
      </c>
      <c r="Z6654" s="33" t="s">
        <v>701</v>
      </c>
    </row>
    <row r="6655" spans="1:26" hidden="1">
      <c r="A6655" s="29">
        <v>6654</v>
      </c>
      <c r="B6655" t="s">
        <v>1156</v>
      </c>
      <c r="C6655" s="17">
        <v>2023</v>
      </c>
      <c r="D6655" s="32">
        <v>11</v>
      </c>
      <c r="E6655" s="32">
        <v>23</v>
      </c>
      <c r="F6655" s="18">
        <v>27</v>
      </c>
      <c r="G6655" s="48">
        <v>2.7342000000000866</v>
      </c>
      <c r="H6655" s="49" t="s">
        <v>18</v>
      </c>
      <c r="I6655" s="50">
        <v>142</v>
      </c>
      <c r="J6655" s="48">
        <v>6.2729999999993424</v>
      </c>
      <c r="K6655" s="17" t="s">
        <v>19</v>
      </c>
      <c r="L6655" s="17" t="s">
        <v>48</v>
      </c>
      <c r="M6655" s="17" t="s">
        <v>175</v>
      </c>
      <c r="N6655" s="17" t="s">
        <v>725</v>
      </c>
      <c r="O6655" s="58">
        <v>222</v>
      </c>
      <c r="P6655" s="17" t="s">
        <v>20</v>
      </c>
      <c r="Q6655" s="17" t="s">
        <v>21</v>
      </c>
      <c r="R6655" s="17">
        <v>138.69999999999999</v>
      </c>
      <c r="S6655" s="17" t="s">
        <v>684</v>
      </c>
      <c r="T6655" s="18">
        <v>2</v>
      </c>
      <c r="U6655" s="10">
        <v>-17.789443929268892</v>
      </c>
      <c r="V6655" s="10">
        <f t="shared" si="105"/>
        <v>-17.789443929268892</v>
      </c>
      <c r="W6655" s="10">
        <v>6.8789978391686732</v>
      </c>
      <c r="X6655" s="68">
        <v>2.9521355450738516</v>
      </c>
      <c r="Y6655" s="33" t="s">
        <v>561</v>
      </c>
      <c r="Z6655" s="33" t="s">
        <v>701</v>
      </c>
    </row>
    <row r="6656" spans="1:26" hidden="1">
      <c r="A6656" s="29">
        <v>6655</v>
      </c>
      <c r="B6656" t="s">
        <v>1157</v>
      </c>
      <c r="C6656" s="17">
        <v>2023</v>
      </c>
      <c r="D6656" s="32">
        <v>11</v>
      </c>
      <c r="E6656" s="32">
        <v>23</v>
      </c>
      <c r="F6656" s="18">
        <v>27</v>
      </c>
      <c r="G6656" s="48">
        <v>2.7342000000000866</v>
      </c>
      <c r="H6656" s="49" t="s">
        <v>18</v>
      </c>
      <c r="I6656" s="50">
        <v>142</v>
      </c>
      <c r="J6656" s="48">
        <v>6.2729999999993424</v>
      </c>
      <c r="K6656" s="17" t="s">
        <v>19</v>
      </c>
      <c r="L6656" s="17" t="s">
        <v>48</v>
      </c>
      <c r="M6656" s="17" t="s">
        <v>175</v>
      </c>
      <c r="N6656" s="17" t="s">
        <v>725</v>
      </c>
      <c r="O6656" s="58">
        <v>224</v>
      </c>
      <c r="P6656" s="17" t="s">
        <v>20</v>
      </c>
      <c r="Q6656" s="17" t="s">
        <v>21</v>
      </c>
      <c r="R6656" s="17">
        <v>137.4</v>
      </c>
      <c r="S6656" s="17" t="s">
        <v>684</v>
      </c>
      <c r="U6656" s="10">
        <v>-18.040359761179342</v>
      </c>
      <c r="V6656" s="10">
        <f t="shared" si="105"/>
        <v>-18.040359761179342</v>
      </c>
      <c r="W6656" s="10">
        <v>7.3171335155768435</v>
      </c>
      <c r="X6656" s="68">
        <v>2.9279399827548223</v>
      </c>
      <c r="Y6656" s="33" t="s">
        <v>561</v>
      </c>
      <c r="Z6656" s="33" t="s">
        <v>701</v>
      </c>
    </row>
    <row r="6657" spans="1:26" hidden="1">
      <c r="A6657" s="29">
        <v>6656</v>
      </c>
      <c r="B6657" t="s">
        <v>1158</v>
      </c>
      <c r="C6657" s="17">
        <v>2024</v>
      </c>
      <c r="D6657" s="32">
        <v>1</v>
      </c>
      <c r="E6657" s="32">
        <v>9</v>
      </c>
      <c r="F6657" s="18">
        <v>30</v>
      </c>
      <c r="G6657" s="48">
        <v>15</v>
      </c>
      <c r="H6657" s="49" t="s">
        <v>18</v>
      </c>
      <c r="I6657" s="50">
        <v>130</v>
      </c>
      <c r="J6657" s="48">
        <v>55.00000001999922</v>
      </c>
      <c r="K6657" s="17" t="s">
        <v>19</v>
      </c>
      <c r="L6657" s="17" t="s">
        <v>48</v>
      </c>
      <c r="M6657" s="17" t="s">
        <v>175</v>
      </c>
      <c r="N6657" s="17" t="s">
        <v>725</v>
      </c>
      <c r="O6657" s="58">
        <v>330</v>
      </c>
      <c r="P6657" s="17" t="s">
        <v>20</v>
      </c>
      <c r="Q6657" s="17" t="s">
        <v>21</v>
      </c>
      <c r="R6657" s="17">
        <v>456</v>
      </c>
      <c r="S6657" s="17" t="s">
        <v>684</v>
      </c>
      <c r="T6657" s="18">
        <v>3</v>
      </c>
      <c r="U6657" s="10">
        <v>-17.966960728000362</v>
      </c>
      <c r="V6657" s="10">
        <f t="shared" si="105"/>
        <v>-17.966960728000362</v>
      </c>
      <c r="W6657" s="10">
        <v>10.922639254554113</v>
      </c>
      <c r="X6657" s="68">
        <v>2.9148625647412327</v>
      </c>
      <c r="Y6657" s="33" t="s">
        <v>561</v>
      </c>
      <c r="Z6657" s="33" t="s">
        <v>701</v>
      </c>
    </row>
    <row r="6658" spans="1:26" hidden="1">
      <c r="A6658" s="29">
        <v>6657</v>
      </c>
      <c r="B6658" t="s">
        <v>1159</v>
      </c>
      <c r="C6658" s="17">
        <v>2024</v>
      </c>
      <c r="D6658" s="32">
        <v>1</v>
      </c>
      <c r="E6658" s="32">
        <v>9</v>
      </c>
      <c r="F6658" s="18">
        <v>30</v>
      </c>
      <c r="G6658" s="48">
        <v>15</v>
      </c>
      <c r="H6658" s="49" t="s">
        <v>18</v>
      </c>
      <c r="I6658" s="50">
        <v>130</v>
      </c>
      <c r="J6658" s="48">
        <v>55.00000001999922</v>
      </c>
      <c r="K6658" s="17" t="s">
        <v>19</v>
      </c>
      <c r="L6658" s="17" t="s">
        <v>48</v>
      </c>
      <c r="M6658" s="17" t="s">
        <v>175</v>
      </c>
      <c r="N6658" s="17" t="s">
        <v>725</v>
      </c>
      <c r="O6658" s="58">
        <v>349</v>
      </c>
      <c r="P6658" s="17" t="s">
        <v>20</v>
      </c>
      <c r="Q6658" s="17" t="s">
        <v>21</v>
      </c>
      <c r="R6658" s="17">
        <v>532</v>
      </c>
      <c r="S6658" s="17" t="s">
        <v>684</v>
      </c>
      <c r="T6658" s="18">
        <v>3</v>
      </c>
      <c r="U6658" s="10">
        <v>-18.098292704727626</v>
      </c>
      <c r="V6658" s="10">
        <f t="shared" si="105"/>
        <v>-18.098292704727626</v>
      </c>
      <c r="W6658" s="10">
        <v>10.658931431339981</v>
      </c>
      <c r="X6658" s="68">
        <v>2.8576933852243287</v>
      </c>
      <c r="Y6658" s="33" t="s">
        <v>561</v>
      </c>
      <c r="Z6658" s="33" t="s">
        <v>701</v>
      </c>
    </row>
    <row r="6659" spans="1:26" hidden="1">
      <c r="A6659" s="29">
        <v>6658</v>
      </c>
      <c r="B6659" t="s">
        <v>1160</v>
      </c>
      <c r="C6659" s="17">
        <v>2024</v>
      </c>
      <c r="D6659" s="32">
        <v>1</v>
      </c>
      <c r="E6659" s="32">
        <v>9</v>
      </c>
      <c r="F6659" s="18">
        <v>30</v>
      </c>
      <c r="G6659" s="48">
        <v>15</v>
      </c>
      <c r="H6659" s="49" t="s">
        <v>18</v>
      </c>
      <c r="I6659" s="50">
        <v>130</v>
      </c>
      <c r="J6659" s="48">
        <v>55.00000001999922</v>
      </c>
      <c r="K6659" s="17" t="s">
        <v>19</v>
      </c>
      <c r="L6659" s="17" t="s">
        <v>48</v>
      </c>
      <c r="M6659" s="17" t="s">
        <v>175</v>
      </c>
      <c r="N6659" s="17" t="s">
        <v>725</v>
      </c>
      <c r="O6659" s="58">
        <v>305</v>
      </c>
      <c r="P6659" s="17" t="s">
        <v>20</v>
      </c>
      <c r="Q6659" s="17" t="s">
        <v>21</v>
      </c>
      <c r="R6659" s="17">
        <v>379</v>
      </c>
      <c r="S6659" s="17" t="s">
        <v>684</v>
      </c>
      <c r="T6659" s="18">
        <v>1</v>
      </c>
      <c r="U6659" s="10">
        <v>-18.033940812432615</v>
      </c>
      <c r="V6659" s="10">
        <f t="shared" si="105"/>
        <v>-18.033940812432615</v>
      </c>
      <c r="W6659" s="10">
        <v>9.5235788136031623</v>
      </c>
      <c r="X6659" s="68">
        <v>2.9776722525539232</v>
      </c>
      <c r="Y6659" s="33" t="s">
        <v>561</v>
      </c>
      <c r="Z6659" s="33" t="s">
        <v>701</v>
      </c>
    </row>
    <row r="6660" spans="1:26" hidden="1">
      <c r="A6660" s="29">
        <v>6659</v>
      </c>
      <c r="B6660" t="s">
        <v>1161</v>
      </c>
      <c r="C6660" s="17">
        <v>2024</v>
      </c>
      <c r="D6660" s="32">
        <v>1</v>
      </c>
      <c r="E6660" s="32">
        <v>9</v>
      </c>
      <c r="F6660" s="18">
        <v>30</v>
      </c>
      <c r="G6660" s="48">
        <v>15</v>
      </c>
      <c r="H6660" s="49" t="s">
        <v>18</v>
      </c>
      <c r="I6660" s="50">
        <v>130</v>
      </c>
      <c r="J6660" s="48">
        <v>55.00000001999922</v>
      </c>
      <c r="K6660" s="17" t="s">
        <v>19</v>
      </c>
      <c r="L6660" s="17" t="s">
        <v>48</v>
      </c>
      <c r="M6660" s="17" t="s">
        <v>175</v>
      </c>
      <c r="N6660" s="17" t="s">
        <v>725</v>
      </c>
      <c r="O6660" s="58">
        <v>319</v>
      </c>
      <c r="P6660" s="17" t="s">
        <v>20</v>
      </c>
      <c r="Q6660" s="17" t="s">
        <v>21</v>
      </c>
      <c r="R6660" s="17">
        <v>452</v>
      </c>
      <c r="S6660" s="17" t="s">
        <v>684</v>
      </c>
      <c r="T6660" s="18">
        <v>2</v>
      </c>
      <c r="U6660" s="10">
        <v>-18.103010999378107</v>
      </c>
      <c r="V6660" s="10">
        <f t="shared" si="105"/>
        <v>-18.103010999378107</v>
      </c>
      <c r="W6660" s="10">
        <v>10.188192338648912</v>
      </c>
      <c r="X6660" s="68">
        <v>2.9672575245724739</v>
      </c>
      <c r="Y6660" s="33" t="s">
        <v>561</v>
      </c>
      <c r="Z6660" s="33" t="s">
        <v>701</v>
      </c>
    </row>
    <row r="6661" spans="1:26" hidden="1">
      <c r="A6661" s="29">
        <v>6660</v>
      </c>
      <c r="B6661" t="s">
        <v>1162</v>
      </c>
      <c r="C6661" s="17">
        <v>2024</v>
      </c>
      <c r="D6661" s="32">
        <v>1</v>
      </c>
      <c r="E6661" s="32">
        <v>9</v>
      </c>
      <c r="F6661" s="18">
        <v>30</v>
      </c>
      <c r="G6661" s="48">
        <v>15</v>
      </c>
      <c r="H6661" s="49" t="s">
        <v>18</v>
      </c>
      <c r="I6661" s="50">
        <v>130</v>
      </c>
      <c r="J6661" s="48">
        <v>55.00000001999922</v>
      </c>
      <c r="K6661" s="17" t="s">
        <v>19</v>
      </c>
      <c r="L6661" s="17" t="s">
        <v>48</v>
      </c>
      <c r="M6661" s="17" t="s">
        <v>175</v>
      </c>
      <c r="N6661" s="17" t="s">
        <v>725</v>
      </c>
      <c r="O6661" s="58">
        <v>338</v>
      </c>
      <c r="P6661" s="17" t="s">
        <v>20</v>
      </c>
      <c r="Q6661" s="17" t="s">
        <v>21</v>
      </c>
      <c r="R6661" s="17">
        <v>526</v>
      </c>
      <c r="S6661" s="17" t="s">
        <v>684</v>
      </c>
      <c r="T6661" s="18">
        <v>1</v>
      </c>
      <c r="U6661" s="10">
        <v>-17.924269113826817</v>
      </c>
      <c r="V6661" s="10">
        <f t="shared" si="105"/>
        <v>-17.924269113826817</v>
      </c>
      <c r="W6661" s="10">
        <v>10.417091424185374</v>
      </c>
      <c r="X6661" s="68">
        <v>2.9337582070508401</v>
      </c>
      <c r="Y6661" s="33" t="s">
        <v>561</v>
      </c>
      <c r="Z6661" s="33" t="s">
        <v>701</v>
      </c>
    </row>
    <row r="6662" spans="1:26" hidden="1">
      <c r="A6662" s="29">
        <v>6661</v>
      </c>
      <c r="B6662" t="s">
        <v>1163</v>
      </c>
      <c r="C6662" s="17">
        <v>2024</v>
      </c>
      <c r="D6662" s="32">
        <v>1</v>
      </c>
      <c r="E6662" s="32">
        <v>9</v>
      </c>
      <c r="F6662" s="18">
        <v>30</v>
      </c>
      <c r="G6662" s="48">
        <v>15</v>
      </c>
      <c r="H6662" s="49" t="s">
        <v>18</v>
      </c>
      <c r="I6662" s="50">
        <v>130</v>
      </c>
      <c r="J6662" s="48">
        <v>55.00000001999922</v>
      </c>
      <c r="K6662" s="17" t="s">
        <v>19</v>
      </c>
      <c r="L6662" s="17" t="s">
        <v>48</v>
      </c>
      <c r="M6662" s="17" t="s">
        <v>175</v>
      </c>
      <c r="N6662" s="17" t="s">
        <v>725</v>
      </c>
      <c r="O6662" s="58">
        <v>298</v>
      </c>
      <c r="P6662" s="17" t="s">
        <v>20</v>
      </c>
      <c r="Q6662" s="17" t="s">
        <v>21</v>
      </c>
      <c r="R6662" s="17">
        <v>350</v>
      </c>
      <c r="S6662" s="17" t="s">
        <v>684</v>
      </c>
      <c r="T6662" s="18">
        <v>3</v>
      </c>
      <c r="U6662" s="10">
        <v>-17.68811994009582</v>
      </c>
      <c r="V6662" s="10">
        <f t="shared" si="105"/>
        <v>-17.68811994009582</v>
      </c>
      <c r="W6662" s="10">
        <v>8.8783895812401905</v>
      </c>
      <c r="X6662" s="68">
        <v>2.9542171458853708</v>
      </c>
      <c r="Y6662" s="33" t="s">
        <v>561</v>
      </c>
      <c r="Z6662" s="33" t="s">
        <v>701</v>
      </c>
    </row>
    <row r="6663" spans="1:26" hidden="1">
      <c r="A6663" s="29">
        <v>6662</v>
      </c>
      <c r="B6663" t="s">
        <v>1164</v>
      </c>
      <c r="C6663" s="17">
        <v>2024</v>
      </c>
      <c r="D6663" s="32">
        <v>1</v>
      </c>
      <c r="E6663" s="32">
        <v>9</v>
      </c>
      <c r="F6663" s="18">
        <v>30</v>
      </c>
      <c r="G6663" s="48">
        <v>15</v>
      </c>
      <c r="H6663" s="49" t="s">
        <v>18</v>
      </c>
      <c r="I6663" s="50">
        <v>130</v>
      </c>
      <c r="J6663" s="48">
        <v>55.00000001999922</v>
      </c>
      <c r="K6663" s="17" t="s">
        <v>19</v>
      </c>
      <c r="L6663" s="17" t="s">
        <v>48</v>
      </c>
      <c r="M6663" s="17" t="s">
        <v>175</v>
      </c>
      <c r="N6663" s="17" t="s">
        <v>725</v>
      </c>
      <c r="O6663" s="58">
        <v>334</v>
      </c>
      <c r="P6663" s="17" t="s">
        <v>20</v>
      </c>
      <c r="Q6663" s="17" t="s">
        <v>21</v>
      </c>
      <c r="R6663" s="17">
        <v>508</v>
      </c>
      <c r="S6663" s="17" t="s">
        <v>684</v>
      </c>
      <c r="T6663" s="18">
        <v>1</v>
      </c>
      <c r="U6663" s="10">
        <v>-17.920102058393184</v>
      </c>
      <c r="V6663" s="10">
        <f t="shared" si="105"/>
        <v>-17.920102058393184</v>
      </c>
      <c r="W6663" s="10">
        <v>10.003781187676978</v>
      </c>
      <c r="X6663" s="68">
        <v>2.9281885668831307</v>
      </c>
      <c r="Y6663" s="33" t="s">
        <v>561</v>
      </c>
      <c r="Z6663" s="33" t="s">
        <v>701</v>
      </c>
    </row>
    <row r="6664" spans="1:26" hidden="1">
      <c r="A6664" s="29">
        <v>6663</v>
      </c>
      <c r="B6664" t="s">
        <v>1165</v>
      </c>
      <c r="C6664" s="17">
        <v>2024</v>
      </c>
      <c r="D6664" s="32">
        <v>1</v>
      </c>
      <c r="E6664" s="32">
        <v>9</v>
      </c>
      <c r="F6664" s="18">
        <v>30</v>
      </c>
      <c r="G6664" s="48">
        <v>15</v>
      </c>
      <c r="H6664" s="49" t="s">
        <v>18</v>
      </c>
      <c r="I6664" s="50">
        <v>130</v>
      </c>
      <c r="J6664" s="48">
        <v>55.00000001999922</v>
      </c>
      <c r="K6664" s="17" t="s">
        <v>19</v>
      </c>
      <c r="L6664" s="17" t="s">
        <v>48</v>
      </c>
      <c r="M6664" s="17" t="s">
        <v>175</v>
      </c>
      <c r="N6664" s="17" t="s">
        <v>725</v>
      </c>
      <c r="O6664" s="58">
        <v>375</v>
      </c>
      <c r="P6664" s="17" t="s">
        <v>20</v>
      </c>
      <c r="Q6664" s="17" t="s">
        <v>21</v>
      </c>
      <c r="R6664" s="17">
        <v>630</v>
      </c>
      <c r="S6664" s="17" t="s">
        <v>684</v>
      </c>
      <c r="T6664" s="18">
        <v>1</v>
      </c>
      <c r="U6664" s="10">
        <v>-17.92518441311238</v>
      </c>
      <c r="V6664" s="10">
        <f t="shared" si="105"/>
        <v>-17.92518441311238</v>
      </c>
      <c r="W6664" s="10">
        <v>10.603699074553354</v>
      </c>
      <c r="X6664" s="68">
        <v>2.9333011161403957</v>
      </c>
      <c r="Y6664" s="33" t="s">
        <v>561</v>
      </c>
      <c r="Z6664" s="33" t="s">
        <v>701</v>
      </c>
    </row>
    <row r="6665" spans="1:26" hidden="1">
      <c r="A6665" s="29">
        <v>6664</v>
      </c>
      <c r="B6665" t="s">
        <v>1166</v>
      </c>
      <c r="C6665" s="17">
        <v>2024</v>
      </c>
      <c r="D6665" s="32">
        <v>1</v>
      </c>
      <c r="E6665" s="32">
        <v>9</v>
      </c>
      <c r="F6665" s="18">
        <v>30</v>
      </c>
      <c r="G6665" s="48">
        <v>15</v>
      </c>
      <c r="H6665" s="49" t="s">
        <v>18</v>
      </c>
      <c r="I6665" s="50">
        <v>130</v>
      </c>
      <c r="J6665" s="48">
        <v>55.00000001999922</v>
      </c>
      <c r="K6665" s="17" t="s">
        <v>19</v>
      </c>
      <c r="L6665" s="17" t="s">
        <v>48</v>
      </c>
      <c r="M6665" s="17" t="s">
        <v>175</v>
      </c>
      <c r="N6665" s="17" t="s">
        <v>725</v>
      </c>
      <c r="O6665" s="58">
        <v>348</v>
      </c>
      <c r="P6665" s="17" t="s">
        <v>20</v>
      </c>
      <c r="Q6665" s="17" t="s">
        <v>21</v>
      </c>
      <c r="R6665" s="17">
        <v>535</v>
      </c>
      <c r="S6665" s="17" t="s">
        <v>684</v>
      </c>
      <c r="T6665" s="18">
        <v>2</v>
      </c>
      <c r="U6665" s="10">
        <v>-18.006289909912272</v>
      </c>
      <c r="V6665" s="10">
        <f t="shared" si="105"/>
        <v>-18.006289909912272</v>
      </c>
      <c r="W6665" s="10">
        <v>10.495081287200696</v>
      </c>
      <c r="X6665" s="68">
        <v>2.8755782210535648</v>
      </c>
      <c r="Y6665" s="33" t="s">
        <v>561</v>
      </c>
      <c r="Z6665" s="33" t="s">
        <v>701</v>
      </c>
    </row>
    <row r="6666" spans="1:26" hidden="1">
      <c r="A6666" s="29">
        <v>6665</v>
      </c>
      <c r="B6666" t="s">
        <v>1167</v>
      </c>
      <c r="C6666" s="17">
        <v>2024</v>
      </c>
      <c r="D6666" s="32">
        <v>1</v>
      </c>
      <c r="E6666" s="32">
        <v>9</v>
      </c>
      <c r="F6666" s="18">
        <v>30</v>
      </c>
      <c r="G6666" s="48">
        <v>15</v>
      </c>
      <c r="H6666" s="49" t="s">
        <v>18</v>
      </c>
      <c r="I6666" s="50">
        <v>130</v>
      </c>
      <c r="J6666" s="48">
        <v>55.00000001999922</v>
      </c>
      <c r="K6666" s="17" t="s">
        <v>19</v>
      </c>
      <c r="L6666" s="17" t="s">
        <v>48</v>
      </c>
      <c r="M6666" s="17" t="s">
        <v>175</v>
      </c>
      <c r="N6666" s="17" t="s">
        <v>725</v>
      </c>
      <c r="O6666" s="58">
        <v>310</v>
      </c>
      <c r="P6666" s="17" t="s">
        <v>20</v>
      </c>
      <c r="Q6666" s="17" t="s">
        <v>21</v>
      </c>
      <c r="R6666" s="17">
        <v>367</v>
      </c>
      <c r="S6666" s="17" t="s">
        <v>684</v>
      </c>
      <c r="T6666" s="18">
        <v>1</v>
      </c>
      <c r="U6666" s="10">
        <v>-18.066829357804487</v>
      </c>
      <c r="V6666" s="10">
        <f t="shared" ref="V6666:V6729" si="106">IF(X6666&gt;3.3,U6666+(7.584*X6666-22.012)/(X6666+1.657),U6666)</f>
        <v>-18.066829357804487</v>
      </c>
      <c r="W6666" s="10">
        <v>9.7355705839570312</v>
      </c>
      <c r="X6666" s="68">
        <v>2.9784841616734146</v>
      </c>
      <c r="Y6666" s="33" t="s">
        <v>561</v>
      </c>
      <c r="Z6666" s="33" t="s">
        <v>701</v>
      </c>
    </row>
    <row r="6667" spans="1:26" hidden="1">
      <c r="A6667" s="29">
        <v>6666</v>
      </c>
      <c r="B6667"/>
      <c r="C6667" s="17">
        <v>2023</v>
      </c>
      <c r="D6667" s="32">
        <v>11</v>
      </c>
      <c r="E6667" s="32">
        <v>21</v>
      </c>
      <c r="F6667" s="18">
        <v>31</v>
      </c>
      <c r="G6667" s="48">
        <v>15</v>
      </c>
      <c r="H6667" s="49" t="s">
        <v>18</v>
      </c>
      <c r="I6667" s="50">
        <v>127</v>
      </c>
      <c r="J6667" s="48">
        <v>45</v>
      </c>
      <c r="K6667" s="17" t="s">
        <v>19</v>
      </c>
      <c r="L6667" s="17" t="s">
        <v>48</v>
      </c>
      <c r="M6667" s="17" t="s">
        <v>955</v>
      </c>
      <c r="N6667" s="17" t="s">
        <v>956</v>
      </c>
      <c r="O6667" s="58">
        <v>216</v>
      </c>
      <c r="P6667" s="17" t="s">
        <v>20</v>
      </c>
      <c r="Q6667" s="17" t="s">
        <v>21</v>
      </c>
      <c r="R6667" s="17">
        <v>178.71</v>
      </c>
      <c r="S6667" s="17" t="s">
        <v>684</v>
      </c>
      <c r="T6667" s="18">
        <v>2</v>
      </c>
      <c r="U6667" s="10">
        <v>-18.486557614777375</v>
      </c>
      <c r="V6667" s="10">
        <f t="shared" si="106"/>
        <v>-18.486557614777375</v>
      </c>
      <c r="W6667" s="10">
        <v>10.718055218009589</v>
      </c>
      <c r="X6667" s="68">
        <v>2.998004743207793</v>
      </c>
      <c r="Y6667" s="33" t="s">
        <v>561</v>
      </c>
      <c r="Z6667" s="33" t="s">
        <v>701</v>
      </c>
    </row>
    <row r="6668" spans="1:26" hidden="1">
      <c r="A6668" s="29">
        <v>6667</v>
      </c>
      <c r="B6668"/>
      <c r="C6668" s="17">
        <v>2023</v>
      </c>
      <c r="D6668" s="32">
        <v>11</v>
      </c>
      <c r="E6668" s="32">
        <v>21</v>
      </c>
      <c r="F6668" s="18">
        <v>31</v>
      </c>
      <c r="G6668" s="48">
        <v>15</v>
      </c>
      <c r="H6668" s="49" t="s">
        <v>18</v>
      </c>
      <c r="I6668" s="50">
        <v>127</v>
      </c>
      <c r="J6668" s="48">
        <v>45</v>
      </c>
      <c r="K6668" s="17" t="s">
        <v>19</v>
      </c>
      <c r="L6668" s="17" t="s">
        <v>48</v>
      </c>
      <c r="M6668" s="17" t="s">
        <v>955</v>
      </c>
      <c r="N6668" s="17" t="s">
        <v>956</v>
      </c>
      <c r="O6668" s="58">
        <v>208</v>
      </c>
      <c r="P6668" s="17" t="s">
        <v>20</v>
      </c>
      <c r="Q6668" s="17" t="s">
        <v>21</v>
      </c>
      <c r="R6668" s="17">
        <v>157.13999999999999</v>
      </c>
      <c r="S6668" s="17" t="s">
        <v>684</v>
      </c>
      <c r="T6668" s="18">
        <v>2</v>
      </c>
      <c r="U6668" s="10">
        <v>-18.541273786428114</v>
      </c>
      <c r="V6668" s="10">
        <f t="shared" si="106"/>
        <v>-18.541273786428114</v>
      </c>
      <c r="W6668" s="10">
        <v>10.810474496395592</v>
      </c>
      <c r="X6668" s="68">
        <v>2.9445987819121795</v>
      </c>
      <c r="Y6668" s="33" t="s">
        <v>561</v>
      </c>
      <c r="Z6668" s="33" t="s">
        <v>701</v>
      </c>
    </row>
    <row r="6669" spans="1:26" hidden="1">
      <c r="A6669" s="29">
        <v>6668</v>
      </c>
      <c r="B6669"/>
      <c r="C6669" s="17">
        <v>2023</v>
      </c>
      <c r="D6669" s="32">
        <v>11</v>
      </c>
      <c r="E6669" s="32">
        <v>21</v>
      </c>
      <c r="F6669" s="18">
        <v>31</v>
      </c>
      <c r="G6669" s="48">
        <v>15</v>
      </c>
      <c r="H6669" s="49" t="s">
        <v>18</v>
      </c>
      <c r="I6669" s="50">
        <v>127</v>
      </c>
      <c r="J6669" s="48">
        <v>45</v>
      </c>
      <c r="K6669" s="17" t="s">
        <v>19</v>
      </c>
      <c r="L6669" s="17" t="s">
        <v>48</v>
      </c>
      <c r="M6669" s="17" t="s">
        <v>955</v>
      </c>
      <c r="N6669" s="17" t="s">
        <v>956</v>
      </c>
      <c r="O6669" s="58">
        <v>209</v>
      </c>
      <c r="P6669" s="17" t="s">
        <v>20</v>
      </c>
      <c r="Q6669" s="17" t="s">
        <v>21</v>
      </c>
      <c r="R6669" s="17">
        <v>150.11000000000001</v>
      </c>
      <c r="S6669" s="17" t="s">
        <v>684</v>
      </c>
      <c r="T6669" s="18">
        <v>2</v>
      </c>
      <c r="U6669" s="10">
        <v>-18.671810842786932</v>
      </c>
      <c r="V6669" s="10">
        <f t="shared" si="106"/>
        <v>-18.671810842786932</v>
      </c>
      <c r="W6669" s="10">
        <v>10.279890097628767</v>
      </c>
      <c r="X6669" s="68">
        <v>2.9626915124018827</v>
      </c>
      <c r="Y6669" s="33" t="s">
        <v>561</v>
      </c>
      <c r="Z6669" s="33" t="s">
        <v>701</v>
      </c>
    </row>
    <row r="6670" spans="1:26" hidden="1">
      <c r="A6670" s="29">
        <v>6669</v>
      </c>
      <c r="B6670"/>
      <c r="C6670" s="17">
        <v>2023</v>
      </c>
      <c r="D6670" s="32">
        <v>11</v>
      </c>
      <c r="E6670" s="32">
        <v>21</v>
      </c>
      <c r="F6670" s="18">
        <v>31</v>
      </c>
      <c r="G6670" s="48">
        <v>15</v>
      </c>
      <c r="H6670" s="49" t="s">
        <v>18</v>
      </c>
      <c r="I6670" s="50">
        <v>127</v>
      </c>
      <c r="J6670" s="48">
        <v>45</v>
      </c>
      <c r="K6670" s="17" t="s">
        <v>19</v>
      </c>
      <c r="L6670" s="17" t="s">
        <v>48</v>
      </c>
      <c r="M6670" s="17" t="s">
        <v>955</v>
      </c>
      <c r="N6670" s="17" t="s">
        <v>956</v>
      </c>
      <c r="O6670" s="58">
        <v>212</v>
      </c>
      <c r="P6670" s="17" t="s">
        <v>20</v>
      </c>
      <c r="Q6670" s="17" t="s">
        <v>21</v>
      </c>
      <c r="R6670" s="17">
        <v>160.21</v>
      </c>
      <c r="S6670" s="17" t="s">
        <v>684</v>
      </c>
      <c r="T6670" s="18">
        <v>2</v>
      </c>
      <c r="U6670" s="10">
        <v>-18.500526777361163</v>
      </c>
      <c r="V6670" s="10">
        <f t="shared" si="106"/>
        <v>-18.500526777361163</v>
      </c>
      <c r="W6670" s="10">
        <v>10.997963492909465</v>
      </c>
      <c r="X6670" s="68">
        <v>2.9805454980638633</v>
      </c>
      <c r="Y6670" s="33" t="s">
        <v>561</v>
      </c>
      <c r="Z6670" s="33" t="s">
        <v>701</v>
      </c>
    </row>
    <row r="6671" spans="1:26" hidden="1">
      <c r="A6671" s="29">
        <v>6670</v>
      </c>
      <c r="B6671"/>
      <c r="C6671" s="17">
        <v>2023</v>
      </c>
      <c r="D6671" s="32">
        <v>11</v>
      </c>
      <c r="E6671" s="32">
        <v>21</v>
      </c>
      <c r="F6671" s="18">
        <v>31</v>
      </c>
      <c r="G6671" s="48">
        <v>15</v>
      </c>
      <c r="H6671" s="49" t="s">
        <v>18</v>
      </c>
      <c r="I6671" s="50">
        <v>127</v>
      </c>
      <c r="J6671" s="48">
        <v>45</v>
      </c>
      <c r="K6671" s="17" t="s">
        <v>19</v>
      </c>
      <c r="L6671" s="17" t="s">
        <v>48</v>
      </c>
      <c r="M6671" s="17" t="s">
        <v>955</v>
      </c>
      <c r="N6671" s="17" t="s">
        <v>956</v>
      </c>
      <c r="O6671" s="58">
        <v>212</v>
      </c>
      <c r="P6671" s="17" t="s">
        <v>20</v>
      </c>
      <c r="Q6671" s="17" t="s">
        <v>21</v>
      </c>
      <c r="R6671" s="17">
        <v>154.88</v>
      </c>
      <c r="S6671" s="17" t="s">
        <v>684</v>
      </c>
      <c r="T6671" s="18">
        <v>2</v>
      </c>
      <c r="U6671" s="10">
        <v>-18.399679533364424</v>
      </c>
      <c r="V6671" s="10">
        <f t="shared" si="106"/>
        <v>-18.399679533364424</v>
      </c>
      <c r="W6671" s="10">
        <v>10.663043179345372</v>
      </c>
      <c r="X6671" s="68">
        <v>2.9095794162261148</v>
      </c>
      <c r="Y6671" s="33" t="s">
        <v>561</v>
      </c>
      <c r="Z6671" s="33" t="s">
        <v>701</v>
      </c>
    </row>
    <row r="6672" spans="1:26" hidden="1">
      <c r="A6672" s="29">
        <v>6671</v>
      </c>
      <c r="B6672"/>
      <c r="C6672" s="17">
        <v>2023</v>
      </c>
      <c r="D6672" s="32">
        <v>11</v>
      </c>
      <c r="E6672" s="32">
        <v>21</v>
      </c>
      <c r="F6672" s="18">
        <v>31</v>
      </c>
      <c r="G6672" s="48">
        <v>15</v>
      </c>
      <c r="H6672" s="49" t="s">
        <v>18</v>
      </c>
      <c r="I6672" s="50">
        <v>127</v>
      </c>
      <c r="J6672" s="48">
        <v>45</v>
      </c>
      <c r="K6672" s="17" t="s">
        <v>19</v>
      </c>
      <c r="L6672" s="17" t="s">
        <v>48</v>
      </c>
      <c r="M6672" s="17" t="s">
        <v>955</v>
      </c>
      <c r="N6672" s="17" t="s">
        <v>956</v>
      </c>
      <c r="O6672" s="58">
        <v>220</v>
      </c>
      <c r="P6672" s="17" t="s">
        <v>20</v>
      </c>
      <c r="Q6672" s="17" t="s">
        <v>21</v>
      </c>
      <c r="R6672" s="17">
        <v>182.52</v>
      </c>
      <c r="S6672" s="17" t="s">
        <v>684</v>
      </c>
      <c r="T6672" s="18">
        <v>1</v>
      </c>
      <c r="U6672" s="10">
        <v>-18.510680904371739</v>
      </c>
      <c r="V6672" s="10">
        <f t="shared" si="106"/>
        <v>-18.510680904371739</v>
      </c>
      <c r="W6672" s="10">
        <v>10.817049496211643</v>
      </c>
      <c r="X6672" s="68">
        <v>2.9068466937334629</v>
      </c>
      <c r="Y6672" s="33" t="s">
        <v>561</v>
      </c>
      <c r="Z6672" s="33" t="s">
        <v>701</v>
      </c>
    </row>
    <row r="6673" spans="1:26" hidden="1">
      <c r="A6673" s="29">
        <v>6672</v>
      </c>
      <c r="B6673"/>
      <c r="C6673" s="17">
        <v>2023</v>
      </c>
      <c r="D6673" s="32">
        <v>11</v>
      </c>
      <c r="E6673" s="32">
        <v>21</v>
      </c>
      <c r="F6673" s="18">
        <v>31</v>
      </c>
      <c r="G6673" s="48">
        <v>15</v>
      </c>
      <c r="H6673" s="49" t="s">
        <v>18</v>
      </c>
      <c r="I6673" s="50">
        <v>127</v>
      </c>
      <c r="J6673" s="48">
        <v>45</v>
      </c>
      <c r="K6673" s="17" t="s">
        <v>19</v>
      </c>
      <c r="L6673" s="17" t="s">
        <v>48</v>
      </c>
      <c r="M6673" s="17" t="s">
        <v>955</v>
      </c>
      <c r="N6673" s="17" t="s">
        <v>956</v>
      </c>
      <c r="O6673" s="58">
        <v>205</v>
      </c>
      <c r="P6673" s="17" t="s">
        <v>20</v>
      </c>
      <c r="Q6673" s="17" t="s">
        <v>21</v>
      </c>
      <c r="R6673" s="17">
        <v>152.22</v>
      </c>
      <c r="S6673" s="17" t="s">
        <v>684</v>
      </c>
      <c r="T6673" s="18">
        <v>2</v>
      </c>
      <c r="U6673" s="10">
        <v>-18.63499047637255</v>
      </c>
      <c r="V6673" s="10">
        <f t="shared" si="106"/>
        <v>-18.63499047637255</v>
      </c>
      <c r="W6673" s="10">
        <v>10.569269160840763</v>
      </c>
      <c r="X6673" s="68">
        <v>2.9640667042155253</v>
      </c>
      <c r="Y6673" s="33" t="s">
        <v>561</v>
      </c>
      <c r="Z6673" s="33" t="s">
        <v>701</v>
      </c>
    </row>
    <row r="6674" spans="1:26" hidden="1">
      <c r="A6674" s="29">
        <v>6673</v>
      </c>
      <c r="B6674"/>
      <c r="C6674" s="17">
        <v>2023</v>
      </c>
      <c r="D6674" s="32">
        <v>11</v>
      </c>
      <c r="E6674" s="32">
        <v>21</v>
      </c>
      <c r="F6674" s="18">
        <v>31</v>
      </c>
      <c r="G6674" s="48">
        <v>15</v>
      </c>
      <c r="H6674" s="49" t="s">
        <v>18</v>
      </c>
      <c r="I6674" s="50">
        <v>127</v>
      </c>
      <c r="J6674" s="48">
        <v>45</v>
      </c>
      <c r="K6674" s="17" t="s">
        <v>19</v>
      </c>
      <c r="L6674" s="17" t="s">
        <v>48</v>
      </c>
      <c r="M6674" s="17" t="s">
        <v>955</v>
      </c>
      <c r="N6674" s="17" t="s">
        <v>956</v>
      </c>
      <c r="O6674" s="58">
        <v>214</v>
      </c>
      <c r="P6674" s="17" t="s">
        <v>20</v>
      </c>
      <c r="Q6674" s="17" t="s">
        <v>21</v>
      </c>
      <c r="R6674" s="17">
        <v>158.22999999999999</v>
      </c>
      <c r="S6674" s="17" t="s">
        <v>684</v>
      </c>
      <c r="T6674" s="18">
        <v>2</v>
      </c>
      <c r="U6674" s="10">
        <v>-18.558230957532306</v>
      </c>
      <c r="V6674" s="10">
        <f t="shared" si="106"/>
        <v>-18.558230957532306</v>
      </c>
      <c r="W6674" s="10">
        <v>10.500256534339044</v>
      </c>
      <c r="X6674" s="68">
        <v>3.011018505408166</v>
      </c>
      <c r="Y6674" s="33" t="s">
        <v>561</v>
      </c>
      <c r="Z6674" s="33" t="s">
        <v>701</v>
      </c>
    </row>
    <row r="6675" spans="1:26" hidden="1">
      <c r="A6675" s="29">
        <v>6674</v>
      </c>
      <c r="B6675"/>
      <c r="C6675" s="17">
        <v>2023</v>
      </c>
      <c r="D6675" s="32">
        <v>11</v>
      </c>
      <c r="E6675" s="32">
        <v>21</v>
      </c>
      <c r="F6675" s="18">
        <v>31</v>
      </c>
      <c r="G6675" s="48">
        <v>15</v>
      </c>
      <c r="H6675" s="49" t="s">
        <v>18</v>
      </c>
      <c r="I6675" s="50">
        <v>127</v>
      </c>
      <c r="J6675" s="48">
        <v>45</v>
      </c>
      <c r="K6675" s="17" t="s">
        <v>19</v>
      </c>
      <c r="L6675" s="17" t="s">
        <v>48</v>
      </c>
      <c r="M6675" s="17" t="s">
        <v>955</v>
      </c>
      <c r="N6675" s="17" t="s">
        <v>956</v>
      </c>
      <c r="O6675" s="58">
        <v>228</v>
      </c>
      <c r="P6675" s="17" t="s">
        <v>20</v>
      </c>
      <c r="Q6675" s="17" t="s">
        <v>21</v>
      </c>
      <c r="R6675" s="17">
        <v>187.87</v>
      </c>
      <c r="S6675" s="17" t="s">
        <v>684</v>
      </c>
      <c r="T6675" s="18">
        <v>1</v>
      </c>
      <c r="U6675" s="10">
        <v>-18.511444328264545</v>
      </c>
      <c r="V6675" s="10">
        <f t="shared" si="106"/>
        <v>-18.511444328264545</v>
      </c>
      <c r="W6675" s="10">
        <v>10.594381134358581</v>
      </c>
      <c r="X6675" s="68">
        <v>3.0138373641398295</v>
      </c>
      <c r="Y6675" s="33" t="s">
        <v>561</v>
      </c>
      <c r="Z6675" s="33" t="s">
        <v>701</v>
      </c>
    </row>
    <row r="6676" spans="1:26" hidden="1">
      <c r="A6676" s="29">
        <v>6675</v>
      </c>
      <c r="B6676"/>
      <c r="C6676" s="17">
        <v>2023</v>
      </c>
      <c r="D6676" s="32">
        <v>11</v>
      </c>
      <c r="E6676" s="32">
        <v>21</v>
      </c>
      <c r="F6676" s="18">
        <v>31</v>
      </c>
      <c r="G6676" s="48">
        <v>15</v>
      </c>
      <c r="H6676" s="49" t="s">
        <v>18</v>
      </c>
      <c r="I6676" s="50">
        <v>127</v>
      </c>
      <c r="J6676" s="48">
        <v>45</v>
      </c>
      <c r="K6676" s="17" t="s">
        <v>19</v>
      </c>
      <c r="L6676" s="17" t="s">
        <v>48</v>
      </c>
      <c r="M6676" s="17" t="s">
        <v>955</v>
      </c>
      <c r="N6676" s="17" t="s">
        <v>956</v>
      </c>
      <c r="O6676" s="58">
        <v>221</v>
      </c>
      <c r="P6676" s="17" t="s">
        <v>20</v>
      </c>
      <c r="Q6676" s="17" t="s">
        <v>21</v>
      </c>
      <c r="R6676" s="17">
        <v>170.65</v>
      </c>
      <c r="S6676" s="17" t="s">
        <v>684</v>
      </c>
      <c r="T6676" s="18">
        <v>2</v>
      </c>
      <c r="U6676" s="10">
        <v>-18.489655368630157</v>
      </c>
      <c r="V6676" s="10">
        <f t="shared" si="106"/>
        <v>-18.489655368630157</v>
      </c>
      <c r="W6676" s="10">
        <v>10.195582400148064</v>
      </c>
      <c r="X6676" s="68">
        <v>2.9567491558740358</v>
      </c>
      <c r="Y6676" s="33" t="s">
        <v>561</v>
      </c>
      <c r="Z6676" s="33" t="s">
        <v>701</v>
      </c>
    </row>
    <row r="6677" spans="1:26" hidden="1">
      <c r="A6677" s="29">
        <v>6676</v>
      </c>
      <c r="B6677"/>
      <c r="C6677" s="17">
        <v>2023</v>
      </c>
      <c r="D6677" s="32">
        <v>11</v>
      </c>
      <c r="E6677" s="32">
        <v>21</v>
      </c>
      <c r="F6677" s="18">
        <v>31</v>
      </c>
      <c r="G6677" s="48">
        <v>15</v>
      </c>
      <c r="H6677" s="49" t="s">
        <v>18</v>
      </c>
      <c r="I6677" s="50">
        <v>127</v>
      </c>
      <c r="J6677" s="48">
        <v>45</v>
      </c>
      <c r="K6677" s="17" t="s">
        <v>19</v>
      </c>
      <c r="L6677" s="17" t="s">
        <v>48</v>
      </c>
      <c r="M6677" s="17" t="s">
        <v>955</v>
      </c>
      <c r="N6677" s="17" t="s">
        <v>956</v>
      </c>
      <c r="O6677" s="58">
        <v>218</v>
      </c>
      <c r="P6677" s="17" t="s">
        <v>20</v>
      </c>
      <c r="Q6677" s="17" t="s">
        <v>21</v>
      </c>
      <c r="R6677" s="17">
        <v>163.34</v>
      </c>
      <c r="S6677" s="17" t="s">
        <v>684</v>
      </c>
      <c r="T6677" s="18">
        <v>2</v>
      </c>
      <c r="U6677" s="10">
        <v>-18.62334062586045</v>
      </c>
      <c r="V6677" s="10">
        <f t="shared" si="106"/>
        <v>-18.62334062586045</v>
      </c>
      <c r="W6677" s="10">
        <v>10.406195969977169</v>
      </c>
      <c r="X6677" s="68">
        <v>2.9845426249401905</v>
      </c>
      <c r="Y6677" s="33" t="s">
        <v>561</v>
      </c>
      <c r="Z6677" s="33" t="s">
        <v>701</v>
      </c>
    </row>
    <row r="6678" spans="1:26" hidden="1">
      <c r="A6678" s="29">
        <v>6677</v>
      </c>
      <c r="B6678"/>
      <c r="C6678" s="17">
        <v>2023</v>
      </c>
      <c r="D6678" s="32">
        <v>11</v>
      </c>
      <c r="E6678" s="32">
        <v>21</v>
      </c>
      <c r="F6678" s="18">
        <v>31</v>
      </c>
      <c r="G6678" s="48">
        <v>15</v>
      </c>
      <c r="H6678" s="49" t="s">
        <v>18</v>
      </c>
      <c r="I6678" s="50">
        <v>127</v>
      </c>
      <c r="J6678" s="48">
        <v>45</v>
      </c>
      <c r="K6678" s="17" t="s">
        <v>19</v>
      </c>
      <c r="L6678" s="17" t="s">
        <v>48</v>
      </c>
      <c r="M6678" s="17" t="s">
        <v>955</v>
      </c>
      <c r="N6678" s="17" t="s">
        <v>956</v>
      </c>
      <c r="O6678" s="58">
        <v>222</v>
      </c>
      <c r="P6678" s="17" t="s">
        <v>20</v>
      </c>
      <c r="Q6678" s="17" t="s">
        <v>21</v>
      </c>
      <c r="R6678" s="17">
        <v>171.78</v>
      </c>
      <c r="S6678" s="17" t="s">
        <v>684</v>
      </c>
      <c r="T6678" s="18">
        <v>2</v>
      </c>
      <c r="U6678" s="10">
        <v>-18.675482159697751</v>
      </c>
      <c r="V6678" s="10">
        <f t="shared" si="106"/>
        <v>-18.675482159697751</v>
      </c>
      <c r="W6678" s="10">
        <v>10.447667111097974</v>
      </c>
      <c r="X6678" s="68">
        <v>2.9468893638547549</v>
      </c>
      <c r="Y6678" s="33" t="s">
        <v>561</v>
      </c>
      <c r="Z6678" s="33" t="s">
        <v>701</v>
      </c>
    </row>
    <row r="6679" spans="1:26" hidden="1">
      <c r="A6679" s="29">
        <v>6678</v>
      </c>
      <c r="B6679"/>
      <c r="C6679" s="17">
        <v>2023</v>
      </c>
      <c r="D6679" s="32">
        <v>11</v>
      </c>
      <c r="E6679" s="32">
        <v>21</v>
      </c>
      <c r="F6679" s="18">
        <v>31</v>
      </c>
      <c r="G6679" s="48">
        <v>15</v>
      </c>
      <c r="H6679" s="49" t="s">
        <v>18</v>
      </c>
      <c r="I6679" s="50">
        <v>127</v>
      </c>
      <c r="J6679" s="48">
        <v>45</v>
      </c>
      <c r="K6679" s="17" t="s">
        <v>19</v>
      </c>
      <c r="L6679" s="17" t="s">
        <v>48</v>
      </c>
      <c r="M6679" s="17" t="s">
        <v>955</v>
      </c>
      <c r="N6679" s="17" t="s">
        <v>956</v>
      </c>
      <c r="O6679" s="58">
        <v>216</v>
      </c>
      <c r="P6679" s="17" t="s">
        <v>20</v>
      </c>
      <c r="Q6679" s="17" t="s">
        <v>21</v>
      </c>
      <c r="R6679" s="17">
        <v>168.04</v>
      </c>
      <c r="S6679" s="17" t="s">
        <v>684</v>
      </c>
      <c r="T6679" s="18">
        <v>1</v>
      </c>
      <c r="U6679" s="10">
        <v>-18.499599339995214</v>
      </c>
      <c r="V6679" s="10">
        <f t="shared" si="106"/>
        <v>-18.499599339995214</v>
      </c>
      <c r="W6679" s="10">
        <v>10.611631601413423</v>
      </c>
      <c r="X6679" s="68">
        <v>2.9717923579152052</v>
      </c>
      <c r="Y6679" s="33" t="s">
        <v>561</v>
      </c>
      <c r="Z6679" s="33" t="s">
        <v>701</v>
      </c>
    </row>
    <row r="6680" spans="1:26" hidden="1">
      <c r="A6680" s="29">
        <v>6679</v>
      </c>
      <c r="B6680"/>
      <c r="C6680" s="17">
        <v>2023</v>
      </c>
      <c r="D6680" s="32">
        <v>11</v>
      </c>
      <c r="E6680" s="32">
        <v>21</v>
      </c>
      <c r="F6680" s="18">
        <v>31</v>
      </c>
      <c r="G6680" s="48">
        <v>15</v>
      </c>
      <c r="H6680" s="49" t="s">
        <v>18</v>
      </c>
      <c r="I6680" s="50">
        <v>127</v>
      </c>
      <c r="J6680" s="48">
        <v>45</v>
      </c>
      <c r="K6680" s="17" t="s">
        <v>19</v>
      </c>
      <c r="L6680" s="17" t="s">
        <v>48</v>
      </c>
      <c r="M6680" s="17" t="s">
        <v>955</v>
      </c>
      <c r="N6680" s="17" t="s">
        <v>956</v>
      </c>
      <c r="O6680" s="58">
        <v>220</v>
      </c>
      <c r="P6680" s="17" t="s">
        <v>20</v>
      </c>
      <c r="Q6680" s="17" t="s">
        <v>21</v>
      </c>
      <c r="R6680" s="17">
        <v>168.55</v>
      </c>
      <c r="S6680" s="17" t="s">
        <v>684</v>
      </c>
      <c r="T6680" s="18">
        <v>1</v>
      </c>
      <c r="U6680" s="10">
        <v>-18.672141169086128</v>
      </c>
      <c r="V6680" s="10">
        <f t="shared" si="106"/>
        <v>-18.672141169086128</v>
      </c>
      <c r="W6680" s="10">
        <v>10.160080289359518</v>
      </c>
      <c r="X6680" s="68">
        <v>2.9001623015318789</v>
      </c>
      <c r="Y6680" s="33" t="s">
        <v>561</v>
      </c>
      <c r="Z6680" s="33" t="s">
        <v>701</v>
      </c>
    </row>
    <row r="6681" spans="1:26" hidden="1">
      <c r="A6681" s="29">
        <v>6680</v>
      </c>
      <c r="B6681"/>
      <c r="C6681" s="17">
        <v>2023</v>
      </c>
      <c r="D6681" s="32">
        <v>11</v>
      </c>
      <c r="E6681" s="32">
        <v>21</v>
      </c>
      <c r="F6681" s="18">
        <v>31</v>
      </c>
      <c r="G6681" s="48">
        <v>15</v>
      </c>
      <c r="H6681" s="49" t="s">
        <v>18</v>
      </c>
      <c r="I6681" s="50">
        <v>127</v>
      </c>
      <c r="J6681" s="48">
        <v>45</v>
      </c>
      <c r="K6681" s="17" t="s">
        <v>19</v>
      </c>
      <c r="L6681" s="17" t="s">
        <v>48</v>
      </c>
      <c r="M6681" s="17" t="s">
        <v>955</v>
      </c>
      <c r="N6681" s="17" t="s">
        <v>956</v>
      </c>
      <c r="O6681" s="58">
        <v>215</v>
      </c>
      <c r="P6681" s="17" t="s">
        <v>20</v>
      </c>
      <c r="Q6681" s="17" t="s">
        <v>21</v>
      </c>
      <c r="R6681" s="17">
        <v>162.37</v>
      </c>
      <c r="S6681" s="17" t="s">
        <v>684</v>
      </c>
      <c r="T6681" s="18">
        <v>1</v>
      </c>
      <c r="U6681" s="10">
        <v>-18.534500189491869</v>
      </c>
      <c r="V6681" s="10">
        <f t="shared" si="106"/>
        <v>-18.534500189491869</v>
      </c>
      <c r="W6681" s="10">
        <v>10.358769569047034</v>
      </c>
      <c r="X6681" s="68">
        <v>2.9994544943454202</v>
      </c>
      <c r="Y6681" s="33" t="s">
        <v>561</v>
      </c>
      <c r="Z6681" s="33" t="s">
        <v>701</v>
      </c>
    </row>
    <row r="6682" spans="1:26" hidden="1">
      <c r="A6682" s="29">
        <v>6681</v>
      </c>
      <c r="B6682"/>
      <c r="C6682" s="17">
        <v>2023</v>
      </c>
      <c r="D6682" s="32">
        <v>11</v>
      </c>
      <c r="E6682" s="32">
        <v>21</v>
      </c>
      <c r="F6682" s="18">
        <v>31</v>
      </c>
      <c r="G6682" s="48">
        <v>15</v>
      </c>
      <c r="H6682" s="49" t="s">
        <v>18</v>
      </c>
      <c r="I6682" s="50">
        <v>127</v>
      </c>
      <c r="J6682" s="48">
        <v>45</v>
      </c>
      <c r="K6682" s="17" t="s">
        <v>19</v>
      </c>
      <c r="L6682" s="17" t="s">
        <v>48</v>
      </c>
      <c r="M6682" s="17" t="s">
        <v>955</v>
      </c>
      <c r="N6682" s="17" t="s">
        <v>956</v>
      </c>
      <c r="O6682" s="58">
        <v>212</v>
      </c>
      <c r="P6682" s="17" t="s">
        <v>20</v>
      </c>
      <c r="Q6682" s="17" t="s">
        <v>21</v>
      </c>
      <c r="R6682" s="17">
        <v>157.80000000000001</v>
      </c>
      <c r="S6682" s="17" t="s">
        <v>684</v>
      </c>
      <c r="T6682" s="18">
        <v>1</v>
      </c>
      <c r="U6682" s="10">
        <v>-18.566878738524295</v>
      </c>
      <c r="V6682" s="10">
        <f t="shared" si="106"/>
        <v>-18.566878738524295</v>
      </c>
      <c r="W6682" s="10">
        <v>10.384113858175208</v>
      </c>
      <c r="X6682" s="68">
        <v>2.909217002505311</v>
      </c>
      <c r="Y6682" s="33" t="s">
        <v>561</v>
      </c>
      <c r="Z6682" s="33" t="s">
        <v>701</v>
      </c>
    </row>
    <row r="6683" spans="1:26" hidden="1">
      <c r="A6683" s="29">
        <v>6682</v>
      </c>
      <c r="B6683"/>
      <c r="C6683" s="17">
        <v>2023</v>
      </c>
      <c r="D6683" s="32">
        <v>11</v>
      </c>
      <c r="E6683" s="32">
        <v>21</v>
      </c>
      <c r="F6683" s="18">
        <v>31</v>
      </c>
      <c r="G6683" s="48">
        <v>15</v>
      </c>
      <c r="H6683" s="49" t="s">
        <v>18</v>
      </c>
      <c r="I6683" s="50">
        <v>127</v>
      </c>
      <c r="J6683" s="48">
        <v>45</v>
      </c>
      <c r="K6683" s="17" t="s">
        <v>19</v>
      </c>
      <c r="L6683" s="17" t="s">
        <v>48</v>
      </c>
      <c r="M6683" s="17" t="s">
        <v>955</v>
      </c>
      <c r="N6683" s="17" t="s">
        <v>956</v>
      </c>
      <c r="O6683" s="58">
        <v>221</v>
      </c>
      <c r="P6683" s="17" t="s">
        <v>20</v>
      </c>
      <c r="Q6683" s="17" t="s">
        <v>21</v>
      </c>
      <c r="R6683" s="17">
        <v>168.94</v>
      </c>
      <c r="S6683" s="17" t="s">
        <v>684</v>
      </c>
      <c r="T6683" s="18">
        <v>1</v>
      </c>
      <c r="U6683" s="10">
        <v>-18.586668356373369</v>
      </c>
      <c r="V6683" s="10">
        <f t="shared" si="106"/>
        <v>-18.586668356373369</v>
      </c>
      <c r="W6683" s="10">
        <v>10.655370207800694</v>
      </c>
      <c r="X6683" s="68">
        <v>2.945780093728338</v>
      </c>
      <c r="Y6683" s="33" t="s">
        <v>561</v>
      </c>
      <c r="Z6683" s="33" t="s">
        <v>701</v>
      </c>
    </row>
    <row r="6684" spans="1:26" hidden="1">
      <c r="A6684" s="29">
        <v>6683</v>
      </c>
      <c r="B6684"/>
      <c r="C6684" s="17">
        <v>2023</v>
      </c>
      <c r="D6684" s="32">
        <v>11</v>
      </c>
      <c r="E6684" s="32">
        <v>21</v>
      </c>
      <c r="F6684" s="18">
        <v>31</v>
      </c>
      <c r="G6684" s="48">
        <v>15</v>
      </c>
      <c r="H6684" s="49" t="s">
        <v>18</v>
      </c>
      <c r="I6684" s="50">
        <v>127</v>
      </c>
      <c r="J6684" s="48">
        <v>45</v>
      </c>
      <c r="K6684" s="17" t="s">
        <v>19</v>
      </c>
      <c r="L6684" s="17" t="s">
        <v>48</v>
      </c>
      <c r="M6684" s="17" t="s">
        <v>955</v>
      </c>
      <c r="N6684" s="17" t="s">
        <v>956</v>
      </c>
      <c r="O6684" s="58">
        <v>205</v>
      </c>
      <c r="P6684" s="17" t="s">
        <v>20</v>
      </c>
      <c r="Q6684" s="17" t="s">
        <v>21</v>
      </c>
      <c r="R6684" s="17">
        <v>142.97999999999999</v>
      </c>
      <c r="S6684" s="17" t="s">
        <v>684</v>
      </c>
      <c r="T6684" s="18">
        <v>2</v>
      </c>
      <c r="U6684" s="10">
        <v>-18.659411313775095</v>
      </c>
      <c r="V6684" s="10">
        <f t="shared" si="106"/>
        <v>-18.659411313775095</v>
      </c>
      <c r="W6684" s="10">
        <v>10.321761442069588</v>
      </c>
      <c r="X6684" s="68">
        <v>2.9868785875326425</v>
      </c>
      <c r="Y6684" s="33" t="s">
        <v>561</v>
      </c>
      <c r="Z6684" s="33" t="s">
        <v>701</v>
      </c>
    </row>
    <row r="6685" spans="1:26" hidden="1">
      <c r="A6685" s="29">
        <v>6684</v>
      </c>
      <c r="B6685"/>
      <c r="C6685" s="17">
        <v>2023</v>
      </c>
      <c r="D6685" s="32">
        <v>11</v>
      </c>
      <c r="E6685" s="32">
        <v>21</v>
      </c>
      <c r="F6685" s="18">
        <v>31</v>
      </c>
      <c r="G6685" s="48">
        <v>15</v>
      </c>
      <c r="H6685" s="49" t="s">
        <v>18</v>
      </c>
      <c r="I6685" s="50">
        <v>127</v>
      </c>
      <c r="J6685" s="48">
        <v>45</v>
      </c>
      <c r="K6685" s="17" t="s">
        <v>19</v>
      </c>
      <c r="L6685" s="17" t="s">
        <v>48</v>
      </c>
      <c r="M6685" s="17" t="s">
        <v>955</v>
      </c>
      <c r="N6685" s="17" t="s">
        <v>956</v>
      </c>
      <c r="O6685" s="58">
        <v>216</v>
      </c>
      <c r="P6685" s="17" t="s">
        <v>20</v>
      </c>
      <c r="Q6685" s="17" t="s">
        <v>21</v>
      </c>
      <c r="R6685" s="17">
        <v>160.6</v>
      </c>
      <c r="S6685" s="17" t="s">
        <v>684</v>
      </c>
      <c r="T6685" s="18">
        <v>1</v>
      </c>
      <c r="U6685" s="10">
        <v>-18.524069248847617</v>
      </c>
      <c r="V6685" s="10">
        <f t="shared" si="106"/>
        <v>-18.524069248847617</v>
      </c>
      <c r="W6685" s="10">
        <v>10.361670316546947</v>
      </c>
      <c r="X6685" s="68">
        <v>2.934919777438211</v>
      </c>
      <c r="Y6685" s="33" t="s">
        <v>561</v>
      </c>
      <c r="Z6685" s="33" t="s">
        <v>701</v>
      </c>
    </row>
    <row r="6686" spans="1:26" hidden="1">
      <c r="A6686" s="29">
        <v>6685</v>
      </c>
      <c r="B6686"/>
      <c r="C6686" s="17">
        <v>2023</v>
      </c>
      <c r="D6686" s="32">
        <v>11</v>
      </c>
      <c r="E6686" s="32">
        <v>21</v>
      </c>
      <c r="F6686" s="18">
        <v>31</v>
      </c>
      <c r="G6686" s="48">
        <v>15</v>
      </c>
      <c r="H6686" s="49" t="s">
        <v>18</v>
      </c>
      <c r="I6686" s="50">
        <v>127</v>
      </c>
      <c r="J6686" s="48">
        <v>45</v>
      </c>
      <c r="K6686" s="17" t="s">
        <v>19</v>
      </c>
      <c r="L6686" s="17" t="s">
        <v>48</v>
      </c>
      <c r="M6686" s="17" t="s">
        <v>955</v>
      </c>
      <c r="N6686" s="17" t="s">
        <v>956</v>
      </c>
      <c r="O6686" s="58">
        <v>215</v>
      </c>
      <c r="P6686" s="17" t="s">
        <v>20</v>
      </c>
      <c r="Q6686" s="17" t="s">
        <v>21</v>
      </c>
      <c r="R6686" s="17">
        <v>157.13999999999999</v>
      </c>
      <c r="S6686" s="17" t="s">
        <v>684</v>
      </c>
      <c r="T6686" s="18">
        <v>2</v>
      </c>
      <c r="U6686" s="10">
        <v>-18.542182972455002</v>
      </c>
      <c r="V6686" s="10">
        <f t="shared" si="106"/>
        <v>-18.542182972455002</v>
      </c>
      <c r="W6686" s="10">
        <v>10.639826025789834</v>
      </c>
      <c r="X6686" s="68">
        <v>2.9078066194074377</v>
      </c>
      <c r="Y6686" s="33" t="s">
        <v>561</v>
      </c>
      <c r="Z6686" s="33" t="s">
        <v>701</v>
      </c>
    </row>
    <row r="6687" spans="1:26" hidden="1">
      <c r="A6687" s="29">
        <v>6686</v>
      </c>
      <c r="B6687"/>
      <c r="C6687" s="17">
        <v>2023</v>
      </c>
      <c r="D6687" s="32">
        <v>11</v>
      </c>
      <c r="E6687" s="32">
        <v>21</v>
      </c>
      <c r="F6687" s="18">
        <v>31</v>
      </c>
      <c r="G6687" s="48">
        <v>15</v>
      </c>
      <c r="H6687" s="49" t="s">
        <v>18</v>
      </c>
      <c r="I6687" s="50">
        <v>127</v>
      </c>
      <c r="J6687" s="48">
        <v>45</v>
      </c>
      <c r="K6687" s="17" t="s">
        <v>19</v>
      </c>
      <c r="L6687" s="17" t="s">
        <v>48</v>
      </c>
      <c r="M6687" s="17" t="s">
        <v>955</v>
      </c>
      <c r="N6687" s="17" t="s">
        <v>956</v>
      </c>
      <c r="O6687" s="58">
        <v>214</v>
      </c>
      <c r="P6687" s="17" t="s">
        <v>20</v>
      </c>
      <c r="Q6687" s="17" t="s">
        <v>21</v>
      </c>
      <c r="R6687" s="17">
        <v>151.41999999999999</v>
      </c>
      <c r="S6687" s="17" t="s">
        <v>684</v>
      </c>
      <c r="T6687" s="18">
        <v>1</v>
      </c>
      <c r="U6687" s="10">
        <v>-18.596303629298461</v>
      </c>
      <c r="V6687" s="10">
        <f t="shared" si="106"/>
        <v>-18.596303629298461</v>
      </c>
      <c r="W6687" s="10">
        <v>10.379858024641042</v>
      </c>
      <c r="X6687" s="68">
        <v>2.9859286129401164</v>
      </c>
      <c r="Y6687" s="33" t="s">
        <v>561</v>
      </c>
      <c r="Z6687" s="33" t="s">
        <v>701</v>
      </c>
    </row>
    <row r="6688" spans="1:26" hidden="1">
      <c r="A6688" s="29">
        <v>6687</v>
      </c>
      <c r="B6688"/>
      <c r="C6688" s="17">
        <v>2023</v>
      </c>
      <c r="D6688" s="32">
        <v>9</v>
      </c>
      <c r="E6688" s="32">
        <v>11</v>
      </c>
      <c r="F6688" s="18">
        <v>32</v>
      </c>
      <c r="G6688" s="48">
        <v>40.045000000000073</v>
      </c>
      <c r="H6688" s="49" t="s">
        <v>18</v>
      </c>
      <c r="I6688" s="50">
        <v>128</v>
      </c>
      <c r="J6688" s="48">
        <v>11.102999999999383</v>
      </c>
      <c r="K6688" s="17" t="s">
        <v>19</v>
      </c>
      <c r="L6688" s="17" t="s">
        <v>48</v>
      </c>
      <c r="M6688" s="17" t="s">
        <v>1027</v>
      </c>
      <c r="N6688" s="17" t="s">
        <v>956</v>
      </c>
      <c r="O6688" s="58">
        <v>156</v>
      </c>
      <c r="P6688" s="17" t="s">
        <v>20</v>
      </c>
      <c r="Q6688" s="17" t="s">
        <v>21</v>
      </c>
      <c r="R6688" s="17">
        <v>64.540000000000006</v>
      </c>
      <c r="S6688" s="17" t="s">
        <v>684</v>
      </c>
      <c r="U6688" s="10">
        <v>-18.539423170047492</v>
      </c>
      <c r="V6688" s="10">
        <f t="shared" si="106"/>
        <v>-18.539423170047492</v>
      </c>
      <c r="W6688" s="10">
        <v>10.326155083790598</v>
      </c>
      <c r="X6688" s="68">
        <v>2.9192527885338118</v>
      </c>
      <c r="Y6688" s="33" t="s">
        <v>561</v>
      </c>
      <c r="Z6688" s="33" t="s">
        <v>701</v>
      </c>
    </row>
    <row r="6689" spans="1:26" hidden="1">
      <c r="A6689" s="29">
        <v>6688</v>
      </c>
      <c r="B6689"/>
      <c r="C6689" s="17">
        <v>2023</v>
      </c>
      <c r="D6689" s="32">
        <v>9</v>
      </c>
      <c r="E6689" s="32">
        <v>11</v>
      </c>
      <c r="F6689" s="18">
        <v>32</v>
      </c>
      <c r="G6689" s="48">
        <v>40.045000000000073</v>
      </c>
      <c r="H6689" s="49" t="s">
        <v>18</v>
      </c>
      <c r="I6689" s="50">
        <v>128</v>
      </c>
      <c r="J6689" s="48">
        <v>11.102999999999383</v>
      </c>
      <c r="K6689" s="17" t="s">
        <v>19</v>
      </c>
      <c r="L6689" s="17" t="s">
        <v>48</v>
      </c>
      <c r="M6689" s="17" t="s">
        <v>1027</v>
      </c>
      <c r="N6689" s="17" t="s">
        <v>956</v>
      </c>
      <c r="O6689" s="58">
        <v>163</v>
      </c>
      <c r="P6689" s="17" t="s">
        <v>20</v>
      </c>
      <c r="Q6689" s="17" t="s">
        <v>21</v>
      </c>
      <c r="R6689" s="17">
        <v>71.31</v>
      </c>
      <c r="S6689" s="17" t="s">
        <v>684</v>
      </c>
      <c r="U6689" s="10">
        <v>-18.367558350361662</v>
      </c>
      <c r="V6689" s="10">
        <f t="shared" si="106"/>
        <v>-18.367558350361662</v>
      </c>
      <c r="W6689" s="10">
        <v>10.627486571696314</v>
      </c>
      <c r="X6689" s="68">
        <v>2.9541676708233457</v>
      </c>
      <c r="Y6689" s="33" t="s">
        <v>561</v>
      </c>
      <c r="Z6689" s="33" t="s">
        <v>701</v>
      </c>
    </row>
    <row r="6690" spans="1:26" hidden="1">
      <c r="A6690" s="29">
        <v>6689</v>
      </c>
      <c r="B6690"/>
      <c r="C6690" s="17">
        <v>2023</v>
      </c>
      <c r="D6690" s="32">
        <v>9</v>
      </c>
      <c r="E6690" s="32">
        <v>11</v>
      </c>
      <c r="F6690" s="18">
        <v>32</v>
      </c>
      <c r="G6690" s="48">
        <v>40.045000000000073</v>
      </c>
      <c r="H6690" s="49" t="s">
        <v>18</v>
      </c>
      <c r="I6690" s="50">
        <v>128</v>
      </c>
      <c r="J6690" s="48">
        <v>11.102999999999383</v>
      </c>
      <c r="K6690" s="17" t="s">
        <v>19</v>
      </c>
      <c r="L6690" s="17" t="s">
        <v>48</v>
      </c>
      <c r="M6690" s="17" t="s">
        <v>1027</v>
      </c>
      <c r="N6690" s="17" t="s">
        <v>956</v>
      </c>
      <c r="O6690" s="58">
        <v>158</v>
      </c>
      <c r="P6690" s="17" t="s">
        <v>20</v>
      </c>
      <c r="Q6690" s="17" t="s">
        <v>21</v>
      </c>
      <c r="R6690" s="17">
        <v>64.2</v>
      </c>
      <c r="S6690" s="17" t="s">
        <v>684</v>
      </c>
      <c r="U6690" s="10">
        <v>-18.530274295503311</v>
      </c>
      <c r="V6690" s="10">
        <f t="shared" si="106"/>
        <v>-18.530274295503311</v>
      </c>
      <c r="W6690" s="10">
        <v>10.420065463666994</v>
      </c>
      <c r="X6690" s="68">
        <v>2.9655089461005217</v>
      </c>
      <c r="Y6690" s="33" t="s">
        <v>561</v>
      </c>
      <c r="Z6690" s="33" t="s">
        <v>701</v>
      </c>
    </row>
    <row r="6691" spans="1:26" hidden="1">
      <c r="A6691" s="29">
        <v>6690</v>
      </c>
      <c r="B6691"/>
      <c r="C6691" s="17">
        <v>2023</v>
      </c>
      <c r="D6691" s="32">
        <v>9</v>
      </c>
      <c r="E6691" s="32">
        <v>11</v>
      </c>
      <c r="F6691" s="18">
        <v>32</v>
      </c>
      <c r="G6691" s="48">
        <v>40.045000000000073</v>
      </c>
      <c r="H6691" s="49" t="s">
        <v>18</v>
      </c>
      <c r="I6691" s="50">
        <v>128</v>
      </c>
      <c r="J6691" s="48">
        <v>11.102999999999383</v>
      </c>
      <c r="K6691" s="17" t="s">
        <v>19</v>
      </c>
      <c r="L6691" s="17" t="s">
        <v>48</v>
      </c>
      <c r="M6691" s="17" t="s">
        <v>1027</v>
      </c>
      <c r="N6691" s="17" t="s">
        <v>956</v>
      </c>
      <c r="O6691" s="58">
        <v>140</v>
      </c>
      <c r="P6691" s="17" t="s">
        <v>20</v>
      </c>
      <c r="Q6691" s="17" t="s">
        <v>21</v>
      </c>
      <c r="R6691" s="17">
        <v>43.67</v>
      </c>
      <c r="S6691" s="17" t="s">
        <v>684</v>
      </c>
      <c r="U6691" s="10">
        <v>-18.2853092663658</v>
      </c>
      <c r="V6691" s="10">
        <f t="shared" si="106"/>
        <v>-18.2853092663658</v>
      </c>
      <c r="W6691" s="10">
        <v>10.231225556330561</v>
      </c>
      <c r="X6691" s="68">
        <v>2.9943222462494501</v>
      </c>
      <c r="Y6691" s="33" t="s">
        <v>561</v>
      </c>
      <c r="Z6691" s="33" t="s">
        <v>701</v>
      </c>
    </row>
    <row r="6692" spans="1:26" hidden="1">
      <c r="A6692" s="29">
        <v>6691</v>
      </c>
      <c r="B6692"/>
      <c r="C6692" s="17">
        <v>2023</v>
      </c>
      <c r="D6692" s="32">
        <v>9</v>
      </c>
      <c r="E6692" s="32">
        <v>11</v>
      </c>
      <c r="F6692" s="18">
        <v>32</v>
      </c>
      <c r="G6692" s="48">
        <v>40.045000000000073</v>
      </c>
      <c r="H6692" s="49" t="s">
        <v>18</v>
      </c>
      <c r="I6692" s="50">
        <v>128</v>
      </c>
      <c r="J6692" s="48">
        <v>11.102999999999383</v>
      </c>
      <c r="K6692" s="17" t="s">
        <v>19</v>
      </c>
      <c r="L6692" s="17" t="s">
        <v>48</v>
      </c>
      <c r="M6692" s="17" t="s">
        <v>1027</v>
      </c>
      <c r="N6692" s="17" t="s">
        <v>956</v>
      </c>
      <c r="O6692" s="58">
        <v>123</v>
      </c>
      <c r="P6692" s="17" t="s">
        <v>20</v>
      </c>
      <c r="Q6692" s="17" t="s">
        <v>21</v>
      </c>
      <c r="R6692" s="17">
        <v>31.21</v>
      </c>
      <c r="S6692" s="17" t="s">
        <v>684</v>
      </c>
      <c r="U6692" s="10">
        <v>-18.392942729863275</v>
      </c>
      <c r="V6692" s="10">
        <f t="shared" si="106"/>
        <v>-18.392942729863275</v>
      </c>
      <c r="W6692" s="10">
        <v>10.360420183274748</v>
      </c>
      <c r="X6692" s="68">
        <v>3.0015876287703489</v>
      </c>
      <c r="Y6692" s="33" t="s">
        <v>561</v>
      </c>
      <c r="Z6692" s="33" t="s">
        <v>701</v>
      </c>
    </row>
    <row r="6693" spans="1:26" hidden="1">
      <c r="A6693" s="29">
        <v>6692</v>
      </c>
      <c r="B6693"/>
      <c r="C6693" s="17">
        <v>2023</v>
      </c>
      <c r="D6693" s="32">
        <v>9</v>
      </c>
      <c r="E6693" s="32">
        <v>11</v>
      </c>
      <c r="F6693" s="18">
        <v>32</v>
      </c>
      <c r="G6693" s="48">
        <v>40.045000000000073</v>
      </c>
      <c r="H6693" s="49" t="s">
        <v>18</v>
      </c>
      <c r="I6693" s="50">
        <v>128</v>
      </c>
      <c r="J6693" s="48">
        <v>11.102999999999383</v>
      </c>
      <c r="K6693" s="17" t="s">
        <v>19</v>
      </c>
      <c r="L6693" s="17" t="s">
        <v>48</v>
      </c>
      <c r="M6693" s="17" t="s">
        <v>1027</v>
      </c>
      <c r="N6693" s="17" t="s">
        <v>956</v>
      </c>
      <c r="O6693" s="58">
        <v>165</v>
      </c>
      <c r="P6693" s="17" t="s">
        <v>20</v>
      </c>
      <c r="Q6693" s="17" t="s">
        <v>21</v>
      </c>
      <c r="R6693" s="17">
        <v>74.59</v>
      </c>
      <c r="S6693" s="17" t="s">
        <v>684</v>
      </c>
      <c r="U6693" s="10">
        <v>-18.439688098198683</v>
      </c>
      <c r="V6693" s="10">
        <f t="shared" si="106"/>
        <v>-18.439688098198683</v>
      </c>
      <c r="W6693" s="10">
        <v>10.884025930652763</v>
      </c>
      <c r="X6693" s="68">
        <v>2.9653952873293719</v>
      </c>
      <c r="Y6693" s="33" t="s">
        <v>561</v>
      </c>
      <c r="Z6693" s="33" t="s">
        <v>701</v>
      </c>
    </row>
    <row r="6694" spans="1:26" hidden="1">
      <c r="A6694" s="29">
        <v>6693</v>
      </c>
      <c r="B6694" t="s">
        <v>1168</v>
      </c>
      <c r="C6694" s="17">
        <v>2022</v>
      </c>
      <c r="D6694" s="32">
        <v>11</v>
      </c>
      <c r="E6694" s="32">
        <v>20</v>
      </c>
      <c r="F6694" s="18">
        <v>30</v>
      </c>
      <c r="G6694" s="48">
        <v>44.954999999999927</v>
      </c>
      <c r="H6694" s="49" t="s">
        <v>18</v>
      </c>
      <c r="I6694" s="50">
        <v>127</v>
      </c>
      <c r="J6694" s="48">
        <v>44.92200000000048</v>
      </c>
      <c r="K6694" s="17" t="s">
        <v>19</v>
      </c>
      <c r="L6694" s="17" t="s">
        <v>48</v>
      </c>
      <c r="M6694" s="17" t="s">
        <v>1027</v>
      </c>
      <c r="N6694" s="17" t="s">
        <v>956</v>
      </c>
      <c r="O6694" s="58">
        <v>218</v>
      </c>
      <c r="P6694" s="17" t="s">
        <v>20</v>
      </c>
      <c r="Q6694" s="17" t="s">
        <v>21</v>
      </c>
      <c r="R6694" s="17">
        <v>161.69</v>
      </c>
      <c r="S6694" s="17" t="s">
        <v>684</v>
      </c>
      <c r="U6694" s="10">
        <v>-18.545628307676985</v>
      </c>
      <c r="V6694" s="10">
        <f t="shared" si="106"/>
        <v>-18.545628307676985</v>
      </c>
      <c r="W6694" s="10">
        <v>11.52646593839326</v>
      </c>
      <c r="X6694" s="68">
        <v>3.0187369449721162</v>
      </c>
      <c r="Y6694" s="33" t="s">
        <v>561</v>
      </c>
      <c r="Z6694" s="33" t="s">
        <v>701</v>
      </c>
    </row>
    <row r="6695" spans="1:26" hidden="1">
      <c r="A6695" s="29">
        <v>6694</v>
      </c>
      <c r="B6695" t="s">
        <v>1169</v>
      </c>
      <c r="C6695" s="17">
        <v>2022</v>
      </c>
      <c r="D6695" s="32">
        <v>11</v>
      </c>
      <c r="E6695" s="32">
        <v>20</v>
      </c>
      <c r="F6695" s="18">
        <v>30</v>
      </c>
      <c r="G6695" s="48">
        <v>44.954999999999927</v>
      </c>
      <c r="H6695" s="49" t="s">
        <v>18</v>
      </c>
      <c r="I6695" s="50">
        <v>127</v>
      </c>
      <c r="J6695" s="48">
        <v>44.92200000000048</v>
      </c>
      <c r="K6695" s="17" t="s">
        <v>19</v>
      </c>
      <c r="L6695" s="17" t="s">
        <v>48</v>
      </c>
      <c r="M6695" s="17" t="s">
        <v>1027</v>
      </c>
      <c r="N6695" s="17" t="s">
        <v>956</v>
      </c>
      <c r="O6695" s="58">
        <v>197</v>
      </c>
      <c r="P6695" s="17" t="s">
        <v>20</v>
      </c>
      <c r="Q6695" s="17" t="s">
        <v>21</v>
      </c>
      <c r="R6695" s="17">
        <v>117.02</v>
      </c>
      <c r="S6695" s="17" t="s">
        <v>684</v>
      </c>
      <c r="U6695" s="10">
        <v>-18.116089366008662</v>
      </c>
      <c r="V6695" s="10">
        <f t="shared" si="106"/>
        <v>-18.116089366008662</v>
      </c>
      <c r="W6695" s="10">
        <v>11.560283942835968</v>
      </c>
      <c r="X6695" s="68">
        <v>2.9890140092106243</v>
      </c>
      <c r="Y6695" s="33" t="s">
        <v>561</v>
      </c>
      <c r="Z6695" s="33" t="s">
        <v>701</v>
      </c>
    </row>
    <row r="6696" spans="1:26" hidden="1">
      <c r="A6696" s="29">
        <v>6695</v>
      </c>
      <c r="B6696" t="s">
        <v>1170</v>
      </c>
      <c r="C6696" s="17">
        <v>2022</v>
      </c>
      <c r="D6696" s="32">
        <v>11</v>
      </c>
      <c r="E6696" s="32">
        <v>20</v>
      </c>
      <c r="F6696" s="18">
        <v>30</v>
      </c>
      <c r="G6696" s="48">
        <v>44.954999999999927</v>
      </c>
      <c r="H6696" s="49" t="s">
        <v>18</v>
      </c>
      <c r="I6696" s="50">
        <v>127</v>
      </c>
      <c r="J6696" s="48">
        <v>44.92200000000048</v>
      </c>
      <c r="K6696" s="17" t="s">
        <v>19</v>
      </c>
      <c r="L6696" s="17" t="s">
        <v>48</v>
      </c>
      <c r="M6696" s="17" t="s">
        <v>1027</v>
      </c>
      <c r="N6696" s="17" t="s">
        <v>956</v>
      </c>
      <c r="O6696" s="58">
        <v>196</v>
      </c>
      <c r="P6696" s="17" t="s">
        <v>20</v>
      </c>
      <c r="Q6696" s="17" t="s">
        <v>21</v>
      </c>
      <c r="R6696" s="17">
        <v>117.24</v>
      </c>
      <c r="S6696" s="17" t="s">
        <v>684</v>
      </c>
      <c r="U6696" s="10">
        <v>-18.249051805764307</v>
      </c>
      <c r="V6696" s="10">
        <f t="shared" si="106"/>
        <v>-18.249051805764307</v>
      </c>
      <c r="W6696" s="10">
        <v>10.985056675253695</v>
      </c>
      <c r="X6696" s="68">
        <v>2.9513208690578954</v>
      </c>
      <c r="Y6696" s="33" t="s">
        <v>561</v>
      </c>
      <c r="Z6696" s="33" t="s">
        <v>701</v>
      </c>
    </row>
    <row r="6697" spans="1:26" hidden="1">
      <c r="A6697" s="29">
        <v>6696</v>
      </c>
      <c r="B6697" t="s">
        <v>1171</v>
      </c>
      <c r="C6697" s="17">
        <v>2022</v>
      </c>
      <c r="D6697" s="32">
        <v>11</v>
      </c>
      <c r="E6697" s="32">
        <v>27</v>
      </c>
      <c r="F6697" s="18">
        <v>27</v>
      </c>
      <c r="G6697" s="48">
        <v>15.34050000000002</v>
      </c>
      <c r="H6697" s="49" t="s">
        <v>18</v>
      </c>
      <c r="I6697" s="50">
        <v>125</v>
      </c>
      <c r="J6697" s="48">
        <v>44.455549999999675</v>
      </c>
      <c r="K6697" s="17" t="s">
        <v>19</v>
      </c>
      <c r="L6697" s="17" t="s">
        <v>48</v>
      </c>
      <c r="M6697" s="17" t="s">
        <v>1027</v>
      </c>
      <c r="N6697" s="17" t="s">
        <v>956</v>
      </c>
      <c r="O6697" s="58">
        <v>184</v>
      </c>
      <c r="P6697" s="17" t="s">
        <v>20</v>
      </c>
      <c r="Q6697" s="17" t="s">
        <v>21</v>
      </c>
      <c r="R6697" s="17">
        <v>89.56</v>
      </c>
      <c r="S6697" s="17" t="s">
        <v>684</v>
      </c>
      <c r="U6697" s="10">
        <v>-18.096712019843874</v>
      </c>
      <c r="V6697" s="10">
        <f t="shared" si="106"/>
        <v>-18.096712019843874</v>
      </c>
      <c r="W6697" s="10">
        <v>10.85345823851782</v>
      </c>
      <c r="X6697" s="68">
        <v>3.0013905203584041</v>
      </c>
      <c r="Y6697" s="33" t="s">
        <v>561</v>
      </c>
      <c r="Z6697" s="33" t="s">
        <v>701</v>
      </c>
    </row>
    <row r="6698" spans="1:26" hidden="1">
      <c r="A6698" s="29">
        <v>6697</v>
      </c>
      <c r="B6698" t="s">
        <v>1172</v>
      </c>
      <c r="C6698" s="17">
        <v>2022</v>
      </c>
      <c r="D6698" s="32">
        <v>11</v>
      </c>
      <c r="E6698" s="32">
        <v>27</v>
      </c>
      <c r="F6698" s="18">
        <v>27</v>
      </c>
      <c r="G6698" s="48">
        <v>15.34050000000002</v>
      </c>
      <c r="H6698" s="49" t="s">
        <v>18</v>
      </c>
      <c r="I6698" s="50">
        <v>125</v>
      </c>
      <c r="J6698" s="48">
        <v>44.455549999999675</v>
      </c>
      <c r="K6698" s="17" t="s">
        <v>19</v>
      </c>
      <c r="L6698" s="17" t="s">
        <v>48</v>
      </c>
      <c r="M6698" s="17" t="s">
        <v>1027</v>
      </c>
      <c r="N6698" s="17" t="s">
        <v>956</v>
      </c>
      <c r="O6698" s="58">
        <v>187</v>
      </c>
      <c r="P6698" s="17" t="s">
        <v>20</v>
      </c>
      <c r="Q6698" s="17" t="s">
        <v>21</v>
      </c>
      <c r="R6698" s="17">
        <v>90.06</v>
      </c>
      <c r="S6698" s="17" t="s">
        <v>684</v>
      </c>
      <c r="U6698" s="10">
        <v>-18.197057228570827</v>
      </c>
      <c r="V6698" s="10">
        <f t="shared" si="106"/>
        <v>-18.197057228570827</v>
      </c>
      <c r="W6698" s="10">
        <v>11.045402432081175</v>
      </c>
      <c r="X6698" s="68">
        <v>2.9433837756603363</v>
      </c>
      <c r="Y6698" s="33" t="s">
        <v>561</v>
      </c>
      <c r="Z6698" s="33" t="s">
        <v>701</v>
      </c>
    </row>
    <row r="6699" spans="1:26" hidden="1">
      <c r="A6699" s="29">
        <v>6698</v>
      </c>
      <c r="B6699" t="s">
        <v>1173</v>
      </c>
      <c r="C6699" s="17">
        <v>2022</v>
      </c>
      <c r="D6699" s="32">
        <v>11</v>
      </c>
      <c r="E6699" s="32">
        <v>11</v>
      </c>
      <c r="F6699" s="18">
        <v>29</v>
      </c>
      <c r="G6699" s="48">
        <v>17.470299999999952</v>
      </c>
      <c r="H6699" s="49" t="s">
        <v>18</v>
      </c>
      <c r="I6699" s="50">
        <v>126</v>
      </c>
      <c r="J6699" s="48">
        <v>15.544850000000224</v>
      </c>
      <c r="K6699" s="17" t="s">
        <v>19</v>
      </c>
      <c r="L6699" s="17" t="s">
        <v>48</v>
      </c>
      <c r="M6699" s="17" t="s">
        <v>1027</v>
      </c>
      <c r="N6699" s="17" t="s">
        <v>956</v>
      </c>
      <c r="O6699" s="58">
        <v>176</v>
      </c>
      <c r="P6699" s="17" t="s">
        <v>20</v>
      </c>
      <c r="Q6699" s="17" t="s">
        <v>21</v>
      </c>
      <c r="R6699" s="17">
        <v>82.56</v>
      </c>
      <c r="S6699" s="17" t="s">
        <v>684</v>
      </c>
      <c r="U6699" s="10">
        <v>-16.758278055560655</v>
      </c>
      <c r="V6699" s="10">
        <f t="shared" si="106"/>
        <v>-16.758278055560655</v>
      </c>
      <c r="W6699" s="10">
        <v>13.549473526383016</v>
      </c>
      <c r="X6699" s="68">
        <v>3.0285822779271392</v>
      </c>
      <c r="Y6699" s="33" t="s">
        <v>561</v>
      </c>
      <c r="Z6699" s="33" t="s">
        <v>701</v>
      </c>
    </row>
    <row r="6700" spans="1:26" hidden="1">
      <c r="A6700" s="29">
        <v>6699</v>
      </c>
      <c r="B6700"/>
      <c r="C6700" s="17">
        <v>2023</v>
      </c>
      <c r="D6700" s="32">
        <v>5</v>
      </c>
      <c r="E6700" s="32">
        <v>22</v>
      </c>
      <c r="F6700" s="18">
        <v>29</v>
      </c>
      <c r="G6700" s="48">
        <v>55.000000020000073</v>
      </c>
      <c r="H6700" s="49" t="s">
        <v>18</v>
      </c>
      <c r="I6700" s="50">
        <v>129</v>
      </c>
      <c r="J6700" s="48">
        <v>34.99999998000078</v>
      </c>
      <c r="K6700" s="17" t="s">
        <v>19</v>
      </c>
      <c r="L6700" s="17" t="s">
        <v>48</v>
      </c>
      <c r="M6700" s="17" t="s">
        <v>175</v>
      </c>
      <c r="N6700" s="17" t="s">
        <v>725</v>
      </c>
      <c r="O6700" s="58">
        <v>300</v>
      </c>
      <c r="P6700" s="17" t="s">
        <v>20</v>
      </c>
      <c r="Q6700" s="17" t="s">
        <v>21</v>
      </c>
      <c r="R6700" s="17">
        <v>345</v>
      </c>
      <c r="S6700" s="17" t="s">
        <v>684</v>
      </c>
      <c r="T6700" s="18">
        <v>2</v>
      </c>
      <c r="U6700" s="10">
        <v>-18.076057499684911</v>
      </c>
      <c r="V6700" s="10">
        <f t="shared" si="106"/>
        <v>-18.076057499684911</v>
      </c>
      <c r="W6700" s="10">
        <v>10.547570065473844</v>
      </c>
      <c r="X6700" s="68">
        <v>2.9896817260763271</v>
      </c>
      <c r="Y6700" s="33" t="s">
        <v>561</v>
      </c>
      <c r="Z6700" s="33" t="s">
        <v>701</v>
      </c>
    </row>
    <row r="6701" spans="1:26" hidden="1">
      <c r="A6701" s="29">
        <v>6700</v>
      </c>
      <c r="B6701"/>
      <c r="C6701" s="17">
        <v>2023</v>
      </c>
      <c r="D6701" s="32">
        <v>5</v>
      </c>
      <c r="E6701" s="32">
        <v>22</v>
      </c>
      <c r="F6701" s="18">
        <v>29</v>
      </c>
      <c r="G6701" s="48">
        <v>55.000000020000073</v>
      </c>
      <c r="H6701" s="49" t="s">
        <v>18</v>
      </c>
      <c r="I6701" s="50">
        <v>129</v>
      </c>
      <c r="J6701" s="48">
        <v>34.99999998000078</v>
      </c>
      <c r="K6701" s="17" t="s">
        <v>19</v>
      </c>
      <c r="L6701" s="17" t="s">
        <v>48</v>
      </c>
      <c r="M6701" s="17" t="s">
        <v>175</v>
      </c>
      <c r="N6701" s="17" t="s">
        <v>725</v>
      </c>
      <c r="O6701" s="58">
        <v>324</v>
      </c>
      <c r="P6701" s="17" t="s">
        <v>20</v>
      </c>
      <c r="Q6701" s="17" t="s">
        <v>21</v>
      </c>
      <c r="R6701" s="17">
        <v>419</v>
      </c>
      <c r="S6701" s="17" t="s">
        <v>684</v>
      </c>
      <c r="T6701" s="18">
        <v>1</v>
      </c>
      <c r="U6701" s="10">
        <v>-18.083446417598857</v>
      </c>
      <c r="V6701" s="10">
        <f t="shared" si="106"/>
        <v>-18.083446417598857</v>
      </c>
      <c r="W6701" s="10">
        <v>10.434490008380031</v>
      </c>
      <c r="X6701" s="68">
        <v>2.9464508861632988</v>
      </c>
      <c r="Y6701" s="33" t="s">
        <v>561</v>
      </c>
      <c r="Z6701" s="33" t="s">
        <v>701</v>
      </c>
    </row>
    <row r="6702" spans="1:26" hidden="1">
      <c r="A6702" s="29">
        <v>6701</v>
      </c>
      <c r="B6702"/>
      <c r="C6702" s="17">
        <v>2023</v>
      </c>
      <c r="D6702" s="32">
        <v>5</v>
      </c>
      <c r="E6702" s="32">
        <v>22</v>
      </c>
      <c r="F6702" s="18">
        <v>29</v>
      </c>
      <c r="G6702" s="48">
        <v>55.000000020000073</v>
      </c>
      <c r="H6702" s="49" t="s">
        <v>18</v>
      </c>
      <c r="I6702" s="50">
        <v>129</v>
      </c>
      <c r="J6702" s="48">
        <v>34.99999998000078</v>
      </c>
      <c r="K6702" s="17" t="s">
        <v>19</v>
      </c>
      <c r="L6702" s="17" t="s">
        <v>48</v>
      </c>
      <c r="M6702" s="17" t="s">
        <v>175</v>
      </c>
      <c r="N6702" s="17" t="s">
        <v>725</v>
      </c>
      <c r="O6702" s="58">
        <v>305</v>
      </c>
      <c r="P6702" s="17" t="s">
        <v>20</v>
      </c>
      <c r="Q6702" s="17" t="s">
        <v>21</v>
      </c>
      <c r="R6702" s="17">
        <v>365</v>
      </c>
      <c r="S6702" s="17" t="s">
        <v>684</v>
      </c>
      <c r="T6702" s="18">
        <v>1</v>
      </c>
      <c r="U6702" s="10">
        <v>-18.170208047836788</v>
      </c>
      <c r="V6702" s="10">
        <f t="shared" si="106"/>
        <v>-18.170208047836788</v>
      </c>
      <c r="W6702" s="10">
        <v>10.376874249236385</v>
      </c>
      <c r="X6702" s="68">
        <v>2.9936241399042309</v>
      </c>
      <c r="Y6702" s="33" t="s">
        <v>561</v>
      </c>
      <c r="Z6702" s="33" t="s">
        <v>701</v>
      </c>
    </row>
    <row r="6703" spans="1:26" hidden="1">
      <c r="A6703" s="29">
        <v>6702</v>
      </c>
      <c r="B6703"/>
      <c r="C6703" s="17">
        <v>2023</v>
      </c>
      <c r="D6703" s="32">
        <v>5</v>
      </c>
      <c r="E6703" s="32">
        <v>22</v>
      </c>
      <c r="F6703" s="18">
        <v>29</v>
      </c>
      <c r="G6703" s="48">
        <v>55.000000020000073</v>
      </c>
      <c r="H6703" s="49" t="s">
        <v>18</v>
      </c>
      <c r="I6703" s="50">
        <v>129</v>
      </c>
      <c r="J6703" s="48">
        <v>34.99999998000078</v>
      </c>
      <c r="K6703" s="17" t="s">
        <v>19</v>
      </c>
      <c r="L6703" s="17" t="s">
        <v>48</v>
      </c>
      <c r="M6703" s="17" t="s">
        <v>175</v>
      </c>
      <c r="N6703" s="17" t="s">
        <v>725</v>
      </c>
      <c r="O6703" s="58">
        <v>315</v>
      </c>
      <c r="P6703" s="17" t="s">
        <v>20</v>
      </c>
      <c r="Q6703" s="17" t="s">
        <v>21</v>
      </c>
      <c r="R6703" s="17">
        <v>397</v>
      </c>
      <c r="S6703" s="17" t="s">
        <v>684</v>
      </c>
      <c r="T6703" s="18">
        <v>1</v>
      </c>
      <c r="U6703" s="10">
        <v>-18.051992473992502</v>
      </c>
      <c r="V6703" s="10">
        <f t="shared" si="106"/>
        <v>-18.051992473992502</v>
      </c>
      <c r="W6703" s="10">
        <v>11.218530765439372</v>
      </c>
      <c r="X6703" s="68">
        <v>3.0387896963589625</v>
      </c>
      <c r="Y6703" s="33" t="s">
        <v>561</v>
      </c>
      <c r="Z6703" s="33" t="s">
        <v>701</v>
      </c>
    </row>
    <row r="6704" spans="1:26" hidden="1">
      <c r="A6704" s="29">
        <v>6703</v>
      </c>
      <c r="B6704"/>
      <c r="C6704" s="17">
        <v>2023</v>
      </c>
      <c r="D6704" s="32">
        <v>5</v>
      </c>
      <c r="E6704" s="32">
        <v>22</v>
      </c>
      <c r="F6704" s="18">
        <v>29</v>
      </c>
      <c r="G6704" s="48">
        <v>55.000000020000073</v>
      </c>
      <c r="H6704" s="49" t="s">
        <v>18</v>
      </c>
      <c r="I6704" s="50">
        <v>129</v>
      </c>
      <c r="J6704" s="48">
        <v>34.99999998000078</v>
      </c>
      <c r="K6704" s="17" t="s">
        <v>19</v>
      </c>
      <c r="L6704" s="17" t="s">
        <v>48</v>
      </c>
      <c r="M6704" s="17" t="s">
        <v>175</v>
      </c>
      <c r="N6704" s="17" t="s">
        <v>725</v>
      </c>
      <c r="O6704" s="58">
        <v>309</v>
      </c>
      <c r="P6704" s="17" t="s">
        <v>20</v>
      </c>
      <c r="Q6704" s="17" t="s">
        <v>21</v>
      </c>
      <c r="R6704" s="17">
        <v>374</v>
      </c>
      <c r="S6704" s="17" t="s">
        <v>684</v>
      </c>
      <c r="T6704" s="18">
        <v>2</v>
      </c>
      <c r="U6704" s="10">
        <v>-17.890618912438903</v>
      </c>
      <c r="V6704" s="10">
        <f t="shared" si="106"/>
        <v>-17.890618912438903</v>
      </c>
      <c r="W6704" s="10">
        <v>9.7056160340959412</v>
      </c>
      <c r="X6704" s="68">
        <v>2.9948256349873845</v>
      </c>
      <c r="Y6704" s="33" t="s">
        <v>561</v>
      </c>
      <c r="Z6704" s="33" t="s">
        <v>701</v>
      </c>
    </row>
    <row r="6705" spans="1:26" hidden="1">
      <c r="A6705" s="29">
        <v>6704</v>
      </c>
      <c r="B6705"/>
      <c r="C6705" s="17">
        <v>2023</v>
      </c>
      <c r="D6705" s="32">
        <v>5</v>
      </c>
      <c r="E6705" s="32">
        <v>22</v>
      </c>
      <c r="F6705" s="18">
        <v>29</v>
      </c>
      <c r="G6705" s="48">
        <v>55.000000020000073</v>
      </c>
      <c r="H6705" s="49" t="s">
        <v>18</v>
      </c>
      <c r="I6705" s="50">
        <v>129</v>
      </c>
      <c r="J6705" s="48">
        <v>34.99999998000078</v>
      </c>
      <c r="K6705" s="17" t="s">
        <v>19</v>
      </c>
      <c r="L6705" s="17" t="s">
        <v>48</v>
      </c>
      <c r="M6705" s="17" t="s">
        <v>175</v>
      </c>
      <c r="N6705" s="17" t="s">
        <v>725</v>
      </c>
      <c r="O6705" s="58">
        <v>303</v>
      </c>
      <c r="P6705" s="17" t="s">
        <v>20</v>
      </c>
      <c r="Q6705" s="17" t="s">
        <v>21</v>
      </c>
      <c r="R6705" s="17">
        <v>352</v>
      </c>
      <c r="S6705" s="17" t="s">
        <v>684</v>
      </c>
      <c r="T6705" s="18">
        <v>1</v>
      </c>
      <c r="U6705" s="10">
        <v>-18.212608392857664</v>
      </c>
      <c r="V6705" s="10">
        <f t="shared" si="106"/>
        <v>-18.212608392857664</v>
      </c>
      <c r="W6705" s="10">
        <v>9.6196251006229723</v>
      </c>
      <c r="X6705" s="68">
        <v>2.9859039708448574</v>
      </c>
      <c r="Y6705" s="33" t="s">
        <v>561</v>
      </c>
      <c r="Z6705" s="33" t="s">
        <v>701</v>
      </c>
    </row>
    <row r="6706" spans="1:26" hidden="1">
      <c r="A6706" s="29">
        <v>6705</v>
      </c>
      <c r="B6706"/>
      <c r="C6706" s="17">
        <v>2023</v>
      </c>
      <c r="D6706" s="32">
        <v>5</v>
      </c>
      <c r="E6706" s="32">
        <v>22</v>
      </c>
      <c r="F6706" s="18">
        <v>29</v>
      </c>
      <c r="G6706" s="48">
        <v>55.000000020000073</v>
      </c>
      <c r="H6706" s="49" t="s">
        <v>18</v>
      </c>
      <c r="I6706" s="50">
        <v>129</v>
      </c>
      <c r="J6706" s="48">
        <v>34.99999998000078</v>
      </c>
      <c r="K6706" s="17" t="s">
        <v>19</v>
      </c>
      <c r="L6706" s="17" t="s">
        <v>48</v>
      </c>
      <c r="M6706" s="17" t="s">
        <v>175</v>
      </c>
      <c r="N6706" s="17" t="s">
        <v>725</v>
      </c>
      <c r="O6706" s="58">
        <v>303</v>
      </c>
      <c r="P6706" s="17" t="s">
        <v>20</v>
      </c>
      <c r="Q6706" s="17" t="s">
        <v>21</v>
      </c>
      <c r="R6706" s="17">
        <v>354</v>
      </c>
      <c r="S6706" s="17" t="s">
        <v>684</v>
      </c>
      <c r="T6706" s="18">
        <v>2</v>
      </c>
      <c r="U6706" s="10">
        <v>-18.056255562578176</v>
      </c>
      <c r="V6706" s="10">
        <f t="shared" si="106"/>
        <v>-18.056255562578176</v>
      </c>
      <c r="W6706" s="10">
        <v>9.8618206963466939</v>
      </c>
      <c r="X6706" s="68">
        <v>3.0049627731482862</v>
      </c>
      <c r="Y6706" s="33" t="s">
        <v>561</v>
      </c>
      <c r="Z6706" s="33" t="s">
        <v>701</v>
      </c>
    </row>
    <row r="6707" spans="1:26" hidden="1">
      <c r="A6707" s="29">
        <v>6706</v>
      </c>
      <c r="B6707"/>
      <c r="C6707" s="17">
        <v>2023</v>
      </c>
      <c r="D6707" s="32">
        <v>5</v>
      </c>
      <c r="E6707" s="32">
        <v>22</v>
      </c>
      <c r="F6707" s="18">
        <v>29</v>
      </c>
      <c r="G6707" s="48">
        <v>55.000000020000073</v>
      </c>
      <c r="H6707" s="49" t="s">
        <v>18</v>
      </c>
      <c r="I6707" s="50">
        <v>129</v>
      </c>
      <c r="J6707" s="48">
        <v>34.99999998000078</v>
      </c>
      <c r="K6707" s="17" t="s">
        <v>19</v>
      </c>
      <c r="L6707" s="17" t="s">
        <v>48</v>
      </c>
      <c r="M6707" s="17" t="s">
        <v>175</v>
      </c>
      <c r="N6707" s="17" t="s">
        <v>725</v>
      </c>
      <c r="O6707" s="58">
        <v>313</v>
      </c>
      <c r="P6707" s="17" t="s">
        <v>20</v>
      </c>
      <c r="Q6707" s="17" t="s">
        <v>21</v>
      </c>
      <c r="R6707" s="17">
        <v>376</v>
      </c>
      <c r="S6707" s="17" t="s">
        <v>684</v>
      </c>
      <c r="T6707" s="18">
        <v>1</v>
      </c>
      <c r="U6707" s="10">
        <v>-18.107726314617647</v>
      </c>
      <c r="V6707" s="10">
        <f t="shared" si="106"/>
        <v>-18.107726314617647</v>
      </c>
      <c r="W6707" s="10">
        <v>9.1138156167819737</v>
      </c>
      <c r="X6707" s="68">
        <v>2.9504549622090934</v>
      </c>
      <c r="Y6707" s="33" t="s">
        <v>561</v>
      </c>
      <c r="Z6707" s="33" t="s">
        <v>701</v>
      </c>
    </row>
    <row r="6708" spans="1:26" hidden="1">
      <c r="A6708" s="29">
        <v>6707</v>
      </c>
      <c r="B6708"/>
      <c r="C6708" s="17">
        <v>2023</v>
      </c>
      <c r="D6708" s="32">
        <v>5</v>
      </c>
      <c r="E6708" s="32">
        <v>22</v>
      </c>
      <c r="F6708" s="18">
        <v>29</v>
      </c>
      <c r="G6708" s="48">
        <v>55.000000020000073</v>
      </c>
      <c r="H6708" s="49" t="s">
        <v>18</v>
      </c>
      <c r="I6708" s="50">
        <v>129</v>
      </c>
      <c r="J6708" s="48">
        <v>34.99999998000078</v>
      </c>
      <c r="K6708" s="17" t="s">
        <v>19</v>
      </c>
      <c r="L6708" s="17" t="s">
        <v>48</v>
      </c>
      <c r="M6708" s="17" t="s">
        <v>175</v>
      </c>
      <c r="N6708" s="17" t="s">
        <v>725</v>
      </c>
      <c r="O6708" s="58">
        <v>312</v>
      </c>
      <c r="P6708" s="17" t="s">
        <v>20</v>
      </c>
      <c r="Q6708" s="17" t="s">
        <v>21</v>
      </c>
      <c r="R6708" s="17">
        <v>418</v>
      </c>
      <c r="S6708" s="17" t="s">
        <v>684</v>
      </c>
      <c r="T6708" s="18">
        <v>2</v>
      </c>
      <c r="U6708" s="10">
        <v>-17.903320528448305</v>
      </c>
      <c r="V6708" s="10">
        <f t="shared" si="106"/>
        <v>-17.903320528448305</v>
      </c>
      <c r="W6708" s="10">
        <v>9.1609856078581586</v>
      </c>
      <c r="X6708" s="68">
        <v>3.0230451128173006</v>
      </c>
      <c r="Y6708" s="33" t="s">
        <v>561</v>
      </c>
      <c r="Z6708" s="33" t="s">
        <v>701</v>
      </c>
    </row>
    <row r="6709" spans="1:26" hidden="1">
      <c r="A6709" s="29">
        <v>6708</v>
      </c>
      <c r="B6709"/>
      <c r="C6709" s="17">
        <v>2023</v>
      </c>
      <c r="D6709" s="32">
        <v>6</v>
      </c>
      <c r="E6709" s="32">
        <v>14</v>
      </c>
      <c r="F6709" s="18">
        <v>30</v>
      </c>
      <c r="G6709" s="48">
        <v>34.999999979999927</v>
      </c>
      <c r="H6709" s="49" t="s">
        <v>18</v>
      </c>
      <c r="I6709" s="50">
        <v>129</v>
      </c>
      <c r="J6709" s="48">
        <v>4.9999999800007799</v>
      </c>
      <c r="K6709" s="17" t="s">
        <v>19</v>
      </c>
      <c r="L6709" s="17" t="s">
        <v>48</v>
      </c>
      <c r="M6709" s="17" t="s">
        <v>175</v>
      </c>
      <c r="N6709" s="17" t="s">
        <v>725</v>
      </c>
      <c r="O6709" s="58">
        <v>354</v>
      </c>
      <c r="P6709" s="17" t="s">
        <v>20</v>
      </c>
      <c r="Q6709" s="17" t="s">
        <v>21</v>
      </c>
      <c r="R6709" s="17">
        <v>584</v>
      </c>
      <c r="S6709" s="17" t="s">
        <v>684</v>
      </c>
      <c r="T6709" s="18">
        <v>1</v>
      </c>
      <c r="U6709" s="10">
        <v>-18.078554519869968</v>
      </c>
      <c r="V6709" s="10">
        <f t="shared" si="106"/>
        <v>-18.078554519869968</v>
      </c>
      <c r="W6709" s="10">
        <v>10.99597511003137</v>
      </c>
      <c r="X6709" s="68">
        <v>3.0118132566226956</v>
      </c>
      <c r="Y6709" s="33" t="s">
        <v>561</v>
      </c>
      <c r="Z6709" s="33" t="s">
        <v>701</v>
      </c>
    </row>
    <row r="6710" spans="1:26" hidden="1">
      <c r="A6710" s="29">
        <v>6709</v>
      </c>
      <c r="B6710"/>
      <c r="C6710" s="17">
        <v>2023</v>
      </c>
      <c r="D6710" s="32">
        <v>6</v>
      </c>
      <c r="E6710" s="32">
        <v>14</v>
      </c>
      <c r="F6710" s="18">
        <v>30</v>
      </c>
      <c r="G6710" s="48">
        <v>34.999999979999927</v>
      </c>
      <c r="H6710" s="49" t="s">
        <v>18</v>
      </c>
      <c r="I6710" s="50">
        <v>129</v>
      </c>
      <c r="J6710" s="48">
        <v>4.9999999800007799</v>
      </c>
      <c r="K6710" s="17" t="s">
        <v>19</v>
      </c>
      <c r="L6710" s="17" t="s">
        <v>48</v>
      </c>
      <c r="M6710" s="17" t="s">
        <v>175</v>
      </c>
      <c r="N6710" s="17" t="s">
        <v>725</v>
      </c>
      <c r="O6710" s="58">
        <v>329</v>
      </c>
      <c r="P6710" s="17" t="s">
        <v>20</v>
      </c>
      <c r="Q6710" s="17" t="s">
        <v>21</v>
      </c>
      <c r="R6710" s="17">
        <v>479</v>
      </c>
      <c r="S6710" s="17" t="s">
        <v>684</v>
      </c>
      <c r="T6710" s="18">
        <v>2</v>
      </c>
      <c r="U6710" s="10">
        <v>-17.830610582691868</v>
      </c>
      <c r="V6710" s="10">
        <f t="shared" si="106"/>
        <v>-17.830610582691868</v>
      </c>
      <c r="W6710" s="10">
        <v>9.5993749177085999</v>
      </c>
      <c r="X6710" s="68">
        <v>2.986613992997087</v>
      </c>
      <c r="Y6710" s="33" t="s">
        <v>561</v>
      </c>
      <c r="Z6710" s="33" t="s">
        <v>701</v>
      </c>
    </row>
    <row r="6711" spans="1:26" hidden="1">
      <c r="A6711" s="29">
        <v>6710</v>
      </c>
      <c r="B6711"/>
      <c r="C6711" s="17">
        <v>2023</v>
      </c>
      <c r="D6711" s="32">
        <v>6</v>
      </c>
      <c r="E6711" s="32">
        <v>14</v>
      </c>
      <c r="F6711" s="18">
        <v>30</v>
      </c>
      <c r="G6711" s="48">
        <v>34.999999979999927</v>
      </c>
      <c r="H6711" s="49" t="s">
        <v>18</v>
      </c>
      <c r="I6711" s="50">
        <v>129</v>
      </c>
      <c r="J6711" s="48">
        <v>4.9999999800007799</v>
      </c>
      <c r="K6711" s="17" t="s">
        <v>19</v>
      </c>
      <c r="L6711" s="17" t="s">
        <v>48</v>
      </c>
      <c r="M6711" s="17" t="s">
        <v>175</v>
      </c>
      <c r="N6711" s="17" t="s">
        <v>725</v>
      </c>
      <c r="O6711" s="58">
        <v>356</v>
      </c>
      <c r="P6711" s="17" t="s">
        <v>20</v>
      </c>
      <c r="Q6711" s="17" t="s">
        <v>21</v>
      </c>
      <c r="R6711" s="17">
        <v>618</v>
      </c>
      <c r="S6711" s="17" t="s">
        <v>684</v>
      </c>
      <c r="T6711" s="18">
        <v>2</v>
      </c>
      <c r="U6711" s="10">
        <v>-18.098897857090666</v>
      </c>
      <c r="V6711" s="10">
        <f t="shared" si="106"/>
        <v>-18.098897857090666</v>
      </c>
      <c r="W6711" s="10">
        <v>11.008681913908541</v>
      </c>
      <c r="X6711" s="68">
        <v>3.0114708766042857</v>
      </c>
      <c r="Y6711" s="33" t="s">
        <v>561</v>
      </c>
      <c r="Z6711" s="33" t="s">
        <v>701</v>
      </c>
    </row>
    <row r="6712" spans="1:26" hidden="1">
      <c r="A6712" s="29">
        <v>6711</v>
      </c>
      <c r="B6712"/>
      <c r="C6712" s="17">
        <v>2023</v>
      </c>
      <c r="D6712" s="32">
        <v>6</v>
      </c>
      <c r="E6712" s="32">
        <v>14</v>
      </c>
      <c r="F6712" s="18">
        <v>30</v>
      </c>
      <c r="G6712" s="48">
        <v>34.999999979999927</v>
      </c>
      <c r="H6712" s="49" t="s">
        <v>18</v>
      </c>
      <c r="I6712" s="50">
        <v>129</v>
      </c>
      <c r="J6712" s="48">
        <v>4.9999999800007799</v>
      </c>
      <c r="K6712" s="17" t="s">
        <v>19</v>
      </c>
      <c r="L6712" s="17" t="s">
        <v>48</v>
      </c>
      <c r="M6712" s="17" t="s">
        <v>175</v>
      </c>
      <c r="N6712" s="17" t="s">
        <v>725</v>
      </c>
      <c r="O6712" s="58">
        <v>319</v>
      </c>
      <c r="P6712" s="17" t="s">
        <v>20</v>
      </c>
      <c r="Q6712" s="17" t="s">
        <v>21</v>
      </c>
      <c r="R6712" s="17">
        <v>410</v>
      </c>
      <c r="S6712" s="17" t="s">
        <v>684</v>
      </c>
      <c r="T6712" s="18">
        <v>1</v>
      </c>
      <c r="U6712" s="10">
        <v>-18.044514385392912</v>
      </c>
      <c r="V6712" s="10">
        <f t="shared" si="106"/>
        <v>-18.044514385392912</v>
      </c>
      <c r="W6712" s="10">
        <v>10.338028332211675</v>
      </c>
      <c r="X6712" s="68">
        <v>3.0271224581944374</v>
      </c>
      <c r="Y6712" s="33" t="s">
        <v>561</v>
      </c>
      <c r="Z6712" s="33" t="s">
        <v>701</v>
      </c>
    </row>
    <row r="6713" spans="1:26" hidden="1">
      <c r="A6713" s="29">
        <v>6712</v>
      </c>
      <c r="B6713"/>
      <c r="C6713" s="17">
        <v>2023</v>
      </c>
      <c r="D6713" s="32">
        <v>6</v>
      </c>
      <c r="E6713" s="32">
        <v>14</v>
      </c>
      <c r="F6713" s="18">
        <v>30</v>
      </c>
      <c r="G6713" s="48">
        <v>34.999999979999927</v>
      </c>
      <c r="H6713" s="49" t="s">
        <v>18</v>
      </c>
      <c r="I6713" s="50">
        <v>129</v>
      </c>
      <c r="J6713" s="48">
        <v>4.9999999800007799</v>
      </c>
      <c r="K6713" s="17" t="s">
        <v>19</v>
      </c>
      <c r="L6713" s="17" t="s">
        <v>48</v>
      </c>
      <c r="M6713" s="17" t="s">
        <v>175</v>
      </c>
      <c r="N6713" s="17" t="s">
        <v>725</v>
      </c>
      <c r="O6713" s="58">
        <v>336</v>
      </c>
      <c r="P6713" s="17" t="s">
        <v>20</v>
      </c>
      <c r="Q6713" s="17" t="s">
        <v>21</v>
      </c>
      <c r="R6713" s="17">
        <v>508</v>
      </c>
      <c r="S6713" s="17" t="s">
        <v>684</v>
      </c>
      <c r="T6713" s="18">
        <v>1</v>
      </c>
      <c r="U6713" s="10">
        <v>-18.174509391958416</v>
      </c>
      <c r="V6713" s="10">
        <f t="shared" si="106"/>
        <v>-18.174509391958416</v>
      </c>
      <c r="W6713" s="10">
        <v>11.459923497044841</v>
      </c>
      <c r="X6713" s="68">
        <v>3.0464257046282004</v>
      </c>
      <c r="Y6713" s="33" t="s">
        <v>561</v>
      </c>
      <c r="Z6713" s="33" t="s">
        <v>701</v>
      </c>
    </row>
    <row r="6714" spans="1:26" hidden="1">
      <c r="A6714" s="29">
        <v>6713</v>
      </c>
      <c r="B6714"/>
      <c r="C6714" s="17">
        <v>2023</v>
      </c>
      <c r="D6714" s="32">
        <v>6</v>
      </c>
      <c r="E6714" s="32">
        <v>14</v>
      </c>
      <c r="F6714" s="18">
        <v>30</v>
      </c>
      <c r="G6714" s="48">
        <v>34.999999979999927</v>
      </c>
      <c r="H6714" s="49" t="s">
        <v>18</v>
      </c>
      <c r="I6714" s="50">
        <v>129</v>
      </c>
      <c r="J6714" s="48">
        <v>4.9999999800007799</v>
      </c>
      <c r="K6714" s="17" t="s">
        <v>19</v>
      </c>
      <c r="L6714" s="17" t="s">
        <v>48</v>
      </c>
      <c r="M6714" s="17" t="s">
        <v>175</v>
      </c>
      <c r="N6714" s="17" t="s">
        <v>725</v>
      </c>
      <c r="O6714" s="58">
        <v>337</v>
      </c>
      <c r="P6714" s="17" t="s">
        <v>20</v>
      </c>
      <c r="Q6714" s="17" t="s">
        <v>21</v>
      </c>
      <c r="R6714" s="17">
        <v>527</v>
      </c>
      <c r="S6714" s="17" t="s">
        <v>684</v>
      </c>
      <c r="T6714" s="18">
        <v>1</v>
      </c>
      <c r="U6714" s="10">
        <v>-17.940843594264493</v>
      </c>
      <c r="V6714" s="10">
        <f t="shared" si="106"/>
        <v>-17.940843594264493</v>
      </c>
      <c r="W6714" s="10">
        <v>10.593800673930097</v>
      </c>
      <c r="X6714" s="68">
        <v>2.9847171820128806</v>
      </c>
      <c r="Y6714" s="33" t="s">
        <v>561</v>
      </c>
      <c r="Z6714" s="33" t="s">
        <v>701</v>
      </c>
    </row>
    <row r="6715" spans="1:26" hidden="1">
      <c r="A6715" s="29">
        <v>6714</v>
      </c>
      <c r="B6715"/>
      <c r="C6715" s="17">
        <v>2023</v>
      </c>
      <c r="D6715" s="32">
        <v>6</v>
      </c>
      <c r="E6715" s="32">
        <v>14</v>
      </c>
      <c r="F6715" s="18">
        <v>30</v>
      </c>
      <c r="G6715" s="48">
        <v>34.999999979999927</v>
      </c>
      <c r="H6715" s="49" t="s">
        <v>18</v>
      </c>
      <c r="I6715" s="50">
        <v>129</v>
      </c>
      <c r="J6715" s="48">
        <v>4.9999999800007799</v>
      </c>
      <c r="K6715" s="17" t="s">
        <v>19</v>
      </c>
      <c r="L6715" s="17" t="s">
        <v>48</v>
      </c>
      <c r="M6715" s="17" t="s">
        <v>175</v>
      </c>
      <c r="N6715" s="17" t="s">
        <v>725</v>
      </c>
      <c r="O6715" s="58">
        <v>305</v>
      </c>
      <c r="P6715" s="17" t="s">
        <v>20</v>
      </c>
      <c r="Q6715" s="17" t="s">
        <v>21</v>
      </c>
      <c r="R6715" s="17">
        <v>343</v>
      </c>
      <c r="S6715" s="17" t="s">
        <v>684</v>
      </c>
      <c r="T6715" s="18">
        <v>1</v>
      </c>
      <c r="U6715" s="10">
        <v>-18.34121654137709</v>
      </c>
      <c r="V6715" s="10">
        <f t="shared" si="106"/>
        <v>-18.34121654137709</v>
      </c>
      <c r="W6715" s="10">
        <v>10.651068148112916</v>
      </c>
      <c r="X6715" s="68">
        <v>3.0036746565973935</v>
      </c>
      <c r="Y6715" s="33" t="s">
        <v>561</v>
      </c>
      <c r="Z6715" s="33" t="s">
        <v>701</v>
      </c>
    </row>
    <row r="6716" spans="1:26" hidden="1">
      <c r="A6716" s="29">
        <v>6715</v>
      </c>
      <c r="B6716"/>
      <c r="C6716" s="17">
        <v>2023</v>
      </c>
      <c r="D6716" s="32">
        <v>6</v>
      </c>
      <c r="E6716" s="32">
        <v>14</v>
      </c>
      <c r="F6716" s="18">
        <v>30</v>
      </c>
      <c r="G6716" s="48">
        <v>34.999999979999927</v>
      </c>
      <c r="H6716" s="49" t="s">
        <v>18</v>
      </c>
      <c r="I6716" s="50">
        <v>129</v>
      </c>
      <c r="J6716" s="48">
        <v>4.9999999800007799</v>
      </c>
      <c r="K6716" s="17" t="s">
        <v>19</v>
      </c>
      <c r="L6716" s="17" t="s">
        <v>48</v>
      </c>
      <c r="M6716" s="17" t="s">
        <v>175</v>
      </c>
      <c r="N6716" s="17" t="s">
        <v>725</v>
      </c>
      <c r="O6716" s="58">
        <v>350</v>
      </c>
      <c r="P6716" s="17" t="s">
        <v>20</v>
      </c>
      <c r="Q6716" s="17" t="s">
        <v>21</v>
      </c>
      <c r="R6716" s="17">
        <v>540</v>
      </c>
      <c r="S6716" s="17" t="s">
        <v>684</v>
      </c>
      <c r="T6716" s="18">
        <v>1</v>
      </c>
      <c r="U6716" s="10">
        <v>-18.247601323761515</v>
      </c>
      <c r="V6716" s="10">
        <f t="shared" si="106"/>
        <v>-18.247601323761515</v>
      </c>
      <c r="W6716" s="10">
        <v>11.47540324047835</v>
      </c>
      <c r="X6716" s="68">
        <v>2.9214383326152324</v>
      </c>
      <c r="Y6716" s="33" t="s">
        <v>561</v>
      </c>
      <c r="Z6716" s="33" t="s">
        <v>701</v>
      </c>
    </row>
    <row r="6717" spans="1:26" hidden="1">
      <c r="A6717" s="29">
        <v>6716</v>
      </c>
      <c r="B6717"/>
      <c r="C6717" s="17">
        <v>2023</v>
      </c>
      <c r="D6717" s="32">
        <v>6</v>
      </c>
      <c r="E6717" s="32">
        <v>14</v>
      </c>
      <c r="F6717" s="18">
        <v>30</v>
      </c>
      <c r="G6717" s="48">
        <v>34.999999979999927</v>
      </c>
      <c r="H6717" s="49" t="s">
        <v>18</v>
      </c>
      <c r="I6717" s="50">
        <v>129</v>
      </c>
      <c r="J6717" s="48">
        <v>4.9999999800007799</v>
      </c>
      <c r="K6717" s="17" t="s">
        <v>19</v>
      </c>
      <c r="L6717" s="17" t="s">
        <v>48</v>
      </c>
      <c r="M6717" s="17" t="s">
        <v>175</v>
      </c>
      <c r="N6717" s="17" t="s">
        <v>725</v>
      </c>
      <c r="O6717" s="58">
        <v>317</v>
      </c>
      <c r="P6717" s="17" t="s">
        <v>20</v>
      </c>
      <c r="Q6717" s="17" t="s">
        <v>21</v>
      </c>
      <c r="R6717" s="17">
        <v>423</v>
      </c>
      <c r="S6717" s="17" t="s">
        <v>684</v>
      </c>
      <c r="T6717" s="18">
        <v>2</v>
      </c>
      <c r="U6717" s="10">
        <v>-18.001744891811985</v>
      </c>
      <c r="V6717" s="10">
        <f t="shared" si="106"/>
        <v>-18.001744891811985</v>
      </c>
      <c r="W6717" s="10">
        <v>9.868353461295948</v>
      </c>
      <c r="X6717" s="68">
        <v>3.0284026810007298</v>
      </c>
      <c r="Y6717" s="33" t="s">
        <v>561</v>
      </c>
      <c r="Z6717" s="33" t="s">
        <v>701</v>
      </c>
    </row>
    <row r="6718" spans="1:26" hidden="1">
      <c r="A6718" s="29">
        <v>6717</v>
      </c>
      <c r="B6718"/>
      <c r="C6718" s="17">
        <v>2023</v>
      </c>
      <c r="D6718" s="32">
        <v>6</v>
      </c>
      <c r="E6718" s="32">
        <v>14</v>
      </c>
      <c r="F6718" s="18">
        <v>30</v>
      </c>
      <c r="G6718" s="48">
        <v>34.999999979999927</v>
      </c>
      <c r="H6718" s="49" t="s">
        <v>18</v>
      </c>
      <c r="I6718" s="50">
        <v>129</v>
      </c>
      <c r="J6718" s="48">
        <v>4.9999999800007799</v>
      </c>
      <c r="K6718" s="17" t="s">
        <v>19</v>
      </c>
      <c r="L6718" s="17" t="s">
        <v>48</v>
      </c>
      <c r="M6718" s="17" t="s">
        <v>175</v>
      </c>
      <c r="N6718" s="17" t="s">
        <v>725</v>
      </c>
      <c r="O6718" s="58">
        <v>341</v>
      </c>
      <c r="P6718" s="17" t="s">
        <v>20</v>
      </c>
      <c r="Q6718" s="17" t="s">
        <v>21</v>
      </c>
      <c r="R6718" s="17">
        <v>552</v>
      </c>
      <c r="S6718" s="17" t="s">
        <v>684</v>
      </c>
      <c r="T6718" s="18">
        <v>2</v>
      </c>
      <c r="U6718" s="10">
        <v>-18.131918496167575</v>
      </c>
      <c r="V6718" s="10">
        <f t="shared" si="106"/>
        <v>-18.131918496167575</v>
      </c>
      <c r="W6718" s="10">
        <v>11.433065393877381</v>
      </c>
      <c r="X6718" s="68">
        <v>3.0733911013132111</v>
      </c>
      <c r="Y6718" s="33" t="s">
        <v>561</v>
      </c>
      <c r="Z6718" s="33" t="s">
        <v>701</v>
      </c>
    </row>
    <row r="6719" spans="1:26" hidden="1">
      <c r="A6719" s="29">
        <v>6718</v>
      </c>
      <c r="B6719"/>
      <c r="C6719" s="17">
        <v>2023</v>
      </c>
      <c r="D6719" s="32">
        <v>7</v>
      </c>
      <c r="E6719" s="32">
        <v>13</v>
      </c>
      <c r="F6719" s="18">
        <v>31</v>
      </c>
      <c r="G6719" s="48">
        <v>15</v>
      </c>
      <c r="H6719" s="49" t="s">
        <v>18</v>
      </c>
      <c r="I6719" s="50">
        <v>129</v>
      </c>
      <c r="J6719" s="48">
        <v>25.00000001999922</v>
      </c>
      <c r="K6719" s="17" t="s">
        <v>19</v>
      </c>
      <c r="L6719" s="17" t="s">
        <v>48</v>
      </c>
      <c r="M6719" s="17" t="s">
        <v>175</v>
      </c>
      <c r="N6719" s="17" t="s">
        <v>725</v>
      </c>
      <c r="O6719" s="58">
        <v>345</v>
      </c>
      <c r="P6719" s="17" t="s">
        <v>20</v>
      </c>
      <c r="Q6719" s="17" t="s">
        <v>21</v>
      </c>
      <c r="R6719" s="17">
        <v>555</v>
      </c>
      <c r="S6719" s="17" t="s">
        <v>684</v>
      </c>
      <c r="T6719" s="18">
        <v>2</v>
      </c>
      <c r="U6719" s="10">
        <v>-17.880575356472171</v>
      </c>
      <c r="V6719" s="10">
        <f t="shared" si="106"/>
        <v>-17.880575356472171</v>
      </c>
      <c r="W6719" s="10">
        <v>10.593499482404704</v>
      </c>
      <c r="X6719" s="68">
        <v>2.8985296771518887</v>
      </c>
      <c r="Y6719" s="33" t="s">
        <v>561</v>
      </c>
      <c r="Z6719" s="33" t="s">
        <v>701</v>
      </c>
    </row>
    <row r="6720" spans="1:26" hidden="1">
      <c r="A6720" s="29">
        <v>6719</v>
      </c>
      <c r="B6720"/>
      <c r="C6720" s="17">
        <v>2023</v>
      </c>
      <c r="D6720" s="32">
        <v>7</v>
      </c>
      <c r="E6720" s="32">
        <v>13</v>
      </c>
      <c r="F6720" s="18">
        <v>31</v>
      </c>
      <c r="G6720" s="48">
        <v>15</v>
      </c>
      <c r="H6720" s="49" t="s">
        <v>18</v>
      </c>
      <c r="I6720" s="50">
        <v>129</v>
      </c>
      <c r="J6720" s="48">
        <v>25.00000001999922</v>
      </c>
      <c r="K6720" s="17" t="s">
        <v>19</v>
      </c>
      <c r="L6720" s="17" t="s">
        <v>48</v>
      </c>
      <c r="M6720" s="17" t="s">
        <v>175</v>
      </c>
      <c r="N6720" s="17" t="s">
        <v>725</v>
      </c>
      <c r="O6720" s="58">
        <v>312</v>
      </c>
      <c r="P6720" s="17" t="s">
        <v>20</v>
      </c>
      <c r="Q6720" s="17" t="s">
        <v>21</v>
      </c>
      <c r="R6720" s="17">
        <v>380</v>
      </c>
      <c r="S6720" s="17" t="s">
        <v>684</v>
      </c>
      <c r="T6720" s="18">
        <v>2</v>
      </c>
      <c r="U6720" s="10">
        <v>-17.692287200495208</v>
      </c>
      <c r="V6720" s="10">
        <f t="shared" si="106"/>
        <v>-17.692287200495208</v>
      </c>
      <c r="W6720" s="10">
        <v>10.733662141888193</v>
      </c>
      <c r="X6720" s="68">
        <v>2.8322451532795405</v>
      </c>
      <c r="Y6720" s="33" t="s">
        <v>561</v>
      </c>
      <c r="Z6720" s="33" t="s">
        <v>701</v>
      </c>
    </row>
    <row r="6721" spans="1:26" hidden="1">
      <c r="A6721" s="29">
        <v>6720</v>
      </c>
      <c r="B6721"/>
      <c r="C6721" s="17">
        <v>2023</v>
      </c>
      <c r="D6721" s="32">
        <v>7</v>
      </c>
      <c r="E6721" s="32">
        <v>13</v>
      </c>
      <c r="F6721" s="18">
        <v>31</v>
      </c>
      <c r="G6721" s="48">
        <v>15</v>
      </c>
      <c r="H6721" s="49" t="s">
        <v>18</v>
      </c>
      <c r="I6721" s="50">
        <v>129</v>
      </c>
      <c r="J6721" s="48">
        <v>25.00000001999922</v>
      </c>
      <c r="K6721" s="17" t="s">
        <v>19</v>
      </c>
      <c r="L6721" s="17" t="s">
        <v>48</v>
      </c>
      <c r="M6721" s="17" t="s">
        <v>175</v>
      </c>
      <c r="N6721" s="17" t="s">
        <v>725</v>
      </c>
      <c r="O6721" s="58">
        <v>324</v>
      </c>
      <c r="P6721" s="17" t="s">
        <v>20</v>
      </c>
      <c r="Q6721" s="17" t="s">
        <v>21</v>
      </c>
      <c r="R6721" s="17">
        <v>440</v>
      </c>
      <c r="S6721" s="17" t="s">
        <v>684</v>
      </c>
      <c r="T6721" s="18">
        <v>2</v>
      </c>
      <c r="U6721" s="10">
        <v>-17.909323287938626</v>
      </c>
      <c r="V6721" s="10">
        <f t="shared" si="106"/>
        <v>-17.909323287938626</v>
      </c>
      <c r="W6721" s="10">
        <v>10.845517707612313</v>
      </c>
      <c r="X6721" s="68">
        <v>2.9609490315669817</v>
      </c>
      <c r="Y6721" s="33" t="s">
        <v>561</v>
      </c>
      <c r="Z6721" s="33" t="s">
        <v>701</v>
      </c>
    </row>
    <row r="6722" spans="1:26" hidden="1">
      <c r="A6722" s="29">
        <v>6721</v>
      </c>
      <c r="B6722"/>
      <c r="C6722" s="17">
        <v>2023</v>
      </c>
      <c r="D6722" s="32">
        <v>7</v>
      </c>
      <c r="E6722" s="32">
        <v>13</v>
      </c>
      <c r="F6722" s="18">
        <v>31</v>
      </c>
      <c r="G6722" s="48">
        <v>15</v>
      </c>
      <c r="H6722" s="49" t="s">
        <v>18</v>
      </c>
      <c r="I6722" s="50">
        <v>129</v>
      </c>
      <c r="J6722" s="48">
        <v>25.00000001999922</v>
      </c>
      <c r="K6722" s="17" t="s">
        <v>19</v>
      </c>
      <c r="L6722" s="17" t="s">
        <v>48</v>
      </c>
      <c r="M6722" s="17" t="s">
        <v>175</v>
      </c>
      <c r="N6722" s="17" t="s">
        <v>725</v>
      </c>
      <c r="O6722" s="58">
        <v>330</v>
      </c>
      <c r="P6722" s="17" t="s">
        <v>20</v>
      </c>
      <c r="Q6722" s="17" t="s">
        <v>21</v>
      </c>
      <c r="R6722" s="17">
        <v>459</v>
      </c>
      <c r="S6722" s="17" t="s">
        <v>684</v>
      </c>
      <c r="T6722" s="18">
        <v>2</v>
      </c>
      <c r="U6722" s="10">
        <v>-17.989807201843519</v>
      </c>
      <c r="V6722" s="10">
        <f t="shared" si="106"/>
        <v>-17.989807201843519</v>
      </c>
      <c r="W6722" s="10">
        <v>10.904313886630483</v>
      </c>
      <c r="X6722" s="68">
        <v>2.955787065249706</v>
      </c>
      <c r="Y6722" s="33" t="s">
        <v>561</v>
      </c>
      <c r="Z6722" s="33" t="s">
        <v>701</v>
      </c>
    </row>
    <row r="6723" spans="1:26" hidden="1">
      <c r="A6723" s="29">
        <v>6722</v>
      </c>
      <c r="B6723"/>
      <c r="C6723" s="17">
        <v>2023</v>
      </c>
      <c r="D6723" s="32">
        <v>7</v>
      </c>
      <c r="E6723" s="32">
        <v>13</v>
      </c>
      <c r="F6723" s="18">
        <v>31</v>
      </c>
      <c r="G6723" s="48">
        <v>15</v>
      </c>
      <c r="H6723" s="49" t="s">
        <v>18</v>
      </c>
      <c r="I6723" s="50">
        <v>129</v>
      </c>
      <c r="J6723" s="48">
        <v>25.00000001999922</v>
      </c>
      <c r="K6723" s="17" t="s">
        <v>19</v>
      </c>
      <c r="L6723" s="17" t="s">
        <v>48</v>
      </c>
      <c r="M6723" s="17" t="s">
        <v>175</v>
      </c>
      <c r="N6723" s="17" t="s">
        <v>725</v>
      </c>
      <c r="O6723" s="58">
        <v>347</v>
      </c>
      <c r="P6723" s="17" t="s">
        <v>20</v>
      </c>
      <c r="Q6723" s="17" t="s">
        <v>21</v>
      </c>
      <c r="R6723" s="17">
        <v>513</v>
      </c>
      <c r="S6723" s="17" t="s">
        <v>684</v>
      </c>
      <c r="T6723" s="18">
        <v>2</v>
      </c>
      <c r="U6723" s="10">
        <v>-18.002862332360834</v>
      </c>
      <c r="V6723" s="10">
        <f t="shared" si="106"/>
        <v>-18.002862332360834</v>
      </c>
      <c r="W6723" s="10">
        <v>10.799417682743222</v>
      </c>
      <c r="X6723" s="68">
        <v>2.9362309494295289</v>
      </c>
      <c r="Y6723" s="33" t="s">
        <v>561</v>
      </c>
      <c r="Z6723" s="33" t="s">
        <v>701</v>
      </c>
    </row>
    <row r="6724" spans="1:26" hidden="1">
      <c r="A6724" s="29">
        <v>6723</v>
      </c>
      <c r="B6724"/>
      <c r="C6724" s="17">
        <v>2023</v>
      </c>
      <c r="D6724" s="32">
        <v>7</v>
      </c>
      <c r="E6724" s="32">
        <v>13</v>
      </c>
      <c r="F6724" s="18">
        <v>31</v>
      </c>
      <c r="G6724" s="48">
        <v>15</v>
      </c>
      <c r="H6724" s="49" t="s">
        <v>18</v>
      </c>
      <c r="I6724" s="50">
        <v>129</v>
      </c>
      <c r="J6724" s="48">
        <v>25.00000001999922</v>
      </c>
      <c r="K6724" s="17" t="s">
        <v>19</v>
      </c>
      <c r="L6724" s="17" t="s">
        <v>48</v>
      </c>
      <c r="M6724" s="17" t="s">
        <v>175</v>
      </c>
      <c r="N6724" s="17" t="s">
        <v>725</v>
      </c>
      <c r="O6724" s="58">
        <v>314</v>
      </c>
      <c r="P6724" s="17" t="s">
        <v>20</v>
      </c>
      <c r="Q6724" s="17" t="s">
        <v>21</v>
      </c>
      <c r="R6724" s="17">
        <v>404</v>
      </c>
      <c r="S6724" s="17" t="s">
        <v>684</v>
      </c>
      <c r="T6724" s="18">
        <v>1</v>
      </c>
      <c r="U6724" s="10">
        <v>-17.834523808305406</v>
      </c>
      <c r="V6724" s="10">
        <f t="shared" si="106"/>
        <v>-17.834523808305406</v>
      </c>
      <c r="W6724" s="10">
        <v>10.758188579121352</v>
      </c>
      <c r="X6724" s="68">
        <v>2.9554692157597202</v>
      </c>
      <c r="Y6724" s="33" t="s">
        <v>561</v>
      </c>
      <c r="Z6724" s="33" t="s">
        <v>701</v>
      </c>
    </row>
    <row r="6725" spans="1:26" hidden="1">
      <c r="A6725" s="29">
        <v>6724</v>
      </c>
      <c r="B6725"/>
      <c r="C6725" s="17">
        <v>2023</v>
      </c>
      <c r="D6725" s="32">
        <v>7</v>
      </c>
      <c r="E6725" s="32">
        <v>13</v>
      </c>
      <c r="F6725" s="18">
        <v>31</v>
      </c>
      <c r="G6725" s="48">
        <v>15</v>
      </c>
      <c r="H6725" s="49" t="s">
        <v>18</v>
      </c>
      <c r="I6725" s="50">
        <v>129</v>
      </c>
      <c r="J6725" s="48">
        <v>25.00000001999922</v>
      </c>
      <c r="K6725" s="17" t="s">
        <v>19</v>
      </c>
      <c r="L6725" s="17" t="s">
        <v>48</v>
      </c>
      <c r="M6725" s="17" t="s">
        <v>175</v>
      </c>
      <c r="N6725" s="17" t="s">
        <v>725</v>
      </c>
      <c r="O6725" s="58">
        <v>327</v>
      </c>
      <c r="P6725" s="17" t="s">
        <v>20</v>
      </c>
      <c r="Q6725" s="17" t="s">
        <v>21</v>
      </c>
      <c r="R6725" s="17">
        <v>462</v>
      </c>
      <c r="S6725" s="17" t="s">
        <v>684</v>
      </c>
      <c r="T6725" s="18">
        <v>2</v>
      </c>
      <c r="U6725" s="10">
        <v>-18.015088319540059</v>
      </c>
      <c r="V6725" s="10">
        <f t="shared" si="106"/>
        <v>-18.015088319540059</v>
      </c>
      <c r="W6725" s="10">
        <v>11.058598243995855</v>
      </c>
      <c r="X6725" s="68">
        <v>2.9405800786096394</v>
      </c>
      <c r="Y6725" s="33" t="s">
        <v>561</v>
      </c>
      <c r="Z6725" s="33" t="s">
        <v>701</v>
      </c>
    </row>
    <row r="6726" spans="1:26" hidden="1">
      <c r="A6726" s="29">
        <v>6725</v>
      </c>
      <c r="B6726"/>
      <c r="C6726" s="17">
        <v>2023</v>
      </c>
      <c r="D6726" s="32">
        <v>7</v>
      </c>
      <c r="E6726" s="32">
        <v>13</v>
      </c>
      <c r="F6726" s="18">
        <v>31</v>
      </c>
      <c r="G6726" s="48">
        <v>15</v>
      </c>
      <c r="H6726" s="49" t="s">
        <v>18</v>
      </c>
      <c r="I6726" s="50">
        <v>129</v>
      </c>
      <c r="J6726" s="48">
        <v>25.00000001999922</v>
      </c>
      <c r="K6726" s="17" t="s">
        <v>19</v>
      </c>
      <c r="L6726" s="17" t="s">
        <v>48</v>
      </c>
      <c r="M6726" s="17" t="s">
        <v>175</v>
      </c>
      <c r="N6726" s="17" t="s">
        <v>725</v>
      </c>
      <c r="O6726" s="58">
        <v>330</v>
      </c>
      <c r="P6726" s="17" t="s">
        <v>20</v>
      </c>
      <c r="Q6726" s="17" t="s">
        <v>21</v>
      </c>
      <c r="R6726" s="17">
        <v>457</v>
      </c>
      <c r="S6726" s="17" t="s">
        <v>684</v>
      </c>
      <c r="T6726" s="18">
        <v>2</v>
      </c>
      <c r="U6726" s="10">
        <v>-18.013851057395545</v>
      </c>
      <c r="V6726" s="10">
        <f t="shared" si="106"/>
        <v>-18.013851057395545</v>
      </c>
      <c r="W6726" s="10">
        <v>11.02329807051799</v>
      </c>
      <c r="X6726" s="68">
        <v>2.9232161598985447</v>
      </c>
      <c r="Y6726" s="33" t="s">
        <v>561</v>
      </c>
      <c r="Z6726" s="33" t="s">
        <v>701</v>
      </c>
    </row>
    <row r="6727" spans="1:26" hidden="1">
      <c r="A6727" s="29">
        <v>6726</v>
      </c>
      <c r="B6727"/>
      <c r="C6727" s="17">
        <v>2023</v>
      </c>
      <c r="D6727" s="32">
        <v>9</v>
      </c>
      <c r="E6727" s="32">
        <v>20</v>
      </c>
      <c r="F6727" s="18">
        <v>30</v>
      </c>
      <c r="G6727" s="48">
        <v>25.000000020000073</v>
      </c>
      <c r="H6727" s="49" t="s">
        <v>18</v>
      </c>
      <c r="I6727" s="50">
        <v>130</v>
      </c>
      <c r="J6727" s="48">
        <v>45</v>
      </c>
      <c r="K6727" s="17" t="s">
        <v>19</v>
      </c>
      <c r="L6727" s="17" t="s">
        <v>48</v>
      </c>
      <c r="M6727" s="17" t="s">
        <v>175</v>
      </c>
      <c r="N6727" s="17" t="s">
        <v>725</v>
      </c>
      <c r="O6727" s="58">
        <v>216</v>
      </c>
      <c r="P6727" s="17" t="s">
        <v>20</v>
      </c>
      <c r="Q6727" s="17" t="s">
        <v>21</v>
      </c>
      <c r="R6727" s="17">
        <v>127</v>
      </c>
      <c r="S6727" s="17" t="s">
        <v>684</v>
      </c>
      <c r="T6727" s="18">
        <v>3</v>
      </c>
      <c r="U6727" s="10">
        <v>-17.865193239872351</v>
      </c>
      <c r="V6727" s="10">
        <f t="shared" si="106"/>
        <v>-17.865193239872351</v>
      </c>
      <c r="W6727" s="10">
        <v>7.6079710788537458</v>
      </c>
      <c r="X6727" s="68">
        <v>2.9586933241979056</v>
      </c>
      <c r="Y6727" s="33" t="s">
        <v>561</v>
      </c>
      <c r="Z6727" s="33" t="s">
        <v>701</v>
      </c>
    </row>
    <row r="6728" spans="1:26" hidden="1">
      <c r="A6728" s="29">
        <v>6727</v>
      </c>
      <c r="B6728"/>
      <c r="C6728" s="17">
        <v>2023</v>
      </c>
      <c r="D6728" s="32">
        <v>9</v>
      </c>
      <c r="E6728" s="32">
        <v>20</v>
      </c>
      <c r="F6728" s="18">
        <v>30</v>
      </c>
      <c r="G6728" s="48">
        <v>25.000000020000073</v>
      </c>
      <c r="H6728" s="49" t="s">
        <v>18</v>
      </c>
      <c r="I6728" s="50">
        <v>130</v>
      </c>
      <c r="J6728" s="48">
        <v>45</v>
      </c>
      <c r="K6728" s="17" t="s">
        <v>19</v>
      </c>
      <c r="L6728" s="17" t="s">
        <v>48</v>
      </c>
      <c r="M6728" s="17" t="s">
        <v>175</v>
      </c>
      <c r="N6728" s="17" t="s">
        <v>725</v>
      </c>
      <c r="O6728" s="58">
        <v>231</v>
      </c>
      <c r="P6728" s="17" t="s">
        <v>20</v>
      </c>
      <c r="Q6728" s="17" t="s">
        <v>21</v>
      </c>
      <c r="R6728" s="17">
        <v>159</v>
      </c>
      <c r="S6728" s="17" t="s">
        <v>684</v>
      </c>
      <c r="T6728" s="18">
        <v>3</v>
      </c>
      <c r="U6728" s="10">
        <v>-18.107162273080291</v>
      </c>
      <c r="V6728" s="10">
        <f t="shared" si="106"/>
        <v>-18.107162273080291</v>
      </c>
      <c r="W6728" s="10">
        <v>9.2979495638186673</v>
      </c>
      <c r="X6728" s="68">
        <v>2.9584409295666321</v>
      </c>
      <c r="Y6728" s="33" t="s">
        <v>561</v>
      </c>
      <c r="Z6728" s="33" t="s">
        <v>701</v>
      </c>
    </row>
    <row r="6729" spans="1:26" hidden="1">
      <c r="A6729" s="29">
        <v>6728</v>
      </c>
      <c r="B6729"/>
      <c r="C6729" s="17">
        <v>2023</v>
      </c>
      <c r="D6729" s="32">
        <v>9</v>
      </c>
      <c r="E6729" s="32">
        <v>20</v>
      </c>
      <c r="F6729" s="18">
        <v>30</v>
      </c>
      <c r="G6729" s="48">
        <v>25.000000020000073</v>
      </c>
      <c r="H6729" s="49" t="s">
        <v>18</v>
      </c>
      <c r="I6729" s="50">
        <v>130</v>
      </c>
      <c r="J6729" s="48">
        <v>45</v>
      </c>
      <c r="K6729" s="17" t="s">
        <v>19</v>
      </c>
      <c r="L6729" s="17" t="s">
        <v>48</v>
      </c>
      <c r="M6729" s="17" t="s">
        <v>175</v>
      </c>
      <c r="N6729" s="17" t="s">
        <v>725</v>
      </c>
      <c r="O6729" s="58">
        <v>249</v>
      </c>
      <c r="P6729" s="17" t="s">
        <v>20</v>
      </c>
      <c r="Q6729" s="17" t="s">
        <v>21</v>
      </c>
      <c r="R6729" s="17">
        <v>200</v>
      </c>
      <c r="S6729" s="17" t="s">
        <v>684</v>
      </c>
      <c r="T6729" s="18">
        <v>3</v>
      </c>
      <c r="U6729" s="10">
        <v>-18.065061553183348</v>
      </c>
      <c r="V6729" s="10">
        <f t="shared" si="106"/>
        <v>-18.065061553183348</v>
      </c>
      <c r="W6729" s="10">
        <v>8.7600458967150203</v>
      </c>
      <c r="X6729" s="68">
        <v>2.9774657863548204</v>
      </c>
      <c r="Y6729" s="33" t="s">
        <v>561</v>
      </c>
      <c r="Z6729" s="33" t="s">
        <v>701</v>
      </c>
    </row>
    <row r="6730" spans="1:26" hidden="1">
      <c r="A6730" s="29">
        <v>6729</v>
      </c>
      <c r="B6730"/>
      <c r="C6730" s="17">
        <v>2023</v>
      </c>
      <c r="D6730" s="32">
        <v>9</v>
      </c>
      <c r="E6730" s="32">
        <v>20</v>
      </c>
      <c r="F6730" s="18">
        <v>30</v>
      </c>
      <c r="G6730" s="48">
        <v>25.000000020000073</v>
      </c>
      <c r="H6730" s="49" t="s">
        <v>18</v>
      </c>
      <c r="I6730" s="50">
        <v>130</v>
      </c>
      <c r="J6730" s="48">
        <v>45</v>
      </c>
      <c r="K6730" s="17" t="s">
        <v>19</v>
      </c>
      <c r="L6730" s="17" t="s">
        <v>48</v>
      </c>
      <c r="M6730" s="17" t="s">
        <v>175</v>
      </c>
      <c r="N6730" s="17" t="s">
        <v>725</v>
      </c>
      <c r="O6730" s="58">
        <v>270</v>
      </c>
      <c r="P6730" s="17" t="s">
        <v>20</v>
      </c>
      <c r="Q6730" s="17" t="s">
        <v>21</v>
      </c>
      <c r="R6730" s="17">
        <v>274</v>
      </c>
      <c r="S6730" s="17" t="s">
        <v>684</v>
      </c>
      <c r="T6730" s="18">
        <v>3</v>
      </c>
      <c r="U6730" s="10">
        <v>-18.147969998212496</v>
      </c>
      <c r="V6730" s="10">
        <f t="shared" ref="V6730:V6793" si="107">IF(X6730&gt;3.3,U6730+(7.584*X6730-22.012)/(X6730+1.657),U6730)</f>
        <v>-18.147969998212496</v>
      </c>
      <c r="W6730" s="10">
        <v>9.7516608826129811</v>
      </c>
      <c r="X6730" s="68">
        <v>2.8951872105641545</v>
      </c>
      <c r="Y6730" s="33" t="s">
        <v>561</v>
      </c>
      <c r="Z6730" s="33" t="s">
        <v>701</v>
      </c>
    </row>
    <row r="6731" spans="1:26" hidden="1">
      <c r="A6731" s="29">
        <v>6730</v>
      </c>
      <c r="B6731"/>
      <c r="C6731" s="17">
        <v>2023</v>
      </c>
      <c r="D6731" s="32">
        <v>9</v>
      </c>
      <c r="E6731" s="32">
        <v>20</v>
      </c>
      <c r="F6731" s="18">
        <v>30</v>
      </c>
      <c r="G6731" s="48">
        <v>25.000000020000073</v>
      </c>
      <c r="H6731" s="49" t="s">
        <v>18</v>
      </c>
      <c r="I6731" s="50">
        <v>130</v>
      </c>
      <c r="J6731" s="48">
        <v>45</v>
      </c>
      <c r="K6731" s="17" t="s">
        <v>19</v>
      </c>
      <c r="L6731" s="17" t="s">
        <v>48</v>
      </c>
      <c r="M6731" s="17" t="s">
        <v>175</v>
      </c>
      <c r="N6731" s="17" t="s">
        <v>725</v>
      </c>
      <c r="O6731" s="58">
        <v>227</v>
      </c>
      <c r="P6731" s="17" t="s">
        <v>20</v>
      </c>
      <c r="Q6731" s="17" t="s">
        <v>21</v>
      </c>
      <c r="R6731" s="17">
        <v>161</v>
      </c>
      <c r="S6731" s="17" t="s">
        <v>684</v>
      </c>
      <c r="T6731" s="18">
        <v>3</v>
      </c>
      <c r="U6731" s="10">
        <v>-17.977070346554754</v>
      </c>
      <c r="V6731" s="10">
        <f t="shared" si="107"/>
        <v>-17.977070346554754</v>
      </c>
      <c r="W6731" s="10">
        <v>9.526953540681907</v>
      </c>
      <c r="X6731" s="68">
        <v>2.9129581901821524</v>
      </c>
      <c r="Y6731" s="33" t="s">
        <v>561</v>
      </c>
      <c r="Z6731" s="33" t="s">
        <v>701</v>
      </c>
    </row>
    <row r="6732" spans="1:26" hidden="1">
      <c r="A6732" s="29">
        <v>6731</v>
      </c>
      <c r="B6732"/>
      <c r="C6732" s="17">
        <v>2023</v>
      </c>
      <c r="D6732" s="32">
        <v>9</v>
      </c>
      <c r="E6732" s="32">
        <v>20</v>
      </c>
      <c r="F6732" s="18">
        <v>30</v>
      </c>
      <c r="G6732" s="48">
        <v>25.000000020000073</v>
      </c>
      <c r="H6732" s="49" t="s">
        <v>18</v>
      </c>
      <c r="I6732" s="50">
        <v>130</v>
      </c>
      <c r="J6732" s="48">
        <v>45</v>
      </c>
      <c r="K6732" s="17" t="s">
        <v>19</v>
      </c>
      <c r="L6732" s="17" t="s">
        <v>48</v>
      </c>
      <c r="M6732" s="17" t="s">
        <v>175</v>
      </c>
      <c r="N6732" s="17" t="s">
        <v>725</v>
      </c>
      <c r="O6732" s="58">
        <v>242</v>
      </c>
      <c r="P6732" s="17" t="s">
        <v>20</v>
      </c>
      <c r="Q6732" s="17" t="s">
        <v>21</v>
      </c>
      <c r="R6732" s="17">
        <v>196</v>
      </c>
      <c r="S6732" s="17" t="s">
        <v>684</v>
      </c>
      <c r="T6732" s="18">
        <v>3</v>
      </c>
      <c r="U6732" s="10">
        <v>-18.115936157648981</v>
      </c>
      <c r="V6732" s="10">
        <f t="shared" si="107"/>
        <v>-18.115936157648981</v>
      </c>
      <c r="W6732" s="10">
        <v>8.2404351399552898</v>
      </c>
      <c r="X6732" s="68">
        <v>2.9544117015353035</v>
      </c>
      <c r="Y6732" s="33" t="s">
        <v>561</v>
      </c>
      <c r="Z6732" s="33" t="s">
        <v>701</v>
      </c>
    </row>
    <row r="6733" spans="1:26" hidden="1">
      <c r="A6733" s="29">
        <v>6732</v>
      </c>
      <c r="B6733"/>
      <c r="C6733" s="17">
        <v>2023</v>
      </c>
      <c r="D6733" s="32">
        <v>11</v>
      </c>
      <c r="E6733" s="32">
        <v>9</v>
      </c>
      <c r="F6733" s="18">
        <v>31</v>
      </c>
      <c r="G6733" s="48">
        <v>15</v>
      </c>
      <c r="H6733" s="49" t="s">
        <v>18</v>
      </c>
      <c r="I6733" s="50">
        <v>129</v>
      </c>
      <c r="J6733" s="48">
        <v>25.00000001999922</v>
      </c>
      <c r="K6733" s="17" t="s">
        <v>19</v>
      </c>
      <c r="L6733" s="17" t="s">
        <v>48</v>
      </c>
      <c r="M6733" s="17" t="s">
        <v>175</v>
      </c>
      <c r="N6733" s="17" t="s">
        <v>725</v>
      </c>
      <c r="O6733" s="58">
        <v>269</v>
      </c>
      <c r="P6733" s="17" t="s">
        <v>20</v>
      </c>
      <c r="Q6733" s="17" t="s">
        <v>21</v>
      </c>
      <c r="R6733" s="17">
        <v>258</v>
      </c>
      <c r="S6733" s="17" t="s">
        <v>684</v>
      </c>
      <c r="T6733" s="18">
        <v>2</v>
      </c>
      <c r="U6733" s="10">
        <v>-18.081748675767237</v>
      </c>
      <c r="V6733" s="10">
        <f t="shared" si="107"/>
        <v>-18.081748675767237</v>
      </c>
      <c r="W6733" s="10">
        <v>9.7461748071077317</v>
      </c>
      <c r="X6733" s="68">
        <v>2.9876281135869394</v>
      </c>
      <c r="Y6733" s="33" t="s">
        <v>561</v>
      </c>
      <c r="Z6733" s="33" t="s">
        <v>701</v>
      </c>
    </row>
    <row r="6734" spans="1:26" hidden="1">
      <c r="A6734" s="29">
        <v>6733</v>
      </c>
      <c r="B6734"/>
      <c r="C6734" s="17">
        <v>2023</v>
      </c>
      <c r="D6734" s="32">
        <v>11</v>
      </c>
      <c r="E6734" s="32">
        <v>9</v>
      </c>
      <c r="F6734" s="18">
        <v>31</v>
      </c>
      <c r="G6734" s="48">
        <v>15</v>
      </c>
      <c r="H6734" s="49" t="s">
        <v>18</v>
      </c>
      <c r="I6734" s="50">
        <v>129</v>
      </c>
      <c r="J6734" s="48">
        <v>25.00000001999922</v>
      </c>
      <c r="K6734" s="17" t="s">
        <v>19</v>
      </c>
      <c r="L6734" s="17" t="s">
        <v>48</v>
      </c>
      <c r="M6734" s="17" t="s">
        <v>175</v>
      </c>
      <c r="N6734" s="17" t="s">
        <v>725</v>
      </c>
      <c r="O6734" s="58">
        <v>280</v>
      </c>
      <c r="P6734" s="17" t="s">
        <v>20</v>
      </c>
      <c r="Q6734" s="17" t="s">
        <v>21</v>
      </c>
      <c r="R6734" s="17">
        <v>296</v>
      </c>
      <c r="S6734" s="17" t="s">
        <v>684</v>
      </c>
      <c r="T6734" s="18">
        <v>1</v>
      </c>
      <c r="U6734" s="10">
        <v>-17.970569634822223</v>
      </c>
      <c r="V6734" s="10">
        <f t="shared" si="107"/>
        <v>-17.970569634822223</v>
      </c>
      <c r="W6734" s="10">
        <v>9.9874138077674193</v>
      </c>
      <c r="X6734" s="68">
        <v>2.9847328618174869</v>
      </c>
      <c r="Y6734" s="33" t="s">
        <v>561</v>
      </c>
      <c r="Z6734" s="33" t="s">
        <v>701</v>
      </c>
    </row>
    <row r="6735" spans="1:26" hidden="1">
      <c r="A6735" s="29">
        <v>6734</v>
      </c>
      <c r="B6735"/>
      <c r="C6735" s="17">
        <v>2023</v>
      </c>
      <c r="D6735" s="32">
        <v>11</v>
      </c>
      <c r="E6735" s="32">
        <v>9</v>
      </c>
      <c r="F6735" s="18">
        <v>31</v>
      </c>
      <c r="G6735" s="48">
        <v>15</v>
      </c>
      <c r="H6735" s="49" t="s">
        <v>18</v>
      </c>
      <c r="I6735" s="50">
        <v>129</v>
      </c>
      <c r="J6735" s="48">
        <v>25.00000001999922</v>
      </c>
      <c r="K6735" s="17" t="s">
        <v>19</v>
      </c>
      <c r="L6735" s="17" t="s">
        <v>48</v>
      </c>
      <c r="M6735" s="17" t="s">
        <v>175</v>
      </c>
      <c r="N6735" s="17" t="s">
        <v>725</v>
      </c>
      <c r="O6735" s="58">
        <v>285</v>
      </c>
      <c r="P6735" s="17" t="s">
        <v>20</v>
      </c>
      <c r="Q6735" s="17" t="s">
        <v>21</v>
      </c>
      <c r="R6735" s="17">
        <v>312</v>
      </c>
      <c r="S6735" s="17" t="s">
        <v>684</v>
      </c>
      <c r="T6735" s="18">
        <v>1</v>
      </c>
      <c r="U6735" s="10">
        <v>-17.918946105458957</v>
      </c>
      <c r="V6735" s="10">
        <f t="shared" si="107"/>
        <v>-17.918946105458957</v>
      </c>
      <c r="W6735" s="10">
        <v>9.7887831736130817</v>
      </c>
      <c r="X6735" s="68">
        <v>2.9048355475572456</v>
      </c>
      <c r="Y6735" s="33" t="s">
        <v>561</v>
      </c>
      <c r="Z6735" s="33" t="s">
        <v>701</v>
      </c>
    </row>
    <row r="6736" spans="1:26" hidden="1">
      <c r="A6736" s="29">
        <v>6735</v>
      </c>
      <c r="B6736"/>
      <c r="C6736" s="17">
        <v>2023</v>
      </c>
      <c r="D6736" s="32">
        <v>11</v>
      </c>
      <c r="E6736" s="32">
        <v>9</v>
      </c>
      <c r="F6736" s="18">
        <v>31</v>
      </c>
      <c r="G6736" s="48">
        <v>15</v>
      </c>
      <c r="H6736" s="49" t="s">
        <v>18</v>
      </c>
      <c r="I6736" s="50">
        <v>129</v>
      </c>
      <c r="J6736" s="48">
        <v>25.00000001999922</v>
      </c>
      <c r="K6736" s="17" t="s">
        <v>19</v>
      </c>
      <c r="L6736" s="17" t="s">
        <v>48</v>
      </c>
      <c r="M6736" s="17" t="s">
        <v>175</v>
      </c>
      <c r="N6736" s="17" t="s">
        <v>725</v>
      </c>
      <c r="O6736" s="58">
        <v>276</v>
      </c>
      <c r="P6736" s="17" t="s">
        <v>20</v>
      </c>
      <c r="Q6736" s="17" t="s">
        <v>21</v>
      </c>
      <c r="R6736" s="17">
        <v>295</v>
      </c>
      <c r="S6736" s="17" t="s">
        <v>684</v>
      </c>
      <c r="T6736" s="18">
        <v>1</v>
      </c>
      <c r="U6736" s="10">
        <v>-17.803613055496477</v>
      </c>
      <c r="V6736" s="10">
        <f t="shared" si="107"/>
        <v>-17.803613055496477</v>
      </c>
      <c r="W6736" s="10">
        <v>8.8165149788449622</v>
      </c>
      <c r="X6736" s="68">
        <v>2.9872317010219382</v>
      </c>
      <c r="Y6736" s="33" t="s">
        <v>561</v>
      </c>
      <c r="Z6736" s="33" t="s">
        <v>701</v>
      </c>
    </row>
    <row r="6737" spans="1:26" hidden="1">
      <c r="A6737" s="29">
        <v>6736</v>
      </c>
      <c r="B6737"/>
      <c r="C6737" s="17">
        <v>2023</v>
      </c>
      <c r="D6737" s="32">
        <v>11</v>
      </c>
      <c r="E6737" s="32">
        <v>9</v>
      </c>
      <c r="F6737" s="18">
        <v>31</v>
      </c>
      <c r="G6737" s="48">
        <v>15</v>
      </c>
      <c r="H6737" s="49" t="s">
        <v>18</v>
      </c>
      <c r="I6737" s="50">
        <v>129</v>
      </c>
      <c r="J6737" s="48">
        <v>25.00000001999922</v>
      </c>
      <c r="K6737" s="17" t="s">
        <v>19</v>
      </c>
      <c r="L6737" s="17" t="s">
        <v>48</v>
      </c>
      <c r="M6737" s="17" t="s">
        <v>175</v>
      </c>
      <c r="N6737" s="17" t="s">
        <v>725</v>
      </c>
      <c r="O6737" s="58">
        <v>270</v>
      </c>
      <c r="P6737" s="17" t="s">
        <v>20</v>
      </c>
      <c r="Q6737" s="17" t="s">
        <v>21</v>
      </c>
      <c r="R6737" s="17">
        <v>272</v>
      </c>
      <c r="S6737" s="17" t="s">
        <v>684</v>
      </c>
      <c r="T6737" s="18">
        <v>1</v>
      </c>
      <c r="U6737" s="10">
        <v>-18.182738505875886</v>
      </c>
      <c r="V6737" s="10">
        <f t="shared" si="107"/>
        <v>-18.182738505875886</v>
      </c>
      <c r="W6737" s="10">
        <v>9.8773646195181275</v>
      </c>
      <c r="X6737" s="68">
        <v>2.9630591531856645</v>
      </c>
      <c r="Y6737" s="33" t="s">
        <v>561</v>
      </c>
      <c r="Z6737" s="33" t="s">
        <v>701</v>
      </c>
    </row>
    <row r="6738" spans="1:26" hidden="1">
      <c r="A6738" s="29">
        <v>6737</v>
      </c>
      <c r="B6738"/>
      <c r="C6738" s="17">
        <v>2023</v>
      </c>
      <c r="D6738" s="32">
        <v>11</v>
      </c>
      <c r="E6738" s="32">
        <v>9</v>
      </c>
      <c r="F6738" s="18">
        <v>31</v>
      </c>
      <c r="G6738" s="48">
        <v>15</v>
      </c>
      <c r="H6738" s="49" t="s">
        <v>18</v>
      </c>
      <c r="I6738" s="50">
        <v>129</v>
      </c>
      <c r="J6738" s="48">
        <v>25.00000001999922</v>
      </c>
      <c r="K6738" s="17" t="s">
        <v>19</v>
      </c>
      <c r="L6738" s="17" t="s">
        <v>48</v>
      </c>
      <c r="M6738" s="17" t="s">
        <v>175</v>
      </c>
      <c r="N6738" s="17" t="s">
        <v>725</v>
      </c>
      <c r="O6738" s="58">
        <v>265</v>
      </c>
      <c r="P6738" s="17" t="s">
        <v>20</v>
      </c>
      <c r="Q6738" s="17" t="s">
        <v>21</v>
      </c>
      <c r="R6738" s="17">
        <v>251</v>
      </c>
      <c r="S6738" s="17" t="s">
        <v>684</v>
      </c>
      <c r="T6738" s="18">
        <v>2</v>
      </c>
      <c r="U6738" s="10">
        <v>-17.920001499010649</v>
      </c>
      <c r="V6738" s="10">
        <f t="shared" si="107"/>
        <v>-17.920001499010649</v>
      </c>
      <c r="W6738" s="10">
        <v>10.021865265854682</v>
      </c>
      <c r="X6738" s="68">
        <v>2.9644050837292144</v>
      </c>
      <c r="Y6738" s="33" t="s">
        <v>561</v>
      </c>
      <c r="Z6738" s="33" t="s">
        <v>701</v>
      </c>
    </row>
    <row r="6739" spans="1:26" hidden="1">
      <c r="A6739" s="29">
        <v>6738</v>
      </c>
      <c r="B6739"/>
      <c r="C6739" s="17">
        <v>2023</v>
      </c>
      <c r="D6739" s="32">
        <v>11</v>
      </c>
      <c r="E6739" s="32">
        <v>9</v>
      </c>
      <c r="F6739" s="18">
        <v>31</v>
      </c>
      <c r="G6739" s="48">
        <v>15</v>
      </c>
      <c r="H6739" s="49" t="s">
        <v>18</v>
      </c>
      <c r="I6739" s="50">
        <v>129</v>
      </c>
      <c r="J6739" s="48">
        <v>25.00000001999922</v>
      </c>
      <c r="K6739" s="17" t="s">
        <v>19</v>
      </c>
      <c r="L6739" s="17" t="s">
        <v>48</v>
      </c>
      <c r="M6739" s="17" t="s">
        <v>175</v>
      </c>
      <c r="N6739" s="17" t="s">
        <v>725</v>
      </c>
      <c r="O6739" s="58">
        <v>280</v>
      </c>
      <c r="P6739" s="17" t="s">
        <v>20</v>
      </c>
      <c r="Q6739" s="17" t="s">
        <v>21</v>
      </c>
      <c r="R6739" s="17">
        <v>309</v>
      </c>
      <c r="S6739" s="17" t="s">
        <v>684</v>
      </c>
      <c r="T6739" s="18">
        <v>2</v>
      </c>
      <c r="U6739" s="10">
        <v>-17.969775896130528</v>
      </c>
      <c r="V6739" s="10">
        <f t="shared" si="107"/>
        <v>-17.969775896130528</v>
      </c>
      <c r="W6739" s="10">
        <v>9.8428845197351222</v>
      </c>
      <c r="X6739" s="68">
        <v>2.9634659540536124</v>
      </c>
      <c r="Y6739" s="33" t="s">
        <v>561</v>
      </c>
      <c r="Z6739" s="33" t="s">
        <v>701</v>
      </c>
    </row>
    <row r="6740" spans="1:26" hidden="1">
      <c r="A6740" s="29">
        <v>6739</v>
      </c>
      <c r="B6740"/>
      <c r="C6740" s="17">
        <v>2023</v>
      </c>
      <c r="D6740" s="32">
        <v>11</v>
      </c>
      <c r="E6740" s="32">
        <v>9</v>
      </c>
      <c r="F6740" s="18">
        <v>31</v>
      </c>
      <c r="G6740" s="48">
        <v>15</v>
      </c>
      <c r="H6740" s="49" t="s">
        <v>18</v>
      </c>
      <c r="I6740" s="50">
        <v>129</v>
      </c>
      <c r="J6740" s="48">
        <v>25.00000001999922</v>
      </c>
      <c r="K6740" s="17" t="s">
        <v>19</v>
      </c>
      <c r="L6740" s="17" t="s">
        <v>48</v>
      </c>
      <c r="M6740" s="17" t="s">
        <v>175</v>
      </c>
      <c r="N6740" s="17" t="s">
        <v>725</v>
      </c>
      <c r="O6740" s="58">
        <v>266</v>
      </c>
      <c r="P6740" s="17" t="s">
        <v>20</v>
      </c>
      <c r="Q6740" s="17" t="s">
        <v>21</v>
      </c>
      <c r="R6740" s="17">
        <v>259</v>
      </c>
      <c r="S6740" s="17" t="s">
        <v>684</v>
      </c>
      <c r="T6740" s="18">
        <v>1</v>
      </c>
      <c r="U6740" s="10">
        <v>-18.111807476527304</v>
      </c>
      <c r="V6740" s="10">
        <f t="shared" si="107"/>
        <v>-18.111807476527304</v>
      </c>
      <c r="W6740" s="10">
        <v>9.6661396638451524</v>
      </c>
      <c r="X6740" s="68">
        <v>2.8424699534184255</v>
      </c>
      <c r="Y6740" s="33" t="s">
        <v>561</v>
      </c>
      <c r="Z6740" s="33" t="s">
        <v>701</v>
      </c>
    </row>
    <row r="6741" spans="1:26" hidden="1">
      <c r="A6741" s="29">
        <v>6740</v>
      </c>
      <c r="C6741" s="17">
        <v>2024</v>
      </c>
      <c r="D6741" s="32">
        <v>6</v>
      </c>
      <c r="E6741" s="32">
        <v>12</v>
      </c>
      <c r="F6741" s="18">
        <v>35</v>
      </c>
      <c r="G6741" s="48">
        <v>55.5</v>
      </c>
      <c r="H6741" s="49" t="s">
        <v>18</v>
      </c>
      <c r="I6741" s="50">
        <v>135</v>
      </c>
      <c r="J6741" s="48">
        <v>6.8</v>
      </c>
      <c r="K6741" s="17" t="s">
        <v>19</v>
      </c>
      <c r="L6741" s="17" t="s">
        <v>1189</v>
      </c>
      <c r="M6741" s="17" t="s">
        <v>1190</v>
      </c>
      <c r="N6741" s="17" t="s">
        <v>1186</v>
      </c>
      <c r="O6741" s="58">
        <v>420</v>
      </c>
      <c r="P6741" s="17" t="s">
        <v>20</v>
      </c>
      <c r="Q6741" s="17" t="s">
        <v>1188</v>
      </c>
      <c r="R6741" s="17">
        <v>701.4</v>
      </c>
      <c r="S6741" s="17" t="s">
        <v>684</v>
      </c>
      <c r="T6741" s="18">
        <v>2</v>
      </c>
      <c r="U6741" s="10">
        <v>-18</v>
      </c>
      <c r="V6741" s="10">
        <f t="shared" si="107"/>
        <v>-18</v>
      </c>
      <c r="W6741" s="10">
        <v>14.6</v>
      </c>
      <c r="X6741" s="68">
        <v>3.11</v>
      </c>
      <c r="Y6741" s="33" t="s">
        <v>561</v>
      </c>
      <c r="Z6741" s="33" t="s">
        <v>701</v>
      </c>
    </row>
    <row r="6742" spans="1:26" hidden="1">
      <c r="A6742" s="29">
        <v>6741</v>
      </c>
      <c r="C6742" s="17">
        <v>2024</v>
      </c>
      <c r="D6742" s="32">
        <v>6</v>
      </c>
      <c r="E6742" s="32">
        <v>12</v>
      </c>
      <c r="F6742" s="18">
        <v>35</v>
      </c>
      <c r="G6742" s="48">
        <v>55.5</v>
      </c>
      <c r="H6742" s="49" t="s">
        <v>18</v>
      </c>
      <c r="I6742" s="50">
        <v>135</v>
      </c>
      <c r="J6742" s="48">
        <v>6.8</v>
      </c>
      <c r="K6742" s="17" t="s">
        <v>19</v>
      </c>
      <c r="L6742" s="17" t="s">
        <v>1189</v>
      </c>
      <c r="M6742" s="17" t="s">
        <v>1190</v>
      </c>
      <c r="N6742" s="17" t="s">
        <v>1186</v>
      </c>
      <c r="O6742" s="58">
        <v>336</v>
      </c>
      <c r="P6742" s="17" t="s">
        <v>20</v>
      </c>
      <c r="Q6742" s="17" t="s">
        <v>1188</v>
      </c>
      <c r="R6742" s="17">
        <v>364.4</v>
      </c>
      <c r="S6742" s="17" t="s">
        <v>684</v>
      </c>
      <c r="T6742" s="18">
        <v>2</v>
      </c>
      <c r="U6742" s="10">
        <v>-18.5</v>
      </c>
      <c r="V6742" s="10">
        <f t="shared" si="107"/>
        <v>-18.5</v>
      </c>
      <c r="W6742" s="10">
        <v>10.8</v>
      </c>
      <c r="X6742" s="68">
        <v>3.09</v>
      </c>
      <c r="Y6742" s="33" t="s">
        <v>561</v>
      </c>
      <c r="Z6742" s="33" t="s">
        <v>701</v>
      </c>
    </row>
    <row r="6743" spans="1:26" hidden="1">
      <c r="A6743" s="29">
        <v>6742</v>
      </c>
      <c r="C6743" s="17">
        <v>2024</v>
      </c>
      <c r="D6743" s="32">
        <v>6</v>
      </c>
      <c r="E6743" s="32">
        <v>12</v>
      </c>
      <c r="F6743" s="18">
        <v>35</v>
      </c>
      <c r="G6743" s="48">
        <v>55.5</v>
      </c>
      <c r="H6743" s="49" t="s">
        <v>18</v>
      </c>
      <c r="I6743" s="50">
        <v>135</v>
      </c>
      <c r="J6743" s="48">
        <v>6.8</v>
      </c>
      <c r="K6743" s="17" t="s">
        <v>19</v>
      </c>
      <c r="L6743" s="17" t="s">
        <v>1189</v>
      </c>
      <c r="M6743" s="17" t="s">
        <v>1190</v>
      </c>
      <c r="N6743" s="17" t="s">
        <v>1186</v>
      </c>
      <c r="O6743" s="58">
        <v>320</v>
      </c>
      <c r="P6743" s="17" t="s">
        <v>20</v>
      </c>
      <c r="Q6743" s="17" t="s">
        <v>1188</v>
      </c>
      <c r="R6743" s="17">
        <v>310.3</v>
      </c>
      <c r="S6743" s="17" t="s">
        <v>684</v>
      </c>
      <c r="T6743" s="18">
        <v>1</v>
      </c>
      <c r="U6743" s="10">
        <v>-17.8</v>
      </c>
      <c r="V6743" s="10">
        <f t="shared" si="107"/>
        <v>-17.8</v>
      </c>
      <c r="W6743" s="10">
        <v>12.4</v>
      </c>
      <c r="X6743" s="68">
        <v>3.11</v>
      </c>
      <c r="Y6743" s="33" t="s">
        <v>561</v>
      </c>
      <c r="Z6743" s="33" t="s">
        <v>701</v>
      </c>
    </row>
    <row r="6744" spans="1:26" hidden="1">
      <c r="A6744" s="29">
        <v>6743</v>
      </c>
      <c r="C6744" s="17">
        <v>2024</v>
      </c>
      <c r="D6744" s="32">
        <v>6</v>
      </c>
      <c r="E6744" s="32">
        <v>12</v>
      </c>
      <c r="F6744" s="18">
        <v>35</v>
      </c>
      <c r="G6744" s="48">
        <v>55.5</v>
      </c>
      <c r="H6744" s="49" t="s">
        <v>18</v>
      </c>
      <c r="I6744" s="50">
        <v>135</v>
      </c>
      <c r="J6744" s="48">
        <v>6.8</v>
      </c>
      <c r="K6744" s="17" t="s">
        <v>19</v>
      </c>
      <c r="L6744" s="17" t="s">
        <v>1189</v>
      </c>
      <c r="M6744" s="17" t="s">
        <v>1190</v>
      </c>
      <c r="N6744" s="17" t="s">
        <v>1186</v>
      </c>
      <c r="O6744" s="58">
        <v>379</v>
      </c>
      <c r="P6744" s="17" t="s">
        <v>20</v>
      </c>
      <c r="Q6744" s="17" t="s">
        <v>1188</v>
      </c>
      <c r="R6744" s="17">
        <v>591.70000000000005</v>
      </c>
      <c r="S6744" s="17" t="s">
        <v>684</v>
      </c>
      <c r="T6744" s="18">
        <v>2</v>
      </c>
      <c r="U6744" s="10">
        <v>-18</v>
      </c>
      <c r="V6744" s="10">
        <f t="shared" si="107"/>
        <v>-18</v>
      </c>
      <c r="W6744" s="10">
        <v>12.3</v>
      </c>
      <c r="X6744" s="68">
        <v>3.11</v>
      </c>
      <c r="Y6744" s="33" t="s">
        <v>561</v>
      </c>
      <c r="Z6744" s="33" t="s">
        <v>701</v>
      </c>
    </row>
    <row r="6745" spans="1:26" hidden="1">
      <c r="A6745" s="29">
        <v>6744</v>
      </c>
      <c r="C6745" s="17">
        <v>2024</v>
      </c>
      <c r="D6745" s="32">
        <v>6</v>
      </c>
      <c r="E6745" s="32">
        <v>12</v>
      </c>
      <c r="F6745" s="18">
        <v>35</v>
      </c>
      <c r="G6745" s="48">
        <v>55.5</v>
      </c>
      <c r="H6745" s="49" t="s">
        <v>18</v>
      </c>
      <c r="I6745" s="50">
        <v>135</v>
      </c>
      <c r="J6745" s="48">
        <v>6.8</v>
      </c>
      <c r="K6745" s="17" t="s">
        <v>19</v>
      </c>
      <c r="L6745" s="17" t="s">
        <v>1189</v>
      </c>
      <c r="M6745" s="17" t="s">
        <v>1190</v>
      </c>
      <c r="N6745" s="17" t="s">
        <v>1186</v>
      </c>
      <c r="O6745" s="58">
        <v>304</v>
      </c>
      <c r="P6745" s="17" t="s">
        <v>20</v>
      </c>
      <c r="Q6745" s="17" t="s">
        <v>1188</v>
      </c>
      <c r="R6745" s="17">
        <v>320.89999999999998</v>
      </c>
      <c r="S6745" s="17" t="s">
        <v>684</v>
      </c>
      <c r="T6745" s="18">
        <v>2</v>
      </c>
      <c r="U6745" s="10">
        <v>-18.600000000000001</v>
      </c>
      <c r="V6745" s="10">
        <f t="shared" si="107"/>
        <v>-18.600000000000001</v>
      </c>
      <c r="W6745" s="10">
        <v>11.4</v>
      </c>
      <c r="X6745" s="68">
        <v>3.1</v>
      </c>
      <c r="Y6745" s="33" t="s">
        <v>561</v>
      </c>
      <c r="Z6745" s="33" t="s">
        <v>701</v>
      </c>
    </row>
    <row r="6746" spans="1:26" hidden="1">
      <c r="A6746" s="29">
        <v>6745</v>
      </c>
      <c r="C6746" s="17">
        <v>2024</v>
      </c>
      <c r="D6746" s="32">
        <v>6</v>
      </c>
      <c r="E6746" s="32">
        <v>12</v>
      </c>
      <c r="F6746" s="18">
        <v>35</v>
      </c>
      <c r="G6746" s="48">
        <v>55.5</v>
      </c>
      <c r="H6746" s="49" t="s">
        <v>18</v>
      </c>
      <c r="I6746" s="50">
        <v>135</v>
      </c>
      <c r="J6746" s="48">
        <v>6.8</v>
      </c>
      <c r="K6746" s="17" t="s">
        <v>19</v>
      </c>
      <c r="L6746" s="17" t="s">
        <v>1189</v>
      </c>
      <c r="M6746" s="17" t="s">
        <v>1190</v>
      </c>
      <c r="N6746" s="17" t="s">
        <v>1186</v>
      </c>
      <c r="O6746" s="58">
        <v>288</v>
      </c>
      <c r="P6746" s="17" t="s">
        <v>20</v>
      </c>
      <c r="Q6746" s="17" t="s">
        <v>1188</v>
      </c>
      <c r="R6746" s="17">
        <v>232.7</v>
      </c>
      <c r="S6746" s="17" t="s">
        <v>684</v>
      </c>
      <c r="T6746" s="18">
        <v>1</v>
      </c>
      <c r="U6746" s="10">
        <v>-18</v>
      </c>
      <c r="V6746" s="10">
        <f t="shared" si="107"/>
        <v>-18</v>
      </c>
      <c r="W6746" s="10">
        <v>11.9</v>
      </c>
      <c r="X6746" s="68">
        <v>3.09</v>
      </c>
      <c r="Y6746" s="33" t="s">
        <v>561</v>
      </c>
      <c r="Z6746" s="33" t="s">
        <v>701</v>
      </c>
    </row>
    <row r="6747" spans="1:26" hidden="1">
      <c r="A6747" s="29">
        <v>6746</v>
      </c>
      <c r="C6747" s="17">
        <v>2024</v>
      </c>
      <c r="D6747" s="32">
        <v>6</v>
      </c>
      <c r="E6747" s="32">
        <v>12</v>
      </c>
      <c r="F6747" s="18">
        <v>35</v>
      </c>
      <c r="G6747" s="48">
        <v>55.5</v>
      </c>
      <c r="H6747" s="49" t="s">
        <v>18</v>
      </c>
      <c r="I6747" s="50">
        <v>135</v>
      </c>
      <c r="J6747" s="48">
        <v>6.8</v>
      </c>
      <c r="K6747" s="17" t="s">
        <v>19</v>
      </c>
      <c r="L6747" s="17" t="s">
        <v>1189</v>
      </c>
      <c r="M6747" s="17" t="s">
        <v>1190</v>
      </c>
      <c r="N6747" s="17" t="s">
        <v>1186</v>
      </c>
      <c r="O6747" s="58">
        <v>289</v>
      </c>
      <c r="P6747" s="17" t="s">
        <v>20</v>
      </c>
      <c r="Q6747" s="17" t="s">
        <v>1188</v>
      </c>
      <c r="R6747" s="17">
        <v>218.9</v>
      </c>
      <c r="S6747" s="17" t="s">
        <v>684</v>
      </c>
      <c r="T6747" s="18">
        <v>1</v>
      </c>
      <c r="U6747" s="10">
        <v>-17.899999999999999</v>
      </c>
      <c r="V6747" s="10">
        <f t="shared" si="107"/>
        <v>-17.899999999999999</v>
      </c>
      <c r="W6747" s="10">
        <v>11.8</v>
      </c>
      <c r="X6747" s="68">
        <v>3.09</v>
      </c>
      <c r="Y6747" s="33" t="s">
        <v>561</v>
      </c>
      <c r="Z6747" s="33" t="s">
        <v>701</v>
      </c>
    </row>
    <row r="6748" spans="1:26" hidden="1">
      <c r="A6748" s="29">
        <v>6747</v>
      </c>
      <c r="C6748" s="17">
        <v>2024</v>
      </c>
      <c r="D6748" s="32">
        <v>6</v>
      </c>
      <c r="E6748" s="32">
        <v>12</v>
      </c>
      <c r="F6748" s="18">
        <v>35</v>
      </c>
      <c r="G6748" s="48">
        <v>55.5</v>
      </c>
      <c r="H6748" s="49" t="s">
        <v>18</v>
      </c>
      <c r="I6748" s="50">
        <v>135</v>
      </c>
      <c r="J6748" s="48">
        <v>6.8</v>
      </c>
      <c r="K6748" s="17" t="s">
        <v>19</v>
      </c>
      <c r="L6748" s="17" t="s">
        <v>1189</v>
      </c>
      <c r="M6748" s="17" t="s">
        <v>1190</v>
      </c>
      <c r="N6748" s="17" t="s">
        <v>1186</v>
      </c>
      <c r="O6748" s="58">
        <v>289</v>
      </c>
      <c r="P6748" s="17" t="s">
        <v>20</v>
      </c>
      <c r="Q6748" s="17" t="s">
        <v>1188</v>
      </c>
      <c r="R6748" s="17">
        <v>231</v>
      </c>
      <c r="S6748" s="17" t="s">
        <v>684</v>
      </c>
      <c r="T6748" s="18">
        <v>1</v>
      </c>
      <c r="U6748" s="10">
        <v>-18.8</v>
      </c>
      <c r="V6748" s="10">
        <f t="shared" si="107"/>
        <v>-18.8</v>
      </c>
      <c r="W6748" s="10">
        <v>11.1</v>
      </c>
      <c r="X6748" s="68">
        <v>3.08</v>
      </c>
      <c r="Y6748" s="33" t="s">
        <v>561</v>
      </c>
      <c r="Z6748" s="33" t="s">
        <v>701</v>
      </c>
    </row>
    <row r="6749" spans="1:26" hidden="1">
      <c r="A6749" s="29">
        <v>6748</v>
      </c>
      <c r="C6749" s="17">
        <v>2024</v>
      </c>
      <c r="D6749" s="32">
        <v>6</v>
      </c>
      <c r="E6749" s="32">
        <v>12</v>
      </c>
      <c r="F6749" s="18">
        <v>35</v>
      </c>
      <c r="G6749" s="48">
        <v>55.5</v>
      </c>
      <c r="H6749" s="49" t="s">
        <v>18</v>
      </c>
      <c r="I6749" s="50">
        <v>135</v>
      </c>
      <c r="J6749" s="48">
        <v>6.8</v>
      </c>
      <c r="K6749" s="17" t="s">
        <v>19</v>
      </c>
      <c r="L6749" s="17" t="s">
        <v>1189</v>
      </c>
      <c r="M6749" s="17" t="s">
        <v>1190</v>
      </c>
      <c r="N6749" s="17" t="s">
        <v>1186</v>
      </c>
      <c r="O6749" s="58">
        <v>274</v>
      </c>
      <c r="P6749" s="17" t="s">
        <v>20</v>
      </c>
      <c r="Q6749" s="17" t="s">
        <v>1188</v>
      </c>
      <c r="R6749" s="17">
        <v>212.4</v>
      </c>
      <c r="S6749" s="17" t="s">
        <v>684</v>
      </c>
      <c r="T6749" s="18">
        <v>1</v>
      </c>
      <c r="U6749" s="10">
        <v>-17.8</v>
      </c>
      <c r="V6749" s="10">
        <f t="shared" si="107"/>
        <v>-17.8</v>
      </c>
      <c r="W6749" s="10">
        <v>12.2</v>
      </c>
      <c r="X6749" s="68">
        <v>3.11</v>
      </c>
      <c r="Y6749" s="33" t="s">
        <v>561</v>
      </c>
      <c r="Z6749" s="33" t="s">
        <v>701</v>
      </c>
    </row>
    <row r="6750" spans="1:26" hidden="1">
      <c r="A6750" s="29">
        <v>6749</v>
      </c>
      <c r="C6750" s="17">
        <v>2024</v>
      </c>
      <c r="D6750" s="32">
        <v>6</v>
      </c>
      <c r="E6750" s="32">
        <v>12</v>
      </c>
      <c r="F6750" s="18">
        <v>35</v>
      </c>
      <c r="G6750" s="48">
        <v>55.5</v>
      </c>
      <c r="H6750" s="49" t="s">
        <v>18</v>
      </c>
      <c r="I6750" s="50">
        <v>135</v>
      </c>
      <c r="J6750" s="48">
        <v>6.8</v>
      </c>
      <c r="K6750" s="17" t="s">
        <v>19</v>
      </c>
      <c r="L6750" s="17" t="s">
        <v>1189</v>
      </c>
      <c r="M6750" s="17" t="s">
        <v>1190</v>
      </c>
      <c r="N6750" s="17" t="s">
        <v>1186</v>
      </c>
      <c r="O6750" s="58">
        <v>406</v>
      </c>
      <c r="P6750" s="17" t="s">
        <v>20</v>
      </c>
      <c r="Q6750" s="17" t="s">
        <v>1188</v>
      </c>
      <c r="R6750" s="17">
        <v>600.9</v>
      </c>
      <c r="S6750" s="17" t="s">
        <v>684</v>
      </c>
      <c r="T6750" s="18">
        <v>2</v>
      </c>
      <c r="U6750" s="10">
        <v>-17.600000000000001</v>
      </c>
      <c r="V6750" s="10">
        <f t="shared" si="107"/>
        <v>-17.600000000000001</v>
      </c>
      <c r="W6750" s="10">
        <v>13.1</v>
      </c>
      <c r="X6750" s="68">
        <v>3.07</v>
      </c>
      <c r="Y6750" s="33" t="s">
        <v>561</v>
      </c>
      <c r="Z6750" s="33" t="s">
        <v>701</v>
      </c>
    </row>
    <row r="6751" spans="1:26" hidden="1">
      <c r="A6751" s="29">
        <v>6750</v>
      </c>
      <c r="C6751" s="17">
        <v>2024</v>
      </c>
      <c r="D6751" s="32">
        <v>6</v>
      </c>
      <c r="E6751" s="32">
        <v>12</v>
      </c>
      <c r="F6751" s="18">
        <v>36</v>
      </c>
      <c r="G6751" s="48">
        <v>42.9</v>
      </c>
      <c r="H6751" s="49" t="s">
        <v>18</v>
      </c>
      <c r="I6751" s="50">
        <v>135</v>
      </c>
      <c r="J6751" s="48">
        <v>54</v>
      </c>
      <c r="K6751" s="17" t="s">
        <v>19</v>
      </c>
      <c r="L6751" s="17" t="s">
        <v>1189</v>
      </c>
      <c r="M6751" s="17" t="s">
        <v>1190</v>
      </c>
      <c r="N6751" s="17" t="s">
        <v>1186</v>
      </c>
      <c r="O6751" s="58">
        <v>348</v>
      </c>
      <c r="P6751" s="17" t="s">
        <v>20</v>
      </c>
      <c r="Q6751" s="17" t="s">
        <v>1188</v>
      </c>
      <c r="R6751" s="17">
        <v>420.8</v>
      </c>
      <c r="S6751" s="17" t="s">
        <v>684</v>
      </c>
      <c r="T6751" s="18">
        <v>2</v>
      </c>
      <c r="U6751" s="10">
        <v>-17.899999999999999</v>
      </c>
      <c r="V6751" s="10">
        <f t="shared" si="107"/>
        <v>-17.899999999999999</v>
      </c>
      <c r="W6751" s="10">
        <v>12.8</v>
      </c>
      <c r="X6751" s="68">
        <v>3.06</v>
      </c>
      <c r="Y6751" s="33" t="s">
        <v>561</v>
      </c>
      <c r="Z6751" s="33" t="s">
        <v>701</v>
      </c>
    </row>
    <row r="6752" spans="1:26" hidden="1">
      <c r="A6752" s="29">
        <v>6751</v>
      </c>
      <c r="C6752" s="17">
        <v>2024</v>
      </c>
      <c r="D6752" s="32">
        <v>6</v>
      </c>
      <c r="E6752" s="32">
        <v>12</v>
      </c>
      <c r="F6752" s="18">
        <v>36</v>
      </c>
      <c r="G6752" s="48">
        <v>42.9</v>
      </c>
      <c r="H6752" s="49" t="s">
        <v>18</v>
      </c>
      <c r="I6752" s="50">
        <v>135</v>
      </c>
      <c r="J6752" s="48">
        <v>54</v>
      </c>
      <c r="K6752" s="17" t="s">
        <v>19</v>
      </c>
      <c r="L6752" s="17" t="s">
        <v>1189</v>
      </c>
      <c r="M6752" s="17" t="s">
        <v>1190</v>
      </c>
      <c r="N6752" s="17" t="s">
        <v>1186</v>
      </c>
      <c r="O6752" s="58">
        <v>335</v>
      </c>
      <c r="P6752" s="17" t="s">
        <v>20</v>
      </c>
      <c r="Q6752" s="17" t="s">
        <v>1188</v>
      </c>
      <c r="R6752" s="17">
        <v>376.5</v>
      </c>
      <c r="S6752" s="17" t="s">
        <v>684</v>
      </c>
      <c r="T6752" s="18">
        <v>2</v>
      </c>
      <c r="U6752" s="10">
        <v>-18</v>
      </c>
      <c r="V6752" s="10">
        <f t="shared" si="107"/>
        <v>-18</v>
      </c>
      <c r="W6752" s="10">
        <v>11.4</v>
      </c>
      <c r="X6752" s="68">
        <v>3.08</v>
      </c>
      <c r="Y6752" s="33" t="s">
        <v>561</v>
      </c>
      <c r="Z6752" s="33" t="s">
        <v>701</v>
      </c>
    </row>
    <row r="6753" spans="1:26" hidden="1">
      <c r="A6753" s="29">
        <v>6752</v>
      </c>
      <c r="C6753" s="17">
        <v>2024</v>
      </c>
      <c r="D6753" s="32">
        <v>6</v>
      </c>
      <c r="E6753" s="32">
        <v>12</v>
      </c>
      <c r="F6753" s="18">
        <v>36</v>
      </c>
      <c r="G6753" s="48">
        <v>42.9</v>
      </c>
      <c r="H6753" s="49" t="s">
        <v>18</v>
      </c>
      <c r="I6753" s="50">
        <v>135</v>
      </c>
      <c r="J6753" s="48">
        <v>54</v>
      </c>
      <c r="K6753" s="17" t="s">
        <v>19</v>
      </c>
      <c r="L6753" s="17" t="s">
        <v>1189</v>
      </c>
      <c r="M6753" s="17" t="s">
        <v>1190</v>
      </c>
      <c r="N6753" s="17" t="s">
        <v>1186</v>
      </c>
      <c r="O6753" s="58">
        <v>382</v>
      </c>
      <c r="P6753" s="17" t="s">
        <v>20</v>
      </c>
      <c r="Q6753" s="17" t="s">
        <v>1188</v>
      </c>
      <c r="R6753" s="17">
        <v>531.9</v>
      </c>
      <c r="S6753" s="17" t="s">
        <v>684</v>
      </c>
      <c r="T6753" s="18">
        <v>2</v>
      </c>
      <c r="U6753" s="10">
        <v>-18</v>
      </c>
      <c r="V6753" s="10">
        <f t="shared" si="107"/>
        <v>-18</v>
      </c>
      <c r="W6753" s="10">
        <v>12</v>
      </c>
      <c r="X6753" s="68">
        <v>3.09</v>
      </c>
      <c r="Y6753" s="33" t="s">
        <v>561</v>
      </c>
      <c r="Z6753" s="33" t="s">
        <v>701</v>
      </c>
    </row>
    <row r="6754" spans="1:26" hidden="1">
      <c r="A6754" s="29">
        <v>6753</v>
      </c>
      <c r="C6754" s="17">
        <v>2024</v>
      </c>
      <c r="D6754" s="32">
        <v>6</v>
      </c>
      <c r="E6754" s="32">
        <v>12</v>
      </c>
      <c r="F6754" s="18">
        <v>36</v>
      </c>
      <c r="G6754" s="48">
        <v>42.9</v>
      </c>
      <c r="H6754" s="49" t="s">
        <v>18</v>
      </c>
      <c r="I6754" s="50">
        <v>135</v>
      </c>
      <c r="J6754" s="48">
        <v>54</v>
      </c>
      <c r="K6754" s="17" t="s">
        <v>19</v>
      </c>
      <c r="L6754" s="17" t="s">
        <v>1189</v>
      </c>
      <c r="M6754" s="17" t="s">
        <v>1190</v>
      </c>
      <c r="N6754" s="17" t="s">
        <v>1186</v>
      </c>
      <c r="O6754" s="58">
        <v>320</v>
      </c>
      <c r="P6754" s="17" t="s">
        <v>20</v>
      </c>
      <c r="Q6754" s="17" t="s">
        <v>1188</v>
      </c>
      <c r="R6754" s="17">
        <v>326.7</v>
      </c>
      <c r="S6754" s="17" t="s">
        <v>684</v>
      </c>
      <c r="T6754" s="18">
        <v>2</v>
      </c>
      <c r="U6754" s="10">
        <v>-18.3</v>
      </c>
      <c r="V6754" s="10">
        <f t="shared" si="107"/>
        <v>-18.3</v>
      </c>
      <c r="W6754" s="10">
        <v>10.4</v>
      </c>
      <c r="X6754" s="68">
        <v>3.11</v>
      </c>
      <c r="Y6754" s="33" t="s">
        <v>561</v>
      </c>
      <c r="Z6754" s="33" t="s">
        <v>701</v>
      </c>
    </row>
    <row r="6755" spans="1:26" hidden="1">
      <c r="A6755" s="29">
        <v>6754</v>
      </c>
      <c r="C6755" s="17">
        <v>2024</v>
      </c>
      <c r="D6755" s="32">
        <v>6</v>
      </c>
      <c r="E6755" s="32">
        <v>12</v>
      </c>
      <c r="F6755" s="18">
        <v>36</v>
      </c>
      <c r="G6755" s="48">
        <v>42.9</v>
      </c>
      <c r="H6755" s="49" t="s">
        <v>18</v>
      </c>
      <c r="I6755" s="50">
        <v>135</v>
      </c>
      <c r="J6755" s="48">
        <v>54</v>
      </c>
      <c r="K6755" s="17" t="s">
        <v>19</v>
      </c>
      <c r="L6755" s="17" t="s">
        <v>1189</v>
      </c>
      <c r="M6755" s="17" t="s">
        <v>1190</v>
      </c>
      <c r="N6755" s="17" t="s">
        <v>1186</v>
      </c>
      <c r="O6755" s="58">
        <v>283</v>
      </c>
      <c r="P6755" s="17" t="s">
        <v>20</v>
      </c>
      <c r="Q6755" s="17" t="s">
        <v>1188</v>
      </c>
      <c r="R6755" s="17">
        <v>202.1</v>
      </c>
      <c r="S6755" s="17" t="s">
        <v>684</v>
      </c>
      <c r="T6755" s="18">
        <v>2</v>
      </c>
      <c r="U6755" s="10">
        <v>-18.399999999999999</v>
      </c>
      <c r="V6755" s="10">
        <f t="shared" si="107"/>
        <v>-18.399999999999999</v>
      </c>
      <c r="W6755" s="10">
        <v>10.5</v>
      </c>
      <c r="X6755" s="68">
        <v>3.09</v>
      </c>
      <c r="Y6755" s="33" t="s">
        <v>561</v>
      </c>
      <c r="Z6755" s="33" t="s">
        <v>701</v>
      </c>
    </row>
    <row r="6756" spans="1:26" hidden="1">
      <c r="A6756" s="29">
        <v>6755</v>
      </c>
      <c r="C6756" s="17">
        <v>2024</v>
      </c>
      <c r="D6756" s="32">
        <v>6</v>
      </c>
      <c r="E6756" s="32">
        <v>12</v>
      </c>
      <c r="F6756" s="18">
        <v>36</v>
      </c>
      <c r="G6756" s="48">
        <v>42.9</v>
      </c>
      <c r="H6756" s="49" t="s">
        <v>18</v>
      </c>
      <c r="I6756" s="50">
        <v>135</v>
      </c>
      <c r="J6756" s="48">
        <v>54</v>
      </c>
      <c r="K6756" s="17" t="s">
        <v>19</v>
      </c>
      <c r="L6756" s="17" t="s">
        <v>1189</v>
      </c>
      <c r="M6756" s="17" t="s">
        <v>1190</v>
      </c>
      <c r="N6756" s="17" t="s">
        <v>1186</v>
      </c>
      <c r="O6756" s="58">
        <v>269</v>
      </c>
      <c r="P6756" s="17" t="s">
        <v>20</v>
      </c>
      <c r="Q6756" s="17" t="s">
        <v>1188</v>
      </c>
      <c r="R6756" s="17">
        <v>194.7</v>
      </c>
      <c r="S6756" s="17" t="s">
        <v>684</v>
      </c>
      <c r="T6756" s="18">
        <v>1</v>
      </c>
      <c r="U6756" s="10">
        <v>-17.8</v>
      </c>
      <c r="V6756" s="10">
        <f t="shared" si="107"/>
        <v>-17.8</v>
      </c>
      <c r="W6756" s="10">
        <v>10.9</v>
      </c>
      <c r="X6756" s="68">
        <v>3.1</v>
      </c>
      <c r="Y6756" s="33" t="s">
        <v>561</v>
      </c>
      <c r="Z6756" s="33" t="s">
        <v>701</v>
      </c>
    </row>
    <row r="6757" spans="1:26" hidden="1">
      <c r="A6757" s="29">
        <v>6756</v>
      </c>
      <c r="C6757" s="17">
        <v>2024</v>
      </c>
      <c r="D6757" s="32">
        <v>6</v>
      </c>
      <c r="E6757" s="32">
        <v>8</v>
      </c>
      <c r="F6757" s="18">
        <v>36</v>
      </c>
      <c r="G6757" s="48">
        <v>9.6</v>
      </c>
      <c r="H6757" s="49" t="s">
        <v>18</v>
      </c>
      <c r="I6757" s="50">
        <v>134</v>
      </c>
      <c r="J6757" s="48">
        <v>52.7</v>
      </c>
      <c r="K6757" s="17" t="s">
        <v>19</v>
      </c>
      <c r="L6757" s="17" t="s">
        <v>1189</v>
      </c>
      <c r="M6757" s="17" t="s">
        <v>1190</v>
      </c>
      <c r="N6757" s="17" t="s">
        <v>1186</v>
      </c>
      <c r="O6757" s="58">
        <v>419</v>
      </c>
      <c r="P6757" s="17" t="s">
        <v>20</v>
      </c>
      <c r="Q6757" s="17" t="s">
        <v>1188</v>
      </c>
      <c r="R6757" s="17">
        <v>732.7</v>
      </c>
      <c r="S6757" s="17" t="s">
        <v>684</v>
      </c>
      <c r="T6757" s="18">
        <v>2</v>
      </c>
      <c r="U6757" s="10">
        <v>-18.3</v>
      </c>
      <c r="V6757" s="10">
        <f t="shared" si="107"/>
        <v>-18.3</v>
      </c>
      <c r="W6757" s="10">
        <v>13.9</v>
      </c>
      <c r="X6757" s="68">
        <v>3.1</v>
      </c>
      <c r="Y6757" s="33" t="s">
        <v>561</v>
      </c>
      <c r="Z6757" s="33" t="s">
        <v>701</v>
      </c>
    </row>
    <row r="6758" spans="1:26" hidden="1">
      <c r="A6758" s="29">
        <v>6757</v>
      </c>
      <c r="C6758" s="17">
        <v>2024</v>
      </c>
      <c r="D6758" s="32">
        <v>6</v>
      </c>
      <c r="E6758" s="32">
        <v>8</v>
      </c>
      <c r="F6758" s="18">
        <v>36</v>
      </c>
      <c r="G6758" s="48">
        <v>9.6</v>
      </c>
      <c r="H6758" s="49" t="s">
        <v>18</v>
      </c>
      <c r="I6758" s="50">
        <v>134</v>
      </c>
      <c r="J6758" s="48">
        <v>52.7</v>
      </c>
      <c r="K6758" s="17" t="s">
        <v>19</v>
      </c>
      <c r="L6758" s="17" t="s">
        <v>1189</v>
      </c>
      <c r="M6758" s="17" t="s">
        <v>1190</v>
      </c>
      <c r="N6758" s="17" t="s">
        <v>1186</v>
      </c>
      <c r="O6758" s="58">
        <v>401</v>
      </c>
      <c r="P6758" s="17" t="s">
        <v>20</v>
      </c>
      <c r="Q6758" s="17" t="s">
        <v>1188</v>
      </c>
      <c r="R6758" s="17">
        <v>628</v>
      </c>
      <c r="S6758" s="17" t="s">
        <v>684</v>
      </c>
      <c r="T6758" s="18">
        <v>2</v>
      </c>
      <c r="U6758" s="10">
        <v>-18.3</v>
      </c>
      <c r="V6758" s="10">
        <f t="shared" si="107"/>
        <v>-18.3</v>
      </c>
      <c r="W6758" s="10">
        <v>14.1</v>
      </c>
      <c r="X6758" s="68">
        <v>3.08</v>
      </c>
      <c r="Y6758" s="33" t="s">
        <v>561</v>
      </c>
      <c r="Z6758" s="33" t="s">
        <v>701</v>
      </c>
    </row>
    <row r="6759" spans="1:26" hidden="1">
      <c r="A6759" s="29">
        <v>6758</v>
      </c>
      <c r="C6759" s="17">
        <v>2024</v>
      </c>
      <c r="D6759" s="32">
        <v>6</v>
      </c>
      <c r="E6759" s="32">
        <v>8</v>
      </c>
      <c r="F6759" s="18">
        <v>36</v>
      </c>
      <c r="G6759" s="48">
        <v>9.6</v>
      </c>
      <c r="H6759" s="49" t="s">
        <v>18</v>
      </c>
      <c r="I6759" s="50">
        <v>134</v>
      </c>
      <c r="J6759" s="48">
        <v>52.7</v>
      </c>
      <c r="K6759" s="17" t="s">
        <v>19</v>
      </c>
      <c r="L6759" s="17" t="s">
        <v>1189</v>
      </c>
      <c r="M6759" s="17" t="s">
        <v>1190</v>
      </c>
      <c r="N6759" s="17" t="s">
        <v>1186</v>
      </c>
      <c r="O6759" s="58">
        <v>393</v>
      </c>
      <c r="P6759" s="17" t="s">
        <v>20</v>
      </c>
      <c r="Q6759" s="17" t="s">
        <v>1188</v>
      </c>
      <c r="R6759" s="17">
        <v>543.70000000000005</v>
      </c>
      <c r="S6759" s="17" t="s">
        <v>684</v>
      </c>
      <c r="T6759" s="18">
        <v>2</v>
      </c>
      <c r="U6759" s="10">
        <v>-18.399999999999999</v>
      </c>
      <c r="V6759" s="10">
        <f t="shared" si="107"/>
        <v>-18.399999999999999</v>
      </c>
      <c r="W6759" s="10">
        <v>13.4</v>
      </c>
      <c r="X6759" s="68">
        <v>3.11</v>
      </c>
      <c r="Y6759" s="33" t="s">
        <v>561</v>
      </c>
      <c r="Z6759" s="33" t="s">
        <v>701</v>
      </c>
    </row>
    <row r="6760" spans="1:26" hidden="1">
      <c r="A6760" s="29">
        <v>6759</v>
      </c>
      <c r="C6760" s="17">
        <v>2024</v>
      </c>
      <c r="D6760" s="32">
        <v>6</v>
      </c>
      <c r="E6760" s="32">
        <v>8</v>
      </c>
      <c r="F6760" s="18">
        <v>36</v>
      </c>
      <c r="G6760" s="48">
        <v>9.6</v>
      </c>
      <c r="H6760" s="49" t="s">
        <v>18</v>
      </c>
      <c r="I6760" s="50">
        <v>134</v>
      </c>
      <c r="J6760" s="48">
        <v>52.7</v>
      </c>
      <c r="K6760" s="17" t="s">
        <v>19</v>
      </c>
      <c r="L6760" s="17" t="s">
        <v>1189</v>
      </c>
      <c r="M6760" s="17" t="s">
        <v>1190</v>
      </c>
      <c r="N6760" s="17" t="s">
        <v>1186</v>
      </c>
      <c r="O6760" s="58">
        <v>386</v>
      </c>
      <c r="P6760" s="17" t="s">
        <v>20</v>
      </c>
      <c r="Q6760" s="17" t="s">
        <v>1188</v>
      </c>
      <c r="R6760" s="17">
        <v>590.1</v>
      </c>
      <c r="S6760" s="17" t="s">
        <v>684</v>
      </c>
      <c r="T6760" s="18">
        <v>2</v>
      </c>
      <c r="U6760" s="10">
        <v>-17.8</v>
      </c>
      <c r="V6760" s="10">
        <f t="shared" si="107"/>
        <v>-17.8</v>
      </c>
      <c r="W6760" s="10">
        <v>13.3</v>
      </c>
      <c r="X6760" s="68">
        <v>3.1</v>
      </c>
      <c r="Y6760" s="33" t="s">
        <v>561</v>
      </c>
      <c r="Z6760" s="33" t="s">
        <v>701</v>
      </c>
    </row>
    <row r="6761" spans="1:26" hidden="1">
      <c r="A6761" s="29">
        <v>6760</v>
      </c>
      <c r="C6761" s="17">
        <v>2024</v>
      </c>
      <c r="D6761" s="32">
        <v>6</v>
      </c>
      <c r="E6761" s="32">
        <v>8</v>
      </c>
      <c r="F6761" s="18">
        <v>36</v>
      </c>
      <c r="G6761" s="48">
        <v>9.6</v>
      </c>
      <c r="H6761" s="49" t="s">
        <v>18</v>
      </c>
      <c r="I6761" s="50">
        <v>134</v>
      </c>
      <c r="J6761" s="48">
        <v>52.7</v>
      </c>
      <c r="K6761" s="17" t="s">
        <v>19</v>
      </c>
      <c r="L6761" s="17" t="s">
        <v>1189</v>
      </c>
      <c r="M6761" s="17" t="s">
        <v>1190</v>
      </c>
      <c r="N6761" s="17" t="s">
        <v>1186</v>
      </c>
      <c r="O6761" s="58">
        <v>379</v>
      </c>
      <c r="P6761" s="17" t="s">
        <v>20</v>
      </c>
      <c r="Q6761" s="17" t="s">
        <v>1188</v>
      </c>
      <c r="R6761" s="17">
        <v>551.29999999999995</v>
      </c>
      <c r="S6761" s="17" t="s">
        <v>684</v>
      </c>
      <c r="T6761" s="18">
        <v>2</v>
      </c>
      <c r="U6761" s="10">
        <v>-18</v>
      </c>
      <c r="V6761" s="10">
        <f t="shared" si="107"/>
        <v>-18</v>
      </c>
      <c r="W6761" s="10">
        <v>13</v>
      </c>
      <c r="X6761" s="68">
        <v>3.1</v>
      </c>
      <c r="Y6761" s="33" t="s">
        <v>561</v>
      </c>
      <c r="Z6761" s="33" t="s">
        <v>701</v>
      </c>
    </row>
    <row r="6762" spans="1:26" hidden="1">
      <c r="A6762" s="29">
        <v>6761</v>
      </c>
      <c r="C6762" s="17">
        <v>2024</v>
      </c>
      <c r="D6762" s="32">
        <v>6</v>
      </c>
      <c r="E6762" s="32">
        <v>9</v>
      </c>
      <c r="F6762" s="18">
        <v>35</v>
      </c>
      <c r="G6762" s="48">
        <v>4.0999999999999996</v>
      </c>
      <c r="H6762" s="49" t="s">
        <v>18</v>
      </c>
      <c r="I6762" s="50">
        <v>135</v>
      </c>
      <c r="J6762" s="48">
        <v>2.7</v>
      </c>
      <c r="K6762" s="17" t="s">
        <v>19</v>
      </c>
      <c r="L6762" s="17" t="s">
        <v>1189</v>
      </c>
      <c r="M6762" s="17" t="s">
        <v>1190</v>
      </c>
      <c r="N6762" s="17" t="s">
        <v>1186</v>
      </c>
      <c r="O6762" s="58">
        <v>365</v>
      </c>
      <c r="P6762" s="17" t="s">
        <v>20</v>
      </c>
      <c r="Q6762" s="17" t="s">
        <v>1188</v>
      </c>
      <c r="R6762" s="17">
        <v>459.3</v>
      </c>
      <c r="S6762" s="17" t="s">
        <v>684</v>
      </c>
      <c r="T6762" s="18">
        <v>2</v>
      </c>
      <c r="U6762" s="10">
        <v>-17.899999999999999</v>
      </c>
      <c r="V6762" s="10">
        <f t="shared" si="107"/>
        <v>-17.899999999999999</v>
      </c>
      <c r="W6762" s="10">
        <v>11.7</v>
      </c>
      <c r="X6762" s="68">
        <v>3.11</v>
      </c>
      <c r="Y6762" s="33" t="s">
        <v>561</v>
      </c>
      <c r="Z6762" s="33" t="s">
        <v>701</v>
      </c>
    </row>
    <row r="6763" spans="1:26" hidden="1">
      <c r="A6763" s="29">
        <v>6762</v>
      </c>
      <c r="C6763" s="17">
        <v>2024</v>
      </c>
      <c r="D6763" s="32">
        <v>6</v>
      </c>
      <c r="E6763" s="32">
        <v>9</v>
      </c>
      <c r="F6763" s="18">
        <v>35</v>
      </c>
      <c r="G6763" s="48">
        <v>4.0999999999999996</v>
      </c>
      <c r="H6763" s="49" t="s">
        <v>18</v>
      </c>
      <c r="I6763" s="50">
        <v>135</v>
      </c>
      <c r="J6763" s="48">
        <v>2.7</v>
      </c>
      <c r="K6763" s="17" t="s">
        <v>19</v>
      </c>
      <c r="L6763" s="17" t="s">
        <v>1189</v>
      </c>
      <c r="M6763" s="17" t="s">
        <v>1190</v>
      </c>
      <c r="N6763" s="17" t="s">
        <v>1186</v>
      </c>
      <c r="O6763" s="58">
        <v>394</v>
      </c>
      <c r="P6763" s="17" t="s">
        <v>20</v>
      </c>
      <c r="Q6763" s="17" t="s">
        <v>1188</v>
      </c>
      <c r="R6763" s="17">
        <v>587.6</v>
      </c>
      <c r="S6763" s="17" t="s">
        <v>684</v>
      </c>
      <c r="T6763" s="18">
        <v>2</v>
      </c>
      <c r="U6763" s="10">
        <v>-17.8</v>
      </c>
      <c r="V6763" s="10">
        <f t="shared" si="107"/>
        <v>-17.8</v>
      </c>
      <c r="W6763" s="10">
        <v>12</v>
      </c>
      <c r="X6763" s="68">
        <v>3.08</v>
      </c>
      <c r="Y6763" s="33" t="s">
        <v>561</v>
      </c>
      <c r="Z6763" s="33" t="s">
        <v>701</v>
      </c>
    </row>
    <row r="6764" spans="1:26" hidden="1">
      <c r="A6764" s="29">
        <v>6763</v>
      </c>
      <c r="C6764" s="17">
        <v>2024</v>
      </c>
      <c r="D6764" s="32">
        <v>6</v>
      </c>
      <c r="E6764" s="32">
        <v>9</v>
      </c>
      <c r="F6764" s="18">
        <v>35</v>
      </c>
      <c r="G6764" s="48">
        <v>4.0999999999999996</v>
      </c>
      <c r="H6764" s="49" t="s">
        <v>18</v>
      </c>
      <c r="I6764" s="50">
        <v>135</v>
      </c>
      <c r="J6764" s="48">
        <v>2.7</v>
      </c>
      <c r="K6764" s="17" t="s">
        <v>19</v>
      </c>
      <c r="L6764" s="17" t="s">
        <v>1189</v>
      </c>
      <c r="M6764" s="17" t="s">
        <v>1190</v>
      </c>
      <c r="N6764" s="17" t="s">
        <v>1186</v>
      </c>
      <c r="O6764" s="58">
        <v>416</v>
      </c>
      <c r="P6764" s="17" t="s">
        <v>20</v>
      </c>
      <c r="Q6764" s="17" t="s">
        <v>1188</v>
      </c>
      <c r="R6764" s="17">
        <v>670.2</v>
      </c>
      <c r="S6764" s="17" t="s">
        <v>684</v>
      </c>
      <c r="T6764" s="18">
        <v>2</v>
      </c>
      <c r="U6764" s="10">
        <v>-17.899999999999999</v>
      </c>
      <c r="V6764" s="10">
        <f t="shared" si="107"/>
        <v>-17.899999999999999</v>
      </c>
      <c r="W6764" s="10">
        <v>13</v>
      </c>
      <c r="X6764" s="68">
        <v>3.09</v>
      </c>
      <c r="Y6764" s="33" t="s">
        <v>561</v>
      </c>
      <c r="Z6764" s="33" t="s">
        <v>701</v>
      </c>
    </row>
    <row r="6765" spans="1:26" hidden="1">
      <c r="A6765" s="29">
        <v>6764</v>
      </c>
      <c r="C6765" s="17">
        <v>2024</v>
      </c>
      <c r="D6765" s="32">
        <v>6</v>
      </c>
      <c r="E6765" s="32">
        <v>9</v>
      </c>
      <c r="F6765" s="18">
        <v>35</v>
      </c>
      <c r="G6765" s="48">
        <v>4.0999999999999996</v>
      </c>
      <c r="H6765" s="49" t="s">
        <v>18</v>
      </c>
      <c r="I6765" s="50">
        <v>135</v>
      </c>
      <c r="J6765" s="48">
        <v>2.7</v>
      </c>
      <c r="K6765" s="17" t="s">
        <v>19</v>
      </c>
      <c r="L6765" s="17" t="s">
        <v>1189</v>
      </c>
      <c r="M6765" s="17" t="s">
        <v>1190</v>
      </c>
      <c r="N6765" s="17" t="s">
        <v>1186</v>
      </c>
      <c r="O6765" s="58">
        <v>419</v>
      </c>
      <c r="P6765" s="17" t="s">
        <v>20</v>
      </c>
      <c r="Q6765" s="17" t="s">
        <v>1188</v>
      </c>
      <c r="R6765" s="17">
        <v>758.7</v>
      </c>
      <c r="S6765" s="17" t="s">
        <v>684</v>
      </c>
      <c r="T6765" s="18">
        <v>2</v>
      </c>
      <c r="U6765" s="10">
        <v>-17.5</v>
      </c>
      <c r="V6765" s="10">
        <f t="shared" si="107"/>
        <v>-17.5</v>
      </c>
      <c r="W6765" s="10">
        <v>13.4</v>
      </c>
      <c r="X6765" s="68">
        <v>3.1</v>
      </c>
      <c r="Y6765" s="33" t="s">
        <v>561</v>
      </c>
      <c r="Z6765" s="33" t="s">
        <v>701</v>
      </c>
    </row>
    <row r="6766" spans="1:26" hidden="1">
      <c r="A6766" s="29">
        <v>6765</v>
      </c>
      <c r="C6766" s="17">
        <v>2024</v>
      </c>
      <c r="D6766" s="32">
        <v>6</v>
      </c>
      <c r="E6766" s="32">
        <v>9</v>
      </c>
      <c r="F6766" s="18">
        <v>35</v>
      </c>
      <c r="G6766" s="48">
        <v>4.0999999999999996</v>
      </c>
      <c r="H6766" s="49" t="s">
        <v>18</v>
      </c>
      <c r="I6766" s="50">
        <v>135</v>
      </c>
      <c r="J6766" s="48">
        <v>2.7</v>
      </c>
      <c r="K6766" s="17" t="s">
        <v>19</v>
      </c>
      <c r="L6766" s="17" t="s">
        <v>1189</v>
      </c>
      <c r="M6766" s="17" t="s">
        <v>1190</v>
      </c>
      <c r="N6766" s="17" t="s">
        <v>1186</v>
      </c>
      <c r="O6766" s="58">
        <v>355</v>
      </c>
      <c r="P6766" s="17" t="s">
        <v>20</v>
      </c>
      <c r="Q6766" s="17" t="s">
        <v>1188</v>
      </c>
      <c r="R6766" s="17">
        <v>413.8</v>
      </c>
      <c r="S6766" s="17" t="s">
        <v>684</v>
      </c>
      <c r="T6766" s="18">
        <v>2</v>
      </c>
      <c r="U6766" s="10">
        <v>-17.3</v>
      </c>
      <c r="V6766" s="10">
        <f t="shared" si="107"/>
        <v>-17.3</v>
      </c>
      <c r="W6766" s="10">
        <v>12.6</v>
      </c>
      <c r="X6766" s="68">
        <v>3.09</v>
      </c>
      <c r="Y6766" s="33" t="s">
        <v>561</v>
      </c>
      <c r="Z6766" s="33" t="s">
        <v>701</v>
      </c>
    </row>
    <row r="6767" spans="1:26" hidden="1">
      <c r="A6767" s="29">
        <v>6766</v>
      </c>
      <c r="C6767" s="17">
        <v>2024</v>
      </c>
      <c r="D6767" s="32">
        <v>6</v>
      </c>
      <c r="E6767" s="32">
        <v>9</v>
      </c>
      <c r="F6767" s="18">
        <v>35</v>
      </c>
      <c r="G6767" s="48">
        <v>4.0999999999999996</v>
      </c>
      <c r="H6767" s="49" t="s">
        <v>18</v>
      </c>
      <c r="I6767" s="50">
        <v>135</v>
      </c>
      <c r="J6767" s="48">
        <v>2.7</v>
      </c>
      <c r="K6767" s="17" t="s">
        <v>19</v>
      </c>
      <c r="L6767" s="17" t="s">
        <v>1189</v>
      </c>
      <c r="M6767" s="17" t="s">
        <v>1190</v>
      </c>
      <c r="N6767" s="17" t="s">
        <v>1186</v>
      </c>
      <c r="O6767" s="58">
        <v>400</v>
      </c>
      <c r="P6767" s="17" t="s">
        <v>20</v>
      </c>
      <c r="Q6767" s="17" t="s">
        <v>1188</v>
      </c>
      <c r="R6767" s="17">
        <v>550.1</v>
      </c>
      <c r="S6767" s="17" t="s">
        <v>684</v>
      </c>
      <c r="T6767" s="18">
        <v>2</v>
      </c>
      <c r="U6767" s="10">
        <v>-17.3</v>
      </c>
      <c r="V6767" s="10">
        <f t="shared" si="107"/>
        <v>-17.3</v>
      </c>
      <c r="W6767" s="10">
        <v>11.8</v>
      </c>
      <c r="X6767" s="68">
        <v>3.05</v>
      </c>
      <c r="Y6767" s="33" t="s">
        <v>561</v>
      </c>
      <c r="Z6767" s="33" t="s">
        <v>701</v>
      </c>
    </row>
    <row r="6768" spans="1:26" hidden="1">
      <c r="A6768" s="29">
        <v>6767</v>
      </c>
      <c r="C6768" s="17">
        <v>2024</v>
      </c>
      <c r="D6768" s="32">
        <v>6</v>
      </c>
      <c r="E6768" s="32">
        <v>9</v>
      </c>
      <c r="F6768" s="18">
        <v>35</v>
      </c>
      <c r="G6768" s="48">
        <v>4.0999999999999996</v>
      </c>
      <c r="H6768" s="49" t="s">
        <v>18</v>
      </c>
      <c r="I6768" s="50">
        <v>135</v>
      </c>
      <c r="J6768" s="48">
        <v>2.7</v>
      </c>
      <c r="K6768" s="17" t="s">
        <v>19</v>
      </c>
      <c r="L6768" s="17" t="s">
        <v>1189</v>
      </c>
      <c r="M6768" s="17" t="s">
        <v>1190</v>
      </c>
      <c r="N6768" s="17" t="s">
        <v>1186</v>
      </c>
      <c r="O6768" s="58">
        <v>329</v>
      </c>
      <c r="P6768" s="17" t="s">
        <v>20</v>
      </c>
      <c r="Q6768" s="17" t="s">
        <v>1188</v>
      </c>
      <c r="R6768" s="17">
        <v>366.9</v>
      </c>
      <c r="S6768" s="17" t="s">
        <v>684</v>
      </c>
      <c r="T6768" s="18">
        <v>2</v>
      </c>
      <c r="U6768" s="10">
        <v>-17.600000000000001</v>
      </c>
      <c r="V6768" s="10">
        <f t="shared" si="107"/>
        <v>-17.600000000000001</v>
      </c>
      <c r="W6768" s="10">
        <v>12</v>
      </c>
      <c r="X6768" s="68">
        <v>3.1</v>
      </c>
      <c r="Y6768" s="33" t="s">
        <v>561</v>
      </c>
      <c r="Z6768" s="33" t="s">
        <v>701</v>
      </c>
    </row>
    <row r="6769" spans="1:26" hidden="1">
      <c r="A6769" s="29">
        <v>6768</v>
      </c>
      <c r="C6769" s="17">
        <v>2024</v>
      </c>
      <c r="D6769" s="32">
        <v>6</v>
      </c>
      <c r="E6769" s="32">
        <v>9</v>
      </c>
      <c r="F6769" s="18">
        <v>35</v>
      </c>
      <c r="G6769" s="48">
        <v>4.0999999999999996</v>
      </c>
      <c r="H6769" s="49" t="s">
        <v>18</v>
      </c>
      <c r="I6769" s="50">
        <v>135</v>
      </c>
      <c r="J6769" s="48">
        <v>2.7</v>
      </c>
      <c r="K6769" s="17" t="s">
        <v>19</v>
      </c>
      <c r="L6769" s="17" t="s">
        <v>1189</v>
      </c>
      <c r="M6769" s="17" t="s">
        <v>1190</v>
      </c>
      <c r="N6769" s="17" t="s">
        <v>1186</v>
      </c>
      <c r="O6769" s="58">
        <v>354</v>
      </c>
      <c r="P6769" s="17" t="s">
        <v>20</v>
      </c>
      <c r="Q6769" s="17" t="s">
        <v>1188</v>
      </c>
      <c r="R6769" s="17">
        <v>382.6</v>
      </c>
      <c r="S6769" s="17" t="s">
        <v>684</v>
      </c>
      <c r="T6769" s="18">
        <v>2</v>
      </c>
      <c r="U6769" s="10">
        <v>-17.8</v>
      </c>
      <c r="V6769" s="10">
        <f t="shared" si="107"/>
        <v>-17.8</v>
      </c>
      <c r="W6769" s="10">
        <v>11.7</v>
      </c>
      <c r="X6769" s="68">
        <v>3.08</v>
      </c>
      <c r="Y6769" s="33" t="s">
        <v>561</v>
      </c>
      <c r="Z6769" s="33" t="s">
        <v>701</v>
      </c>
    </row>
    <row r="6770" spans="1:26" hidden="1">
      <c r="A6770" s="29">
        <v>6769</v>
      </c>
      <c r="C6770" s="17">
        <v>2024</v>
      </c>
      <c r="D6770" s="32">
        <v>6</v>
      </c>
      <c r="E6770" s="32">
        <v>9</v>
      </c>
      <c r="F6770" s="18">
        <v>34</v>
      </c>
      <c r="G6770" s="48">
        <v>4.0999999999999996</v>
      </c>
      <c r="H6770" s="49" t="s">
        <v>18</v>
      </c>
      <c r="I6770" s="50">
        <v>135</v>
      </c>
      <c r="J6770" s="48">
        <v>2.7</v>
      </c>
      <c r="K6770" s="17" t="s">
        <v>19</v>
      </c>
      <c r="L6770" s="17" t="s">
        <v>1189</v>
      </c>
      <c r="M6770" s="17" t="s">
        <v>1190</v>
      </c>
      <c r="N6770" s="17" t="s">
        <v>1186</v>
      </c>
      <c r="O6770" s="58">
        <v>293</v>
      </c>
      <c r="P6770" s="17" t="s">
        <v>20</v>
      </c>
      <c r="Q6770" s="17" t="s">
        <v>1188</v>
      </c>
      <c r="R6770" s="17">
        <v>240.4</v>
      </c>
      <c r="S6770" s="17" t="s">
        <v>684</v>
      </c>
      <c r="T6770" s="18">
        <v>2</v>
      </c>
      <c r="U6770" s="10">
        <v>-17.8</v>
      </c>
      <c r="V6770" s="10">
        <f t="shared" si="107"/>
        <v>-17.8</v>
      </c>
      <c r="W6770" s="10">
        <v>12</v>
      </c>
      <c r="X6770" s="68">
        <v>3.09</v>
      </c>
      <c r="Y6770" s="33" t="s">
        <v>561</v>
      </c>
      <c r="Z6770" s="33" t="s">
        <v>701</v>
      </c>
    </row>
    <row r="6771" spans="1:26" hidden="1">
      <c r="A6771" s="29">
        <v>6770</v>
      </c>
      <c r="C6771" s="17">
        <v>2024</v>
      </c>
      <c r="D6771" s="32">
        <v>5</v>
      </c>
      <c r="E6771" s="32">
        <v>21</v>
      </c>
      <c r="F6771" s="18">
        <v>35</v>
      </c>
      <c r="G6771" s="48">
        <v>50.4</v>
      </c>
      <c r="H6771" s="49" t="s">
        <v>18</v>
      </c>
      <c r="I6771" s="50">
        <v>133</v>
      </c>
      <c r="J6771" s="48">
        <v>50.3</v>
      </c>
      <c r="K6771" s="17" t="s">
        <v>19</v>
      </c>
      <c r="L6771" s="17" t="s">
        <v>1189</v>
      </c>
      <c r="M6771" s="17" t="s">
        <v>1190</v>
      </c>
      <c r="N6771" s="17" t="s">
        <v>1186</v>
      </c>
      <c r="O6771" s="58">
        <v>249</v>
      </c>
      <c r="P6771" s="17" t="s">
        <v>20</v>
      </c>
      <c r="Q6771" s="17" t="s">
        <v>1188</v>
      </c>
      <c r="R6771" s="17">
        <v>126.4</v>
      </c>
      <c r="S6771" s="17" t="s">
        <v>684</v>
      </c>
      <c r="T6771" s="18">
        <v>1</v>
      </c>
      <c r="U6771" s="10">
        <v>-18.3</v>
      </c>
      <c r="V6771" s="10">
        <f t="shared" si="107"/>
        <v>-18.3</v>
      </c>
      <c r="W6771" s="10">
        <v>12.1</v>
      </c>
      <c r="X6771" s="68">
        <v>3.08</v>
      </c>
      <c r="Y6771" s="33" t="s">
        <v>561</v>
      </c>
      <c r="Z6771" s="33" t="s">
        <v>701</v>
      </c>
    </row>
    <row r="6772" spans="1:26" hidden="1">
      <c r="A6772" s="29">
        <v>6771</v>
      </c>
      <c r="C6772" s="17">
        <v>2024</v>
      </c>
      <c r="D6772" s="32">
        <v>5</v>
      </c>
      <c r="E6772" s="32">
        <v>21</v>
      </c>
      <c r="F6772" s="18">
        <v>35</v>
      </c>
      <c r="G6772" s="48">
        <v>50.4</v>
      </c>
      <c r="H6772" s="49" t="s">
        <v>18</v>
      </c>
      <c r="I6772" s="50">
        <v>133</v>
      </c>
      <c r="J6772" s="48">
        <v>50.3</v>
      </c>
      <c r="K6772" s="17" t="s">
        <v>19</v>
      </c>
      <c r="L6772" s="17" t="s">
        <v>1189</v>
      </c>
      <c r="M6772" s="17" t="s">
        <v>1190</v>
      </c>
      <c r="N6772" s="17" t="s">
        <v>1186</v>
      </c>
      <c r="O6772" s="58">
        <v>280</v>
      </c>
      <c r="P6772" s="17" t="s">
        <v>20</v>
      </c>
      <c r="Q6772" s="17" t="s">
        <v>1188</v>
      </c>
      <c r="R6772" s="17">
        <v>171</v>
      </c>
      <c r="S6772" s="17" t="s">
        <v>684</v>
      </c>
      <c r="T6772" s="18">
        <v>1</v>
      </c>
      <c r="U6772" s="10">
        <v>-18.5</v>
      </c>
      <c r="V6772" s="10">
        <f t="shared" si="107"/>
        <v>-18.5</v>
      </c>
      <c r="W6772" s="10">
        <v>13.2</v>
      </c>
      <c r="X6772" s="68">
        <v>3.1</v>
      </c>
      <c r="Y6772" s="33" t="s">
        <v>561</v>
      </c>
      <c r="Z6772" s="33" t="s">
        <v>701</v>
      </c>
    </row>
    <row r="6773" spans="1:26" hidden="1">
      <c r="A6773" s="29">
        <v>6772</v>
      </c>
      <c r="C6773" s="17">
        <v>2024</v>
      </c>
      <c r="D6773" s="32">
        <v>5</v>
      </c>
      <c r="E6773" s="32">
        <v>21</v>
      </c>
      <c r="F6773" s="18">
        <v>35</v>
      </c>
      <c r="G6773" s="48">
        <v>50.4</v>
      </c>
      <c r="H6773" s="49" t="s">
        <v>18</v>
      </c>
      <c r="I6773" s="50">
        <v>133</v>
      </c>
      <c r="J6773" s="48">
        <v>50.3</v>
      </c>
      <c r="K6773" s="17" t="s">
        <v>19</v>
      </c>
      <c r="L6773" s="17" t="s">
        <v>1189</v>
      </c>
      <c r="M6773" s="17" t="s">
        <v>1190</v>
      </c>
      <c r="N6773" s="17" t="s">
        <v>1186</v>
      </c>
      <c r="O6773" s="58">
        <v>251</v>
      </c>
      <c r="P6773" s="17" t="s">
        <v>20</v>
      </c>
      <c r="Q6773" s="17" t="s">
        <v>1188</v>
      </c>
      <c r="R6773" s="17">
        <v>140.4</v>
      </c>
      <c r="S6773" s="17" t="s">
        <v>684</v>
      </c>
      <c r="T6773" s="18">
        <v>1</v>
      </c>
      <c r="U6773" s="10">
        <v>-18.100000000000001</v>
      </c>
      <c r="V6773" s="10">
        <f t="shared" si="107"/>
        <v>-18.100000000000001</v>
      </c>
      <c r="W6773" s="10">
        <v>13.5</v>
      </c>
      <c r="X6773" s="68">
        <v>3.1</v>
      </c>
      <c r="Y6773" s="33" t="s">
        <v>561</v>
      </c>
      <c r="Z6773" s="33" t="s">
        <v>701</v>
      </c>
    </row>
    <row r="6774" spans="1:26" hidden="1">
      <c r="A6774" s="29">
        <v>6773</v>
      </c>
      <c r="C6774" s="17">
        <v>2024</v>
      </c>
      <c r="D6774" s="32">
        <v>5</v>
      </c>
      <c r="E6774" s="32">
        <v>21</v>
      </c>
      <c r="F6774" s="18">
        <v>35</v>
      </c>
      <c r="G6774" s="48">
        <v>50.4</v>
      </c>
      <c r="H6774" s="49" t="s">
        <v>18</v>
      </c>
      <c r="I6774" s="50">
        <v>133</v>
      </c>
      <c r="J6774" s="48">
        <v>50.3</v>
      </c>
      <c r="K6774" s="17" t="s">
        <v>19</v>
      </c>
      <c r="L6774" s="17" t="s">
        <v>1189</v>
      </c>
      <c r="M6774" s="17" t="s">
        <v>1190</v>
      </c>
      <c r="N6774" s="17" t="s">
        <v>1186</v>
      </c>
      <c r="O6774" s="58">
        <v>245</v>
      </c>
      <c r="P6774" s="17" t="s">
        <v>20</v>
      </c>
      <c r="Q6774" s="17" t="s">
        <v>1188</v>
      </c>
      <c r="R6774" s="17">
        <v>146.69999999999999</v>
      </c>
      <c r="S6774" s="17" t="s">
        <v>684</v>
      </c>
      <c r="T6774" s="18">
        <v>1</v>
      </c>
      <c r="U6774" s="10">
        <v>-17.5</v>
      </c>
      <c r="V6774" s="10">
        <f t="shared" si="107"/>
        <v>-17.5</v>
      </c>
      <c r="W6774" s="10">
        <v>12.2</v>
      </c>
      <c r="X6774" s="68">
        <v>3.08</v>
      </c>
      <c r="Y6774" s="33" t="s">
        <v>561</v>
      </c>
      <c r="Z6774" s="33" t="s">
        <v>701</v>
      </c>
    </row>
    <row r="6775" spans="1:26" hidden="1">
      <c r="A6775" s="29">
        <v>6774</v>
      </c>
      <c r="C6775" s="17">
        <v>2024</v>
      </c>
      <c r="D6775" s="32">
        <v>5</v>
      </c>
      <c r="E6775" s="32">
        <v>21</v>
      </c>
      <c r="F6775" s="18">
        <v>35</v>
      </c>
      <c r="G6775" s="48">
        <v>50.4</v>
      </c>
      <c r="H6775" s="49" t="s">
        <v>18</v>
      </c>
      <c r="I6775" s="50">
        <v>133</v>
      </c>
      <c r="J6775" s="48">
        <v>50.3</v>
      </c>
      <c r="K6775" s="17" t="s">
        <v>19</v>
      </c>
      <c r="L6775" s="17" t="s">
        <v>1189</v>
      </c>
      <c r="M6775" s="17" t="s">
        <v>1190</v>
      </c>
      <c r="N6775" s="17" t="s">
        <v>1186</v>
      </c>
      <c r="O6775" s="58">
        <v>252</v>
      </c>
      <c r="P6775" s="17" t="s">
        <v>20</v>
      </c>
      <c r="Q6775" s="17" t="s">
        <v>1188</v>
      </c>
      <c r="R6775" s="17">
        <v>142.4</v>
      </c>
      <c r="S6775" s="17" t="s">
        <v>684</v>
      </c>
      <c r="T6775" s="18">
        <v>2</v>
      </c>
      <c r="U6775" s="10">
        <v>-18.100000000000001</v>
      </c>
      <c r="V6775" s="10">
        <f t="shared" si="107"/>
        <v>-18.100000000000001</v>
      </c>
      <c r="W6775" s="10">
        <v>13.3</v>
      </c>
      <c r="X6775" s="68">
        <v>3.1</v>
      </c>
      <c r="Y6775" s="33" t="s">
        <v>561</v>
      </c>
      <c r="Z6775" s="33" t="s">
        <v>701</v>
      </c>
    </row>
    <row r="6776" spans="1:26" hidden="1">
      <c r="A6776" s="29">
        <v>6775</v>
      </c>
      <c r="C6776" s="17">
        <v>2024</v>
      </c>
      <c r="D6776" s="32">
        <v>5</v>
      </c>
      <c r="E6776" s="32">
        <v>21</v>
      </c>
      <c r="F6776" s="18">
        <v>35</v>
      </c>
      <c r="G6776" s="48">
        <v>45</v>
      </c>
      <c r="H6776" s="49" t="s">
        <v>18</v>
      </c>
      <c r="I6776" s="50">
        <v>134</v>
      </c>
      <c r="J6776" s="48">
        <v>9.4</v>
      </c>
      <c r="K6776" s="17" t="s">
        <v>19</v>
      </c>
      <c r="L6776" s="17" t="s">
        <v>1189</v>
      </c>
      <c r="M6776" s="17" t="s">
        <v>1190</v>
      </c>
      <c r="N6776" s="17" t="s">
        <v>1186</v>
      </c>
      <c r="O6776" s="58">
        <v>303</v>
      </c>
      <c r="P6776" s="17" t="s">
        <v>20</v>
      </c>
      <c r="Q6776" s="17" t="s">
        <v>1188</v>
      </c>
      <c r="R6776" s="17">
        <v>236.6</v>
      </c>
      <c r="S6776" s="17" t="s">
        <v>684</v>
      </c>
      <c r="T6776" s="18">
        <v>1</v>
      </c>
      <c r="U6776" s="10">
        <v>-18.3</v>
      </c>
      <c r="V6776" s="10">
        <f t="shared" si="107"/>
        <v>-18.3</v>
      </c>
      <c r="W6776" s="10">
        <v>12.9</v>
      </c>
      <c r="X6776" s="68">
        <v>3.11</v>
      </c>
      <c r="Y6776" s="33" t="s">
        <v>561</v>
      </c>
      <c r="Z6776" s="33" t="s">
        <v>701</v>
      </c>
    </row>
    <row r="6777" spans="1:26" hidden="1">
      <c r="A6777" s="29">
        <v>6776</v>
      </c>
      <c r="C6777" s="17">
        <v>2024</v>
      </c>
      <c r="D6777" s="32">
        <v>5</v>
      </c>
      <c r="E6777" s="32">
        <v>21</v>
      </c>
      <c r="F6777" s="18">
        <v>35</v>
      </c>
      <c r="G6777" s="48">
        <v>45</v>
      </c>
      <c r="H6777" s="49" t="s">
        <v>18</v>
      </c>
      <c r="I6777" s="50">
        <v>134</v>
      </c>
      <c r="J6777" s="48">
        <v>9.4</v>
      </c>
      <c r="K6777" s="17" t="s">
        <v>19</v>
      </c>
      <c r="L6777" s="17" t="s">
        <v>1189</v>
      </c>
      <c r="M6777" s="17" t="s">
        <v>1190</v>
      </c>
      <c r="N6777" s="17" t="s">
        <v>1186</v>
      </c>
      <c r="O6777" s="58">
        <v>274</v>
      </c>
      <c r="P6777" s="17" t="s">
        <v>20</v>
      </c>
      <c r="Q6777" s="17" t="s">
        <v>1188</v>
      </c>
      <c r="R6777" s="17">
        <v>200.2</v>
      </c>
      <c r="S6777" s="17" t="s">
        <v>684</v>
      </c>
      <c r="T6777" s="18">
        <v>2</v>
      </c>
      <c r="U6777" s="10">
        <v>-18.3</v>
      </c>
      <c r="V6777" s="10">
        <f t="shared" si="107"/>
        <v>-18.3</v>
      </c>
      <c r="W6777" s="10">
        <v>13.3</v>
      </c>
      <c r="X6777" s="68">
        <v>3.1</v>
      </c>
      <c r="Y6777" s="33" t="s">
        <v>561</v>
      </c>
      <c r="Z6777" s="33" t="s">
        <v>701</v>
      </c>
    </row>
    <row r="6778" spans="1:26" hidden="1">
      <c r="A6778" s="29">
        <v>6777</v>
      </c>
      <c r="C6778" s="17">
        <v>2024</v>
      </c>
      <c r="D6778" s="32">
        <v>5</v>
      </c>
      <c r="E6778" s="32">
        <v>21</v>
      </c>
      <c r="F6778" s="18">
        <v>35</v>
      </c>
      <c r="G6778" s="48">
        <v>45</v>
      </c>
      <c r="H6778" s="49" t="s">
        <v>18</v>
      </c>
      <c r="I6778" s="50">
        <v>134</v>
      </c>
      <c r="J6778" s="48">
        <v>9.4</v>
      </c>
      <c r="K6778" s="17" t="s">
        <v>19</v>
      </c>
      <c r="L6778" s="17" t="s">
        <v>1189</v>
      </c>
      <c r="M6778" s="17" t="s">
        <v>1190</v>
      </c>
      <c r="N6778" s="17" t="s">
        <v>1186</v>
      </c>
      <c r="O6778" s="58">
        <v>307</v>
      </c>
      <c r="P6778" s="17" t="s">
        <v>20</v>
      </c>
      <c r="Q6778" s="17" t="s">
        <v>1188</v>
      </c>
      <c r="R6778" s="17">
        <v>272.10000000000002</v>
      </c>
      <c r="S6778" s="17" t="s">
        <v>684</v>
      </c>
      <c r="T6778" s="18">
        <v>2</v>
      </c>
      <c r="U6778" s="10">
        <v>-18.3</v>
      </c>
      <c r="V6778" s="10">
        <f t="shared" si="107"/>
        <v>-18.3</v>
      </c>
      <c r="W6778" s="10">
        <v>12.4</v>
      </c>
      <c r="X6778" s="68">
        <v>3.11</v>
      </c>
      <c r="Y6778" s="33" t="s">
        <v>561</v>
      </c>
      <c r="Z6778" s="33" t="s">
        <v>701</v>
      </c>
    </row>
    <row r="6779" spans="1:26" hidden="1">
      <c r="A6779" s="29">
        <v>6778</v>
      </c>
      <c r="C6779" s="17">
        <v>2024</v>
      </c>
      <c r="D6779" s="32">
        <v>5</v>
      </c>
      <c r="E6779" s="32">
        <v>21</v>
      </c>
      <c r="F6779" s="18">
        <v>35</v>
      </c>
      <c r="G6779" s="48">
        <v>45</v>
      </c>
      <c r="H6779" s="49" t="s">
        <v>18</v>
      </c>
      <c r="I6779" s="50">
        <v>134</v>
      </c>
      <c r="J6779" s="48">
        <v>9.4</v>
      </c>
      <c r="K6779" s="17" t="s">
        <v>19</v>
      </c>
      <c r="L6779" s="17" t="s">
        <v>1189</v>
      </c>
      <c r="M6779" s="17" t="s">
        <v>1190</v>
      </c>
      <c r="N6779" s="17" t="s">
        <v>1186</v>
      </c>
      <c r="O6779" s="58">
        <v>288</v>
      </c>
      <c r="P6779" s="17" t="s">
        <v>20</v>
      </c>
      <c r="Q6779" s="17" t="s">
        <v>1188</v>
      </c>
      <c r="R6779" s="17">
        <v>245.3</v>
      </c>
      <c r="S6779" s="17" t="s">
        <v>684</v>
      </c>
      <c r="T6779" s="18">
        <v>2</v>
      </c>
      <c r="U6779" s="10">
        <v>-18.100000000000001</v>
      </c>
      <c r="V6779" s="10">
        <f t="shared" si="107"/>
        <v>-18.100000000000001</v>
      </c>
      <c r="W6779" s="10">
        <v>13.5</v>
      </c>
      <c r="X6779" s="68">
        <v>3.09</v>
      </c>
      <c r="Y6779" s="33" t="s">
        <v>561</v>
      </c>
      <c r="Z6779" s="33" t="s">
        <v>701</v>
      </c>
    </row>
    <row r="6780" spans="1:26" hidden="1">
      <c r="A6780" s="29">
        <v>6779</v>
      </c>
      <c r="C6780" s="17">
        <v>2024</v>
      </c>
      <c r="D6780" s="32">
        <v>5</v>
      </c>
      <c r="E6780" s="32">
        <v>21</v>
      </c>
      <c r="F6780" s="18">
        <v>35</v>
      </c>
      <c r="G6780" s="48">
        <v>45</v>
      </c>
      <c r="H6780" s="49" t="s">
        <v>18</v>
      </c>
      <c r="I6780" s="50">
        <v>134</v>
      </c>
      <c r="J6780" s="48">
        <v>9.4</v>
      </c>
      <c r="K6780" s="17" t="s">
        <v>19</v>
      </c>
      <c r="L6780" s="17" t="s">
        <v>1189</v>
      </c>
      <c r="M6780" s="17" t="s">
        <v>1190</v>
      </c>
      <c r="N6780" s="17" t="s">
        <v>1186</v>
      </c>
      <c r="O6780" s="58">
        <v>274</v>
      </c>
      <c r="P6780" s="17" t="s">
        <v>20</v>
      </c>
      <c r="Q6780" s="17" t="s">
        <v>1188</v>
      </c>
      <c r="R6780" s="17">
        <v>179.7</v>
      </c>
      <c r="S6780" s="17" t="s">
        <v>684</v>
      </c>
      <c r="T6780" s="18">
        <v>2</v>
      </c>
      <c r="U6780" s="10">
        <v>-18.399999999999999</v>
      </c>
      <c r="V6780" s="10">
        <f t="shared" si="107"/>
        <v>-18.399999999999999</v>
      </c>
      <c r="W6780" s="10">
        <v>11.6</v>
      </c>
      <c r="X6780" s="68">
        <v>3.09</v>
      </c>
      <c r="Y6780" s="33" t="s">
        <v>561</v>
      </c>
      <c r="Z6780" s="33" t="s">
        <v>701</v>
      </c>
    </row>
    <row r="6781" spans="1:26" hidden="1">
      <c r="A6781" s="29">
        <v>6780</v>
      </c>
      <c r="C6781" s="17">
        <v>2024</v>
      </c>
      <c r="D6781" s="32">
        <v>6</v>
      </c>
      <c r="E6781" s="32">
        <v>20</v>
      </c>
      <c r="F6781" s="18">
        <v>36</v>
      </c>
      <c r="G6781" s="48">
        <v>52.4</v>
      </c>
      <c r="H6781" s="49" t="s">
        <v>18</v>
      </c>
      <c r="I6781" s="50">
        <v>136</v>
      </c>
      <c r="J6781" s="48">
        <v>19.2</v>
      </c>
      <c r="K6781" s="17" t="s">
        <v>19</v>
      </c>
      <c r="L6781" s="17" t="s">
        <v>860</v>
      </c>
      <c r="M6781" s="17" t="s">
        <v>861</v>
      </c>
      <c r="N6781" s="17" t="s">
        <v>862</v>
      </c>
      <c r="O6781" s="58">
        <v>224</v>
      </c>
      <c r="P6781" s="17" t="s">
        <v>20</v>
      </c>
      <c r="Q6781" s="17" t="s">
        <v>168</v>
      </c>
      <c r="R6781" s="17">
        <v>89.2</v>
      </c>
      <c r="S6781" s="17" t="s">
        <v>684</v>
      </c>
      <c r="T6781" s="18">
        <v>2</v>
      </c>
      <c r="U6781" s="10">
        <v>-18.8</v>
      </c>
      <c r="V6781" s="10">
        <f t="shared" si="107"/>
        <v>-18.8</v>
      </c>
      <c r="W6781" s="10">
        <v>11.2</v>
      </c>
      <c r="X6781" s="68">
        <v>3.1</v>
      </c>
      <c r="Y6781" s="33" t="s">
        <v>561</v>
      </c>
      <c r="Z6781" s="33" t="s">
        <v>701</v>
      </c>
    </row>
    <row r="6782" spans="1:26" hidden="1">
      <c r="A6782" s="29">
        <v>6781</v>
      </c>
      <c r="C6782" s="17">
        <v>2024</v>
      </c>
      <c r="D6782" s="32">
        <v>6</v>
      </c>
      <c r="E6782" s="32">
        <v>20</v>
      </c>
      <c r="F6782" s="18">
        <v>36</v>
      </c>
      <c r="G6782" s="48">
        <v>52.4</v>
      </c>
      <c r="H6782" s="49" t="s">
        <v>18</v>
      </c>
      <c r="I6782" s="50">
        <v>136</v>
      </c>
      <c r="J6782" s="48">
        <v>19.2</v>
      </c>
      <c r="K6782" s="17" t="s">
        <v>19</v>
      </c>
      <c r="L6782" s="17" t="s">
        <v>860</v>
      </c>
      <c r="M6782" s="17" t="s">
        <v>861</v>
      </c>
      <c r="N6782" s="17" t="s">
        <v>862</v>
      </c>
      <c r="O6782" s="58">
        <v>212</v>
      </c>
      <c r="P6782" s="17" t="s">
        <v>20</v>
      </c>
      <c r="Q6782" s="17" t="s">
        <v>168</v>
      </c>
      <c r="R6782" s="17">
        <v>75</v>
      </c>
      <c r="S6782" s="17" t="s">
        <v>684</v>
      </c>
      <c r="T6782" s="18">
        <v>2</v>
      </c>
      <c r="U6782" s="10">
        <v>-18.899999999999999</v>
      </c>
      <c r="V6782" s="10">
        <f t="shared" si="107"/>
        <v>-18.899999999999999</v>
      </c>
      <c r="W6782" s="10">
        <v>11.1</v>
      </c>
      <c r="X6782" s="68">
        <v>3.1</v>
      </c>
      <c r="Y6782" s="33" t="s">
        <v>561</v>
      </c>
      <c r="Z6782" s="33" t="s">
        <v>701</v>
      </c>
    </row>
    <row r="6783" spans="1:26" hidden="1">
      <c r="A6783" s="29">
        <v>6782</v>
      </c>
      <c r="C6783" s="17">
        <v>2024</v>
      </c>
      <c r="D6783" s="32">
        <v>6</v>
      </c>
      <c r="E6783" s="32">
        <v>20</v>
      </c>
      <c r="F6783" s="18">
        <v>36</v>
      </c>
      <c r="G6783" s="48">
        <v>52.4</v>
      </c>
      <c r="H6783" s="49" t="s">
        <v>18</v>
      </c>
      <c r="I6783" s="50">
        <v>136</v>
      </c>
      <c r="J6783" s="48">
        <v>19.2</v>
      </c>
      <c r="K6783" s="17" t="s">
        <v>19</v>
      </c>
      <c r="L6783" s="17" t="s">
        <v>860</v>
      </c>
      <c r="M6783" s="17" t="s">
        <v>861</v>
      </c>
      <c r="N6783" s="17" t="s">
        <v>862</v>
      </c>
      <c r="O6783" s="58">
        <v>216</v>
      </c>
      <c r="P6783" s="17" t="s">
        <v>20</v>
      </c>
      <c r="Q6783" s="17" t="s">
        <v>168</v>
      </c>
      <c r="R6783" s="17">
        <v>75.400000000000006</v>
      </c>
      <c r="S6783" s="17" t="s">
        <v>684</v>
      </c>
      <c r="T6783" s="18">
        <v>2</v>
      </c>
      <c r="U6783" s="10">
        <v>-18.8</v>
      </c>
      <c r="V6783" s="10">
        <f t="shared" si="107"/>
        <v>-18.8</v>
      </c>
      <c r="W6783" s="10">
        <v>10.9</v>
      </c>
      <c r="X6783" s="68">
        <v>3.12</v>
      </c>
      <c r="Y6783" s="33" t="s">
        <v>561</v>
      </c>
      <c r="Z6783" s="33" t="s">
        <v>701</v>
      </c>
    </row>
    <row r="6784" spans="1:26" hidden="1">
      <c r="A6784" s="29">
        <v>6783</v>
      </c>
      <c r="C6784" s="17">
        <v>2024</v>
      </c>
      <c r="D6784" s="32">
        <v>6</v>
      </c>
      <c r="E6784" s="32">
        <v>20</v>
      </c>
      <c r="F6784" s="18">
        <v>36</v>
      </c>
      <c r="G6784" s="48">
        <v>52.4</v>
      </c>
      <c r="H6784" s="49" t="s">
        <v>18</v>
      </c>
      <c r="I6784" s="50">
        <v>136</v>
      </c>
      <c r="J6784" s="48">
        <v>19.2</v>
      </c>
      <c r="K6784" s="17" t="s">
        <v>19</v>
      </c>
      <c r="L6784" s="17" t="s">
        <v>860</v>
      </c>
      <c r="M6784" s="17" t="s">
        <v>861</v>
      </c>
      <c r="N6784" s="17" t="s">
        <v>862</v>
      </c>
      <c r="O6784" s="58">
        <v>216</v>
      </c>
      <c r="P6784" s="17" t="s">
        <v>20</v>
      </c>
      <c r="Q6784" s="17" t="s">
        <v>168</v>
      </c>
      <c r="R6784" s="17">
        <v>73.400000000000006</v>
      </c>
      <c r="S6784" s="17" t="s">
        <v>684</v>
      </c>
      <c r="T6784" s="18">
        <v>1</v>
      </c>
      <c r="U6784" s="10">
        <v>-18.7</v>
      </c>
      <c r="V6784" s="10">
        <f t="shared" si="107"/>
        <v>-18.7</v>
      </c>
      <c r="W6784" s="10">
        <v>11.4</v>
      </c>
      <c r="X6784" s="68">
        <v>3.09</v>
      </c>
      <c r="Y6784" s="33" t="s">
        <v>561</v>
      </c>
      <c r="Z6784" s="33" t="s">
        <v>701</v>
      </c>
    </row>
    <row r="6785" spans="1:26" hidden="1">
      <c r="A6785" s="29">
        <v>6784</v>
      </c>
      <c r="C6785" s="17">
        <v>2024</v>
      </c>
      <c r="D6785" s="32">
        <v>6</v>
      </c>
      <c r="E6785" s="32">
        <v>20</v>
      </c>
      <c r="F6785" s="18">
        <v>36</v>
      </c>
      <c r="G6785" s="48">
        <v>52.4</v>
      </c>
      <c r="H6785" s="49" t="s">
        <v>18</v>
      </c>
      <c r="I6785" s="50">
        <v>136</v>
      </c>
      <c r="J6785" s="48">
        <v>19.2</v>
      </c>
      <c r="K6785" s="17" t="s">
        <v>19</v>
      </c>
      <c r="L6785" s="17" t="s">
        <v>860</v>
      </c>
      <c r="M6785" s="17" t="s">
        <v>861</v>
      </c>
      <c r="N6785" s="17" t="s">
        <v>862</v>
      </c>
      <c r="O6785" s="58">
        <v>213</v>
      </c>
      <c r="P6785" s="17" t="s">
        <v>20</v>
      </c>
      <c r="Q6785" s="17" t="s">
        <v>168</v>
      </c>
      <c r="R6785" s="17">
        <v>71.099999999999994</v>
      </c>
      <c r="S6785" s="17" t="s">
        <v>684</v>
      </c>
      <c r="T6785" s="18">
        <v>2</v>
      </c>
      <c r="U6785" s="10">
        <v>-19</v>
      </c>
      <c r="V6785" s="10">
        <f t="shared" si="107"/>
        <v>-19</v>
      </c>
      <c r="W6785" s="10">
        <v>11.3</v>
      </c>
      <c r="X6785" s="68">
        <v>3.1</v>
      </c>
      <c r="Y6785" s="33" t="s">
        <v>561</v>
      </c>
      <c r="Z6785" s="33" t="s">
        <v>701</v>
      </c>
    </row>
    <row r="6786" spans="1:26" hidden="1">
      <c r="A6786" s="29">
        <v>6785</v>
      </c>
      <c r="C6786" s="17">
        <v>2024</v>
      </c>
      <c r="D6786" s="32">
        <v>6</v>
      </c>
      <c r="E6786" s="32">
        <v>14</v>
      </c>
      <c r="F6786" s="18">
        <v>36</v>
      </c>
      <c r="G6786" s="48">
        <v>11.6</v>
      </c>
      <c r="H6786" s="49" t="s">
        <v>18</v>
      </c>
      <c r="I6786" s="50">
        <v>135</v>
      </c>
      <c r="J6786" s="48">
        <v>53.3</v>
      </c>
      <c r="K6786" s="17" t="s">
        <v>19</v>
      </c>
      <c r="L6786" s="17" t="s">
        <v>860</v>
      </c>
      <c r="M6786" s="17" t="s">
        <v>861</v>
      </c>
      <c r="N6786" s="17" t="s">
        <v>862</v>
      </c>
      <c r="O6786" s="58">
        <v>202</v>
      </c>
      <c r="P6786" s="17" t="s">
        <v>20</v>
      </c>
      <c r="Q6786" s="17" t="s">
        <v>168</v>
      </c>
      <c r="R6786" s="17">
        <v>65.099999999999994</v>
      </c>
      <c r="S6786" s="17" t="s">
        <v>684</v>
      </c>
      <c r="T6786" s="18">
        <v>1</v>
      </c>
      <c r="U6786" s="10">
        <v>-18.899999999999999</v>
      </c>
      <c r="V6786" s="10">
        <f t="shared" si="107"/>
        <v>-18.899999999999999</v>
      </c>
      <c r="W6786" s="10">
        <v>10.9</v>
      </c>
      <c r="X6786" s="68">
        <v>3.1</v>
      </c>
      <c r="Y6786" s="33" t="s">
        <v>561</v>
      </c>
      <c r="Z6786" s="33" t="s">
        <v>701</v>
      </c>
    </row>
    <row r="6787" spans="1:26" hidden="1">
      <c r="A6787" s="29">
        <v>6786</v>
      </c>
      <c r="C6787" s="17">
        <v>2024</v>
      </c>
      <c r="D6787" s="32">
        <v>6</v>
      </c>
      <c r="E6787" s="32">
        <v>14</v>
      </c>
      <c r="F6787" s="18">
        <v>36</v>
      </c>
      <c r="G6787" s="48">
        <v>11.6</v>
      </c>
      <c r="H6787" s="49" t="s">
        <v>18</v>
      </c>
      <c r="I6787" s="50">
        <v>135</v>
      </c>
      <c r="J6787" s="48">
        <v>53.3</v>
      </c>
      <c r="K6787" s="17" t="s">
        <v>19</v>
      </c>
      <c r="L6787" s="17" t="s">
        <v>860</v>
      </c>
      <c r="M6787" s="17" t="s">
        <v>861</v>
      </c>
      <c r="N6787" s="17" t="s">
        <v>862</v>
      </c>
      <c r="O6787" s="58">
        <v>178</v>
      </c>
      <c r="P6787" s="17" t="s">
        <v>20</v>
      </c>
      <c r="Q6787" s="17" t="s">
        <v>168</v>
      </c>
      <c r="R6787" s="17">
        <v>44.3</v>
      </c>
      <c r="S6787" s="17" t="s">
        <v>684</v>
      </c>
      <c r="T6787" s="18">
        <v>2</v>
      </c>
      <c r="U6787" s="10">
        <v>-18.7</v>
      </c>
      <c r="V6787" s="10">
        <f t="shared" si="107"/>
        <v>-18.7</v>
      </c>
      <c r="W6787" s="10">
        <v>12</v>
      </c>
      <c r="X6787" s="68">
        <v>3.1</v>
      </c>
      <c r="Y6787" s="33" t="s">
        <v>561</v>
      </c>
      <c r="Z6787" s="33" t="s">
        <v>701</v>
      </c>
    </row>
    <row r="6788" spans="1:26" hidden="1">
      <c r="A6788" s="29">
        <v>6787</v>
      </c>
      <c r="C6788" s="17">
        <v>2024</v>
      </c>
      <c r="D6788" s="32">
        <v>6</v>
      </c>
      <c r="E6788" s="32">
        <v>14</v>
      </c>
      <c r="F6788" s="18">
        <v>36</v>
      </c>
      <c r="G6788" s="48">
        <v>11.6</v>
      </c>
      <c r="H6788" s="49" t="s">
        <v>18</v>
      </c>
      <c r="I6788" s="50">
        <v>135</v>
      </c>
      <c r="J6788" s="48">
        <v>53.3</v>
      </c>
      <c r="K6788" s="17" t="s">
        <v>19</v>
      </c>
      <c r="L6788" s="17" t="s">
        <v>860</v>
      </c>
      <c r="M6788" s="17" t="s">
        <v>861</v>
      </c>
      <c r="N6788" s="17" t="s">
        <v>862</v>
      </c>
      <c r="O6788" s="58">
        <v>197</v>
      </c>
      <c r="P6788" s="17" t="s">
        <v>20</v>
      </c>
      <c r="Q6788" s="17" t="s">
        <v>168</v>
      </c>
      <c r="R6788" s="17">
        <v>53</v>
      </c>
      <c r="S6788" s="17" t="s">
        <v>684</v>
      </c>
      <c r="T6788" s="18">
        <v>1</v>
      </c>
      <c r="U6788" s="10">
        <v>-18.8</v>
      </c>
      <c r="V6788" s="10">
        <f t="shared" si="107"/>
        <v>-18.8</v>
      </c>
      <c r="W6788" s="10">
        <v>11.5</v>
      </c>
      <c r="X6788" s="68">
        <v>3.11</v>
      </c>
      <c r="Y6788" s="33" t="s">
        <v>561</v>
      </c>
      <c r="Z6788" s="33" t="s">
        <v>701</v>
      </c>
    </row>
    <row r="6789" spans="1:26" hidden="1">
      <c r="A6789" s="29">
        <v>6788</v>
      </c>
      <c r="C6789" s="17">
        <v>2024</v>
      </c>
      <c r="D6789" s="32">
        <v>6</v>
      </c>
      <c r="E6789" s="32">
        <v>14</v>
      </c>
      <c r="F6789" s="18">
        <v>36</v>
      </c>
      <c r="G6789" s="48">
        <v>11.6</v>
      </c>
      <c r="H6789" s="49" t="s">
        <v>18</v>
      </c>
      <c r="I6789" s="50">
        <v>135</v>
      </c>
      <c r="J6789" s="48">
        <v>53.3</v>
      </c>
      <c r="K6789" s="17" t="s">
        <v>19</v>
      </c>
      <c r="L6789" s="17" t="s">
        <v>860</v>
      </c>
      <c r="M6789" s="17" t="s">
        <v>861</v>
      </c>
      <c r="N6789" s="17" t="s">
        <v>862</v>
      </c>
      <c r="O6789" s="58">
        <v>203</v>
      </c>
      <c r="P6789" s="17" t="s">
        <v>20</v>
      </c>
      <c r="Q6789" s="17" t="s">
        <v>168</v>
      </c>
      <c r="R6789" s="17">
        <v>65.5</v>
      </c>
      <c r="S6789" s="17" t="s">
        <v>684</v>
      </c>
      <c r="T6789" s="18">
        <v>2</v>
      </c>
      <c r="U6789" s="10">
        <v>-18.8</v>
      </c>
      <c r="V6789" s="10">
        <f t="shared" si="107"/>
        <v>-18.8</v>
      </c>
      <c r="W6789" s="10">
        <v>10.8</v>
      </c>
      <c r="X6789" s="68">
        <v>3.1</v>
      </c>
      <c r="Y6789" s="33" t="s">
        <v>561</v>
      </c>
      <c r="Z6789" s="33" t="s">
        <v>701</v>
      </c>
    </row>
    <row r="6790" spans="1:26" hidden="1">
      <c r="A6790" s="29">
        <v>6789</v>
      </c>
      <c r="C6790" s="17">
        <v>2024</v>
      </c>
      <c r="D6790" s="32">
        <v>6</v>
      </c>
      <c r="E6790" s="32">
        <v>14</v>
      </c>
      <c r="F6790" s="18">
        <v>36</v>
      </c>
      <c r="G6790" s="48">
        <v>11.6</v>
      </c>
      <c r="H6790" s="49" t="s">
        <v>18</v>
      </c>
      <c r="I6790" s="50">
        <v>135</v>
      </c>
      <c r="J6790" s="48">
        <v>53.3</v>
      </c>
      <c r="K6790" s="17" t="s">
        <v>19</v>
      </c>
      <c r="L6790" s="17" t="s">
        <v>860</v>
      </c>
      <c r="M6790" s="17" t="s">
        <v>861</v>
      </c>
      <c r="N6790" s="17" t="s">
        <v>862</v>
      </c>
      <c r="O6790" s="58">
        <v>189</v>
      </c>
      <c r="P6790" s="17" t="s">
        <v>20</v>
      </c>
      <c r="Q6790" s="17" t="s">
        <v>168</v>
      </c>
      <c r="R6790" s="17">
        <v>51.5</v>
      </c>
      <c r="S6790" s="17" t="s">
        <v>684</v>
      </c>
      <c r="T6790" s="18">
        <v>2</v>
      </c>
      <c r="U6790" s="10">
        <v>-19.100000000000001</v>
      </c>
      <c r="V6790" s="10">
        <f t="shared" si="107"/>
        <v>-19.100000000000001</v>
      </c>
      <c r="W6790" s="10">
        <v>11</v>
      </c>
      <c r="X6790" s="68">
        <v>3.09</v>
      </c>
      <c r="Y6790" s="33" t="s">
        <v>561</v>
      </c>
      <c r="Z6790" s="33" t="s">
        <v>701</v>
      </c>
    </row>
    <row r="6791" spans="1:26" hidden="1">
      <c r="A6791" s="29">
        <v>6790</v>
      </c>
      <c r="C6791" s="17">
        <v>2024</v>
      </c>
      <c r="D6791" s="32">
        <v>6</v>
      </c>
      <c r="E6791" s="32">
        <v>14</v>
      </c>
      <c r="F6791" s="18">
        <v>36</v>
      </c>
      <c r="G6791" s="48">
        <v>11.6</v>
      </c>
      <c r="H6791" s="49" t="s">
        <v>18</v>
      </c>
      <c r="I6791" s="50">
        <v>135</v>
      </c>
      <c r="J6791" s="48">
        <v>53.3</v>
      </c>
      <c r="K6791" s="17" t="s">
        <v>19</v>
      </c>
      <c r="L6791" s="17" t="s">
        <v>860</v>
      </c>
      <c r="M6791" s="17" t="s">
        <v>861</v>
      </c>
      <c r="N6791" s="17" t="s">
        <v>862</v>
      </c>
      <c r="O6791" s="58">
        <v>190</v>
      </c>
      <c r="P6791" s="17" t="s">
        <v>20</v>
      </c>
      <c r="Q6791" s="17" t="s">
        <v>168</v>
      </c>
      <c r="R6791" s="17">
        <v>47.5</v>
      </c>
      <c r="S6791" s="17" t="s">
        <v>684</v>
      </c>
      <c r="T6791" s="18">
        <v>2</v>
      </c>
      <c r="U6791" s="10">
        <v>-18.7</v>
      </c>
      <c r="V6791" s="10">
        <f t="shared" si="107"/>
        <v>-18.7</v>
      </c>
      <c r="W6791" s="10">
        <v>11.4</v>
      </c>
      <c r="X6791" s="68">
        <v>3.1</v>
      </c>
      <c r="Y6791" s="33" t="s">
        <v>561</v>
      </c>
      <c r="Z6791" s="33" t="s">
        <v>701</v>
      </c>
    </row>
    <row r="6792" spans="1:26" hidden="1">
      <c r="A6792" s="29">
        <v>6791</v>
      </c>
      <c r="C6792" s="17">
        <v>2024</v>
      </c>
      <c r="D6792" s="32">
        <v>6</v>
      </c>
      <c r="E6792" s="32">
        <v>21</v>
      </c>
      <c r="F6792" s="18">
        <v>37</v>
      </c>
      <c r="G6792" s="48">
        <v>50.8</v>
      </c>
      <c r="H6792" s="49" t="s">
        <v>18</v>
      </c>
      <c r="I6792" s="50">
        <v>136</v>
      </c>
      <c r="J6792" s="48">
        <v>32.1</v>
      </c>
      <c r="K6792" s="17" t="s">
        <v>19</v>
      </c>
      <c r="L6792" s="17" t="s">
        <v>860</v>
      </c>
      <c r="M6792" s="17" t="s">
        <v>861</v>
      </c>
      <c r="N6792" s="17" t="s">
        <v>862</v>
      </c>
      <c r="O6792" s="58">
        <v>194</v>
      </c>
      <c r="P6792" s="17" t="s">
        <v>20</v>
      </c>
      <c r="Q6792" s="17" t="s">
        <v>168</v>
      </c>
      <c r="R6792" s="17">
        <v>57.1</v>
      </c>
      <c r="S6792" s="17" t="s">
        <v>684</v>
      </c>
      <c r="T6792" s="18">
        <v>2</v>
      </c>
      <c r="U6792" s="10">
        <v>-18.7</v>
      </c>
      <c r="V6792" s="10">
        <f t="shared" si="107"/>
        <v>-18.7</v>
      </c>
      <c r="W6792" s="10">
        <v>11.2</v>
      </c>
      <c r="X6792" s="68">
        <v>3.1</v>
      </c>
      <c r="Y6792" s="33" t="s">
        <v>561</v>
      </c>
      <c r="Z6792" s="33" t="s">
        <v>701</v>
      </c>
    </row>
    <row r="6793" spans="1:26" hidden="1">
      <c r="A6793" s="29">
        <v>6792</v>
      </c>
      <c r="C6793" s="17">
        <v>2024</v>
      </c>
      <c r="D6793" s="32">
        <v>6</v>
      </c>
      <c r="E6793" s="32">
        <v>21</v>
      </c>
      <c r="F6793" s="18">
        <v>37</v>
      </c>
      <c r="G6793" s="48">
        <v>50.8</v>
      </c>
      <c r="H6793" s="49" t="s">
        <v>18</v>
      </c>
      <c r="I6793" s="50">
        <v>136</v>
      </c>
      <c r="J6793" s="48">
        <v>32.1</v>
      </c>
      <c r="K6793" s="17" t="s">
        <v>19</v>
      </c>
      <c r="L6793" s="17" t="s">
        <v>860</v>
      </c>
      <c r="M6793" s="17" t="s">
        <v>861</v>
      </c>
      <c r="N6793" s="17" t="s">
        <v>862</v>
      </c>
      <c r="O6793" s="58">
        <v>207</v>
      </c>
      <c r="P6793" s="17" t="s">
        <v>20</v>
      </c>
      <c r="Q6793" s="17" t="s">
        <v>168</v>
      </c>
      <c r="R6793" s="17">
        <v>69.900000000000006</v>
      </c>
      <c r="S6793" s="17" t="s">
        <v>684</v>
      </c>
      <c r="T6793" s="18">
        <v>1</v>
      </c>
      <c r="U6793" s="10">
        <v>-18.899999999999999</v>
      </c>
      <c r="V6793" s="10">
        <f t="shared" si="107"/>
        <v>-18.899999999999999</v>
      </c>
      <c r="W6793" s="10">
        <v>11.3</v>
      </c>
      <c r="X6793" s="68">
        <v>3.09</v>
      </c>
      <c r="Y6793" s="33" t="s">
        <v>561</v>
      </c>
      <c r="Z6793" s="33" t="s">
        <v>701</v>
      </c>
    </row>
    <row r="6794" spans="1:26" hidden="1">
      <c r="A6794" s="29">
        <v>6793</v>
      </c>
      <c r="C6794" s="17">
        <v>2024</v>
      </c>
      <c r="D6794" s="32">
        <v>6</v>
      </c>
      <c r="E6794" s="32">
        <v>21</v>
      </c>
      <c r="F6794" s="18">
        <v>37</v>
      </c>
      <c r="G6794" s="48">
        <v>50.8</v>
      </c>
      <c r="H6794" s="49" t="s">
        <v>18</v>
      </c>
      <c r="I6794" s="50">
        <v>136</v>
      </c>
      <c r="J6794" s="48">
        <v>32.1</v>
      </c>
      <c r="K6794" s="17" t="s">
        <v>19</v>
      </c>
      <c r="L6794" s="17" t="s">
        <v>860</v>
      </c>
      <c r="M6794" s="17" t="s">
        <v>861</v>
      </c>
      <c r="N6794" s="17" t="s">
        <v>862</v>
      </c>
      <c r="O6794" s="58">
        <v>204</v>
      </c>
      <c r="P6794" s="17" t="s">
        <v>20</v>
      </c>
      <c r="Q6794" s="17" t="s">
        <v>168</v>
      </c>
      <c r="R6794" s="17">
        <v>61.5</v>
      </c>
      <c r="S6794" s="17" t="s">
        <v>684</v>
      </c>
      <c r="T6794" s="18">
        <v>2</v>
      </c>
      <c r="U6794" s="10">
        <v>-18.8</v>
      </c>
      <c r="V6794" s="10">
        <f t="shared" ref="V6794:V6857" si="108">IF(X6794&gt;3.3,U6794+(7.584*X6794-22.012)/(X6794+1.657),U6794)</f>
        <v>-18.8</v>
      </c>
      <c r="W6794" s="10">
        <v>10.9</v>
      </c>
      <c r="X6794" s="68">
        <v>3.1</v>
      </c>
      <c r="Y6794" s="33" t="s">
        <v>561</v>
      </c>
      <c r="Z6794" s="33" t="s">
        <v>701</v>
      </c>
    </row>
    <row r="6795" spans="1:26" hidden="1">
      <c r="A6795" s="29">
        <v>6794</v>
      </c>
      <c r="C6795" s="17">
        <v>2024</v>
      </c>
      <c r="D6795" s="32">
        <v>6</v>
      </c>
      <c r="E6795" s="32">
        <v>21</v>
      </c>
      <c r="F6795" s="18">
        <v>37</v>
      </c>
      <c r="G6795" s="48">
        <v>50.8</v>
      </c>
      <c r="H6795" s="49" t="s">
        <v>18</v>
      </c>
      <c r="I6795" s="50">
        <v>136</v>
      </c>
      <c r="J6795" s="48">
        <v>32.1</v>
      </c>
      <c r="K6795" s="17" t="s">
        <v>19</v>
      </c>
      <c r="L6795" s="17" t="s">
        <v>860</v>
      </c>
      <c r="M6795" s="17" t="s">
        <v>861</v>
      </c>
      <c r="N6795" s="17" t="s">
        <v>862</v>
      </c>
      <c r="O6795" s="58">
        <v>217</v>
      </c>
      <c r="P6795" s="17" t="s">
        <v>20</v>
      </c>
      <c r="Q6795" s="17" t="s">
        <v>168</v>
      </c>
      <c r="R6795" s="17">
        <v>75.900000000000006</v>
      </c>
      <c r="S6795" s="17" t="s">
        <v>684</v>
      </c>
      <c r="T6795" s="18">
        <v>1</v>
      </c>
      <c r="U6795" s="10">
        <v>-18.8</v>
      </c>
      <c r="V6795" s="10">
        <f t="shared" si="108"/>
        <v>-18.8</v>
      </c>
      <c r="W6795" s="10">
        <v>11.4</v>
      </c>
      <c r="X6795" s="68">
        <v>3.08</v>
      </c>
      <c r="Y6795" s="33" t="s">
        <v>561</v>
      </c>
      <c r="Z6795" s="33" t="s">
        <v>701</v>
      </c>
    </row>
    <row r="6796" spans="1:26" hidden="1">
      <c r="A6796" s="29">
        <v>6795</v>
      </c>
      <c r="C6796" s="17">
        <v>2024</v>
      </c>
      <c r="D6796" s="32">
        <v>6</v>
      </c>
      <c r="E6796" s="32">
        <v>21</v>
      </c>
      <c r="F6796" s="18">
        <v>37</v>
      </c>
      <c r="G6796" s="48">
        <v>50.8</v>
      </c>
      <c r="H6796" s="49" t="s">
        <v>18</v>
      </c>
      <c r="I6796" s="50">
        <v>136</v>
      </c>
      <c r="J6796" s="48">
        <v>32.1</v>
      </c>
      <c r="K6796" s="17" t="s">
        <v>19</v>
      </c>
      <c r="L6796" s="17" t="s">
        <v>860</v>
      </c>
      <c r="M6796" s="17" t="s">
        <v>861</v>
      </c>
      <c r="N6796" s="17" t="s">
        <v>862</v>
      </c>
      <c r="O6796" s="58">
        <v>181</v>
      </c>
      <c r="P6796" s="17" t="s">
        <v>20</v>
      </c>
      <c r="Q6796" s="17" t="s">
        <v>168</v>
      </c>
      <c r="R6796" s="17">
        <v>48.8</v>
      </c>
      <c r="S6796" s="17" t="s">
        <v>684</v>
      </c>
      <c r="T6796" s="18">
        <v>1</v>
      </c>
      <c r="U6796" s="10">
        <v>-18.899999999999999</v>
      </c>
      <c r="V6796" s="10">
        <f t="shared" si="108"/>
        <v>-18.899999999999999</v>
      </c>
      <c r="W6796" s="10">
        <v>11.6</v>
      </c>
      <c r="X6796" s="68">
        <v>3.07</v>
      </c>
      <c r="Y6796" s="33" t="s">
        <v>561</v>
      </c>
      <c r="Z6796" s="33" t="s">
        <v>701</v>
      </c>
    </row>
    <row r="6797" spans="1:26" hidden="1">
      <c r="A6797" s="29">
        <v>6796</v>
      </c>
      <c r="C6797" s="17">
        <v>2024</v>
      </c>
      <c r="D6797" s="32">
        <v>6</v>
      </c>
      <c r="E6797" s="32">
        <v>21</v>
      </c>
      <c r="F6797" s="18">
        <v>37</v>
      </c>
      <c r="G6797" s="48">
        <v>50.8</v>
      </c>
      <c r="H6797" s="49" t="s">
        <v>18</v>
      </c>
      <c r="I6797" s="50">
        <v>136</v>
      </c>
      <c r="J6797" s="48">
        <v>32.1</v>
      </c>
      <c r="K6797" s="17" t="s">
        <v>19</v>
      </c>
      <c r="L6797" s="17" t="s">
        <v>860</v>
      </c>
      <c r="M6797" s="17" t="s">
        <v>861</v>
      </c>
      <c r="N6797" s="17" t="s">
        <v>862</v>
      </c>
      <c r="O6797" s="58">
        <v>200</v>
      </c>
      <c r="P6797" s="17" t="s">
        <v>20</v>
      </c>
      <c r="Q6797" s="17" t="s">
        <v>168</v>
      </c>
      <c r="R6797" s="17">
        <v>60.5</v>
      </c>
      <c r="S6797" s="17" t="s">
        <v>684</v>
      </c>
      <c r="T6797" s="18">
        <v>2</v>
      </c>
      <c r="U6797" s="10">
        <v>-18.8</v>
      </c>
      <c r="V6797" s="10">
        <f t="shared" si="108"/>
        <v>-18.8</v>
      </c>
      <c r="W6797" s="10">
        <v>11.3</v>
      </c>
      <c r="X6797" s="68">
        <v>3.1</v>
      </c>
      <c r="Y6797" s="33" t="s">
        <v>561</v>
      </c>
      <c r="Z6797" s="33" t="s">
        <v>701</v>
      </c>
    </row>
    <row r="6798" spans="1:26" hidden="1">
      <c r="A6798" s="29">
        <v>6797</v>
      </c>
      <c r="C6798" s="17">
        <v>2024</v>
      </c>
      <c r="D6798" s="32">
        <v>6</v>
      </c>
      <c r="E6798" s="32">
        <v>21</v>
      </c>
      <c r="F6798" s="18">
        <v>37</v>
      </c>
      <c r="G6798" s="48">
        <v>50.8</v>
      </c>
      <c r="H6798" s="49" t="s">
        <v>18</v>
      </c>
      <c r="I6798" s="50">
        <v>136</v>
      </c>
      <c r="J6798" s="48">
        <v>32.1</v>
      </c>
      <c r="K6798" s="17" t="s">
        <v>19</v>
      </c>
      <c r="L6798" s="17" t="s">
        <v>860</v>
      </c>
      <c r="M6798" s="17" t="s">
        <v>861</v>
      </c>
      <c r="N6798" s="17" t="s">
        <v>862</v>
      </c>
      <c r="O6798" s="58">
        <v>197</v>
      </c>
      <c r="P6798" s="17" t="s">
        <v>20</v>
      </c>
      <c r="Q6798" s="17" t="s">
        <v>168</v>
      </c>
      <c r="R6798" s="17">
        <v>58.3</v>
      </c>
      <c r="S6798" s="17" t="s">
        <v>684</v>
      </c>
      <c r="T6798" s="18">
        <v>1</v>
      </c>
      <c r="U6798" s="10">
        <v>-18.8</v>
      </c>
      <c r="V6798" s="10">
        <f t="shared" si="108"/>
        <v>-18.8</v>
      </c>
      <c r="W6798" s="10">
        <v>11.4</v>
      </c>
      <c r="X6798" s="68">
        <v>3.09</v>
      </c>
      <c r="Y6798" s="33" t="s">
        <v>561</v>
      </c>
      <c r="Z6798" s="33" t="s">
        <v>701</v>
      </c>
    </row>
    <row r="6799" spans="1:26" hidden="1">
      <c r="A6799" s="29">
        <v>6798</v>
      </c>
      <c r="C6799" s="17">
        <v>2024</v>
      </c>
      <c r="D6799" s="32">
        <v>6</v>
      </c>
      <c r="E6799" s="32">
        <v>21</v>
      </c>
      <c r="F6799" s="18">
        <v>37</v>
      </c>
      <c r="G6799" s="48">
        <v>50.8</v>
      </c>
      <c r="H6799" s="49" t="s">
        <v>18</v>
      </c>
      <c r="I6799" s="50">
        <v>136</v>
      </c>
      <c r="J6799" s="48">
        <v>32.1</v>
      </c>
      <c r="K6799" s="17" t="s">
        <v>19</v>
      </c>
      <c r="L6799" s="17" t="s">
        <v>860</v>
      </c>
      <c r="M6799" s="17" t="s">
        <v>861</v>
      </c>
      <c r="N6799" s="17" t="s">
        <v>862</v>
      </c>
      <c r="O6799" s="58">
        <v>192</v>
      </c>
      <c r="P6799" s="17" t="s">
        <v>20</v>
      </c>
      <c r="Q6799" s="17" t="s">
        <v>168</v>
      </c>
      <c r="R6799" s="17">
        <v>50.3</v>
      </c>
      <c r="S6799" s="17" t="s">
        <v>684</v>
      </c>
      <c r="T6799" s="18">
        <v>1</v>
      </c>
      <c r="U6799" s="10">
        <v>-18.899999999999999</v>
      </c>
      <c r="V6799" s="10">
        <f t="shared" si="108"/>
        <v>-18.899999999999999</v>
      </c>
      <c r="W6799" s="10">
        <v>11.9</v>
      </c>
      <c r="X6799" s="68">
        <v>3.07</v>
      </c>
      <c r="Y6799" s="33" t="s">
        <v>561</v>
      </c>
      <c r="Z6799" s="33" t="s">
        <v>701</v>
      </c>
    </row>
    <row r="6800" spans="1:26" hidden="1">
      <c r="A6800" s="29">
        <v>6799</v>
      </c>
      <c r="C6800" s="17">
        <v>2024</v>
      </c>
      <c r="D6800" s="32">
        <v>6</v>
      </c>
      <c r="E6800" s="32">
        <v>21</v>
      </c>
      <c r="F6800" s="18">
        <v>37</v>
      </c>
      <c r="G6800" s="48">
        <v>50.8</v>
      </c>
      <c r="H6800" s="49" t="s">
        <v>18</v>
      </c>
      <c r="I6800" s="50">
        <v>136</v>
      </c>
      <c r="J6800" s="48">
        <v>32.1</v>
      </c>
      <c r="K6800" s="17" t="s">
        <v>19</v>
      </c>
      <c r="L6800" s="17" t="s">
        <v>1189</v>
      </c>
      <c r="M6800" s="17" t="s">
        <v>1190</v>
      </c>
      <c r="N6800" s="17" t="s">
        <v>1186</v>
      </c>
      <c r="O6800" s="58">
        <v>230</v>
      </c>
      <c r="P6800" s="17" t="s">
        <v>20</v>
      </c>
      <c r="Q6800" s="17" t="s">
        <v>1188</v>
      </c>
      <c r="R6800" s="17">
        <v>112.3</v>
      </c>
      <c r="S6800" s="17" t="s">
        <v>684</v>
      </c>
      <c r="U6800" s="10">
        <v>-19</v>
      </c>
      <c r="V6800" s="10">
        <f t="shared" si="108"/>
        <v>-19</v>
      </c>
      <c r="W6800" s="10">
        <v>11.4</v>
      </c>
      <c r="X6800" s="68">
        <v>3.09</v>
      </c>
      <c r="Y6800" s="33" t="s">
        <v>561</v>
      </c>
      <c r="Z6800" s="33" t="s">
        <v>701</v>
      </c>
    </row>
    <row r="6801" spans="1:26" hidden="1">
      <c r="A6801" s="29">
        <v>6800</v>
      </c>
      <c r="C6801" s="17">
        <v>2024</v>
      </c>
      <c r="D6801" s="32">
        <v>6</v>
      </c>
      <c r="E6801" s="32">
        <v>21</v>
      </c>
      <c r="F6801" s="18">
        <v>37</v>
      </c>
      <c r="G6801" s="48">
        <v>50.8</v>
      </c>
      <c r="H6801" s="49" t="s">
        <v>18</v>
      </c>
      <c r="I6801" s="50">
        <v>136</v>
      </c>
      <c r="J6801" s="48">
        <v>32.1</v>
      </c>
      <c r="K6801" s="17" t="s">
        <v>19</v>
      </c>
      <c r="L6801" s="17" t="s">
        <v>1189</v>
      </c>
      <c r="M6801" s="17" t="s">
        <v>1190</v>
      </c>
      <c r="N6801" s="17" t="s">
        <v>1186</v>
      </c>
      <c r="O6801" s="58">
        <v>144</v>
      </c>
      <c r="P6801" s="17" t="s">
        <v>20</v>
      </c>
      <c r="Q6801" s="17" t="s">
        <v>1188</v>
      </c>
      <c r="R6801" s="17">
        <v>24.3</v>
      </c>
      <c r="S6801" s="17" t="s">
        <v>684</v>
      </c>
      <c r="U6801" s="10">
        <v>-19.2</v>
      </c>
      <c r="V6801" s="10">
        <f t="shared" si="108"/>
        <v>-19.2</v>
      </c>
      <c r="W6801" s="10">
        <v>10.6</v>
      </c>
      <c r="X6801" s="68">
        <v>3.08</v>
      </c>
      <c r="Y6801" s="33" t="s">
        <v>561</v>
      </c>
      <c r="Z6801" s="33" t="s">
        <v>701</v>
      </c>
    </row>
    <row r="6802" spans="1:26" hidden="1">
      <c r="A6802" s="29">
        <v>6801</v>
      </c>
      <c r="C6802" s="17">
        <v>2024</v>
      </c>
      <c r="D6802" s="32">
        <v>6</v>
      </c>
      <c r="E6802" s="32">
        <v>21</v>
      </c>
      <c r="F6802" s="18">
        <v>37</v>
      </c>
      <c r="G6802" s="48">
        <v>50.8</v>
      </c>
      <c r="H6802" s="49" t="s">
        <v>18</v>
      </c>
      <c r="I6802" s="50">
        <v>136</v>
      </c>
      <c r="J6802" s="48">
        <v>32.1</v>
      </c>
      <c r="K6802" s="17" t="s">
        <v>19</v>
      </c>
      <c r="L6802" s="17" t="s">
        <v>1189</v>
      </c>
      <c r="M6802" s="17" t="s">
        <v>1190</v>
      </c>
      <c r="N6802" s="17" t="s">
        <v>1186</v>
      </c>
      <c r="O6802" s="58">
        <v>140</v>
      </c>
      <c r="P6802" s="17" t="s">
        <v>20</v>
      </c>
      <c r="Q6802" s="17" t="s">
        <v>1188</v>
      </c>
      <c r="R6802" s="17">
        <v>17.2</v>
      </c>
      <c r="S6802" s="17" t="s">
        <v>684</v>
      </c>
      <c r="U6802" s="10">
        <v>-18.8</v>
      </c>
      <c r="V6802" s="10">
        <f t="shared" si="108"/>
        <v>-18.8</v>
      </c>
      <c r="W6802" s="10">
        <v>10.6</v>
      </c>
      <c r="X6802" s="68">
        <v>3.07</v>
      </c>
      <c r="Y6802" s="33" t="s">
        <v>561</v>
      </c>
      <c r="Z6802" s="33" t="s">
        <v>701</v>
      </c>
    </row>
    <row r="6803" spans="1:26" hidden="1">
      <c r="A6803" s="29">
        <v>6802</v>
      </c>
      <c r="C6803" s="17">
        <v>2024</v>
      </c>
      <c r="D6803" s="32">
        <v>6</v>
      </c>
      <c r="E6803" s="32">
        <v>21</v>
      </c>
      <c r="F6803" s="18">
        <v>37</v>
      </c>
      <c r="G6803" s="48">
        <v>50.8</v>
      </c>
      <c r="H6803" s="49" t="s">
        <v>18</v>
      </c>
      <c r="I6803" s="50">
        <v>136</v>
      </c>
      <c r="J6803" s="48">
        <v>32.1</v>
      </c>
      <c r="K6803" s="17" t="s">
        <v>19</v>
      </c>
      <c r="L6803" s="17" t="s">
        <v>1189</v>
      </c>
      <c r="M6803" s="17" t="s">
        <v>1190</v>
      </c>
      <c r="N6803" s="17" t="s">
        <v>1186</v>
      </c>
      <c r="O6803" s="58">
        <v>124</v>
      </c>
      <c r="P6803" s="17" t="s">
        <v>20</v>
      </c>
      <c r="Q6803" s="17" t="s">
        <v>1188</v>
      </c>
      <c r="R6803" s="17">
        <v>13.8</v>
      </c>
      <c r="S6803" s="17" t="s">
        <v>684</v>
      </c>
      <c r="U6803" s="10">
        <v>-19.2</v>
      </c>
      <c r="V6803" s="10">
        <f t="shared" si="108"/>
        <v>-19.2</v>
      </c>
      <c r="W6803" s="10">
        <v>10.7</v>
      </c>
      <c r="X6803" s="68">
        <v>3.09</v>
      </c>
      <c r="Y6803" s="33" t="s">
        <v>561</v>
      </c>
      <c r="Z6803" s="33" t="s">
        <v>701</v>
      </c>
    </row>
    <row r="6804" spans="1:26" hidden="1">
      <c r="A6804" s="29">
        <v>6803</v>
      </c>
      <c r="C6804" s="17">
        <v>2024</v>
      </c>
      <c r="D6804" s="32">
        <v>6</v>
      </c>
      <c r="E6804" s="32">
        <v>21</v>
      </c>
      <c r="F6804" s="18">
        <v>37</v>
      </c>
      <c r="G6804" s="48">
        <v>50.8</v>
      </c>
      <c r="H6804" s="49" t="s">
        <v>18</v>
      </c>
      <c r="I6804" s="50">
        <v>136</v>
      </c>
      <c r="J6804" s="48">
        <v>32.1</v>
      </c>
      <c r="K6804" s="17" t="s">
        <v>19</v>
      </c>
      <c r="L6804" s="17" t="s">
        <v>1189</v>
      </c>
      <c r="M6804" s="17" t="s">
        <v>1190</v>
      </c>
      <c r="N6804" s="17" t="s">
        <v>1186</v>
      </c>
      <c r="O6804" s="58">
        <v>80</v>
      </c>
      <c r="P6804" s="17" t="s">
        <v>20</v>
      </c>
      <c r="Q6804" s="17" t="s">
        <v>1188</v>
      </c>
      <c r="R6804" s="17">
        <v>3.2</v>
      </c>
      <c r="S6804" s="17" t="s">
        <v>684</v>
      </c>
      <c r="U6804" s="10">
        <v>-19</v>
      </c>
      <c r="V6804" s="10">
        <f t="shared" si="108"/>
        <v>-19</v>
      </c>
      <c r="W6804" s="10">
        <v>10.3</v>
      </c>
      <c r="X6804" s="68">
        <v>3.08</v>
      </c>
      <c r="Y6804" s="33" t="s">
        <v>561</v>
      </c>
      <c r="Z6804" s="33" t="s">
        <v>701</v>
      </c>
    </row>
    <row r="6805" spans="1:26" hidden="1">
      <c r="A6805" s="29">
        <v>6804</v>
      </c>
      <c r="C6805" s="17">
        <v>2024</v>
      </c>
      <c r="D6805" s="32">
        <v>5</v>
      </c>
      <c r="E6805" s="32">
        <v>21</v>
      </c>
      <c r="F6805" s="18">
        <v>35</v>
      </c>
      <c r="G6805" s="48">
        <v>50.4</v>
      </c>
      <c r="H6805" s="49" t="s">
        <v>18</v>
      </c>
      <c r="I6805" s="50">
        <v>133</v>
      </c>
      <c r="J6805" s="48">
        <v>50.3</v>
      </c>
      <c r="K6805" s="17" t="s">
        <v>19</v>
      </c>
      <c r="L6805" s="17" t="s">
        <v>1191</v>
      </c>
      <c r="M6805" s="17" t="s">
        <v>1192</v>
      </c>
      <c r="N6805" s="17" t="s">
        <v>1187</v>
      </c>
      <c r="O6805" s="58">
        <v>258</v>
      </c>
      <c r="P6805" s="17" t="s">
        <v>20</v>
      </c>
      <c r="Q6805" s="17" t="s">
        <v>1188</v>
      </c>
      <c r="R6805" s="17">
        <v>146.69999999999999</v>
      </c>
      <c r="S6805" s="17" t="s">
        <v>684</v>
      </c>
      <c r="T6805" s="18">
        <v>2</v>
      </c>
      <c r="U6805" s="10">
        <v>-18</v>
      </c>
      <c r="V6805" s="10">
        <f t="shared" si="108"/>
        <v>-18</v>
      </c>
      <c r="W6805" s="10">
        <v>11.4</v>
      </c>
      <c r="X6805" s="68">
        <v>3.07</v>
      </c>
      <c r="Y6805" s="33" t="s">
        <v>561</v>
      </c>
      <c r="Z6805" s="33" t="s">
        <v>701</v>
      </c>
    </row>
    <row r="6806" spans="1:26" hidden="1">
      <c r="A6806" s="29">
        <v>6805</v>
      </c>
      <c r="C6806" s="17">
        <v>2024</v>
      </c>
      <c r="D6806" s="32">
        <v>5</v>
      </c>
      <c r="E6806" s="32">
        <v>22</v>
      </c>
      <c r="F6806" s="18">
        <v>35</v>
      </c>
      <c r="G6806" s="48">
        <v>50.4</v>
      </c>
      <c r="H6806" s="49" t="s">
        <v>18</v>
      </c>
      <c r="I6806" s="50">
        <v>133</v>
      </c>
      <c r="J6806" s="48">
        <v>50.3</v>
      </c>
      <c r="K6806" s="17" t="s">
        <v>19</v>
      </c>
      <c r="L6806" s="17" t="s">
        <v>1191</v>
      </c>
      <c r="M6806" s="17" t="s">
        <v>1192</v>
      </c>
      <c r="N6806" s="17" t="s">
        <v>1187</v>
      </c>
      <c r="O6806" s="58">
        <v>241</v>
      </c>
      <c r="P6806" s="17" t="s">
        <v>20</v>
      </c>
      <c r="Q6806" s="17" t="s">
        <v>1188</v>
      </c>
      <c r="R6806" s="17">
        <v>124.6</v>
      </c>
      <c r="S6806" s="17" t="s">
        <v>684</v>
      </c>
      <c r="T6806" s="18">
        <v>2</v>
      </c>
      <c r="U6806" s="10">
        <v>-18.600000000000001</v>
      </c>
      <c r="V6806" s="10">
        <f t="shared" si="108"/>
        <v>-18.600000000000001</v>
      </c>
      <c r="W6806" s="10">
        <v>11.1</v>
      </c>
      <c r="X6806" s="68">
        <v>3.08</v>
      </c>
      <c r="Y6806" s="33" t="s">
        <v>561</v>
      </c>
      <c r="Z6806" s="33" t="s">
        <v>701</v>
      </c>
    </row>
    <row r="6807" spans="1:26" hidden="1">
      <c r="A6807" s="29">
        <v>6806</v>
      </c>
      <c r="C6807" s="17">
        <v>2024</v>
      </c>
      <c r="D6807" s="32">
        <v>5</v>
      </c>
      <c r="E6807" s="32">
        <v>23</v>
      </c>
      <c r="F6807" s="18">
        <v>35</v>
      </c>
      <c r="G6807" s="48">
        <v>50.4</v>
      </c>
      <c r="H6807" s="49" t="s">
        <v>18</v>
      </c>
      <c r="I6807" s="50">
        <v>133</v>
      </c>
      <c r="J6807" s="48">
        <v>50.3</v>
      </c>
      <c r="K6807" s="17" t="s">
        <v>19</v>
      </c>
      <c r="L6807" s="17" t="s">
        <v>1191</v>
      </c>
      <c r="M6807" s="17" t="s">
        <v>1192</v>
      </c>
      <c r="N6807" s="17" t="s">
        <v>1187</v>
      </c>
      <c r="O6807" s="58">
        <v>206</v>
      </c>
      <c r="P6807" s="17" t="s">
        <v>20</v>
      </c>
      <c r="Q6807" s="17" t="s">
        <v>1188</v>
      </c>
      <c r="R6807" s="17">
        <v>77.599999999999994</v>
      </c>
      <c r="S6807" s="17" t="s">
        <v>684</v>
      </c>
      <c r="T6807" s="18">
        <v>1</v>
      </c>
      <c r="U6807" s="10">
        <v>-18.5</v>
      </c>
      <c r="V6807" s="10">
        <f t="shared" si="108"/>
        <v>-18.5</v>
      </c>
      <c r="W6807" s="10">
        <v>11.2</v>
      </c>
      <c r="X6807" s="68">
        <v>3.07</v>
      </c>
      <c r="Y6807" s="33" t="s">
        <v>561</v>
      </c>
      <c r="Z6807" s="33" t="s">
        <v>701</v>
      </c>
    </row>
    <row r="6808" spans="1:26" hidden="1">
      <c r="A6808" s="29">
        <v>6807</v>
      </c>
      <c r="C6808" s="17">
        <v>2024</v>
      </c>
      <c r="D6808" s="32">
        <v>5</v>
      </c>
      <c r="E6808" s="32">
        <v>24</v>
      </c>
      <c r="F6808" s="18">
        <v>35</v>
      </c>
      <c r="G6808" s="48">
        <v>50.4</v>
      </c>
      <c r="H6808" s="49" t="s">
        <v>18</v>
      </c>
      <c r="I6808" s="50">
        <v>133</v>
      </c>
      <c r="J6808" s="48">
        <v>50.3</v>
      </c>
      <c r="K6808" s="17" t="s">
        <v>19</v>
      </c>
      <c r="L6808" s="17" t="s">
        <v>1191</v>
      </c>
      <c r="M6808" s="17" t="s">
        <v>1192</v>
      </c>
      <c r="N6808" s="17" t="s">
        <v>1187</v>
      </c>
      <c r="O6808" s="58">
        <v>208</v>
      </c>
      <c r="P6808" s="17" t="s">
        <v>20</v>
      </c>
      <c r="Q6808" s="17" t="s">
        <v>1188</v>
      </c>
      <c r="R6808" s="17">
        <v>82.9</v>
      </c>
      <c r="S6808" s="17" t="s">
        <v>684</v>
      </c>
      <c r="T6808" s="18">
        <v>2</v>
      </c>
      <c r="U6808" s="10">
        <v>-18.600000000000001</v>
      </c>
      <c r="V6808" s="10">
        <f t="shared" si="108"/>
        <v>-18.600000000000001</v>
      </c>
      <c r="W6808" s="10">
        <v>10.8</v>
      </c>
      <c r="X6808" s="68">
        <v>3.08</v>
      </c>
      <c r="Y6808" s="33" t="s">
        <v>561</v>
      </c>
      <c r="Z6808" s="33" t="s">
        <v>701</v>
      </c>
    </row>
    <row r="6809" spans="1:26" hidden="1">
      <c r="A6809" s="29">
        <v>6808</v>
      </c>
      <c r="C6809" s="17">
        <v>2024</v>
      </c>
      <c r="D6809" s="32">
        <v>5</v>
      </c>
      <c r="E6809" s="32">
        <v>25</v>
      </c>
      <c r="F6809" s="18">
        <v>35</v>
      </c>
      <c r="G6809" s="48">
        <v>50.4</v>
      </c>
      <c r="H6809" s="49" t="s">
        <v>18</v>
      </c>
      <c r="I6809" s="50">
        <v>133</v>
      </c>
      <c r="J6809" s="48">
        <v>50.3</v>
      </c>
      <c r="K6809" s="17" t="s">
        <v>19</v>
      </c>
      <c r="L6809" s="17" t="s">
        <v>1191</v>
      </c>
      <c r="M6809" s="17" t="s">
        <v>1192</v>
      </c>
      <c r="N6809" s="17" t="s">
        <v>1187</v>
      </c>
      <c r="O6809" s="58">
        <v>174</v>
      </c>
      <c r="P6809" s="17" t="s">
        <v>20</v>
      </c>
      <c r="Q6809" s="17" t="s">
        <v>1188</v>
      </c>
      <c r="R6809" s="17">
        <v>51.5</v>
      </c>
      <c r="S6809" s="17" t="s">
        <v>684</v>
      </c>
      <c r="T6809" s="18">
        <v>2</v>
      </c>
      <c r="U6809" s="10">
        <v>-18.8</v>
      </c>
      <c r="V6809" s="10">
        <f t="shared" si="108"/>
        <v>-18.8</v>
      </c>
      <c r="W6809" s="10">
        <v>10.5</v>
      </c>
      <c r="X6809" s="68">
        <v>3.08</v>
      </c>
      <c r="Y6809" s="33" t="s">
        <v>561</v>
      </c>
      <c r="Z6809" s="33" t="s">
        <v>701</v>
      </c>
    </row>
    <row r="6810" spans="1:26" hidden="1">
      <c r="A6810" s="29">
        <v>6809</v>
      </c>
      <c r="C6810" s="17">
        <v>2024</v>
      </c>
      <c r="D6810" s="32">
        <v>6</v>
      </c>
      <c r="E6810" s="32">
        <v>14</v>
      </c>
      <c r="F6810" s="18">
        <v>36</v>
      </c>
      <c r="G6810" s="48">
        <v>11.6</v>
      </c>
      <c r="H6810" s="49" t="s">
        <v>18</v>
      </c>
      <c r="I6810" s="50">
        <v>135</v>
      </c>
      <c r="J6810" s="48">
        <v>53.3</v>
      </c>
      <c r="K6810" s="17" t="s">
        <v>19</v>
      </c>
      <c r="L6810" s="17" t="s">
        <v>1191</v>
      </c>
      <c r="M6810" s="17" t="s">
        <v>1192</v>
      </c>
      <c r="N6810" s="17" t="s">
        <v>1187</v>
      </c>
      <c r="O6810" s="58">
        <v>336</v>
      </c>
      <c r="P6810" s="17" t="s">
        <v>20</v>
      </c>
      <c r="Q6810" s="17" t="s">
        <v>1188</v>
      </c>
      <c r="R6810" s="17">
        <v>387.2</v>
      </c>
      <c r="S6810" s="17" t="s">
        <v>684</v>
      </c>
      <c r="T6810" s="18">
        <v>2</v>
      </c>
      <c r="U6810" s="10">
        <v>-18.399999999999999</v>
      </c>
      <c r="V6810" s="10">
        <f t="shared" si="108"/>
        <v>-18.399999999999999</v>
      </c>
      <c r="W6810" s="10">
        <v>10.7</v>
      </c>
      <c r="X6810" s="68">
        <v>3.06</v>
      </c>
      <c r="Y6810" s="33" t="s">
        <v>561</v>
      </c>
      <c r="Z6810" s="33" t="s">
        <v>701</v>
      </c>
    </row>
    <row r="6811" spans="1:26" hidden="1">
      <c r="A6811" s="29">
        <v>6810</v>
      </c>
      <c r="C6811" s="17">
        <v>2024</v>
      </c>
      <c r="D6811" s="32">
        <v>6</v>
      </c>
      <c r="E6811" s="32">
        <v>14</v>
      </c>
      <c r="F6811" s="18">
        <v>36</v>
      </c>
      <c r="G6811" s="48">
        <v>11.6</v>
      </c>
      <c r="H6811" s="49" t="s">
        <v>18</v>
      </c>
      <c r="I6811" s="50">
        <v>135</v>
      </c>
      <c r="J6811" s="48">
        <v>53.3</v>
      </c>
      <c r="K6811" s="17" t="s">
        <v>19</v>
      </c>
      <c r="L6811" s="17" t="s">
        <v>1191</v>
      </c>
      <c r="M6811" s="17" t="s">
        <v>1192</v>
      </c>
      <c r="N6811" s="17" t="s">
        <v>1187</v>
      </c>
      <c r="O6811" s="58">
        <v>318</v>
      </c>
      <c r="P6811" s="17" t="s">
        <v>20</v>
      </c>
      <c r="Q6811" s="17" t="s">
        <v>1188</v>
      </c>
      <c r="R6811" s="17">
        <v>336.9</v>
      </c>
      <c r="S6811" s="17" t="s">
        <v>684</v>
      </c>
      <c r="T6811" s="18">
        <v>2</v>
      </c>
      <c r="U6811" s="10">
        <v>-18.5</v>
      </c>
      <c r="V6811" s="10">
        <f t="shared" si="108"/>
        <v>-18.5</v>
      </c>
      <c r="W6811" s="10">
        <v>11</v>
      </c>
      <c r="X6811" s="68">
        <v>3.07</v>
      </c>
      <c r="Y6811" s="33" t="s">
        <v>561</v>
      </c>
      <c r="Z6811" s="33" t="s">
        <v>701</v>
      </c>
    </row>
    <row r="6812" spans="1:26" hidden="1">
      <c r="A6812" s="29">
        <v>6811</v>
      </c>
      <c r="C6812" s="17">
        <v>2024</v>
      </c>
      <c r="D6812" s="32">
        <v>6</v>
      </c>
      <c r="E6812" s="32">
        <v>14</v>
      </c>
      <c r="F6812" s="18">
        <v>36</v>
      </c>
      <c r="G6812" s="48">
        <v>11.6</v>
      </c>
      <c r="H6812" s="49" t="s">
        <v>18</v>
      </c>
      <c r="I6812" s="50">
        <v>135</v>
      </c>
      <c r="J6812" s="48">
        <v>53.3</v>
      </c>
      <c r="K6812" s="17" t="s">
        <v>19</v>
      </c>
      <c r="L6812" s="17" t="s">
        <v>1191</v>
      </c>
      <c r="M6812" s="17" t="s">
        <v>1192</v>
      </c>
      <c r="N6812" s="17" t="s">
        <v>1187</v>
      </c>
      <c r="O6812" s="58">
        <v>273</v>
      </c>
      <c r="P6812" s="17" t="s">
        <v>20</v>
      </c>
      <c r="Q6812" s="17" t="s">
        <v>1188</v>
      </c>
      <c r="R6812" s="17">
        <v>200.9</v>
      </c>
      <c r="S6812" s="17" t="s">
        <v>684</v>
      </c>
      <c r="T6812" s="18">
        <v>2</v>
      </c>
      <c r="U6812" s="10">
        <v>-18.899999999999999</v>
      </c>
      <c r="V6812" s="10">
        <f t="shared" si="108"/>
        <v>-18.899999999999999</v>
      </c>
      <c r="W6812" s="10">
        <v>10.3</v>
      </c>
      <c r="X6812" s="68">
        <v>3.08</v>
      </c>
      <c r="Y6812" s="33" t="s">
        <v>561</v>
      </c>
      <c r="Z6812" s="33" t="s">
        <v>701</v>
      </c>
    </row>
    <row r="6813" spans="1:26" hidden="1">
      <c r="A6813" s="29">
        <v>6812</v>
      </c>
      <c r="C6813" s="17">
        <v>2024</v>
      </c>
      <c r="D6813" s="32">
        <v>6</v>
      </c>
      <c r="E6813" s="32">
        <v>14</v>
      </c>
      <c r="F6813" s="18">
        <v>36</v>
      </c>
      <c r="G6813" s="48">
        <v>11.6</v>
      </c>
      <c r="H6813" s="49" t="s">
        <v>18</v>
      </c>
      <c r="I6813" s="50">
        <v>135</v>
      </c>
      <c r="J6813" s="48">
        <v>53.3</v>
      </c>
      <c r="K6813" s="17" t="s">
        <v>19</v>
      </c>
      <c r="L6813" s="17" t="s">
        <v>1191</v>
      </c>
      <c r="M6813" s="17" t="s">
        <v>1192</v>
      </c>
      <c r="N6813" s="17" t="s">
        <v>1187</v>
      </c>
      <c r="O6813" s="58">
        <v>244</v>
      </c>
      <c r="P6813" s="17" t="s">
        <v>20</v>
      </c>
      <c r="Q6813" s="17" t="s">
        <v>1188</v>
      </c>
      <c r="R6813" s="17">
        <v>127.6</v>
      </c>
      <c r="S6813" s="17" t="s">
        <v>684</v>
      </c>
      <c r="T6813" s="18">
        <v>1</v>
      </c>
      <c r="U6813" s="10">
        <v>-18.7</v>
      </c>
      <c r="V6813" s="10">
        <f t="shared" si="108"/>
        <v>-18.7</v>
      </c>
      <c r="W6813" s="10">
        <v>10.9</v>
      </c>
      <c r="X6813" s="68">
        <v>3.06</v>
      </c>
      <c r="Y6813" s="33" t="s">
        <v>561</v>
      </c>
      <c r="Z6813" s="33" t="s">
        <v>701</v>
      </c>
    </row>
    <row r="6814" spans="1:26" hidden="1">
      <c r="A6814" s="29">
        <v>6813</v>
      </c>
      <c r="C6814" s="17">
        <v>2024</v>
      </c>
      <c r="D6814" s="32">
        <v>6</v>
      </c>
      <c r="E6814" s="32">
        <v>14</v>
      </c>
      <c r="F6814" s="18">
        <v>36</v>
      </c>
      <c r="G6814" s="48">
        <v>11.6</v>
      </c>
      <c r="H6814" s="49" t="s">
        <v>18</v>
      </c>
      <c r="I6814" s="50">
        <v>135</v>
      </c>
      <c r="J6814" s="48">
        <v>53.3</v>
      </c>
      <c r="K6814" s="17" t="s">
        <v>19</v>
      </c>
      <c r="L6814" s="17" t="s">
        <v>1191</v>
      </c>
      <c r="M6814" s="17" t="s">
        <v>1192</v>
      </c>
      <c r="N6814" s="17" t="s">
        <v>1187</v>
      </c>
      <c r="O6814" s="58">
        <v>241</v>
      </c>
      <c r="P6814" s="17" t="s">
        <v>20</v>
      </c>
      <c r="Q6814" s="17" t="s">
        <v>1188</v>
      </c>
      <c r="R6814" s="17">
        <v>124.5</v>
      </c>
      <c r="S6814" s="17" t="s">
        <v>684</v>
      </c>
      <c r="T6814" s="18">
        <v>2</v>
      </c>
      <c r="U6814" s="10">
        <v>-18.7</v>
      </c>
      <c r="V6814" s="10">
        <f t="shared" si="108"/>
        <v>-18.7</v>
      </c>
      <c r="W6814" s="10">
        <v>10.8</v>
      </c>
      <c r="X6814" s="68">
        <v>3.07</v>
      </c>
      <c r="Y6814" s="33" t="s">
        <v>561</v>
      </c>
      <c r="Z6814" s="33" t="s">
        <v>701</v>
      </c>
    </row>
    <row r="6815" spans="1:26" hidden="1">
      <c r="A6815" s="29">
        <v>6814</v>
      </c>
      <c r="C6815" s="17">
        <v>2024</v>
      </c>
      <c r="D6815" s="32">
        <v>6</v>
      </c>
      <c r="E6815" s="32">
        <v>14</v>
      </c>
      <c r="F6815" s="18">
        <v>36</v>
      </c>
      <c r="G6815" s="48">
        <v>11.6</v>
      </c>
      <c r="H6815" s="49" t="s">
        <v>18</v>
      </c>
      <c r="I6815" s="50">
        <v>135</v>
      </c>
      <c r="J6815" s="48">
        <v>53.3</v>
      </c>
      <c r="K6815" s="17" t="s">
        <v>19</v>
      </c>
      <c r="L6815" s="17" t="s">
        <v>1191</v>
      </c>
      <c r="M6815" s="17" t="s">
        <v>1192</v>
      </c>
      <c r="N6815" s="17" t="s">
        <v>1187</v>
      </c>
      <c r="O6815" s="58">
        <v>221</v>
      </c>
      <c r="P6815" s="17" t="s">
        <v>20</v>
      </c>
      <c r="Q6815" s="17" t="s">
        <v>1188</v>
      </c>
      <c r="R6815" s="17">
        <v>101</v>
      </c>
      <c r="S6815" s="17" t="s">
        <v>684</v>
      </c>
      <c r="T6815" s="18">
        <v>1</v>
      </c>
      <c r="U6815" s="10">
        <v>-18.7</v>
      </c>
      <c r="V6815" s="10">
        <f t="shared" si="108"/>
        <v>-18.7</v>
      </c>
      <c r="W6815" s="10">
        <v>10.4</v>
      </c>
      <c r="X6815" s="68">
        <v>3.08</v>
      </c>
      <c r="Y6815" s="33" t="s">
        <v>561</v>
      </c>
      <c r="Z6815" s="33" t="s">
        <v>701</v>
      </c>
    </row>
    <row r="6816" spans="1:26" hidden="1">
      <c r="A6816" s="29">
        <v>6815</v>
      </c>
      <c r="C6816" s="17">
        <v>2024</v>
      </c>
      <c r="D6816" s="32">
        <v>5</v>
      </c>
      <c r="E6816" s="32">
        <v>21</v>
      </c>
      <c r="F6816" s="18">
        <v>35</v>
      </c>
      <c r="G6816" s="48">
        <v>45</v>
      </c>
      <c r="H6816" s="49" t="s">
        <v>18</v>
      </c>
      <c r="I6816" s="50">
        <v>134</v>
      </c>
      <c r="J6816" s="48">
        <v>9.4</v>
      </c>
      <c r="K6816" s="17" t="s">
        <v>19</v>
      </c>
      <c r="L6816" s="17" t="s">
        <v>1191</v>
      </c>
      <c r="M6816" s="17" t="s">
        <v>1192</v>
      </c>
      <c r="N6816" s="17" t="s">
        <v>1187</v>
      </c>
      <c r="O6816" s="58">
        <v>340</v>
      </c>
      <c r="P6816" s="17" t="s">
        <v>20</v>
      </c>
      <c r="Q6816" s="17" t="s">
        <v>1188</v>
      </c>
      <c r="R6816" s="17">
        <v>381.2</v>
      </c>
      <c r="S6816" s="17" t="s">
        <v>684</v>
      </c>
      <c r="T6816" s="18">
        <v>2</v>
      </c>
      <c r="U6816" s="10">
        <v>-18.3</v>
      </c>
      <c r="V6816" s="10">
        <f t="shared" si="108"/>
        <v>-18.3</v>
      </c>
      <c r="W6816" s="10">
        <v>11.4</v>
      </c>
      <c r="X6816" s="68">
        <v>3.07</v>
      </c>
      <c r="Y6816" s="33" t="s">
        <v>561</v>
      </c>
      <c r="Z6816" s="33" t="s">
        <v>701</v>
      </c>
    </row>
    <row r="6817" spans="1:26" hidden="1">
      <c r="A6817" s="29">
        <v>6816</v>
      </c>
      <c r="C6817" s="17">
        <v>2024</v>
      </c>
      <c r="D6817" s="32">
        <v>5</v>
      </c>
      <c r="E6817" s="32">
        <v>21</v>
      </c>
      <c r="F6817" s="18">
        <v>35</v>
      </c>
      <c r="G6817" s="48">
        <v>45</v>
      </c>
      <c r="H6817" s="49" t="s">
        <v>18</v>
      </c>
      <c r="I6817" s="50">
        <v>134</v>
      </c>
      <c r="J6817" s="48">
        <v>9.4</v>
      </c>
      <c r="K6817" s="17" t="s">
        <v>19</v>
      </c>
      <c r="L6817" s="17" t="s">
        <v>1191</v>
      </c>
      <c r="M6817" s="17" t="s">
        <v>1192</v>
      </c>
      <c r="N6817" s="17" t="s">
        <v>1187</v>
      </c>
      <c r="O6817" s="58">
        <v>337</v>
      </c>
      <c r="P6817" s="17" t="s">
        <v>20</v>
      </c>
      <c r="Q6817" s="17" t="s">
        <v>1188</v>
      </c>
      <c r="R6817" s="17">
        <v>357.8</v>
      </c>
      <c r="S6817" s="17" t="s">
        <v>684</v>
      </c>
      <c r="T6817" s="18">
        <v>2</v>
      </c>
      <c r="U6817" s="10">
        <v>-18.399999999999999</v>
      </c>
      <c r="V6817" s="10">
        <f t="shared" si="108"/>
        <v>-18.399999999999999</v>
      </c>
      <c r="W6817" s="10">
        <v>11.3</v>
      </c>
      <c r="X6817" s="68">
        <v>3.07</v>
      </c>
      <c r="Y6817" s="33" t="s">
        <v>561</v>
      </c>
      <c r="Z6817" s="33" t="s">
        <v>701</v>
      </c>
    </row>
    <row r="6818" spans="1:26" hidden="1">
      <c r="A6818" s="29">
        <v>6817</v>
      </c>
      <c r="C6818" s="17">
        <v>2024</v>
      </c>
      <c r="D6818" s="32">
        <v>5</v>
      </c>
      <c r="E6818" s="32">
        <v>21</v>
      </c>
      <c r="F6818" s="18">
        <v>35</v>
      </c>
      <c r="G6818" s="48">
        <v>45</v>
      </c>
      <c r="H6818" s="49" t="s">
        <v>18</v>
      </c>
      <c r="I6818" s="50">
        <v>134</v>
      </c>
      <c r="J6818" s="48">
        <v>9.4</v>
      </c>
      <c r="K6818" s="17" t="s">
        <v>19</v>
      </c>
      <c r="L6818" s="17" t="s">
        <v>1191</v>
      </c>
      <c r="M6818" s="17" t="s">
        <v>1192</v>
      </c>
      <c r="N6818" s="17" t="s">
        <v>1187</v>
      </c>
      <c r="O6818" s="58">
        <v>311</v>
      </c>
      <c r="P6818" s="17" t="s">
        <v>20</v>
      </c>
      <c r="Q6818" s="17" t="s">
        <v>1188</v>
      </c>
      <c r="R6818" s="17">
        <v>265.10000000000002</v>
      </c>
      <c r="S6818" s="17" t="s">
        <v>684</v>
      </c>
      <c r="T6818" s="18">
        <v>2</v>
      </c>
      <c r="U6818" s="10">
        <v>-18.3</v>
      </c>
      <c r="V6818" s="10">
        <f t="shared" si="108"/>
        <v>-18.3</v>
      </c>
      <c r="W6818" s="10">
        <v>11.9</v>
      </c>
      <c r="X6818" s="68">
        <v>3.08</v>
      </c>
      <c r="Y6818" s="33" t="s">
        <v>561</v>
      </c>
      <c r="Z6818" s="33" t="s">
        <v>701</v>
      </c>
    </row>
    <row r="6819" spans="1:26" hidden="1">
      <c r="A6819" s="29">
        <v>6818</v>
      </c>
      <c r="C6819" s="17">
        <v>2024</v>
      </c>
      <c r="D6819" s="32">
        <v>5</v>
      </c>
      <c r="E6819" s="32">
        <v>21</v>
      </c>
      <c r="F6819" s="18">
        <v>35</v>
      </c>
      <c r="G6819" s="48">
        <v>45</v>
      </c>
      <c r="H6819" s="49" t="s">
        <v>18</v>
      </c>
      <c r="I6819" s="50">
        <v>134</v>
      </c>
      <c r="J6819" s="48">
        <v>9.4</v>
      </c>
      <c r="K6819" s="17" t="s">
        <v>19</v>
      </c>
      <c r="L6819" s="17" t="s">
        <v>1191</v>
      </c>
      <c r="M6819" s="17" t="s">
        <v>1192</v>
      </c>
      <c r="N6819" s="17" t="s">
        <v>1187</v>
      </c>
      <c r="O6819" s="58">
        <v>278</v>
      </c>
      <c r="P6819" s="17" t="s">
        <v>20</v>
      </c>
      <c r="Q6819" s="17" t="s">
        <v>1188</v>
      </c>
      <c r="R6819" s="17">
        <v>249.2</v>
      </c>
      <c r="S6819" s="17" t="s">
        <v>684</v>
      </c>
      <c r="T6819" s="18">
        <v>2</v>
      </c>
      <c r="U6819" s="10">
        <v>-18.600000000000001</v>
      </c>
      <c r="V6819" s="10">
        <f t="shared" si="108"/>
        <v>-18.600000000000001</v>
      </c>
      <c r="W6819" s="10">
        <v>10.7</v>
      </c>
      <c r="X6819" s="68">
        <v>3.1</v>
      </c>
      <c r="Y6819" s="33" t="s">
        <v>561</v>
      </c>
      <c r="Z6819" s="33" t="s">
        <v>701</v>
      </c>
    </row>
    <row r="6820" spans="1:26" hidden="1">
      <c r="A6820" s="29">
        <v>6819</v>
      </c>
      <c r="C6820" s="17">
        <v>2024</v>
      </c>
      <c r="D6820" s="32">
        <v>5</v>
      </c>
      <c r="E6820" s="32">
        <v>21</v>
      </c>
      <c r="F6820" s="18">
        <v>35</v>
      </c>
      <c r="G6820" s="48">
        <v>45</v>
      </c>
      <c r="H6820" s="49" t="s">
        <v>18</v>
      </c>
      <c r="I6820" s="50">
        <v>134</v>
      </c>
      <c r="J6820" s="48">
        <v>9.4</v>
      </c>
      <c r="K6820" s="17" t="s">
        <v>19</v>
      </c>
      <c r="L6820" s="17" t="s">
        <v>1191</v>
      </c>
      <c r="M6820" s="17" t="s">
        <v>1192</v>
      </c>
      <c r="N6820" s="17" t="s">
        <v>1187</v>
      </c>
      <c r="O6820" s="58">
        <v>236</v>
      </c>
      <c r="P6820" s="17" t="s">
        <v>20</v>
      </c>
      <c r="Q6820" s="17" t="s">
        <v>1188</v>
      </c>
      <c r="R6820" s="17">
        <v>147.30000000000001</v>
      </c>
      <c r="S6820" s="17" t="s">
        <v>684</v>
      </c>
      <c r="T6820" s="18">
        <v>1</v>
      </c>
      <c r="U6820" s="10">
        <v>-18.7</v>
      </c>
      <c r="V6820" s="10">
        <f t="shared" si="108"/>
        <v>-18.7</v>
      </c>
      <c r="W6820" s="10">
        <v>10.4</v>
      </c>
      <c r="X6820" s="68">
        <v>3.08</v>
      </c>
      <c r="Y6820" s="33" t="s">
        <v>561</v>
      </c>
      <c r="Z6820" s="33" t="s">
        <v>701</v>
      </c>
    </row>
    <row r="6821" spans="1:26" hidden="1">
      <c r="A6821" s="29">
        <v>6820</v>
      </c>
      <c r="C6821" s="17">
        <v>2024</v>
      </c>
      <c r="D6821" s="32">
        <v>6</v>
      </c>
      <c r="E6821" s="32">
        <v>12</v>
      </c>
      <c r="F6821" s="18">
        <v>36</v>
      </c>
      <c r="G6821" s="48">
        <v>33</v>
      </c>
      <c r="H6821" s="49" t="s">
        <v>18</v>
      </c>
      <c r="I6821" s="50">
        <v>136</v>
      </c>
      <c r="J6821" s="48">
        <v>9.1</v>
      </c>
      <c r="K6821" s="17" t="s">
        <v>19</v>
      </c>
      <c r="L6821" s="17" t="s">
        <v>1191</v>
      </c>
      <c r="M6821" s="17" t="s">
        <v>1192</v>
      </c>
      <c r="N6821" s="17" t="s">
        <v>1187</v>
      </c>
      <c r="O6821" s="58">
        <v>300</v>
      </c>
      <c r="P6821" s="17" t="s">
        <v>20</v>
      </c>
      <c r="Q6821" s="17" t="s">
        <v>1188</v>
      </c>
      <c r="R6821" s="17">
        <v>252</v>
      </c>
      <c r="S6821" s="17" t="s">
        <v>684</v>
      </c>
      <c r="T6821" s="18">
        <v>2</v>
      </c>
      <c r="U6821" s="10">
        <v>-18.8</v>
      </c>
      <c r="V6821" s="10">
        <f t="shared" si="108"/>
        <v>-18.8</v>
      </c>
      <c r="W6821" s="10">
        <v>10.9</v>
      </c>
      <c r="X6821" s="68">
        <v>3.09</v>
      </c>
      <c r="Y6821" s="33" t="s">
        <v>561</v>
      </c>
      <c r="Z6821" s="33" t="s">
        <v>701</v>
      </c>
    </row>
    <row r="6822" spans="1:26" hidden="1">
      <c r="A6822" s="29">
        <v>6821</v>
      </c>
      <c r="C6822" s="17">
        <v>2024</v>
      </c>
      <c r="D6822" s="32">
        <v>6</v>
      </c>
      <c r="E6822" s="32">
        <v>12</v>
      </c>
      <c r="F6822" s="18">
        <v>36</v>
      </c>
      <c r="G6822" s="48">
        <v>33</v>
      </c>
      <c r="H6822" s="49" t="s">
        <v>18</v>
      </c>
      <c r="I6822" s="50">
        <v>136</v>
      </c>
      <c r="J6822" s="48">
        <v>9.1</v>
      </c>
      <c r="K6822" s="17" t="s">
        <v>19</v>
      </c>
      <c r="L6822" s="17" t="s">
        <v>1191</v>
      </c>
      <c r="M6822" s="17" t="s">
        <v>1192</v>
      </c>
      <c r="N6822" s="17" t="s">
        <v>1187</v>
      </c>
      <c r="O6822" s="58">
        <v>271</v>
      </c>
      <c r="P6822" s="17" t="s">
        <v>20</v>
      </c>
      <c r="Q6822" s="17" t="s">
        <v>1188</v>
      </c>
      <c r="R6822" s="17">
        <v>207.8</v>
      </c>
      <c r="S6822" s="17" t="s">
        <v>684</v>
      </c>
      <c r="T6822" s="18">
        <v>2</v>
      </c>
      <c r="U6822" s="10">
        <v>-18.5</v>
      </c>
      <c r="V6822" s="10">
        <f t="shared" si="108"/>
        <v>-18.5</v>
      </c>
      <c r="W6822" s="10">
        <v>10.7</v>
      </c>
      <c r="X6822" s="68">
        <v>3.1</v>
      </c>
      <c r="Y6822" s="33" t="s">
        <v>561</v>
      </c>
      <c r="Z6822" s="33" t="s">
        <v>701</v>
      </c>
    </row>
    <row r="6823" spans="1:26" hidden="1">
      <c r="A6823" s="29">
        <v>6822</v>
      </c>
      <c r="C6823" s="17">
        <v>2024</v>
      </c>
      <c r="D6823" s="32">
        <v>6</v>
      </c>
      <c r="E6823" s="32">
        <v>12</v>
      </c>
      <c r="F6823" s="18">
        <v>36</v>
      </c>
      <c r="G6823" s="48">
        <v>33</v>
      </c>
      <c r="H6823" s="49" t="s">
        <v>18</v>
      </c>
      <c r="I6823" s="50">
        <v>136</v>
      </c>
      <c r="J6823" s="48">
        <v>9.1</v>
      </c>
      <c r="K6823" s="17" t="s">
        <v>19</v>
      </c>
      <c r="L6823" s="17" t="s">
        <v>1191</v>
      </c>
      <c r="M6823" s="17" t="s">
        <v>1192</v>
      </c>
      <c r="N6823" s="17" t="s">
        <v>1187</v>
      </c>
      <c r="O6823" s="58">
        <v>257</v>
      </c>
      <c r="P6823" s="17" t="s">
        <v>20</v>
      </c>
      <c r="Q6823" s="17" t="s">
        <v>1188</v>
      </c>
      <c r="R6823" s="17">
        <v>147.1</v>
      </c>
      <c r="S6823" s="17" t="s">
        <v>684</v>
      </c>
      <c r="T6823" s="18">
        <v>1</v>
      </c>
      <c r="U6823" s="10">
        <v>-18.5</v>
      </c>
      <c r="V6823" s="10">
        <f t="shared" si="108"/>
        <v>-18.5</v>
      </c>
      <c r="W6823" s="10">
        <v>11</v>
      </c>
      <c r="X6823" s="68">
        <v>3.1</v>
      </c>
      <c r="Y6823" s="33" t="s">
        <v>561</v>
      </c>
      <c r="Z6823" s="33" t="s">
        <v>701</v>
      </c>
    </row>
    <row r="6824" spans="1:26" hidden="1">
      <c r="A6824" s="29">
        <v>6823</v>
      </c>
      <c r="C6824" s="17">
        <v>2024</v>
      </c>
      <c r="D6824" s="32">
        <v>6</v>
      </c>
      <c r="E6824" s="32">
        <v>12</v>
      </c>
      <c r="F6824" s="18">
        <v>36</v>
      </c>
      <c r="G6824" s="48">
        <v>33</v>
      </c>
      <c r="H6824" s="49" t="s">
        <v>18</v>
      </c>
      <c r="I6824" s="50">
        <v>136</v>
      </c>
      <c r="J6824" s="48">
        <v>9.1</v>
      </c>
      <c r="K6824" s="17" t="s">
        <v>19</v>
      </c>
      <c r="L6824" s="17" t="s">
        <v>1191</v>
      </c>
      <c r="M6824" s="17" t="s">
        <v>1192</v>
      </c>
      <c r="N6824" s="17" t="s">
        <v>1187</v>
      </c>
      <c r="O6824" s="58">
        <v>293</v>
      </c>
      <c r="P6824" s="17" t="s">
        <v>20</v>
      </c>
      <c r="Q6824" s="17" t="s">
        <v>1188</v>
      </c>
      <c r="R6824" s="17">
        <v>240.4</v>
      </c>
      <c r="S6824" s="17" t="s">
        <v>684</v>
      </c>
      <c r="T6824" s="18">
        <v>2</v>
      </c>
      <c r="U6824" s="10">
        <v>-18.7</v>
      </c>
      <c r="V6824" s="10">
        <f t="shared" si="108"/>
        <v>-18.7</v>
      </c>
      <c r="W6824" s="10">
        <v>10.8</v>
      </c>
      <c r="X6824" s="68">
        <v>3.08</v>
      </c>
      <c r="Y6824" s="33" t="s">
        <v>561</v>
      </c>
      <c r="Z6824" s="33" t="s">
        <v>701</v>
      </c>
    </row>
    <row r="6825" spans="1:26" hidden="1">
      <c r="A6825" s="29">
        <v>6824</v>
      </c>
      <c r="C6825" s="17">
        <v>2024</v>
      </c>
      <c r="D6825" s="32">
        <v>6</v>
      </c>
      <c r="E6825" s="32">
        <v>12</v>
      </c>
      <c r="F6825" s="18">
        <v>36</v>
      </c>
      <c r="G6825" s="48">
        <v>33</v>
      </c>
      <c r="H6825" s="49" t="s">
        <v>18</v>
      </c>
      <c r="I6825" s="50">
        <v>136</v>
      </c>
      <c r="J6825" s="48">
        <v>9.1</v>
      </c>
      <c r="K6825" s="17" t="s">
        <v>19</v>
      </c>
      <c r="L6825" s="17" t="s">
        <v>1191</v>
      </c>
      <c r="M6825" s="17" t="s">
        <v>1192</v>
      </c>
      <c r="N6825" s="17" t="s">
        <v>1187</v>
      </c>
      <c r="O6825" s="58">
        <v>234</v>
      </c>
      <c r="P6825" s="17" t="s">
        <v>20</v>
      </c>
      <c r="Q6825" s="17" t="s">
        <v>1188</v>
      </c>
      <c r="R6825" s="17">
        <v>109.4</v>
      </c>
      <c r="S6825" s="17" t="s">
        <v>684</v>
      </c>
      <c r="T6825" s="18">
        <v>2</v>
      </c>
      <c r="U6825" s="10">
        <v>-18.8</v>
      </c>
      <c r="V6825" s="10">
        <f t="shared" si="108"/>
        <v>-18.8</v>
      </c>
      <c r="W6825" s="10">
        <v>11</v>
      </c>
      <c r="X6825" s="68">
        <v>3.08</v>
      </c>
      <c r="Y6825" s="33" t="s">
        <v>561</v>
      </c>
      <c r="Z6825" s="33" t="s">
        <v>701</v>
      </c>
    </row>
    <row r="6826" spans="1:26" hidden="1">
      <c r="A6826" s="29">
        <v>6825</v>
      </c>
      <c r="C6826" s="17">
        <v>2023</v>
      </c>
      <c r="D6826" s="32">
        <v>8</v>
      </c>
      <c r="E6826" s="32">
        <v>23</v>
      </c>
      <c r="F6826" s="18">
        <v>35</v>
      </c>
      <c r="G6826" s="48">
        <v>26.6</v>
      </c>
      <c r="H6826" s="49" t="s">
        <v>18</v>
      </c>
      <c r="I6826" s="50">
        <v>131</v>
      </c>
      <c r="J6826" s="48">
        <v>37.200000000000003</v>
      </c>
      <c r="K6826" s="17" t="s">
        <v>19</v>
      </c>
      <c r="L6826" s="17" t="s">
        <v>1191</v>
      </c>
      <c r="M6826" s="17" t="s">
        <v>1192</v>
      </c>
      <c r="N6826" s="17" t="s">
        <v>1187</v>
      </c>
      <c r="O6826" s="58">
        <v>222</v>
      </c>
      <c r="P6826" s="17" t="s">
        <v>20</v>
      </c>
      <c r="Q6826" s="17" t="s">
        <v>1188</v>
      </c>
      <c r="R6826" s="17">
        <v>93</v>
      </c>
      <c r="S6826" s="17" t="s">
        <v>684</v>
      </c>
      <c r="T6826" s="18">
        <v>2</v>
      </c>
      <c r="U6826" s="10">
        <v>-17.2</v>
      </c>
      <c r="V6826" s="10">
        <f t="shared" si="108"/>
        <v>-17.2</v>
      </c>
      <c r="W6826" s="10">
        <v>13</v>
      </c>
      <c r="X6826" s="68">
        <v>3.12</v>
      </c>
      <c r="Y6826" s="33" t="s">
        <v>561</v>
      </c>
      <c r="Z6826" s="33" t="s">
        <v>701</v>
      </c>
    </row>
    <row r="6827" spans="1:26" hidden="1">
      <c r="A6827" s="29">
        <v>6826</v>
      </c>
      <c r="C6827" s="17">
        <v>2023</v>
      </c>
      <c r="D6827" s="32">
        <v>8</v>
      </c>
      <c r="E6827" s="32">
        <v>23</v>
      </c>
      <c r="F6827" s="18">
        <v>35</v>
      </c>
      <c r="G6827" s="48">
        <v>26.6</v>
      </c>
      <c r="H6827" s="49" t="s">
        <v>18</v>
      </c>
      <c r="I6827" s="50">
        <v>131</v>
      </c>
      <c r="J6827" s="48">
        <v>37.200000000000003</v>
      </c>
      <c r="K6827" s="17" t="s">
        <v>19</v>
      </c>
      <c r="L6827" s="17" t="s">
        <v>1191</v>
      </c>
      <c r="M6827" s="17" t="s">
        <v>1192</v>
      </c>
      <c r="N6827" s="17" t="s">
        <v>1187</v>
      </c>
      <c r="O6827" s="58">
        <v>190</v>
      </c>
      <c r="P6827" s="17" t="s">
        <v>20</v>
      </c>
      <c r="Q6827" s="17" t="s">
        <v>1188</v>
      </c>
      <c r="R6827" s="17">
        <v>61.8</v>
      </c>
      <c r="S6827" s="17" t="s">
        <v>684</v>
      </c>
      <c r="T6827" s="18">
        <v>1</v>
      </c>
      <c r="U6827" s="10">
        <v>-17.899999999999999</v>
      </c>
      <c r="V6827" s="10">
        <f t="shared" si="108"/>
        <v>-17.899999999999999</v>
      </c>
      <c r="W6827" s="10">
        <v>12.5</v>
      </c>
      <c r="X6827" s="68">
        <v>3.09</v>
      </c>
      <c r="Y6827" s="33" t="s">
        <v>561</v>
      </c>
      <c r="Z6827" s="33" t="s">
        <v>701</v>
      </c>
    </row>
    <row r="6828" spans="1:26" hidden="1">
      <c r="A6828" s="29">
        <v>6827</v>
      </c>
      <c r="C6828" s="17">
        <v>2023</v>
      </c>
      <c r="D6828" s="32">
        <v>8</v>
      </c>
      <c r="E6828" s="32">
        <v>23</v>
      </c>
      <c r="F6828" s="18">
        <v>35</v>
      </c>
      <c r="G6828" s="48">
        <v>26.6</v>
      </c>
      <c r="H6828" s="49" t="s">
        <v>18</v>
      </c>
      <c r="I6828" s="50">
        <v>131</v>
      </c>
      <c r="J6828" s="48">
        <v>37.200000000000003</v>
      </c>
      <c r="K6828" s="17" t="s">
        <v>19</v>
      </c>
      <c r="L6828" s="17" t="s">
        <v>1191</v>
      </c>
      <c r="M6828" s="17" t="s">
        <v>1192</v>
      </c>
      <c r="N6828" s="17" t="s">
        <v>1187</v>
      </c>
      <c r="O6828" s="58">
        <v>148</v>
      </c>
      <c r="P6828" s="17" t="s">
        <v>20</v>
      </c>
      <c r="Q6828" s="17" t="s">
        <v>1188</v>
      </c>
      <c r="R6828" s="17">
        <v>21.8</v>
      </c>
      <c r="S6828" s="17" t="s">
        <v>684</v>
      </c>
      <c r="T6828" s="18">
        <v>1</v>
      </c>
      <c r="U6828" s="10">
        <v>-17.100000000000001</v>
      </c>
      <c r="V6828" s="10">
        <f t="shared" si="108"/>
        <v>-17.100000000000001</v>
      </c>
      <c r="W6828" s="10">
        <v>12.6</v>
      </c>
      <c r="X6828" s="68">
        <v>3.07</v>
      </c>
      <c r="Y6828" s="33" t="s">
        <v>561</v>
      </c>
      <c r="Z6828" s="33" t="s">
        <v>701</v>
      </c>
    </row>
    <row r="6829" spans="1:26" hidden="1">
      <c r="A6829" s="29">
        <v>6828</v>
      </c>
      <c r="C6829" s="17">
        <v>2023</v>
      </c>
      <c r="D6829" s="32">
        <v>8</v>
      </c>
      <c r="E6829" s="32">
        <v>23</v>
      </c>
      <c r="F6829" s="18">
        <v>35</v>
      </c>
      <c r="G6829" s="48">
        <v>26.6</v>
      </c>
      <c r="H6829" s="49" t="s">
        <v>18</v>
      </c>
      <c r="I6829" s="50">
        <v>131</v>
      </c>
      <c r="J6829" s="48">
        <v>37.200000000000003</v>
      </c>
      <c r="K6829" s="17" t="s">
        <v>19</v>
      </c>
      <c r="L6829" s="17" t="s">
        <v>1191</v>
      </c>
      <c r="M6829" s="17" t="s">
        <v>1192</v>
      </c>
      <c r="N6829" s="17" t="s">
        <v>1187</v>
      </c>
      <c r="O6829" s="58">
        <v>138</v>
      </c>
      <c r="P6829" s="17" t="s">
        <v>20</v>
      </c>
      <c r="Q6829" s="17" t="s">
        <v>1188</v>
      </c>
      <c r="R6829" s="17">
        <v>19.899999999999999</v>
      </c>
      <c r="S6829" s="17" t="s">
        <v>684</v>
      </c>
      <c r="T6829" s="18">
        <v>2</v>
      </c>
      <c r="U6829" s="10">
        <v>-17.3</v>
      </c>
      <c r="V6829" s="10">
        <f t="shared" si="108"/>
        <v>-17.3</v>
      </c>
      <c r="W6829" s="10">
        <v>12.3</v>
      </c>
      <c r="X6829" s="68">
        <v>3.11</v>
      </c>
      <c r="Y6829" s="33" t="s">
        <v>561</v>
      </c>
      <c r="Z6829" s="33" t="s">
        <v>701</v>
      </c>
    </row>
    <row r="6830" spans="1:26" hidden="1">
      <c r="A6830" s="29">
        <v>6829</v>
      </c>
      <c r="C6830" s="17">
        <v>2023</v>
      </c>
      <c r="D6830" s="32">
        <v>8</v>
      </c>
      <c r="E6830" s="32">
        <v>23</v>
      </c>
      <c r="F6830" s="18">
        <v>35</v>
      </c>
      <c r="G6830" s="48">
        <v>26.6</v>
      </c>
      <c r="H6830" s="49" t="s">
        <v>18</v>
      </c>
      <c r="I6830" s="50">
        <v>131</v>
      </c>
      <c r="J6830" s="48">
        <v>37.200000000000003</v>
      </c>
      <c r="K6830" s="17" t="s">
        <v>19</v>
      </c>
      <c r="L6830" s="17" t="s">
        <v>1191</v>
      </c>
      <c r="M6830" s="17" t="s">
        <v>1192</v>
      </c>
      <c r="N6830" s="17" t="s">
        <v>1187</v>
      </c>
      <c r="O6830" s="58">
        <v>132</v>
      </c>
      <c r="P6830" s="17" t="s">
        <v>20</v>
      </c>
      <c r="Q6830" s="17" t="s">
        <v>1188</v>
      </c>
      <c r="R6830" s="17">
        <v>17.3</v>
      </c>
      <c r="S6830" s="17" t="s">
        <v>684</v>
      </c>
      <c r="T6830" s="18">
        <v>3</v>
      </c>
      <c r="U6830" s="10">
        <v>-17.2</v>
      </c>
      <c r="V6830" s="10">
        <f t="shared" si="108"/>
        <v>-17.2</v>
      </c>
      <c r="W6830" s="10">
        <v>12.6</v>
      </c>
      <c r="X6830" s="68">
        <v>3.1</v>
      </c>
      <c r="Y6830" s="33" t="s">
        <v>561</v>
      </c>
      <c r="Z6830" s="33" t="s">
        <v>701</v>
      </c>
    </row>
    <row r="6831" spans="1:26" hidden="1">
      <c r="A6831" s="29">
        <v>6830</v>
      </c>
      <c r="C6831" s="17">
        <v>2023</v>
      </c>
      <c r="D6831" s="32">
        <v>8</v>
      </c>
      <c r="E6831" s="32">
        <v>23</v>
      </c>
      <c r="F6831" s="18">
        <v>35</v>
      </c>
      <c r="G6831" s="48">
        <v>26.6</v>
      </c>
      <c r="H6831" s="49" t="s">
        <v>18</v>
      </c>
      <c r="I6831" s="50">
        <v>131</v>
      </c>
      <c r="J6831" s="48">
        <v>37.200000000000003</v>
      </c>
      <c r="K6831" s="17" t="s">
        <v>19</v>
      </c>
      <c r="L6831" s="17" t="s">
        <v>1191</v>
      </c>
      <c r="M6831" s="17" t="s">
        <v>1192</v>
      </c>
      <c r="N6831" s="17" t="s">
        <v>1187</v>
      </c>
      <c r="O6831" s="58">
        <v>130</v>
      </c>
      <c r="P6831" s="17" t="s">
        <v>20</v>
      </c>
      <c r="Q6831" s="17" t="s">
        <v>1188</v>
      </c>
      <c r="R6831" s="17">
        <v>15.3</v>
      </c>
      <c r="S6831" s="17" t="s">
        <v>684</v>
      </c>
      <c r="T6831" s="18">
        <v>2</v>
      </c>
      <c r="U6831" s="10">
        <v>-17.2</v>
      </c>
      <c r="V6831" s="10">
        <f t="shared" si="108"/>
        <v>-17.2</v>
      </c>
      <c r="W6831" s="10">
        <v>12.2</v>
      </c>
      <c r="X6831" s="68">
        <v>3.1</v>
      </c>
      <c r="Y6831" s="33" t="s">
        <v>561</v>
      </c>
      <c r="Z6831" s="33" t="s">
        <v>701</v>
      </c>
    </row>
    <row r="6832" spans="1:26" hidden="1">
      <c r="A6832" s="29">
        <v>6831</v>
      </c>
      <c r="C6832" s="17">
        <v>2023</v>
      </c>
      <c r="D6832" s="32">
        <v>8</v>
      </c>
      <c r="E6832" s="32">
        <v>23</v>
      </c>
      <c r="F6832" s="18">
        <v>35</v>
      </c>
      <c r="G6832" s="48">
        <v>26.6</v>
      </c>
      <c r="H6832" s="49" t="s">
        <v>18</v>
      </c>
      <c r="I6832" s="50">
        <v>131</v>
      </c>
      <c r="J6832" s="48">
        <v>37.200000000000003</v>
      </c>
      <c r="K6832" s="17" t="s">
        <v>19</v>
      </c>
      <c r="L6832" s="17" t="s">
        <v>1191</v>
      </c>
      <c r="M6832" s="17" t="s">
        <v>1192</v>
      </c>
      <c r="N6832" s="17" t="s">
        <v>1187</v>
      </c>
      <c r="O6832" s="58">
        <v>124</v>
      </c>
      <c r="P6832" s="17" t="s">
        <v>20</v>
      </c>
      <c r="Q6832" s="17" t="s">
        <v>1188</v>
      </c>
      <c r="R6832" s="17">
        <v>12.6</v>
      </c>
      <c r="S6832" s="17" t="s">
        <v>684</v>
      </c>
      <c r="T6832" s="18">
        <v>3</v>
      </c>
      <c r="U6832" s="10">
        <v>-17.399999999999999</v>
      </c>
      <c r="V6832" s="10">
        <f t="shared" si="108"/>
        <v>-17.399999999999999</v>
      </c>
      <c r="W6832" s="10">
        <v>12.7</v>
      </c>
      <c r="X6832" s="68">
        <v>3.1</v>
      </c>
      <c r="Y6832" s="33" t="s">
        <v>561</v>
      </c>
      <c r="Z6832" s="33" t="s">
        <v>701</v>
      </c>
    </row>
    <row r="6833" spans="1:26" hidden="1">
      <c r="A6833" s="29">
        <v>6832</v>
      </c>
      <c r="C6833" s="17">
        <v>2023</v>
      </c>
      <c r="D6833" s="32">
        <v>8</v>
      </c>
      <c r="E6833" s="32">
        <v>23</v>
      </c>
      <c r="F6833" s="18">
        <v>35</v>
      </c>
      <c r="G6833" s="48">
        <v>26.6</v>
      </c>
      <c r="H6833" s="49" t="s">
        <v>18</v>
      </c>
      <c r="I6833" s="50">
        <v>131</v>
      </c>
      <c r="J6833" s="48">
        <v>37.200000000000003</v>
      </c>
      <c r="K6833" s="17" t="s">
        <v>19</v>
      </c>
      <c r="L6833" s="17" t="s">
        <v>1191</v>
      </c>
      <c r="M6833" s="17" t="s">
        <v>1192</v>
      </c>
      <c r="N6833" s="17" t="s">
        <v>1187</v>
      </c>
      <c r="O6833" s="58">
        <v>118</v>
      </c>
      <c r="P6833" s="17" t="s">
        <v>20</v>
      </c>
      <c r="Q6833" s="17" t="s">
        <v>1188</v>
      </c>
      <c r="R6833" s="17">
        <v>12.7</v>
      </c>
      <c r="S6833" s="17" t="s">
        <v>684</v>
      </c>
      <c r="T6833" s="18">
        <v>3</v>
      </c>
      <c r="U6833" s="10">
        <v>-17.5</v>
      </c>
      <c r="V6833" s="10">
        <f t="shared" si="108"/>
        <v>-17.5</v>
      </c>
      <c r="W6833" s="10">
        <v>12.4</v>
      </c>
      <c r="X6833" s="68">
        <v>3.1</v>
      </c>
      <c r="Y6833" s="33" t="s">
        <v>561</v>
      </c>
      <c r="Z6833" s="33" t="s">
        <v>701</v>
      </c>
    </row>
    <row r="6834" spans="1:26" hidden="1">
      <c r="A6834" s="29">
        <v>6833</v>
      </c>
      <c r="C6834" s="17">
        <v>2023</v>
      </c>
      <c r="D6834" s="32">
        <v>8</v>
      </c>
      <c r="E6834" s="32">
        <v>23</v>
      </c>
      <c r="F6834" s="18">
        <v>35</v>
      </c>
      <c r="G6834" s="48">
        <v>26.6</v>
      </c>
      <c r="H6834" s="49" t="s">
        <v>18</v>
      </c>
      <c r="I6834" s="50">
        <v>131</v>
      </c>
      <c r="J6834" s="48">
        <v>37.200000000000003</v>
      </c>
      <c r="K6834" s="17" t="s">
        <v>19</v>
      </c>
      <c r="L6834" s="17" t="s">
        <v>1191</v>
      </c>
      <c r="M6834" s="17" t="s">
        <v>1192</v>
      </c>
      <c r="N6834" s="17" t="s">
        <v>1187</v>
      </c>
      <c r="O6834" s="58">
        <v>113</v>
      </c>
      <c r="P6834" s="17" t="s">
        <v>20</v>
      </c>
      <c r="Q6834" s="17" t="s">
        <v>1188</v>
      </c>
      <c r="R6834" s="17">
        <v>9.1999999999999993</v>
      </c>
      <c r="S6834" s="17" t="s">
        <v>684</v>
      </c>
      <c r="T6834" s="18">
        <v>3</v>
      </c>
      <c r="U6834" s="10">
        <v>-17.600000000000001</v>
      </c>
      <c r="V6834" s="10">
        <f t="shared" si="108"/>
        <v>-17.600000000000001</v>
      </c>
      <c r="W6834" s="10">
        <v>12.1</v>
      </c>
      <c r="X6834" s="68">
        <v>3.08</v>
      </c>
      <c r="Y6834" s="33" t="s">
        <v>561</v>
      </c>
      <c r="Z6834" s="33" t="s">
        <v>701</v>
      </c>
    </row>
    <row r="6835" spans="1:26" hidden="1">
      <c r="A6835" s="29">
        <v>6834</v>
      </c>
      <c r="C6835" s="17">
        <v>2023</v>
      </c>
      <c r="D6835" s="32">
        <v>8</v>
      </c>
      <c r="E6835" s="32">
        <v>23</v>
      </c>
      <c r="F6835" s="18">
        <v>35</v>
      </c>
      <c r="G6835" s="48">
        <v>26.6</v>
      </c>
      <c r="H6835" s="49" t="s">
        <v>18</v>
      </c>
      <c r="I6835" s="50">
        <v>131</v>
      </c>
      <c r="J6835" s="48">
        <v>37.200000000000003</v>
      </c>
      <c r="K6835" s="17" t="s">
        <v>19</v>
      </c>
      <c r="L6835" s="17" t="s">
        <v>1191</v>
      </c>
      <c r="M6835" s="17" t="s">
        <v>1192</v>
      </c>
      <c r="N6835" s="17" t="s">
        <v>1187</v>
      </c>
      <c r="O6835" s="58">
        <v>114</v>
      </c>
      <c r="P6835" s="17" t="s">
        <v>20</v>
      </c>
      <c r="Q6835" s="17" t="s">
        <v>1188</v>
      </c>
      <c r="R6835" s="17">
        <v>10.7</v>
      </c>
      <c r="S6835" s="17" t="s">
        <v>684</v>
      </c>
      <c r="T6835" s="18">
        <v>3</v>
      </c>
      <c r="U6835" s="10">
        <v>-17.5</v>
      </c>
      <c r="V6835" s="10">
        <f t="shared" si="108"/>
        <v>-17.5</v>
      </c>
      <c r="W6835" s="10">
        <v>12.1</v>
      </c>
      <c r="X6835" s="68">
        <v>3.1</v>
      </c>
      <c r="Y6835" s="33" t="s">
        <v>561</v>
      </c>
      <c r="Z6835" s="33" t="s">
        <v>701</v>
      </c>
    </row>
    <row r="6836" spans="1:26" hidden="1">
      <c r="A6836" s="29">
        <v>6835</v>
      </c>
      <c r="C6836" s="17">
        <v>2023</v>
      </c>
      <c r="D6836" s="32">
        <v>8</v>
      </c>
      <c r="E6836" s="32">
        <v>23</v>
      </c>
      <c r="F6836" s="18">
        <v>35</v>
      </c>
      <c r="G6836" s="48">
        <v>26.6</v>
      </c>
      <c r="H6836" s="49" t="s">
        <v>18</v>
      </c>
      <c r="I6836" s="50">
        <v>131</v>
      </c>
      <c r="J6836" s="48">
        <v>37.200000000000003</v>
      </c>
      <c r="K6836" s="17" t="s">
        <v>19</v>
      </c>
      <c r="L6836" s="17" t="s">
        <v>1191</v>
      </c>
      <c r="M6836" s="17" t="s">
        <v>1192</v>
      </c>
      <c r="N6836" s="17" t="s">
        <v>1187</v>
      </c>
      <c r="O6836" s="58">
        <v>114</v>
      </c>
      <c r="P6836" s="17" t="s">
        <v>20</v>
      </c>
      <c r="Q6836" s="17" t="s">
        <v>1188</v>
      </c>
      <c r="R6836" s="17">
        <v>10.3</v>
      </c>
      <c r="S6836" s="17" t="s">
        <v>684</v>
      </c>
      <c r="T6836" s="18">
        <v>3</v>
      </c>
      <c r="U6836" s="10">
        <v>-17.399999999999999</v>
      </c>
      <c r="V6836" s="10">
        <f t="shared" si="108"/>
        <v>-17.399999999999999</v>
      </c>
      <c r="W6836" s="10">
        <v>12.1</v>
      </c>
      <c r="X6836" s="68">
        <v>3.1</v>
      </c>
      <c r="Y6836" s="33" t="s">
        <v>561</v>
      </c>
      <c r="Z6836" s="33" t="s">
        <v>701</v>
      </c>
    </row>
    <row r="6837" spans="1:26" hidden="1">
      <c r="A6837" s="29">
        <v>6836</v>
      </c>
      <c r="C6837" s="17">
        <v>2023</v>
      </c>
      <c r="D6837" s="32">
        <v>8</v>
      </c>
      <c r="E6837" s="32">
        <v>23</v>
      </c>
      <c r="F6837" s="18">
        <v>35</v>
      </c>
      <c r="G6837" s="48">
        <v>26.6</v>
      </c>
      <c r="H6837" s="49" t="s">
        <v>18</v>
      </c>
      <c r="I6837" s="50">
        <v>131</v>
      </c>
      <c r="J6837" s="48">
        <v>37.200000000000003</v>
      </c>
      <c r="K6837" s="17" t="s">
        <v>19</v>
      </c>
      <c r="L6837" s="17" t="s">
        <v>1191</v>
      </c>
      <c r="M6837" s="17" t="s">
        <v>1192</v>
      </c>
      <c r="N6837" s="17" t="s">
        <v>1187</v>
      </c>
      <c r="O6837" s="58">
        <v>114</v>
      </c>
      <c r="P6837" s="17" t="s">
        <v>20</v>
      </c>
      <c r="Q6837" s="17" t="s">
        <v>1188</v>
      </c>
      <c r="R6837" s="17">
        <v>8.7899999999999991</v>
      </c>
      <c r="S6837" s="17" t="s">
        <v>684</v>
      </c>
      <c r="T6837" s="18">
        <v>3</v>
      </c>
      <c r="U6837" s="10">
        <v>-17.3</v>
      </c>
      <c r="V6837" s="10">
        <f t="shared" si="108"/>
        <v>-17.3</v>
      </c>
      <c r="W6837" s="10">
        <v>12.5</v>
      </c>
      <c r="X6837" s="68">
        <v>3.09</v>
      </c>
      <c r="Y6837" s="33" t="s">
        <v>561</v>
      </c>
      <c r="Z6837" s="33" t="s">
        <v>701</v>
      </c>
    </row>
    <row r="6838" spans="1:26" hidden="1">
      <c r="A6838" s="29">
        <v>6837</v>
      </c>
      <c r="C6838" s="17">
        <v>2023</v>
      </c>
      <c r="D6838" s="32">
        <v>8</v>
      </c>
      <c r="E6838" s="32">
        <v>23</v>
      </c>
      <c r="F6838" s="18">
        <v>35</v>
      </c>
      <c r="G6838" s="48">
        <v>26.6</v>
      </c>
      <c r="H6838" s="49" t="s">
        <v>18</v>
      </c>
      <c r="I6838" s="50">
        <v>131</v>
      </c>
      <c r="J6838" s="48">
        <v>37.200000000000003</v>
      </c>
      <c r="K6838" s="17" t="s">
        <v>19</v>
      </c>
      <c r="L6838" s="17" t="s">
        <v>1191</v>
      </c>
      <c r="M6838" s="17" t="s">
        <v>1192</v>
      </c>
      <c r="N6838" s="17" t="s">
        <v>1187</v>
      </c>
      <c r="O6838" s="58">
        <v>99</v>
      </c>
      <c r="P6838" s="17" t="s">
        <v>20</v>
      </c>
      <c r="Q6838" s="17" t="s">
        <v>1188</v>
      </c>
      <c r="R6838" s="17">
        <v>6.94</v>
      </c>
      <c r="S6838" s="17" t="s">
        <v>684</v>
      </c>
      <c r="T6838" s="18">
        <v>3</v>
      </c>
      <c r="U6838" s="10">
        <v>-17.5</v>
      </c>
      <c r="V6838" s="10">
        <f t="shared" si="108"/>
        <v>-17.5</v>
      </c>
      <c r="W6838" s="10">
        <v>11</v>
      </c>
      <c r="X6838" s="68">
        <v>3.1</v>
      </c>
      <c r="Y6838" s="33" t="s">
        <v>561</v>
      </c>
      <c r="Z6838" s="33" t="s">
        <v>701</v>
      </c>
    </row>
    <row r="6839" spans="1:26" hidden="1">
      <c r="A6839" s="29">
        <v>6838</v>
      </c>
      <c r="C6839" s="17">
        <v>2024</v>
      </c>
      <c r="D6839" s="32">
        <v>6</v>
      </c>
      <c r="E6839" s="32">
        <v>11</v>
      </c>
      <c r="F6839" s="18">
        <v>35</v>
      </c>
      <c r="G6839" s="48">
        <v>45</v>
      </c>
      <c r="H6839" s="49" t="s">
        <v>18</v>
      </c>
      <c r="I6839" s="50">
        <v>132</v>
      </c>
      <c r="J6839" s="48">
        <v>45</v>
      </c>
      <c r="K6839" s="17" t="s">
        <v>19</v>
      </c>
      <c r="L6839" s="17" t="s">
        <v>1193</v>
      </c>
      <c r="M6839" s="17" t="s">
        <v>1194</v>
      </c>
      <c r="N6839" s="17" t="s">
        <v>888</v>
      </c>
      <c r="O6839" s="58">
        <v>597</v>
      </c>
      <c r="P6839" s="17" t="s">
        <v>20</v>
      </c>
      <c r="Q6839" s="17" t="s">
        <v>168</v>
      </c>
      <c r="R6839" s="17">
        <v>3758.1</v>
      </c>
      <c r="S6839" s="17" t="s">
        <v>684</v>
      </c>
      <c r="T6839" s="18">
        <v>2</v>
      </c>
      <c r="U6839" s="10">
        <v>-15.5</v>
      </c>
      <c r="V6839" s="10">
        <f t="shared" si="108"/>
        <v>-15.5</v>
      </c>
      <c r="W6839" s="10">
        <v>15</v>
      </c>
      <c r="X6839" s="68">
        <v>3.08</v>
      </c>
      <c r="Y6839" s="33" t="s">
        <v>561</v>
      </c>
      <c r="Z6839" s="33" t="s">
        <v>701</v>
      </c>
    </row>
    <row r="6840" spans="1:26" hidden="1">
      <c r="A6840" s="29">
        <v>6839</v>
      </c>
      <c r="C6840" s="17">
        <v>2024</v>
      </c>
      <c r="D6840" s="32">
        <v>6</v>
      </c>
      <c r="E6840" s="32">
        <v>11</v>
      </c>
      <c r="F6840" s="18">
        <v>35</v>
      </c>
      <c r="G6840" s="48">
        <v>45</v>
      </c>
      <c r="H6840" s="49" t="s">
        <v>18</v>
      </c>
      <c r="I6840" s="50">
        <v>132</v>
      </c>
      <c r="J6840" s="48">
        <v>45</v>
      </c>
      <c r="K6840" s="17" t="s">
        <v>19</v>
      </c>
      <c r="L6840" s="17" t="s">
        <v>1193</v>
      </c>
      <c r="M6840" s="17" t="s">
        <v>1194</v>
      </c>
      <c r="N6840" s="17" t="s">
        <v>888</v>
      </c>
      <c r="O6840" s="58">
        <v>609</v>
      </c>
      <c r="P6840" s="17" t="s">
        <v>20</v>
      </c>
      <c r="Q6840" s="17" t="s">
        <v>168</v>
      </c>
      <c r="R6840" s="17">
        <v>3692.9</v>
      </c>
      <c r="S6840" s="17" t="s">
        <v>684</v>
      </c>
      <c r="T6840" s="18">
        <v>1</v>
      </c>
      <c r="U6840" s="10">
        <v>-16.600000000000001</v>
      </c>
      <c r="V6840" s="10">
        <f t="shared" si="108"/>
        <v>-16.600000000000001</v>
      </c>
      <c r="W6840" s="10">
        <v>13.2</v>
      </c>
      <c r="X6840" s="68">
        <v>3.06</v>
      </c>
      <c r="Y6840" s="33" t="s">
        <v>561</v>
      </c>
      <c r="Z6840" s="33" t="s">
        <v>701</v>
      </c>
    </row>
    <row r="6841" spans="1:26" hidden="1">
      <c r="A6841" s="29">
        <v>6840</v>
      </c>
      <c r="C6841" s="17">
        <v>2021</v>
      </c>
      <c r="D6841" s="32">
        <v>1</v>
      </c>
      <c r="E6841" s="32">
        <v>27</v>
      </c>
      <c r="F6841" s="18">
        <v>32</v>
      </c>
      <c r="G6841" s="48">
        <v>52.5</v>
      </c>
      <c r="H6841" s="49" t="s">
        <v>18</v>
      </c>
      <c r="I6841" s="50">
        <v>129</v>
      </c>
      <c r="J6841" s="48">
        <v>21.96</v>
      </c>
      <c r="K6841" s="17" t="s">
        <v>19</v>
      </c>
      <c r="L6841" s="17" t="s">
        <v>1196</v>
      </c>
      <c r="M6841" s="17" t="s">
        <v>1197</v>
      </c>
      <c r="N6841" s="17" t="s">
        <v>910</v>
      </c>
      <c r="O6841" s="58">
        <v>410</v>
      </c>
      <c r="P6841" s="17" t="s">
        <v>20</v>
      </c>
      <c r="Q6841" s="17" t="s">
        <v>31</v>
      </c>
      <c r="R6841" s="17">
        <v>1418.6</v>
      </c>
      <c r="S6841" s="17" t="s">
        <v>684</v>
      </c>
      <c r="T6841" s="18">
        <v>2</v>
      </c>
      <c r="U6841" s="10">
        <v>-16.393000000000001</v>
      </c>
      <c r="V6841" s="10">
        <f t="shared" si="108"/>
        <v>-16.393000000000001</v>
      </c>
      <c r="W6841" s="10">
        <v>13.143000000000001</v>
      </c>
      <c r="X6841" s="68">
        <v>3.0871310495546731</v>
      </c>
      <c r="Y6841" s="33" t="s">
        <v>561</v>
      </c>
      <c r="Z6841" s="33" t="s">
        <v>701</v>
      </c>
    </row>
    <row r="6842" spans="1:26" hidden="1">
      <c r="A6842" s="29">
        <v>6841</v>
      </c>
      <c r="C6842" s="17">
        <v>2020</v>
      </c>
      <c r="D6842" s="32">
        <v>11</v>
      </c>
      <c r="E6842" s="32">
        <v>17</v>
      </c>
      <c r="F6842" s="18">
        <v>32</v>
      </c>
      <c r="G6842" s="48">
        <v>45.9</v>
      </c>
      <c r="H6842" s="49" t="s">
        <v>18</v>
      </c>
      <c r="I6842" s="50">
        <v>130</v>
      </c>
      <c r="J6842" s="48">
        <v>27.84</v>
      </c>
      <c r="K6842" s="17" t="s">
        <v>19</v>
      </c>
      <c r="L6842" s="17" t="s">
        <v>1196</v>
      </c>
      <c r="M6842" s="17" t="s">
        <v>1197</v>
      </c>
      <c r="N6842" s="17" t="s">
        <v>910</v>
      </c>
      <c r="O6842" s="58">
        <v>282</v>
      </c>
      <c r="P6842" s="17" t="s">
        <v>20</v>
      </c>
      <c r="Q6842" s="17" t="s">
        <v>31</v>
      </c>
      <c r="R6842" s="17">
        <v>397</v>
      </c>
      <c r="S6842" s="17" t="s">
        <v>684</v>
      </c>
      <c r="T6842" s="18">
        <v>2</v>
      </c>
      <c r="U6842" s="10">
        <v>-16.033999999999999</v>
      </c>
      <c r="V6842" s="10">
        <f t="shared" si="108"/>
        <v>-16.033999999999999</v>
      </c>
      <c r="W6842" s="10">
        <v>16.617000000000001</v>
      </c>
      <c r="X6842" s="68">
        <v>3.1506374577210088</v>
      </c>
      <c r="Y6842" s="33" t="s">
        <v>561</v>
      </c>
      <c r="Z6842" s="33" t="s">
        <v>701</v>
      </c>
    </row>
    <row r="6843" spans="1:26" hidden="1">
      <c r="A6843" s="29">
        <v>6842</v>
      </c>
      <c r="C6843" s="17">
        <v>2021</v>
      </c>
      <c r="D6843" s="32">
        <v>1</v>
      </c>
      <c r="E6843" s="32">
        <v>17</v>
      </c>
      <c r="F6843" s="18">
        <v>32</v>
      </c>
      <c r="G6843" s="48">
        <v>35.4</v>
      </c>
      <c r="H6843" s="49" t="s">
        <v>18</v>
      </c>
      <c r="I6843" s="50">
        <v>129</v>
      </c>
      <c r="J6843" s="48">
        <v>38.1</v>
      </c>
      <c r="K6843" s="17" t="s">
        <v>19</v>
      </c>
      <c r="L6843" s="17" t="s">
        <v>1196</v>
      </c>
      <c r="M6843" s="17" t="s">
        <v>1197</v>
      </c>
      <c r="N6843" s="17" t="s">
        <v>910</v>
      </c>
      <c r="O6843" s="58">
        <v>420</v>
      </c>
      <c r="P6843" s="17" t="s">
        <v>20</v>
      </c>
      <c r="Q6843" s="17" t="s">
        <v>31</v>
      </c>
      <c r="R6843" s="17">
        <v>1159.9000000000001</v>
      </c>
      <c r="S6843" s="17" t="s">
        <v>684</v>
      </c>
      <c r="T6843" s="18">
        <v>2</v>
      </c>
      <c r="U6843" s="10">
        <v>-15.974</v>
      </c>
      <c r="V6843" s="10">
        <f t="shared" si="108"/>
        <v>-15.974</v>
      </c>
      <c r="W6843" s="10">
        <v>13.862</v>
      </c>
      <c r="X6843" s="68">
        <v>3.1078669201412121</v>
      </c>
      <c r="Y6843" s="33" t="s">
        <v>561</v>
      </c>
      <c r="Z6843" s="33" t="s">
        <v>701</v>
      </c>
    </row>
    <row r="6844" spans="1:26" hidden="1">
      <c r="A6844" s="29">
        <v>6843</v>
      </c>
      <c r="C6844" s="17">
        <v>2021</v>
      </c>
      <c r="D6844" s="32">
        <v>1</v>
      </c>
      <c r="E6844" s="32">
        <v>27</v>
      </c>
      <c r="F6844" s="18">
        <v>32</v>
      </c>
      <c r="G6844" s="48">
        <v>52.5</v>
      </c>
      <c r="H6844" s="49" t="s">
        <v>18</v>
      </c>
      <c r="I6844" s="50">
        <v>129</v>
      </c>
      <c r="J6844" s="48">
        <v>21.96</v>
      </c>
      <c r="K6844" s="17" t="s">
        <v>19</v>
      </c>
      <c r="L6844" s="17" t="s">
        <v>1196</v>
      </c>
      <c r="M6844" s="17" t="s">
        <v>1197</v>
      </c>
      <c r="N6844" s="17" t="s">
        <v>910</v>
      </c>
      <c r="O6844" s="58">
        <v>428</v>
      </c>
      <c r="P6844" s="17" t="s">
        <v>20</v>
      </c>
      <c r="Q6844" s="17" t="s">
        <v>31</v>
      </c>
      <c r="R6844" s="17">
        <v>1379.2</v>
      </c>
      <c r="S6844" s="17" t="s">
        <v>684</v>
      </c>
      <c r="T6844" s="18">
        <v>2</v>
      </c>
      <c r="U6844" s="10">
        <v>-15.629</v>
      </c>
      <c r="V6844" s="10">
        <f t="shared" si="108"/>
        <v>-15.629</v>
      </c>
      <c r="W6844" s="10">
        <v>13.6435</v>
      </c>
      <c r="X6844" s="68">
        <v>3.0785675978753031</v>
      </c>
      <c r="Y6844" s="33" t="s">
        <v>561</v>
      </c>
      <c r="Z6844" s="33" t="s">
        <v>701</v>
      </c>
    </row>
    <row r="6845" spans="1:26" hidden="1">
      <c r="A6845" s="29">
        <v>6844</v>
      </c>
      <c r="C6845" s="17">
        <v>2021</v>
      </c>
      <c r="D6845" s="32">
        <v>1</v>
      </c>
      <c r="E6845" s="32">
        <v>17</v>
      </c>
      <c r="F6845" s="18">
        <v>32</v>
      </c>
      <c r="G6845" s="48">
        <v>35.4</v>
      </c>
      <c r="H6845" s="49" t="s">
        <v>18</v>
      </c>
      <c r="I6845" s="50">
        <v>129</v>
      </c>
      <c r="J6845" s="48">
        <v>38.1</v>
      </c>
      <c r="K6845" s="17" t="s">
        <v>19</v>
      </c>
      <c r="L6845" s="17" t="s">
        <v>1196</v>
      </c>
      <c r="M6845" s="17" t="s">
        <v>1197</v>
      </c>
      <c r="N6845" s="17" t="s">
        <v>910</v>
      </c>
      <c r="O6845" s="58">
        <v>360</v>
      </c>
      <c r="P6845" s="17" t="s">
        <v>20</v>
      </c>
      <c r="Q6845" s="17" t="s">
        <v>31</v>
      </c>
      <c r="R6845" s="17">
        <v>758.7</v>
      </c>
      <c r="S6845" s="17" t="s">
        <v>684</v>
      </c>
      <c r="T6845" s="18">
        <v>2</v>
      </c>
      <c r="U6845" s="10">
        <v>-15.456</v>
      </c>
      <c r="V6845" s="10">
        <f t="shared" si="108"/>
        <v>-15.456</v>
      </c>
      <c r="W6845" s="10">
        <v>14.282</v>
      </c>
      <c r="X6845" s="68">
        <v>3.1210291581933358</v>
      </c>
      <c r="Y6845" s="33" t="s">
        <v>561</v>
      </c>
      <c r="Z6845" s="33" t="s">
        <v>701</v>
      </c>
    </row>
    <row r="6846" spans="1:26" hidden="1">
      <c r="A6846" s="29">
        <v>6845</v>
      </c>
      <c r="C6846" s="17">
        <v>2020</v>
      </c>
      <c r="D6846" s="32">
        <v>11</v>
      </c>
      <c r="E6846" s="32">
        <v>17</v>
      </c>
      <c r="F6846" s="18">
        <v>32</v>
      </c>
      <c r="G6846" s="48">
        <v>45.9</v>
      </c>
      <c r="H6846" s="49" t="s">
        <v>18</v>
      </c>
      <c r="I6846" s="50">
        <v>130</v>
      </c>
      <c r="J6846" s="48">
        <v>27.84</v>
      </c>
      <c r="K6846" s="17" t="s">
        <v>19</v>
      </c>
      <c r="L6846" s="17" t="s">
        <v>1196</v>
      </c>
      <c r="M6846" s="17" t="s">
        <v>1197</v>
      </c>
      <c r="N6846" s="17" t="s">
        <v>910</v>
      </c>
      <c r="O6846" s="58">
        <v>319</v>
      </c>
      <c r="P6846" s="17" t="s">
        <v>20</v>
      </c>
      <c r="Q6846" s="17" t="s">
        <v>31</v>
      </c>
      <c r="R6846" s="17">
        <v>532.1</v>
      </c>
      <c r="S6846" s="17" t="s">
        <v>684</v>
      </c>
      <c r="T6846" s="18">
        <v>2</v>
      </c>
      <c r="U6846" s="10">
        <v>-15.231999999999999</v>
      </c>
      <c r="V6846" s="10">
        <f t="shared" si="108"/>
        <v>-15.231999999999999</v>
      </c>
      <c r="W6846" s="10">
        <v>16.181999999999999</v>
      </c>
      <c r="X6846" s="68">
        <v>3.1574417408439128</v>
      </c>
      <c r="Y6846" s="33" t="s">
        <v>561</v>
      </c>
      <c r="Z6846" s="33" t="s">
        <v>701</v>
      </c>
    </row>
    <row r="6847" spans="1:26" hidden="1">
      <c r="A6847" s="29">
        <v>6846</v>
      </c>
      <c r="C6847" s="17">
        <v>2021</v>
      </c>
      <c r="D6847" s="32">
        <v>1</v>
      </c>
      <c r="E6847" s="32">
        <v>27</v>
      </c>
      <c r="F6847" s="18">
        <v>32</v>
      </c>
      <c r="G6847" s="48">
        <v>52.5</v>
      </c>
      <c r="H6847" s="49" t="s">
        <v>18</v>
      </c>
      <c r="I6847" s="50">
        <v>129</v>
      </c>
      <c r="J6847" s="48">
        <v>21.96</v>
      </c>
      <c r="K6847" s="17" t="s">
        <v>19</v>
      </c>
      <c r="L6847" s="17" t="s">
        <v>1196</v>
      </c>
      <c r="M6847" s="17" t="s">
        <v>1197</v>
      </c>
      <c r="N6847" s="17" t="s">
        <v>910</v>
      </c>
      <c r="O6847" s="58">
        <v>405</v>
      </c>
      <c r="P6847" s="17" t="s">
        <v>20</v>
      </c>
      <c r="Q6847" s="17" t="s">
        <v>31</v>
      </c>
      <c r="R6847" s="17">
        <v>1264.3</v>
      </c>
      <c r="S6847" s="17" t="s">
        <v>684</v>
      </c>
      <c r="T6847" s="18">
        <v>2</v>
      </c>
      <c r="U6847" s="10">
        <v>-15.206</v>
      </c>
      <c r="V6847" s="10">
        <f t="shared" si="108"/>
        <v>-15.206</v>
      </c>
      <c r="W6847" s="10">
        <v>14.2575</v>
      </c>
      <c r="X6847" s="68">
        <v>3.1128357956053239</v>
      </c>
      <c r="Y6847" s="33" t="s">
        <v>561</v>
      </c>
      <c r="Z6847" s="33" t="s">
        <v>701</v>
      </c>
    </row>
    <row r="6848" spans="1:26" hidden="1">
      <c r="A6848" s="29">
        <v>6847</v>
      </c>
      <c r="C6848" s="17">
        <v>2021</v>
      </c>
      <c r="D6848" s="32">
        <v>1</v>
      </c>
      <c r="E6848" s="32">
        <v>17</v>
      </c>
      <c r="F6848" s="18">
        <v>32</v>
      </c>
      <c r="G6848" s="48">
        <v>52.5</v>
      </c>
      <c r="H6848" s="49" t="s">
        <v>18</v>
      </c>
      <c r="I6848" s="50">
        <v>129</v>
      </c>
      <c r="J6848" s="48">
        <v>21.96</v>
      </c>
      <c r="K6848" s="17" t="s">
        <v>19</v>
      </c>
      <c r="L6848" s="17" t="s">
        <v>1196</v>
      </c>
      <c r="M6848" s="17" t="s">
        <v>1197</v>
      </c>
      <c r="N6848" s="17" t="s">
        <v>910</v>
      </c>
      <c r="O6848" s="58">
        <v>370</v>
      </c>
      <c r="P6848" s="17" t="s">
        <v>20</v>
      </c>
      <c r="Q6848" s="17" t="s">
        <v>31</v>
      </c>
      <c r="R6848" s="17">
        <v>895.6</v>
      </c>
      <c r="S6848" s="17" t="s">
        <v>684</v>
      </c>
      <c r="T6848" s="18">
        <v>2</v>
      </c>
      <c r="U6848" s="10">
        <v>-15.125500000000001</v>
      </c>
      <c r="V6848" s="10">
        <f t="shared" si="108"/>
        <v>-15.125500000000001</v>
      </c>
      <c r="W6848" s="10">
        <v>13.31</v>
      </c>
      <c r="X6848" s="68">
        <v>3.1027718940943219</v>
      </c>
      <c r="Y6848" s="33" t="s">
        <v>561</v>
      </c>
      <c r="Z6848" s="33" t="s">
        <v>701</v>
      </c>
    </row>
    <row r="6849" spans="1:26" hidden="1">
      <c r="A6849" s="29">
        <v>6848</v>
      </c>
      <c r="C6849" s="17">
        <v>2021</v>
      </c>
      <c r="D6849" s="32">
        <v>1</v>
      </c>
      <c r="E6849" s="32">
        <v>17</v>
      </c>
      <c r="F6849" s="18">
        <v>32</v>
      </c>
      <c r="G6849" s="48">
        <v>35.4</v>
      </c>
      <c r="H6849" s="49" t="s">
        <v>18</v>
      </c>
      <c r="I6849" s="50">
        <v>129</v>
      </c>
      <c r="J6849" s="48">
        <v>38.1</v>
      </c>
      <c r="K6849" s="17" t="s">
        <v>19</v>
      </c>
      <c r="L6849" s="17" t="s">
        <v>1196</v>
      </c>
      <c r="M6849" s="17" t="s">
        <v>1197</v>
      </c>
      <c r="N6849" s="17" t="s">
        <v>910</v>
      </c>
      <c r="O6849" s="58">
        <v>347</v>
      </c>
      <c r="P6849" s="17" t="s">
        <v>20</v>
      </c>
      <c r="Q6849" s="17" t="s">
        <v>31</v>
      </c>
      <c r="R6849" s="17">
        <v>968.5</v>
      </c>
      <c r="S6849" s="17" t="s">
        <v>684</v>
      </c>
      <c r="T6849" s="18">
        <v>2</v>
      </c>
      <c r="U6849" s="10">
        <v>-15.08</v>
      </c>
      <c r="V6849" s="10">
        <f t="shared" si="108"/>
        <v>-15.08</v>
      </c>
      <c r="W6849" s="10">
        <v>14.204000000000001</v>
      </c>
      <c r="X6849" s="68">
        <v>3.1385200006042169</v>
      </c>
      <c r="Y6849" s="33" t="s">
        <v>561</v>
      </c>
      <c r="Z6849" s="33" t="s">
        <v>701</v>
      </c>
    </row>
    <row r="6850" spans="1:26" hidden="1">
      <c r="A6850" s="29">
        <v>6849</v>
      </c>
      <c r="C6850" s="17">
        <v>2020</v>
      </c>
      <c r="D6850" s="32">
        <v>11</v>
      </c>
      <c r="E6850" s="32">
        <v>17</v>
      </c>
      <c r="F6850" s="18">
        <v>32</v>
      </c>
      <c r="G6850" s="48">
        <v>45.9</v>
      </c>
      <c r="H6850" s="49" t="s">
        <v>18</v>
      </c>
      <c r="I6850" s="50">
        <v>130</v>
      </c>
      <c r="J6850" s="48">
        <v>27.84</v>
      </c>
      <c r="K6850" s="17" t="s">
        <v>19</v>
      </c>
      <c r="L6850" s="17" t="s">
        <v>1196</v>
      </c>
      <c r="M6850" s="17" t="s">
        <v>1197</v>
      </c>
      <c r="N6850" s="17" t="s">
        <v>910</v>
      </c>
      <c r="O6850" s="58">
        <v>312</v>
      </c>
      <c r="P6850" s="17" t="s">
        <v>20</v>
      </c>
      <c r="Q6850" s="17" t="s">
        <v>31</v>
      </c>
      <c r="R6850" s="17">
        <v>463.2</v>
      </c>
      <c r="S6850" s="17" t="s">
        <v>684</v>
      </c>
      <c r="T6850" s="18">
        <v>2</v>
      </c>
      <c r="U6850" s="10">
        <v>-14.952</v>
      </c>
      <c r="V6850" s="10">
        <f t="shared" si="108"/>
        <v>-14.952</v>
      </c>
      <c r="W6850" s="10">
        <v>15.971</v>
      </c>
      <c r="X6850" s="68">
        <v>3.1129315253106862</v>
      </c>
      <c r="Y6850" s="33" t="s">
        <v>561</v>
      </c>
      <c r="Z6850" s="33" t="s">
        <v>701</v>
      </c>
    </row>
    <row r="6851" spans="1:26" hidden="1">
      <c r="A6851" s="29">
        <v>6850</v>
      </c>
      <c r="C6851" s="17">
        <v>2021</v>
      </c>
      <c r="D6851" s="32">
        <v>1</v>
      </c>
      <c r="E6851" s="32">
        <v>17</v>
      </c>
      <c r="F6851" s="18">
        <v>32</v>
      </c>
      <c r="G6851" s="48">
        <v>35.4</v>
      </c>
      <c r="H6851" s="49" t="s">
        <v>18</v>
      </c>
      <c r="I6851" s="50">
        <v>129</v>
      </c>
      <c r="J6851" s="48">
        <v>38.1</v>
      </c>
      <c r="K6851" s="17" t="s">
        <v>19</v>
      </c>
      <c r="L6851" s="17" t="s">
        <v>1196</v>
      </c>
      <c r="M6851" s="17" t="s">
        <v>1197</v>
      </c>
      <c r="N6851" s="17" t="s">
        <v>910</v>
      </c>
      <c r="O6851" s="58">
        <v>366</v>
      </c>
      <c r="P6851" s="17" t="s">
        <v>20</v>
      </c>
      <c r="Q6851" s="17" t="s">
        <v>31</v>
      </c>
      <c r="R6851" s="17">
        <v>999.7</v>
      </c>
      <c r="S6851" s="17" t="s">
        <v>684</v>
      </c>
      <c r="T6851" s="18">
        <v>2</v>
      </c>
      <c r="U6851" s="10">
        <v>-14.819000000000001</v>
      </c>
      <c r="V6851" s="10">
        <f t="shared" si="108"/>
        <v>-14.819000000000001</v>
      </c>
      <c r="W6851" s="10">
        <v>14.141</v>
      </c>
      <c r="X6851" s="68">
        <v>3.087418563922498</v>
      </c>
      <c r="Y6851" s="33" t="s">
        <v>561</v>
      </c>
      <c r="Z6851" s="33" t="s">
        <v>701</v>
      </c>
    </row>
    <row r="6852" spans="1:26" hidden="1">
      <c r="A6852" s="29">
        <v>6851</v>
      </c>
      <c r="C6852" s="17">
        <v>2019</v>
      </c>
      <c r="D6852" s="32">
        <v>10</v>
      </c>
      <c r="E6852" s="32">
        <v>8</v>
      </c>
      <c r="F6852" s="18">
        <v>31</v>
      </c>
      <c r="G6852" s="48">
        <v>27.05</v>
      </c>
      <c r="H6852" s="49" t="s">
        <v>18</v>
      </c>
      <c r="I6852" s="50">
        <v>127</v>
      </c>
      <c r="J6852" s="48">
        <v>24.18</v>
      </c>
      <c r="K6852" s="17" t="s">
        <v>19</v>
      </c>
      <c r="L6852" s="17" t="s">
        <v>1006</v>
      </c>
      <c r="M6852" s="17" t="s">
        <v>27</v>
      </c>
      <c r="N6852" s="17" t="s">
        <v>1008</v>
      </c>
      <c r="O6852" s="58">
        <v>203</v>
      </c>
      <c r="P6852" s="17" t="s">
        <v>20</v>
      </c>
      <c r="Q6852" s="17" t="s">
        <v>808</v>
      </c>
      <c r="R6852" s="17">
        <v>108.7</v>
      </c>
      <c r="S6852" s="17" t="s">
        <v>684</v>
      </c>
      <c r="U6852" s="10">
        <v>-18.7</v>
      </c>
      <c r="V6852" s="10">
        <f t="shared" si="108"/>
        <v>-18.7</v>
      </c>
      <c r="W6852" s="10">
        <v>12</v>
      </c>
      <c r="X6852" s="68">
        <v>3.2024823269999998</v>
      </c>
      <c r="Y6852" s="33" t="s">
        <v>561</v>
      </c>
      <c r="Z6852" s="33" t="s">
        <v>701</v>
      </c>
    </row>
    <row r="6853" spans="1:26" hidden="1">
      <c r="A6853" s="29">
        <v>6852</v>
      </c>
      <c r="C6853" s="17">
        <v>2021</v>
      </c>
      <c r="D6853" s="32">
        <v>5</v>
      </c>
      <c r="E6853" s="32">
        <v>25</v>
      </c>
      <c r="F6853" s="18">
        <v>30</v>
      </c>
      <c r="G6853" s="48">
        <v>51.716666399999909</v>
      </c>
      <c r="H6853" s="49" t="s">
        <v>18</v>
      </c>
      <c r="I6853" s="50">
        <v>126</v>
      </c>
      <c r="J6853" s="48">
        <v>9.2333339999998998</v>
      </c>
      <c r="K6853" s="17" t="s">
        <v>19</v>
      </c>
      <c r="L6853" s="17" t="s">
        <v>1006</v>
      </c>
      <c r="M6853" s="17" t="s">
        <v>27</v>
      </c>
      <c r="N6853" s="17" t="s">
        <v>1008</v>
      </c>
      <c r="O6853" s="58">
        <v>97</v>
      </c>
      <c r="P6853" s="17" t="s">
        <v>20</v>
      </c>
      <c r="Q6853" s="17" t="s">
        <v>808</v>
      </c>
      <c r="R6853" s="17">
        <v>10.5</v>
      </c>
      <c r="S6853" s="17" t="s">
        <v>684</v>
      </c>
      <c r="U6853" s="10">
        <v>-18.5</v>
      </c>
      <c r="V6853" s="10">
        <f t="shared" si="108"/>
        <v>-18.5</v>
      </c>
      <c r="W6853" s="10">
        <v>12.1</v>
      </c>
      <c r="X6853" s="68">
        <v>3.28</v>
      </c>
      <c r="Y6853" s="33" t="s">
        <v>561</v>
      </c>
      <c r="Z6853" s="33" t="s">
        <v>701</v>
      </c>
    </row>
    <row r="6854" spans="1:26" hidden="1">
      <c r="A6854" s="29">
        <v>6853</v>
      </c>
      <c r="C6854" s="17">
        <v>2019</v>
      </c>
      <c r="D6854" s="32">
        <v>10</v>
      </c>
      <c r="E6854" s="32">
        <v>8</v>
      </c>
      <c r="F6854" s="18">
        <v>31</v>
      </c>
      <c r="G6854" s="48">
        <v>27.05</v>
      </c>
      <c r="H6854" s="49" t="s">
        <v>18</v>
      </c>
      <c r="I6854" s="50">
        <v>127</v>
      </c>
      <c r="J6854" s="48">
        <v>24.18</v>
      </c>
      <c r="K6854" s="17" t="s">
        <v>19</v>
      </c>
      <c r="L6854" s="17" t="s">
        <v>1006</v>
      </c>
      <c r="M6854" s="17" t="s">
        <v>27</v>
      </c>
      <c r="N6854" s="17" t="s">
        <v>1008</v>
      </c>
      <c r="O6854" s="58">
        <v>180</v>
      </c>
      <c r="P6854" s="17" t="s">
        <v>20</v>
      </c>
      <c r="Q6854" s="17" t="s">
        <v>808</v>
      </c>
      <c r="R6854" s="17">
        <v>83</v>
      </c>
      <c r="S6854" s="17" t="s">
        <v>684</v>
      </c>
      <c r="U6854" s="10">
        <v>-18.399999999999999</v>
      </c>
      <c r="V6854" s="10">
        <f t="shared" si="108"/>
        <v>-18.399999999999999</v>
      </c>
      <c r="W6854" s="10">
        <v>12.4</v>
      </c>
      <c r="X6854" s="68">
        <v>3.2266052780000001</v>
      </c>
      <c r="Y6854" s="33" t="s">
        <v>561</v>
      </c>
      <c r="Z6854" s="33" t="s">
        <v>701</v>
      </c>
    </row>
    <row r="6855" spans="1:26" hidden="1">
      <c r="A6855" s="29">
        <v>6854</v>
      </c>
      <c r="C6855" s="17">
        <v>2019</v>
      </c>
      <c r="D6855" s="32">
        <v>10</v>
      </c>
      <c r="E6855" s="32">
        <v>8</v>
      </c>
      <c r="F6855" s="18">
        <v>31</v>
      </c>
      <c r="G6855" s="48">
        <v>27.05</v>
      </c>
      <c r="H6855" s="49" t="s">
        <v>18</v>
      </c>
      <c r="I6855" s="50">
        <v>127</v>
      </c>
      <c r="J6855" s="48">
        <v>24.18</v>
      </c>
      <c r="K6855" s="17" t="s">
        <v>19</v>
      </c>
      <c r="L6855" s="17" t="s">
        <v>1006</v>
      </c>
      <c r="M6855" s="17" t="s">
        <v>27</v>
      </c>
      <c r="N6855" s="17" t="s">
        <v>1008</v>
      </c>
      <c r="O6855" s="58">
        <v>180</v>
      </c>
      <c r="P6855" s="17" t="s">
        <v>20</v>
      </c>
      <c r="Q6855" s="17" t="s">
        <v>808</v>
      </c>
      <c r="R6855" s="17">
        <v>74.2</v>
      </c>
      <c r="S6855" s="17" t="s">
        <v>684</v>
      </c>
      <c r="U6855" s="10">
        <v>-18.399999999999999</v>
      </c>
      <c r="V6855" s="10">
        <f t="shared" si="108"/>
        <v>-18.399999999999999</v>
      </c>
      <c r="W6855" s="10">
        <v>12.4</v>
      </c>
      <c r="X6855" s="68">
        <v>3.223494385</v>
      </c>
      <c r="Y6855" s="33" t="s">
        <v>561</v>
      </c>
      <c r="Z6855" s="33" t="s">
        <v>701</v>
      </c>
    </row>
    <row r="6856" spans="1:26" hidden="1">
      <c r="A6856" s="29">
        <v>6855</v>
      </c>
      <c r="C6856" s="17">
        <v>2019</v>
      </c>
      <c r="D6856" s="32">
        <v>10</v>
      </c>
      <c r="E6856" s="32">
        <v>9</v>
      </c>
      <c r="F6856" s="18">
        <v>31</v>
      </c>
      <c r="G6856" s="48">
        <v>31.2</v>
      </c>
      <c r="H6856" s="49" t="s">
        <v>18</v>
      </c>
      <c r="I6856" s="50">
        <v>127</v>
      </c>
      <c r="J6856" s="48">
        <v>27.72</v>
      </c>
      <c r="K6856" s="17" t="s">
        <v>19</v>
      </c>
      <c r="L6856" s="17" t="s">
        <v>1006</v>
      </c>
      <c r="M6856" s="17" t="s">
        <v>27</v>
      </c>
      <c r="N6856" s="17" t="s">
        <v>1008</v>
      </c>
      <c r="O6856" s="58">
        <v>162</v>
      </c>
      <c r="P6856" s="17" t="s">
        <v>20</v>
      </c>
      <c r="Q6856" s="17" t="s">
        <v>808</v>
      </c>
      <c r="R6856" s="17">
        <v>58</v>
      </c>
      <c r="S6856" s="17" t="s">
        <v>684</v>
      </c>
      <c r="U6856" s="10">
        <v>-18.399999999999999</v>
      </c>
      <c r="V6856" s="10">
        <f t="shared" si="108"/>
        <v>-18.399999999999999</v>
      </c>
      <c r="W6856" s="10">
        <v>12.4</v>
      </c>
      <c r="X6856" s="68">
        <v>3.233371397</v>
      </c>
      <c r="Y6856" s="33" t="s">
        <v>561</v>
      </c>
      <c r="Z6856" s="33" t="s">
        <v>701</v>
      </c>
    </row>
    <row r="6857" spans="1:26" hidden="1">
      <c r="A6857" s="29">
        <v>6856</v>
      </c>
      <c r="C6857" s="17">
        <v>2019</v>
      </c>
      <c r="D6857" s="32">
        <v>10</v>
      </c>
      <c r="E6857" s="32">
        <v>8</v>
      </c>
      <c r="F6857" s="18">
        <v>31</v>
      </c>
      <c r="G6857" s="48">
        <v>27.05</v>
      </c>
      <c r="H6857" s="49" t="s">
        <v>18</v>
      </c>
      <c r="I6857" s="50">
        <v>127</v>
      </c>
      <c r="J6857" s="48">
        <v>24.18</v>
      </c>
      <c r="K6857" s="17" t="s">
        <v>19</v>
      </c>
      <c r="L6857" s="17" t="s">
        <v>1006</v>
      </c>
      <c r="M6857" s="17" t="s">
        <v>27</v>
      </c>
      <c r="N6857" s="17" t="s">
        <v>1008</v>
      </c>
      <c r="O6857" s="58">
        <v>162</v>
      </c>
      <c r="P6857" s="17" t="s">
        <v>20</v>
      </c>
      <c r="Q6857" s="17" t="s">
        <v>808</v>
      </c>
      <c r="R6857" s="17">
        <v>55.8</v>
      </c>
      <c r="S6857" s="17" t="s">
        <v>684</v>
      </c>
      <c r="U6857" s="10">
        <v>-18.399999999999999</v>
      </c>
      <c r="V6857" s="10">
        <f t="shared" si="108"/>
        <v>-18.399999999999999</v>
      </c>
      <c r="W6857" s="10">
        <v>12.5</v>
      </c>
      <c r="X6857" s="68">
        <v>3.21823514</v>
      </c>
      <c r="Y6857" s="33" t="s">
        <v>561</v>
      </c>
      <c r="Z6857" s="33" t="s">
        <v>701</v>
      </c>
    </row>
    <row r="6858" spans="1:26" hidden="1">
      <c r="A6858" s="29">
        <v>6857</v>
      </c>
      <c r="C6858" s="17">
        <v>2019</v>
      </c>
      <c r="D6858" s="32">
        <v>10</v>
      </c>
      <c r="E6858" s="32">
        <v>9</v>
      </c>
      <c r="F6858" s="18">
        <v>31</v>
      </c>
      <c r="G6858" s="48">
        <v>31.2</v>
      </c>
      <c r="H6858" s="49" t="s">
        <v>18</v>
      </c>
      <c r="I6858" s="50">
        <v>127</v>
      </c>
      <c r="J6858" s="48">
        <v>27.72</v>
      </c>
      <c r="K6858" s="17" t="s">
        <v>19</v>
      </c>
      <c r="L6858" s="17" t="s">
        <v>1006</v>
      </c>
      <c r="M6858" s="17" t="s">
        <v>27</v>
      </c>
      <c r="N6858" s="17" t="s">
        <v>1008</v>
      </c>
      <c r="O6858" s="58">
        <v>190</v>
      </c>
      <c r="P6858" s="17" t="s">
        <v>20</v>
      </c>
      <c r="Q6858" s="17" t="s">
        <v>808</v>
      </c>
      <c r="R6858" s="17">
        <v>86.6</v>
      </c>
      <c r="S6858" s="17" t="s">
        <v>684</v>
      </c>
      <c r="U6858" s="10">
        <v>-18.3</v>
      </c>
      <c r="V6858" s="10">
        <f t="shared" ref="V6858:V6921" si="109">IF(X6858&gt;3.3,U6858+(7.584*X6858-22.012)/(X6858+1.657),U6858)</f>
        <v>-18.3</v>
      </c>
      <c r="W6858" s="10">
        <v>12.3</v>
      </c>
      <c r="X6858" s="68">
        <v>3.19555692</v>
      </c>
      <c r="Y6858" s="33" t="s">
        <v>561</v>
      </c>
      <c r="Z6858" s="33" t="s">
        <v>701</v>
      </c>
    </row>
    <row r="6859" spans="1:26" hidden="1">
      <c r="A6859" s="29">
        <v>6858</v>
      </c>
      <c r="C6859" s="17">
        <v>2019</v>
      </c>
      <c r="D6859" s="32">
        <v>10</v>
      </c>
      <c r="E6859" s="32">
        <v>8</v>
      </c>
      <c r="F6859" s="18">
        <v>31</v>
      </c>
      <c r="G6859" s="48">
        <v>27.05</v>
      </c>
      <c r="H6859" s="49" t="s">
        <v>18</v>
      </c>
      <c r="I6859" s="50">
        <v>127</v>
      </c>
      <c r="J6859" s="48">
        <v>24.18</v>
      </c>
      <c r="K6859" s="17" t="s">
        <v>19</v>
      </c>
      <c r="L6859" s="17" t="s">
        <v>1006</v>
      </c>
      <c r="M6859" s="17" t="s">
        <v>27</v>
      </c>
      <c r="N6859" s="17" t="s">
        <v>1008</v>
      </c>
      <c r="O6859" s="58">
        <v>202</v>
      </c>
      <c r="P6859" s="17" t="s">
        <v>20</v>
      </c>
      <c r="Q6859" s="17" t="s">
        <v>808</v>
      </c>
      <c r="R6859" s="17">
        <v>104</v>
      </c>
      <c r="S6859" s="17" t="s">
        <v>684</v>
      </c>
      <c r="U6859" s="10">
        <v>-18.3</v>
      </c>
      <c r="V6859" s="10">
        <f t="shared" si="109"/>
        <v>-18.3</v>
      </c>
      <c r="W6859" s="10">
        <v>13</v>
      </c>
      <c r="X6859" s="68">
        <v>3.232579232</v>
      </c>
      <c r="Y6859" s="33" t="s">
        <v>561</v>
      </c>
      <c r="Z6859" s="33" t="s">
        <v>701</v>
      </c>
    </row>
    <row r="6860" spans="1:26" hidden="1">
      <c r="A6860" s="29">
        <v>6859</v>
      </c>
      <c r="C6860" s="17">
        <v>2021</v>
      </c>
      <c r="D6860" s="32">
        <v>5</v>
      </c>
      <c r="E6860" s="32">
        <v>25</v>
      </c>
      <c r="F6860" s="18">
        <v>30</v>
      </c>
      <c r="G6860" s="48">
        <v>51.716666399999909</v>
      </c>
      <c r="H6860" s="49" t="s">
        <v>18</v>
      </c>
      <c r="I6860" s="50">
        <v>126</v>
      </c>
      <c r="J6860" s="48">
        <v>9.2333339999998998</v>
      </c>
      <c r="K6860" s="17" t="s">
        <v>19</v>
      </c>
      <c r="L6860" s="17" t="s">
        <v>1006</v>
      </c>
      <c r="M6860" s="17" t="s">
        <v>27</v>
      </c>
      <c r="N6860" s="17" t="s">
        <v>1008</v>
      </c>
      <c r="O6860" s="58">
        <v>110</v>
      </c>
      <c r="P6860" s="17" t="s">
        <v>20</v>
      </c>
      <c r="Q6860" s="17" t="s">
        <v>808</v>
      </c>
      <c r="R6860" s="17">
        <v>19.8</v>
      </c>
      <c r="S6860" s="17" t="s">
        <v>684</v>
      </c>
      <c r="U6860" s="10">
        <v>-18.3</v>
      </c>
      <c r="V6860" s="10">
        <f t="shared" si="109"/>
        <v>-18.3</v>
      </c>
      <c r="W6860" s="10">
        <v>12.3</v>
      </c>
      <c r="X6860" s="68">
        <v>3.3</v>
      </c>
      <c r="Y6860" s="33" t="s">
        <v>561</v>
      </c>
      <c r="Z6860" s="33" t="s">
        <v>701</v>
      </c>
    </row>
    <row r="6861" spans="1:26" hidden="1">
      <c r="A6861" s="29">
        <v>6860</v>
      </c>
      <c r="C6861" s="17">
        <v>2019</v>
      </c>
      <c r="D6861" s="32">
        <v>10</v>
      </c>
      <c r="E6861" s="32">
        <v>8</v>
      </c>
      <c r="F6861" s="18">
        <v>31</v>
      </c>
      <c r="G6861" s="48">
        <v>27.05</v>
      </c>
      <c r="H6861" s="49" t="s">
        <v>18</v>
      </c>
      <c r="I6861" s="50">
        <v>127</v>
      </c>
      <c r="J6861" s="48">
        <v>24.18</v>
      </c>
      <c r="K6861" s="17" t="s">
        <v>19</v>
      </c>
      <c r="L6861" s="17" t="s">
        <v>1006</v>
      </c>
      <c r="M6861" s="17" t="s">
        <v>27</v>
      </c>
      <c r="N6861" s="17" t="s">
        <v>1008</v>
      </c>
      <c r="O6861" s="58">
        <v>188</v>
      </c>
      <c r="P6861" s="17" t="s">
        <v>20</v>
      </c>
      <c r="Q6861" s="17" t="s">
        <v>808</v>
      </c>
      <c r="R6861" s="17">
        <v>84.1</v>
      </c>
      <c r="S6861" s="17" t="s">
        <v>684</v>
      </c>
      <c r="U6861" s="10">
        <v>-18.3</v>
      </c>
      <c r="V6861" s="10">
        <f t="shared" si="109"/>
        <v>-18.3</v>
      </c>
      <c r="W6861" s="10">
        <v>12.5</v>
      </c>
      <c r="X6861" s="68">
        <v>3.2215656990000001</v>
      </c>
      <c r="Y6861" s="33" t="s">
        <v>561</v>
      </c>
      <c r="Z6861" s="33" t="s">
        <v>701</v>
      </c>
    </row>
    <row r="6862" spans="1:26" hidden="1">
      <c r="A6862" s="29">
        <v>6861</v>
      </c>
      <c r="C6862" s="17">
        <v>2019</v>
      </c>
      <c r="D6862" s="32">
        <v>10</v>
      </c>
      <c r="E6862" s="32">
        <v>8</v>
      </c>
      <c r="F6862" s="18">
        <v>31</v>
      </c>
      <c r="G6862" s="48">
        <v>27.05</v>
      </c>
      <c r="H6862" s="49" t="s">
        <v>18</v>
      </c>
      <c r="I6862" s="50">
        <v>127</v>
      </c>
      <c r="J6862" s="48">
        <v>24.18</v>
      </c>
      <c r="K6862" s="17" t="s">
        <v>19</v>
      </c>
      <c r="L6862" s="17" t="s">
        <v>1006</v>
      </c>
      <c r="M6862" s="17" t="s">
        <v>27</v>
      </c>
      <c r="N6862" s="17" t="s">
        <v>1008</v>
      </c>
      <c r="O6862" s="58">
        <v>202</v>
      </c>
      <c r="P6862" s="17" t="s">
        <v>20</v>
      </c>
      <c r="Q6862" s="17" t="s">
        <v>808</v>
      </c>
      <c r="R6862" s="17">
        <v>111.9</v>
      </c>
      <c r="S6862" s="17" t="s">
        <v>684</v>
      </c>
      <c r="U6862" s="10">
        <v>-18.2</v>
      </c>
      <c r="V6862" s="10">
        <f t="shared" si="109"/>
        <v>-18.2</v>
      </c>
      <c r="W6862" s="10">
        <v>12.3</v>
      </c>
      <c r="X6862" s="68">
        <v>3.19085705</v>
      </c>
      <c r="Y6862" s="33" t="s">
        <v>561</v>
      </c>
      <c r="Z6862" s="33" t="s">
        <v>701</v>
      </c>
    </row>
    <row r="6863" spans="1:26" hidden="1">
      <c r="A6863" s="29">
        <v>6862</v>
      </c>
      <c r="C6863" s="17">
        <v>2021</v>
      </c>
      <c r="D6863" s="32">
        <v>5</v>
      </c>
      <c r="E6863" s="32">
        <v>24</v>
      </c>
      <c r="F6863" s="18">
        <v>30</v>
      </c>
      <c r="G6863" s="48">
        <v>41.050000199999985</v>
      </c>
      <c r="H6863" s="49" t="s">
        <v>18</v>
      </c>
      <c r="I6863" s="50">
        <v>126</v>
      </c>
      <c r="J6863" s="48">
        <v>40.750001999999768</v>
      </c>
      <c r="K6863" s="17" t="s">
        <v>19</v>
      </c>
      <c r="L6863" s="17" t="s">
        <v>1006</v>
      </c>
      <c r="M6863" s="17" t="s">
        <v>27</v>
      </c>
      <c r="N6863" s="17" t="s">
        <v>1008</v>
      </c>
      <c r="O6863" s="58">
        <v>97</v>
      </c>
      <c r="P6863" s="17" t="s">
        <v>20</v>
      </c>
      <c r="Q6863" s="17" t="s">
        <v>808</v>
      </c>
      <c r="R6863" s="17">
        <v>9.4</v>
      </c>
      <c r="S6863" s="17" t="s">
        <v>684</v>
      </c>
      <c r="U6863" s="10">
        <v>-18.2</v>
      </c>
      <c r="V6863" s="10">
        <f t="shared" si="109"/>
        <v>-18.2</v>
      </c>
      <c r="W6863" s="10">
        <v>11.8</v>
      </c>
      <c r="X6863" s="68">
        <v>3.3</v>
      </c>
      <c r="Y6863" s="33" t="s">
        <v>561</v>
      </c>
      <c r="Z6863" s="33" t="s">
        <v>701</v>
      </c>
    </row>
    <row r="6864" spans="1:26" hidden="1">
      <c r="A6864" s="29">
        <v>6863</v>
      </c>
      <c r="C6864" s="17">
        <v>2021</v>
      </c>
      <c r="D6864" s="32">
        <v>6</v>
      </c>
      <c r="E6864" s="32">
        <v>18</v>
      </c>
      <c r="F6864" s="18">
        <v>32</v>
      </c>
      <c r="G6864" s="48">
        <v>33.75</v>
      </c>
      <c r="H6864" s="49" t="s">
        <v>18</v>
      </c>
      <c r="I6864" s="50">
        <v>127</v>
      </c>
      <c r="J6864" s="48">
        <v>58.783331999999859</v>
      </c>
      <c r="K6864" s="17" t="s">
        <v>19</v>
      </c>
      <c r="L6864" s="17" t="s">
        <v>1006</v>
      </c>
      <c r="M6864" s="17" t="s">
        <v>27</v>
      </c>
      <c r="N6864" s="17" t="s">
        <v>1008</v>
      </c>
      <c r="O6864" s="58">
        <v>250</v>
      </c>
      <c r="P6864" s="17" t="s">
        <v>20</v>
      </c>
      <c r="Q6864" s="17" t="s">
        <v>808</v>
      </c>
      <c r="R6864" s="17">
        <v>233.4</v>
      </c>
      <c r="S6864" s="17" t="s">
        <v>684</v>
      </c>
      <c r="U6864" s="10">
        <v>-18.2</v>
      </c>
      <c r="V6864" s="10">
        <f t="shared" si="109"/>
        <v>-18.2</v>
      </c>
      <c r="W6864" s="10">
        <v>13.7</v>
      </c>
      <c r="X6864" s="68">
        <v>3.26</v>
      </c>
      <c r="Y6864" s="33" t="s">
        <v>561</v>
      </c>
      <c r="Z6864" s="33" t="s">
        <v>701</v>
      </c>
    </row>
    <row r="6865" spans="1:26" hidden="1">
      <c r="A6865" s="29">
        <v>6864</v>
      </c>
      <c r="C6865" s="17">
        <v>2021</v>
      </c>
      <c r="D6865" s="32">
        <v>5</v>
      </c>
      <c r="E6865" s="32">
        <v>25</v>
      </c>
      <c r="F6865" s="18">
        <v>30</v>
      </c>
      <c r="G6865" s="48">
        <v>51.716666399999909</v>
      </c>
      <c r="H6865" s="49" t="s">
        <v>18</v>
      </c>
      <c r="I6865" s="50">
        <v>126</v>
      </c>
      <c r="J6865" s="48">
        <v>9.2333339999998998</v>
      </c>
      <c r="K6865" s="17" t="s">
        <v>19</v>
      </c>
      <c r="L6865" s="17" t="s">
        <v>1006</v>
      </c>
      <c r="M6865" s="17" t="s">
        <v>27</v>
      </c>
      <c r="N6865" s="17" t="s">
        <v>1008</v>
      </c>
      <c r="O6865" s="58">
        <v>101</v>
      </c>
      <c r="P6865" s="17" t="s">
        <v>20</v>
      </c>
      <c r="Q6865" s="17" t="s">
        <v>808</v>
      </c>
      <c r="R6865" s="17">
        <v>15.4</v>
      </c>
      <c r="S6865" s="17" t="s">
        <v>684</v>
      </c>
      <c r="U6865" s="10">
        <v>-18.2</v>
      </c>
      <c r="V6865" s="10">
        <f t="shared" si="109"/>
        <v>-18.2</v>
      </c>
      <c r="W6865" s="10">
        <v>12.3</v>
      </c>
      <c r="X6865" s="68">
        <v>3.3</v>
      </c>
      <c r="Y6865" s="33" t="s">
        <v>561</v>
      </c>
      <c r="Z6865" s="33" t="s">
        <v>701</v>
      </c>
    </row>
    <row r="6866" spans="1:26" hidden="1">
      <c r="A6866" s="29">
        <v>6865</v>
      </c>
      <c r="C6866" s="17">
        <v>2021</v>
      </c>
      <c r="D6866" s="32">
        <v>5</v>
      </c>
      <c r="E6866" s="32">
        <v>25</v>
      </c>
      <c r="F6866" s="18">
        <v>30</v>
      </c>
      <c r="G6866" s="48">
        <v>51.716666399999909</v>
      </c>
      <c r="H6866" s="49" t="s">
        <v>18</v>
      </c>
      <c r="I6866" s="50">
        <v>126</v>
      </c>
      <c r="J6866" s="48">
        <v>9.2333339999998998</v>
      </c>
      <c r="K6866" s="17" t="s">
        <v>19</v>
      </c>
      <c r="L6866" s="17" t="s">
        <v>1006</v>
      </c>
      <c r="M6866" s="17" t="s">
        <v>27</v>
      </c>
      <c r="N6866" s="17" t="s">
        <v>1008</v>
      </c>
      <c r="O6866" s="58">
        <v>110</v>
      </c>
      <c r="P6866" s="17" t="s">
        <v>20</v>
      </c>
      <c r="Q6866" s="17" t="s">
        <v>808</v>
      </c>
      <c r="R6866" s="17">
        <v>19.3</v>
      </c>
      <c r="S6866" s="17" t="s">
        <v>684</v>
      </c>
      <c r="U6866" s="10">
        <v>-18.2</v>
      </c>
      <c r="V6866" s="10">
        <f t="shared" si="109"/>
        <v>-18.2</v>
      </c>
      <c r="W6866" s="10">
        <v>12.6</v>
      </c>
      <c r="X6866" s="68">
        <v>3.24</v>
      </c>
      <c r="Y6866" s="33" t="s">
        <v>561</v>
      </c>
      <c r="Z6866" s="33" t="s">
        <v>701</v>
      </c>
    </row>
    <row r="6867" spans="1:26" hidden="1">
      <c r="A6867" s="29">
        <v>6866</v>
      </c>
      <c r="C6867" s="17">
        <v>2019</v>
      </c>
      <c r="D6867" s="32">
        <v>10</v>
      </c>
      <c r="E6867" s="32">
        <v>9</v>
      </c>
      <c r="F6867" s="18">
        <v>31</v>
      </c>
      <c r="G6867" s="48">
        <v>31.2</v>
      </c>
      <c r="H6867" s="49" t="s">
        <v>18</v>
      </c>
      <c r="I6867" s="50">
        <v>127</v>
      </c>
      <c r="J6867" s="48">
        <v>27.72</v>
      </c>
      <c r="K6867" s="17" t="s">
        <v>19</v>
      </c>
      <c r="L6867" s="17" t="s">
        <v>1006</v>
      </c>
      <c r="M6867" s="17" t="s">
        <v>27</v>
      </c>
      <c r="N6867" s="17" t="s">
        <v>1008</v>
      </c>
      <c r="O6867" s="58">
        <v>199</v>
      </c>
      <c r="P6867" s="17" t="s">
        <v>20</v>
      </c>
      <c r="Q6867" s="17" t="s">
        <v>808</v>
      </c>
      <c r="R6867" s="17">
        <v>103.9</v>
      </c>
      <c r="S6867" s="17" t="s">
        <v>684</v>
      </c>
      <c r="U6867" s="10">
        <v>-18.100000000000001</v>
      </c>
      <c r="V6867" s="10">
        <f t="shared" si="109"/>
        <v>-18.100000000000001</v>
      </c>
      <c r="W6867" s="10">
        <v>12.7</v>
      </c>
      <c r="X6867" s="68">
        <v>3.2215255030000001</v>
      </c>
      <c r="Y6867" s="33" t="s">
        <v>561</v>
      </c>
      <c r="Z6867" s="33" t="s">
        <v>701</v>
      </c>
    </row>
    <row r="6868" spans="1:26" hidden="1">
      <c r="A6868" s="29">
        <v>6867</v>
      </c>
      <c r="C6868" s="17">
        <v>2019</v>
      </c>
      <c r="D6868" s="32">
        <v>10</v>
      </c>
      <c r="E6868" s="32">
        <v>9</v>
      </c>
      <c r="F6868" s="18">
        <v>31</v>
      </c>
      <c r="G6868" s="48">
        <v>31.2</v>
      </c>
      <c r="H6868" s="49" t="s">
        <v>18</v>
      </c>
      <c r="I6868" s="50">
        <v>127</v>
      </c>
      <c r="J6868" s="48">
        <v>27.72</v>
      </c>
      <c r="K6868" s="17" t="s">
        <v>19</v>
      </c>
      <c r="L6868" s="17" t="s">
        <v>1006</v>
      </c>
      <c r="M6868" s="17" t="s">
        <v>27</v>
      </c>
      <c r="N6868" s="17" t="s">
        <v>1008</v>
      </c>
      <c r="O6868" s="58">
        <v>238</v>
      </c>
      <c r="P6868" s="17" t="s">
        <v>20</v>
      </c>
      <c r="Q6868" s="17" t="s">
        <v>808</v>
      </c>
      <c r="R6868" s="17">
        <v>184.2</v>
      </c>
      <c r="S6868" s="17" t="s">
        <v>684</v>
      </c>
      <c r="U6868" s="10">
        <v>-18.100000000000001</v>
      </c>
      <c r="V6868" s="10">
        <f t="shared" si="109"/>
        <v>-18.100000000000001</v>
      </c>
      <c r="W6868" s="10">
        <v>13</v>
      </c>
      <c r="X6868" s="68">
        <v>3.2197244669999998</v>
      </c>
      <c r="Y6868" s="33" t="s">
        <v>561</v>
      </c>
      <c r="Z6868" s="33" t="s">
        <v>701</v>
      </c>
    </row>
    <row r="6869" spans="1:26" hidden="1">
      <c r="A6869" s="29">
        <v>6868</v>
      </c>
      <c r="C6869" s="17">
        <v>2019</v>
      </c>
      <c r="D6869" s="32">
        <v>10</v>
      </c>
      <c r="E6869" s="32">
        <v>8</v>
      </c>
      <c r="F6869" s="18">
        <v>31</v>
      </c>
      <c r="G6869" s="48">
        <v>27.05</v>
      </c>
      <c r="H6869" s="49" t="s">
        <v>18</v>
      </c>
      <c r="I6869" s="50">
        <v>127</v>
      </c>
      <c r="J6869" s="48">
        <v>24.18</v>
      </c>
      <c r="K6869" s="17" t="s">
        <v>19</v>
      </c>
      <c r="L6869" s="17" t="s">
        <v>1006</v>
      </c>
      <c r="M6869" s="17" t="s">
        <v>27</v>
      </c>
      <c r="N6869" s="17" t="s">
        <v>1008</v>
      </c>
      <c r="O6869" s="58">
        <v>190</v>
      </c>
      <c r="P6869" s="17" t="s">
        <v>20</v>
      </c>
      <c r="Q6869" s="17" t="s">
        <v>808</v>
      </c>
      <c r="R6869" s="17">
        <v>95.3</v>
      </c>
      <c r="S6869" s="17" t="s">
        <v>684</v>
      </c>
      <c r="U6869" s="10">
        <v>-18.100000000000001</v>
      </c>
      <c r="V6869" s="10">
        <f t="shared" si="109"/>
        <v>-18.100000000000001</v>
      </c>
      <c r="W6869" s="10">
        <v>12.7</v>
      </c>
      <c r="X6869" s="68">
        <v>3.221171939</v>
      </c>
      <c r="Y6869" s="33" t="s">
        <v>561</v>
      </c>
      <c r="Z6869" s="33" t="s">
        <v>701</v>
      </c>
    </row>
    <row r="6870" spans="1:26" hidden="1">
      <c r="A6870" s="29">
        <v>6869</v>
      </c>
      <c r="C6870" s="17">
        <v>2021</v>
      </c>
      <c r="D6870" s="32">
        <v>5</v>
      </c>
      <c r="E6870" s="32">
        <v>25</v>
      </c>
      <c r="F6870" s="18">
        <v>30</v>
      </c>
      <c r="G6870" s="48">
        <v>51.716666399999909</v>
      </c>
      <c r="H6870" s="49" t="s">
        <v>18</v>
      </c>
      <c r="I6870" s="50">
        <v>126</v>
      </c>
      <c r="J6870" s="48">
        <v>9.2333339999998998</v>
      </c>
      <c r="K6870" s="17" t="s">
        <v>19</v>
      </c>
      <c r="L6870" s="17" t="s">
        <v>1006</v>
      </c>
      <c r="M6870" s="17" t="s">
        <v>27</v>
      </c>
      <c r="N6870" s="17" t="s">
        <v>1008</v>
      </c>
      <c r="O6870" s="58">
        <v>103</v>
      </c>
      <c r="P6870" s="17" t="s">
        <v>20</v>
      </c>
      <c r="Q6870" s="17" t="s">
        <v>808</v>
      </c>
      <c r="R6870" s="17">
        <v>13.9</v>
      </c>
      <c r="S6870" s="17" t="s">
        <v>684</v>
      </c>
      <c r="U6870" s="10">
        <v>-18.100000000000001</v>
      </c>
      <c r="V6870" s="10">
        <f t="shared" si="109"/>
        <v>-18.100000000000001</v>
      </c>
      <c r="W6870" s="10">
        <v>12.3</v>
      </c>
      <c r="X6870" s="68">
        <v>3.23</v>
      </c>
      <c r="Y6870" s="33" t="s">
        <v>561</v>
      </c>
      <c r="Z6870" s="33" t="s">
        <v>701</v>
      </c>
    </row>
    <row r="6871" spans="1:26" hidden="1">
      <c r="A6871" s="29">
        <v>6870</v>
      </c>
      <c r="C6871" s="17">
        <v>2021</v>
      </c>
      <c r="D6871" s="32">
        <v>5</v>
      </c>
      <c r="E6871" s="32">
        <v>24</v>
      </c>
      <c r="F6871" s="18">
        <v>30</v>
      </c>
      <c r="G6871" s="48">
        <v>41.050000199999985</v>
      </c>
      <c r="H6871" s="49" t="s">
        <v>18</v>
      </c>
      <c r="I6871" s="50">
        <v>126</v>
      </c>
      <c r="J6871" s="48">
        <v>40.750001999999768</v>
      </c>
      <c r="K6871" s="17" t="s">
        <v>19</v>
      </c>
      <c r="L6871" s="17" t="s">
        <v>1006</v>
      </c>
      <c r="M6871" s="17" t="s">
        <v>27</v>
      </c>
      <c r="N6871" s="17" t="s">
        <v>1008</v>
      </c>
      <c r="O6871" s="58">
        <v>107</v>
      </c>
      <c r="P6871" s="17" t="s">
        <v>20</v>
      </c>
      <c r="Q6871" s="17" t="s">
        <v>808</v>
      </c>
      <c r="R6871" s="17">
        <v>12.4</v>
      </c>
      <c r="S6871" s="17" t="s">
        <v>684</v>
      </c>
      <c r="U6871" s="10">
        <v>-18</v>
      </c>
      <c r="V6871" s="10">
        <f t="shared" si="109"/>
        <v>-18</v>
      </c>
      <c r="W6871" s="10">
        <v>11.9</v>
      </c>
      <c r="X6871" s="68">
        <v>3.28</v>
      </c>
      <c r="Y6871" s="33" t="s">
        <v>561</v>
      </c>
      <c r="Z6871" s="33" t="s">
        <v>701</v>
      </c>
    </row>
    <row r="6872" spans="1:26" hidden="1">
      <c r="A6872" s="29">
        <v>6871</v>
      </c>
      <c r="C6872" s="17">
        <v>2021</v>
      </c>
      <c r="D6872" s="32">
        <v>5</v>
      </c>
      <c r="E6872" s="32">
        <v>24</v>
      </c>
      <c r="F6872" s="18">
        <v>30</v>
      </c>
      <c r="G6872" s="48">
        <v>41.050000199999985</v>
      </c>
      <c r="H6872" s="49" t="s">
        <v>18</v>
      </c>
      <c r="I6872" s="50">
        <v>126</v>
      </c>
      <c r="J6872" s="48">
        <v>40.750001999999768</v>
      </c>
      <c r="K6872" s="17" t="s">
        <v>19</v>
      </c>
      <c r="L6872" s="17" t="s">
        <v>1006</v>
      </c>
      <c r="M6872" s="17" t="s">
        <v>27</v>
      </c>
      <c r="N6872" s="17" t="s">
        <v>1008</v>
      </c>
      <c r="O6872" s="58">
        <v>95</v>
      </c>
      <c r="P6872" s="17" t="s">
        <v>20</v>
      </c>
      <c r="Q6872" s="17" t="s">
        <v>808</v>
      </c>
      <c r="R6872" s="17">
        <v>10.4</v>
      </c>
      <c r="S6872" s="17" t="s">
        <v>684</v>
      </c>
      <c r="U6872" s="10">
        <v>-18</v>
      </c>
      <c r="V6872" s="10">
        <f t="shared" si="109"/>
        <v>-18</v>
      </c>
      <c r="W6872" s="10">
        <v>12.1</v>
      </c>
      <c r="X6872" s="68">
        <v>3.26</v>
      </c>
      <c r="Y6872" s="33" t="s">
        <v>561</v>
      </c>
      <c r="Z6872" s="33" t="s">
        <v>701</v>
      </c>
    </row>
    <row r="6873" spans="1:26" hidden="1">
      <c r="A6873" s="29">
        <v>6872</v>
      </c>
      <c r="C6873" s="17">
        <v>2019</v>
      </c>
      <c r="D6873" s="32">
        <v>10</v>
      </c>
      <c r="E6873" s="32">
        <v>8</v>
      </c>
      <c r="F6873" s="18">
        <v>31</v>
      </c>
      <c r="G6873" s="48">
        <v>27.05</v>
      </c>
      <c r="H6873" s="49" t="s">
        <v>18</v>
      </c>
      <c r="I6873" s="50">
        <v>127</v>
      </c>
      <c r="J6873" s="48">
        <v>24.18</v>
      </c>
      <c r="K6873" s="17" t="s">
        <v>19</v>
      </c>
      <c r="L6873" s="17" t="s">
        <v>1006</v>
      </c>
      <c r="M6873" s="17" t="s">
        <v>27</v>
      </c>
      <c r="N6873" s="17" t="s">
        <v>1008</v>
      </c>
      <c r="O6873" s="58">
        <v>164</v>
      </c>
      <c r="P6873" s="17" t="s">
        <v>20</v>
      </c>
      <c r="Q6873" s="17" t="s">
        <v>808</v>
      </c>
      <c r="R6873" s="17">
        <v>54.9</v>
      </c>
      <c r="S6873" s="17" t="s">
        <v>684</v>
      </c>
      <c r="U6873" s="10">
        <v>-18</v>
      </c>
      <c r="V6873" s="10">
        <f t="shared" si="109"/>
        <v>-18</v>
      </c>
      <c r="W6873" s="10">
        <v>12.5</v>
      </c>
      <c r="X6873" s="68">
        <v>3.2035697399999998</v>
      </c>
      <c r="Y6873" s="33" t="s">
        <v>561</v>
      </c>
      <c r="Z6873" s="33" t="s">
        <v>701</v>
      </c>
    </row>
    <row r="6874" spans="1:26" hidden="1">
      <c r="A6874" s="29">
        <v>6873</v>
      </c>
      <c r="C6874" s="17">
        <v>2019</v>
      </c>
      <c r="D6874" s="32">
        <v>10</v>
      </c>
      <c r="E6874" s="32">
        <v>8</v>
      </c>
      <c r="F6874" s="18">
        <v>31</v>
      </c>
      <c r="G6874" s="48">
        <v>27.05</v>
      </c>
      <c r="H6874" s="49" t="s">
        <v>18</v>
      </c>
      <c r="I6874" s="50">
        <v>127</v>
      </c>
      <c r="J6874" s="48">
        <v>24.18</v>
      </c>
      <c r="K6874" s="17" t="s">
        <v>19</v>
      </c>
      <c r="L6874" s="17" t="s">
        <v>1006</v>
      </c>
      <c r="M6874" s="17" t="s">
        <v>27</v>
      </c>
      <c r="N6874" s="17" t="s">
        <v>1008</v>
      </c>
      <c r="O6874" s="58">
        <v>165</v>
      </c>
      <c r="P6874" s="17" t="s">
        <v>20</v>
      </c>
      <c r="Q6874" s="17" t="s">
        <v>808</v>
      </c>
      <c r="R6874" s="17">
        <v>54.2</v>
      </c>
      <c r="S6874" s="17" t="s">
        <v>684</v>
      </c>
      <c r="U6874" s="10">
        <v>-18</v>
      </c>
      <c r="V6874" s="10">
        <f t="shared" si="109"/>
        <v>-18</v>
      </c>
      <c r="W6874" s="10">
        <v>12.6</v>
      </c>
      <c r="X6874" s="68">
        <v>3.208690405</v>
      </c>
      <c r="Y6874" s="33" t="s">
        <v>561</v>
      </c>
      <c r="Z6874" s="33" t="s">
        <v>701</v>
      </c>
    </row>
    <row r="6875" spans="1:26" hidden="1">
      <c r="A6875" s="29">
        <v>6874</v>
      </c>
      <c r="C6875" s="17">
        <v>2019</v>
      </c>
      <c r="D6875" s="32">
        <v>10</v>
      </c>
      <c r="E6875" s="32">
        <v>9</v>
      </c>
      <c r="F6875" s="18">
        <v>31</v>
      </c>
      <c r="G6875" s="48">
        <v>31.2</v>
      </c>
      <c r="H6875" s="49" t="s">
        <v>18</v>
      </c>
      <c r="I6875" s="50">
        <v>127</v>
      </c>
      <c r="J6875" s="48">
        <v>27.72</v>
      </c>
      <c r="K6875" s="17" t="s">
        <v>19</v>
      </c>
      <c r="L6875" s="17" t="s">
        <v>1006</v>
      </c>
      <c r="M6875" s="17" t="s">
        <v>27</v>
      </c>
      <c r="N6875" s="17" t="s">
        <v>1008</v>
      </c>
      <c r="O6875" s="58">
        <v>177</v>
      </c>
      <c r="P6875" s="17" t="s">
        <v>20</v>
      </c>
      <c r="Q6875" s="17" t="s">
        <v>808</v>
      </c>
      <c r="R6875" s="17">
        <v>69</v>
      </c>
      <c r="S6875" s="17" t="s">
        <v>684</v>
      </c>
      <c r="U6875" s="10">
        <v>-18</v>
      </c>
      <c r="V6875" s="10">
        <f t="shared" si="109"/>
        <v>-18</v>
      </c>
      <c r="W6875" s="10">
        <v>12.7</v>
      </c>
      <c r="X6875" s="68">
        <v>3.2150521360000002</v>
      </c>
      <c r="Y6875" s="33" t="s">
        <v>561</v>
      </c>
      <c r="Z6875" s="33" t="s">
        <v>701</v>
      </c>
    </row>
    <row r="6876" spans="1:26" hidden="1">
      <c r="A6876" s="29">
        <v>6875</v>
      </c>
      <c r="C6876" s="17">
        <v>2019</v>
      </c>
      <c r="D6876" s="32">
        <v>10</v>
      </c>
      <c r="E6876" s="32">
        <v>9</v>
      </c>
      <c r="F6876" s="18">
        <v>31</v>
      </c>
      <c r="G6876" s="48">
        <v>31.2</v>
      </c>
      <c r="H6876" s="49" t="s">
        <v>18</v>
      </c>
      <c r="I6876" s="50">
        <v>127</v>
      </c>
      <c r="J6876" s="48">
        <v>27.72</v>
      </c>
      <c r="K6876" s="17" t="s">
        <v>19</v>
      </c>
      <c r="L6876" s="17" t="s">
        <v>1006</v>
      </c>
      <c r="M6876" s="17" t="s">
        <v>27</v>
      </c>
      <c r="N6876" s="17" t="s">
        <v>1008</v>
      </c>
      <c r="O6876" s="58">
        <v>193</v>
      </c>
      <c r="P6876" s="17" t="s">
        <v>20</v>
      </c>
      <c r="Q6876" s="17" t="s">
        <v>808</v>
      </c>
      <c r="R6876" s="17">
        <v>83.2</v>
      </c>
      <c r="S6876" s="17" t="s">
        <v>684</v>
      </c>
      <c r="U6876" s="10">
        <v>-18</v>
      </c>
      <c r="V6876" s="10">
        <f t="shared" si="109"/>
        <v>-18</v>
      </c>
      <c r="W6876" s="10">
        <v>12.8</v>
      </c>
      <c r="X6876" s="68">
        <v>3.2111522739999998</v>
      </c>
      <c r="Y6876" s="33" t="s">
        <v>561</v>
      </c>
      <c r="Z6876" s="33" t="s">
        <v>701</v>
      </c>
    </row>
    <row r="6877" spans="1:26" hidden="1">
      <c r="A6877" s="29">
        <v>6876</v>
      </c>
      <c r="C6877" s="17">
        <v>2019</v>
      </c>
      <c r="D6877" s="32">
        <v>10</v>
      </c>
      <c r="E6877" s="32">
        <v>8</v>
      </c>
      <c r="F6877" s="18">
        <v>31</v>
      </c>
      <c r="G6877" s="48">
        <v>27.05</v>
      </c>
      <c r="H6877" s="49" t="s">
        <v>18</v>
      </c>
      <c r="I6877" s="50">
        <v>127</v>
      </c>
      <c r="J6877" s="48">
        <v>24.18</v>
      </c>
      <c r="K6877" s="17" t="s">
        <v>19</v>
      </c>
      <c r="L6877" s="17" t="s">
        <v>1006</v>
      </c>
      <c r="M6877" s="17" t="s">
        <v>27</v>
      </c>
      <c r="N6877" s="17" t="s">
        <v>1008</v>
      </c>
      <c r="O6877" s="58">
        <v>218</v>
      </c>
      <c r="P6877" s="17" t="s">
        <v>20</v>
      </c>
      <c r="Q6877" s="17" t="s">
        <v>808</v>
      </c>
      <c r="R6877" s="17">
        <v>152.30000000000001</v>
      </c>
      <c r="S6877" s="17" t="s">
        <v>684</v>
      </c>
      <c r="U6877" s="10">
        <v>-17.899999999999999</v>
      </c>
      <c r="V6877" s="10">
        <f t="shared" si="109"/>
        <v>-17.899999999999999</v>
      </c>
      <c r="W6877" s="10">
        <v>12.8</v>
      </c>
      <c r="X6877" s="68">
        <v>3.2301973410000002</v>
      </c>
      <c r="Y6877" s="33" t="s">
        <v>561</v>
      </c>
      <c r="Z6877" s="33" t="s">
        <v>701</v>
      </c>
    </row>
    <row r="6878" spans="1:26" hidden="1">
      <c r="A6878" s="29">
        <v>6877</v>
      </c>
      <c r="C6878" s="17">
        <v>2019</v>
      </c>
      <c r="D6878" s="32">
        <v>10</v>
      </c>
      <c r="E6878" s="32">
        <v>8</v>
      </c>
      <c r="F6878" s="18">
        <v>31</v>
      </c>
      <c r="G6878" s="48">
        <v>27.05</v>
      </c>
      <c r="H6878" s="49" t="s">
        <v>18</v>
      </c>
      <c r="I6878" s="50">
        <v>127</v>
      </c>
      <c r="J6878" s="48">
        <v>24.18</v>
      </c>
      <c r="K6878" s="17" t="s">
        <v>19</v>
      </c>
      <c r="L6878" s="17" t="s">
        <v>1006</v>
      </c>
      <c r="M6878" s="17" t="s">
        <v>27</v>
      </c>
      <c r="N6878" s="17" t="s">
        <v>1008</v>
      </c>
      <c r="O6878" s="58">
        <v>193</v>
      </c>
      <c r="P6878" s="17" t="s">
        <v>20</v>
      </c>
      <c r="Q6878" s="17" t="s">
        <v>808</v>
      </c>
      <c r="R6878" s="17">
        <v>92.6</v>
      </c>
      <c r="S6878" s="17" t="s">
        <v>684</v>
      </c>
      <c r="U6878" s="10">
        <v>-17.899999999999999</v>
      </c>
      <c r="V6878" s="10">
        <f t="shared" si="109"/>
        <v>-17.899999999999999</v>
      </c>
      <c r="W6878" s="10">
        <v>13.1</v>
      </c>
      <c r="X6878" s="68">
        <v>3.2283603950000002</v>
      </c>
      <c r="Y6878" s="33" t="s">
        <v>561</v>
      </c>
      <c r="Z6878" s="33" t="s">
        <v>701</v>
      </c>
    </row>
    <row r="6879" spans="1:26" hidden="1">
      <c r="A6879" s="29">
        <v>6878</v>
      </c>
      <c r="C6879" s="17">
        <v>2021</v>
      </c>
      <c r="D6879" s="32">
        <v>6</v>
      </c>
      <c r="E6879" s="32">
        <v>13</v>
      </c>
      <c r="F6879" s="18">
        <v>29</v>
      </c>
      <c r="G6879" s="48">
        <v>57.716666399999994</v>
      </c>
      <c r="H6879" s="49" t="s">
        <v>18</v>
      </c>
      <c r="I6879" s="50">
        <v>126</v>
      </c>
      <c r="J6879" s="48">
        <v>19.566666000000339</v>
      </c>
      <c r="K6879" s="17" t="s">
        <v>19</v>
      </c>
      <c r="L6879" s="17" t="s">
        <v>1006</v>
      </c>
      <c r="M6879" s="17" t="s">
        <v>27</v>
      </c>
      <c r="N6879" s="17" t="s">
        <v>1008</v>
      </c>
      <c r="O6879" s="58">
        <v>55</v>
      </c>
      <c r="P6879" s="17" t="s">
        <v>20</v>
      </c>
      <c r="Q6879" s="17" t="s">
        <v>808</v>
      </c>
      <c r="R6879" s="17">
        <v>2.1</v>
      </c>
      <c r="S6879" s="17" t="s">
        <v>684</v>
      </c>
      <c r="U6879" s="10">
        <v>-17.899999999999999</v>
      </c>
      <c r="V6879" s="10">
        <f t="shared" si="109"/>
        <v>-17.899999999999999</v>
      </c>
      <c r="W6879" s="10">
        <v>12.5</v>
      </c>
      <c r="X6879" s="68">
        <v>3.28</v>
      </c>
      <c r="Y6879" s="33" t="s">
        <v>561</v>
      </c>
      <c r="Z6879" s="33" t="s">
        <v>701</v>
      </c>
    </row>
    <row r="6880" spans="1:26" hidden="1">
      <c r="A6880" s="29">
        <v>6879</v>
      </c>
      <c r="C6880" s="17">
        <v>2019</v>
      </c>
      <c r="D6880" s="32">
        <v>10</v>
      </c>
      <c r="E6880" s="32">
        <v>9</v>
      </c>
      <c r="F6880" s="18">
        <v>31</v>
      </c>
      <c r="G6880" s="48">
        <v>31.2</v>
      </c>
      <c r="H6880" s="49" t="s">
        <v>18</v>
      </c>
      <c r="I6880" s="50">
        <v>127</v>
      </c>
      <c r="J6880" s="48">
        <v>27.72</v>
      </c>
      <c r="K6880" s="17" t="s">
        <v>19</v>
      </c>
      <c r="L6880" s="17" t="s">
        <v>1006</v>
      </c>
      <c r="M6880" s="17" t="s">
        <v>27</v>
      </c>
      <c r="N6880" s="17" t="s">
        <v>1008</v>
      </c>
      <c r="O6880" s="58">
        <v>152</v>
      </c>
      <c r="P6880" s="17" t="s">
        <v>20</v>
      </c>
      <c r="Q6880" s="17" t="s">
        <v>808</v>
      </c>
      <c r="R6880" s="17">
        <v>44.9</v>
      </c>
      <c r="S6880" s="17" t="s">
        <v>684</v>
      </c>
      <c r="U6880" s="10">
        <v>-17.899999999999999</v>
      </c>
      <c r="V6880" s="10">
        <f t="shared" si="109"/>
        <v>-17.899999999999999</v>
      </c>
      <c r="W6880" s="10">
        <v>12.7</v>
      </c>
      <c r="X6880" s="68">
        <v>3.2028472030000001</v>
      </c>
      <c r="Y6880" s="33" t="s">
        <v>561</v>
      </c>
      <c r="Z6880" s="33" t="s">
        <v>701</v>
      </c>
    </row>
    <row r="6881" spans="1:26" hidden="1">
      <c r="A6881" s="29">
        <v>6880</v>
      </c>
      <c r="C6881" s="17">
        <v>2021</v>
      </c>
      <c r="D6881" s="32">
        <v>6</v>
      </c>
      <c r="E6881" s="32">
        <v>18</v>
      </c>
      <c r="F6881" s="18">
        <v>32</v>
      </c>
      <c r="G6881" s="48">
        <v>25.266666599999894</v>
      </c>
      <c r="H6881" s="49" t="s">
        <v>18</v>
      </c>
      <c r="I6881" s="50">
        <v>128</v>
      </c>
      <c r="J6881" s="48">
        <v>18.483335999999326</v>
      </c>
      <c r="K6881" s="17" t="s">
        <v>19</v>
      </c>
      <c r="L6881" s="17" t="s">
        <v>1006</v>
      </c>
      <c r="M6881" s="17" t="s">
        <v>27</v>
      </c>
      <c r="N6881" s="17" t="s">
        <v>1008</v>
      </c>
      <c r="O6881" s="58">
        <v>253</v>
      </c>
      <c r="P6881" s="17" t="s">
        <v>20</v>
      </c>
      <c r="Q6881" s="17" t="s">
        <v>808</v>
      </c>
      <c r="R6881" s="17">
        <v>218.5</v>
      </c>
      <c r="S6881" s="17" t="s">
        <v>684</v>
      </c>
      <c r="U6881" s="10">
        <v>-17.899999999999999</v>
      </c>
      <c r="V6881" s="10">
        <f t="shared" si="109"/>
        <v>-17.899999999999999</v>
      </c>
      <c r="W6881" s="10">
        <v>12.6</v>
      </c>
      <c r="X6881" s="68">
        <v>3.26</v>
      </c>
      <c r="Y6881" s="33" t="s">
        <v>561</v>
      </c>
      <c r="Z6881" s="33" t="s">
        <v>701</v>
      </c>
    </row>
    <row r="6882" spans="1:26" hidden="1">
      <c r="A6882" s="29">
        <v>6881</v>
      </c>
      <c r="C6882" s="17">
        <v>2021</v>
      </c>
      <c r="D6882" s="32">
        <v>5</v>
      </c>
      <c r="E6882" s="32">
        <v>24</v>
      </c>
      <c r="F6882" s="18">
        <v>29</v>
      </c>
      <c r="G6882" s="48">
        <v>34.716666600000039</v>
      </c>
      <c r="H6882" s="49" t="s">
        <v>18</v>
      </c>
      <c r="I6882" s="50">
        <v>126</v>
      </c>
      <c r="J6882" s="48">
        <v>38.216664000000264</v>
      </c>
      <c r="K6882" s="17" t="s">
        <v>19</v>
      </c>
      <c r="L6882" s="17" t="s">
        <v>1006</v>
      </c>
      <c r="M6882" s="17" t="s">
        <v>27</v>
      </c>
      <c r="N6882" s="17" t="s">
        <v>1008</v>
      </c>
      <c r="O6882" s="58">
        <v>241</v>
      </c>
      <c r="P6882" s="17" t="s">
        <v>20</v>
      </c>
      <c r="Q6882" s="17" t="s">
        <v>808</v>
      </c>
      <c r="R6882" s="17">
        <v>240.6</v>
      </c>
      <c r="S6882" s="17" t="s">
        <v>684</v>
      </c>
      <c r="U6882" s="10">
        <v>-17.899999999999999</v>
      </c>
      <c r="V6882" s="10">
        <f t="shared" si="109"/>
        <v>-17.899999999999999</v>
      </c>
      <c r="W6882" s="10">
        <v>13.3</v>
      </c>
      <c r="X6882" s="68">
        <v>3.25</v>
      </c>
      <c r="Y6882" s="33" t="s">
        <v>561</v>
      </c>
      <c r="Z6882" s="33" t="s">
        <v>701</v>
      </c>
    </row>
    <row r="6883" spans="1:26" hidden="1">
      <c r="A6883" s="29">
        <v>6882</v>
      </c>
      <c r="C6883" s="17">
        <v>2021</v>
      </c>
      <c r="D6883" s="32">
        <v>5</v>
      </c>
      <c r="E6883" s="32">
        <v>25</v>
      </c>
      <c r="F6883" s="18">
        <v>30</v>
      </c>
      <c r="G6883" s="48">
        <v>51.716666399999909</v>
      </c>
      <c r="H6883" s="49" t="s">
        <v>18</v>
      </c>
      <c r="I6883" s="50">
        <v>126</v>
      </c>
      <c r="J6883" s="48">
        <v>9.2333339999998998</v>
      </c>
      <c r="K6883" s="17" t="s">
        <v>19</v>
      </c>
      <c r="L6883" s="17" t="s">
        <v>1006</v>
      </c>
      <c r="M6883" s="17" t="s">
        <v>27</v>
      </c>
      <c r="N6883" s="17" t="s">
        <v>1008</v>
      </c>
      <c r="O6883" s="58">
        <v>196</v>
      </c>
      <c r="P6883" s="17" t="s">
        <v>20</v>
      </c>
      <c r="Q6883" s="17" t="s">
        <v>808</v>
      </c>
      <c r="R6883" s="17">
        <v>148.19999999999999</v>
      </c>
      <c r="S6883" s="17" t="s">
        <v>684</v>
      </c>
      <c r="U6883" s="10">
        <v>-17.899999999999999</v>
      </c>
      <c r="V6883" s="10">
        <f t="shared" si="109"/>
        <v>-17.899999999999999</v>
      </c>
      <c r="W6883" s="10">
        <v>13.6</v>
      </c>
      <c r="X6883" s="68">
        <v>3.3</v>
      </c>
      <c r="Y6883" s="33" t="s">
        <v>561</v>
      </c>
      <c r="Z6883" s="33" t="s">
        <v>701</v>
      </c>
    </row>
    <row r="6884" spans="1:26" hidden="1">
      <c r="A6884" s="29">
        <v>6883</v>
      </c>
      <c r="C6884" s="17">
        <v>2021</v>
      </c>
      <c r="D6884" s="32">
        <v>5</v>
      </c>
      <c r="E6884" s="32">
        <v>24</v>
      </c>
      <c r="F6884" s="18">
        <v>30</v>
      </c>
      <c r="G6884" s="48">
        <v>41.050000199999985</v>
      </c>
      <c r="H6884" s="49" t="s">
        <v>18</v>
      </c>
      <c r="I6884" s="50">
        <v>126</v>
      </c>
      <c r="J6884" s="48">
        <v>40.750001999999768</v>
      </c>
      <c r="K6884" s="17" t="s">
        <v>19</v>
      </c>
      <c r="L6884" s="17" t="s">
        <v>1006</v>
      </c>
      <c r="M6884" s="17" t="s">
        <v>27</v>
      </c>
      <c r="N6884" s="17" t="s">
        <v>1008</v>
      </c>
      <c r="O6884" s="58">
        <v>100</v>
      </c>
      <c r="P6884" s="17" t="s">
        <v>20</v>
      </c>
      <c r="Q6884" s="17" t="s">
        <v>808</v>
      </c>
      <c r="R6884" s="17">
        <v>13.1</v>
      </c>
      <c r="S6884" s="17" t="s">
        <v>684</v>
      </c>
      <c r="U6884" s="10">
        <v>-17.899999999999999</v>
      </c>
      <c r="V6884" s="10">
        <f t="shared" si="109"/>
        <v>-17.899999999999999</v>
      </c>
      <c r="W6884" s="10">
        <v>12.1</v>
      </c>
      <c r="X6884" s="68">
        <v>3.28</v>
      </c>
      <c r="Y6884" s="33" t="s">
        <v>561</v>
      </c>
      <c r="Z6884" s="33" t="s">
        <v>701</v>
      </c>
    </row>
    <row r="6885" spans="1:26" hidden="1">
      <c r="A6885" s="29">
        <v>6884</v>
      </c>
      <c r="C6885" s="17">
        <v>2021</v>
      </c>
      <c r="D6885" s="32">
        <v>5</v>
      </c>
      <c r="E6885" s="32">
        <v>24</v>
      </c>
      <c r="F6885" s="18">
        <v>30</v>
      </c>
      <c r="G6885" s="48">
        <v>41.050000199999985</v>
      </c>
      <c r="H6885" s="49" t="s">
        <v>18</v>
      </c>
      <c r="I6885" s="50">
        <v>126</v>
      </c>
      <c r="J6885" s="48">
        <v>40.750001999999768</v>
      </c>
      <c r="K6885" s="17" t="s">
        <v>19</v>
      </c>
      <c r="L6885" s="17" t="s">
        <v>1006</v>
      </c>
      <c r="M6885" s="17" t="s">
        <v>27</v>
      </c>
      <c r="N6885" s="17" t="s">
        <v>1008</v>
      </c>
      <c r="O6885" s="58">
        <v>93</v>
      </c>
      <c r="P6885" s="17" t="s">
        <v>20</v>
      </c>
      <c r="Q6885" s="17" t="s">
        <v>808</v>
      </c>
      <c r="R6885" s="17">
        <v>0.9</v>
      </c>
      <c r="S6885" s="17" t="s">
        <v>684</v>
      </c>
      <c r="U6885" s="10">
        <v>-17.899999999999999</v>
      </c>
      <c r="V6885" s="10">
        <f t="shared" si="109"/>
        <v>-17.899999999999999</v>
      </c>
      <c r="W6885" s="10">
        <v>11.9</v>
      </c>
      <c r="X6885" s="68">
        <v>3.24</v>
      </c>
      <c r="Y6885" s="33" t="s">
        <v>561</v>
      </c>
      <c r="Z6885" s="33" t="s">
        <v>701</v>
      </c>
    </row>
    <row r="6886" spans="1:26" hidden="1">
      <c r="A6886" s="29">
        <v>6885</v>
      </c>
      <c r="C6886" s="17">
        <v>2021</v>
      </c>
      <c r="D6886" s="32">
        <v>5</v>
      </c>
      <c r="E6886" s="32">
        <v>24</v>
      </c>
      <c r="F6886" s="18">
        <v>30</v>
      </c>
      <c r="G6886" s="48">
        <v>41.050000199999985</v>
      </c>
      <c r="H6886" s="49" t="s">
        <v>18</v>
      </c>
      <c r="I6886" s="50">
        <v>126</v>
      </c>
      <c r="J6886" s="48">
        <v>40.750001999999768</v>
      </c>
      <c r="K6886" s="17" t="s">
        <v>19</v>
      </c>
      <c r="L6886" s="17" t="s">
        <v>1006</v>
      </c>
      <c r="M6886" s="17" t="s">
        <v>27</v>
      </c>
      <c r="N6886" s="17" t="s">
        <v>1008</v>
      </c>
      <c r="O6886" s="58">
        <v>101</v>
      </c>
      <c r="P6886" s="17" t="s">
        <v>20</v>
      </c>
      <c r="Q6886" s="17" t="s">
        <v>808</v>
      </c>
      <c r="R6886" s="17">
        <v>12.8</v>
      </c>
      <c r="S6886" s="17" t="s">
        <v>684</v>
      </c>
      <c r="U6886" s="10">
        <v>-17.899999999999999</v>
      </c>
      <c r="V6886" s="10">
        <f t="shared" si="109"/>
        <v>-17.899999999999999</v>
      </c>
      <c r="W6886" s="10">
        <v>12</v>
      </c>
      <c r="X6886" s="68">
        <v>3.25</v>
      </c>
      <c r="Y6886" s="33" t="s">
        <v>561</v>
      </c>
      <c r="Z6886" s="33" t="s">
        <v>701</v>
      </c>
    </row>
    <row r="6887" spans="1:26" hidden="1">
      <c r="A6887" s="29">
        <v>6886</v>
      </c>
      <c r="C6887" s="17">
        <v>2019</v>
      </c>
      <c r="D6887" s="32">
        <v>10</v>
      </c>
      <c r="E6887" s="32">
        <v>8</v>
      </c>
      <c r="F6887" s="18">
        <v>31</v>
      </c>
      <c r="G6887" s="48">
        <v>27.05</v>
      </c>
      <c r="H6887" s="49" t="s">
        <v>18</v>
      </c>
      <c r="I6887" s="50">
        <v>127</v>
      </c>
      <c r="J6887" s="48">
        <v>24.18</v>
      </c>
      <c r="K6887" s="17" t="s">
        <v>19</v>
      </c>
      <c r="L6887" s="17" t="s">
        <v>1006</v>
      </c>
      <c r="M6887" s="17" t="s">
        <v>27</v>
      </c>
      <c r="N6887" s="17" t="s">
        <v>1008</v>
      </c>
      <c r="O6887" s="58">
        <v>209</v>
      </c>
      <c r="P6887" s="17" t="s">
        <v>20</v>
      </c>
      <c r="Q6887" s="17" t="s">
        <v>808</v>
      </c>
      <c r="R6887" s="17">
        <v>103.4</v>
      </c>
      <c r="S6887" s="17" t="s">
        <v>684</v>
      </c>
      <c r="U6887" s="10">
        <v>-17.8</v>
      </c>
      <c r="V6887" s="10">
        <f t="shared" si="109"/>
        <v>-17.8</v>
      </c>
      <c r="W6887" s="10">
        <v>12.6</v>
      </c>
      <c r="X6887" s="68">
        <v>3.2087437599999999</v>
      </c>
      <c r="Y6887" s="33" t="s">
        <v>561</v>
      </c>
      <c r="Z6887" s="33" t="s">
        <v>701</v>
      </c>
    </row>
    <row r="6888" spans="1:26" hidden="1">
      <c r="A6888" s="29">
        <v>6887</v>
      </c>
      <c r="C6888" s="17">
        <v>2019</v>
      </c>
      <c r="D6888" s="32">
        <v>10</v>
      </c>
      <c r="E6888" s="32">
        <v>8</v>
      </c>
      <c r="F6888" s="18">
        <v>31</v>
      </c>
      <c r="G6888" s="48">
        <v>27.05</v>
      </c>
      <c r="H6888" s="49" t="s">
        <v>18</v>
      </c>
      <c r="I6888" s="50">
        <v>127</v>
      </c>
      <c r="J6888" s="48">
        <v>24.18</v>
      </c>
      <c r="K6888" s="17" t="s">
        <v>19</v>
      </c>
      <c r="L6888" s="17" t="s">
        <v>1006</v>
      </c>
      <c r="M6888" s="17" t="s">
        <v>27</v>
      </c>
      <c r="N6888" s="17" t="s">
        <v>1008</v>
      </c>
      <c r="O6888" s="58">
        <v>163</v>
      </c>
      <c r="P6888" s="17" t="s">
        <v>20</v>
      </c>
      <c r="Q6888" s="17" t="s">
        <v>808</v>
      </c>
      <c r="R6888" s="17">
        <v>60.7</v>
      </c>
      <c r="S6888" s="17" t="s">
        <v>684</v>
      </c>
      <c r="U6888" s="10">
        <v>-17.8</v>
      </c>
      <c r="V6888" s="10">
        <f t="shared" si="109"/>
        <v>-17.8</v>
      </c>
      <c r="W6888" s="10">
        <v>13</v>
      </c>
      <c r="X6888" s="68">
        <v>3.214560224</v>
      </c>
      <c r="Y6888" s="33" t="s">
        <v>561</v>
      </c>
      <c r="Z6888" s="33" t="s">
        <v>701</v>
      </c>
    </row>
    <row r="6889" spans="1:26" hidden="1">
      <c r="A6889" s="29">
        <v>6888</v>
      </c>
      <c r="C6889" s="17">
        <v>2019</v>
      </c>
      <c r="D6889" s="32">
        <v>10</v>
      </c>
      <c r="E6889" s="32">
        <v>8</v>
      </c>
      <c r="F6889" s="18">
        <v>31</v>
      </c>
      <c r="G6889" s="48">
        <v>27.05</v>
      </c>
      <c r="H6889" s="49" t="s">
        <v>18</v>
      </c>
      <c r="I6889" s="50">
        <v>127</v>
      </c>
      <c r="J6889" s="48">
        <v>24.18</v>
      </c>
      <c r="K6889" s="17" t="s">
        <v>19</v>
      </c>
      <c r="L6889" s="17" t="s">
        <v>1006</v>
      </c>
      <c r="M6889" s="17" t="s">
        <v>27</v>
      </c>
      <c r="N6889" s="17" t="s">
        <v>1008</v>
      </c>
      <c r="O6889" s="58">
        <v>161</v>
      </c>
      <c r="P6889" s="17" t="s">
        <v>20</v>
      </c>
      <c r="Q6889" s="17" t="s">
        <v>808</v>
      </c>
      <c r="R6889" s="17">
        <v>48.3</v>
      </c>
      <c r="S6889" s="17" t="s">
        <v>684</v>
      </c>
      <c r="U6889" s="10">
        <v>-17.8</v>
      </c>
      <c r="V6889" s="10">
        <f t="shared" si="109"/>
        <v>-17.8</v>
      </c>
      <c r="W6889" s="10">
        <v>12.3</v>
      </c>
      <c r="X6889" s="68">
        <v>3.2151718819999999</v>
      </c>
      <c r="Y6889" s="33" t="s">
        <v>561</v>
      </c>
      <c r="Z6889" s="33" t="s">
        <v>701</v>
      </c>
    </row>
    <row r="6890" spans="1:26" hidden="1">
      <c r="A6890" s="29">
        <v>6889</v>
      </c>
      <c r="C6890" s="17">
        <v>2019</v>
      </c>
      <c r="D6890" s="32">
        <v>10</v>
      </c>
      <c r="E6890" s="32">
        <v>8</v>
      </c>
      <c r="F6890" s="18">
        <v>31</v>
      </c>
      <c r="G6890" s="48">
        <v>27.05</v>
      </c>
      <c r="H6890" s="49" t="s">
        <v>18</v>
      </c>
      <c r="I6890" s="50">
        <v>127</v>
      </c>
      <c r="J6890" s="48">
        <v>24.18</v>
      </c>
      <c r="K6890" s="17" t="s">
        <v>19</v>
      </c>
      <c r="L6890" s="17" t="s">
        <v>1006</v>
      </c>
      <c r="M6890" s="17" t="s">
        <v>27</v>
      </c>
      <c r="N6890" s="17" t="s">
        <v>1008</v>
      </c>
      <c r="O6890" s="58">
        <v>212</v>
      </c>
      <c r="P6890" s="17" t="s">
        <v>20</v>
      </c>
      <c r="Q6890" s="17" t="s">
        <v>808</v>
      </c>
      <c r="R6890" s="17">
        <v>116.7</v>
      </c>
      <c r="S6890" s="17" t="s">
        <v>684</v>
      </c>
      <c r="U6890" s="10">
        <v>-17.8</v>
      </c>
      <c r="V6890" s="10">
        <f t="shared" si="109"/>
        <v>-17.8</v>
      </c>
      <c r="W6890" s="10">
        <v>12.5</v>
      </c>
      <c r="X6890" s="68">
        <v>3.2145112359999999</v>
      </c>
      <c r="Y6890" s="33" t="s">
        <v>561</v>
      </c>
      <c r="Z6890" s="33" t="s">
        <v>701</v>
      </c>
    </row>
    <row r="6891" spans="1:26" hidden="1">
      <c r="A6891" s="29">
        <v>6890</v>
      </c>
      <c r="C6891" s="17">
        <v>2021</v>
      </c>
      <c r="D6891" s="32">
        <v>6</v>
      </c>
      <c r="E6891" s="32">
        <v>18</v>
      </c>
      <c r="F6891" s="18">
        <v>32</v>
      </c>
      <c r="G6891" s="48">
        <v>25.266666599999894</v>
      </c>
      <c r="H6891" s="49" t="s">
        <v>18</v>
      </c>
      <c r="I6891" s="50">
        <v>128</v>
      </c>
      <c r="J6891" s="48">
        <v>18.483335999999326</v>
      </c>
      <c r="K6891" s="17" t="s">
        <v>19</v>
      </c>
      <c r="L6891" s="17" t="s">
        <v>1006</v>
      </c>
      <c r="M6891" s="17" t="s">
        <v>27</v>
      </c>
      <c r="N6891" s="17" t="s">
        <v>1008</v>
      </c>
      <c r="O6891" s="58">
        <v>247</v>
      </c>
      <c r="P6891" s="17" t="s">
        <v>20</v>
      </c>
      <c r="Q6891" s="17" t="s">
        <v>808</v>
      </c>
      <c r="R6891" s="17">
        <v>205</v>
      </c>
      <c r="S6891" s="17" t="s">
        <v>684</v>
      </c>
      <c r="U6891" s="10">
        <v>-17.8</v>
      </c>
      <c r="V6891" s="10">
        <f t="shared" si="109"/>
        <v>-17.8</v>
      </c>
      <c r="W6891" s="10">
        <v>13.7</v>
      </c>
      <c r="X6891" s="68">
        <v>3.27</v>
      </c>
      <c r="Y6891" s="33" t="s">
        <v>561</v>
      </c>
      <c r="Z6891" s="33" t="s">
        <v>701</v>
      </c>
    </row>
    <row r="6892" spans="1:26" hidden="1">
      <c r="A6892" s="29">
        <v>6891</v>
      </c>
      <c r="C6892" s="17">
        <v>2021</v>
      </c>
      <c r="D6892" s="32">
        <v>5</v>
      </c>
      <c r="E6892" s="32">
        <v>25</v>
      </c>
      <c r="F6892" s="18">
        <v>30</v>
      </c>
      <c r="G6892" s="48">
        <v>47.116666800000075</v>
      </c>
      <c r="H6892" s="49" t="s">
        <v>18</v>
      </c>
      <c r="I6892" s="50">
        <v>126</v>
      </c>
      <c r="J6892" s="48">
        <v>44.966664000000094</v>
      </c>
      <c r="K6892" s="17" t="s">
        <v>19</v>
      </c>
      <c r="L6892" s="17" t="s">
        <v>1006</v>
      </c>
      <c r="M6892" s="17" t="s">
        <v>27</v>
      </c>
      <c r="N6892" s="17" t="s">
        <v>1008</v>
      </c>
      <c r="O6892" s="58">
        <v>110</v>
      </c>
      <c r="P6892" s="17" t="s">
        <v>20</v>
      </c>
      <c r="Q6892" s="17" t="s">
        <v>808</v>
      </c>
      <c r="R6892" s="17">
        <v>15.6</v>
      </c>
      <c r="S6892" s="17" t="s">
        <v>684</v>
      </c>
      <c r="U6892" s="10">
        <v>-17.7</v>
      </c>
      <c r="V6892" s="10">
        <f t="shared" si="109"/>
        <v>-17.7</v>
      </c>
      <c r="W6892" s="10">
        <v>12.4</v>
      </c>
      <c r="X6892" s="68">
        <v>3.23</v>
      </c>
      <c r="Y6892" s="33" t="s">
        <v>561</v>
      </c>
      <c r="Z6892" s="33" t="s">
        <v>701</v>
      </c>
    </row>
    <row r="6893" spans="1:26" hidden="1">
      <c r="A6893" s="29">
        <v>6892</v>
      </c>
      <c r="C6893" s="17">
        <v>2021</v>
      </c>
      <c r="D6893" s="32">
        <v>5</v>
      </c>
      <c r="E6893" s="32">
        <v>25</v>
      </c>
      <c r="F6893" s="18">
        <v>30</v>
      </c>
      <c r="G6893" s="48">
        <v>47.116666800000075</v>
      </c>
      <c r="H6893" s="49" t="s">
        <v>18</v>
      </c>
      <c r="I6893" s="50">
        <v>126</v>
      </c>
      <c r="J6893" s="48">
        <v>44.966664000000094</v>
      </c>
      <c r="K6893" s="17" t="s">
        <v>19</v>
      </c>
      <c r="L6893" s="17" t="s">
        <v>1006</v>
      </c>
      <c r="M6893" s="17" t="s">
        <v>27</v>
      </c>
      <c r="N6893" s="17" t="s">
        <v>1008</v>
      </c>
      <c r="O6893" s="58">
        <v>110</v>
      </c>
      <c r="P6893" s="17" t="s">
        <v>20</v>
      </c>
      <c r="Q6893" s="17" t="s">
        <v>808</v>
      </c>
      <c r="R6893" s="17">
        <v>17.899999999999999</v>
      </c>
      <c r="S6893" s="17" t="s">
        <v>684</v>
      </c>
      <c r="U6893" s="10">
        <v>-17.7</v>
      </c>
      <c r="V6893" s="10">
        <f t="shared" si="109"/>
        <v>-17.7</v>
      </c>
      <c r="W6893" s="10">
        <v>12</v>
      </c>
      <c r="X6893" s="68">
        <v>3.25</v>
      </c>
      <c r="Y6893" s="33" t="s">
        <v>561</v>
      </c>
      <c r="Z6893" s="33" t="s">
        <v>701</v>
      </c>
    </row>
    <row r="6894" spans="1:26" hidden="1">
      <c r="A6894" s="29">
        <v>6893</v>
      </c>
      <c r="C6894" s="17">
        <v>2021</v>
      </c>
      <c r="D6894" s="32">
        <v>5</v>
      </c>
      <c r="E6894" s="32">
        <v>25</v>
      </c>
      <c r="F6894" s="18">
        <v>30</v>
      </c>
      <c r="G6894" s="48">
        <v>47.116666800000075</v>
      </c>
      <c r="H6894" s="49" t="s">
        <v>18</v>
      </c>
      <c r="I6894" s="50">
        <v>126</v>
      </c>
      <c r="J6894" s="48">
        <v>44.966664000000094</v>
      </c>
      <c r="K6894" s="17" t="s">
        <v>19</v>
      </c>
      <c r="L6894" s="17" t="s">
        <v>1006</v>
      </c>
      <c r="M6894" s="17" t="s">
        <v>27</v>
      </c>
      <c r="N6894" s="17" t="s">
        <v>1008</v>
      </c>
      <c r="O6894" s="58">
        <v>101</v>
      </c>
      <c r="P6894" s="17" t="s">
        <v>20</v>
      </c>
      <c r="Q6894" s="17" t="s">
        <v>808</v>
      </c>
      <c r="R6894" s="17">
        <v>13.1</v>
      </c>
      <c r="S6894" s="17" t="s">
        <v>684</v>
      </c>
      <c r="U6894" s="10">
        <v>-17.7</v>
      </c>
      <c r="V6894" s="10">
        <f t="shared" si="109"/>
        <v>-17.7</v>
      </c>
      <c r="W6894" s="10">
        <v>11.7</v>
      </c>
      <c r="X6894" s="68">
        <v>3.29</v>
      </c>
      <c r="Y6894" s="33" t="s">
        <v>561</v>
      </c>
      <c r="Z6894" s="33" t="s">
        <v>701</v>
      </c>
    </row>
    <row r="6895" spans="1:26" hidden="1">
      <c r="A6895" s="29">
        <v>6894</v>
      </c>
      <c r="C6895" s="17">
        <v>2021</v>
      </c>
      <c r="D6895" s="32">
        <v>6</v>
      </c>
      <c r="E6895" s="32">
        <v>18</v>
      </c>
      <c r="F6895" s="18">
        <v>32</v>
      </c>
      <c r="G6895" s="48">
        <v>33.75</v>
      </c>
      <c r="H6895" s="49" t="s">
        <v>18</v>
      </c>
      <c r="I6895" s="50">
        <v>127</v>
      </c>
      <c r="J6895" s="48">
        <v>58.783331999999859</v>
      </c>
      <c r="K6895" s="17" t="s">
        <v>19</v>
      </c>
      <c r="L6895" s="17" t="s">
        <v>1006</v>
      </c>
      <c r="M6895" s="17" t="s">
        <v>27</v>
      </c>
      <c r="N6895" s="17" t="s">
        <v>1008</v>
      </c>
      <c r="O6895" s="58">
        <v>306</v>
      </c>
      <c r="P6895" s="17" t="s">
        <v>20</v>
      </c>
      <c r="Q6895" s="17" t="s">
        <v>808</v>
      </c>
      <c r="R6895" s="17">
        <v>472.8</v>
      </c>
      <c r="S6895" s="17" t="s">
        <v>684</v>
      </c>
      <c r="U6895" s="10">
        <v>-17.7</v>
      </c>
      <c r="V6895" s="10">
        <f t="shared" si="109"/>
        <v>-17.7</v>
      </c>
      <c r="W6895" s="10">
        <v>13.7</v>
      </c>
      <c r="X6895" s="68">
        <v>3.26</v>
      </c>
      <c r="Y6895" s="33" t="s">
        <v>561</v>
      </c>
      <c r="Z6895" s="33" t="s">
        <v>701</v>
      </c>
    </row>
    <row r="6896" spans="1:26" hidden="1">
      <c r="A6896" s="29">
        <v>6895</v>
      </c>
      <c r="C6896" s="17">
        <v>2019</v>
      </c>
      <c r="D6896" s="32">
        <v>10</v>
      </c>
      <c r="E6896" s="32">
        <v>9</v>
      </c>
      <c r="F6896" s="18">
        <v>31</v>
      </c>
      <c r="G6896" s="48">
        <v>31.2</v>
      </c>
      <c r="H6896" s="49" t="s">
        <v>18</v>
      </c>
      <c r="I6896" s="50">
        <v>127</v>
      </c>
      <c r="J6896" s="48">
        <v>27.72</v>
      </c>
      <c r="K6896" s="17" t="s">
        <v>19</v>
      </c>
      <c r="L6896" s="17" t="s">
        <v>1006</v>
      </c>
      <c r="M6896" s="17" t="s">
        <v>27</v>
      </c>
      <c r="N6896" s="17" t="s">
        <v>1008</v>
      </c>
      <c r="O6896" s="58">
        <v>217</v>
      </c>
      <c r="P6896" s="17" t="s">
        <v>20</v>
      </c>
      <c r="Q6896" s="17" t="s">
        <v>808</v>
      </c>
      <c r="R6896" s="17">
        <v>132.9</v>
      </c>
      <c r="S6896" s="17" t="s">
        <v>684</v>
      </c>
      <c r="U6896" s="10">
        <v>-17.600000000000001</v>
      </c>
      <c r="V6896" s="10">
        <f t="shared" si="109"/>
        <v>-17.600000000000001</v>
      </c>
      <c r="W6896" s="10">
        <v>13</v>
      </c>
      <c r="X6896" s="68">
        <v>3.2018804830000001</v>
      </c>
      <c r="Y6896" s="33" t="s">
        <v>561</v>
      </c>
      <c r="Z6896" s="33" t="s">
        <v>701</v>
      </c>
    </row>
    <row r="6897" spans="1:26" hidden="1">
      <c r="A6897" s="29">
        <v>6896</v>
      </c>
      <c r="C6897" s="17">
        <v>2019</v>
      </c>
      <c r="D6897" s="32">
        <v>10</v>
      </c>
      <c r="E6897" s="32">
        <v>9</v>
      </c>
      <c r="F6897" s="18">
        <v>31</v>
      </c>
      <c r="G6897" s="48">
        <v>31.2</v>
      </c>
      <c r="H6897" s="49" t="s">
        <v>18</v>
      </c>
      <c r="I6897" s="50">
        <v>127</v>
      </c>
      <c r="J6897" s="48">
        <v>27.72</v>
      </c>
      <c r="K6897" s="17" t="s">
        <v>19</v>
      </c>
      <c r="L6897" s="17" t="s">
        <v>1006</v>
      </c>
      <c r="M6897" s="17" t="s">
        <v>27</v>
      </c>
      <c r="N6897" s="17" t="s">
        <v>1008</v>
      </c>
      <c r="O6897" s="58">
        <v>199</v>
      </c>
      <c r="P6897" s="17" t="s">
        <v>20</v>
      </c>
      <c r="Q6897" s="17" t="s">
        <v>808</v>
      </c>
      <c r="R6897" s="17">
        <v>105.5</v>
      </c>
      <c r="S6897" s="17" t="s">
        <v>684</v>
      </c>
      <c r="U6897" s="10">
        <v>-17.600000000000001</v>
      </c>
      <c r="V6897" s="10">
        <f t="shared" si="109"/>
        <v>-17.600000000000001</v>
      </c>
      <c r="W6897" s="10">
        <v>13.1</v>
      </c>
      <c r="X6897" s="68">
        <v>3.2339536550000001</v>
      </c>
      <c r="Y6897" s="33" t="s">
        <v>561</v>
      </c>
      <c r="Z6897" s="33" t="s">
        <v>701</v>
      </c>
    </row>
    <row r="6898" spans="1:26" hidden="1">
      <c r="A6898" s="29">
        <v>6897</v>
      </c>
      <c r="C6898" s="17">
        <v>2019</v>
      </c>
      <c r="D6898" s="32">
        <v>10</v>
      </c>
      <c r="E6898" s="32">
        <v>9</v>
      </c>
      <c r="F6898" s="18">
        <v>31</v>
      </c>
      <c r="G6898" s="48">
        <v>31.2</v>
      </c>
      <c r="H6898" s="49" t="s">
        <v>18</v>
      </c>
      <c r="I6898" s="50">
        <v>127</v>
      </c>
      <c r="J6898" s="48">
        <v>27.72</v>
      </c>
      <c r="K6898" s="17" t="s">
        <v>19</v>
      </c>
      <c r="L6898" s="17" t="s">
        <v>1006</v>
      </c>
      <c r="M6898" s="17" t="s">
        <v>27</v>
      </c>
      <c r="N6898" s="17" t="s">
        <v>1008</v>
      </c>
      <c r="O6898" s="58">
        <v>238</v>
      </c>
      <c r="P6898" s="17" t="s">
        <v>20</v>
      </c>
      <c r="Q6898" s="17" t="s">
        <v>808</v>
      </c>
      <c r="R6898" s="17">
        <v>131.6</v>
      </c>
      <c r="S6898" s="17" t="s">
        <v>684</v>
      </c>
      <c r="U6898" s="10">
        <v>-17.600000000000001</v>
      </c>
      <c r="V6898" s="10">
        <f t="shared" si="109"/>
        <v>-17.600000000000001</v>
      </c>
      <c r="W6898" s="10">
        <v>13.7</v>
      </c>
      <c r="X6898" s="68">
        <v>3.2045106739999998</v>
      </c>
      <c r="Y6898" s="33" t="s">
        <v>561</v>
      </c>
      <c r="Z6898" s="33" t="s">
        <v>701</v>
      </c>
    </row>
    <row r="6899" spans="1:26" hidden="1">
      <c r="A6899" s="29">
        <v>6898</v>
      </c>
      <c r="C6899" s="17">
        <v>2021</v>
      </c>
      <c r="D6899" s="32">
        <v>6</v>
      </c>
      <c r="E6899" s="32">
        <v>8</v>
      </c>
      <c r="F6899" s="18">
        <v>27</v>
      </c>
      <c r="G6899" s="48">
        <v>57.633333599999972</v>
      </c>
      <c r="H6899" s="49" t="s">
        <v>18</v>
      </c>
      <c r="I6899" s="50">
        <v>123</v>
      </c>
      <c r="J6899" s="48">
        <v>17.999999999999829</v>
      </c>
      <c r="K6899" s="17" t="s">
        <v>19</v>
      </c>
      <c r="L6899" s="17" t="s">
        <v>1006</v>
      </c>
      <c r="M6899" s="17" t="s">
        <v>27</v>
      </c>
      <c r="N6899" s="17" t="s">
        <v>1008</v>
      </c>
      <c r="O6899" s="58">
        <v>157</v>
      </c>
      <c r="P6899" s="17" t="s">
        <v>20</v>
      </c>
      <c r="Q6899" s="17" t="s">
        <v>808</v>
      </c>
      <c r="R6899" s="17">
        <v>56</v>
      </c>
      <c r="S6899" s="17" t="s">
        <v>684</v>
      </c>
      <c r="U6899" s="10">
        <v>-17.5</v>
      </c>
      <c r="V6899" s="10">
        <f t="shared" si="109"/>
        <v>-17.5</v>
      </c>
      <c r="W6899" s="10">
        <v>12.8</v>
      </c>
      <c r="X6899" s="68">
        <v>3.25</v>
      </c>
      <c r="Y6899" s="33" t="s">
        <v>561</v>
      </c>
      <c r="Z6899" s="33" t="s">
        <v>701</v>
      </c>
    </row>
    <row r="6900" spans="1:26" hidden="1">
      <c r="A6900" s="29">
        <v>6899</v>
      </c>
      <c r="C6900" s="17">
        <v>2019</v>
      </c>
      <c r="D6900" s="32">
        <v>10</v>
      </c>
      <c r="E6900" s="32">
        <v>9</v>
      </c>
      <c r="F6900" s="18">
        <v>31</v>
      </c>
      <c r="G6900" s="48">
        <v>31.2</v>
      </c>
      <c r="H6900" s="49" t="s">
        <v>18</v>
      </c>
      <c r="I6900" s="50">
        <v>127</v>
      </c>
      <c r="J6900" s="48">
        <v>27.72</v>
      </c>
      <c r="K6900" s="17" t="s">
        <v>19</v>
      </c>
      <c r="L6900" s="17" t="s">
        <v>1006</v>
      </c>
      <c r="M6900" s="17" t="s">
        <v>27</v>
      </c>
      <c r="N6900" s="17" t="s">
        <v>1008</v>
      </c>
      <c r="O6900" s="58">
        <v>230</v>
      </c>
      <c r="P6900" s="17" t="s">
        <v>20</v>
      </c>
      <c r="Q6900" s="17" t="s">
        <v>808</v>
      </c>
      <c r="R6900" s="17">
        <v>160.30000000000001</v>
      </c>
      <c r="S6900" s="17" t="s">
        <v>684</v>
      </c>
      <c r="U6900" s="10">
        <v>-17.5</v>
      </c>
      <c r="V6900" s="10">
        <f t="shared" si="109"/>
        <v>-17.5</v>
      </c>
      <c r="W6900" s="10">
        <v>13.5</v>
      </c>
      <c r="X6900" s="68">
        <v>3.203784513</v>
      </c>
      <c r="Y6900" s="33" t="s">
        <v>561</v>
      </c>
      <c r="Z6900" s="33" t="s">
        <v>701</v>
      </c>
    </row>
    <row r="6901" spans="1:26" hidden="1">
      <c r="A6901" s="29">
        <v>6900</v>
      </c>
      <c r="C6901" s="17">
        <v>2019</v>
      </c>
      <c r="D6901" s="32">
        <v>10</v>
      </c>
      <c r="E6901" s="32">
        <v>8</v>
      </c>
      <c r="F6901" s="18">
        <v>31</v>
      </c>
      <c r="G6901" s="48">
        <v>27.05</v>
      </c>
      <c r="H6901" s="49" t="s">
        <v>18</v>
      </c>
      <c r="I6901" s="50">
        <v>127</v>
      </c>
      <c r="J6901" s="48">
        <v>24.18</v>
      </c>
      <c r="K6901" s="17" t="s">
        <v>19</v>
      </c>
      <c r="L6901" s="17" t="s">
        <v>1006</v>
      </c>
      <c r="M6901" s="17" t="s">
        <v>27</v>
      </c>
      <c r="N6901" s="17" t="s">
        <v>1008</v>
      </c>
      <c r="O6901" s="58">
        <v>220</v>
      </c>
      <c r="P6901" s="17" t="s">
        <v>20</v>
      </c>
      <c r="Q6901" s="17" t="s">
        <v>808</v>
      </c>
      <c r="R6901" s="17">
        <v>135.80000000000001</v>
      </c>
      <c r="S6901" s="17" t="s">
        <v>684</v>
      </c>
      <c r="U6901" s="10">
        <v>-17.5</v>
      </c>
      <c r="V6901" s="10">
        <f t="shared" si="109"/>
        <v>-17.5</v>
      </c>
      <c r="W6901" s="10">
        <v>13.1</v>
      </c>
      <c r="X6901" s="68">
        <v>3.2094702279999998</v>
      </c>
      <c r="Y6901" s="33" t="s">
        <v>561</v>
      </c>
      <c r="Z6901" s="33" t="s">
        <v>701</v>
      </c>
    </row>
    <row r="6902" spans="1:26" hidden="1">
      <c r="A6902" s="29">
        <v>6901</v>
      </c>
      <c r="C6902" s="17">
        <v>2021</v>
      </c>
      <c r="D6902" s="32">
        <v>6</v>
      </c>
      <c r="E6902" s="32">
        <v>18</v>
      </c>
      <c r="F6902" s="18">
        <v>32</v>
      </c>
      <c r="G6902" s="48">
        <v>33.75</v>
      </c>
      <c r="H6902" s="49" t="s">
        <v>18</v>
      </c>
      <c r="I6902" s="50">
        <v>127</v>
      </c>
      <c r="J6902" s="48">
        <v>58.783331999999859</v>
      </c>
      <c r="K6902" s="17" t="s">
        <v>19</v>
      </c>
      <c r="L6902" s="17" t="s">
        <v>1006</v>
      </c>
      <c r="M6902" s="17" t="s">
        <v>27</v>
      </c>
      <c r="N6902" s="17" t="s">
        <v>1008</v>
      </c>
      <c r="O6902" s="58">
        <v>376</v>
      </c>
      <c r="P6902" s="17" t="s">
        <v>20</v>
      </c>
      <c r="Q6902" s="17" t="s">
        <v>808</v>
      </c>
      <c r="R6902" s="17">
        <v>641.29999999999995</v>
      </c>
      <c r="S6902" s="17" t="s">
        <v>684</v>
      </c>
      <c r="U6902" s="10">
        <v>-17.399999999999999</v>
      </c>
      <c r="V6902" s="10">
        <f t="shared" si="109"/>
        <v>-17.399999999999999</v>
      </c>
      <c r="W6902" s="10">
        <v>14.3</v>
      </c>
      <c r="X6902" s="68">
        <v>3.26</v>
      </c>
      <c r="Y6902" s="33" t="s">
        <v>561</v>
      </c>
      <c r="Z6902" s="33" t="s">
        <v>701</v>
      </c>
    </row>
    <row r="6903" spans="1:26" hidden="1">
      <c r="A6903" s="29">
        <v>6902</v>
      </c>
      <c r="C6903" s="17">
        <v>2021</v>
      </c>
      <c r="D6903" s="32">
        <v>5</v>
      </c>
      <c r="E6903" s="32">
        <v>24</v>
      </c>
      <c r="F6903" s="18">
        <v>29</v>
      </c>
      <c r="G6903" s="48">
        <v>54.433333200000078</v>
      </c>
      <c r="H6903" s="49" t="s">
        <v>18</v>
      </c>
      <c r="I6903" s="50">
        <v>126</v>
      </c>
      <c r="J6903" s="48">
        <v>39.566663999999889</v>
      </c>
      <c r="K6903" s="17" t="s">
        <v>19</v>
      </c>
      <c r="L6903" s="17" t="s">
        <v>1006</v>
      </c>
      <c r="M6903" s="17" t="s">
        <v>27</v>
      </c>
      <c r="N6903" s="17" t="s">
        <v>1008</v>
      </c>
      <c r="O6903" s="58">
        <v>291</v>
      </c>
      <c r="P6903" s="17" t="s">
        <v>20</v>
      </c>
      <c r="Q6903" s="17" t="s">
        <v>808</v>
      </c>
      <c r="R6903" s="17">
        <v>443.8</v>
      </c>
      <c r="S6903" s="17" t="s">
        <v>684</v>
      </c>
      <c r="U6903" s="10">
        <v>-17.399999999999999</v>
      </c>
      <c r="V6903" s="10">
        <f t="shared" si="109"/>
        <v>-17.399999999999999</v>
      </c>
      <c r="W6903" s="10">
        <v>14.2</v>
      </c>
      <c r="X6903" s="68">
        <v>3.26</v>
      </c>
      <c r="Y6903" s="33" t="s">
        <v>561</v>
      </c>
      <c r="Z6903" s="33" t="s">
        <v>701</v>
      </c>
    </row>
    <row r="6904" spans="1:26" hidden="1">
      <c r="A6904" s="29">
        <v>6903</v>
      </c>
      <c r="C6904" s="17">
        <v>2021</v>
      </c>
      <c r="D6904" s="32">
        <v>6</v>
      </c>
      <c r="E6904" s="32">
        <v>18</v>
      </c>
      <c r="F6904" s="18">
        <v>32</v>
      </c>
      <c r="G6904" s="48">
        <v>25.266666599999894</v>
      </c>
      <c r="H6904" s="49" t="s">
        <v>18</v>
      </c>
      <c r="I6904" s="50">
        <v>128</v>
      </c>
      <c r="J6904" s="48">
        <v>18.483335999999326</v>
      </c>
      <c r="K6904" s="17" t="s">
        <v>19</v>
      </c>
      <c r="L6904" s="17" t="s">
        <v>1006</v>
      </c>
      <c r="M6904" s="17" t="s">
        <v>27</v>
      </c>
      <c r="N6904" s="17" t="s">
        <v>1008</v>
      </c>
      <c r="O6904" s="58">
        <v>311</v>
      </c>
      <c r="P6904" s="17" t="s">
        <v>20</v>
      </c>
      <c r="Q6904" s="17" t="s">
        <v>808</v>
      </c>
      <c r="R6904" s="17">
        <v>462.9</v>
      </c>
      <c r="S6904" s="17" t="s">
        <v>684</v>
      </c>
      <c r="U6904" s="10">
        <v>-17.3</v>
      </c>
      <c r="V6904" s="10">
        <f t="shared" si="109"/>
        <v>-17.3</v>
      </c>
      <c r="W6904" s="10">
        <v>13.9</v>
      </c>
      <c r="X6904" s="68">
        <v>3.24</v>
      </c>
      <c r="Y6904" s="33" t="s">
        <v>561</v>
      </c>
      <c r="Z6904" s="33" t="s">
        <v>701</v>
      </c>
    </row>
    <row r="6905" spans="1:26" hidden="1">
      <c r="A6905" s="29">
        <v>6904</v>
      </c>
      <c r="C6905" s="17">
        <v>2021</v>
      </c>
      <c r="D6905" s="32">
        <v>5</v>
      </c>
      <c r="E6905" s="32">
        <v>24</v>
      </c>
      <c r="F6905" s="18">
        <v>29</v>
      </c>
      <c r="G6905" s="48">
        <v>34.716666600000039</v>
      </c>
      <c r="H6905" s="49" t="s">
        <v>18</v>
      </c>
      <c r="I6905" s="50">
        <v>126</v>
      </c>
      <c r="J6905" s="48">
        <v>38.216664000000264</v>
      </c>
      <c r="K6905" s="17" t="s">
        <v>19</v>
      </c>
      <c r="L6905" s="17" t="s">
        <v>1006</v>
      </c>
      <c r="M6905" s="17" t="s">
        <v>27</v>
      </c>
      <c r="N6905" s="17" t="s">
        <v>1008</v>
      </c>
      <c r="O6905" s="58">
        <v>260</v>
      </c>
      <c r="P6905" s="17" t="s">
        <v>20</v>
      </c>
      <c r="Q6905" s="17" t="s">
        <v>808</v>
      </c>
      <c r="R6905" s="17">
        <v>298.7</v>
      </c>
      <c r="S6905" s="17" t="s">
        <v>684</v>
      </c>
      <c r="U6905" s="10">
        <v>-17.3</v>
      </c>
      <c r="V6905" s="10">
        <f t="shared" si="109"/>
        <v>-17.3</v>
      </c>
      <c r="W6905" s="10">
        <v>12.5</v>
      </c>
      <c r="X6905" s="68">
        <v>3.24</v>
      </c>
      <c r="Y6905" s="33" t="s">
        <v>561</v>
      </c>
      <c r="Z6905" s="33" t="s">
        <v>701</v>
      </c>
    </row>
    <row r="6906" spans="1:26" hidden="1">
      <c r="A6906" s="29">
        <v>6905</v>
      </c>
      <c r="C6906" s="17">
        <v>2021</v>
      </c>
      <c r="D6906" s="32">
        <v>5</v>
      </c>
      <c r="E6906" s="32">
        <v>24</v>
      </c>
      <c r="F6906" s="18">
        <v>29</v>
      </c>
      <c r="G6906" s="48">
        <v>34.716666600000039</v>
      </c>
      <c r="H6906" s="49" t="s">
        <v>18</v>
      </c>
      <c r="I6906" s="50">
        <v>126</v>
      </c>
      <c r="J6906" s="48">
        <v>38.216664000000264</v>
      </c>
      <c r="K6906" s="17" t="s">
        <v>19</v>
      </c>
      <c r="L6906" s="17" t="s">
        <v>1006</v>
      </c>
      <c r="M6906" s="17" t="s">
        <v>27</v>
      </c>
      <c r="N6906" s="17" t="s">
        <v>1008</v>
      </c>
      <c r="O6906" s="58">
        <v>250</v>
      </c>
      <c r="P6906" s="17" t="s">
        <v>20</v>
      </c>
      <c r="Q6906" s="17" t="s">
        <v>808</v>
      </c>
      <c r="R6906" s="17">
        <v>264.10000000000002</v>
      </c>
      <c r="S6906" s="17" t="s">
        <v>684</v>
      </c>
      <c r="U6906" s="10">
        <v>-17.3</v>
      </c>
      <c r="V6906" s="10">
        <f t="shared" si="109"/>
        <v>-17.3</v>
      </c>
      <c r="W6906" s="10">
        <v>13.5</v>
      </c>
      <c r="X6906" s="68">
        <v>3.26</v>
      </c>
      <c r="Y6906" s="33" t="s">
        <v>561</v>
      </c>
      <c r="Z6906" s="33" t="s">
        <v>701</v>
      </c>
    </row>
    <row r="6907" spans="1:26" hidden="1">
      <c r="A6907" s="29">
        <v>6906</v>
      </c>
      <c r="C6907" s="17">
        <v>2021</v>
      </c>
      <c r="D6907" s="32">
        <v>6</v>
      </c>
      <c r="E6907" s="32">
        <v>8</v>
      </c>
      <c r="F6907" s="18">
        <v>27</v>
      </c>
      <c r="G6907" s="48">
        <v>57.633333599999972</v>
      </c>
      <c r="H6907" s="49" t="s">
        <v>18</v>
      </c>
      <c r="I6907" s="50">
        <v>123</v>
      </c>
      <c r="J6907" s="48">
        <v>17.999999999999829</v>
      </c>
      <c r="K6907" s="17" t="s">
        <v>19</v>
      </c>
      <c r="L6907" s="17" t="s">
        <v>1006</v>
      </c>
      <c r="M6907" s="17" t="s">
        <v>27</v>
      </c>
      <c r="N6907" s="17" t="s">
        <v>1008</v>
      </c>
      <c r="O6907" s="58">
        <v>121</v>
      </c>
      <c r="P6907" s="17" t="s">
        <v>20</v>
      </c>
      <c r="Q6907" s="17" t="s">
        <v>808</v>
      </c>
      <c r="R6907" s="17">
        <v>25.8</v>
      </c>
      <c r="S6907" s="17" t="s">
        <v>684</v>
      </c>
      <c r="U6907" s="10">
        <v>-17.2</v>
      </c>
      <c r="V6907" s="10">
        <f t="shared" si="109"/>
        <v>-17.2</v>
      </c>
      <c r="W6907" s="10">
        <v>12.3</v>
      </c>
      <c r="X6907" s="68">
        <v>3.26</v>
      </c>
      <c r="Y6907" s="33" t="s">
        <v>561</v>
      </c>
      <c r="Z6907" s="33" t="s">
        <v>701</v>
      </c>
    </row>
    <row r="6908" spans="1:26" hidden="1">
      <c r="A6908" s="29">
        <v>6907</v>
      </c>
      <c r="C6908" s="17">
        <v>2019</v>
      </c>
      <c r="D6908" s="32">
        <v>10</v>
      </c>
      <c r="E6908" s="32">
        <v>9</v>
      </c>
      <c r="F6908" s="18">
        <v>31</v>
      </c>
      <c r="G6908" s="48">
        <v>31.2</v>
      </c>
      <c r="H6908" s="49" t="s">
        <v>18</v>
      </c>
      <c r="I6908" s="50">
        <v>127</v>
      </c>
      <c r="J6908" s="48">
        <v>27.72</v>
      </c>
      <c r="K6908" s="17" t="s">
        <v>19</v>
      </c>
      <c r="L6908" s="17" t="s">
        <v>1006</v>
      </c>
      <c r="M6908" s="17" t="s">
        <v>27</v>
      </c>
      <c r="N6908" s="17" t="s">
        <v>1008</v>
      </c>
      <c r="O6908" s="58">
        <v>200</v>
      </c>
      <c r="P6908" s="17" t="s">
        <v>20</v>
      </c>
      <c r="Q6908" s="17" t="s">
        <v>808</v>
      </c>
      <c r="R6908" s="17">
        <v>107.4</v>
      </c>
      <c r="S6908" s="17" t="s">
        <v>684</v>
      </c>
      <c r="U6908" s="10">
        <v>-17.2</v>
      </c>
      <c r="V6908" s="10">
        <f t="shared" si="109"/>
        <v>-17.2</v>
      </c>
      <c r="W6908" s="10">
        <v>14.1</v>
      </c>
      <c r="X6908" s="68">
        <v>3.222570653</v>
      </c>
      <c r="Y6908" s="33" t="s">
        <v>561</v>
      </c>
      <c r="Z6908" s="33" t="s">
        <v>701</v>
      </c>
    </row>
    <row r="6909" spans="1:26" hidden="1">
      <c r="A6909" s="29">
        <v>6908</v>
      </c>
      <c r="C6909" s="17">
        <v>2021</v>
      </c>
      <c r="D6909" s="32">
        <v>5</v>
      </c>
      <c r="E6909" s="32">
        <v>21</v>
      </c>
      <c r="F6909" s="18">
        <v>26</v>
      </c>
      <c r="G6909" s="48">
        <v>46.849999800000006</v>
      </c>
      <c r="H6909" s="49" t="s">
        <v>18</v>
      </c>
      <c r="I6909" s="50">
        <v>125</v>
      </c>
      <c r="J6909" s="48">
        <v>17.066663999999889</v>
      </c>
      <c r="K6909" s="17" t="s">
        <v>19</v>
      </c>
      <c r="L6909" s="17" t="s">
        <v>1006</v>
      </c>
      <c r="M6909" s="17" t="s">
        <v>27</v>
      </c>
      <c r="N6909" s="17" t="s">
        <v>1008</v>
      </c>
      <c r="O6909" s="58">
        <v>396</v>
      </c>
      <c r="P6909" s="17" t="s">
        <v>20</v>
      </c>
      <c r="Q6909" s="17" t="s">
        <v>808</v>
      </c>
      <c r="R6909" s="17">
        <v>620.6</v>
      </c>
      <c r="S6909" s="17" t="s">
        <v>684</v>
      </c>
      <c r="U6909" s="10">
        <v>-17.2</v>
      </c>
      <c r="V6909" s="10">
        <f t="shared" si="109"/>
        <v>-17.2</v>
      </c>
      <c r="W6909" s="10">
        <v>13.5</v>
      </c>
      <c r="X6909" s="68">
        <v>3.26</v>
      </c>
      <c r="Y6909" s="33" t="s">
        <v>561</v>
      </c>
      <c r="Z6909" s="33" t="s">
        <v>701</v>
      </c>
    </row>
    <row r="6910" spans="1:26" hidden="1">
      <c r="A6910" s="29">
        <v>6909</v>
      </c>
      <c r="C6910" s="17">
        <v>2021</v>
      </c>
      <c r="D6910" s="32">
        <v>6</v>
      </c>
      <c r="E6910" s="32">
        <v>8</v>
      </c>
      <c r="F6910" s="18">
        <v>31</v>
      </c>
      <c r="G6910" s="48">
        <v>35.016666599999979</v>
      </c>
      <c r="H6910" s="49" t="s">
        <v>18</v>
      </c>
      <c r="I6910" s="50">
        <v>127</v>
      </c>
      <c r="J6910" s="48">
        <v>36.933335999999599</v>
      </c>
      <c r="K6910" s="17" t="s">
        <v>19</v>
      </c>
      <c r="L6910" s="17" t="s">
        <v>1006</v>
      </c>
      <c r="M6910" s="17" t="s">
        <v>27</v>
      </c>
      <c r="N6910" s="17" t="s">
        <v>1008</v>
      </c>
      <c r="O6910" s="58">
        <v>413</v>
      </c>
      <c r="P6910" s="17" t="s">
        <v>20</v>
      </c>
      <c r="Q6910" s="17" t="s">
        <v>808</v>
      </c>
      <c r="R6910" s="17">
        <v>1076.5999999999999</v>
      </c>
      <c r="S6910" s="17" t="s">
        <v>684</v>
      </c>
      <c r="U6910" s="10">
        <v>-17.2</v>
      </c>
      <c r="V6910" s="10">
        <f t="shared" si="109"/>
        <v>-17.2</v>
      </c>
      <c r="W6910" s="10">
        <v>14.9</v>
      </c>
      <c r="X6910" s="68">
        <v>3.25</v>
      </c>
      <c r="Y6910" s="33" t="s">
        <v>561</v>
      </c>
      <c r="Z6910" s="33" t="s">
        <v>701</v>
      </c>
    </row>
    <row r="6911" spans="1:26" hidden="1">
      <c r="A6911" s="29">
        <v>6910</v>
      </c>
      <c r="C6911" s="17">
        <v>2021</v>
      </c>
      <c r="D6911" s="32">
        <v>6</v>
      </c>
      <c r="E6911" s="32">
        <v>8</v>
      </c>
      <c r="F6911" s="18">
        <v>27</v>
      </c>
      <c r="G6911" s="48">
        <v>21.1999998000001</v>
      </c>
      <c r="H6911" s="49" t="s">
        <v>18</v>
      </c>
      <c r="I6911" s="50">
        <v>122</v>
      </c>
      <c r="J6911" s="48">
        <v>56.516663999999821</v>
      </c>
      <c r="K6911" s="17" t="s">
        <v>19</v>
      </c>
      <c r="L6911" s="17" t="s">
        <v>1006</v>
      </c>
      <c r="M6911" s="17" t="s">
        <v>27</v>
      </c>
      <c r="N6911" s="17" t="s">
        <v>1008</v>
      </c>
      <c r="O6911" s="58">
        <v>152</v>
      </c>
      <c r="P6911" s="17" t="s">
        <v>20</v>
      </c>
      <c r="Q6911" s="17" t="s">
        <v>808</v>
      </c>
      <c r="R6911" s="17">
        <v>44.3</v>
      </c>
      <c r="S6911" s="17" t="s">
        <v>684</v>
      </c>
      <c r="U6911" s="10">
        <v>-17.100000000000001</v>
      </c>
      <c r="V6911" s="10">
        <f t="shared" si="109"/>
        <v>-17.100000000000001</v>
      </c>
      <c r="W6911" s="10">
        <v>12</v>
      </c>
      <c r="X6911" s="68">
        <v>3.26</v>
      </c>
      <c r="Y6911" s="33" t="s">
        <v>561</v>
      </c>
      <c r="Z6911" s="33" t="s">
        <v>701</v>
      </c>
    </row>
    <row r="6912" spans="1:26" hidden="1">
      <c r="A6912" s="29">
        <v>6911</v>
      </c>
      <c r="C6912" s="17">
        <v>2021</v>
      </c>
      <c r="D6912" s="32">
        <v>6</v>
      </c>
      <c r="E6912" s="32">
        <v>8</v>
      </c>
      <c r="F6912" s="18">
        <v>27</v>
      </c>
      <c r="G6912" s="48">
        <v>21.1999998000001</v>
      </c>
      <c r="H6912" s="49" t="s">
        <v>18</v>
      </c>
      <c r="I6912" s="50">
        <v>122</v>
      </c>
      <c r="J6912" s="48">
        <v>56.516663999999821</v>
      </c>
      <c r="K6912" s="17" t="s">
        <v>19</v>
      </c>
      <c r="L6912" s="17" t="s">
        <v>1006</v>
      </c>
      <c r="M6912" s="17" t="s">
        <v>27</v>
      </c>
      <c r="N6912" s="17" t="s">
        <v>1008</v>
      </c>
      <c r="O6912" s="58">
        <v>132</v>
      </c>
      <c r="P6912" s="17" t="s">
        <v>20</v>
      </c>
      <c r="Q6912" s="17" t="s">
        <v>808</v>
      </c>
      <c r="R6912" s="17">
        <v>29.2</v>
      </c>
      <c r="S6912" s="17" t="s">
        <v>684</v>
      </c>
      <c r="U6912" s="10">
        <v>-17.100000000000001</v>
      </c>
      <c r="V6912" s="10">
        <f t="shared" si="109"/>
        <v>-17.100000000000001</v>
      </c>
      <c r="W6912" s="10">
        <v>12.1</v>
      </c>
      <c r="X6912" s="68">
        <v>3.25</v>
      </c>
      <c r="Y6912" s="33" t="s">
        <v>561</v>
      </c>
      <c r="Z6912" s="33" t="s">
        <v>701</v>
      </c>
    </row>
    <row r="6913" spans="1:26" hidden="1">
      <c r="A6913" s="29">
        <v>6912</v>
      </c>
      <c r="C6913" s="17">
        <v>2021</v>
      </c>
      <c r="D6913" s="32">
        <v>5</v>
      </c>
      <c r="E6913" s="32">
        <v>24</v>
      </c>
      <c r="F6913" s="18">
        <v>29</v>
      </c>
      <c r="G6913" s="48">
        <v>34.716666600000039</v>
      </c>
      <c r="H6913" s="49" t="s">
        <v>18</v>
      </c>
      <c r="I6913" s="50">
        <v>126</v>
      </c>
      <c r="J6913" s="48">
        <v>38.216664000000264</v>
      </c>
      <c r="K6913" s="17" t="s">
        <v>19</v>
      </c>
      <c r="L6913" s="17" t="s">
        <v>1006</v>
      </c>
      <c r="M6913" s="17" t="s">
        <v>27</v>
      </c>
      <c r="N6913" s="17" t="s">
        <v>1008</v>
      </c>
      <c r="O6913" s="58">
        <v>270</v>
      </c>
      <c r="P6913" s="17" t="s">
        <v>20</v>
      </c>
      <c r="Q6913" s="17" t="s">
        <v>808</v>
      </c>
      <c r="R6913" s="17">
        <v>378.4</v>
      </c>
      <c r="S6913" s="17" t="s">
        <v>684</v>
      </c>
      <c r="U6913" s="10">
        <v>-17.100000000000001</v>
      </c>
      <c r="V6913" s="10">
        <f t="shared" si="109"/>
        <v>-17.100000000000001</v>
      </c>
      <c r="W6913" s="10">
        <v>12.7</v>
      </c>
      <c r="X6913" s="68">
        <v>3.29</v>
      </c>
      <c r="Y6913" s="33" t="s">
        <v>561</v>
      </c>
      <c r="Z6913" s="33" t="s">
        <v>701</v>
      </c>
    </row>
    <row r="6914" spans="1:26" hidden="1">
      <c r="A6914" s="29">
        <v>6913</v>
      </c>
      <c r="C6914" s="17">
        <v>2021</v>
      </c>
      <c r="D6914" s="32">
        <v>6</v>
      </c>
      <c r="E6914" s="32">
        <v>13</v>
      </c>
      <c r="F6914" s="18">
        <v>29</v>
      </c>
      <c r="G6914" s="48">
        <v>27.916666800000058</v>
      </c>
      <c r="H6914" s="49" t="s">
        <v>18</v>
      </c>
      <c r="I6914" s="50">
        <v>127</v>
      </c>
      <c r="J6914" s="48">
        <v>29.083331999999587</v>
      </c>
      <c r="K6914" s="17" t="s">
        <v>19</v>
      </c>
      <c r="L6914" s="17" t="s">
        <v>1006</v>
      </c>
      <c r="M6914" s="17" t="s">
        <v>27</v>
      </c>
      <c r="N6914" s="17" t="s">
        <v>1008</v>
      </c>
      <c r="O6914" s="58">
        <v>616</v>
      </c>
      <c r="P6914" s="17" t="s">
        <v>20</v>
      </c>
      <c r="Q6914" s="17" t="s">
        <v>808</v>
      </c>
      <c r="R6914" s="17">
        <v>2711</v>
      </c>
      <c r="S6914" s="17" t="s">
        <v>684</v>
      </c>
      <c r="U6914" s="10">
        <v>-17.100000000000001</v>
      </c>
      <c r="V6914" s="10">
        <f t="shared" si="109"/>
        <v>-17.100000000000001</v>
      </c>
      <c r="W6914" s="10">
        <v>14.8</v>
      </c>
      <c r="X6914" s="68">
        <v>3.24</v>
      </c>
      <c r="Y6914" s="33" t="s">
        <v>561</v>
      </c>
      <c r="Z6914" s="33" t="s">
        <v>701</v>
      </c>
    </row>
    <row r="6915" spans="1:26" hidden="1">
      <c r="A6915" s="29">
        <v>6914</v>
      </c>
      <c r="C6915" s="17">
        <v>2021</v>
      </c>
      <c r="D6915" s="32">
        <v>6</v>
      </c>
      <c r="E6915" s="32">
        <v>8</v>
      </c>
      <c r="F6915" s="18">
        <v>27</v>
      </c>
      <c r="G6915" s="48">
        <v>57.633333599999972</v>
      </c>
      <c r="H6915" s="49" t="s">
        <v>18</v>
      </c>
      <c r="I6915" s="50">
        <v>123</v>
      </c>
      <c r="J6915" s="48">
        <v>17.999999999999829</v>
      </c>
      <c r="K6915" s="17" t="s">
        <v>19</v>
      </c>
      <c r="L6915" s="17" t="s">
        <v>1006</v>
      </c>
      <c r="M6915" s="17" t="s">
        <v>27</v>
      </c>
      <c r="N6915" s="17" t="s">
        <v>1008</v>
      </c>
      <c r="O6915" s="58">
        <v>108</v>
      </c>
      <c r="P6915" s="17" t="s">
        <v>20</v>
      </c>
      <c r="Q6915" s="17" t="s">
        <v>808</v>
      </c>
      <c r="R6915" s="17">
        <v>19.399999999999999</v>
      </c>
      <c r="S6915" s="17" t="s">
        <v>684</v>
      </c>
      <c r="U6915" s="10">
        <v>-16.899999999999999</v>
      </c>
      <c r="V6915" s="10">
        <f t="shared" si="109"/>
        <v>-16.899999999999999</v>
      </c>
      <c r="W6915" s="10">
        <v>12.2</v>
      </c>
      <c r="X6915" s="68">
        <v>3.24</v>
      </c>
      <c r="Y6915" s="33" t="s">
        <v>561</v>
      </c>
      <c r="Z6915" s="33" t="s">
        <v>701</v>
      </c>
    </row>
    <row r="6916" spans="1:26" hidden="1">
      <c r="A6916" s="29">
        <v>6915</v>
      </c>
      <c r="C6916" s="17">
        <v>2021</v>
      </c>
      <c r="D6916" s="32">
        <v>6</v>
      </c>
      <c r="E6916" s="32">
        <v>15</v>
      </c>
      <c r="F6916" s="18">
        <v>30</v>
      </c>
      <c r="G6916" s="48">
        <v>0.81666659999996227</v>
      </c>
      <c r="H6916" s="49" t="s">
        <v>18</v>
      </c>
      <c r="I6916" s="50">
        <v>124</v>
      </c>
      <c r="J6916" s="48">
        <v>47.516664000000333</v>
      </c>
      <c r="K6916" s="17" t="s">
        <v>19</v>
      </c>
      <c r="L6916" s="17" t="s">
        <v>1006</v>
      </c>
      <c r="M6916" s="17" t="s">
        <v>27</v>
      </c>
      <c r="N6916" s="17" t="s">
        <v>1008</v>
      </c>
      <c r="O6916" s="58">
        <v>123</v>
      </c>
      <c r="P6916" s="17" t="s">
        <v>20</v>
      </c>
      <c r="Q6916" s="17" t="s">
        <v>808</v>
      </c>
      <c r="R6916" s="17">
        <v>21.7</v>
      </c>
      <c r="S6916" s="17" t="s">
        <v>684</v>
      </c>
      <c r="U6916" s="10">
        <v>-16.7</v>
      </c>
      <c r="V6916" s="10">
        <f t="shared" si="109"/>
        <v>-16.7</v>
      </c>
      <c r="W6916" s="10">
        <v>13.5</v>
      </c>
      <c r="X6916" s="68">
        <v>3.27</v>
      </c>
      <c r="Y6916" s="33" t="s">
        <v>561</v>
      </c>
      <c r="Z6916" s="33" t="s">
        <v>701</v>
      </c>
    </row>
    <row r="6917" spans="1:26" hidden="1">
      <c r="A6917" s="29">
        <v>6916</v>
      </c>
      <c r="C6917" s="17">
        <v>2021</v>
      </c>
      <c r="D6917" s="32">
        <v>6</v>
      </c>
      <c r="E6917" s="32">
        <v>11</v>
      </c>
      <c r="F6917" s="18">
        <v>28</v>
      </c>
      <c r="G6917" s="48">
        <v>45.683333399999952</v>
      </c>
      <c r="H6917" s="49" t="s">
        <v>18</v>
      </c>
      <c r="I6917" s="50">
        <v>125</v>
      </c>
      <c r="J6917" s="48">
        <v>28.950000000000102</v>
      </c>
      <c r="K6917" s="17" t="s">
        <v>19</v>
      </c>
      <c r="L6917" s="17" t="s">
        <v>1006</v>
      </c>
      <c r="M6917" s="17" t="s">
        <v>27</v>
      </c>
      <c r="N6917" s="17" t="s">
        <v>1008</v>
      </c>
      <c r="O6917" s="58">
        <v>90</v>
      </c>
      <c r="P6917" s="17" t="s">
        <v>20</v>
      </c>
      <c r="Q6917" s="17" t="s">
        <v>808</v>
      </c>
      <c r="R6917" s="17">
        <v>6.5</v>
      </c>
      <c r="S6917" s="17" t="s">
        <v>684</v>
      </c>
      <c r="U6917" s="10">
        <v>-16.5</v>
      </c>
      <c r="V6917" s="10">
        <f t="shared" si="109"/>
        <v>-16.5</v>
      </c>
      <c r="W6917" s="10">
        <v>12.5</v>
      </c>
      <c r="X6917" s="68">
        <v>3.16</v>
      </c>
      <c r="Y6917" s="33" t="s">
        <v>561</v>
      </c>
      <c r="Z6917" s="33" t="s">
        <v>701</v>
      </c>
    </row>
    <row r="6918" spans="1:26" hidden="1">
      <c r="A6918" s="29">
        <v>6917</v>
      </c>
      <c r="C6918" s="17">
        <v>2021</v>
      </c>
      <c r="D6918" s="32">
        <v>6</v>
      </c>
      <c r="E6918" s="32">
        <v>10</v>
      </c>
      <c r="F6918" s="18">
        <v>28</v>
      </c>
      <c r="G6918" s="48">
        <v>49.433333399999952</v>
      </c>
      <c r="H6918" s="49" t="s">
        <v>18</v>
      </c>
      <c r="I6918" s="50">
        <v>123</v>
      </c>
      <c r="J6918" s="48">
        <v>51.850001999999904</v>
      </c>
      <c r="K6918" s="17" t="s">
        <v>19</v>
      </c>
      <c r="L6918" s="17" t="s">
        <v>1006</v>
      </c>
      <c r="M6918" s="17" t="s">
        <v>27</v>
      </c>
      <c r="N6918" s="17" t="s">
        <v>1008</v>
      </c>
      <c r="O6918" s="58">
        <v>197</v>
      </c>
      <c r="P6918" s="17" t="s">
        <v>20</v>
      </c>
      <c r="Q6918" s="17" t="s">
        <v>808</v>
      </c>
      <c r="R6918" s="17">
        <v>106.7</v>
      </c>
      <c r="S6918" s="17" t="s">
        <v>684</v>
      </c>
      <c r="U6918" s="10">
        <v>-16.5</v>
      </c>
      <c r="V6918" s="10">
        <f t="shared" si="109"/>
        <v>-16.5</v>
      </c>
      <c r="W6918" s="10">
        <v>12.7</v>
      </c>
      <c r="X6918" s="68">
        <v>3.16</v>
      </c>
      <c r="Y6918" s="33" t="s">
        <v>561</v>
      </c>
      <c r="Z6918" s="33" t="s">
        <v>701</v>
      </c>
    </row>
    <row r="6919" spans="1:26" hidden="1">
      <c r="A6919" s="29">
        <v>6918</v>
      </c>
      <c r="C6919" s="17">
        <v>2021</v>
      </c>
      <c r="D6919" s="32">
        <v>6</v>
      </c>
      <c r="E6919" s="32">
        <v>10</v>
      </c>
      <c r="F6919" s="18">
        <v>28</v>
      </c>
      <c r="G6919" s="48">
        <v>40.549999799999981</v>
      </c>
      <c r="H6919" s="49" t="s">
        <v>18</v>
      </c>
      <c r="I6919" s="50">
        <v>124</v>
      </c>
      <c r="J6919" s="48">
        <v>54.866663999999616</v>
      </c>
      <c r="K6919" s="17" t="s">
        <v>19</v>
      </c>
      <c r="L6919" s="17" t="s">
        <v>1006</v>
      </c>
      <c r="M6919" s="17" t="s">
        <v>27</v>
      </c>
      <c r="N6919" s="17" t="s">
        <v>1008</v>
      </c>
      <c r="O6919" s="58">
        <v>223</v>
      </c>
      <c r="P6919" s="17" t="s">
        <v>20</v>
      </c>
      <c r="Q6919" s="17" t="s">
        <v>808</v>
      </c>
      <c r="R6919" s="17">
        <v>178.3</v>
      </c>
      <c r="S6919" s="17" t="s">
        <v>684</v>
      </c>
      <c r="U6919" s="10">
        <v>-16.399999999999999</v>
      </c>
      <c r="V6919" s="10">
        <f t="shared" si="109"/>
        <v>-16.399999999999999</v>
      </c>
      <c r="W6919" s="10">
        <v>12.7</v>
      </c>
      <c r="X6919" s="68">
        <v>3.25</v>
      </c>
      <c r="Y6919" s="33" t="s">
        <v>561</v>
      </c>
      <c r="Z6919" s="33" t="s">
        <v>701</v>
      </c>
    </row>
    <row r="6920" spans="1:26" hidden="1">
      <c r="A6920" s="29">
        <v>6919</v>
      </c>
      <c r="C6920" s="17">
        <v>2021</v>
      </c>
      <c r="D6920" s="32">
        <v>6</v>
      </c>
      <c r="E6920" s="32">
        <v>11</v>
      </c>
      <c r="F6920" s="18">
        <v>28</v>
      </c>
      <c r="G6920" s="48">
        <v>23.733333599999895</v>
      </c>
      <c r="H6920" s="49" t="s">
        <v>18</v>
      </c>
      <c r="I6920" s="50">
        <v>124</v>
      </c>
      <c r="J6920" s="48">
        <v>53.699999999999761</v>
      </c>
      <c r="K6920" s="17" t="s">
        <v>19</v>
      </c>
      <c r="L6920" s="17" t="s">
        <v>1006</v>
      </c>
      <c r="M6920" s="17" t="s">
        <v>27</v>
      </c>
      <c r="N6920" s="17" t="s">
        <v>1008</v>
      </c>
      <c r="O6920" s="58">
        <v>75</v>
      </c>
      <c r="P6920" s="17" t="s">
        <v>20</v>
      </c>
      <c r="Q6920" s="17" t="s">
        <v>808</v>
      </c>
      <c r="R6920" s="17">
        <v>4</v>
      </c>
      <c r="S6920" s="17" t="s">
        <v>684</v>
      </c>
      <c r="U6920" s="10">
        <v>-16.399999999999999</v>
      </c>
      <c r="V6920" s="10">
        <f t="shared" si="109"/>
        <v>-16.399999999999999</v>
      </c>
      <c r="W6920" s="10">
        <v>11.7</v>
      </c>
      <c r="X6920" s="68">
        <v>3.25</v>
      </c>
      <c r="Y6920" s="33" t="s">
        <v>561</v>
      </c>
      <c r="Z6920" s="33" t="s">
        <v>701</v>
      </c>
    </row>
    <row r="6921" spans="1:26" hidden="1">
      <c r="A6921" s="29">
        <v>6920</v>
      </c>
      <c r="C6921" s="17">
        <v>2021</v>
      </c>
      <c r="D6921" s="32">
        <v>6</v>
      </c>
      <c r="E6921" s="32">
        <v>13</v>
      </c>
      <c r="F6921" s="18">
        <v>29</v>
      </c>
      <c r="G6921" s="48">
        <v>57.716666399999994</v>
      </c>
      <c r="H6921" s="49" t="s">
        <v>18</v>
      </c>
      <c r="I6921" s="50">
        <v>126</v>
      </c>
      <c r="J6921" s="48">
        <v>19.566666000000339</v>
      </c>
      <c r="K6921" s="17" t="s">
        <v>19</v>
      </c>
      <c r="L6921" s="17" t="s">
        <v>1006</v>
      </c>
      <c r="M6921" s="17" t="s">
        <v>27</v>
      </c>
      <c r="N6921" s="17" t="s">
        <v>1008</v>
      </c>
      <c r="O6921" s="58">
        <v>66</v>
      </c>
      <c r="P6921" s="17" t="s">
        <v>20</v>
      </c>
      <c r="Q6921" s="17" t="s">
        <v>808</v>
      </c>
      <c r="R6921" s="17">
        <v>2.8</v>
      </c>
      <c r="S6921" s="17" t="s">
        <v>684</v>
      </c>
      <c r="U6921" s="10">
        <v>-16.399999999999999</v>
      </c>
      <c r="V6921" s="10">
        <f t="shared" si="109"/>
        <v>-16.399999999999999</v>
      </c>
      <c r="W6921" s="10">
        <v>12.5</v>
      </c>
      <c r="X6921" s="68">
        <v>3.25</v>
      </c>
      <c r="Y6921" s="33" t="s">
        <v>561</v>
      </c>
      <c r="Z6921" s="33" t="s">
        <v>701</v>
      </c>
    </row>
    <row r="6922" spans="1:26" hidden="1">
      <c r="A6922" s="29">
        <v>6921</v>
      </c>
      <c r="C6922" s="17">
        <v>2021</v>
      </c>
      <c r="D6922" s="32">
        <v>6</v>
      </c>
      <c r="E6922" s="32">
        <v>9</v>
      </c>
      <c r="F6922" s="18">
        <v>28</v>
      </c>
      <c r="G6922" s="48">
        <v>16.616666400000071</v>
      </c>
      <c r="H6922" s="49" t="s">
        <v>18</v>
      </c>
      <c r="I6922" s="50">
        <v>123</v>
      </c>
      <c r="J6922" s="48">
        <v>59.516663999999651</v>
      </c>
      <c r="K6922" s="17" t="s">
        <v>19</v>
      </c>
      <c r="L6922" s="17" t="s">
        <v>1006</v>
      </c>
      <c r="M6922" s="17" t="s">
        <v>27</v>
      </c>
      <c r="N6922" s="17" t="s">
        <v>1008</v>
      </c>
      <c r="O6922" s="58">
        <v>132</v>
      </c>
      <c r="P6922" s="17" t="s">
        <v>20</v>
      </c>
      <c r="Q6922" s="17" t="s">
        <v>808</v>
      </c>
      <c r="R6922" s="17">
        <v>30.6</v>
      </c>
      <c r="S6922" s="17" t="s">
        <v>684</v>
      </c>
      <c r="U6922" s="10">
        <v>-16.399999999999999</v>
      </c>
      <c r="V6922" s="10">
        <f t="shared" ref="V6922:V6985" si="110">IF(X6922&gt;3.3,U6922+(7.584*X6922-22.012)/(X6922+1.657),U6922)</f>
        <v>-16.399999999999999</v>
      </c>
      <c r="W6922" s="10">
        <v>12.8</v>
      </c>
      <c r="X6922" s="68">
        <v>3.28</v>
      </c>
      <c r="Y6922" s="33" t="s">
        <v>561</v>
      </c>
      <c r="Z6922" s="33" t="s">
        <v>701</v>
      </c>
    </row>
    <row r="6923" spans="1:26" hidden="1">
      <c r="A6923" s="29">
        <v>6922</v>
      </c>
      <c r="C6923" s="17">
        <v>2021</v>
      </c>
      <c r="D6923" s="32">
        <v>6</v>
      </c>
      <c r="E6923" s="32">
        <v>10</v>
      </c>
      <c r="F6923" s="18">
        <v>28</v>
      </c>
      <c r="G6923" s="48">
        <v>40.549999799999981</v>
      </c>
      <c r="H6923" s="49" t="s">
        <v>18</v>
      </c>
      <c r="I6923" s="50">
        <v>124</v>
      </c>
      <c r="J6923" s="48">
        <v>54.866663999999616</v>
      </c>
      <c r="K6923" s="17" t="s">
        <v>19</v>
      </c>
      <c r="L6923" s="17" t="s">
        <v>1006</v>
      </c>
      <c r="M6923" s="17" t="s">
        <v>27</v>
      </c>
      <c r="N6923" s="17" t="s">
        <v>1008</v>
      </c>
      <c r="O6923" s="58">
        <v>76</v>
      </c>
      <c r="P6923" s="17" t="s">
        <v>20</v>
      </c>
      <c r="Q6923" s="17" t="s">
        <v>808</v>
      </c>
      <c r="R6923" s="17">
        <v>4.4000000000000004</v>
      </c>
      <c r="S6923" s="17" t="s">
        <v>684</v>
      </c>
      <c r="U6923" s="10">
        <v>-16.3</v>
      </c>
      <c r="V6923" s="10">
        <f t="shared" si="110"/>
        <v>-16.3</v>
      </c>
      <c r="W6923" s="10">
        <v>12.5</v>
      </c>
      <c r="X6923" s="68">
        <v>3.26</v>
      </c>
      <c r="Y6923" s="33" t="s">
        <v>561</v>
      </c>
      <c r="Z6923" s="33" t="s">
        <v>701</v>
      </c>
    </row>
    <row r="6924" spans="1:26" hidden="1">
      <c r="A6924" s="29">
        <v>6923</v>
      </c>
      <c r="C6924" s="17">
        <v>2021</v>
      </c>
      <c r="D6924" s="32">
        <v>6</v>
      </c>
      <c r="E6924" s="32">
        <v>9</v>
      </c>
      <c r="F6924" s="18">
        <v>28</v>
      </c>
      <c r="G6924" s="48">
        <v>16.616666400000071</v>
      </c>
      <c r="H6924" s="49" t="s">
        <v>18</v>
      </c>
      <c r="I6924" s="50">
        <v>123</v>
      </c>
      <c r="J6924" s="48">
        <v>59.516663999999651</v>
      </c>
      <c r="K6924" s="17" t="s">
        <v>19</v>
      </c>
      <c r="L6924" s="17" t="s">
        <v>1006</v>
      </c>
      <c r="M6924" s="17" t="s">
        <v>27</v>
      </c>
      <c r="N6924" s="17" t="s">
        <v>1008</v>
      </c>
      <c r="O6924" s="58">
        <v>120</v>
      </c>
      <c r="P6924" s="17" t="s">
        <v>20</v>
      </c>
      <c r="Q6924" s="17" t="s">
        <v>808</v>
      </c>
      <c r="R6924" s="17">
        <v>20.9</v>
      </c>
      <c r="S6924" s="17" t="s">
        <v>684</v>
      </c>
      <c r="U6924" s="10">
        <v>-16.3</v>
      </c>
      <c r="V6924" s="10">
        <f t="shared" si="110"/>
        <v>-16.3</v>
      </c>
      <c r="W6924" s="10">
        <v>12.4</v>
      </c>
      <c r="X6924" s="68">
        <v>3.28</v>
      </c>
      <c r="Y6924" s="33" t="s">
        <v>561</v>
      </c>
      <c r="Z6924" s="33" t="s">
        <v>701</v>
      </c>
    </row>
    <row r="6925" spans="1:26" hidden="1">
      <c r="A6925" s="29">
        <v>6924</v>
      </c>
      <c r="C6925" s="17">
        <v>2021</v>
      </c>
      <c r="D6925" s="32">
        <v>6</v>
      </c>
      <c r="E6925" s="32">
        <v>8</v>
      </c>
      <c r="F6925" s="18">
        <v>27</v>
      </c>
      <c r="G6925" s="48">
        <v>21.1999998000001</v>
      </c>
      <c r="H6925" s="49" t="s">
        <v>18</v>
      </c>
      <c r="I6925" s="50">
        <v>122</v>
      </c>
      <c r="J6925" s="48">
        <v>56.516663999999821</v>
      </c>
      <c r="K6925" s="17" t="s">
        <v>19</v>
      </c>
      <c r="L6925" s="17" t="s">
        <v>1006</v>
      </c>
      <c r="M6925" s="17" t="s">
        <v>27</v>
      </c>
      <c r="N6925" s="17" t="s">
        <v>1008</v>
      </c>
      <c r="O6925" s="58">
        <v>127</v>
      </c>
      <c r="P6925" s="17" t="s">
        <v>20</v>
      </c>
      <c r="Q6925" s="17" t="s">
        <v>808</v>
      </c>
      <c r="R6925" s="17">
        <v>24.7</v>
      </c>
      <c r="S6925" s="17" t="s">
        <v>684</v>
      </c>
      <c r="U6925" s="10">
        <v>-16.2</v>
      </c>
      <c r="V6925" s="10">
        <f t="shared" si="110"/>
        <v>-16.2</v>
      </c>
      <c r="W6925" s="10">
        <v>12.1</v>
      </c>
      <c r="X6925" s="68">
        <v>3.25</v>
      </c>
      <c r="Y6925" s="33" t="s">
        <v>561</v>
      </c>
      <c r="Z6925" s="33" t="s">
        <v>701</v>
      </c>
    </row>
    <row r="6926" spans="1:26" hidden="1">
      <c r="A6926" s="29">
        <v>6925</v>
      </c>
      <c r="C6926" s="17">
        <v>2021</v>
      </c>
      <c r="D6926" s="32">
        <v>6</v>
      </c>
      <c r="E6926" s="32">
        <v>13</v>
      </c>
      <c r="F6926" s="18">
        <v>29</v>
      </c>
      <c r="G6926" s="48">
        <v>57.716666399999994</v>
      </c>
      <c r="H6926" s="49" t="s">
        <v>18</v>
      </c>
      <c r="I6926" s="50">
        <v>126</v>
      </c>
      <c r="J6926" s="48">
        <v>19.566666000000339</v>
      </c>
      <c r="K6926" s="17" t="s">
        <v>19</v>
      </c>
      <c r="L6926" s="17" t="s">
        <v>1006</v>
      </c>
      <c r="M6926" s="17" t="s">
        <v>27</v>
      </c>
      <c r="N6926" s="17" t="s">
        <v>1008</v>
      </c>
      <c r="O6926" s="58">
        <v>113</v>
      </c>
      <c r="P6926" s="17" t="s">
        <v>20</v>
      </c>
      <c r="Q6926" s="17" t="s">
        <v>808</v>
      </c>
      <c r="R6926" s="17">
        <v>25.7</v>
      </c>
      <c r="S6926" s="17" t="s">
        <v>684</v>
      </c>
      <c r="U6926" s="10">
        <v>-16.2</v>
      </c>
      <c r="V6926" s="10">
        <f t="shared" si="110"/>
        <v>-16.2</v>
      </c>
      <c r="W6926" s="10">
        <v>13</v>
      </c>
      <c r="X6926" s="68">
        <v>3.24</v>
      </c>
      <c r="Y6926" s="33" t="s">
        <v>561</v>
      </c>
      <c r="Z6926" s="33" t="s">
        <v>701</v>
      </c>
    </row>
    <row r="6927" spans="1:26" hidden="1">
      <c r="A6927" s="29">
        <v>6926</v>
      </c>
      <c r="C6927" s="17">
        <v>2021</v>
      </c>
      <c r="D6927" s="32">
        <v>6</v>
      </c>
      <c r="E6927" s="32">
        <v>11</v>
      </c>
      <c r="F6927" s="18">
        <v>28</v>
      </c>
      <c r="G6927" s="48">
        <v>45.683333399999952</v>
      </c>
      <c r="H6927" s="49" t="s">
        <v>18</v>
      </c>
      <c r="I6927" s="50">
        <v>125</v>
      </c>
      <c r="J6927" s="48">
        <v>28.950000000000102</v>
      </c>
      <c r="K6927" s="17" t="s">
        <v>19</v>
      </c>
      <c r="L6927" s="17" t="s">
        <v>1006</v>
      </c>
      <c r="M6927" s="17" t="s">
        <v>27</v>
      </c>
      <c r="N6927" s="17" t="s">
        <v>1008</v>
      </c>
      <c r="O6927" s="58">
        <v>67</v>
      </c>
      <c r="P6927" s="17" t="s">
        <v>20</v>
      </c>
      <c r="Q6927" s="17" t="s">
        <v>808</v>
      </c>
      <c r="R6927" s="17">
        <v>3.6</v>
      </c>
      <c r="S6927" s="17" t="s">
        <v>684</v>
      </c>
      <c r="U6927" s="10">
        <v>-16.2</v>
      </c>
      <c r="V6927" s="10">
        <f t="shared" si="110"/>
        <v>-16.2</v>
      </c>
      <c r="W6927" s="10">
        <v>12.2</v>
      </c>
      <c r="X6927" s="68">
        <v>3.17</v>
      </c>
      <c r="Y6927" s="33" t="s">
        <v>561</v>
      </c>
      <c r="Z6927" s="33" t="s">
        <v>701</v>
      </c>
    </row>
    <row r="6928" spans="1:26" hidden="1">
      <c r="A6928" s="29">
        <v>6927</v>
      </c>
      <c r="C6928" s="17">
        <v>2021</v>
      </c>
      <c r="D6928" s="32">
        <v>6</v>
      </c>
      <c r="E6928" s="32">
        <v>11</v>
      </c>
      <c r="F6928" s="18">
        <v>28</v>
      </c>
      <c r="G6928" s="48">
        <v>45.683333399999952</v>
      </c>
      <c r="H6928" s="49" t="s">
        <v>18</v>
      </c>
      <c r="I6928" s="50">
        <v>125</v>
      </c>
      <c r="J6928" s="48">
        <v>28.950000000000102</v>
      </c>
      <c r="K6928" s="17" t="s">
        <v>19</v>
      </c>
      <c r="L6928" s="17" t="s">
        <v>1006</v>
      </c>
      <c r="M6928" s="17" t="s">
        <v>27</v>
      </c>
      <c r="N6928" s="17" t="s">
        <v>1008</v>
      </c>
      <c r="O6928" s="58">
        <v>74</v>
      </c>
      <c r="P6928" s="17" t="s">
        <v>20</v>
      </c>
      <c r="Q6928" s="17" t="s">
        <v>808</v>
      </c>
      <c r="R6928" s="17">
        <v>3.7</v>
      </c>
      <c r="S6928" s="17" t="s">
        <v>684</v>
      </c>
      <c r="U6928" s="10">
        <v>-16.2</v>
      </c>
      <c r="V6928" s="10">
        <f t="shared" si="110"/>
        <v>-16.2</v>
      </c>
      <c r="W6928" s="10">
        <v>12.4</v>
      </c>
      <c r="X6928" s="68">
        <v>3.15</v>
      </c>
      <c r="Y6928" s="33" t="s">
        <v>561</v>
      </c>
      <c r="Z6928" s="33" t="s">
        <v>701</v>
      </c>
    </row>
    <row r="6929" spans="1:26" hidden="1">
      <c r="A6929" s="29">
        <v>6928</v>
      </c>
      <c r="C6929" s="17">
        <v>2021</v>
      </c>
      <c r="D6929" s="32">
        <v>6</v>
      </c>
      <c r="E6929" s="32">
        <v>10</v>
      </c>
      <c r="F6929" s="18">
        <v>28</v>
      </c>
      <c r="G6929" s="48">
        <v>49.433333399999952</v>
      </c>
      <c r="H6929" s="49" t="s">
        <v>18</v>
      </c>
      <c r="I6929" s="50">
        <v>123</v>
      </c>
      <c r="J6929" s="48">
        <v>51.850001999999904</v>
      </c>
      <c r="K6929" s="17" t="s">
        <v>19</v>
      </c>
      <c r="L6929" s="17" t="s">
        <v>1006</v>
      </c>
      <c r="M6929" s="17" t="s">
        <v>27</v>
      </c>
      <c r="N6929" s="17" t="s">
        <v>1008</v>
      </c>
      <c r="O6929" s="58">
        <v>120</v>
      </c>
      <c r="P6929" s="17" t="s">
        <v>20</v>
      </c>
      <c r="Q6929" s="17" t="s">
        <v>808</v>
      </c>
      <c r="R6929" s="17">
        <v>18</v>
      </c>
      <c r="S6929" s="17" t="s">
        <v>684</v>
      </c>
      <c r="U6929" s="10">
        <v>-16.2</v>
      </c>
      <c r="V6929" s="10">
        <f t="shared" si="110"/>
        <v>-16.2</v>
      </c>
      <c r="W6929" s="10">
        <v>11.9</v>
      </c>
      <c r="X6929" s="68">
        <v>3.16</v>
      </c>
      <c r="Y6929" s="33" t="s">
        <v>561</v>
      </c>
      <c r="Z6929" s="33" t="s">
        <v>701</v>
      </c>
    </row>
    <row r="6930" spans="1:26" hidden="1">
      <c r="A6930" s="29">
        <v>6929</v>
      </c>
      <c r="C6930" s="17">
        <v>2021</v>
      </c>
      <c r="D6930" s="32">
        <v>6</v>
      </c>
      <c r="E6930" s="32">
        <v>11</v>
      </c>
      <c r="F6930" s="18">
        <v>28</v>
      </c>
      <c r="G6930" s="48">
        <v>23.733333599999895</v>
      </c>
      <c r="H6930" s="49" t="s">
        <v>18</v>
      </c>
      <c r="I6930" s="50">
        <v>124</v>
      </c>
      <c r="J6930" s="48">
        <v>53.699999999999761</v>
      </c>
      <c r="K6930" s="17" t="s">
        <v>19</v>
      </c>
      <c r="L6930" s="17" t="s">
        <v>1006</v>
      </c>
      <c r="M6930" s="17" t="s">
        <v>27</v>
      </c>
      <c r="N6930" s="17" t="s">
        <v>1008</v>
      </c>
      <c r="O6930" s="58">
        <v>128</v>
      </c>
      <c r="P6930" s="17" t="s">
        <v>20</v>
      </c>
      <c r="Q6930" s="17" t="s">
        <v>808</v>
      </c>
      <c r="R6930" s="17">
        <v>19.2</v>
      </c>
      <c r="S6930" s="17" t="s">
        <v>684</v>
      </c>
      <c r="U6930" s="10">
        <v>-16.100000000000001</v>
      </c>
      <c r="V6930" s="10">
        <f t="shared" si="110"/>
        <v>-16.100000000000001</v>
      </c>
      <c r="W6930" s="10">
        <v>12.3</v>
      </c>
      <c r="X6930" s="68">
        <v>3.25</v>
      </c>
      <c r="Y6930" s="33" t="s">
        <v>561</v>
      </c>
      <c r="Z6930" s="33" t="s">
        <v>701</v>
      </c>
    </row>
    <row r="6931" spans="1:26" hidden="1">
      <c r="A6931" s="29">
        <v>6930</v>
      </c>
      <c r="C6931" s="17">
        <v>2021</v>
      </c>
      <c r="D6931" s="32">
        <v>6</v>
      </c>
      <c r="E6931" s="32">
        <v>11</v>
      </c>
      <c r="F6931" s="18">
        <v>28</v>
      </c>
      <c r="G6931" s="48">
        <v>23.733333599999895</v>
      </c>
      <c r="H6931" s="49" t="s">
        <v>18</v>
      </c>
      <c r="I6931" s="50">
        <v>124</v>
      </c>
      <c r="J6931" s="48">
        <v>53.699999999999761</v>
      </c>
      <c r="K6931" s="17" t="s">
        <v>19</v>
      </c>
      <c r="L6931" s="17" t="s">
        <v>1006</v>
      </c>
      <c r="M6931" s="17" t="s">
        <v>27</v>
      </c>
      <c r="N6931" s="17" t="s">
        <v>1008</v>
      </c>
      <c r="O6931" s="58">
        <v>100</v>
      </c>
      <c r="P6931" s="17" t="s">
        <v>20</v>
      </c>
      <c r="Q6931" s="17" t="s">
        <v>808</v>
      </c>
      <c r="R6931" s="17">
        <v>8.9</v>
      </c>
      <c r="S6931" s="17" t="s">
        <v>684</v>
      </c>
      <c r="U6931" s="10">
        <v>-16.100000000000001</v>
      </c>
      <c r="V6931" s="10">
        <f t="shared" si="110"/>
        <v>-16.100000000000001</v>
      </c>
      <c r="W6931" s="10">
        <v>12</v>
      </c>
      <c r="X6931" s="68">
        <v>3.23</v>
      </c>
      <c r="Y6931" s="33" t="s">
        <v>561</v>
      </c>
      <c r="Z6931" s="33" t="s">
        <v>701</v>
      </c>
    </row>
    <row r="6932" spans="1:26" hidden="1">
      <c r="A6932" s="29">
        <v>6931</v>
      </c>
      <c r="C6932" s="17">
        <v>2021</v>
      </c>
      <c r="D6932" s="32">
        <v>6</v>
      </c>
      <c r="E6932" s="32">
        <v>11</v>
      </c>
      <c r="F6932" s="18">
        <v>28</v>
      </c>
      <c r="G6932" s="48">
        <v>25.733333399999978</v>
      </c>
      <c r="H6932" s="49" t="s">
        <v>18</v>
      </c>
      <c r="I6932" s="50">
        <v>124</v>
      </c>
      <c r="J6932" s="48">
        <v>20.716668000000311</v>
      </c>
      <c r="K6932" s="17" t="s">
        <v>19</v>
      </c>
      <c r="L6932" s="17" t="s">
        <v>1006</v>
      </c>
      <c r="M6932" s="17" t="s">
        <v>27</v>
      </c>
      <c r="N6932" s="17" t="s">
        <v>1008</v>
      </c>
      <c r="O6932" s="58">
        <v>131</v>
      </c>
      <c r="P6932" s="17" t="s">
        <v>20</v>
      </c>
      <c r="Q6932" s="17" t="s">
        <v>808</v>
      </c>
      <c r="R6932" s="17">
        <v>15.7</v>
      </c>
      <c r="S6932" s="17" t="s">
        <v>684</v>
      </c>
      <c r="U6932" s="10">
        <v>-16</v>
      </c>
      <c r="V6932" s="10">
        <f t="shared" si="110"/>
        <v>-16</v>
      </c>
      <c r="W6932" s="10">
        <v>12.5</v>
      </c>
      <c r="X6932" s="68">
        <v>3.24</v>
      </c>
      <c r="Y6932" s="33" t="s">
        <v>561</v>
      </c>
      <c r="Z6932" s="33" t="s">
        <v>701</v>
      </c>
    </row>
    <row r="6933" spans="1:26" hidden="1">
      <c r="A6933" s="29">
        <v>6932</v>
      </c>
      <c r="C6933" s="17">
        <v>2021</v>
      </c>
      <c r="D6933" s="32">
        <v>6</v>
      </c>
      <c r="E6933" s="32">
        <v>15</v>
      </c>
      <c r="F6933" s="18">
        <v>30</v>
      </c>
      <c r="G6933" s="48">
        <v>0.81666659999996227</v>
      </c>
      <c r="H6933" s="49" t="s">
        <v>18</v>
      </c>
      <c r="I6933" s="50">
        <v>124</v>
      </c>
      <c r="J6933" s="48">
        <v>47.516664000000333</v>
      </c>
      <c r="K6933" s="17" t="s">
        <v>19</v>
      </c>
      <c r="L6933" s="17" t="s">
        <v>1006</v>
      </c>
      <c r="M6933" s="17" t="s">
        <v>27</v>
      </c>
      <c r="N6933" s="17" t="s">
        <v>1008</v>
      </c>
      <c r="O6933" s="58">
        <v>146</v>
      </c>
      <c r="P6933" s="17" t="s">
        <v>20</v>
      </c>
      <c r="Q6933" s="17" t="s">
        <v>808</v>
      </c>
      <c r="R6933" s="17">
        <v>47.4</v>
      </c>
      <c r="S6933" s="17" t="s">
        <v>684</v>
      </c>
      <c r="U6933" s="10">
        <v>-15.9</v>
      </c>
      <c r="V6933" s="10">
        <f t="shared" si="110"/>
        <v>-15.9</v>
      </c>
      <c r="W6933" s="10">
        <v>13.1</v>
      </c>
      <c r="X6933" s="68">
        <v>3.24</v>
      </c>
      <c r="Y6933" s="33" t="s">
        <v>561</v>
      </c>
      <c r="Z6933" s="33" t="s">
        <v>701</v>
      </c>
    </row>
    <row r="6934" spans="1:26" hidden="1">
      <c r="A6934" s="29">
        <v>6933</v>
      </c>
      <c r="C6934" s="17">
        <v>2019</v>
      </c>
      <c r="D6934" s="32">
        <v>10</v>
      </c>
      <c r="E6934" s="32">
        <v>8</v>
      </c>
      <c r="F6934" s="18">
        <v>31</v>
      </c>
      <c r="G6934" s="48">
        <v>27.05</v>
      </c>
      <c r="H6934" s="49" t="s">
        <v>18</v>
      </c>
      <c r="I6934" s="50">
        <v>127</v>
      </c>
      <c r="J6934" s="48">
        <v>24.18</v>
      </c>
      <c r="K6934" s="17" t="s">
        <v>19</v>
      </c>
      <c r="L6934" s="17" t="s">
        <v>1006</v>
      </c>
      <c r="M6934" s="17" t="s">
        <v>27</v>
      </c>
      <c r="N6934" s="17" t="s">
        <v>1008</v>
      </c>
      <c r="O6934" s="58">
        <v>212</v>
      </c>
      <c r="P6934" s="17" t="s">
        <v>20</v>
      </c>
      <c r="Q6934" s="17" t="s">
        <v>808</v>
      </c>
      <c r="R6934" s="17">
        <v>122.9</v>
      </c>
      <c r="S6934" s="17" t="s">
        <v>684</v>
      </c>
      <c r="U6934" s="10">
        <v>-15.9</v>
      </c>
      <c r="V6934" s="10">
        <f t="shared" si="110"/>
        <v>-15.9</v>
      </c>
      <c r="W6934" s="10">
        <v>13.7</v>
      </c>
      <c r="X6934" s="68">
        <v>3.2092439179999999</v>
      </c>
      <c r="Y6934" s="33" t="s">
        <v>561</v>
      </c>
      <c r="Z6934" s="33" t="s">
        <v>701</v>
      </c>
    </row>
    <row r="6935" spans="1:26" hidden="1">
      <c r="A6935" s="29">
        <v>6934</v>
      </c>
      <c r="C6935" s="17">
        <v>2021</v>
      </c>
      <c r="D6935" s="32">
        <v>6</v>
      </c>
      <c r="E6935" s="32">
        <v>14</v>
      </c>
      <c r="F6935" s="18">
        <v>29</v>
      </c>
      <c r="G6935" s="48">
        <v>16.13333339999997</v>
      </c>
      <c r="H6935" s="49" t="s">
        <v>18</v>
      </c>
      <c r="I6935" s="50">
        <v>123</v>
      </c>
      <c r="J6935" s="48">
        <v>47.566667999999765</v>
      </c>
      <c r="K6935" s="17" t="s">
        <v>19</v>
      </c>
      <c r="L6935" s="17" t="s">
        <v>1006</v>
      </c>
      <c r="M6935" s="17" t="s">
        <v>27</v>
      </c>
      <c r="N6935" s="17" t="s">
        <v>1008</v>
      </c>
      <c r="O6935" s="58">
        <v>187</v>
      </c>
      <c r="P6935" s="17" t="s">
        <v>20</v>
      </c>
      <c r="Q6935" s="17" t="s">
        <v>808</v>
      </c>
      <c r="R6935" s="17">
        <v>89.6</v>
      </c>
      <c r="S6935" s="17" t="s">
        <v>684</v>
      </c>
      <c r="U6935" s="10">
        <v>-15.8</v>
      </c>
      <c r="V6935" s="10">
        <f t="shared" si="110"/>
        <v>-15.8</v>
      </c>
      <c r="W6935" s="10">
        <v>12.8</v>
      </c>
      <c r="X6935" s="68">
        <v>3.25</v>
      </c>
      <c r="Y6935" s="33" t="s">
        <v>561</v>
      </c>
      <c r="Z6935" s="33" t="s">
        <v>701</v>
      </c>
    </row>
    <row r="6936" spans="1:26" hidden="1">
      <c r="A6936" s="29">
        <v>6935</v>
      </c>
      <c r="C6936" s="17">
        <v>2021</v>
      </c>
      <c r="D6936" s="32">
        <v>6</v>
      </c>
      <c r="E6936" s="32">
        <v>14</v>
      </c>
      <c r="F6936" s="18">
        <v>30</v>
      </c>
      <c r="G6936" s="48">
        <v>27.133333199999967</v>
      </c>
      <c r="H6936" s="49" t="s">
        <v>18</v>
      </c>
      <c r="I6936" s="50">
        <v>124</v>
      </c>
      <c r="J6936" s="48">
        <v>26.699999999999591</v>
      </c>
      <c r="K6936" s="17" t="s">
        <v>19</v>
      </c>
      <c r="L6936" s="17" t="s">
        <v>1006</v>
      </c>
      <c r="M6936" s="17" t="s">
        <v>27</v>
      </c>
      <c r="N6936" s="17" t="s">
        <v>1008</v>
      </c>
      <c r="O6936" s="58">
        <v>100</v>
      </c>
      <c r="P6936" s="17" t="s">
        <v>20</v>
      </c>
      <c r="Q6936" s="17" t="s">
        <v>808</v>
      </c>
      <c r="R6936" s="17">
        <v>13.1</v>
      </c>
      <c r="S6936" s="17" t="s">
        <v>684</v>
      </c>
      <c r="U6936" s="10">
        <v>-15.8</v>
      </c>
      <c r="V6936" s="10">
        <f t="shared" si="110"/>
        <v>-15.8</v>
      </c>
      <c r="W6936" s="10">
        <v>12.6</v>
      </c>
      <c r="X6936" s="68">
        <v>3.26</v>
      </c>
      <c r="Y6936" s="33" t="s">
        <v>561</v>
      </c>
      <c r="Z6936" s="33" t="s">
        <v>701</v>
      </c>
    </row>
    <row r="6937" spans="1:26" hidden="1">
      <c r="A6937" s="29">
        <v>6936</v>
      </c>
      <c r="C6937" s="17">
        <v>2021</v>
      </c>
      <c r="D6937" s="32">
        <v>6</v>
      </c>
      <c r="E6937" s="32">
        <v>15</v>
      </c>
      <c r="F6937" s="18">
        <v>30</v>
      </c>
      <c r="G6937" s="48">
        <v>19.916666400000054</v>
      </c>
      <c r="H6937" s="49" t="s">
        <v>18</v>
      </c>
      <c r="I6937" s="50">
        <v>124</v>
      </c>
      <c r="J6937" s="48">
        <v>47.899997999999755</v>
      </c>
      <c r="K6937" s="17" t="s">
        <v>19</v>
      </c>
      <c r="L6937" s="17" t="s">
        <v>1006</v>
      </c>
      <c r="M6937" s="17" t="s">
        <v>27</v>
      </c>
      <c r="N6937" s="17" t="s">
        <v>1008</v>
      </c>
      <c r="O6937" s="58">
        <v>136</v>
      </c>
      <c r="P6937" s="17" t="s">
        <v>20</v>
      </c>
      <c r="Q6937" s="17" t="s">
        <v>808</v>
      </c>
      <c r="R6937" s="17">
        <v>28.1</v>
      </c>
      <c r="S6937" s="17" t="s">
        <v>684</v>
      </c>
      <c r="U6937" s="10">
        <v>-15.8</v>
      </c>
      <c r="V6937" s="10">
        <f t="shared" si="110"/>
        <v>-15.8</v>
      </c>
      <c r="W6937" s="10">
        <v>13.4</v>
      </c>
      <c r="X6937" s="68">
        <v>3.26</v>
      </c>
      <c r="Y6937" s="33" t="s">
        <v>561</v>
      </c>
      <c r="Z6937" s="33" t="s">
        <v>701</v>
      </c>
    </row>
    <row r="6938" spans="1:26" hidden="1">
      <c r="A6938" s="29">
        <v>6937</v>
      </c>
      <c r="C6938" s="17">
        <v>2021</v>
      </c>
      <c r="D6938" s="32">
        <v>6</v>
      </c>
      <c r="E6938" s="32">
        <v>9</v>
      </c>
      <c r="F6938" s="18">
        <v>28</v>
      </c>
      <c r="G6938" s="48">
        <v>16.616666400000071</v>
      </c>
      <c r="H6938" s="49" t="s">
        <v>18</v>
      </c>
      <c r="I6938" s="50">
        <v>123</v>
      </c>
      <c r="J6938" s="48">
        <v>59.516663999999651</v>
      </c>
      <c r="K6938" s="17" t="s">
        <v>19</v>
      </c>
      <c r="L6938" s="17" t="s">
        <v>1006</v>
      </c>
      <c r="M6938" s="17" t="s">
        <v>27</v>
      </c>
      <c r="N6938" s="17" t="s">
        <v>1008</v>
      </c>
      <c r="O6938" s="58">
        <v>136</v>
      </c>
      <c r="P6938" s="17" t="s">
        <v>20</v>
      </c>
      <c r="Q6938" s="17" t="s">
        <v>808</v>
      </c>
      <c r="R6938" s="17">
        <v>34.1</v>
      </c>
      <c r="S6938" s="17" t="s">
        <v>684</v>
      </c>
      <c r="U6938" s="10">
        <v>-15.8</v>
      </c>
      <c r="V6938" s="10">
        <f t="shared" si="110"/>
        <v>-15.8</v>
      </c>
      <c r="W6938" s="10">
        <v>12.6</v>
      </c>
      <c r="X6938" s="68">
        <v>3.27</v>
      </c>
      <c r="Y6938" s="33" t="s">
        <v>561</v>
      </c>
      <c r="Z6938" s="33" t="s">
        <v>701</v>
      </c>
    </row>
    <row r="6939" spans="1:26" hidden="1">
      <c r="A6939" s="29">
        <v>6938</v>
      </c>
      <c r="C6939" s="17">
        <v>2021</v>
      </c>
      <c r="D6939" s="32">
        <v>6</v>
      </c>
      <c r="E6939" s="32">
        <v>14</v>
      </c>
      <c r="F6939" s="18">
        <v>29</v>
      </c>
      <c r="G6939" s="48">
        <v>16.13333339999997</v>
      </c>
      <c r="H6939" s="49" t="s">
        <v>18</v>
      </c>
      <c r="I6939" s="50">
        <v>123</v>
      </c>
      <c r="J6939" s="48">
        <v>47.566667999999765</v>
      </c>
      <c r="K6939" s="17" t="s">
        <v>19</v>
      </c>
      <c r="L6939" s="17" t="s">
        <v>1006</v>
      </c>
      <c r="M6939" s="17" t="s">
        <v>27</v>
      </c>
      <c r="N6939" s="17" t="s">
        <v>1008</v>
      </c>
      <c r="O6939" s="58">
        <v>145</v>
      </c>
      <c r="P6939" s="17" t="s">
        <v>20</v>
      </c>
      <c r="Q6939" s="17" t="s">
        <v>808</v>
      </c>
      <c r="R6939" s="17">
        <v>36.5</v>
      </c>
      <c r="S6939" s="17" t="s">
        <v>684</v>
      </c>
      <c r="U6939" s="10">
        <v>-15.7</v>
      </c>
      <c r="V6939" s="10">
        <f t="shared" si="110"/>
        <v>-15.7</v>
      </c>
      <c r="W6939" s="10">
        <v>13.2</v>
      </c>
      <c r="X6939" s="68">
        <v>3.25</v>
      </c>
      <c r="Y6939" s="33" t="s">
        <v>561</v>
      </c>
      <c r="Z6939" s="33" t="s">
        <v>701</v>
      </c>
    </row>
    <row r="6940" spans="1:26" hidden="1">
      <c r="A6940" s="29">
        <v>6939</v>
      </c>
      <c r="C6940" s="17">
        <v>2021</v>
      </c>
      <c r="D6940" s="32">
        <v>6</v>
      </c>
      <c r="E6940" s="32">
        <v>14</v>
      </c>
      <c r="F6940" s="18">
        <v>30</v>
      </c>
      <c r="G6940" s="48">
        <v>27.133333199999967</v>
      </c>
      <c r="H6940" s="49" t="s">
        <v>18</v>
      </c>
      <c r="I6940" s="50">
        <v>124</v>
      </c>
      <c r="J6940" s="48">
        <v>26.699999999999591</v>
      </c>
      <c r="K6940" s="17" t="s">
        <v>19</v>
      </c>
      <c r="L6940" s="17" t="s">
        <v>1006</v>
      </c>
      <c r="M6940" s="17" t="s">
        <v>27</v>
      </c>
      <c r="N6940" s="17" t="s">
        <v>1008</v>
      </c>
      <c r="O6940" s="58">
        <v>132</v>
      </c>
      <c r="P6940" s="17" t="s">
        <v>20</v>
      </c>
      <c r="Q6940" s="17" t="s">
        <v>808</v>
      </c>
      <c r="R6940" s="17">
        <v>32.6</v>
      </c>
      <c r="S6940" s="17" t="s">
        <v>684</v>
      </c>
      <c r="U6940" s="10">
        <v>-15.7</v>
      </c>
      <c r="V6940" s="10">
        <f t="shared" si="110"/>
        <v>-15.7</v>
      </c>
      <c r="W6940" s="10">
        <v>13.4</v>
      </c>
      <c r="X6940" s="68">
        <v>3.25</v>
      </c>
      <c r="Y6940" s="33" t="s">
        <v>561</v>
      </c>
      <c r="Z6940" s="33" t="s">
        <v>701</v>
      </c>
    </row>
    <row r="6941" spans="1:26" hidden="1">
      <c r="A6941" s="29">
        <v>6940</v>
      </c>
      <c r="C6941" s="17">
        <v>2021</v>
      </c>
      <c r="D6941" s="32">
        <v>6</v>
      </c>
      <c r="E6941" s="32">
        <v>9</v>
      </c>
      <c r="F6941" s="18">
        <v>28</v>
      </c>
      <c r="G6941" s="48">
        <v>16.616666400000071</v>
      </c>
      <c r="H6941" s="49" t="s">
        <v>18</v>
      </c>
      <c r="I6941" s="50">
        <v>123</v>
      </c>
      <c r="J6941" s="48">
        <v>59.516663999999651</v>
      </c>
      <c r="K6941" s="17" t="s">
        <v>19</v>
      </c>
      <c r="L6941" s="17" t="s">
        <v>1006</v>
      </c>
      <c r="M6941" s="17" t="s">
        <v>27</v>
      </c>
      <c r="N6941" s="17" t="s">
        <v>1008</v>
      </c>
      <c r="O6941" s="58">
        <v>141</v>
      </c>
      <c r="P6941" s="17" t="s">
        <v>20</v>
      </c>
      <c r="Q6941" s="17" t="s">
        <v>808</v>
      </c>
      <c r="R6941" s="17">
        <v>38.9</v>
      </c>
      <c r="S6941" s="17" t="s">
        <v>684</v>
      </c>
      <c r="U6941" s="10">
        <v>-15.7</v>
      </c>
      <c r="V6941" s="10">
        <f t="shared" si="110"/>
        <v>-15.7</v>
      </c>
      <c r="W6941" s="10">
        <v>12.7</v>
      </c>
      <c r="X6941" s="68">
        <v>3.25</v>
      </c>
      <c r="Y6941" s="33" t="s">
        <v>561</v>
      </c>
      <c r="Z6941" s="33" t="s">
        <v>701</v>
      </c>
    </row>
    <row r="6942" spans="1:26" hidden="1">
      <c r="A6942" s="29">
        <v>6941</v>
      </c>
      <c r="C6942" s="17">
        <v>2021</v>
      </c>
      <c r="D6942" s="32">
        <v>6</v>
      </c>
      <c r="E6942" s="32">
        <v>15</v>
      </c>
      <c r="F6942" s="18">
        <v>30</v>
      </c>
      <c r="G6942" s="48">
        <v>19.916666400000054</v>
      </c>
      <c r="H6942" s="49" t="s">
        <v>18</v>
      </c>
      <c r="I6942" s="50">
        <v>124</v>
      </c>
      <c r="J6942" s="48">
        <v>47.899997999999755</v>
      </c>
      <c r="K6942" s="17" t="s">
        <v>19</v>
      </c>
      <c r="L6942" s="17" t="s">
        <v>1006</v>
      </c>
      <c r="M6942" s="17" t="s">
        <v>27</v>
      </c>
      <c r="N6942" s="17" t="s">
        <v>1008</v>
      </c>
      <c r="O6942" s="58">
        <v>124</v>
      </c>
      <c r="P6942" s="17" t="s">
        <v>20</v>
      </c>
      <c r="Q6942" s="17" t="s">
        <v>808</v>
      </c>
      <c r="R6942" s="17">
        <v>22.4</v>
      </c>
      <c r="S6942" s="17" t="s">
        <v>684</v>
      </c>
      <c r="U6942" s="10">
        <v>-15.7</v>
      </c>
      <c r="V6942" s="10">
        <f t="shared" si="110"/>
        <v>-15.7</v>
      </c>
      <c r="W6942" s="10">
        <v>13.2</v>
      </c>
      <c r="X6942" s="68">
        <v>3.25</v>
      </c>
      <c r="Y6942" s="33" t="s">
        <v>561</v>
      </c>
      <c r="Z6942" s="33" t="s">
        <v>701</v>
      </c>
    </row>
    <row r="6943" spans="1:26" hidden="1">
      <c r="A6943" s="29">
        <v>6942</v>
      </c>
      <c r="C6943" s="17">
        <v>2021</v>
      </c>
      <c r="D6943" s="32">
        <v>6</v>
      </c>
      <c r="E6943" s="32">
        <v>15</v>
      </c>
      <c r="F6943" s="18">
        <v>30</v>
      </c>
      <c r="G6943" s="48">
        <v>19.916666400000054</v>
      </c>
      <c r="H6943" s="49" t="s">
        <v>18</v>
      </c>
      <c r="I6943" s="50">
        <v>124</v>
      </c>
      <c r="J6943" s="48">
        <v>47.899997999999755</v>
      </c>
      <c r="K6943" s="17" t="s">
        <v>19</v>
      </c>
      <c r="L6943" s="17" t="s">
        <v>1006</v>
      </c>
      <c r="M6943" s="17" t="s">
        <v>27</v>
      </c>
      <c r="N6943" s="17" t="s">
        <v>1008</v>
      </c>
      <c r="O6943" s="58">
        <v>111</v>
      </c>
      <c r="P6943" s="17" t="s">
        <v>20</v>
      </c>
      <c r="Q6943" s="17" t="s">
        <v>808</v>
      </c>
      <c r="R6943" s="17">
        <v>13.9</v>
      </c>
      <c r="S6943" s="17" t="s">
        <v>684</v>
      </c>
      <c r="U6943" s="10">
        <v>-15.7</v>
      </c>
      <c r="V6943" s="10">
        <f t="shared" si="110"/>
        <v>-15.7</v>
      </c>
      <c r="W6943" s="10">
        <v>13</v>
      </c>
      <c r="X6943" s="68">
        <v>3.28</v>
      </c>
      <c r="Y6943" s="33" t="s">
        <v>561</v>
      </c>
      <c r="Z6943" s="33" t="s">
        <v>701</v>
      </c>
    </row>
    <row r="6944" spans="1:26" hidden="1">
      <c r="A6944" s="29">
        <v>6943</v>
      </c>
      <c r="C6944" s="17">
        <v>2021</v>
      </c>
      <c r="D6944" s="32">
        <v>6</v>
      </c>
      <c r="E6944" s="32">
        <v>14</v>
      </c>
      <c r="F6944" s="18">
        <v>29</v>
      </c>
      <c r="G6944" s="48">
        <v>16.13333339999997</v>
      </c>
      <c r="H6944" s="49" t="s">
        <v>18</v>
      </c>
      <c r="I6944" s="50">
        <v>123</v>
      </c>
      <c r="J6944" s="48">
        <v>47.566667999999765</v>
      </c>
      <c r="K6944" s="17" t="s">
        <v>19</v>
      </c>
      <c r="L6944" s="17" t="s">
        <v>1006</v>
      </c>
      <c r="M6944" s="17" t="s">
        <v>27</v>
      </c>
      <c r="N6944" s="17" t="s">
        <v>1008</v>
      </c>
      <c r="O6944" s="58">
        <v>196</v>
      </c>
      <c r="P6944" s="17" t="s">
        <v>20</v>
      </c>
      <c r="Q6944" s="17" t="s">
        <v>808</v>
      </c>
      <c r="R6944" s="17">
        <v>158</v>
      </c>
      <c r="S6944" s="17" t="s">
        <v>684</v>
      </c>
      <c r="U6944" s="10">
        <v>-15.6</v>
      </c>
      <c r="V6944" s="10">
        <f t="shared" si="110"/>
        <v>-15.6</v>
      </c>
      <c r="W6944" s="10">
        <v>12.7</v>
      </c>
      <c r="X6944" s="68">
        <v>3.24</v>
      </c>
      <c r="Y6944" s="33" t="s">
        <v>561</v>
      </c>
      <c r="Z6944" s="33" t="s">
        <v>701</v>
      </c>
    </row>
    <row r="6945" spans="1:28" hidden="1">
      <c r="A6945" s="29">
        <v>6944</v>
      </c>
      <c r="C6945" s="17">
        <v>2021</v>
      </c>
      <c r="D6945" s="32">
        <v>6</v>
      </c>
      <c r="E6945" s="32">
        <v>14</v>
      </c>
      <c r="F6945" s="18">
        <v>30</v>
      </c>
      <c r="G6945" s="48">
        <v>27.133333199999967</v>
      </c>
      <c r="H6945" s="49" t="s">
        <v>18</v>
      </c>
      <c r="I6945" s="50">
        <v>124</v>
      </c>
      <c r="J6945" s="48">
        <v>26.699999999999591</v>
      </c>
      <c r="K6945" s="17" t="s">
        <v>19</v>
      </c>
      <c r="L6945" s="17" t="s">
        <v>1006</v>
      </c>
      <c r="M6945" s="17" t="s">
        <v>27</v>
      </c>
      <c r="N6945" s="17" t="s">
        <v>1008</v>
      </c>
      <c r="O6945" s="58">
        <v>175</v>
      </c>
      <c r="P6945" s="17" t="s">
        <v>20</v>
      </c>
      <c r="Q6945" s="17" t="s">
        <v>808</v>
      </c>
      <c r="R6945" s="17">
        <v>83.9</v>
      </c>
      <c r="S6945" s="17" t="s">
        <v>684</v>
      </c>
      <c r="U6945" s="10">
        <v>-15.6</v>
      </c>
      <c r="V6945" s="10">
        <f t="shared" si="110"/>
        <v>-15.6</v>
      </c>
      <c r="W6945" s="10">
        <v>13.2</v>
      </c>
      <c r="X6945" s="68">
        <v>3.24</v>
      </c>
      <c r="Y6945" s="33" t="s">
        <v>561</v>
      </c>
      <c r="Z6945" s="33" t="s">
        <v>701</v>
      </c>
    </row>
    <row r="6946" spans="1:28" hidden="1">
      <c r="A6946" s="29">
        <v>6945</v>
      </c>
      <c r="C6946" s="17">
        <v>2021</v>
      </c>
      <c r="D6946" s="32">
        <v>6</v>
      </c>
      <c r="E6946" s="32">
        <v>9</v>
      </c>
      <c r="F6946" s="18">
        <v>28</v>
      </c>
      <c r="G6946" s="48">
        <v>16.616666400000071</v>
      </c>
      <c r="H6946" s="49" t="s">
        <v>18</v>
      </c>
      <c r="I6946" s="50">
        <v>123</v>
      </c>
      <c r="J6946" s="48">
        <v>59.516663999999651</v>
      </c>
      <c r="K6946" s="17" t="s">
        <v>1206</v>
      </c>
      <c r="L6946" s="17" t="s">
        <v>1006</v>
      </c>
      <c r="M6946" s="17" t="s">
        <v>27</v>
      </c>
      <c r="N6946" s="17" t="s">
        <v>1008</v>
      </c>
      <c r="O6946" s="58">
        <v>134</v>
      </c>
      <c r="P6946" s="17" t="s">
        <v>20</v>
      </c>
      <c r="Q6946" s="17" t="s">
        <v>808</v>
      </c>
      <c r="R6946" s="17">
        <v>36.9</v>
      </c>
      <c r="S6946" s="17" t="s">
        <v>684</v>
      </c>
      <c r="U6946" s="10">
        <v>-15.4</v>
      </c>
      <c r="V6946" s="10">
        <f t="shared" si="110"/>
        <v>-15.4</v>
      </c>
      <c r="W6946" s="10">
        <v>12.9</v>
      </c>
      <c r="X6946" s="68">
        <v>3.26</v>
      </c>
      <c r="Y6946" s="33" t="s">
        <v>561</v>
      </c>
      <c r="Z6946" s="33" t="s">
        <v>701</v>
      </c>
    </row>
    <row r="6947" spans="1:28" hidden="1">
      <c r="A6947" s="29">
        <v>6946</v>
      </c>
      <c r="C6947" s="17">
        <v>2024</v>
      </c>
      <c r="D6947" s="32">
        <v>7</v>
      </c>
      <c r="E6947" s="32">
        <v>15</v>
      </c>
      <c r="F6947" s="18">
        <v>38</v>
      </c>
      <c r="G6947" s="48">
        <v>49.68</v>
      </c>
      <c r="H6947" s="49" t="s">
        <v>18</v>
      </c>
      <c r="I6947" s="49">
        <v>139</v>
      </c>
      <c r="J6947" s="50">
        <v>31.86</v>
      </c>
      <c r="K6947" s="17" t="s">
        <v>1206</v>
      </c>
      <c r="L6947" s="17" t="s">
        <v>860</v>
      </c>
      <c r="M6947" s="17" t="s">
        <v>861</v>
      </c>
      <c r="N6947" s="17" t="s">
        <v>862</v>
      </c>
      <c r="O6947" s="29">
        <v>130</v>
      </c>
      <c r="P6947" s="17" t="s">
        <v>20</v>
      </c>
      <c r="Q6947" s="17" t="s">
        <v>1209</v>
      </c>
      <c r="R6947" s="17">
        <v>13.43</v>
      </c>
      <c r="S6947" s="17" t="s">
        <v>684</v>
      </c>
      <c r="T6947" s="52">
        <v>3</v>
      </c>
      <c r="U6947" s="33">
        <v>-18.8</v>
      </c>
      <c r="V6947" s="10">
        <f t="shared" si="110"/>
        <v>-18.8</v>
      </c>
      <c r="W6947" s="33">
        <v>11.3</v>
      </c>
      <c r="X6947" s="69">
        <v>3.08</v>
      </c>
      <c r="Y6947" s="32" t="s">
        <v>561</v>
      </c>
      <c r="Z6947" s="33" t="s">
        <v>701</v>
      </c>
      <c r="AA6947" s="32"/>
      <c r="AB6947" s="32"/>
    </row>
    <row r="6948" spans="1:28" hidden="1">
      <c r="A6948" s="29">
        <v>6947</v>
      </c>
      <c r="C6948" s="17">
        <v>2024</v>
      </c>
      <c r="D6948" s="32">
        <v>7</v>
      </c>
      <c r="E6948" s="32">
        <v>15</v>
      </c>
      <c r="F6948" s="18">
        <v>38</v>
      </c>
      <c r="G6948" s="48">
        <v>49.68</v>
      </c>
      <c r="H6948" s="49" t="s">
        <v>18</v>
      </c>
      <c r="I6948" s="49">
        <v>139</v>
      </c>
      <c r="J6948" s="50">
        <v>31.86</v>
      </c>
      <c r="K6948" s="17" t="s">
        <v>1206</v>
      </c>
      <c r="L6948" s="17" t="s">
        <v>860</v>
      </c>
      <c r="M6948" s="17" t="s">
        <v>861</v>
      </c>
      <c r="N6948" s="17" t="s">
        <v>862</v>
      </c>
      <c r="O6948" s="29">
        <v>123</v>
      </c>
      <c r="P6948" s="17" t="s">
        <v>20</v>
      </c>
      <c r="Q6948" s="17" t="s">
        <v>1209</v>
      </c>
      <c r="R6948" s="17">
        <v>10.33</v>
      </c>
      <c r="S6948" s="17" t="s">
        <v>684</v>
      </c>
      <c r="T6948" s="52">
        <v>3</v>
      </c>
      <c r="U6948" s="33">
        <v>-18.899999999999999</v>
      </c>
      <c r="V6948" s="10">
        <f t="shared" si="110"/>
        <v>-18.899999999999999</v>
      </c>
      <c r="W6948" s="33">
        <v>11.3</v>
      </c>
      <c r="X6948" s="69">
        <v>3.08</v>
      </c>
      <c r="Y6948" s="32" t="s">
        <v>561</v>
      </c>
      <c r="Z6948" s="33" t="s">
        <v>701</v>
      </c>
      <c r="AA6948" s="32"/>
      <c r="AB6948" s="32"/>
    </row>
    <row r="6949" spans="1:28" hidden="1">
      <c r="A6949" s="29">
        <v>6948</v>
      </c>
      <c r="C6949" s="17">
        <v>2024</v>
      </c>
      <c r="D6949" s="32">
        <v>7</v>
      </c>
      <c r="E6949" s="32">
        <v>16</v>
      </c>
      <c r="F6949" s="18">
        <v>38</v>
      </c>
      <c r="G6949" s="48">
        <v>6.48</v>
      </c>
      <c r="H6949" s="49" t="s">
        <v>18</v>
      </c>
      <c r="I6949" s="49">
        <v>138</v>
      </c>
      <c r="J6949" s="50">
        <v>43.44</v>
      </c>
      <c r="K6949" s="17" t="s">
        <v>1206</v>
      </c>
      <c r="L6949" s="17" t="s">
        <v>860</v>
      </c>
      <c r="M6949" s="17" t="s">
        <v>861</v>
      </c>
      <c r="N6949" s="17" t="s">
        <v>862</v>
      </c>
      <c r="O6949" s="29">
        <v>128</v>
      </c>
      <c r="P6949" s="17" t="s">
        <v>20</v>
      </c>
      <c r="Q6949" s="17" t="s">
        <v>1209</v>
      </c>
      <c r="R6949" s="17">
        <v>12.64</v>
      </c>
      <c r="S6949" s="17" t="s">
        <v>684</v>
      </c>
      <c r="T6949" s="52">
        <v>3</v>
      </c>
      <c r="U6949" s="33">
        <v>-19</v>
      </c>
      <c r="V6949" s="10">
        <f t="shared" si="110"/>
        <v>-19</v>
      </c>
      <c r="W6949" s="33">
        <v>11.7</v>
      </c>
      <c r="X6949" s="69">
        <v>3.05</v>
      </c>
      <c r="Y6949" s="32" t="s">
        <v>561</v>
      </c>
      <c r="Z6949" s="33" t="s">
        <v>701</v>
      </c>
      <c r="AA6949" s="32"/>
      <c r="AB6949" s="32"/>
    </row>
    <row r="6950" spans="1:28" hidden="1">
      <c r="A6950" s="29">
        <v>6949</v>
      </c>
      <c r="C6950" s="17">
        <v>2024</v>
      </c>
      <c r="D6950" s="32">
        <v>7</v>
      </c>
      <c r="E6950" s="32">
        <v>16</v>
      </c>
      <c r="F6950" s="18">
        <v>38</v>
      </c>
      <c r="G6950" s="48">
        <v>6.48</v>
      </c>
      <c r="H6950" s="49" t="s">
        <v>18</v>
      </c>
      <c r="I6950" s="49">
        <v>138</v>
      </c>
      <c r="J6950" s="50">
        <v>43.44</v>
      </c>
      <c r="K6950" s="17" t="s">
        <v>1206</v>
      </c>
      <c r="L6950" s="17" t="s">
        <v>860</v>
      </c>
      <c r="M6950" s="17" t="s">
        <v>861</v>
      </c>
      <c r="N6950" s="17" t="s">
        <v>862</v>
      </c>
      <c r="O6950" s="29">
        <v>117</v>
      </c>
      <c r="P6950" s="17" t="s">
        <v>20</v>
      </c>
      <c r="Q6950" s="17" t="s">
        <v>1209</v>
      </c>
      <c r="R6950" s="17">
        <v>10</v>
      </c>
      <c r="S6950" s="17" t="s">
        <v>684</v>
      </c>
      <c r="T6950" s="52">
        <v>3</v>
      </c>
      <c r="U6950" s="33">
        <v>-18.899999999999999</v>
      </c>
      <c r="V6950" s="10">
        <f t="shared" si="110"/>
        <v>-18.899999999999999</v>
      </c>
      <c r="W6950" s="33">
        <v>11.4</v>
      </c>
      <c r="X6950" s="69">
        <v>3.07</v>
      </c>
      <c r="Y6950" s="32" t="s">
        <v>561</v>
      </c>
      <c r="Z6950" s="33" t="s">
        <v>701</v>
      </c>
      <c r="AA6950" s="32"/>
      <c r="AB6950" s="32"/>
    </row>
    <row r="6951" spans="1:28" hidden="1">
      <c r="A6951" s="29">
        <v>6950</v>
      </c>
      <c r="C6951" s="17">
        <v>2024</v>
      </c>
      <c r="D6951" s="32">
        <v>7</v>
      </c>
      <c r="E6951" s="32">
        <v>16</v>
      </c>
      <c r="F6951" s="18">
        <v>38</v>
      </c>
      <c r="G6951" s="48">
        <v>6.48</v>
      </c>
      <c r="H6951" s="49" t="s">
        <v>18</v>
      </c>
      <c r="I6951" s="49">
        <v>138</v>
      </c>
      <c r="J6951" s="50">
        <v>43.44</v>
      </c>
      <c r="K6951" s="17" t="s">
        <v>1206</v>
      </c>
      <c r="L6951" s="17" t="s">
        <v>860</v>
      </c>
      <c r="M6951" s="17" t="s">
        <v>861</v>
      </c>
      <c r="N6951" s="17" t="s">
        <v>862</v>
      </c>
      <c r="O6951" s="29">
        <v>138</v>
      </c>
      <c r="P6951" s="17" t="s">
        <v>20</v>
      </c>
      <c r="Q6951" s="17" t="s">
        <v>1209</v>
      </c>
      <c r="R6951" s="17">
        <v>14.03</v>
      </c>
      <c r="S6951" s="17" t="s">
        <v>684</v>
      </c>
      <c r="T6951" s="52">
        <v>3</v>
      </c>
      <c r="U6951" s="33">
        <v>-19.600000000000001</v>
      </c>
      <c r="V6951" s="10">
        <f t="shared" si="110"/>
        <v>-19.600000000000001</v>
      </c>
      <c r="W6951" s="33">
        <v>11.4</v>
      </c>
      <c r="X6951" s="69">
        <v>3.06</v>
      </c>
      <c r="Y6951" s="32" t="s">
        <v>561</v>
      </c>
      <c r="Z6951" s="33" t="s">
        <v>701</v>
      </c>
      <c r="AA6951" s="32"/>
      <c r="AB6951" s="32"/>
    </row>
    <row r="6952" spans="1:28" hidden="1">
      <c r="A6952" s="29">
        <v>6951</v>
      </c>
      <c r="C6952" s="17">
        <v>2024</v>
      </c>
      <c r="D6952" s="32">
        <v>7</v>
      </c>
      <c r="E6952" s="32">
        <v>16</v>
      </c>
      <c r="F6952" s="18">
        <v>38</v>
      </c>
      <c r="G6952" s="48">
        <v>6.48</v>
      </c>
      <c r="H6952" s="49" t="s">
        <v>18</v>
      </c>
      <c r="I6952" s="49">
        <v>138</v>
      </c>
      <c r="J6952" s="50">
        <v>43.44</v>
      </c>
      <c r="K6952" s="17" t="s">
        <v>1206</v>
      </c>
      <c r="L6952" s="17" t="s">
        <v>860</v>
      </c>
      <c r="M6952" s="17" t="s">
        <v>861</v>
      </c>
      <c r="N6952" s="17" t="s">
        <v>862</v>
      </c>
      <c r="O6952" s="29">
        <v>117</v>
      </c>
      <c r="P6952" s="17" t="s">
        <v>20</v>
      </c>
      <c r="Q6952" s="17" t="s">
        <v>1209</v>
      </c>
      <c r="R6952" s="17">
        <v>10.23</v>
      </c>
      <c r="S6952" s="17" t="s">
        <v>684</v>
      </c>
      <c r="T6952" s="52">
        <v>3</v>
      </c>
      <c r="U6952" s="33">
        <v>-19.2</v>
      </c>
      <c r="V6952" s="10">
        <f t="shared" si="110"/>
        <v>-19.2</v>
      </c>
      <c r="W6952" s="33">
        <v>11.8</v>
      </c>
      <c r="X6952" s="69">
        <v>3.07</v>
      </c>
      <c r="Y6952" s="32" t="s">
        <v>561</v>
      </c>
      <c r="Z6952" s="33" t="s">
        <v>701</v>
      </c>
      <c r="AA6952" s="32"/>
      <c r="AB6952" s="32"/>
    </row>
    <row r="6953" spans="1:28" hidden="1">
      <c r="A6953" s="29">
        <v>6952</v>
      </c>
      <c r="C6953" s="17">
        <v>2024</v>
      </c>
      <c r="D6953" s="32">
        <v>7</v>
      </c>
      <c r="E6953" s="32">
        <v>16</v>
      </c>
      <c r="F6953" s="18">
        <v>38</v>
      </c>
      <c r="G6953" s="48">
        <v>6.48</v>
      </c>
      <c r="H6953" s="49" t="s">
        <v>18</v>
      </c>
      <c r="I6953" s="49">
        <v>138</v>
      </c>
      <c r="J6953" s="50">
        <v>43.44</v>
      </c>
      <c r="K6953" s="17" t="s">
        <v>1206</v>
      </c>
      <c r="L6953" s="17" t="s">
        <v>860</v>
      </c>
      <c r="M6953" s="17" t="s">
        <v>861</v>
      </c>
      <c r="N6953" s="17" t="s">
        <v>862</v>
      </c>
      <c r="O6953" s="29">
        <v>118</v>
      </c>
      <c r="P6953" s="17" t="s">
        <v>20</v>
      </c>
      <c r="Q6953" s="17" t="s">
        <v>1209</v>
      </c>
      <c r="R6953" s="17">
        <v>9.4700000000000006</v>
      </c>
      <c r="S6953" s="17" t="s">
        <v>684</v>
      </c>
      <c r="T6953" s="52">
        <v>3</v>
      </c>
      <c r="U6953" s="33">
        <v>-18.8</v>
      </c>
      <c r="V6953" s="10">
        <f t="shared" si="110"/>
        <v>-18.8</v>
      </c>
      <c r="W6953" s="33">
        <v>11.9</v>
      </c>
      <c r="X6953" s="69">
        <v>3.12</v>
      </c>
      <c r="Y6953" s="32" t="s">
        <v>561</v>
      </c>
      <c r="Z6953" s="33" t="s">
        <v>701</v>
      </c>
      <c r="AA6953" s="32"/>
      <c r="AB6953" s="32"/>
    </row>
    <row r="6954" spans="1:28" hidden="1">
      <c r="A6954" s="29">
        <v>6953</v>
      </c>
      <c r="C6954" s="17">
        <v>2024</v>
      </c>
      <c r="D6954" s="32">
        <v>7</v>
      </c>
      <c r="E6954" s="32">
        <v>15</v>
      </c>
      <c r="F6954" s="18">
        <v>38</v>
      </c>
      <c r="G6954" s="48">
        <v>50.22</v>
      </c>
      <c r="H6954" s="49" t="s">
        <v>18</v>
      </c>
      <c r="I6954" s="49">
        <v>139</v>
      </c>
      <c r="J6954" s="50">
        <v>30.6</v>
      </c>
      <c r="K6954" s="17" t="s">
        <v>1206</v>
      </c>
      <c r="L6954" s="17" t="s">
        <v>1191</v>
      </c>
      <c r="M6954" s="17" t="s">
        <v>1192</v>
      </c>
      <c r="N6954" s="17" t="s">
        <v>1187</v>
      </c>
      <c r="O6954" s="29">
        <v>256</v>
      </c>
      <c r="P6954" s="17" t="s">
        <v>20</v>
      </c>
      <c r="Q6954" s="17" t="s">
        <v>1207</v>
      </c>
      <c r="R6954" s="17">
        <v>231.34</v>
      </c>
      <c r="S6954" s="17" t="s">
        <v>684</v>
      </c>
      <c r="T6954" s="52">
        <v>2</v>
      </c>
      <c r="U6954" s="33">
        <v>-18.8</v>
      </c>
      <c r="V6954" s="10">
        <f t="shared" si="110"/>
        <v>-18.8</v>
      </c>
      <c r="W6954" s="33">
        <v>10.9</v>
      </c>
      <c r="X6954" s="69">
        <v>3.05</v>
      </c>
      <c r="Y6954" s="32" t="s">
        <v>561</v>
      </c>
      <c r="Z6954" s="33" t="s">
        <v>701</v>
      </c>
      <c r="AA6954" s="32"/>
      <c r="AB6954" s="32"/>
    </row>
    <row r="6955" spans="1:28" hidden="1">
      <c r="A6955" s="29">
        <v>6954</v>
      </c>
      <c r="C6955" s="17">
        <v>2024</v>
      </c>
      <c r="D6955" s="32">
        <v>7</v>
      </c>
      <c r="E6955" s="32">
        <v>15</v>
      </c>
      <c r="F6955" s="18">
        <v>38</v>
      </c>
      <c r="G6955" s="48">
        <v>50.22</v>
      </c>
      <c r="H6955" s="49" t="s">
        <v>18</v>
      </c>
      <c r="I6955" s="49">
        <v>139</v>
      </c>
      <c r="J6955" s="50">
        <v>30.6</v>
      </c>
      <c r="K6955" s="17" t="s">
        <v>1206</v>
      </c>
      <c r="L6955" s="17" t="s">
        <v>1191</v>
      </c>
      <c r="M6955" s="17" t="s">
        <v>1192</v>
      </c>
      <c r="N6955" s="17" t="s">
        <v>1187</v>
      </c>
      <c r="O6955" s="29">
        <v>157</v>
      </c>
      <c r="P6955" s="17" t="s">
        <v>20</v>
      </c>
      <c r="Q6955" s="17" t="s">
        <v>1207</v>
      </c>
      <c r="R6955" s="17">
        <v>79.2</v>
      </c>
      <c r="S6955" s="17" t="s">
        <v>684</v>
      </c>
      <c r="T6955" s="52">
        <v>3</v>
      </c>
      <c r="U6955" s="33">
        <v>-18.899999999999999</v>
      </c>
      <c r="V6955" s="10">
        <f t="shared" si="110"/>
        <v>-18.899999999999999</v>
      </c>
      <c r="W6955" s="33">
        <v>10.6</v>
      </c>
      <c r="X6955" s="69">
        <v>3.07</v>
      </c>
      <c r="Y6955" s="32" t="s">
        <v>561</v>
      </c>
      <c r="Z6955" s="33" t="s">
        <v>701</v>
      </c>
      <c r="AA6955" s="32"/>
      <c r="AB6955" s="32"/>
    </row>
    <row r="6956" spans="1:28" hidden="1">
      <c r="A6956" s="29">
        <v>6955</v>
      </c>
      <c r="C6956" s="17">
        <v>2024</v>
      </c>
      <c r="D6956" s="32">
        <v>7</v>
      </c>
      <c r="E6956" s="32">
        <v>15</v>
      </c>
      <c r="F6956" s="18">
        <v>38</v>
      </c>
      <c r="G6956" s="48">
        <v>50.22</v>
      </c>
      <c r="H6956" s="49" t="s">
        <v>18</v>
      </c>
      <c r="I6956" s="49">
        <v>139</v>
      </c>
      <c r="J6956" s="50">
        <v>30.6</v>
      </c>
      <c r="K6956" s="17" t="s">
        <v>1206</v>
      </c>
      <c r="L6956" s="17" t="s">
        <v>1191</v>
      </c>
      <c r="M6956" s="17" t="s">
        <v>1192</v>
      </c>
      <c r="N6956" s="17" t="s">
        <v>1187</v>
      </c>
      <c r="O6956" s="29">
        <v>178</v>
      </c>
      <c r="P6956" s="17" t="s">
        <v>20</v>
      </c>
      <c r="Q6956" s="17" t="s">
        <v>1207</v>
      </c>
      <c r="R6956" s="17">
        <v>69.959999999999994</v>
      </c>
      <c r="S6956" s="17" t="s">
        <v>684</v>
      </c>
      <c r="T6956" s="52">
        <v>3</v>
      </c>
      <c r="U6956" s="33">
        <v>-18.899999999999999</v>
      </c>
      <c r="V6956" s="10">
        <f t="shared" si="110"/>
        <v>-18.899999999999999</v>
      </c>
      <c r="W6956" s="33">
        <v>10.8</v>
      </c>
      <c r="X6956" s="69">
        <v>3.07</v>
      </c>
      <c r="Y6956" s="32" t="s">
        <v>561</v>
      </c>
      <c r="Z6956" s="33" t="s">
        <v>701</v>
      </c>
      <c r="AA6956" s="32"/>
      <c r="AB6956" s="32"/>
    </row>
    <row r="6957" spans="1:28" ht="15" hidden="1">
      <c r="A6957" s="29">
        <v>6956</v>
      </c>
      <c r="C6957" s="17">
        <v>2024</v>
      </c>
      <c r="D6957" s="32">
        <v>7</v>
      </c>
      <c r="E6957" s="32">
        <v>16</v>
      </c>
      <c r="F6957" s="18">
        <v>38</v>
      </c>
      <c r="G6957" s="48">
        <v>49.68</v>
      </c>
      <c r="H6957" s="49" t="s">
        <v>18</v>
      </c>
      <c r="I6957" s="49">
        <v>139</v>
      </c>
      <c r="J6957" s="50">
        <v>31.86</v>
      </c>
      <c r="K6957" s="17" t="s">
        <v>1206</v>
      </c>
      <c r="L6957" s="17" t="s">
        <v>1214</v>
      </c>
      <c r="M6957" s="53" t="s">
        <v>1215</v>
      </c>
      <c r="N6957" s="17" t="s">
        <v>1201</v>
      </c>
      <c r="O6957" s="29">
        <v>294</v>
      </c>
      <c r="P6957" s="17" t="s">
        <v>20</v>
      </c>
      <c r="Q6957" s="17" t="s">
        <v>1207</v>
      </c>
      <c r="R6957" s="17">
        <v>336.94</v>
      </c>
      <c r="S6957" s="17" t="s">
        <v>684</v>
      </c>
      <c r="T6957" s="52">
        <v>2</v>
      </c>
      <c r="U6957" s="33">
        <v>-18.2</v>
      </c>
      <c r="V6957" s="10">
        <f t="shared" si="110"/>
        <v>-18.2</v>
      </c>
      <c r="W6957" s="33">
        <v>11.5</v>
      </c>
      <c r="X6957" s="69">
        <v>3.08</v>
      </c>
      <c r="Y6957" s="32" t="s">
        <v>561</v>
      </c>
      <c r="Z6957" s="33" t="s">
        <v>701</v>
      </c>
      <c r="AA6957" s="32"/>
      <c r="AB6957" s="32"/>
    </row>
    <row r="6958" spans="1:28" ht="15" hidden="1">
      <c r="A6958" s="29">
        <v>6957</v>
      </c>
      <c r="C6958" s="17">
        <v>2024</v>
      </c>
      <c r="D6958" s="32">
        <v>7</v>
      </c>
      <c r="E6958" s="32">
        <v>16</v>
      </c>
      <c r="F6958" s="18">
        <v>38</v>
      </c>
      <c r="G6958" s="48">
        <v>49.68</v>
      </c>
      <c r="H6958" s="49" t="s">
        <v>18</v>
      </c>
      <c r="I6958" s="49">
        <v>139</v>
      </c>
      <c r="J6958" s="50">
        <v>31.86</v>
      </c>
      <c r="K6958" s="17" t="s">
        <v>1206</v>
      </c>
      <c r="L6958" s="17" t="s">
        <v>1214</v>
      </c>
      <c r="M6958" s="53" t="s">
        <v>1215</v>
      </c>
      <c r="N6958" s="17" t="s">
        <v>1201</v>
      </c>
      <c r="O6958" s="29">
        <v>180</v>
      </c>
      <c r="P6958" s="17" t="s">
        <v>20</v>
      </c>
      <c r="Q6958" s="17" t="s">
        <v>1207</v>
      </c>
      <c r="R6958" s="17">
        <v>81.22</v>
      </c>
      <c r="S6958" s="17" t="s">
        <v>684</v>
      </c>
      <c r="T6958" s="52">
        <v>1</v>
      </c>
      <c r="U6958" s="33">
        <v>-18.5</v>
      </c>
      <c r="V6958" s="10">
        <f t="shared" si="110"/>
        <v>-18.5</v>
      </c>
      <c r="W6958" s="33">
        <v>10.7</v>
      </c>
      <c r="X6958" s="69">
        <v>3.09</v>
      </c>
      <c r="Y6958" s="32" t="s">
        <v>561</v>
      </c>
      <c r="Z6958" s="33" t="s">
        <v>701</v>
      </c>
      <c r="AA6958" s="32"/>
      <c r="AB6958" s="32"/>
    </row>
    <row r="6959" spans="1:28" ht="15" hidden="1">
      <c r="A6959" s="29">
        <v>6958</v>
      </c>
      <c r="C6959" s="17">
        <v>2024</v>
      </c>
      <c r="D6959" s="32">
        <v>7</v>
      </c>
      <c r="E6959" s="32">
        <v>16</v>
      </c>
      <c r="F6959" s="18">
        <v>38</v>
      </c>
      <c r="G6959" s="48">
        <v>49.68</v>
      </c>
      <c r="H6959" s="49" t="s">
        <v>18</v>
      </c>
      <c r="I6959" s="49">
        <v>139</v>
      </c>
      <c r="J6959" s="50">
        <v>31.86</v>
      </c>
      <c r="K6959" s="17" t="s">
        <v>1206</v>
      </c>
      <c r="L6959" s="17" t="s">
        <v>1214</v>
      </c>
      <c r="M6959" s="53" t="s">
        <v>1215</v>
      </c>
      <c r="N6959" s="17" t="s">
        <v>1201</v>
      </c>
      <c r="O6959" s="29">
        <v>259</v>
      </c>
      <c r="P6959" s="17" t="s">
        <v>20</v>
      </c>
      <c r="Q6959" s="17" t="s">
        <v>1207</v>
      </c>
      <c r="R6959" s="17">
        <v>301.76</v>
      </c>
      <c r="S6959" s="17" t="s">
        <v>684</v>
      </c>
      <c r="T6959" s="52">
        <v>2</v>
      </c>
      <c r="U6959" s="33">
        <v>-18.2</v>
      </c>
      <c r="V6959" s="10">
        <f t="shared" si="110"/>
        <v>-18.2</v>
      </c>
      <c r="W6959" s="33">
        <v>10.9</v>
      </c>
      <c r="X6959" s="69">
        <v>3.06</v>
      </c>
      <c r="Y6959" s="32" t="s">
        <v>561</v>
      </c>
      <c r="Z6959" s="33" t="s">
        <v>701</v>
      </c>
      <c r="AA6959" s="32"/>
      <c r="AB6959" s="32"/>
    </row>
    <row r="6960" spans="1:28" ht="15" hidden="1">
      <c r="A6960" s="29">
        <v>6959</v>
      </c>
      <c r="C6960" s="17">
        <v>2024</v>
      </c>
      <c r="D6960" s="32">
        <v>7</v>
      </c>
      <c r="E6960" s="32">
        <v>16</v>
      </c>
      <c r="F6960" s="18">
        <v>38</v>
      </c>
      <c r="G6960" s="48">
        <v>49.68</v>
      </c>
      <c r="H6960" s="49" t="s">
        <v>18</v>
      </c>
      <c r="I6960" s="49">
        <v>139</v>
      </c>
      <c r="J6960" s="50">
        <v>31.86</v>
      </c>
      <c r="K6960" s="17" t="s">
        <v>1206</v>
      </c>
      <c r="L6960" s="17" t="s">
        <v>1214</v>
      </c>
      <c r="M6960" s="53" t="s">
        <v>1215</v>
      </c>
      <c r="N6960" s="17" t="s">
        <v>1201</v>
      </c>
      <c r="O6960" s="29">
        <v>258</v>
      </c>
      <c r="P6960" s="17" t="s">
        <v>20</v>
      </c>
      <c r="Q6960" s="17" t="s">
        <v>1207</v>
      </c>
      <c r="R6960" s="17">
        <v>301.82</v>
      </c>
      <c r="S6960" s="17" t="s">
        <v>684</v>
      </c>
      <c r="T6960" s="52">
        <v>2</v>
      </c>
      <c r="U6960" s="33">
        <v>-18.399999999999999</v>
      </c>
      <c r="V6960" s="10">
        <f t="shared" si="110"/>
        <v>-18.399999999999999</v>
      </c>
      <c r="W6960" s="33">
        <v>11.1</v>
      </c>
      <c r="X6960" s="69">
        <v>3.07</v>
      </c>
      <c r="Y6960" s="32" t="s">
        <v>561</v>
      </c>
      <c r="Z6960" s="33" t="s">
        <v>701</v>
      </c>
      <c r="AA6960" s="32"/>
      <c r="AB6960" s="32"/>
    </row>
    <row r="6961" spans="1:28" ht="15" hidden="1">
      <c r="A6961" s="29">
        <v>6960</v>
      </c>
      <c r="C6961" s="17">
        <v>2024</v>
      </c>
      <c r="D6961" s="32">
        <v>7</v>
      </c>
      <c r="E6961" s="32">
        <v>16</v>
      </c>
      <c r="F6961" s="18">
        <v>38</v>
      </c>
      <c r="G6961" s="48">
        <v>49.68</v>
      </c>
      <c r="H6961" s="49" t="s">
        <v>18</v>
      </c>
      <c r="I6961" s="49">
        <v>139</v>
      </c>
      <c r="J6961" s="50">
        <v>31.86</v>
      </c>
      <c r="K6961" s="17" t="s">
        <v>1206</v>
      </c>
      <c r="L6961" s="17" t="s">
        <v>1214</v>
      </c>
      <c r="M6961" s="53" t="s">
        <v>1215</v>
      </c>
      <c r="N6961" s="17" t="s">
        <v>1201</v>
      </c>
      <c r="O6961" s="29">
        <v>223</v>
      </c>
      <c r="P6961" s="17" t="s">
        <v>20</v>
      </c>
      <c r="Q6961" s="17" t="s">
        <v>1207</v>
      </c>
      <c r="R6961" s="17">
        <v>181.24</v>
      </c>
      <c r="S6961" s="17" t="s">
        <v>684</v>
      </c>
      <c r="T6961" s="52">
        <v>2</v>
      </c>
      <c r="U6961" s="33">
        <v>-18.5</v>
      </c>
      <c r="V6961" s="10">
        <f t="shared" si="110"/>
        <v>-18.5</v>
      </c>
      <c r="W6961" s="33">
        <v>10.9</v>
      </c>
      <c r="X6961" s="69">
        <v>3.05</v>
      </c>
      <c r="Y6961" s="32" t="s">
        <v>561</v>
      </c>
      <c r="Z6961" s="33" t="s">
        <v>701</v>
      </c>
      <c r="AA6961" s="32"/>
      <c r="AB6961" s="32"/>
    </row>
    <row r="6962" spans="1:28" ht="15" hidden="1">
      <c r="A6962" s="29">
        <v>6961</v>
      </c>
      <c r="C6962" s="17">
        <v>2024</v>
      </c>
      <c r="D6962" s="32">
        <v>7</v>
      </c>
      <c r="E6962" s="32">
        <v>15</v>
      </c>
      <c r="F6962" s="18">
        <v>38</v>
      </c>
      <c r="G6962" s="48">
        <v>50.58</v>
      </c>
      <c r="H6962" s="49" t="s">
        <v>18</v>
      </c>
      <c r="I6962" s="49">
        <v>139</v>
      </c>
      <c r="J6962" s="50">
        <v>32.94</v>
      </c>
      <c r="K6962" s="17" t="s">
        <v>1206</v>
      </c>
      <c r="L6962" s="17" t="s">
        <v>1214</v>
      </c>
      <c r="M6962" s="53" t="s">
        <v>1215</v>
      </c>
      <c r="N6962" s="17" t="s">
        <v>1201</v>
      </c>
      <c r="O6962" s="29">
        <v>86</v>
      </c>
      <c r="P6962" s="17" t="s">
        <v>20</v>
      </c>
      <c r="Q6962" s="17" t="s">
        <v>1207</v>
      </c>
      <c r="R6962" s="17">
        <v>8.2100000000000009</v>
      </c>
      <c r="S6962" s="17" t="s">
        <v>684</v>
      </c>
      <c r="T6962" s="52">
        <v>3</v>
      </c>
      <c r="U6962" s="33">
        <v>-18.5</v>
      </c>
      <c r="V6962" s="10">
        <f t="shared" si="110"/>
        <v>-18.5</v>
      </c>
      <c r="W6962" s="33">
        <v>9</v>
      </c>
      <c r="X6962" s="69">
        <v>3.05</v>
      </c>
      <c r="Y6962" s="32" t="s">
        <v>561</v>
      </c>
      <c r="Z6962" s="33" t="s">
        <v>701</v>
      </c>
      <c r="AA6962" s="32"/>
      <c r="AB6962" s="32"/>
    </row>
    <row r="6963" spans="1:28" ht="15" hidden="1">
      <c r="A6963" s="29">
        <v>6962</v>
      </c>
      <c r="C6963" s="17">
        <v>2024</v>
      </c>
      <c r="D6963" s="32">
        <v>7</v>
      </c>
      <c r="E6963" s="32">
        <v>15</v>
      </c>
      <c r="F6963" s="18">
        <v>38</v>
      </c>
      <c r="G6963" s="48">
        <v>50.58</v>
      </c>
      <c r="H6963" s="49" t="s">
        <v>18</v>
      </c>
      <c r="I6963" s="49">
        <v>139</v>
      </c>
      <c r="J6963" s="50">
        <v>32.94</v>
      </c>
      <c r="K6963" s="17" t="s">
        <v>1206</v>
      </c>
      <c r="L6963" s="17" t="s">
        <v>1214</v>
      </c>
      <c r="M6963" s="53" t="s">
        <v>1215</v>
      </c>
      <c r="N6963" s="17" t="s">
        <v>1201</v>
      </c>
      <c r="O6963" s="29">
        <v>119</v>
      </c>
      <c r="P6963" s="17" t="s">
        <v>20</v>
      </c>
      <c r="Q6963" s="17" t="s">
        <v>1207</v>
      </c>
      <c r="R6963" s="17">
        <v>24.27</v>
      </c>
      <c r="S6963" s="17" t="s">
        <v>684</v>
      </c>
      <c r="T6963" s="52">
        <v>3</v>
      </c>
      <c r="U6963" s="33">
        <v>-18.399999999999999</v>
      </c>
      <c r="V6963" s="10">
        <f t="shared" si="110"/>
        <v>-18.399999999999999</v>
      </c>
      <c r="W6963" s="33">
        <v>9.4</v>
      </c>
      <c r="X6963" s="69">
        <v>3.05</v>
      </c>
      <c r="Y6963" s="32" t="s">
        <v>561</v>
      </c>
      <c r="Z6963" s="33" t="s">
        <v>701</v>
      </c>
      <c r="AA6963" s="32"/>
      <c r="AB6963" s="32"/>
    </row>
    <row r="6964" spans="1:28" ht="15" hidden="1">
      <c r="A6964" s="29">
        <v>6963</v>
      </c>
      <c r="C6964" s="17">
        <v>2024</v>
      </c>
      <c r="D6964" s="32">
        <v>7</v>
      </c>
      <c r="E6964" s="32">
        <v>15</v>
      </c>
      <c r="F6964" s="18">
        <v>38</v>
      </c>
      <c r="G6964" s="48">
        <v>50.58</v>
      </c>
      <c r="H6964" s="49" t="s">
        <v>18</v>
      </c>
      <c r="I6964" s="49">
        <v>139</v>
      </c>
      <c r="J6964" s="50">
        <v>32.94</v>
      </c>
      <c r="K6964" s="17" t="s">
        <v>1206</v>
      </c>
      <c r="L6964" s="17" t="s">
        <v>1214</v>
      </c>
      <c r="M6964" s="53" t="s">
        <v>1215</v>
      </c>
      <c r="N6964" s="17" t="s">
        <v>1201</v>
      </c>
      <c r="O6964" s="29">
        <v>131</v>
      </c>
      <c r="P6964" s="17" t="s">
        <v>20</v>
      </c>
      <c r="Q6964" s="17" t="s">
        <v>1207</v>
      </c>
      <c r="R6964" s="17">
        <v>33.01</v>
      </c>
      <c r="S6964" s="17" t="s">
        <v>684</v>
      </c>
      <c r="T6964" s="52">
        <v>3</v>
      </c>
      <c r="U6964" s="33">
        <v>-18.5</v>
      </c>
      <c r="V6964" s="10">
        <f t="shared" si="110"/>
        <v>-18.5</v>
      </c>
      <c r="W6964" s="33">
        <v>9.4</v>
      </c>
      <c r="X6964" s="69">
        <v>3.05</v>
      </c>
      <c r="Y6964" s="32" t="s">
        <v>561</v>
      </c>
      <c r="Z6964" s="33" t="s">
        <v>701</v>
      </c>
      <c r="AA6964" s="32"/>
      <c r="AB6964" s="32"/>
    </row>
    <row r="6965" spans="1:28" ht="15" hidden="1">
      <c r="A6965" s="29">
        <v>6964</v>
      </c>
      <c r="C6965" s="17">
        <v>2024</v>
      </c>
      <c r="D6965" s="32">
        <v>7</v>
      </c>
      <c r="E6965" s="32">
        <v>15</v>
      </c>
      <c r="F6965" s="18">
        <v>38</v>
      </c>
      <c r="G6965" s="48">
        <v>50.58</v>
      </c>
      <c r="H6965" s="49" t="s">
        <v>18</v>
      </c>
      <c r="I6965" s="49">
        <v>139</v>
      </c>
      <c r="J6965" s="50">
        <v>32.94</v>
      </c>
      <c r="K6965" s="17" t="s">
        <v>1206</v>
      </c>
      <c r="L6965" s="17" t="s">
        <v>1214</v>
      </c>
      <c r="M6965" s="53" t="s">
        <v>1215</v>
      </c>
      <c r="N6965" s="17" t="s">
        <v>1201</v>
      </c>
      <c r="O6965" s="29">
        <v>183</v>
      </c>
      <c r="P6965" s="17" t="s">
        <v>20</v>
      </c>
      <c r="Q6965" s="17" t="s">
        <v>1207</v>
      </c>
      <c r="R6965" s="17">
        <v>68.959999999999994</v>
      </c>
      <c r="S6965" s="17" t="s">
        <v>684</v>
      </c>
      <c r="T6965" s="52">
        <v>1</v>
      </c>
      <c r="U6965" s="33">
        <v>-18.100000000000001</v>
      </c>
      <c r="V6965" s="10">
        <f t="shared" si="110"/>
        <v>-18.100000000000001</v>
      </c>
      <c r="W6965" s="33">
        <v>10.1</v>
      </c>
      <c r="X6965" s="69">
        <v>3.05</v>
      </c>
      <c r="Y6965" s="32" t="s">
        <v>561</v>
      </c>
      <c r="Z6965" s="33" t="s">
        <v>701</v>
      </c>
      <c r="AA6965" s="32"/>
      <c r="AB6965" s="32"/>
    </row>
    <row r="6966" spans="1:28" ht="15" hidden="1">
      <c r="A6966" s="29">
        <v>6965</v>
      </c>
      <c r="C6966" s="17">
        <v>2024</v>
      </c>
      <c r="D6966" s="32">
        <v>7</v>
      </c>
      <c r="E6966" s="32">
        <v>15</v>
      </c>
      <c r="F6966" s="18">
        <v>38</v>
      </c>
      <c r="G6966" s="48">
        <v>50.58</v>
      </c>
      <c r="H6966" s="49" t="s">
        <v>18</v>
      </c>
      <c r="I6966" s="49">
        <v>139</v>
      </c>
      <c r="J6966" s="50">
        <v>32.94</v>
      </c>
      <c r="K6966" s="17" t="s">
        <v>1206</v>
      </c>
      <c r="L6966" s="17" t="s">
        <v>1214</v>
      </c>
      <c r="M6966" s="53" t="s">
        <v>1215</v>
      </c>
      <c r="N6966" s="17" t="s">
        <v>1201</v>
      </c>
      <c r="O6966" s="29">
        <v>270</v>
      </c>
      <c r="P6966" s="17" t="s">
        <v>20</v>
      </c>
      <c r="Q6966" s="17" t="s">
        <v>1207</v>
      </c>
      <c r="R6966" s="17">
        <v>288.86</v>
      </c>
      <c r="S6966" s="17" t="s">
        <v>684</v>
      </c>
      <c r="T6966" s="52">
        <v>2</v>
      </c>
      <c r="U6966" s="33">
        <v>-17.899999999999999</v>
      </c>
      <c r="V6966" s="10">
        <f t="shared" si="110"/>
        <v>-17.899999999999999</v>
      </c>
      <c r="W6966" s="33">
        <v>11.2</v>
      </c>
      <c r="X6966" s="69">
        <v>3.05</v>
      </c>
      <c r="Y6966" s="32" t="s">
        <v>561</v>
      </c>
      <c r="Z6966" s="33" t="s">
        <v>701</v>
      </c>
      <c r="AA6966" s="32"/>
      <c r="AB6966" s="32"/>
    </row>
    <row r="6967" spans="1:28" hidden="1">
      <c r="A6967" s="29">
        <v>6966</v>
      </c>
      <c r="C6967" s="17">
        <v>2024</v>
      </c>
      <c r="D6967" s="32">
        <v>7</v>
      </c>
      <c r="E6967" s="32">
        <v>15</v>
      </c>
      <c r="F6967" s="18">
        <v>38</v>
      </c>
      <c r="G6967" s="48">
        <v>50.58</v>
      </c>
      <c r="H6967" s="49" t="s">
        <v>18</v>
      </c>
      <c r="I6967" s="49">
        <v>139</v>
      </c>
      <c r="J6967" s="50">
        <v>32.94</v>
      </c>
      <c r="K6967" s="17" t="s">
        <v>1206</v>
      </c>
      <c r="L6967" s="17" t="s">
        <v>860</v>
      </c>
      <c r="M6967" s="17" t="s">
        <v>861</v>
      </c>
      <c r="N6967" s="17" t="s">
        <v>862</v>
      </c>
      <c r="O6967" s="29">
        <v>74</v>
      </c>
      <c r="P6967" s="17" t="s">
        <v>20</v>
      </c>
      <c r="Q6967" s="17" t="s">
        <v>1209</v>
      </c>
      <c r="R6967" s="17">
        <v>2.31</v>
      </c>
      <c r="S6967" s="17" t="s">
        <v>684</v>
      </c>
      <c r="T6967" s="52">
        <v>3</v>
      </c>
      <c r="U6967" s="33">
        <v>-19.5</v>
      </c>
      <c r="V6967" s="10">
        <f t="shared" si="110"/>
        <v>-19.5</v>
      </c>
      <c r="W6967" s="33">
        <v>11.6</v>
      </c>
      <c r="X6967" s="69">
        <v>3.1</v>
      </c>
      <c r="Y6967" s="32" t="s">
        <v>561</v>
      </c>
      <c r="Z6967" s="33" t="s">
        <v>701</v>
      </c>
      <c r="AA6967" s="32"/>
      <c r="AB6967" s="32"/>
    </row>
    <row r="6968" spans="1:28" hidden="1">
      <c r="A6968" s="29">
        <v>6967</v>
      </c>
      <c r="C6968" s="17">
        <v>2024</v>
      </c>
      <c r="D6968" s="32">
        <v>7</v>
      </c>
      <c r="E6968" s="32">
        <v>15</v>
      </c>
      <c r="F6968" s="18">
        <v>38</v>
      </c>
      <c r="G6968" s="48">
        <v>50.58</v>
      </c>
      <c r="H6968" s="49" t="s">
        <v>18</v>
      </c>
      <c r="I6968" s="49">
        <v>139</v>
      </c>
      <c r="J6968" s="50">
        <v>32.94</v>
      </c>
      <c r="K6968" s="17" t="s">
        <v>1206</v>
      </c>
      <c r="L6968" s="17" t="s">
        <v>860</v>
      </c>
      <c r="M6968" s="17" t="s">
        <v>861</v>
      </c>
      <c r="N6968" s="17" t="s">
        <v>862</v>
      </c>
      <c r="O6968" s="29">
        <v>97</v>
      </c>
      <c r="P6968" s="17" t="s">
        <v>20</v>
      </c>
      <c r="Q6968" s="17" t="s">
        <v>1209</v>
      </c>
      <c r="R6968" s="17">
        <v>5.05</v>
      </c>
      <c r="S6968" s="17" t="s">
        <v>684</v>
      </c>
      <c r="T6968" s="52">
        <v>3</v>
      </c>
      <c r="U6968" s="33">
        <v>-19.100000000000001</v>
      </c>
      <c r="V6968" s="10">
        <f t="shared" si="110"/>
        <v>-19.100000000000001</v>
      </c>
      <c r="W6968" s="33">
        <v>11.5</v>
      </c>
      <c r="X6968" s="69">
        <v>3.1</v>
      </c>
      <c r="Y6968" s="32" t="s">
        <v>561</v>
      </c>
      <c r="Z6968" s="33" t="s">
        <v>701</v>
      </c>
      <c r="AA6968" s="32"/>
      <c r="AB6968" s="32"/>
    </row>
    <row r="6969" spans="1:28" hidden="1">
      <c r="A6969" s="29">
        <v>6968</v>
      </c>
      <c r="C6969" s="17">
        <v>2024</v>
      </c>
      <c r="D6969" s="32">
        <v>7</v>
      </c>
      <c r="E6969" s="32">
        <v>15</v>
      </c>
      <c r="F6969" s="18">
        <v>38</v>
      </c>
      <c r="G6969" s="48">
        <v>50.58</v>
      </c>
      <c r="H6969" s="49" t="s">
        <v>18</v>
      </c>
      <c r="I6969" s="49">
        <v>139</v>
      </c>
      <c r="J6969" s="50">
        <v>32.94</v>
      </c>
      <c r="K6969" s="17" t="s">
        <v>1206</v>
      </c>
      <c r="L6969" s="17" t="s">
        <v>860</v>
      </c>
      <c r="M6969" s="17" t="s">
        <v>861</v>
      </c>
      <c r="N6969" s="17" t="s">
        <v>862</v>
      </c>
      <c r="O6969" s="29">
        <v>63</v>
      </c>
      <c r="P6969" s="17" t="s">
        <v>20</v>
      </c>
      <c r="Q6969" s="17" t="s">
        <v>1209</v>
      </c>
      <c r="R6969" s="17">
        <v>1.42</v>
      </c>
      <c r="S6969" s="17" t="s">
        <v>684</v>
      </c>
      <c r="T6969" s="52">
        <v>3</v>
      </c>
      <c r="U6969" s="33">
        <v>-19.600000000000001</v>
      </c>
      <c r="V6969" s="10">
        <f t="shared" si="110"/>
        <v>-19.600000000000001</v>
      </c>
      <c r="W6969" s="33">
        <v>11.2</v>
      </c>
      <c r="X6969" s="69">
        <v>3.08</v>
      </c>
      <c r="Y6969" s="32" t="s">
        <v>561</v>
      </c>
      <c r="Z6969" s="33" t="s">
        <v>701</v>
      </c>
      <c r="AA6969" s="32"/>
      <c r="AB6969" s="32"/>
    </row>
    <row r="6970" spans="1:28" hidden="1">
      <c r="A6970" s="29">
        <v>6969</v>
      </c>
      <c r="C6970" s="17">
        <v>2024</v>
      </c>
      <c r="D6970" s="32">
        <v>7</v>
      </c>
      <c r="E6970" s="32">
        <v>15</v>
      </c>
      <c r="F6970" s="18">
        <v>38</v>
      </c>
      <c r="G6970" s="48">
        <v>50.58</v>
      </c>
      <c r="H6970" s="49" t="s">
        <v>18</v>
      </c>
      <c r="I6970" s="49">
        <v>139</v>
      </c>
      <c r="J6970" s="50">
        <v>32.94</v>
      </c>
      <c r="K6970" s="17" t="s">
        <v>1206</v>
      </c>
      <c r="L6970" s="17" t="s">
        <v>860</v>
      </c>
      <c r="M6970" s="17" t="s">
        <v>861</v>
      </c>
      <c r="N6970" s="17" t="s">
        <v>862</v>
      </c>
      <c r="O6970" s="29">
        <v>58</v>
      </c>
      <c r="P6970" s="17" t="s">
        <v>20</v>
      </c>
      <c r="Q6970" s="17" t="s">
        <v>1209</v>
      </c>
      <c r="R6970" s="17">
        <v>1.04</v>
      </c>
      <c r="S6970" s="17" t="s">
        <v>684</v>
      </c>
      <c r="T6970" s="52">
        <v>3</v>
      </c>
      <c r="U6970" s="33">
        <v>-19.600000000000001</v>
      </c>
      <c r="V6970" s="10">
        <f t="shared" si="110"/>
        <v>-19.600000000000001</v>
      </c>
      <c r="W6970" s="33">
        <v>11.6</v>
      </c>
      <c r="X6970" s="69">
        <v>3.08</v>
      </c>
      <c r="Y6970" s="32" t="s">
        <v>561</v>
      </c>
      <c r="Z6970" s="33" t="s">
        <v>701</v>
      </c>
      <c r="AA6970" s="32"/>
      <c r="AB6970" s="32"/>
    </row>
    <row r="6971" spans="1:28" hidden="1">
      <c r="A6971" s="29">
        <v>6970</v>
      </c>
      <c r="C6971" s="17">
        <v>2024</v>
      </c>
      <c r="D6971" s="32">
        <v>7</v>
      </c>
      <c r="E6971" s="32">
        <v>15</v>
      </c>
      <c r="F6971" s="18">
        <v>38</v>
      </c>
      <c r="G6971" s="48">
        <v>50.58</v>
      </c>
      <c r="H6971" s="49" t="s">
        <v>18</v>
      </c>
      <c r="I6971" s="49">
        <v>139</v>
      </c>
      <c r="J6971" s="50">
        <v>32.94</v>
      </c>
      <c r="K6971" s="17" t="s">
        <v>1206</v>
      </c>
      <c r="L6971" s="17" t="s">
        <v>860</v>
      </c>
      <c r="M6971" s="17" t="s">
        <v>861</v>
      </c>
      <c r="N6971" s="17" t="s">
        <v>862</v>
      </c>
      <c r="O6971" s="29">
        <v>84</v>
      </c>
      <c r="P6971" s="17" t="s">
        <v>20</v>
      </c>
      <c r="Q6971" s="17" t="s">
        <v>1209</v>
      </c>
      <c r="R6971" s="17">
        <v>3.68</v>
      </c>
      <c r="S6971" s="17" t="s">
        <v>684</v>
      </c>
      <c r="T6971" s="52">
        <v>3</v>
      </c>
      <c r="U6971" s="33">
        <v>-19.100000000000001</v>
      </c>
      <c r="V6971" s="10">
        <f t="shared" si="110"/>
        <v>-19.100000000000001</v>
      </c>
      <c r="W6971" s="33">
        <v>11.8</v>
      </c>
      <c r="X6971" s="69">
        <v>3.07</v>
      </c>
      <c r="Y6971" s="32" t="s">
        <v>561</v>
      </c>
      <c r="Z6971" s="33" t="s">
        <v>701</v>
      </c>
      <c r="AA6971" s="32"/>
      <c r="AB6971" s="32"/>
    </row>
    <row r="6972" spans="1:28" hidden="1">
      <c r="A6972" s="29">
        <v>6971</v>
      </c>
      <c r="C6972" s="17">
        <v>2024</v>
      </c>
      <c r="D6972" s="32">
        <v>7</v>
      </c>
      <c r="E6972" s="32">
        <v>15</v>
      </c>
      <c r="F6972" s="18">
        <v>38</v>
      </c>
      <c r="G6972" s="48">
        <v>50.22</v>
      </c>
      <c r="H6972" s="49" t="s">
        <v>18</v>
      </c>
      <c r="I6972" s="49">
        <v>139</v>
      </c>
      <c r="J6972" s="50">
        <v>30.66</v>
      </c>
      <c r="K6972" s="17" t="s">
        <v>1206</v>
      </c>
      <c r="L6972" s="17" t="s">
        <v>1189</v>
      </c>
      <c r="M6972" s="17" t="s">
        <v>1190</v>
      </c>
      <c r="N6972" s="17" t="s">
        <v>1186</v>
      </c>
      <c r="O6972" s="29">
        <v>162</v>
      </c>
      <c r="P6972" s="17" t="s">
        <v>20</v>
      </c>
      <c r="Q6972" s="17" t="s">
        <v>1207</v>
      </c>
      <c r="R6972" s="17">
        <v>62.74</v>
      </c>
      <c r="S6972" s="17" t="s">
        <v>684</v>
      </c>
      <c r="T6972" s="52">
        <v>3</v>
      </c>
      <c r="U6972" s="33">
        <v>-18.8</v>
      </c>
      <c r="V6972" s="10">
        <f t="shared" si="110"/>
        <v>-18.8</v>
      </c>
      <c r="W6972" s="33">
        <v>10.6</v>
      </c>
      <c r="X6972" s="69">
        <v>3.06</v>
      </c>
      <c r="Y6972" s="32" t="s">
        <v>561</v>
      </c>
      <c r="Z6972" s="33" t="s">
        <v>701</v>
      </c>
      <c r="AA6972" s="32"/>
      <c r="AB6972" s="32"/>
    </row>
    <row r="6973" spans="1:28" hidden="1">
      <c r="A6973" s="29">
        <v>6972</v>
      </c>
      <c r="C6973" s="17">
        <v>2024</v>
      </c>
      <c r="D6973" s="32">
        <v>7</v>
      </c>
      <c r="E6973" s="32">
        <v>15</v>
      </c>
      <c r="F6973" s="18">
        <v>38</v>
      </c>
      <c r="G6973" s="48">
        <v>50.22</v>
      </c>
      <c r="H6973" s="49" t="s">
        <v>18</v>
      </c>
      <c r="I6973" s="49">
        <v>139</v>
      </c>
      <c r="J6973" s="50">
        <v>30.66</v>
      </c>
      <c r="K6973" s="17" t="s">
        <v>1206</v>
      </c>
      <c r="L6973" s="17" t="s">
        <v>1189</v>
      </c>
      <c r="M6973" s="17" t="s">
        <v>1190</v>
      </c>
      <c r="N6973" s="17" t="s">
        <v>1186</v>
      </c>
      <c r="O6973" s="29">
        <v>162</v>
      </c>
      <c r="P6973" s="17" t="s">
        <v>20</v>
      </c>
      <c r="Q6973" s="17" t="s">
        <v>1207</v>
      </c>
      <c r="R6973" s="17">
        <v>60.09</v>
      </c>
      <c r="S6973" s="17" t="s">
        <v>684</v>
      </c>
      <c r="T6973" s="52">
        <v>3</v>
      </c>
      <c r="U6973" s="33">
        <v>-18.7</v>
      </c>
      <c r="V6973" s="10">
        <f t="shared" si="110"/>
        <v>-18.7</v>
      </c>
      <c r="W6973" s="33">
        <v>10.1</v>
      </c>
      <c r="X6973" s="69">
        <v>3.06</v>
      </c>
      <c r="Y6973" s="32" t="s">
        <v>561</v>
      </c>
      <c r="Z6973" s="33" t="s">
        <v>701</v>
      </c>
      <c r="AA6973" s="32"/>
      <c r="AB6973" s="32"/>
    </row>
    <row r="6974" spans="1:28" hidden="1">
      <c r="A6974" s="29">
        <v>6973</v>
      </c>
      <c r="C6974" s="17">
        <v>2024</v>
      </c>
      <c r="D6974" s="32">
        <v>7</v>
      </c>
      <c r="E6974" s="32">
        <v>15</v>
      </c>
      <c r="F6974" s="18">
        <v>38</v>
      </c>
      <c r="G6974" s="48">
        <v>50.22</v>
      </c>
      <c r="H6974" s="49" t="s">
        <v>18</v>
      </c>
      <c r="I6974" s="49">
        <v>139</v>
      </c>
      <c r="J6974" s="50">
        <v>30.66</v>
      </c>
      <c r="K6974" s="17" t="s">
        <v>1206</v>
      </c>
      <c r="L6974" s="17" t="s">
        <v>1189</v>
      </c>
      <c r="M6974" s="17" t="s">
        <v>1190</v>
      </c>
      <c r="N6974" s="17" t="s">
        <v>1186</v>
      </c>
      <c r="O6974" s="29">
        <v>143</v>
      </c>
      <c r="P6974" s="17" t="s">
        <v>20</v>
      </c>
      <c r="Q6974" s="17" t="s">
        <v>1207</v>
      </c>
      <c r="R6974" s="17">
        <v>47.52</v>
      </c>
      <c r="S6974" s="17" t="s">
        <v>684</v>
      </c>
      <c r="T6974" s="52">
        <v>3</v>
      </c>
      <c r="U6974" s="33">
        <v>-18.8</v>
      </c>
      <c r="V6974" s="10">
        <f t="shared" si="110"/>
        <v>-18.8</v>
      </c>
      <c r="W6974" s="33">
        <v>10.1</v>
      </c>
      <c r="X6974" s="69">
        <v>3.08</v>
      </c>
      <c r="Y6974" s="32" t="s">
        <v>561</v>
      </c>
      <c r="Z6974" s="33" t="s">
        <v>701</v>
      </c>
      <c r="AA6974" s="32"/>
      <c r="AB6974" s="32"/>
    </row>
    <row r="6975" spans="1:28" hidden="1">
      <c r="A6975" s="29">
        <v>6974</v>
      </c>
      <c r="C6975" s="17">
        <v>2024</v>
      </c>
      <c r="D6975" s="32">
        <v>7</v>
      </c>
      <c r="E6975" s="32">
        <v>15</v>
      </c>
      <c r="F6975" s="18">
        <v>38</v>
      </c>
      <c r="G6975" s="48">
        <v>50.22</v>
      </c>
      <c r="H6975" s="49" t="s">
        <v>18</v>
      </c>
      <c r="I6975" s="49">
        <v>139</v>
      </c>
      <c r="J6975" s="50">
        <v>30.66</v>
      </c>
      <c r="K6975" s="17" t="s">
        <v>1206</v>
      </c>
      <c r="L6975" s="17" t="s">
        <v>1189</v>
      </c>
      <c r="M6975" s="17" t="s">
        <v>1190</v>
      </c>
      <c r="N6975" s="17" t="s">
        <v>1186</v>
      </c>
      <c r="O6975" s="29">
        <v>152</v>
      </c>
      <c r="P6975" s="17" t="s">
        <v>20</v>
      </c>
      <c r="Q6975" s="17" t="s">
        <v>1207</v>
      </c>
      <c r="R6975" s="17">
        <v>50.64</v>
      </c>
      <c r="S6975" s="17" t="s">
        <v>684</v>
      </c>
      <c r="T6975" s="52">
        <v>3</v>
      </c>
      <c r="U6975" s="33">
        <v>-18.8</v>
      </c>
      <c r="V6975" s="10">
        <f t="shared" si="110"/>
        <v>-18.8</v>
      </c>
      <c r="W6975" s="33">
        <v>10.7</v>
      </c>
      <c r="X6975" s="69">
        <v>3.08</v>
      </c>
      <c r="Y6975" s="32" t="s">
        <v>561</v>
      </c>
      <c r="Z6975" s="33" t="s">
        <v>701</v>
      </c>
      <c r="AA6975" s="32"/>
      <c r="AB6975" s="32"/>
    </row>
    <row r="6976" spans="1:28" hidden="1">
      <c r="A6976" s="29">
        <v>6975</v>
      </c>
      <c r="C6976" s="17">
        <v>2024</v>
      </c>
      <c r="D6976" s="32">
        <v>7</v>
      </c>
      <c r="E6976" s="32">
        <v>15</v>
      </c>
      <c r="F6976" s="18">
        <v>38</v>
      </c>
      <c r="G6976" s="48">
        <v>50.22</v>
      </c>
      <c r="H6976" s="49" t="s">
        <v>18</v>
      </c>
      <c r="I6976" s="49">
        <v>139</v>
      </c>
      <c r="J6976" s="50">
        <v>30.66</v>
      </c>
      <c r="K6976" s="17" t="s">
        <v>1206</v>
      </c>
      <c r="L6976" s="17" t="s">
        <v>1189</v>
      </c>
      <c r="M6976" s="17" t="s">
        <v>1190</v>
      </c>
      <c r="N6976" s="17" t="s">
        <v>1186</v>
      </c>
      <c r="O6976" s="29">
        <v>168</v>
      </c>
      <c r="P6976" s="17" t="s">
        <v>20</v>
      </c>
      <c r="Q6976" s="17" t="s">
        <v>1207</v>
      </c>
      <c r="R6976" s="17">
        <v>71.62</v>
      </c>
      <c r="S6976" s="17" t="s">
        <v>684</v>
      </c>
      <c r="T6976" s="52">
        <v>3</v>
      </c>
      <c r="U6976" s="33">
        <v>-18.8</v>
      </c>
      <c r="V6976" s="10">
        <f t="shared" si="110"/>
        <v>-18.8</v>
      </c>
      <c r="W6976" s="33">
        <v>10.5</v>
      </c>
      <c r="X6976" s="69">
        <v>3.05</v>
      </c>
      <c r="Y6976" s="32" t="s">
        <v>561</v>
      </c>
      <c r="Z6976" s="33" t="s">
        <v>701</v>
      </c>
      <c r="AA6976" s="32"/>
      <c r="AB6976" s="32"/>
    </row>
    <row r="6977" spans="1:28" hidden="1">
      <c r="A6977" s="29">
        <v>6976</v>
      </c>
      <c r="C6977" s="17">
        <v>2024</v>
      </c>
      <c r="D6977" s="32">
        <v>9</v>
      </c>
      <c r="E6977" s="32">
        <v>13</v>
      </c>
      <c r="F6977" s="18">
        <v>33</v>
      </c>
      <c r="G6977" s="48">
        <v>10.4</v>
      </c>
      <c r="H6977" s="49" t="s">
        <v>18</v>
      </c>
      <c r="I6977" s="49">
        <v>129</v>
      </c>
      <c r="J6977" s="50">
        <v>35</v>
      </c>
      <c r="K6977" s="17" t="s">
        <v>1206</v>
      </c>
      <c r="L6977" s="17" t="s">
        <v>1193</v>
      </c>
      <c r="M6977" s="17" t="s">
        <v>1194</v>
      </c>
      <c r="N6977" s="17" t="s">
        <v>888</v>
      </c>
      <c r="O6977" s="29">
        <v>221</v>
      </c>
      <c r="P6977" s="17" t="s">
        <v>20</v>
      </c>
      <c r="Q6977" s="17" t="s">
        <v>1207</v>
      </c>
      <c r="R6977" s="17">
        <v>347</v>
      </c>
      <c r="S6977" s="17" t="s">
        <v>684</v>
      </c>
      <c r="T6977" s="52"/>
      <c r="U6977" s="33">
        <v>-16.399999999999999</v>
      </c>
      <c r="V6977" s="10">
        <f t="shared" si="110"/>
        <v>-16.399999999999999</v>
      </c>
      <c r="W6977" s="33">
        <v>14.7</v>
      </c>
      <c r="X6977" s="69">
        <v>3.09</v>
      </c>
      <c r="Y6977" s="32" t="s">
        <v>561</v>
      </c>
      <c r="Z6977" s="33" t="s">
        <v>701</v>
      </c>
      <c r="AA6977" s="32"/>
      <c r="AB6977" s="32"/>
    </row>
    <row r="6978" spans="1:28" hidden="1">
      <c r="A6978" s="29">
        <v>6977</v>
      </c>
      <c r="C6978" s="17">
        <v>2024</v>
      </c>
      <c r="D6978" s="32">
        <v>9</v>
      </c>
      <c r="E6978" s="32">
        <v>13</v>
      </c>
      <c r="F6978" s="18">
        <v>33</v>
      </c>
      <c r="G6978" s="48">
        <v>10.4</v>
      </c>
      <c r="H6978" s="49" t="s">
        <v>18</v>
      </c>
      <c r="I6978" s="49">
        <v>129</v>
      </c>
      <c r="J6978" s="50">
        <v>35</v>
      </c>
      <c r="K6978" s="17" t="s">
        <v>1206</v>
      </c>
      <c r="L6978" s="17" t="s">
        <v>1193</v>
      </c>
      <c r="M6978" s="17" t="s">
        <v>1194</v>
      </c>
      <c r="N6978" s="17" t="s">
        <v>888</v>
      </c>
      <c r="O6978" s="29">
        <v>250</v>
      </c>
      <c r="P6978" s="17" t="s">
        <v>20</v>
      </c>
      <c r="Q6978" s="17" t="s">
        <v>1207</v>
      </c>
      <c r="R6978" s="17">
        <v>322</v>
      </c>
      <c r="S6978" s="17" t="s">
        <v>684</v>
      </c>
      <c r="T6978" s="52"/>
      <c r="U6978" s="33">
        <v>-16.3</v>
      </c>
      <c r="V6978" s="10">
        <f t="shared" si="110"/>
        <v>-16.3</v>
      </c>
      <c r="W6978" s="33">
        <v>14</v>
      </c>
      <c r="X6978" s="69">
        <v>3.09</v>
      </c>
      <c r="Y6978" s="32" t="s">
        <v>561</v>
      </c>
      <c r="Z6978" s="33" t="s">
        <v>701</v>
      </c>
      <c r="AA6978" s="32"/>
      <c r="AB6978" s="32"/>
    </row>
    <row r="6979" spans="1:28" hidden="1">
      <c r="A6979" s="29">
        <v>6978</v>
      </c>
      <c r="C6979" s="17">
        <v>2024</v>
      </c>
      <c r="D6979" s="32">
        <v>9</v>
      </c>
      <c r="E6979" s="32">
        <v>13</v>
      </c>
      <c r="F6979" s="18">
        <v>33</v>
      </c>
      <c r="G6979" s="48">
        <v>10.4</v>
      </c>
      <c r="H6979" s="49" t="s">
        <v>18</v>
      </c>
      <c r="I6979" s="49">
        <v>129</v>
      </c>
      <c r="J6979" s="50">
        <v>35</v>
      </c>
      <c r="K6979" s="17" t="s">
        <v>1206</v>
      </c>
      <c r="L6979" s="17" t="s">
        <v>1193</v>
      </c>
      <c r="M6979" s="17" t="s">
        <v>1194</v>
      </c>
      <c r="N6979" s="17" t="s">
        <v>888</v>
      </c>
      <c r="O6979" s="29">
        <v>208</v>
      </c>
      <c r="P6979" s="17" t="s">
        <v>20</v>
      </c>
      <c r="Q6979" s="17" t="s">
        <v>1207</v>
      </c>
      <c r="R6979" s="17">
        <v>292.60000000000002</v>
      </c>
      <c r="S6979" s="17" t="s">
        <v>684</v>
      </c>
      <c r="T6979" s="52"/>
      <c r="U6979" s="33">
        <v>-16.5</v>
      </c>
      <c r="V6979" s="10">
        <f t="shared" si="110"/>
        <v>-16.5</v>
      </c>
      <c r="W6979" s="33">
        <v>15.1</v>
      </c>
      <c r="X6979" s="69">
        <v>3.09</v>
      </c>
      <c r="Y6979" s="32" t="s">
        <v>561</v>
      </c>
      <c r="Z6979" s="33" t="s">
        <v>701</v>
      </c>
      <c r="AA6979" s="32"/>
      <c r="AB6979" s="32"/>
    </row>
    <row r="6980" spans="1:28" hidden="1">
      <c r="A6980" s="29">
        <v>6979</v>
      </c>
      <c r="C6980" s="17">
        <v>2024</v>
      </c>
      <c r="D6980" s="32">
        <v>9</v>
      </c>
      <c r="E6980" s="32">
        <v>13</v>
      </c>
      <c r="F6980" s="18">
        <v>33</v>
      </c>
      <c r="G6980" s="48">
        <v>10.4</v>
      </c>
      <c r="H6980" s="49" t="s">
        <v>18</v>
      </c>
      <c r="I6980" s="49">
        <v>129</v>
      </c>
      <c r="J6980" s="50">
        <v>35</v>
      </c>
      <c r="K6980" s="17" t="s">
        <v>1206</v>
      </c>
      <c r="L6980" s="17" t="s">
        <v>1193</v>
      </c>
      <c r="M6980" s="17" t="s">
        <v>1194</v>
      </c>
      <c r="N6980" s="17" t="s">
        <v>888</v>
      </c>
      <c r="O6980" s="29">
        <v>211</v>
      </c>
      <c r="P6980" s="17" t="s">
        <v>20</v>
      </c>
      <c r="Q6980" s="17" t="s">
        <v>1207</v>
      </c>
      <c r="R6980" s="17">
        <v>301.7</v>
      </c>
      <c r="S6980" s="17" t="s">
        <v>684</v>
      </c>
      <c r="T6980" s="52"/>
      <c r="U6980" s="33">
        <v>-16.3</v>
      </c>
      <c r="V6980" s="10">
        <f t="shared" si="110"/>
        <v>-16.3</v>
      </c>
      <c r="W6980" s="33">
        <v>13.6</v>
      </c>
      <c r="X6980" s="69">
        <v>3.08</v>
      </c>
      <c r="Y6980" s="32" t="s">
        <v>561</v>
      </c>
      <c r="Z6980" s="33" t="s">
        <v>701</v>
      </c>
      <c r="AA6980" s="32"/>
      <c r="AB6980" s="32"/>
    </row>
    <row r="6981" spans="1:28" hidden="1">
      <c r="A6981" s="29">
        <v>6980</v>
      </c>
      <c r="C6981" s="17">
        <v>2024</v>
      </c>
      <c r="D6981" s="32">
        <v>9</v>
      </c>
      <c r="E6981" s="32">
        <v>13</v>
      </c>
      <c r="F6981" s="18">
        <v>33</v>
      </c>
      <c r="G6981" s="48">
        <v>10.4</v>
      </c>
      <c r="H6981" s="49" t="s">
        <v>18</v>
      </c>
      <c r="I6981" s="49">
        <v>129</v>
      </c>
      <c r="J6981" s="50">
        <v>35</v>
      </c>
      <c r="K6981" s="17" t="s">
        <v>1206</v>
      </c>
      <c r="L6981" s="17" t="s">
        <v>1193</v>
      </c>
      <c r="M6981" s="17" t="s">
        <v>1194</v>
      </c>
      <c r="N6981" s="17" t="s">
        <v>888</v>
      </c>
      <c r="O6981" s="29">
        <v>212</v>
      </c>
      <c r="P6981" s="17" t="s">
        <v>20</v>
      </c>
      <c r="Q6981" s="17" t="s">
        <v>1207</v>
      </c>
      <c r="R6981" s="17">
        <v>312.60000000000002</v>
      </c>
      <c r="S6981" s="17" t="s">
        <v>684</v>
      </c>
      <c r="T6981" s="52"/>
      <c r="U6981" s="33">
        <v>-15.8</v>
      </c>
      <c r="V6981" s="10">
        <f t="shared" si="110"/>
        <v>-15.8</v>
      </c>
      <c r="W6981" s="33">
        <v>14</v>
      </c>
      <c r="X6981" s="69">
        <v>3.07</v>
      </c>
      <c r="Y6981" s="32" t="s">
        <v>561</v>
      </c>
      <c r="Z6981" s="33" t="s">
        <v>701</v>
      </c>
      <c r="AA6981" s="32"/>
      <c r="AB6981" s="32"/>
    </row>
    <row r="6982" spans="1:28" hidden="1">
      <c r="A6982" s="29">
        <v>6981</v>
      </c>
      <c r="C6982" s="17">
        <v>2024</v>
      </c>
      <c r="D6982" s="32">
        <v>7</v>
      </c>
      <c r="E6982" s="32">
        <v>10</v>
      </c>
      <c r="F6982" s="18">
        <v>38</v>
      </c>
      <c r="G6982" s="48">
        <v>9.6</v>
      </c>
      <c r="H6982" s="49" t="s">
        <v>18</v>
      </c>
      <c r="I6982" s="49">
        <v>138</v>
      </c>
      <c r="J6982" s="50">
        <v>44.7</v>
      </c>
      <c r="K6982" s="17" t="s">
        <v>1206</v>
      </c>
      <c r="L6982" s="17" t="s">
        <v>1191</v>
      </c>
      <c r="M6982" s="17" t="s">
        <v>1192</v>
      </c>
      <c r="N6982" s="17" t="s">
        <v>1187</v>
      </c>
      <c r="O6982" s="29">
        <v>264</v>
      </c>
      <c r="P6982" s="17" t="s">
        <v>20</v>
      </c>
      <c r="Q6982" s="17" t="s">
        <v>1207</v>
      </c>
      <c r="R6982" s="17">
        <v>325.75</v>
      </c>
      <c r="S6982" s="17" t="s">
        <v>684</v>
      </c>
      <c r="T6982" s="52">
        <v>2</v>
      </c>
      <c r="U6982" s="33">
        <v>-18.7</v>
      </c>
      <c r="V6982" s="10">
        <f t="shared" si="110"/>
        <v>-18.7</v>
      </c>
      <c r="W6982" s="33">
        <v>10.5</v>
      </c>
      <c r="X6982" s="69">
        <v>3.07</v>
      </c>
      <c r="Y6982" s="32" t="s">
        <v>561</v>
      </c>
      <c r="Z6982" s="33" t="s">
        <v>701</v>
      </c>
      <c r="AA6982" s="32"/>
      <c r="AB6982" s="32"/>
    </row>
    <row r="6983" spans="1:28" hidden="1">
      <c r="A6983" s="29">
        <v>6982</v>
      </c>
      <c r="C6983" s="17">
        <v>2024</v>
      </c>
      <c r="D6983" s="32">
        <v>7</v>
      </c>
      <c r="E6983" s="32">
        <v>11</v>
      </c>
      <c r="F6983" s="18">
        <v>38</v>
      </c>
      <c r="G6983" s="48">
        <v>34.1</v>
      </c>
      <c r="H6983" s="49" t="s">
        <v>18</v>
      </c>
      <c r="I6983" s="49">
        <v>138</v>
      </c>
      <c r="J6983" s="50">
        <v>24.5</v>
      </c>
      <c r="K6983" s="17" t="s">
        <v>1206</v>
      </c>
      <c r="L6983" s="17" t="s">
        <v>1191</v>
      </c>
      <c r="M6983" s="17" t="s">
        <v>1192</v>
      </c>
      <c r="N6983" s="17" t="s">
        <v>1187</v>
      </c>
      <c r="O6983" s="29">
        <v>219</v>
      </c>
      <c r="P6983" s="17" t="s">
        <v>20</v>
      </c>
      <c r="Q6983" s="17" t="s">
        <v>1207</v>
      </c>
      <c r="R6983" s="17">
        <v>155.13999999999999</v>
      </c>
      <c r="S6983" s="17" t="s">
        <v>684</v>
      </c>
      <c r="T6983" s="52">
        <v>2</v>
      </c>
      <c r="U6983" s="33">
        <v>-19</v>
      </c>
      <c r="V6983" s="10">
        <f t="shared" si="110"/>
        <v>-19</v>
      </c>
      <c r="W6983" s="33">
        <v>10.8</v>
      </c>
      <c r="X6983" s="69">
        <v>3.11</v>
      </c>
      <c r="Y6983" s="32" t="s">
        <v>561</v>
      </c>
      <c r="Z6983" s="33" t="s">
        <v>701</v>
      </c>
      <c r="AA6983" s="32"/>
      <c r="AB6983" s="32"/>
    </row>
    <row r="6984" spans="1:28" hidden="1">
      <c r="A6984" s="29">
        <v>6983</v>
      </c>
      <c r="C6984" s="17">
        <v>2024</v>
      </c>
      <c r="D6984" s="32">
        <v>7</v>
      </c>
      <c r="E6984" s="32">
        <v>10</v>
      </c>
      <c r="F6984" s="18">
        <v>38</v>
      </c>
      <c r="G6984" s="48">
        <v>9.9</v>
      </c>
      <c r="H6984" s="49" t="s">
        <v>18</v>
      </c>
      <c r="I6984" s="49">
        <v>138</v>
      </c>
      <c r="J6984" s="50">
        <v>44</v>
      </c>
      <c r="K6984" s="17" t="s">
        <v>1206</v>
      </c>
      <c r="L6984" s="17" t="s">
        <v>1191</v>
      </c>
      <c r="M6984" s="17" t="s">
        <v>1192</v>
      </c>
      <c r="N6984" s="17" t="s">
        <v>1187</v>
      </c>
      <c r="O6984" s="29">
        <v>307</v>
      </c>
      <c r="P6984" s="17" t="s">
        <v>20</v>
      </c>
      <c r="Q6984" s="17" t="s">
        <v>1207</v>
      </c>
      <c r="R6984" s="17">
        <v>495.08</v>
      </c>
      <c r="S6984" s="17" t="s">
        <v>684</v>
      </c>
      <c r="T6984" s="52">
        <v>2</v>
      </c>
      <c r="U6984" s="33">
        <v>-18.600000000000001</v>
      </c>
      <c r="V6984" s="10">
        <f t="shared" si="110"/>
        <v>-18.600000000000001</v>
      </c>
      <c r="W6984" s="33">
        <v>10.5</v>
      </c>
      <c r="X6984" s="69">
        <v>3.07</v>
      </c>
      <c r="Y6984" s="32" t="s">
        <v>561</v>
      </c>
      <c r="Z6984" s="33" t="s">
        <v>701</v>
      </c>
      <c r="AA6984" s="32"/>
      <c r="AB6984" s="32"/>
    </row>
    <row r="6985" spans="1:28" hidden="1">
      <c r="A6985" s="29">
        <v>6984</v>
      </c>
      <c r="C6985" s="17">
        <v>2024</v>
      </c>
      <c r="D6985" s="32">
        <v>7</v>
      </c>
      <c r="E6985" s="32">
        <v>13</v>
      </c>
      <c r="F6985" s="18">
        <v>38</v>
      </c>
      <c r="G6985" s="48">
        <v>25.3</v>
      </c>
      <c r="H6985" s="49" t="s">
        <v>18</v>
      </c>
      <c r="I6985" s="49">
        <v>138</v>
      </c>
      <c r="J6985" s="50">
        <v>55</v>
      </c>
      <c r="K6985" s="17" t="s">
        <v>1206</v>
      </c>
      <c r="L6985" s="17" t="s">
        <v>1191</v>
      </c>
      <c r="M6985" s="17" t="s">
        <v>1192</v>
      </c>
      <c r="N6985" s="17" t="s">
        <v>1187</v>
      </c>
      <c r="O6985" s="29">
        <v>305</v>
      </c>
      <c r="P6985" s="17" t="s">
        <v>20</v>
      </c>
      <c r="Q6985" s="17" t="s">
        <v>1207</v>
      </c>
      <c r="R6985" s="17">
        <v>495.47</v>
      </c>
      <c r="S6985" s="17" t="s">
        <v>684</v>
      </c>
      <c r="T6985" s="52">
        <v>2</v>
      </c>
      <c r="U6985" s="33">
        <v>-18.37</v>
      </c>
      <c r="V6985" s="10">
        <f t="shared" si="110"/>
        <v>-18.37</v>
      </c>
      <c r="W6985" s="33">
        <v>10.9</v>
      </c>
      <c r="X6985" s="69">
        <v>3.07</v>
      </c>
      <c r="Y6985" s="32" t="s">
        <v>561</v>
      </c>
      <c r="Z6985" s="33" t="s">
        <v>701</v>
      </c>
      <c r="AA6985" s="32"/>
      <c r="AB6985" s="32"/>
    </row>
    <row r="6986" spans="1:28" hidden="1">
      <c r="A6986" s="29">
        <v>6985</v>
      </c>
      <c r="C6986" s="17">
        <v>2024</v>
      </c>
      <c r="D6986" s="32">
        <v>7</v>
      </c>
      <c r="E6986" s="32">
        <v>13</v>
      </c>
      <c r="F6986" s="18">
        <v>38</v>
      </c>
      <c r="G6986" s="48">
        <v>25.3</v>
      </c>
      <c r="H6986" s="49" t="s">
        <v>18</v>
      </c>
      <c r="I6986" s="49">
        <v>138</v>
      </c>
      <c r="J6986" s="50">
        <v>55</v>
      </c>
      <c r="K6986" s="17" t="s">
        <v>1206</v>
      </c>
      <c r="L6986" s="17" t="s">
        <v>1191</v>
      </c>
      <c r="M6986" s="17" t="s">
        <v>1192</v>
      </c>
      <c r="N6986" s="17" t="s">
        <v>1187</v>
      </c>
      <c r="O6986" s="29">
        <v>207</v>
      </c>
      <c r="P6986" s="17" t="s">
        <v>20</v>
      </c>
      <c r="Q6986" s="17" t="s">
        <v>1207</v>
      </c>
      <c r="R6986" s="17">
        <v>140.19999999999999</v>
      </c>
      <c r="S6986" s="17" t="s">
        <v>684</v>
      </c>
      <c r="T6986" s="52">
        <v>1</v>
      </c>
      <c r="U6986" s="33">
        <v>-19.02</v>
      </c>
      <c r="V6986" s="10">
        <f t="shared" ref="V6986:V7049" si="111">IF(X6986&gt;3.3,U6986+(7.584*X6986-22.012)/(X6986+1.657),U6986)</f>
        <v>-19.02</v>
      </c>
      <c r="W6986" s="33">
        <v>11.3</v>
      </c>
      <c r="X6986" s="69">
        <v>3.07</v>
      </c>
      <c r="Y6986" s="32" t="s">
        <v>561</v>
      </c>
      <c r="Z6986" s="33" t="s">
        <v>701</v>
      </c>
      <c r="AA6986" s="32"/>
      <c r="AB6986" s="32"/>
    </row>
    <row r="6987" spans="1:28" hidden="1">
      <c r="A6987" s="29">
        <v>6986</v>
      </c>
      <c r="C6987" s="17">
        <v>2024</v>
      </c>
      <c r="D6987" s="32">
        <v>7</v>
      </c>
      <c r="E6987" s="32">
        <v>8</v>
      </c>
      <c r="F6987" s="18">
        <v>37</v>
      </c>
      <c r="G6987" s="48">
        <v>21.5</v>
      </c>
      <c r="H6987" s="49" t="s">
        <v>18</v>
      </c>
      <c r="I6987" s="49">
        <v>138</v>
      </c>
      <c r="J6987" s="50">
        <v>7.5</v>
      </c>
      <c r="K6987" s="17" t="s">
        <v>1206</v>
      </c>
      <c r="L6987" s="17" t="s">
        <v>1191</v>
      </c>
      <c r="M6987" s="17" t="s">
        <v>1192</v>
      </c>
      <c r="N6987" s="17" t="s">
        <v>1187</v>
      </c>
      <c r="O6987" s="29">
        <v>204</v>
      </c>
      <c r="P6987" s="17" t="s">
        <v>20</v>
      </c>
      <c r="Q6987" s="17" t="s">
        <v>1207</v>
      </c>
      <c r="R6987" s="17">
        <v>157.27000000000001</v>
      </c>
      <c r="S6987" s="17" t="s">
        <v>684</v>
      </c>
      <c r="T6987" s="52">
        <v>2</v>
      </c>
      <c r="U6987" s="33">
        <v>-18.97</v>
      </c>
      <c r="V6987" s="10">
        <f t="shared" si="111"/>
        <v>-18.97</v>
      </c>
      <c r="W6987" s="33">
        <v>10.9</v>
      </c>
      <c r="X6987" s="69">
        <v>3.05</v>
      </c>
      <c r="Y6987" s="32" t="s">
        <v>561</v>
      </c>
      <c r="Z6987" s="33" t="s">
        <v>701</v>
      </c>
      <c r="AA6987" s="32"/>
      <c r="AB6987" s="32"/>
    </row>
    <row r="6988" spans="1:28" hidden="1">
      <c r="A6988" s="29">
        <v>6987</v>
      </c>
      <c r="C6988" s="17">
        <v>2024</v>
      </c>
      <c r="D6988" s="32">
        <v>7</v>
      </c>
      <c r="E6988" s="32">
        <v>13</v>
      </c>
      <c r="F6988" s="18">
        <v>38</v>
      </c>
      <c r="G6988" s="48">
        <v>24.9</v>
      </c>
      <c r="H6988" s="49" t="s">
        <v>18</v>
      </c>
      <c r="I6988" s="49">
        <v>138</v>
      </c>
      <c r="J6988" s="50">
        <v>55.9</v>
      </c>
      <c r="K6988" s="17" t="s">
        <v>1206</v>
      </c>
      <c r="L6988" s="17" t="s">
        <v>1191</v>
      </c>
      <c r="M6988" s="17" t="s">
        <v>1192</v>
      </c>
      <c r="N6988" s="17" t="s">
        <v>1187</v>
      </c>
      <c r="O6988" s="29">
        <v>108</v>
      </c>
      <c r="P6988" s="17" t="s">
        <v>20</v>
      </c>
      <c r="Q6988" s="17" t="s">
        <v>1207</v>
      </c>
      <c r="R6988" s="17">
        <v>13.54</v>
      </c>
      <c r="S6988" s="17" t="s">
        <v>684</v>
      </c>
      <c r="T6988" s="52">
        <v>3</v>
      </c>
      <c r="U6988" s="33">
        <v>-18.989999999999998</v>
      </c>
      <c r="V6988" s="10">
        <f t="shared" si="111"/>
        <v>-18.989999999999998</v>
      </c>
      <c r="W6988" s="33">
        <v>9.6999999999999993</v>
      </c>
      <c r="X6988" s="69">
        <v>3.11</v>
      </c>
      <c r="Y6988" s="32" t="s">
        <v>561</v>
      </c>
      <c r="Z6988" s="33" t="s">
        <v>701</v>
      </c>
      <c r="AA6988" s="32"/>
      <c r="AB6988" s="32"/>
    </row>
    <row r="6989" spans="1:28" ht="15" hidden="1">
      <c r="A6989" s="29">
        <v>6988</v>
      </c>
      <c r="C6989" s="17">
        <v>2024</v>
      </c>
      <c r="D6989" s="32">
        <v>7</v>
      </c>
      <c r="E6989" s="32">
        <v>14</v>
      </c>
      <c r="F6989" s="18">
        <v>38</v>
      </c>
      <c r="G6989" s="48">
        <v>23.1</v>
      </c>
      <c r="H6989" s="49" t="s">
        <v>18</v>
      </c>
      <c r="I6989" s="49">
        <v>139</v>
      </c>
      <c r="J6989" s="50">
        <v>8.6</v>
      </c>
      <c r="K6989" s="17" t="s">
        <v>1206</v>
      </c>
      <c r="L6989" s="17" t="s">
        <v>1214</v>
      </c>
      <c r="M6989" s="53" t="s">
        <v>1215</v>
      </c>
      <c r="N6989" s="17" t="s">
        <v>1201</v>
      </c>
      <c r="O6989" s="29">
        <v>210</v>
      </c>
      <c r="P6989" s="17" t="s">
        <v>20</v>
      </c>
      <c r="Q6989" s="17" t="s">
        <v>1207</v>
      </c>
      <c r="R6989" s="17">
        <v>126.4</v>
      </c>
      <c r="S6989" s="17" t="s">
        <v>684</v>
      </c>
      <c r="T6989" s="52">
        <v>2</v>
      </c>
      <c r="U6989" s="33">
        <v>-18.23</v>
      </c>
      <c r="V6989" s="10">
        <f t="shared" si="111"/>
        <v>-18.23</v>
      </c>
      <c r="W6989" s="33">
        <v>11.3</v>
      </c>
      <c r="X6989" s="69">
        <v>3.08</v>
      </c>
      <c r="Y6989" s="32" t="s">
        <v>561</v>
      </c>
      <c r="Z6989" s="33" t="s">
        <v>701</v>
      </c>
      <c r="AA6989" s="32"/>
      <c r="AB6989" s="32"/>
    </row>
    <row r="6990" spans="1:28" ht="15" hidden="1">
      <c r="A6990" s="29">
        <v>6989</v>
      </c>
      <c r="C6990" s="17">
        <v>2024</v>
      </c>
      <c r="D6990" s="32">
        <v>7</v>
      </c>
      <c r="E6990" s="32">
        <v>14</v>
      </c>
      <c r="F6990" s="18">
        <v>38</v>
      </c>
      <c r="G6990" s="48">
        <v>23.1</v>
      </c>
      <c r="H6990" s="49" t="s">
        <v>18</v>
      </c>
      <c r="I6990" s="49">
        <v>139</v>
      </c>
      <c r="J6990" s="50">
        <v>8.6</v>
      </c>
      <c r="K6990" s="17" t="s">
        <v>1206</v>
      </c>
      <c r="L6990" s="17" t="s">
        <v>1214</v>
      </c>
      <c r="M6990" s="53" t="s">
        <v>1215</v>
      </c>
      <c r="N6990" s="17" t="s">
        <v>1201</v>
      </c>
      <c r="O6990" s="29">
        <v>221</v>
      </c>
      <c r="P6990" s="17" t="s">
        <v>20</v>
      </c>
      <c r="Q6990" s="17" t="s">
        <v>1207</v>
      </c>
      <c r="R6990" s="17">
        <v>142.09</v>
      </c>
      <c r="S6990" s="17" t="s">
        <v>684</v>
      </c>
      <c r="T6990" s="52">
        <v>2</v>
      </c>
      <c r="U6990" s="33">
        <v>-18.09</v>
      </c>
      <c r="V6990" s="10">
        <f t="shared" si="111"/>
        <v>-18.09</v>
      </c>
      <c r="W6990" s="33">
        <v>11.2</v>
      </c>
      <c r="X6990" s="69">
        <v>3.06</v>
      </c>
      <c r="Y6990" s="32" t="s">
        <v>561</v>
      </c>
      <c r="Z6990" s="33" t="s">
        <v>701</v>
      </c>
      <c r="AA6990" s="32"/>
      <c r="AB6990" s="32"/>
    </row>
    <row r="6991" spans="1:28" ht="15" hidden="1">
      <c r="A6991" s="29">
        <v>6990</v>
      </c>
      <c r="C6991" s="17">
        <v>2024</v>
      </c>
      <c r="D6991" s="32">
        <v>7</v>
      </c>
      <c r="E6991" s="32">
        <v>14</v>
      </c>
      <c r="F6991" s="18">
        <v>38</v>
      </c>
      <c r="G6991" s="48">
        <v>23.1</v>
      </c>
      <c r="H6991" s="49" t="s">
        <v>18</v>
      </c>
      <c r="I6991" s="49">
        <v>139</v>
      </c>
      <c r="J6991" s="50">
        <v>8.6</v>
      </c>
      <c r="K6991" s="17" t="s">
        <v>1206</v>
      </c>
      <c r="L6991" s="17" t="s">
        <v>1214</v>
      </c>
      <c r="M6991" s="53" t="s">
        <v>1215</v>
      </c>
      <c r="N6991" s="17" t="s">
        <v>1201</v>
      </c>
      <c r="O6991" s="29">
        <v>154</v>
      </c>
      <c r="P6991" s="17" t="s">
        <v>20</v>
      </c>
      <c r="Q6991" s="17" t="s">
        <v>1207</v>
      </c>
      <c r="R6991" s="17">
        <v>50.89</v>
      </c>
      <c r="S6991" s="17" t="s">
        <v>684</v>
      </c>
      <c r="T6991" s="52">
        <v>3</v>
      </c>
      <c r="U6991" s="33">
        <v>-18.57</v>
      </c>
      <c r="V6991" s="10">
        <f t="shared" si="111"/>
        <v>-18.57</v>
      </c>
      <c r="W6991" s="33">
        <v>9.6999999999999993</v>
      </c>
      <c r="X6991" s="69">
        <v>3.06</v>
      </c>
      <c r="Y6991" s="32" t="s">
        <v>561</v>
      </c>
      <c r="Z6991" s="33" t="s">
        <v>701</v>
      </c>
      <c r="AA6991" s="32"/>
      <c r="AB6991" s="32"/>
    </row>
    <row r="6992" spans="1:28" ht="15" hidden="1">
      <c r="A6992" s="29">
        <v>6991</v>
      </c>
      <c r="C6992" s="17">
        <v>2024</v>
      </c>
      <c r="D6992" s="32">
        <v>7</v>
      </c>
      <c r="E6992" s="32">
        <v>14</v>
      </c>
      <c r="F6992" s="18">
        <v>38</v>
      </c>
      <c r="G6992" s="48">
        <v>23.1</v>
      </c>
      <c r="H6992" s="49" t="s">
        <v>18</v>
      </c>
      <c r="I6992" s="49">
        <v>139</v>
      </c>
      <c r="J6992" s="50">
        <v>8.6</v>
      </c>
      <c r="K6992" s="17" t="s">
        <v>1206</v>
      </c>
      <c r="L6992" s="17" t="s">
        <v>1214</v>
      </c>
      <c r="M6992" s="53" t="s">
        <v>1215</v>
      </c>
      <c r="N6992" s="17" t="s">
        <v>1201</v>
      </c>
      <c r="O6992" s="29">
        <v>108</v>
      </c>
      <c r="P6992" s="17" t="s">
        <v>20</v>
      </c>
      <c r="Q6992" s="17" t="s">
        <v>1207</v>
      </c>
      <c r="R6992" s="17">
        <v>12.92</v>
      </c>
      <c r="S6992" s="17" t="s">
        <v>684</v>
      </c>
      <c r="T6992" s="52">
        <v>3</v>
      </c>
      <c r="U6992" s="33">
        <v>-19.13</v>
      </c>
      <c r="V6992" s="10">
        <f t="shared" si="111"/>
        <v>-19.13</v>
      </c>
      <c r="W6992" s="33">
        <v>9.3000000000000007</v>
      </c>
      <c r="X6992" s="69">
        <v>3.05</v>
      </c>
      <c r="Y6992" s="32" t="s">
        <v>561</v>
      </c>
      <c r="Z6992" s="33" t="s">
        <v>701</v>
      </c>
      <c r="AA6992" s="32"/>
      <c r="AB6992" s="32"/>
    </row>
    <row r="6993" spans="1:28" ht="15" hidden="1">
      <c r="A6993" s="29">
        <v>6992</v>
      </c>
      <c r="C6993" s="17">
        <v>2024</v>
      </c>
      <c r="D6993" s="32">
        <v>7</v>
      </c>
      <c r="E6993" s="32">
        <v>14</v>
      </c>
      <c r="F6993" s="18">
        <v>38</v>
      </c>
      <c r="G6993" s="48">
        <v>23.1</v>
      </c>
      <c r="H6993" s="49" t="s">
        <v>18</v>
      </c>
      <c r="I6993" s="49">
        <v>139</v>
      </c>
      <c r="J6993" s="50">
        <v>8.6</v>
      </c>
      <c r="K6993" s="17" t="s">
        <v>1206</v>
      </c>
      <c r="L6993" s="17" t="s">
        <v>1214</v>
      </c>
      <c r="M6993" s="53" t="s">
        <v>1215</v>
      </c>
      <c r="N6993" s="17" t="s">
        <v>1201</v>
      </c>
      <c r="O6993" s="29">
        <v>139</v>
      </c>
      <c r="P6993" s="17" t="s">
        <v>20</v>
      </c>
      <c r="Q6993" s="17" t="s">
        <v>1207</v>
      </c>
      <c r="R6993" s="17">
        <v>32.29</v>
      </c>
      <c r="S6993" s="17" t="s">
        <v>684</v>
      </c>
      <c r="T6993" s="52">
        <v>3</v>
      </c>
      <c r="U6993" s="33">
        <v>-18.739999999999998</v>
      </c>
      <c r="V6993" s="10">
        <f t="shared" si="111"/>
        <v>-18.739999999999998</v>
      </c>
      <c r="W6993" s="33">
        <v>8.8000000000000007</v>
      </c>
      <c r="X6993" s="69">
        <v>3.06</v>
      </c>
      <c r="Y6993" s="32" t="s">
        <v>561</v>
      </c>
      <c r="Z6993" s="33" t="s">
        <v>701</v>
      </c>
      <c r="AA6993" s="32"/>
      <c r="AB6993" s="32"/>
    </row>
    <row r="6994" spans="1:28" hidden="1">
      <c r="A6994" s="29">
        <v>6993</v>
      </c>
      <c r="C6994" s="17">
        <v>2024</v>
      </c>
      <c r="D6994" s="32">
        <v>7</v>
      </c>
      <c r="E6994" s="32">
        <v>13</v>
      </c>
      <c r="F6994" s="18">
        <v>38</v>
      </c>
      <c r="G6994" s="48">
        <v>25.3</v>
      </c>
      <c r="H6994" s="49" t="s">
        <v>18</v>
      </c>
      <c r="I6994" s="49">
        <v>138</v>
      </c>
      <c r="J6994" s="50">
        <v>55</v>
      </c>
      <c r="K6994" s="17" t="s">
        <v>1206</v>
      </c>
      <c r="L6994" s="17" t="s">
        <v>1189</v>
      </c>
      <c r="M6994" s="17" t="s">
        <v>1190</v>
      </c>
      <c r="N6994" s="17" t="s">
        <v>1186</v>
      </c>
      <c r="O6994" s="29">
        <v>124</v>
      </c>
      <c r="P6994" s="17" t="s">
        <v>20</v>
      </c>
      <c r="Q6994" s="17" t="s">
        <v>1207</v>
      </c>
      <c r="R6994" s="17">
        <v>23.25</v>
      </c>
      <c r="S6994" s="17" t="s">
        <v>684</v>
      </c>
      <c r="T6994" s="52">
        <v>3</v>
      </c>
      <c r="U6994" s="33">
        <v>-18.96</v>
      </c>
      <c r="V6994" s="10">
        <f t="shared" si="111"/>
        <v>-18.96</v>
      </c>
      <c r="W6994" s="33">
        <v>10.7</v>
      </c>
      <c r="X6994" s="69">
        <v>3.07</v>
      </c>
      <c r="Y6994" s="32" t="s">
        <v>561</v>
      </c>
      <c r="Z6994" s="33" t="s">
        <v>701</v>
      </c>
      <c r="AA6994" s="32"/>
      <c r="AB6994" s="32"/>
    </row>
    <row r="6995" spans="1:28" hidden="1">
      <c r="A6995" s="29">
        <v>6994</v>
      </c>
      <c r="C6995" s="17">
        <v>2024</v>
      </c>
      <c r="D6995" s="32">
        <v>7</v>
      </c>
      <c r="E6995" s="32">
        <v>13</v>
      </c>
      <c r="F6995" s="18">
        <v>38</v>
      </c>
      <c r="G6995" s="48">
        <v>25.3</v>
      </c>
      <c r="H6995" s="49" t="s">
        <v>18</v>
      </c>
      <c r="I6995" s="49">
        <v>138</v>
      </c>
      <c r="J6995" s="50">
        <v>55</v>
      </c>
      <c r="K6995" s="17" t="s">
        <v>1206</v>
      </c>
      <c r="L6995" s="17" t="s">
        <v>1189</v>
      </c>
      <c r="M6995" s="17" t="s">
        <v>1190</v>
      </c>
      <c r="N6995" s="17" t="s">
        <v>1186</v>
      </c>
      <c r="O6995" s="29">
        <v>94</v>
      </c>
      <c r="P6995" s="17" t="s">
        <v>20</v>
      </c>
      <c r="Q6995" s="17" t="s">
        <v>1207</v>
      </c>
      <c r="R6995" s="17">
        <v>8.24</v>
      </c>
      <c r="S6995" s="17" t="s">
        <v>684</v>
      </c>
      <c r="T6995" s="52">
        <v>3</v>
      </c>
      <c r="U6995" s="33">
        <v>-18.88</v>
      </c>
      <c r="V6995" s="10">
        <f t="shared" si="111"/>
        <v>-18.88</v>
      </c>
      <c r="W6995" s="33">
        <v>10.4</v>
      </c>
      <c r="X6995" s="69">
        <v>3.06</v>
      </c>
      <c r="Y6995" s="32" t="s">
        <v>561</v>
      </c>
      <c r="Z6995" s="33" t="s">
        <v>701</v>
      </c>
      <c r="AA6995" s="32"/>
      <c r="AB6995" s="32"/>
    </row>
    <row r="6996" spans="1:28" hidden="1">
      <c r="A6996" s="29">
        <v>6995</v>
      </c>
      <c r="C6996" s="17">
        <v>2024</v>
      </c>
      <c r="D6996" s="32">
        <v>7</v>
      </c>
      <c r="E6996" s="32">
        <v>13</v>
      </c>
      <c r="F6996" s="18">
        <v>38</v>
      </c>
      <c r="G6996" s="48">
        <v>25.3</v>
      </c>
      <c r="H6996" s="49" t="s">
        <v>18</v>
      </c>
      <c r="I6996" s="49">
        <v>138</v>
      </c>
      <c r="J6996" s="50">
        <v>55</v>
      </c>
      <c r="K6996" s="17" t="s">
        <v>1206</v>
      </c>
      <c r="L6996" s="17" t="s">
        <v>1189</v>
      </c>
      <c r="M6996" s="17" t="s">
        <v>1190</v>
      </c>
      <c r="N6996" s="17" t="s">
        <v>1186</v>
      </c>
      <c r="O6996" s="29">
        <v>123</v>
      </c>
      <c r="P6996" s="17" t="s">
        <v>20</v>
      </c>
      <c r="Q6996" s="17" t="s">
        <v>1207</v>
      </c>
      <c r="R6996" s="17">
        <v>22.72</v>
      </c>
      <c r="S6996" s="17" t="s">
        <v>684</v>
      </c>
      <c r="T6996" s="52">
        <v>3</v>
      </c>
      <c r="U6996" s="33">
        <v>-18.97</v>
      </c>
      <c r="V6996" s="10">
        <f t="shared" si="111"/>
        <v>-18.97</v>
      </c>
      <c r="W6996" s="33">
        <v>10.7</v>
      </c>
      <c r="X6996" s="69">
        <v>3.08</v>
      </c>
      <c r="Y6996" s="32" t="s">
        <v>561</v>
      </c>
      <c r="Z6996" s="33" t="s">
        <v>701</v>
      </c>
      <c r="AA6996" s="32"/>
      <c r="AB6996" s="32"/>
    </row>
    <row r="6997" spans="1:28" hidden="1">
      <c r="A6997" s="29">
        <v>6996</v>
      </c>
      <c r="C6997" s="17">
        <v>2024</v>
      </c>
      <c r="D6997" s="32">
        <v>1</v>
      </c>
      <c r="E6997" s="32">
        <v>15</v>
      </c>
      <c r="F6997" s="38"/>
      <c r="G6997" s="62"/>
      <c r="H6997" s="63" t="s">
        <v>18</v>
      </c>
      <c r="I6997" s="63"/>
      <c r="J6997" s="64"/>
      <c r="K6997" s="17" t="s">
        <v>1206</v>
      </c>
      <c r="L6997" s="17" t="s">
        <v>681</v>
      </c>
      <c r="M6997" s="17" t="s">
        <v>554</v>
      </c>
      <c r="N6997" s="17" t="s">
        <v>613</v>
      </c>
      <c r="O6997" s="29">
        <v>634</v>
      </c>
      <c r="P6997" s="17" t="s">
        <v>20</v>
      </c>
      <c r="Q6997" s="17" t="s">
        <v>1209</v>
      </c>
      <c r="R6997" s="17">
        <v>4415</v>
      </c>
      <c r="S6997" s="17" t="s">
        <v>684</v>
      </c>
      <c r="T6997" s="52"/>
      <c r="U6997" s="33">
        <v>-16.96125</v>
      </c>
      <c r="V6997" s="10">
        <f t="shared" si="111"/>
        <v>-16.96125</v>
      </c>
      <c r="W6997" s="33">
        <v>14.4795</v>
      </c>
      <c r="X6997" s="69">
        <v>3.1087620554220838</v>
      </c>
      <c r="Y6997" s="32" t="s">
        <v>561</v>
      </c>
      <c r="Z6997" s="33" t="s">
        <v>701</v>
      </c>
      <c r="AA6997" s="32"/>
      <c r="AB6997" s="32"/>
    </row>
    <row r="6998" spans="1:28" hidden="1">
      <c r="A6998" s="29">
        <v>6997</v>
      </c>
      <c r="C6998" s="17">
        <v>2024</v>
      </c>
      <c r="D6998" s="32">
        <v>1</v>
      </c>
      <c r="E6998" s="32">
        <v>15</v>
      </c>
      <c r="F6998" s="38"/>
      <c r="G6998" s="62"/>
      <c r="H6998" s="63" t="s">
        <v>18</v>
      </c>
      <c r="I6998" s="63"/>
      <c r="J6998" s="64"/>
      <c r="K6998" s="17" t="s">
        <v>1206</v>
      </c>
      <c r="L6998" s="17" t="s">
        <v>681</v>
      </c>
      <c r="M6998" s="17" t="s">
        <v>554</v>
      </c>
      <c r="N6998" s="17" t="s">
        <v>613</v>
      </c>
      <c r="O6998" s="29">
        <v>620</v>
      </c>
      <c r="P6998" s="17" t="s">
        <v>20</v>
      </c>
      <c r="Q6998" s="17" t="s">
        <v>1209</v>
      </c>
      <c r="R6998" s="17">
        <v>4100</v>
      </c>
      <c r="S6998" s="17" t="s">
        <v>684</v>
      </c>
      <c r="T6998" s="52"/>
      <c r="U6998" s="33">
        <v>-17.260249999999999</v>
      </c>
      <c r="V6998" s="10">
        <f t="shared" si="111"/>
        <v>-17.260249999999999</v>
      </c>
      <c r="W6998" s="33">
        <v>14.301500000000001</v>
      </c>
      <c r="X6998" s="69">
        <v>3.1899764601535736</v>
      </c>
      <c r="Y6998" s="32" t="s">
        <v>561</v>
      </c>
      <c r="Z6998" s="33" t="s">
        <v>701</v>
      </c>
      <c r="AA6998" s="32"/>
      <c r="AB6998" s="32"/>
    </row>
    <row r="6999" spans="1:28" hidden="1">
      <c r="A6999" s="29">
        <v>6998</v>
      </c>
      <c r="C6999" s="17">
        <v>2024</v>
      </c>
      <c r="D6999" s="32">
        <v>1</v>
      </c>
      <c r="E6999" s="32">
        <v>15</v>
      </c>
      <c r="F6999" s="38"/>
      <c r="G6999" s="62"/>
      <c r="H6999" s="63" t="s">
        <v>18</v>
      </c>
      <c r="I6999" s="63"/>
      <c r="J6999" s="64"/>
      <c r="K6999" s="17" t="s">
        <v>1206</v>
      </c>
      <c r="L6999" s="17" t="s">
        <v>681</v>
      </c>
      <c r="M6999" s="17" t="s">
        <v>554</v>
      </c>
      <c r="N6999" s="17" t="s">
        <v>613</v>
      </c>
      <c r="O6999" s="29">
        <v>600</v>
      </c>
      <c r="P6999" s="17" t="s">
        <v>20</v>
      </c>
      <c r="Q6999" s="17" t="s">
        <v>1209</v>
      </c>
      <c r="R6999" s="17">
        <v>3369.5</v>
      </c>
      <c r="S6999" s="17" t="s">
        <v>684</v>
      </c>
      <c r="T6999" s="52"/>
      <c r="U6999" s="33">
        <v>-17.767249999999997</v>
      </c>
      <c r="V6999" s="10">
        <f t="shared" si="111"/>
        <v>-17.767249999999997</v>
      </c>
      <c r="W6999" s="33">
        <v>13.9435</v>
      </c>
      <c r="X6999" s="69">
        <v>3.2681243222820542</v>
      </c>
      <c r="Y6999" s="32" t="s">
        <v>561</v>
      </c>
      <c r="Z6999" s="33" t="s">
        <v>701</v>
      </c>
      <c r="AA6999" s="32"/>
      <c r="AB6999" s="32"/>
    </row>
    <row r="7000" spans="1:28" hidden="1">
      <c r="A7000" s="29">
        <v>6999</v>
      </c>
      <c r="C7000" s="17">
        <v>2024</v>
      </c>
      <c r="D7000" s="32">
        <v>1</v>
      </c>
      <c r="E7000" s="32">
        <v>15</v>
      </c>
      <c r="F7000" s="38"/>
      <c r="G7000" s="62"/>
      <c r="H7000" s="63" t="s">
        <v>18</v>
      </c>
      <c r="I7000" s="63"/>
      <c r="J7000" s="64"/>
      <c r="K7000" s="17" t="s">
        <v>1206</v>
      </c>
      <c r="L7000" s="17" t="s">
        <v>681</v>
      </c>
      <c r="M7000" s="17" t="s">
        <v>554</v>
      </c>
      <c r="N7000" s="17" t="s">
        <v>613</v>
      </c>
      <c r="O7000" s="29">
        <v>616</v>
      </c>
      <c r="P7000" s="17" t="s">
        <v>20</v>
      </c>
      <c r="Q7000" s="17" t="s">
        <v>1209</v>
      </c>
      <c r="R7000" s="17">
        <v>3528</v>
      </c>
      <c r="S7000" s="17" t="s">
        <v>684</v>
      </c>
      <c r="T7000" s="52"/>
      <c r="U7000" s="33">
        <v>-16.871249999999996</v>
      </c>
      <c r="V7000" s="10">
        <f t="shared" si="111"/>
        <v>-16.871249999999996</v>
      </c>
      <c r="W7000" s="33">
        <v>14.681500000000002</v>
      </c>
      <c r="X7000" s="69">
        <v>3.1431700299264667</v>
      </c>
      <c r="Y7000" s="32" t="s">
        <v>561</v>
      </c>
      <c r="Z7000" s="33" t="s">
        <v>701</v>
      </c>
      <c r="AA7000" s="32"/>
      <c r="AB7000" s="32"/>
    </row>
    <row r="7001" spans="1:28" hidden="1">
      <c r="A7001" s="29">
        <v>7000</v>
      </c>
      <c r="C7001" s="17">
        <v>2024</v>
      </c>
      <c r="D7001" s="32">
        <v>2</v>
      </c>
      <c r="E7001" s="32">
        <v>6</v>
      </c>
      <c r="F7001" s="38"/>
      <c r="G7001" s="62"/>
      <c r="H7001" s="63" t="s">
        <v>18</v>
      </c>
      <c r="I7001" s="63"/>
      <c r="J7001" s="64"/>
      <c r="K7001" s="17" t="s">
        <v>1206</v>
      </c>
      <c r="L7001" s="17" t="s">
        <v>681</v>
      </c>
      <c r="M7001" s="17" t="s">
        <v>554</v>
      </c>
      <c r="N7001" s="17" t="s">
        <v>613</v>
      </c>
      <c r="O7001" s="29">
        <v>602</v>
      </c>
      <c r="P7001" s="17" t="s">
        <v>20</v>
      </c>
      <c r="Q7001" s="17" t="s">
        <v>1209</v>
      </c>
      <c r="R7001" s="17">
        <v>4155</v>
      </c>
      <c r="S7001" s="17" t="s">
        <v>684</v>
      </c>
      <c r="T7001" s="52"/>
      <c r="U7001" s="33">
        <v>-17.138249999999999</v>
      </c>
      <c r="V7001" s="10">
        <f t="shared" si="111"/>
        <v>-17.138249999999999</v>
      </c>
      <c r="W7001" s="33">
        <v>14.524500000000002</v>
      </c>
      <c r="X7001" s="69">
        <v>3.1862737672896002</v>
      </c>
      <c r="Y7001" s="32" t="s">
        <v>561</v>
      </c>
      <c r="Z7001" s="33" t="s">
        <v>701</v>
      </c>
      <c r="AA7001" s="32"/>
      <c r="AB7001" s="32"/>
    </row>
    <row r="7002" spans="1:28" hidden="1">
      <c r="A7002" s="29">
        <v>7001</v>
      </c>
      <c r="C7002" s="17">
        <v>2024</v>
      </c>
      <c r="D7002" s="32">
        <v>2</v>
      </c>
      <c r="E7002" s="32">
        <v>6</v>
      </c>
      <c r="F7002" s="38"/>
      <c r="G7002" s="62"/>
      <c r="H7002" s="63" t="s">
        <v>18</v>
      </c>
      <c r="I7002" s="63"/>
      <c r="J7002" s="64"/>
      <c r="K7002" s="17" t="s">
        <v>1206</v>
      </c>
      <c r="L7002" s="17" t="s">
        <v>681</v>
      </c>
      <c r="M7002" s="17" t="s">
        <v>554</v>
      </c>
      <c r="N7002" s="17" t="s">
        <v>613</v>
      </c>
      <c r="O7002" s="29">
        <v>602</v>
      </c>
      <c r="P7002" s="17" t="s">
        <v>20</v>
      </c>
      <c r="Q7002" s="17" t="s">
        <v>1209</v>
      </c>
      <c r="R7002" s="17">
        <v>3810</v>
      </c>
      <c r="S7002" s="17" t="s">
        <v>684</v>
      </c>
      <c r="T7002" s="52"/>
      <c r="U7002" s="33">
        <v>-17.320249999999998</v>
      </c>
      <c r="V7002" s="10">
        <f t="shared" si="111"/>
        <v>-17.320249999999998</v>
      </c>
      <c r="W7002" s="33">
        <v>14.679499999999999</v>
      </c>
      <c r="X7002" s="69">
        <v>3.225397260146218</v>
      </c>
      <c r="Y7002" s="32" t="s">
        <v>561</v>
      </c>
      <c r="Z7002" s="33" t="s">
        <v>701</v>
      </c>
      <c r="AA7002" s="32"/>
      <c r="AB7002" s="32"/>
    </row>
    <row r="7003" spans="1:28" hidden="1">
      <c r="A7003" s="29">
        <v>7002</v>
      </c>
      <c r="C7003" s="17">
        <v>2024</v>
      </c>
      <c r="D7003" s="32">
        <v>2</v>
      </c>
      <c r="E7003" s="32">
        <v>6</v>
      </c>
      <c r="F7003" s="38"/>
      <c r="G7003" s="62"/>
      <c r="H7003" s="63" t="s">
        <v>18</v>
      </c>
      <c r="I7003" s="63"/>
      <c r="J7003" s="64"/>
      <c r="K7003" s="17" t="s">
        <v>1206</v>
      </c>
      <c r="L7003" s="17" t="s">
        <v>681</v>
      </c>
      <c r="M7003" s="17" t="s">
        <v>554</v>
      </c>
      <c r="N7003" s="17" t="s">
        <v>613</v>
      </c>
      <c r="O7003" s="29">
        <v>672</v>
      </c>
      <c r="P7003" s="17" t="s">
        <v>20</v>
      </c>
      <c r="Q7003" s="17" t="s">
        <v>1209</v>
      </c>
      <c r="R7003" s="17">
        <v>5170</v>
      </c>
      <c r="S7003" s="17" t="s">
        <v>684</v>
      </c>
      <c r="T7003" s="52"/>
      <c r="U7003" s="33">
        <v>-17.677249999999997</v>
      </c>
      <c r="V7003" s="10">
        <f t="shared" si="111"/>
        <v>-16.913963882305687</v>
      </c>
      <c r="W7003" s="33">
        <v>14.798500000000002</v>
      </c>
      <c r="X7003" s="69">
        <v>3.4126581907216633</v>
      </c>
      <c r="Y7003" s="32" t="s">
        <v>561</v>
      </c>
      <c r="Z7003" s="33" t="s">
        <v>701</v>
      </c>
      <c r="AA7003" s="32"/>
      <c r="AB7003" s="32"/>
    </row>
    <row r="7004" spans="1:28" hidden="1">
      <c r="A7004" s="29">
        <v>7003</v>
      </c>
      <c r="C7004" s="17">
        <v>2024</v>
      </c>
      <c r="D7004" s="32">
        <v>2</v>
      </c>
      <c r="E7004" s="32">
        <v>14</v>
      </c>
      <c r="F7004" s="38"/>
      <c r="G7004" s="62"/>
      <c r="H7004" s="63" t="s">
        <v>18</v>
      </c>
      <c r="I7004" s="63"/>
      <c r="J7004" s="64"/>
      <c r="K7004" s="17" t="s">
        <v>1206</v>
      </c>
      <c r="L7004" s="17" t="s">
        <v>792</v>
      </c>
      <c r="M7004" s="17" t="s">
        <v>793</v>
      </c>
      <c r="N7004" s="17" t="s">
        <v>602</v>
      </c>
      <c r="O7004" s="29">
        <v>544</v>
      </c>
      <c r="P7004" s="17" t="s">
        <v>20</v>
      </c>
      <c r="Q7004" s="17" t="s">
        <v>1209</v>
      </c>
      <c r="R7004" s="17">
        <v>2699.9</v>
      </c>
      <c r="S7004" s="17" t="s">
        <v>684</v>
      </c>
      <c r="T7004" s="52"/>
      <c r="U7004" s="33">
        <v>-17.512249999999998</v>
      </c>
      <c r="V7004" s="10">
        <f t="shared" si="111"/>
        <v>-17.512249999999998</v>
      </c>
      <c r="W7004" s="33">
        <v>13.271500000000001</v>
      </c>
      <c r="X7004" s="69">
        <v>3.1947460389229603</v>
      </c>
      <c r="Y7004" s="32" t="s">
        <v>561</v>
      </c>
      <c r="Z7004" s="33" t="s">
        <v>701</v>
      </c>
      <c r="AA7004" s="32"/>
      <c r="AB7004" s="32"/>
    </row>
    <row r="7005" spans="1:28" hidden="1">
      <c r="A7005" s="29">
        <v>7004</v>
      </c>
      <c r="C7005" s="17">
        <v>2024</v>
      </c>
      <c r="D7005" s="32">
        <v>2</v>
      </c>
      <c r="E7005" s="32">
        <v>14</v>
      </c>
      <c r="F7005" s="38"/>
      <c r="G7005" s="62"/>
      <c r="H7005" s="63" t="s">
        <v>18</v>
      </c>
      <c r="I7005" s="63"/>
      <c r="J7005" s="64"/>
      <c r="K7005" s="17" t="s">
        <v>1206</v>
      </c>
      <c r="L7005" s="17" t="s">
        <v>792</v>
      </c>
      <c r="M7005" s="17" t="s">
        <v>793</v>
      </c>
      <c r="N7005" s="17" t="s">
        <v>602</v>
      </c>
      <c r="O7005" s="29">
        <v>558</v>
      </c>
      <c r="P7005" s="17" t="s">
        <v>20</v>
      </c>
      <c r="Q7005" s="17" t="s">
        <v>1209</v>
      </c>
      <c r="R7005" s="17">
        <v>3199.9</v>
      </c>
      <c r="S7005" s="17" t="s">
        <v>684</v>
      </c>
      <c r="T7005" s="52"/>
      <c r="U7005" s="33">
        <v>-17.252249999999997</v>
      </c>
      <c r="V7005" s="10">
        <f t="shared" si="111"/>
        <v>-17.252249999999997</v>
      </c>
      <c r="W7005" s="33">
        <v>13.3795</v>
      </c>
      <c r="X7005" s="69">
        <v>3.2000012234318711</v>
      </c>
      <c r="Y7005" s="32" t="s">
        <v>561</v>
      </c>
      <c r="Z7005" s="33" t="s">
        <v>701</v>
      </c>
      <c r="AA7005" s="32"/>
      <c r="AB7005" s="32"/>
    </row>
    <row r="7006" spans="1:28" hidden="1">
      <c r="A7006" s="29">
        <v>7005</v>
      </c>
      <c r="C7006" s="17">
        <v>2024</v>
      </c>
      <c r="D7006" s="32">
        <v>2</v>
      </c>
      <c r="E7006" s="32">
        <v>14</v>
      </c>
      <c r="F7006" s="38"/>
      <c r="G7006" s="62"/>
      <c r="H7006" s="63" t="s">
        <v>18</v>
      </c>
      <c r="I7006" s="63"/>
      <c r="J7006" s="64"/>
      <c r="K7006" s="17" t="s">
        <v>1206</v>
      </c>
      <c r="L7006" s="17" t="s">
        <v>792</v>
      </c>
      <c r="M7006" s="17" t="s">
        <v>793</v>
      </c>
      <c r="N7006" s="17" t="s">
        <v>602</v>
      </c>
      <c r="O7006" s="29">
        <v>571</v>
      </c>
      <c r="P7006" s="17" t="s">
        <v>20</v>
      </c>
      <c r="Q7006" s="17" t="s">
        <v>1209</v>
      </c>
      <c r="R7006" s="17">
        <v>3257.2</v>
      </c>
      <c r="S7006" s="17" t="s">
        <v>684</v>
      </c>
      <c r="T7006" s="52"/>
      <c r="U7006" s="33">
        <v>-16.952249999999999</v>
      </c>
      <c r="V7006" s="10">
        <f t="shared" si="111"/>
        <v>-16.952249999999999</v>
      </c>
      <c r="W7006" s="33">
        <v>13.938500000000001</v>
      </c>
      <c r="X7006" s="69">
        <v>3.1605639536067511</v>
      </c>
      <c r="Y7006" s="32" t="s">
        <v>561</v>
      </c>
      <c r="Z7006" s="33" t="s">
        <v>701</v>
      </c>
      <c r="AA7006" s="32"/>
      <c r="AB7006" s="32"/>
    </row>
    <row r="7007" spans="1:28" hidden="1">
      <c r="A7007" s="29">
        <v>7006</v>
      </c>
      <c r="C7007" s="17">
        <v>2024</v>
      </c>
      <c r="D7007" s="32">
        <v>2</v>
      </c>
      <c r="E7007" s="32">
        <v>14</v>
      </c>
      <c r="F7007" s="38"/>
      <c r="G7007" s="62"/>
      <c r="H7007" s="63" t="s">
        <v>18</v>
      </c>
      <c r="I7007" s="63"/>
      <c r="J7007" s="64"/>
      <c r="K7007" s="17" t="s">
        <v>1206</v>
      </c>
      <c r="L7007" s="17" t="s">
        <v>792</v>
      </c>
      <c r="M7007" s="17" t="s">
        <v>793</v>
      </c>
      <c r="N7007" s="17" t="s">
        <v>602</v>
      </c>
      <c r="O7007" s="29">
        <v>516</v>
      </c>
      <c r="P7007" s="17" t="s">
        <v>20</v>
      </c>
      <c r="Q7007" s="17" t="s">
        <v>1209</v>
      </c>
      <c r="R7007" s="17">
        <v>2817.4</v>
      </c>
      <c r="S7007" s="17" t="s">
        <v>684</v>
      </c>
      <c r="T7007" s="52"/>
      <c r="U7007" s="33">
        <v>-17.442249999999998</v>
      </c>
      <c r="V7007" s="10">
        <f t="shared" si="111"/>
        <v>-17.442249999999998</v>
      </c>
      <c r="W7007" s="33">
        <v>13.3505</v>
      </c>
      <c r="X7007" s="69">
        <v>3.126736517988248</v>
      </c>
      <c r="Y7007" s="32" t="s">
        <v>561</v>
      </c>
      <c r="Z7007" s="33" t="s">
        <v>701</v>
      </c>
      <c r="AA7007" s="32"/>
      <c r="AB7007" s="32"/>
    </row>
    <row r="7008" spans="1:28" hidden="1">
      <c r="A7008" s="29">
        <v>7007</v>
      </c>
      <c r="C7008" s="17">
        <v>2024</v>
      </c>
      <c r="D7008" s="32">
        <v>2</v>
      </c>
      <c r="E7008" s="32">
        <v>14</v>
      </c>
      <c r="F7008" s="38"/>
      <c r="G7008" s="62"/>
      <c r="H7008" s="63" t="s">
        <v>18</v>
      </c>
      <c r="I7008" s="63"/>
      <c r="J7008" s="64"/>
      <c r="K7008" s="17" t="s">
        <v>1206</v>
      </c>
      <c r="L7008" s="17" t="s">
        <v>792</v>
      </c>
      <c r="M7008" s="17" t="s">
        <v>793</v>
      </c>
      <c r="N7008" s="17" t="s">
        <v>602</v>
      </c>
      <c r="O7008" s="29">
        <v>548</v>
      </c>
      <c r="P7008" s="17" t="s">
        <v>20</v>
      </c>
      <c r="Q7008" s="17" t="s">
        <v>1209</v>
      </c>
      <c r="R7008" s="17">
        <v>2727.1</v>
      </c>
      <c r="S7008" s="17" t="s">
        <v>684</v>
      </c>
      <c r="T7008" s="52"/>
      <c r="U7008" s="33">
        <v>-18.09825</v>
      </c>
      <c r="V7008" s="10">
        <f t="shared" si="111"/>
        <v>-18.09825</v>
      </c>
      <c r="W7008" s="33">
        <v>13.545500000000001</v>
      </c>
      <c r="X7008" s="69">
        <v>3.1829193084562677</v>
      </c>
      <c r="Y7008" s="32" t="s">
        <v>561</v>
      </c>
      <c r="Z7008" s="33" t="s">
        <v>701</v>
      </c>
      <c r="AA7008" s="32"/>
      <c r="AB7008" s="32"/>
    </row>
    <row r="7009" spans="1:28" hidden="1">
      <c r="A7009" s="29">
        <v>7008</v>
      </c>
      <c r="H7009" s="49" t="s">
        <v>18</v>
      </c>
      <c r="I7009" s="49"/>
      <c r="J7009" s="50"/>
      <c r="K7009" s="17" t="s">
        <v>1206</v>
      </c>
      <c r="N7009" s="17" t="s">
        <v>1202</v>
      </c>
      <c r="P7009" s="17" t="s">
        <v>20</v>
      </c>
      <c r="S7009" s="17" t="s">
        <v>684</v>
      </c>
      <c r="T7009" s="52"/>
      <c r="U7009" s="33">
        <v>-17.105249999999998</v>
      </c>
      <c r="V7009" s="10">
        <f t="shared" si="111"/>
        <v>-17.105249999999998</v>
      </c>
      <c r="W7009" s="33">
        <v>11.7835</v>
      </c>
      <c r="X7009" s="69">
        <v>3.0900818989771612</v>
      </c>
      <c r="Y7009" s="32" t="s">
        <v>561</v>
      </c>
      <c r="Z7009" s="33" t="s">
        <v>701</v>
      </c>
      <c r="AA7009" s="32"/>
      <c r="AB7009" s="32"/>
    </row>
    <row r="7010" spans="1:28" hidden="1">
      <c r="A7010" s="29">
        <v>7009</v>
      </c>
      <c r="H7010" s="49" t="s">
        <v>18</v>
      </c>
      <c r="I7010" s="49"/>
      <c r="J7010" s="50"/>
      <c r="K7010" s="17" t="s">
        <v>1206</v>
      </c>
      <c r="N7010" s="17" t="s">
        <v>1202</v>
      </c>
      <c r="P7010" s="17" t="s">
        <v>20</v>
      </c>
      <c r="S7010" s="17" t="s">
        <v>684</v>
      </c>
      <c r="T7010" s="52"/>
      <c r="U7010" s="33">
        <v>-17.020249999999997</v>
      </c>
      <c r="V7010" s="10">
        <f t="shared" si="111"/>
        <v>-17.020249999999997</v>
      </c>
      <c r="W7010" s="33">
        <v>12.724500000000001</v>
      </c>
      <c r="X7010" s="69">
        <v>3.1315802589176647</v>
      </c>
      <c r="Y7010" s="32" t="s">
        <v>561</v>
      </c>
      <c r="Z7010" s="33" t="s">
        <v>701</v>
      </c>
      <c r="AA7010" s="32"/>
      <c r="AB7010" s="32"/>
    </row>
    <row r="7011" spans="1:28" hidden="1">
      <c r="A7011" s="29">
        <v>7010</v>
      </c>
      <c r="H7011" s="49" t="s">
        <v>18</v>
      </c>
      <c r="I7011" s="49"/>
      <c r="J7011" s="50"/>
      <c r="K7011" s="17" t="s">
        <v>1206</v>
      </c>
      <c r="N7011" s="17" t="s">
        <v>1202</v>
      </c>
      <c r="P7011" s="17" t="s">
        <v>20</v>
      </c>
      <c r="S7011" s="17" t="s">
        <v>684</v>
      </c>
      <c r="T7011" s="52"/>
      <c r="U7011" s="33">
        <v>-17.099249999999998</v>
      </c>
      <c r="V7011" s="10">
        <f t="shared" si="111"/>
        <v>-17.099249999999998</v>
      </c>
      <c r="W7011" s="33">
        <v>12.569500000000001</v>
      </c>
      <c r="X7011" s="69">
        <v>3.1183016371048344</v>
      </c>
      <c r="Y7011" s="32" t="s">
        <v>561</v>
      </c>
      <c r="Z7011" s="33" t="s">
        <v>701</v>
      </c>
      <c r="AA7011" s="32"/>
      <c r="AB7011" s="32"/>
    </row>
    <row r="7012" spans="1:28" hidden="1">
      <c r="A7012" s="29">
        <v>7011</v>
      </c>
      <c r="H7012" s="49" t="s">
        <v>18</v>
      </c>
      <c r="I7012" s="49"/>
      <c r="J7012" s="50"/>
      <c r="K7012" s="17" t="s">
        <v>1206</v>
      </c>
      <c r="N7012" s="17" t="s">
        <v>1202</v>
      </c>
      <c r="P7012" s="17" t="s">
        <v>20</v>
      </c>
      <c r="S7012" s="17" t="s">
        <v>684</v>
      </c>
      <c r="T7012" s="52"/>
      <c r="U7012" s="33">
        <v>-17.255249999999997</v>
      </c>
      <c r="V7012" s="10">
        <f t="shared" si="111"/>
        <v>-17.255249999999997</v>
      </c>
      <c r="W7012" s="33">
        <v>11.394500000000001</v>
      </c>
      <c r="X7012" s="69">
        <v>3.1375432438692954</v>
      </c>
      <c r="Y7012" s="32" t="s">
        <v>561</v>
      </c>
      <c r="Z7012" s="33" t="s">
        <v>701</v>
      </c>
      <c r="AA7012" s="32"/>
      <c r="AB7012" s="32"/>
    </row>
    <row r="7013" spans="1:28" hidden="1">
      <c r="A7013" s="29">
        <v>7012</v>
      </c>
      <c r="H7013" s="49" t="s">
        <v>18</v>
      </c>
      <c r="I7013" s="49"/>
      <c r="J7013" s="50"/>
      <c r="K7013" s="17" t="s">
        <v>1206</v>
      </c>
      <c r="N7013" s="17" t="s">
        <v>1202</v>
      </c>
      <c r="P7013" s="17" t="s">
        <v>20</v>
      </c>
      <c r="S7013" s="17" t="s">
        <v>684</v>
      </c>
      <c r="T7013" s="52"/>
      <c r="U7013" s="33">
        <v>-17.255249999999997</v>
      </c>
      <c r="V7013" s="10">
        <f t="shared" si="111"/>
        <v>-17.255249999999997</v>
      </c>
      <c r="W7013" s="33">
        <v>12.890500000000001</v>
      </c>
      <c r="X7013" s="69">
        <v>3.1736710040529985</v>
      </c>
      <c r="Y7013" s="32" t="s">
        <v>561</v>
      </c>
      <c r="Z7013" s="33" t="s">
        <v>701</v>
      </c>
      <c r="AA7013" s="32"/>
      <c r="AB7013" s="32"/>
    </row>
    <row r="7014" spans="1:28" hidden="1">
      <c r="A7014" s="29">
        <v>7013</v>
      </c>
      <c r="H7014" s="49" t="s">
        <v>18</v>
      </c>
      <c r="I7014" s="49"/>
      <c r="J7014" s="50"/>
      <c r="K7014" s="17" t="s">
        <v>1206</v>
      </c>
      <c r="N7014" s="17" t="s">
        <v>1202</v>
      </c>
      <c r="P7014" s="17" t="s">
        <v>20</v>
      </c>
      <c r="S7014" s="17" t="s">
        <v>684</v>
      </c>
      <c r="T7014" s="52"/>
      <c r="U7014" s="33">
        <v>-16.516249999999999</v>
      </c>
      <c r="V7014" s="10">
        <f t="shared" si="111"/>
        <v>-16.516249999999999</v>
      </c>
      <c r="W7014" s="33">
        <v>12.3125</v>
      </c>
      <c r="X7014" s="69">
        <v>3.0755613263375907</v>
      </c>
      <c r="Y7014" s="32" t="s">
        <v>561</v>
      </c>
      <c r="Z7014" s="33" t="s">
        <v>701</v>
      </c>
      <c r="AA7014" s="32"/>
      <c r="AB7014" s="32"/>
    </row>
    <row r="7015" spans="1:28" hidden="1">
      <c r="A7015" s="29">
        <v>7014</v>
      </c>
      <c r="H7015" s="49" t="s">
        <v>18</v>
      </c>
      <c r="I7015" s="49"/>
      <c r="J7015" s="50"/>
      <c r="K7015" s="17" t="s">
        <v>1206</v>
      </c>
      <c r="N7015" s="17" t="s">
        <v>1202</v>
      </c>
      <c r="P7015" s="17" t="s">
        <v>20</v>
      </c>
      <c r="S7015" s="17" t="s">
        <v>684</v>
      </c>
      <c r="T7015" s="52"/>
      <c r="U7015" s="33">
        <v>-17.596249999999998</v>
      </c>
      <c r="V7015" s="10">
        <f t="shared" si="111"/>
        <v>-17.596249999999998</v>
      </c>
      <c r="W7015" s="33">
        <v>12.951500000000001</v>
      </c>
      <c r="X7015" s="69">
        <v>3.1153367092030053</v>
      </c>
      <c r="Y7015" s="32" t="s">
        <v>561</v>
      </c>
      <c r="Z7015" s="33" t="s">
        <v>701</v>
      </c>
      <c r="AA7015" s="32"/>
      <c r="AB7015" s="32"/>
    </row>
    <row r="7016" spans="1:28" hidden="1">
      <c r="A7016" s="29">
        <v>7015</v>
      </c>
      <c r="H7016" s="49" t="s">
        <v>18</v>
      </c>
      <c r="I7016" s="49"/>
      <c r="J7016" s="50"/>
      <c r="K7016" s="17" t="s">
        <v>1206</v>
      </c>
      <c r="N7016" s="17" t="s">
        <v>1202</v>
      </c>
      <c r="P7016" s="17" t="s">
        <v>20</v>
      </c>
      <c r="S7016" s="17" t="s">
        <v>684</v>
      </c>
      <c r="T7016" s="52"/>
      <c r="U7016" s="33">
        <v>-17.421249999999997</v>
      </c>
      <c r="V7016" s="10">
        <f t="shared" si="111"/>
        <v>-17.421249999999997</v>
      </c>
      <c r="W7016" s="33">
        <v>12.4375</v>
      </c>
      <c r="X7016" s="69">
        <v>3.0863051571624278</v>
      </c>
      <c r="Y7016" s="32" t="s">
        <v>561</v>
      </c>
      <c r="Z7016" s="33" t="s">
        <v>701</v>
      </c>
      <c r="AA7016" s="32"/>
      <c r="AB7016" s="32"/>
    </row>
    <row r="7017" spans="1:28" hidden="1">
      <c r="A7017" s="29">
        <v>7016</v>
      </c>
      <c r="H7017" s="49" t="s">
        <v>18</v>
      </c>
      <c r="I7017" s="49"/>
      <c r="J7017" s="50"/>
      <c r="K7017" s="17" t="s">
        <v>1206</v>
      </c>
      <c r="N7017" s="17" t="s">
        <v>1202</v>
      </c>
      <c r="P7017" s="17" t="s">
        <v>20</v>
      </c>
      <c r="S7017" s="17" t="s">
        <v>684</v>
      </c>
      <c r="T7017" s="52"/>
      <c r="U7017" s="33">
        <v>-16.181249999999999</v>
      </c>
      <c r="V7017" s="10">
        <f t="shared" si="111"/>
        <v>-16.181249999999999</v>
      </c>
      <c r="W7017" s="33">
        <v>11.625500000000001</v>
      </c>
      <c r="X7017" s="69">
        <v>3.0994139119987363</v>
      </c>
      <c r="Y7017" s="32" t="s">
        <v>561</v>
      </c>
      <c r="Z7017" s="33" t="s">
        <v>701</v>
      </c>
      <c r="AA7017" s="32"/>
      <c r="AB7017" s="32"/>
    </row>
    <row r="7018" spans="1:28" hidden="1">
      <c r="A7018" s="29">
        <v>7017</v>
      </c>
      <c r="H7018" s="49" t="s">
        <v>18</v>
      </c>
      <c r="I7018" s="49"/>
      <c r="J7018" s="50"/>
      <c r="K7018" s="17" t="s">
        <v>1206</v>
      </c>
      <c r="N7018" s="17" t="s">
        <v>1202</v>
      </c>
      <c r="P7018" s="17" t="s">
        <v>20</v>
      </c>
      <c r="S7018" s="17" t="s">
        <v>684</v>
      </c>
      <c r="T7018" s="52"/>
      <c r="U7018" s="33">
        <v>-16.22625</v>
      </c>
      <c r="V7018" s="10">
        <f t="shared" si="111"/>
        <v>-16.22625</v>
      </c>
      <c r="W7018" s="33">
        <v>12.325500000000002</v>
      </c>
      <c r="X7018" s="69">
        <v>3.0342756332670135</v>
      </c>
      <c r="Y7018" s="32" t="s">
        <v>561</v>
      </c>
      <c r="Z7018" s="33" t="s">
        <v>701</v>
      </c>
      <c r="AA7018" s="32"/>
      <c r="AB7018" s="32"/>
    </row>
    <row r="7019" spans="1:28" hidden="1">
      <c r="A7019" s="29">
        <v>7018</v>
      </c>
      <c r="H7019" s="49" t="s">
        <v>18</v>
      </c>
      <c r="I7019" s="49"/>
      <c r="J7019" s="50"/>
      <c r="K7019" s="17" t="s">
        <v>1206</v>
      </c>
      <c r="N7019" s="17" t="s">
        <v>1202</v>
      </c>
      <c r="P7019" s="17" t="s">
        <v>20</v>
      </c>
      <c r="S7019" s="17" t="s">
        <v>684</v>
      </c>
      <c r="T7019" s="52"/>
      <c r="U7019" s="33">
        <v>-17.059249999999999</v>
      </c>
      <c r="V7019" s="10">
        <f t="shared" si="111"/>
        <v>-17.059249999999999</v>
      </c>
      <c r="W7019" s="33">
        <v>11.8285</v>
      </c>
      <c r="X7019" s="69">
        <v>3.043141981794848</v>
      </c>
      <c r="Y7019" s="32" t="s">
        <v>561</v>
      </c>
      <c r="Z7019" s="33" t="s">
        <v>701</v>
      </c>
      <c r="AA7019" s="32"/>
      <c r="AB7019" s="32"/>
    </row>
    <row r="7020" spans="1:28" hidden="1">
      <c r="A7020" s="29">
        <v>7019</v>
      </c>
      <c r="H7020" s="49" t="s">
        <v>18</v>
      </c>
      <c r="I7020" s="49"/>
      <c r="J7020" s="50"/>
      <c r="K7020" s="17" t="s">
        <v>1206</v>
      </c>
      <c r="N7020" s="17" t="s">
        <v>1202</v>
      </c>
      <c r="P7020" s="17" t="s">
        <v>20</v>
      </c>
      <c r="S7020" s="17" t="s">
        <v>684</v>
      </c>
      <c r="T7020" s="52"/>
      <c r="U7020" s="33">
        <v>-16.855249999999998</v>
      </c>
      <c r="V7020" s="10">
        <f t="shared" si="111"/>
        <v>-16.855249999999998</v>
      </c>
      <c r="W7020" s="33">
        <v>12.468500000000001</v>
      </c>
      <c r="X7020" s="69">
        <v>3.1026469821565814</v>
      </c>
      <c r="Y7020" s="32" t="s">
        <v>561</v>
      </c>
      <c r="Z7020" s="33" t="s">
        <v>701</v>
      </c>
      <c r="AA7020" s="32"/>
      <c r="AB7020" s="32"/>
    </row>
    <row r="7021" spans="1:28" hidden="1">
      <c r="A7021" s="29">
        <v>7020</v>
      </c>
      <c r="H7021" s="49" t="s">
        <v>18</v>
      </c>
      <c r="I7021" s="49"/>
      <c r="J7021" s="50"/>
      <c r="K7021" s="17" t="s">
        <v>1206</v>
      </c>
      <c r="N7021" s="17" t="s">
        <v>1202</v>
      </c>
      <c r="P7021" s="17" t="s">
        <v>20</v>
      </c>
      <c r="S7021" s="17" t="s">
        <v>684</v>
      </c>
      <c r="T7021" s="52"/>
      <c r="U7021" s="33">
        <v>-17.120249999999999</v>
      </c>
      <c r="V7021" s="10">
        <f t="shared" si="111"/>
        <v>-17.120249999999999</v>
      </c>
      <c r="W7021" s="33">
        <v>12.1615</v>
      </c>
      <c r="X7021" s="69">
        <v>3.126959111899327</v>
      </c>
      <c r="Y7021" s="32" t="s">
        <v>561</v>
      </c>
      <c r="Z7021" s="33" t="s">
        <v>701</v>
      </c>
      <c r="AA7021" s="32"/>
      <c r="AB7021" s="32"/>
    </row>
    <row r="7022" spans="1:28" hidden="1">
      <c r="A7022" s="29">
        <v>7021</v>
      </c>
      <c r="H7022" s="49" t="s">
        <v>18</v>
      </c>
      <c r="I7022" s="49"/>
      <c r="J7022" s="50"/>
      <c r="K7022" s="17" t="s">
        <v>1206</v>
      </c>
      <c r="N7022" s="17" t="s">
        <v>1202</v>
      </c>
      <c r="P7022" s="17" t="s">
        <v>20</v>
      </c>
      <c r="S7022" s="17" t="s">
        <v>684</v>
      </c>
      <c r="T7022" s="52"/>
      <c r="U7022" s="33">
        <v>-17.252249999999997</v>
      </c>
      <c r="V7022" s="10">
        <f t="shared" si="111"/>
        <v>-17.252249999999997</v>
      </c>
      <c r="W7022" s="33">
        <v>11.9755</v>
      </c>
      <c r="X7022" s="69">
        <v>3.0836966284250846</v>
      </c>
      <c r="Y7022" s="32" t="s">
        <v>561</v>
      </c>
      <c r="Z7022" s="33" t="s">
        <v>701</v>
      </c>
      <c r="AA7022" s="32"/>
      <c r="AB7022" s="32"/>
    </row>
    <row r="7023" spans="1:28" hidden="1">
      <c r="A7023" s="29">
        <v>7022</v>
      </c>
      <c r="H7023" s="49" t="s">
        <v>18</v>
      </c>
      <c r="I7023" s="49"/>
      <c r="J7023" s="50"/>
      <c r="K7023" s="17" t="s">
        <v>1206</v>
      </c>
      <c r="N7023" s="17" t="s">
        <v>1202</v>
      </c>
      <c r="P7023" s="17" t="s">
        <v>20</v>
      </c>
      <c r="S7023" s="17" t="s">
        <v>684</v>
      </c>
      <c r="T7023" s="52"/>
      <c r="U7023" s="33">
        <v>-16.071249999999999</v>
      </c>
      <c r="V7023" s="10">
        <f t="shared" si="111"/>
        <v>-16.071249999999999</v>
      </c>
      <c r="W7023" s="33">
        <v>11.282500000000001</v>
      </c>
      <c r="X7023" s="69">
        <v>2.9689712065458389</v>
      </c>
      <c r="Y7023" s="32" t="s">
        <v>561</v>
      </c>
      <c r="Z7023" s="33" t="s">
        <v>701</v>
      </c>
      <c r="AA7023" s="32"/>
      <c r="AB7023" s="32"/>
    </row>
    <row r="7024" spans="1:28" hidden="1">
      <c r="A7024" s="29">
        <v>7023</v>
      </c>
      <c r="H7024" s="49" t="s">
        <v>18</v>
      </c>
      <c r="I7024" s="49"/>
      <c r="J7024" s="50"/>
      <c r="K7024" s="17" t="s">
        <v>1206</v>
      </c>
      <c r="N7024" s="17" t="s">
        <v>1202</v>
      </c>
      <c r="P7024" s="17" t="s">
        <v>20</v>
      </c>
      <c r="S7024" s="17" t="s">
        <v>684</v>
      </c>
      <c r="T7024" s="52"/>
      <c r="U7024" s="33">
        <v>-17.141249999999999</v>
      </c>
      <c r="V7024" s="10">
        <f t="shared" si="111"/>
        <v>-17.141249999999999</v>
      </c>
      <c r="W7024" s="33">
        <v>11.8665</v>
      </c>
      <c r="X7024" s="69">
        <v>3.1184062258663223</v>
      </c>
      <c r="Y7024" s="32" t="s">
        <v>561</v>
      </c>
      <c r="Z7024" s="33" t="s">
        <v>701</v>
      </c>
      <c r="AA7024" s="32"/>
      <c r="AB7024" s="32"/>
    </row>
    <row r="7025" spans="1:28" hidden="1">
      <c r="A7025" s="29">
        <v>7024</v>
      </c>
      <c r="H7025" s="49" t="s">
        <v>18</v>
      </c>
      <c r="I7025" s="49"/>
      <c r="J7025" s="50"/>
      <c r="K7025" s="17" t="s">
        <v>1206</v>
      </c>
      <c r="N7025" s="17" t="s">
        <v>1203</v>
      </c>
      <c r="P7025" s="17" t="s">
        <v>20</v>
      </c>
      <c r="S7025" s="17" t="s">
        <v>684</v>
      </c>
      <c r="T7025" s="52"/>
      <c r="U7025" s="33">
        <v>-16.950249999999997</v>
      </c>
      <c r="V7025" s="10">
        <f t="shared" si="111"/>
        <v>-16.950249999999997</v>
      </c>
      <c r="W7025" s="33">
        <v>11.1995</v>
      </c>
      <c r="X7025" s="69">
        <v>3.0693208957637945</v>
      </c>
      <c r="Y7025" s="32" t="s">
        <v>561</v>
      </c>
      <c r="Z7025" s="33" t="s">
        <v>701</v>
      </c>
      <c r="AA7025" s="32"/>
      <c r="AB7025" s="32"/>
    </row>
    <row r="7026" spans="1:28" hidden="1">
      <c r="A7026" s="29">
        <v>7025</v>
      </c>
      <c r="H7026" s="49" t="s">
        <v>18</v>
      </c>
      <c r="I7026" s="49"/>
      <c r="J7026" s="50"/>
      <c r="K7026" s="17" t="s">
        <v>1206</v>
      </c>
      <c r="N7026" s="17" t="s">
        <v>1203</v>
      </c>
      <c r="P7026" s="17" t="s">
        <v>20</v>
      </c>
      <c r="S7026" s="17" t="s">
        <v>684</v>
      </c>
      <c r="T7026" s="52"/>
      <c r="U7026" s="33">
        <v>-17.309249999999999</v>
      </c>
      <c r="V7026" s="10">
        <f t="shared" si="111"/>
        <v>-17.309249999999999</v>
      </c>
      <c r="W7026" s="33">
        <v>10.874500000000001</v>
      </c>
      <c r="X7026" s="69">
        <v>3.081819528452892</v>
      </c>
      <c r="Y7026" s="32" t="s">
        <v>561</v>
      </c>
      <c r="Z7026" s="33" t="s">
        <v>701</v>
      </c>
      <c r="AA7026" s="32"/>
      <c r="AB7026" s="32"/>
    </row>
    <row r="7027" spans="1:28" hidden="1">
      <c r="A7027" s="29">
        <v>7026</v>
      </c>
      <c r="H7027" s="49" t="s">
        <v>18</v>
      </c>
      <c r="I7027" s="49"/>
      <c r="J7027" s="50"/>
      <c r="K7027" s="17" t="s">
        <v>1206</v>
      </c>
      <c r="N7027" s="17" t="s">
        <v>1204</v>
      </c>
      <c r="P7027" s="17" t="s">
        <v>20</v>
      </c>
      <c r="S7027" s="17" t="s">
        <v>684</v>
      </c>
      <c r="T7027" s="52"/>
      <c r="U7027" s="33">
        <v>-17.070249999999998</v>
      </c>
      <c r="V7027" s="10">
        <f t="shared" si="111"/>
        <v>-17.070249999999998</v>
      </c>
      <c r="W7027" s="33">
        <v>11.3445</v>
      </c>
      <c r="X7027" s="69">
        <v>3.0757183539919781</v>
      </c>
      <c r="Y7027" s="32" t="s">
        <v>561</v>
      </c>
      <c r="Z7027" s="33" t="s">
        <v>701</v>
      </c>
      <c r="AA7027" s="32"/>
      <c r="AB7027" s="32"/>
    </row>
    <row r="7028" spans="1:28" hidden="1">
      <c r="A7028" s="29">
        <v>7027</v>
      </c>
      <c r="H7028" s="49" t="s">
        <v>18</v>
      </c>
      <c r="I7028" s="49"/>
      <c r="J7028" s="50"/>
      <c r="K7028" s="17" t="s">
        <v>1206</v>
      </c>
      <c r="N7028" s="17" t="s">
        <v>1204</v>
      </c>
      <c r="P7028" s="17" t="s">
        <v>20</v>
      </c>
      <c r="S7028" s="17" t="s">
        <v>684</v>
      </c>
      <c r="T7028" s="52"/>
      <c r="U7028" s="33">
        <v>-17.137249999999998</v>
      </c>
      <c r="V7028" s="10">
        <f t="shared" si="111"/>
        <v>-17.137249999999998</v>
      </c>
      <c r="W7028" s="33">
        <v>11.7605</v>
      </c>
      <c r="X7028" s="69">
        <v>3.1030089493255906</v>
      </c>
      <c r="Y7028" s="32" t="s">
        <v>561</v>
      </c>
      <c r="Z7028" s="33" t="s">
        <v>701</v>
      </c>
      <c r="AA7028" s="32"/>
      <c r="AB7028" s="32"/>
    </row>
    <row r="7029" spans="1:28" hidden="1">
      <c r="A7029" s="29">
        <v>7028</v>
      </c>
      <c r="H7029" s="49" t="s">
        <v>18</v>
      </c>
      <c r="I7029" s="49"/>
      <c r="J7029" s="50"/>
      <c r="K7029" s="17" t="s">
        <v>1206</v>
      </c>
      <c r="N7029" s="17" t="s">
        <v>1204</v>
      </c>
      <c r="P7029" s="17" t="s">
        <v>20</v>
      </c>
      <c r="S7029" s="17" t="s">
        <v>684</v>
      </c>
      <c r="T7029" s="52"/>
      <c r="U7029" s="33">
        <v>-17.253249999999998</v>
      </c>
      <c r="V7029" s="10">
        <f t="shared" si="111"/>
        <v>-17.253249999999998</v>
      </c>
      <c r="W7029" s="33">
        <v>11.960500000000001</v>
      </c>
      <c r="X7029" s="69">
        <v>3.0908149619271854</v>
      </c>
      <c r="Y7029" s="32" t="s">
        <v>561</v>
      </c>
      <c r="Z7029" s="33" t="s">
        <v>701</v>
      </c>
      <c r="AA7029" s="32"/>
      <c r="AB7029" s="32"/>
    </row>
    <row r="7030" spans="1:28" hidden="1">
      <c r="A7030" s="29">
        <v>7029</v>
      </c>
      <c r="H7030" s="49" t="s">
        <v>18</v>
      </c>
      <c r="I7030" s="49"/>
      <c r="J7030" s="50"/>
      <c r="K7030" s="17" t="s">
        <v>1206</v>
      </c>
      <c r="N7030" s="17" t="s">
        <v>1205</v>
      </c>
      <c r="P7030" s="17" t="s">
        <v>20</v>
      </c>
      <c r="S7030" s="17" t="s">
        <v>684</v>
      </c>
      <c r="T7030" s="52"/>
      <c r="U7030" s="33">
        <v>-17.295249999999996</v>
      </c>
      <c r="V7030" s="10">
        <f t="shared" si="111"/>
        <v>-17.295249999999996</v>
      </c>
      <c r="W7030" s="33">
        <v>11.8375</v>
      </c>
      <c r="X7030" s="69">
        <v>3.0604740912924098</v>
      </c>
      <c r="Y7030" s="32" t="s">
        <v>561</v>
      </c>
      <c r="Z7030" s="33" t="s">
        <v>701</v>
      </c>
      <c r="AA7030" s="32"/>
      <c r="AB7030" s="32"/>
    </row>
    <row r="7031" spans="1:28" hidden="1">
      <c r="A7031" s="29">
        <v>7030</v>
      </c>
      <c r="C7031" s="17">
        <v>2023</v>
      </c>
      <c r="D7031" s="32">
        <v>12</v>
      </c>
      <c r="E7031" s="32">
        <v>11</v>
      </c>
      <c r="F7031" s="18" t="s">
        <v>820</v>
      </c>
      <c r="G7031" s="48">
        <v>44.999999999999929</v>
      </c>
      <c r="H7031" s="49" t="s">
        <v>18</v>
      </c>
      <c r="I7031" s="49" t="s">
        <v>800</v>
      </c>
      <c r="J7031" s="50">
        <v>15.000000000000568</v>
      </c>
      <c r="K7031" s="17" t="s">
        <v>1206</v>
      </c>
      <c r="L7031" s="17" t="s">
        <v>1006</v>
      </c>
      <c r="M7031" s="17" t="s">
        <v>27</v>
      </c>
      <c r="N7031" s="17" t="s">
        <v>1008</v>
      </c>
      <c r="O7031" s="29">
        <v>264</v>
      </c>
      <c r="P7031" s="17" t="s">
        <v>20</v>
      </c>
      <c r="Q7031" s="17" t="s">
        <v>1208</v>
      </c>
      <c r="R7031" s="17">
        <v>248.7</v>
      </c>
      <c r="S7031" s="17" t="s">
        <v>684</v>
      </c>
      <c r="T7031" s="52">
        <v>1</v>
      </c>
      <c r="U7031" s="33">
        <v>-18.129249999999999</v>
      </c>
      <c r="V7031" s="10">
        <f t="shared" si="111"/>
        <v>-18.129249999999999</v>
      </c>
      <c r="W7031" s="33">
        <v>13.3535</v>
      </c>
      <c r="X7031" s="69">
        <v>3.0189071053049346</v>
      </c>
      <c r="Y7031" s="32" t="s">
        <v>561</v>
      </c>
      <c r="Z7031" s="33" t="s">
        <v>701</v>
      </c>
      <c r="AA7031" s="32"/>
      <c r="AB7031" s="32"/>
    </row>
    <row r="7032" spans="1:28" hidden="1">
      <c r="A7032" s="29">
        <v>7031</v>
      </c>
      <c r="C7032" s="17">
        <v>2023</v>
      </c>
      <c r="D7032" s="32">
        <v>11</v>
      </c>
      <c r="E7032" s="32">
        <v>30</v>
      </c>
      <c r="F7032" s="18" t="s">
        <v>843</v>
      </c>
      <c r="G7032" s="48">
        <v>44.999999999999929</v>
      </c>
      <c r="H7032" s="49" t="s">
        <v>18</v>
      </c>
      <c r="I7032" s="49" t="s">
        <v>800</v>
      </c>
      <c r="J7032" s="50">
        <v>15.000000000000568</v>
      </c>
      <c r="K7032" s="17" t="s">
        <v>1206</v>
      </c>
      <c r="L7032" s="17" t="s">
        <v>1006</v>
      </c>
      <c r="M7032" s="17" t="s">
        <v>27</v>
      </c>
      <c r="N7032" s="17" t="s">
        <v>1008</v>
      </c>
      <c r="O7032" s="29">
        <v>202</v>
      </c>
      <c r="P7032" s="17" t="s">
        <v>20</v>
      </c>
      <c r="Q7032" s="17" t="s">
        <v>1208</v>
      </c>
      <c r="R7032" s="17">
        <v>133.80000000000001</v>
      </c>
      <c r="S7032" s="17" t="s">
        <v>684</v>
      </c>
      <c r="T7032" s="52">
        <v>2</v>
      </c>
      <c r="U7032" s="33">
        <v>-16.562249999999999</v>
      </c>
      <c r="V7032" s="10">
        <f t="shared" si="111"/>
        <v>-16.562249999999999</v>
      </c>
      <c r="W7032" s="33">
        <v>13.4755</v>
      </c>
      <c r="X7032" s="69">
        <v>3.0308391271161002</v>
      </c>
      <c r="Y7032" s="32" t="s">
        <v>561</v>
      </c>
      <c r="Z7032" s="33" t="s">
        <v>701</v>
      </c>
      <c r="AA7032" s="32"/>
      <c r="AB7032" s="32"/>
    </row>
    <row r="7033" spans="1:28" hidden="1">
      <c r="A7033" s="29">
        <v>7032</v>
      </c>
      <c r="C7033" s="17">
        <v>2023</v>
      </c>
      <c r="D7033" s="32">
        <v>12</v>
      </c>
      <c r="E7033" s="32">
        <v>3</v>
      </c>
      <c r="F7033" s="18" t="s">
        <v>820</v>
      </c>
      <c r="G7033" s="48">
        <v>14.999999999999858</v>
      </c>
      <c r="H7033" s="49" t="s">
        <v>18</v>
      </c>
      <c r="I7033" s="49" t="s">
        <v>800</v>
      </c>
      <c r="J7033" s="50">
        <v>45.000000000000284</v>
      </c>
      <c r="K7033" s="17" t="s">
        <v>1206</v>
      </c>
      <c r="L7033" s="17" t="s">
        <v>1006</v>
      </c>
      <c r="M7033" s="17" t="s">
        <v>27</v>
      </c>
      <c r="N7033" s="17" t="s">
        <v>1008</v>
      </c>
      <c r="O7033" s="29">
        <v>259</v>
      </c>
      <c r="P7033" s="17" t="s">
        <v>20</v>
      </c>
      <c r="Q7033" s="17" t="s">
        <v>1208</v>
      </c>
      <c r="R7033" s="17">
        <v>190.4</v>
      </c>
      <c r="S7033" s="17" t="s">
        <v>684</v>
      </c>
      <c r="T7033" s="52">
        <v>1</v>
      </c>
      <c r="U7033" s="33">
        <v>-18.327249999999999</v>
      </c>
      <c r="V7033" s="10">
        <f t="shared" si="111"/>
        <v>-18.327249999999999</v>
      </c>
      <c r="W7033" s="33">
        <v>12.723500000000001</v>
      </c>
      <c r="X7033" s="69">
        <v>3.0089762208978224</v>
      </c>
      <c r="Y7033" s="32" t="s">
        <v>561</v>
      </c>
      <c r="Z7033" s="33" t="s">
        <v>701</v>
      </c>
      <c r="AA7033" s="32"/>
      <c r="AB7033" s="32"/>
    </row>
    <row r="7034" spans="1:28" hidden="1">
      <c r="A7034" s="29">
        <v>7033</v>
      </c>
      <c r="C7034" s="17">
        <v>2023</v>
      </c>
      <c r="D7034" s="32">
        <v>11</v>
      </c>
      <c r="E7034" s="32">
        <v>26</v>
      </c>
      <c r="F7034" s="18" t="s">
        <v>820</v>
      </c>
      <c r="G7034" s="48">
        <v>14.999999999999858</v>
      </c>
      <c r="H7034" s="49" t="s">
        <v>18</v>
      </c>
      <c r="I7034" s="49" t="s">
        <v>800</v>
      </c>
      <c r="J7034" s="50">
        <v>15.000000000000568</v>
      </c>
      <c r="K7034" s="17" t="s">
        <v>1206</v>
      </c>
      <c r="L7034" s="17" t="s">
        <v>1006</v>
      </c>
      <c r="M7034" s="17" t="s">
        <v>27</v>
      </c>
      <c r="N7034" s="17" t="s">
        <v>1008</v>
      </c>
      <c r="O7034" s="29">
        <v>210</v>
      </c>
      <c r="P7034" s="17" t="s">
        <v>20</v>
      </c>
      <c r="Q7034" s="17" t="s">
        <v>1208</v>
      </c>
      <c r="R7034" s="17">
        <v>101</v>
      </c>
      <c r="S7034" s="17" t="s">
        <v>684</v>
      </c>
      <c r="T7034" s="52">
        <v>1</v>
      </c>
      <c r="U7034" s="33">
        <v>-16.110249999999997</v>
      </c>
      <c r="V7034" s="10">
        <f t="shared" si="111"/>
        <v>-16.110249999999997</v>
      </c>
      <c r="W7034" s="33">
        <v>12.886500000000002</v>
      </c>
      <c r="X7034" s="69">
        <v>2.9502575425539845</v>
      </c>
      <c r="Y7034" s="32" t="s">
        <v>561</v>
      </c>
      <c r="Z7034" s="33" t="s">
        <v>701</v>
      </c>
      <c r="AA7034" s="32"/>
      <c r="AB7034" s="32"/>
    </row>
    <row r="7035" spans="1:28" hidden="1">
      <c r="A7035" s="29">
        <v>7034</v>
      </c>
      <c r="C7035" s="17">
        <v>2023</v>
      </c>
      <c r="D7035" s="32">
        <v>12</v>
      </c>
      <c r="E7035" s="32">
        <v>3</v>
      </c>
      <c r="F7035" s="18" t="s">
        <v>820</v>
      </c>
      <c r="G7035" s="48">
        <v>14.999999999999858</v>
      </c>
      <c r="H7035" s="49" t="s">
        <v>18</v>
      </c>
      <c r="I7035" s="49" t="s">
        <v>802</v>
      </c>
      <c r="J7035" s="50">
        <v>15.000000000000568</v>
      </c>
      <c r="K7035" s="17" t="s">
        <v>1206</v>
      </c>
      <c r="L7035" s="17" t="s">
        <v>1006</v>
      </c>
      <c r="M7035" s="17" t="s">
        <v>27</v>
      </c>
      <c r="N7035" s="17" t="s">
        <v>1008</v>
      </c>
      <c r="O7035" s="29">
        <v>260</v>
      </c>
      <c r="P7035" s="17" t="s">
        <v>20</v>
      </c>
      <c r="Q7035" s="17" t="s">
        <v>1208</v>
      </c>
      <c r="R7035" s="17">
        <v>157.4</v>
      </c>
      <c r="S7035" s="17" t="s">
        <v>684</v>
      </c>
      <c r="T7035" s="52">
        <v>1</v>
      </c>
      <c r="U7035" s="33">
        <v>-18.110249999999997</v>
      </c>
      <c r="V7035" s="10">
        <f t="shared" si="111"/>
        <v>-18.110249999999997</v>
      </c>
      <c r="W7035" s="33">
        <v>13.277500000000002</v>
      </c>
      <c r="X7035" s="69">
        <v>3.0342879086543251</v>
      </c>
      <c r="Y7035" s="32" t="s">
        <v>561</v>
      </c>
      <c r="Z7035" s="33" t="s">
        <v>701</v>
      </c>
      <c r="AA7035" s="32"/>
      <c r="AB7035" s="32"/>
    </row>
    <row r="7036" spans="1:28" hidden="1">
      <c r="A7036" s="29">
        <v>7035</v>
      </c>
      <c r="C7036" s="17">
        <v>2023</v>
      </c>
      <c r="D7036" s="32">
        <v>12</v>
      </c>
      <c r="E7036" s="32">
        <v>3</v>
      </c>
      <c r="F7036" s="18" t="s">
        <v>820</v>
      </c>
      <c r="G7036" s="48">
        <v>14.999999999999858</v>
      </c>
      <c r="H7036" s="49" t="s">
        <v>18</v>
      </c>
      <c r="I7036" s="49" t="s">
        <v>802</v>
      </c>
      <c r="J7036" s="50">
        <v>15.000000000000568</v>
      </c>
      <c r="K7036" s="17" t="s">
        <v>1206</v>
      </c>
      <c r="L7036" s="17" t="s">
        <v>1006</v>
      </c>
      <c r="M7036" s="17" t="s">
        <v>27</v>
      </c>
      <c r="N7036" s="17" t="s">
        <v>1008</v>
      </c>
      <c r="O7036" s="29">
        <v>192</v>
      </c>
      <c r="P7036" s="17" t="s">
        <v>20</v>
      </c>
      <c r="Q7036" s="17" t="s">
        <v>1208</v>
      </c>
      <c r="R7036" s="17">
        <v>97.9</v>
      </c>
      <c r="S7036" s="17" t="s">
        <v>684</v>
      </c>
      <c r="T7036" s="52">
        <v>2</v>
      </c>
      <c r="U7036" s="33">
        <v>-18.341249999999999</v>
      </c>
      <c r="V7036" s="10">
        <f t="shared" si="111"/>
        <v>-18.341249999999999</v>
      </c>
      <c r="W7036" s="33">
        <v>11.518500000000001</v>
      </c>
      <c r="X7036" s="69">
        <v>3.0014567302314612</v>
      </c>
      <c r="Y7036" s="32" t="s">
        <v>561</v>
      </c>
      <c r="Z7036" s="33" t="s">
        <v>701</v>
      </c>
      <c r="AA7036" s="32"/>
      <c r="AB7036" s="32"/>
    </row>
    <row r="7037" spans="1:28" hidden="1">
      <c r="A7037" s="29">
        <v>7036</v>
      </c>
      <c r="C7037" s="17">
        <v>2023</v>
      </c>
      <c r="D7037" s="32">
        <v>12</v>
      </c>
      <c r="E7037" s="32">
        <v>3</v>
      </c>
      <c r="F7037" s="18" t="s">
        <v>820</v>
      </c>
      <c r="G7037" s="48">
        <v>14.999999999999858</v>
      </c>
      <c r="H7037" s="49" t="s">
        <v>18</v>
      </c>
      <c r="I7037" s="49" t="s">
        <v>802</v>
      </c>
      <c r="J7037" s="50">
        <v>15.000000000000568</v>
      </c>
      <c r="K7037" s="17" t="s">
        <v>1206</v>
      </c>
      <c r="L7037" s="17" t="s">
        <v>1006</v>
      </c>
      <c r="M7037" s="17" t="s">
        <v>27</v>
      </c>
      <c r="N7037" s="17" t="s">
        <v>1008</v>
      </c>
      <c r="O7037" s="29">
        <v>188</v>
      </c>
      <c r="P7037" s="17" t="s">
        <v>20</v>
      </c>
      <c r="Q7037" s="17" t="s">
        <v>1208</v>
      </c>
      <c r="R7037" s="17">
        <v>85.3</v>
      </c>
      <c r="S7037" s="17" t="s">
        <v>684</v>
      </c>
      <c r="T7037" s="52">
        <v>2</v>
      </c>
      <c r="U7037" s="33">
        <v>-18.441249999999997</v>
      </c>
      <c r="V7037" s="10">
        <f t="shared" si="111"/>
        <v>-18.441249999999997</v>
      </c>
      <c r="W7037" s="33">
        <v>11.580500000000001</v>
      </c>
      <c r="X7037" s="69">
        <v>3.0310271563231299</v>
      </c>
      <c r="Y7037" s="32" t="s">
        <v>561</v>
      </c>
      <c r="Z7037" s="33" t="s">
        <v>701</v>
      </c>
      <c r="AA7037" s="32"/>
      <c r="AB7037" s="32"/>
    </row>
    <row r="7038" spans="1:28" hidden="1">
      <c r="A7038" s="29">
        <v>7037</v>
      </c>
      <c r="C7038" s="17">
        <v>2023</v>
      </c>
      <c r="D7038" s="32">
        <v>11</v>
      </c>
      <c r="E7038" s="32">
        <v>28</v>
      </c>
      <c r="F7038" s="18" t="s">
        <v>811</v>
      </c>
      <c r="G7038" s="48">
        <v>14.999999999999858</v>
      </c>
      <c r="H7038" s="49" t="s">
        <v>18</v>
      </c>
      <c r="I7038" s="49" t="s">
        <v>806</v>
      </c>
      <c r="J7038" s="50">
        <v>15.000000000000568</v>
      </c>
      <c r="K7038" s="17" t="s">
        <v>1206</v>
      </c>
      <c r="L7038" s="17" t="s">
        <v>1006</v>
      </c>
      <c r="M7038" s="17" t="s">
        <v>27</v>
      </c>
      <c r="N7038" s="17" t="s">
        <v>1008</v>
      </c>
      <c r="O7038" s="29">
        <v>318</v>
      </c>
      <c r="P7038" s="17" t="s">
        <v>20</v>
      </c>
      <c r="Q7038" s="17" t="s">
        <v>1208</v>
      </c>
      <c r="R7038" s="17">
        <v>322</v>
      </c>
      <c r="S7038" s="17" t="s">
        <v>684</v>
      </c>
      <c r="T7038" s="52">
        <v>1</v>
      </c>
      <c r="U7038" s="33">
        <v>-16.335249999999998</v>
      </c>
      <c r="V7038" s="10">
        <f t="shared" si="111"/>
        <v>-16.335249999999998</v>
      </c>
      <c r="W7038" s="33">
        <v>14.166500000000001</v>
      </c>
      <c r="X7038" s="69">
        <v>3.0290596876930245</v>
      </c>
      <c r="Y7038" s="32" t="s">
        <v>561</v>
      </c>
      <c r="Z7038" s="33" t="s">
        <v>701</v>
      </c>
      <c r="AA7038" s="32"/>
      <c r="AB7038" s="32"/>
    </row>
    <row r="7039" spans="1:28" hidden="1">
      <c r="A7039" s="29">
        <v>7038</v>
      </c>
      <c r="C7039" s="17">
        <v>2023</v>
      </c>
      <c r="D7039" s="32">
        <v>11</v>
      </c>
      <c r="E7039" s="32">
        <v>28</v>
      </c>
      <c r="F7039" s="18" t="s">
        <v>811</v>
      </c>
      <c r="G7039" s="48">
        <v>14.999999999999858</v>
      </c>
      <c r="H7039" s="49" t="s">
        <v>18</v>
      </c>
      <c r="I7039" s="49" t="s">
        <v>806</v>
      </c>
      <c r="J7039" s="50">
        <v>15.000000000000568</v>
      </c>
      <c r="K7039" s="17" t="s">
        <v>1206</v>
      </c>
      <c r="L7039" s="17" t="s">
        <v>1006</v>
      </c>
      <c r="M7039" s="17" t="s">
        <v>27</v>
      </c>
      <c r="N7039" s="17" t="s">
        <v>1008</v>
      </c>
      <c r="O7039" s="29">
        <v>210</v>
      </c>
      <c r="P7039" s="17" t="s">
        <v>20</v>
      </c>
      <c r="Q7039" s="17" t="s">
        <v>1208</v>
      </c>
      <c r="R7039" s="17">
        <v>116.8</v>
      </c>
      <c r="S7039" s="17" t="s">
        <v>684</v>
      </c>
      <c r="T7039" s="52">
        <v>1</v>
      </c>
      <c r="U7039" s="33">
        <v>-16.370249999999999</v>
      </c>
      <c r="V7039" s="10">
        <f t="shared" si="111"/>
        <v>-16.370249999999999</v>
      </c>
      <c r="W7039" s="33">
        <v>12.752500000000001</v>
      </c>
      <c r="X7039" s="69">
        <v>2.9975352644761264</v>
      </c>
      <c r="Y7039" s="32" t="s">
        <v>561</v>
      </c>
      <c r="Z7039" s="33" t="s">
        <v>701</v>
      </c>
      <c r="AA7039" s="32"/>
      <c r="AB7039" s="32"/>
    </row>
    <row r="7040" spans="1:28" hidden="1">
      <c r="A7040" s="29">
        <v>7039</v>
      </c>
      <c r="C7040" s="17">
        <v>2023</v>
      </c>
      <c r="D7040" s="32">
        <v>12</v>
      </c>
      <c r="E7040" s="32">
        <v>13</v>
      </c>
      <c r="F7040" s="18" t="s">
        <v>820</v>
      </c>
      <c r="G7040" s="48">
        <v>44.999999999999929</v>
      </c>
      <c r="H7040" s="49" t="s">
        <v>18</v>
      </c>
      <c r="I7040" s="49" t="s">
        <v>795</v>
      </c>
      <c r="J7040" s="50">
        <v>15.000000000000568</v>
      </c>
      <c r="K7040" s="17" t="s">
        <v>1206</v>
      </c>
      <c r="L7040" s="17" t="s">
        <v>1006</v>
      </c>
      <c r="M7040" s="17" t="s">
        <v>27</v>
      </c>
      <c r="N7040" s="17" t="s">
        <v>1008</v>
      </c>
      <c r="O7040" s="29">
        <v>210</v>
      </c>
      <c r="P7040" s="17" t="s">
        <v>20</v>
      </c>
      <c r="Q7040" s="17" t="s">
        <v>1208</v>
      </c>
      <c r="R7040" s="17">
        <v>166.2</v>
      </c>
      <c r="S7040" s="17" t="s">
        <v>684</v>
      </c>
      <c r="T7040" s="52">
        <v>1</v>
      </c>
      <c r="U7040" s="33">
        <v>-17.000249999999998</v>
      </c>
      <c r="V7040" s="10">
        <f t="shared" si="111"/>
        <v>-17.000249999999998</v>
      </c>
      <c r="W7040" s="33">
        <v>12.763500000000001</v>
      </c>
      <c r="X7040" s="69">
        <v>3.00053363574618</v>
      </c>
      <c r="Y7040" s="32" t="s">
        <v>561</v>
      </c>
      <c r="Z7040" s="33" t="s">
        <v>701</v>
      </c>
      <c r="AA7040" s="32"/>
      <c r="AB7040" s="32"/>
    </row>
    <row r="7041" spans="1:28" hidden="1">
      <c r="A7041" s="29">
        <v>7040</v>
      </c>
      <c r="C7041" s="17">
        <v>2023</v>
      </c>
      <c r="D7041" s="32">
        <v>12</v>
      </c>
      <c r="E7041" s="32">
        <v>13</v>
      </c>
      <c r="F7041" s="18" t="s">
        <v>820</v>
      </c>
      <c r="G7041" s="48">
        <v>44.999999999999929</v>
      </c>
      <c r="H7041" s="49" t="s">
        <v>18</v>
      </c>
      <c r="I7041" s="49" t="s">
        <v>795</v>
      </c>
      <c r="J7041" s="50">
        <v>15.000000000000568</v>
      </c>
      <c r="K7041" s="17" t="s">
        <v>1206</v>
      </c>
      <c r="L7041" s="17" t="s">
        <v>1006</v>
      </c>
      <c r="M7041" s="17" t="s">
        <v>27</v>
      </c>
      <c r="N7041" s="17" t="s">
        <v>1008</v>
      </c>
      <c r="O7041" s="29">
        <v>118</v>
      </c>
      <c r="P7041" s="17" t="s">
        <v>20</v>
      </c>
      <c r="Q7041" s="17" t="s">
        <v>1208</v>
      </c>
      <c r="R7041" s="17">
        <v>19.3</v>
      </c>
      <c r="S7041" s="17" t="s">
        <v>684</v>
      </c>
      <c r="T7041" s="52">
        <v>2</v>
      </c>
      <c r="U7041" s="33">
        <v>-17.094249999999995</v>
      </c>
      <c r="V7041" s="10">
        <f t="shared" si="111"/>
        <v>-17.094249999999995</v>
      </c>
      <c r="W7041" s="33">
        <v>11.8215</v>
      </c>
      <c r="X7041" s="69">
        <v>2.9176299900880664</v>
      </c>
      <c r="Y7041" s="32" t="s">
        <v>561</v>
      </c>
      <c r="Z7041" s="33" t="s">
        <v>701</v>
      </c>
      <c r="AA7041" s="32"/>
      <c r="AB7041" s="32"/>
    </row>
    <row r="7042" spans="1:28" hidden="1">
      <c r="A7042" s="29">
        <v>7041</v>
      </c>
      <c r="C7042" s="17">
        <v>2023</v>
      </c>
      <c r="D7042" s="32">
        <v>12</v>
      </c>
      <c r="E7042" s="32">
        <v>13</v>
      </c>
      <c r="F7042" s="18" t="s">
        <v>820</v>
      </c>
      <c r="G7042" s="48">
        <v>44.999999999999929</v>
      </c>
      <c r="H7042" s="49" t="s">
        <v>18</v>
      </c>
      <c r="I7042" s="49" t="s">
        <v>795</v>
      </c>
      <c r="J7042" s="50">
        <v>15.000000000000568</v>
      </c>
      <c r="K7042" s="17" t="s">
        <v>1206</v>
      </c>
      <c r="L7042" s="17" t="s">
        <v>1006</v>
      </c>
      <c r="M7042" s="17" t="s">
        <v>27</v>
      </c>
      <c r="N7042" s="17" t="s">
        <v>1008</v>
      </c>
      <c r="O7042" s="29">
        <v>87</v>
      </c>
      <c r="P7042" s="17" t="s">
        <v>20</v>
      </c>
      <c r="Q7042" s="17" t="s">
        <v>1208</v>
      </c>
      <c r="R7042" s="17">
        <v>7.6</v>
      </c>
      <c r="S7042" s="17" t="s">
        <v>684</v>
      </c>
      <c r="T7042" s="52">
        <v>2</v>
      </c>
      <c r="U7042" s="33">
        <v>-17.114249999999998</v>
      </c>
      <c r="V7042" s="10">
        <f t="shared" si="111"/>
        <v>-17.114249999999998</v>
      </c>
      <c r="W7042" s="33">
        <v>11.284500000000001</v>
      </c>
      <c r="X7042" s="69">
        <v>3.0071192649185883</v>
      </c>
      <c r="Y7042" s="32" t="s">
        <v>561</v>
      </c>
      <c r="Z7042" s="33" t="s">
        <v>701</v>
      </c>
      <c r="AA7042" s="32"/>
      <c r="AB7042" s="32"/>
    </row>
    <row r="7043" spans="1:28" hidden="1">
      <c r="A7043" s="29">
        <v>7042</v>
      </c>
      <c r="C7043" s="17">
        <v>2023</v>
      </c>
      <c r="D7043" s="32">
        <v>12</v>
      </c>
      <c r="E7043" s="32">
        <v>15</v>
      </c>
      <c r="F7043" s="18" t="s">
        <v>852</v>
      </c>
      <c r="G7043" s="48">
        <v>14.999999999999858</v>
      </c>
      <c r="H7043" s="49" t="s">
        <v>18</v>
      </c>
      <c r="I7043" s="49" t="s">
        <v>826</v>
      </c>
      <c r="J7043" s="50">
        <v>15.000000000000568</v>
      </c>
      <c r="K7043" s="17" t="s">
        <v>1206</v>
      </c>
      <c r="L7043" s="17" t="s">
        <v>1006</v>
      </c>
      <c r="M7043" s="17" t="s">
        <v>27</v>
      </c>
      <c r="N7043" s="17" t="s">
        <v>1008</v>
      </c>
      <c r="O7043" s="29">
        <v>93</v>
      </c>
      <c r="P7043" s="17" t="s">
        <v>20</v>
      </c>
      <c r="Q7043" s="17" t="s">
        <v>1208</v>
      </c>
      <c r="R7043" s="17">
        <v>8.18</v>
      </c>
      <c r="S7043" s="17" t="s">
        <v>684</v>
      </c>
      <c r="T7043" s="52">
        <v>3</v>
      </c>
      <c r="U7043" s="33">
        <v>-18.526249999999997</v>
      </c>
      <c r="V7043" s="10">
        <f t="shared" si="111"/>
        <v>-18.526249999999997</v>
      </c>
      <c r="W7043" s="33">
        <v>10.6455</v>
      </c>
      <c r="X7043" s="69">
        <v>3.0201034222234466</v>
      </c>
      <c r="Y7043" s="32" t="s">
        <v>561</v>
      </c>
      <c r="Z7043" s="33" t="s">
        <v>701</v>
      </c>
      <c r="AA7043" s="32"/>
      <c r="AB7043" s="32"/>
    </row>
    <row r="7044" spans="1:28" hidden="1">
      <c r="A7044" s="29">
        <v>7043</v>
      </c>
      <c r="C7044" s="17">
        <v>2023</v>
      </c>
      <c r="D7044" s="32">
        <v>11</v>
      </c>
      <c r="E7044" s="32">
        <v>23</v>
      </c>
      <c r="F7044" s="18" t="s">
        <v>852</v>
      </c>
      <c r="G7044" s="48">
        <v>14.999999999999858</v>
      </c>
      <c r="H7044" s="49" t="s">
        <v>18</v>
      </c>
      <c r="I7044" s="49" t="s">
        <v>802</v>
      </c>
      <c r="J7044" s="50">
        <v>15.000000000000568</v>
      </c>
      <c r="K7044" s="17" t="s">
        <v>1206</v>
      </c>
      <c r="L7044" s="17" t="s">
        <v>1006</v>
      </c>
      <c r="M7044" s="17" t="s">
        <v>27</v>
      </c>
      <c r="N7044" s="17" t="s">
        <v>1008</v>
      </c>
      <c r="O7044" s="29">
        <v>248</v>
      </c>
      <c r="P7044" s="17" t="s">
        <v>20</v>
      </c>
      <c r="Q7044" s="17" t="s">
        <v>1208</v>
      </c>
      <c r="R7044" s="17">
        <v>263.3</v>
      </c>
      <c r="S7044" s="17" t="s">
        <v>684</v>
      </c>
      <c r="T7044" s="52">
        <v>2</v>
      </c>
      <c r="U7044" s="33">
        <v>-17.206249999999997</v>
      </c>
      <c r="V7044" s="10">
        <f t="shared" si="111"/>
        <v>-17.206249999999997</v>
      </c>
      <c r="W7044" s="33">
        <v>13.684500000000002</v>
      </c>
      <c r="X7044" s="69">
        <v>3.1498109451915939</v>
      </c>
      <c r="Y7044" s="32" t="s">
        <v>561</v>
      </c>
      <c r="Z7044" s="33" t="s">
        <v>701</v>
      </c>
      <c r="AA7044" s="32"/>
      <c r="AB7044" s="32"/>
    </row>
    <row r="7045" spans="1:28" hidden="1">
      <c r="A7045" s="29">
        <v>7044</v>
      </c>
      <c r="F7045" s="18" t="s">
        <v>852</v>
      </c>
      <c r="G7045" s="48">
        <v>14.999999999999858</v>
      </c>
      <c r="H7045" s="49" t="s">
        <v>18</v>
      </c>
      <c r="I7045" s="49" t="s">
        <v>802</v>
      </c>
      <c r="J7045" s="50">
        <v>15.000000000000568</v>
      </c>
      <c r="K7045" s="17" t="s">
        <v>1206</v>
      </c>
      <c r="L7045" s="17" t="s">
        <v>1006</v>
      </c>
      <c r="M7045" s="17" t="s">
        <v>27</v>
      </c>
      <c r="N7045" s="17" t="s">
        <v>1008</v>
      </c>
      <c r="O7045" s="29">
        <v>219</v>
      </c>
      <c r="P7045" s="17" t="s">
        <v>20</v>
      </c>
      <c r="Q7045" s="17" t="s">
        <v>1208</v>
      </c>
      <c r="R7045" s="17">
        <v>161</v>
      </c>
      <c r="S7045" s="17" t="s">
        <v>684</v>
      </c>
      <c r="T7045" s="52">
        <v>2</v>
      </c>
      <c r="U7045" s="33">
        <v>-16.881249999999998</v>
      </c>
      <c r="V7045" s="10">
        <f t="shared" si="111"/>
        <v>-16.881249999999998</v>
      </c>
      <c r="W7045" s="33">
        <v>13.1325</v>
      </c>
      <c r="X7045" s="69">
        <v>3.1688843387318033</v>
      </c>
      <c r="Y7045" s="32" t="s">
        <v>561</v>
      </c>
      <c r="Z7045" s="33" t="s">
        <v>701</v>
      </c>
      <c r="AA7045" s="32"/>
      <c r="AB7045" s="32"/>
    </row>
    <row r="7046" spans="1:28" hidden="1">
      <c r="A7046" s="29">
        <v>7045</v>
      </c>
      <c r="F7046" s="18" t="s">
        <v>852</v>
      </c>
      <c r="G7046" s="48">
        <v>14.999999999999858</v>
      </c>
      <c r="H7046" s="49" t="s">
        <v>18</v>
      </c>
      <c r="I7046" s="49" t="s">
        <v>802</v>
      </c>
      <c r="J7046" s="50">
        <v>15.000000000000568</v>
      </c>
      <c r="K7046" s="17" t="s">
        <v>1206</v>
      </c>
      <c r="L7046" s="17" t="s">
        <v>1006</v>
      </c>
      <c r="M7046" s="17" t="s">
        <v>27</v>
      </c>
      <c r="N7046" s="17" t="s">
        <v>1008</v>
      </c>
      <c r="O7046" s="29">
        <v>130</v>
      </c>
      <c r="P7046" s="17" t="s">
        <v>20</v>
      </c>
      <c r="Q7046" s="17" t="s">
        <v>1208</v>
      </c>
      <c r="R7046" s="17">
        <v>32.5</v>
      </c>
      <c r="S7046" s="17" t="s">
        <v>684</v>
      </c>
      <c r="T7046" s="52">
        <v>3</v>
      </c>
      <c r="U7046" s="33">
        <v>-17.318249999999999</v>
      </c>
      <c r="V7046" s="10">
        <f t="shared" si="111"/>
        <v>-17.318249999999999</v>
      </c>
      <c r="W7046" s="33">
        <v>12.8155</v>
      </c>
      <c r="X7046" s="69">
        <v>3.1985772872136358</v>
      </c>
      <c r="Y7046" s="32" t="s">
        <v>561</v>
      </c>
      <c r="Z7046" s="33" t="s">
        <v>701</v>
      </c>
      <c r="AA7046" s="32"/>
      <c r="AB7046" s="32"/>
    </row>
    <row r="7047" spans="1:28" hidden="1">
      <c r="A7047" s="29">
        <v>7046</v>
      </c>
      <c r="C7047" s="17">
        <v>2023</v>
      </c>
      <c r="D7047" s="32">
        <v>12</v>
      </c>
      <c r="E7047" s="32">
        <v>15</v>
      </c>
      <c r="F7047" s="18" t="s">
        <v>852</v>
      </c>
      <c r="G7047" s="48">
        <v>44.999999999999929</v>
      </c>
      <c r="H7047" s="49" t="s">
        <v>18</v>
      </c>
      <c r="I7047" s="49" t="s">
        <v>826</v>
      </c>
      <c r="J7047" s="50">
        <v>15.000000000000568</v>
      </c>
      <c r="K7047" s="17" t="s">
        <v>1206</v>
      </c>
      <c r="L7047" s="17" t="s">
        <v>1006</v>
      </c>
      <c r="M7047" s="17" t="s">
        <v>27</v>
      </c>
      <c r="N7047" s="17" t="s">
        <v>1008</v>
      </c>
      <c r="O7047" s="29">
        <v>214</v>
      </c>
      <c r="P7047" s="17" t="s">
        <v>20</v>
      </c>
      <c r="Q7047" s="17" t="s">
        <v>1208</v>
      </c>
      <c r="R7047" s="17">
        <v>143.1</v>
      </c>
      <c r="S7047" s="17" t="s">
        <v>684</v>
      </c>
      <c r="T7047" s="52">
        <v>2</v>
      </c>
      <c r="U7047" s="33">
        <v>-18.004249999999999</v>
      </c>
      <c r="V7047" s="10">
        <f t="shared" si="111"/>
        <v>-18.004249999999999</v>
      </c>
      <c r="W7047" s="33">
        <v>12.4815</v>
      </c>
      <c r="X7047" s="69">
        <v>3.1364382595072611</v>
      </c>
      <c r="Y7047" s="32" t="s">
        <v>561</v>
      </c>
      <c r="Z7047" s="33" t="s">
        <v>701</v>
      </c>
      <c r="AA7047" s="32"/>
      <c r="AB7047" s="32"/>
    </row>
    <row r="7048" spans="1:28" hidden="1">
      <c r="A7048" s="29">
        <v>7047</v>
      </c>
      <c r="C7048" s="17">
        <v>2023</v>
      </c>
      <c r="D7048" s="32">
        <v>12</v>
      </c>
      <c r="E7048" s="32">
        <v>15</v>
      </c>
      <c r="F7048" s="18" t="s">
        <v>852</v>
      </c>
      <c r="G7048" s="48">
        <v>44.999999999999929</v>
      </c>
      <c r="H7048" s="49" t="s">
        <v>18</v>
      </c>
      <c r="I7048" s="49" t="s">
        <v>826</v>
      </c>
      <c r="J7048" s="50">
        <v>15.000000000000568</v>
      </c>
      <c r="K7048" s="17" t="s">
        <v>1206</v>
      </c>
      <c r="L7048" s="17" t="s">
        <v>1006</v>
      </c>
      <c r="M7048" s="17" t="s">
        <v>27</v>
      </c>
      <c r="N7048" s="17" t="s">
        <v>1008</v>
      </c>
      <c r="O7048" s="29">
        <v>254</v>
      </c>
      <c r="P7048" s="17" t="s">
        <v>20</v>
      </c>
      <c r="Q7048" s="17" t="s">
        <v>1208</v>
      </c>
      <c r="R7048" s="17">
        <v>204.8</v>
      </c>
      <c r="S7048" s="17" t="s">
        <v>684</v>
      </c>
      <c r="T7048" s="52">
        <v>1</v>
      </c>
      <c r="U7048" s="33">
        <v>-18.381249999999998</v>
      </c>
      <c r="V7048" s="10">
        <f t="shared" si="111"/>
        <v>-18.381249999999998</v>
      </c>
      <c r="W7048" s="33">
        <v>12.294500000000001</v>
      </c>
      <c r="X7048" s="69">
        <v>3.1114471016228564</v>
      </c>
      <c r="Y7048" s="32" t="s">
        <v>561</v>
      </c>
      <c r="Z7048" s="33" t="s">
        <v>701</v>
      </c>
      <c r="AA7048" s="32"/>
      <c r="AB7048" s="32"/>
    </row>
    <row r="7049" spans="1:28" hidden="1">
      <c r="A7049" s="29">
        <v>7048</v>
      </c>
      <c r="C7049" s="17">
        <v>2023</v>
      </c>
      <c r="D7049" s="32">
        <v>12</v>
      </c>
      <c r="E7049" s="32">
        <v>11</v>
      </c>
      <c r="F7049" s="18" t="s">
        <v>794</v>
      </c>
      <c r="G7049" s="48">
        <v>44.999999999999929</v>
      </c>
      <c r="H7049" s="49" t="s">
        <v>18</v>
      </c>
      <c r="I7049" s="49" t="s">
        <v>812</v>
      </c>
      <c r="J7049" s="50">
        <v>15.000000000000568</v>
      </c>
      <c r="K7049" s="17" t="s">
        <v>1206</v>
      </c>
      <c r="L7049" s="17" t="s">
        <v>1006</v>
      </c>
      <c r="M7049" s="17" t="s">
        <v>27</v>
      </c>
      <c r="N7049" s="17" t="s">
        <v>1008</v>
      </c>
      <c r="O7049" s="29">
        <v>203</v>
      </c>
      <c r="P7049" s="17" t="s">
        <v>20</v>
      </c>
      <c r="Q7049" s="17" t="s">
        <v>1208</v>
      </c>
      <c r="S7049" s="17" t="s">
        <v>684</v>
      </c>
      <c r="T7049" s="52">
        <v>1</v>
      </c>
      <c r="U7049" s="33">
        <v>-16.618249999999996</v>
      </c>
      <c r="V7049" s="10">
        <f t="shared" si="111"/>
        <v>-16.618249999999996</v>
      </c>
      <c r="W7049" s="33">
        <v>12.763500000000001</v>
      </c>
      <c r="X7049" s="69">
        <v>3.1749118711259512</v>
      </c>
      <c r="Y7049" s="32" t="s">
        <v>561</v>
      </c>
      <c r="Z7049" s="33" t="s">
        <v>701</v>
      </c>
      <c r="AA7049" s="32"/>
      <c r="AB7049" s="32"/>
    </row>
    <row r="7050" spans="1:28" hidden="1">
      <c r="A7050" s="29">
        <v>7049</v>
      </c>
      <c r="C7050" s="17">
        <v>2023</v>
      </c>
      <c r="D7050" s="32">
        <v>12</v>
      </c>
      <c r="E7050" s="32">
        <v>13</v>
      </c>
      <c r="F7050" s="18" t="s">
        <v>843</v>
      </c>
      <c r="G7050" s="48">
        <v>14.999999999999858</v>
      </c>
      <c r="H7050" s="49" t="s">
        <v>18</v>
      </c>
      <c r="I7050" s="49" t="s">
        <v>795</v>
      </c>
      <c r="J7050" s="50">
        <v>15.000000000000568</v>
      </c>
      <c r="K7050" s="17" t="s">
        <v>1206</v>
      </c>
      <c r="L7050" s="17" t="s">
        <v>1006</v>
      </c>
      <c r="M7050" s="17" t="s">
        <v>27</v>
      </c>
      <c r="N7050" s="17" t="s">
        <v>1008</v>
      </c>
      <c r="O7050" s="29">
        <v>264</v>
      </c>
      <c r="P7050" s="17" t="s">
        <v>20</v>
      </c>
      <c r="Q7050" s="17" t="s">
        <v>1208</v>
      </c>
      <c r="R7050" s="17">
        <v>142.9</v>
      </c>
      <c r="S7050" s="17" t="s">
        <v>684</v>
      </c>
      <c r="T7050" s="52">
        <v>2</v>
      </c>
      <c r="U7050" s="33">
        <v>-15.069249999999997</v>
      </c>
      <c r="V7050" s="10">
        <f t="shared" ref="V7050:V7096" si="112">IF(X7050&gt;3.3,U7050+(7.584*X7050-22.012)/(X7050+1.657),U7050)</f>
        <v>-15.069249999999997</v>
      </c>
      <c r="W7050" s="33">
        <v>13.269500000000001</v>
      </c>
      <c r="X7050" s="69">
        <v>3.0760633876355965</v>
      </c>
      <c r="Y7050" s="32" t="s">
        <v>561</v>
      </c>
      <c r="Z7050" s="33" t="s">
        <v>701</v>
      </c>
      <c r="AA7050" s="32"/>
      <c r="AB7050" s="32"/>
    </row>
    <row r="7051" spans="1:28" hidden="1">
      <c r="A7051" s="29">
        <v>7050</v>
      </c>
      <c r="C7051" s="17">
        <v>2023</v>
      </c>
      <c r="D7051" s="32">
        <v>12</v>
      </c>
      <c r="E7051" s="32">
        <v>10</v>
      </c>
      <c r="F7051" s="18" t="s">
        <v>811</v>
      </c>
      <c r="G7051" s="48">
        <v>44.999999999999929</v>
      </c>
      <c r="H7051" s="49" t="s">
        <v>18</v>
      </c>
      <c r="I7051" s="49" t="s">
        <v>795</v>
      </c>
      <c r="J7051" s="50">
        <v>15.000000000000568</v>
      </c>
      <c r="K7051" s="17" t="s">
        <v>1206</v>
      </c>
      <c r="L7051" s="17" t="s">
        <v>1006</v>
      </c>
      <c r="M7051" s="17" t="s">
        <v>27</v>
      </c>
      <c r="N7051" s="17" t="s">
        <v>1008</v>
      </c>
      <c r="O7051" s="29">
        <v>209</v>
      </c>
      <c r="P7051" s="17" t="s">
        <v>20</v>
      </c>
      <c r="Q7051" s="17" t="s">
        <v>1208</v>
      </c>
      <c r="R7051" s="17">
        <v>140.1</v>
      </c>
      <c r="S7051" s="17" t="s">
        <v>684</v>
      </c>
      <c r="T7051" s="52">
        <v>1</v>
      </c>
      <c r="U7051" s="33">
        <v>-17.109249999999996</v>
      </c>
      <c r="V7051" s="10">
        <f t="shared" si="112"/>
        <v>-17.109249999999996</v>
      </c>
      <c r="W7051" s="33">
        <v>12.845500000000001</v>
      </c>
      <c r="X7051" s="69">
        <v>3.1155037687894325</v>
      </c>
      <c r="Y7051" s="32" t="s">
        <v>561</v>
      </c>
      <c r="Z7051" s="33" t="s">
        <v>701</v>
      </c>
      <c r="AA7051" s="32"/>
      <c r="AB7051" s="32"/>
    </row>
    <row r="7052" spans="1:28" hidden="1">
      <c r="A7052" s="29">
        <v>7051</v>
      </c>
      <c r="C7052" s="17">
        <v>2023</v>
      </c>
      <c r="D7052" s="32">
        <v>12</v>
      </c>
      <c r="E7052" s="32">
        <v>11</v>
      </c>
      <c r="F7052" s="18" t="s">
        <v>811</v>
      </c>
      <c r="G7052" s="48">
        <v>14.999999999999858</v>
      </c>
      <c r="H7052" s="49" t="s">
        <v>18</v>
      </c>
      <c r="I7052" s="49" t="s">
        <v>812</v>
      </c>
      <c r="J7052" s="50">
        <v>15.000000000000568</v>
      </c>
      <c r="K7052" s="17" t="s">
        <v>1206</v>
      </c>
      <c r="L7052" s="17" t="s">
        <v>1006</v>
      </c>
      <c r="M7052" s="17" t="s">
        <v>27</v>
      </c>
      <c r="N7052" s="17" t="s">
        <v>1008</v>
      </c>
      <c r="O7052" s="29">
        <v>264</v>
      </c>
      <c r="P7052" s="17" t="s">
        <v>20</v>
      </c>
      <c r="Q7052" s="17" t="s">
        <v>1208</v>
      </c>
      <c r="R7052" s="17">
        <v>286.89999999999998</v>
      </c>
      <c r="S7052" s="17" t="s">
        <v>684</v>
      </c>
      <c r="T7052" s="52">
        <v>1</v>
      </c>
      <c r="U7052" s="33">
        <v>-18.21425</v>
      </c>
      <c r="V7052" s="10">
        <f t="shared" si="112"/>
        <v>-18.21425</v>
      </c>
      <c r="W7052" s="33">
        <v>13.684500000000002</v>
      </c>
      <c r="X7052" s="69">
        <v>3.1658971586548592</v>
      </c>
      <c r="Y7052" s="32" t="s">
        <v>561</v>
      </c>
      <c r="Z7052" s="33" t="s">
        <v>701</v>
      </c>
      <c r="AA7052" s="32"/>
      <c r="AB7052" s="32"/>
    </row>
    <row r="7053" spans="1:28" hidden="1">
      <c r="A7053" s="29">
        <v>7052</v>
      </c>
      <c r="C7053" s="17">
        <v>2023</v>
      </c>
      <c r="D7053" s="32">
        <v>12</v>
      </c>
      <c r="E7053" s="32">
        <v>11</v>
      </c>
      <c r="F7053" s="18" t="s">
        <v>811</v>
      </c>
      <c r="G7053" s="48">
        <v>14.999999999999858</v>
      </c>
      <c r="H7053" s="49" t="s">
        <v>18</v>
      </c>
      <c r="I7053" s="49" t="s">
        <v>812</v>
      </c>
      <c r="J7053" s="50">
        <v>15.000000000000568</v>
      </c>
      <c r="K7053" s="17" t="s">
        <v>1206</v>
      </c>
      <c r="L7053" s="17" t="s">
        <v>1006</v>
      </c>
      <c r="M7053" s="17" t="s">
        <v>27</v>
      </c>
      <c r="N7053" s="17" t="s">
        <v>1008</v>
      </c>
      <c r="O7053" s="29">
        <v>236</v>
      </c>
      <c r="P7053" s="17" t="s">
        <v>20</v>
      </c>
      <c r="Q7053" s="17" t="s">
        <v>1208</v>
      </c>
      <c r="R7053" s="17">
        <v>208.2</v>
      </c>
      <c r="S7053" s="17" t="s">
        <v>684</v>
      </c>
      <c r="T7053" s="52">
        <v>2</v>
      </c>
      <c r="U7053" s="33">
        <v>-17.307249999999996</v>
      </c>
      <c r="V7053" s="10">
        <f t="shared" si="112"/>
        <v>-17.307249999999996</v>
      </c>
      <c r="W7053" s="33">
        <v>12.778500000000001</v>
      </c>
      <c r="X7053" s="69">
        <v>3.1176236104428696</v>
      </c>
      <c r="Y7053" s="32" t="s">
        <v>561</v>
      </c>
      <c r="Z7053" s="33" t="s">
        <v>701</v>
      </c>
      <c r="AA7053" s="32"/>
      <c r="AB7053" s="32"/>
    </row>
    <row r="7054" spans="1:28" hidden="1">
      <c r="A7054" s="29">
        <v>7053</v>
      </c>
      <c r="C7054" s="17">
        <v>2023</v>
      </c>
      <c r="D7054" s="32">
        <v>12</v>
      </c>
      <c r="E7054" s="32">
        <v>11</v>
      </c>
      <c r="F7054" s="18" t="s">
        <v>811</v>
      </c>
      <c r="G7054" s="48">
        <v>14.999999999999858</v>
      </c>
      <c r="H7054" s="49" t="s">
        <v>18</v>
      </c>
      <c r="I7054" s="49" t="s">
        <v>812</v>
      </c>
      <c r="J7054" s="50">
        <v>15.000000000000568</v>
      </c>
      <c r="K7054" s="17" t="s">
        <v>1206</v>
      </c>
      <c r="L7054" s="17" t="s">
        <v>1006</v>
      </c>
      <c r="M7054" s="17" t="s">
        <v>27</v>
      </c>
      <c r="N7054" s="17" t="s">
        <v>1008</v>
      </c>
      <c r="O7054" s="29">
        <v>200</v>
      </c>
      <c r="P7054" s="17" t="s">
        <v>20</v>
      </c>
      <c r="Q7054" s="17" t="s">
        <v>1208</v>
      </c>
      <c r="R7054" s="17">
        <v>117.9</v>
      </c>
      <c r="S7054" s="17" t="s">
        <v>684</v>
      </c>
      <c r="T7054" s="52">
        <v>2</v>
      </c>
      <c r="U7054" s="33">
        <v>-17.203249999999997</v>
      </c>
      <c r="V7054" s="10">
        <f t="shared" si="112"/>
        <v>-17.203249999999997</v>
      </c>
      <c r="W7054" s="33">
        <v>12.522500000000001</v>
      </c>
      <c r="X7054" s="69">
        <v>3.1604026780975847</v>
      </c>
      <c r="Y7054" s="32" t="s">
        <v>561</v>
      </c>
      <c r="Z7054" s="33" t="s">
        <v>701</v>
      </c>
      <c r="AA7054" s="32"/>
      <c r="AB7054" s="32"/>
    </row>
    <row r="7055" spans="1:28" hidden="1">
      <c r="A7055" s="29">
        <v>7054</v>
      </c>
      <c r="C7055" s="17">
        <v>2023</v>
      </c>
      <c r="D7055" s="32">
        <v>12</v>
      </c>
      <c r="E7055" s="32">
        <v>11</v>
      </c>
      <c r="F7055" s="18" t="s">
        <v>811</v>
      </c>
      <c r="G7055" s="48">
        <v>14.999999999999858</v>
      </c>
      <c r="H7055" s="49" t="s">
        <v>18</v>
      </c>
      <c r="I7055" s="49" t="s">
        <v>812</v>
      </c>
      <c r="J7055" s="50">
        <v>15.000000000000568</v>
      </c>
      <c r="K7055" s="17" t="s">
        <v>1206</v>
      </c>
      <c r="L7055" s="17" t="s">
        <v>1006</v>
      </c>
      <c r="M7055" s="17" t="s">
        <v>27</v>
      </c>
      <c r="N7055" s="17" t="s">
        <v>1008</v>
      </c>
      <c r="O7055" s="29">
        <v>239</v>
      </c>
      <c r="P7055" s="17" t="s">
        <v>20</v>
      </c>
      <c r="Q7055" s="17" t="s">
        <v>1208</v>
      </c>
      <c r="R7055" s="17">
        <v>148.9</v>
      </c>
      <c r="S7055" s="17" t="s">
        <v>684</v>
      </c>
      <c r="T7055" s="52">
        <v>2</v>
      </c>
      <c r="U7055" s="33">
        <v>-17.526249999999997</v>
      </c>
      <c r="V7055" s="10">
        <f t="shared" si="112"/>
        <v>-17.526249999999997</v>
      </c>
      <c r="W7055" s="33">
        <v>12.287500000000001</v>
      </c>
      <c r="X7055" s="69">
        <v>3.186192544760047</v>
      </c>
      <c r="Y7055" s="32" t="s">
        <v>561</v>
      </c>
      <c r="Z7055" s="33" t="s">
        <v>701</v>
      </c>
      <c r="AA7055" s="32"/>
      <c r="AB7055" s="32"/>
    </row>
    <row r="7056" spans="1:28" hidden="1">
      <c r="A7056" s="29">
        <v>7055</v>
      </c>
      <c r="C7056" s="17">
        <v>2023</v>
      </c>
      <c r="D7056" s="32">
        <v>11</v>
      </c>
      <c r="E7056" s="32">
        <v>26</v>
      </c>
      <c r="F7056" s="18" t="s">
        <v>843</v>
      </c>
      <c r="G7056" s="48">
        <v>14.999999999999858</v>
      </c>
      <c r="H7056" s="49" t="s">
        <v>18</v>
      </c>
      <c r="I7056" s="49" t="s">
        <v>800</v>
      </c>
      <c r="J7056" s="50">
        <v>45.000000000000284</v>
      </c>
      <c r="K7056" s="17" t="s">
        <v>1206</v>
      </c>
      <c r="L7056" s="17" t="s">
        <v>1006</v>
      </c>
      <c r="M7056" s="17" t="s">
        <v>27</v>
      </c>
      <c r="N7056" s="17" t="s">
        <v>1008</v>
      </c>
      <c r="O7056" s="29">
        <v>220</v>
      </c>
      <c r="P7056" s="17" t="s">
        <v>20</v>
      </c>
      <c r="Q7056" s="17" t="s">
        <v>1208</v>
      </c>
      <c r="R7056" s="17">
        <v>129.4</v>
      </c>
      <c r="S7056" s="17" t="s">
        <v>684</v>
      </c>
      <c r="T7056" s="52">
        <v>2</v>
      </c>
      <c r="U7056" s="33">
        <v>-17.730249999999998</v>
      </c>
      <c r="V7056" s="10">
        <f t="shared" si="112"/>
        <v>-17.730249999999998</v>
      </c>
      <c r="W7056" s="33">
        <v>12.8215</v>
      </c>
      <c r="X7056" s="69">
        <v>3.120863846762302</v>
      </c>
      <c r="Y7056" s="32" t="s">
        <v>561</v>
      </c>
      <c r="Z7056" s="33" t="s">
        <v>701</v>
      </c>
      <c r="AA7056" s="32"/>
      <c r="AB7056" s="32"/>
    </row>
    <row r="7057" spans="1:28" hidden="1">
      <c r="A7057" s="29">
        <v>7056</v>
      </c>
      <c r="C7057" s="17">
        <v>2023</v>
      </c>
      <c r="D7057" s="32">
        <v>11</v>
      </c>
      <c r="E7057" s="32">
        <v>26</v>
      </c>
      <c r="F7057" s="18" t="s">
        <v>843</v>
      </c>
      <c r="G7057" s="48">
        <v>14.999999999999858</v>
      </c>
      <c r="H7057" s="49" t="s">
        <v>18</v>
      </c>
      <c r="I7057" s="49" t="s">
        <v>800</v>
      </c>
      <c r="J7057" s="50">
        <v>45.000000000000284</v>
      </c>
      <c r="K7057" s="17" t="s">
        <v>1206</v>
      </c>
      <c r="L7057" s="17" t="s">
        <v>1006</v>
      </c>
      <c r="M7057" s="17" t="s">
        <v>27</v>
      </c>
      <c r="N7057" s="17" t="s">
        <v>1008</v>
      </c>
      <c r="O7057" s="29">
        <v>101</v>
      </c>
      <c r="P7057" s="17" t="s">
        <v>20</v>
      </c>
      <c r="Q7057" s="17" t="s">
        <v>1208</v>
      </c>
      <c r="R7057" s="17">
        <v>11.1</v>
      </c>
      <c r="S7057" s="17" t="s">
        <v>684</v>
      </c>
      <c r="T7057" s="52">
        <v>2</v>
      </c>
      <c r="U7057" s="33">
        <v>-18.501249999999999</v>
      </c>
      <c r="V7057" s="10">
        <f t="shared" si="112"/>
        <v>-18.501249999999999</v>
      </c>
      <c r="W7057" s="33">
        <v>11.487500000000001</v>
      </c>
      <c r="X7057" s="69">
        <v>3.1073921485472931</v>
      </c>
      <c r="Y7057" s="32" t="s">
        <v>561</v>
      </c>
      <c r="Z7057" s="33" t="s">
        <v>701</v>
      </c>
      <c r="AA7057" s="32"/>
      <c r="AB7057" s="32"/>
    </row>
    <row r="7058" spans="1:28" hidden="1">
      <c r="A7058" s="29">
        <v>7057</v>
      </c>
      <c r="C7058" s="17">
        <v>2023</v>
      </c>
      <c r="D7058" s="32">
        <v>11</v>
      </c>
      <c r="E7058" s="32">
        <v>26</v>
      </c>
      <c r="F7058" s="18" t="s">
        <v>843</v>
      </c>
      <c r="G7058" s="48">
        <v>14.999999999999858</v>
      </c>
      <c r="H7058" s="49" t="s">
        <v>18</v>
      </c>
      <c r="I7058" s="49" t="s">
        <v>800</v>
      </c>
      <c r="J7058" s="50">
        <v>45.000000000000284</v>
      </c>
      <c r="K7058" s="17" t="s">
        <v>1206</v>
      </c>
      <c r="L7058" s="17" t="s">
        <v>1006</v>
      </c>
      <c r="M7058" s="17" t="s">
        <v>27</v>
      </c>
      <c r="N7058" s="17" t="s">
        <v>1008</v>
      </c>
      <c r="O7058" s="29">
        <v>88</v>
      </c>
      <c r="P7058" s="17" t="s">
        <v>20</v>
      </c>
      <c r="Q7058" s="17" t="s">
        <v>1208</v>
      </c>
      <c r="R7058" s="17">
        <v>6.6</v>
      </c>
      <c r="S7058" s="17" t="s">
        <v>684</v>
      </c>
      <c r="T7058" s="52">
        <v>2</v>
      </c>
      <c r="U7058" s="33">
        <v>-18.678249999999998</v>
      </c>
      <c r="V7058" s="10">
        <f t="shared" si="112"/>
        <v>-18.678249999999998</v>
      </c>
      <c r="W7058" s="33">
        <v>11.067500000000001</v>
      </c>
      <c r="X7058" s="69">
        <v>3.1569489079557647</v>
      </c>
      <c r="Y7058" s="32" t="s">
        <v>561</v>
      </c>
      <c r="Z7058" s="33" t="s">
        <v>701</v>
      </c>
      <c r="AA7058" s="32"/>
      <c r="AB7058" s="32"/>
    </row>
    <row r="7059" spans="1:28" hidden="1">
      <c r="A7059" s="29">
        <v>7058</v>
      </c>
      <c r="C7059" s="17">
        <v>2023</v>
      </c>
      <c r="D7059" s="32">
        <v>11</v>
      </c>
      <c r="E7059" s="32">
        <v>26</v>
      </c>
      <c r="F7059" s="18" t="s">
        <v>820</v>
      </c>
      <c r="G7059" s="48">
        <v>44.999999999999929</v>
      </c>
      <c r="H7059" s="49" t="s">
        <v>18</v>
      </c>
      <c r="I7059" s="49" t="s">
        <v>800</v>
      </c>
      <c r="J7059" s="50">
        <v>45.000000000000284</v>
      </c>
      <c r="K7059" s="17" t="s">
        <v>1206</v>
      </c>
      <c r="L7059" s="17" t="s">
        <v>1006</v>
      </c>
      <c r="M7059" s="17" t="s">
        <v>27</v>
      </c>
      <c r="N7059" s="17" t="s">
        <v>1008</v>
      </c>
      <c r="O7059" s="29">
        <v>192</v>
      </c>
      <c r="P7059" s="17" t="s">
        <v>20</v>
      </c>
      <c r="Q7059" s="17" t="s">
        <v>1208</v>
      </c>
      <c r="R7059" s="17">
        <v>86.9</v>
      </c>
      <c r="S7059" s="17" t="s">
        <v>684</v>
      </c>
      <c r="T7059" s="52">
        <v>2</v>
      </c>
      <c r="U7059" s="33">
        <v>-16.980249999999998</v>
      </c>
      <c r="V7059" s="10">
        <f t="shared" si="112"/>
        <v>-16.980249999999998</v>
      </c>
      <c r="W7059" s="33">
        <v>12.035500000000001</v>
      </c>
      <c r="X7059" s="69">
        <v>3.151307742364458</v>
      </c>
      <c r="Y7059" s="32" t="s">
        <v>561</v>
      </c>
      <c r="Z7059" s="33" t="s">
        <v>701</v>
      </c>
      <c r="AA7059" s="32"/>
      <c r="AB7059" s="32"/>
    </row>
    <row r="7060" spans="1:28" hidden="1">
      <c r="A7060" s="29">
        <v>7059</v>
      </c>
      <c r="C7060" s="17">
        <v>2023</v>
      </c>
      <c r="D7060" s="32">
        <v>11</v>
      </c>
      <c r="E7060" s="32">
        <v>26</v>
      </c>
      <c r="F7060" s="18" t="s">
        <v>820</v>
      </c>
      <c r="G7060" s="48">
        <v>44.999999999999929</v>
      </c>
      <c r="H7060" s="49" t="s">
        <v>18</v>
      </c>
      <c r="I7060" s="49" t="s">
        <v>800</v>
      </c>
      <c r="J7060" s="50">
        <v>45.000000000000284</v>
      </c>
      <c r="K7060" s="17" t="s">
        <v>1206</v>
      </c>
      <c r="L7060" s="17" t="s">
        <v>1006</v>
      </c>
      <c r="M7060" s="17" t="s">
        <v>27</v>
      </c>
      <c r="N7060" s="17" t="s">
        <v>1008</v>
      </c>
      <c r="O7060" s="29">
        <v>181</v>
      </c>
      <c r="P7060" s="17" t="s">
        <v>20</v>
      </c>
      <c r="Q7060" s="17" t="s">
        <v>1208</v>
      </c>
      <c r="R7060" s="17">
        <v>78.7</v>
      </c>
      <c r="S7060" s="17" t="s">
        <v>684</v>
      </c>
      <c r="T7060" s="52">
        <v>1</v>
      </c>
      <c r="U7060" s="33">
        <v>-17.882249999999999</v>
      </c>
      <c r="V7060" s="10">
        <f t="shared" si="112"/>
        <v>-17.882249999999999</v>
      </c>
      <c r="W7060" s="33">
        <v>11.436500000000001</v>
      </c>
      <c r="X7060" s="69">
        <v>3.1108836379681697</v>
      </c>
      <c r="Y7060" s="32" t="s">
        <v>561</v>
      </c>
      <c r="Z7060" s="33" t="s">
        <v>701</v>
      </c>
      <c r="AA7060" s="32"/>
      <c r="AB7060" s="32"/>
    </row>
    <row r="7061" spans="1:28" hidden="1">
      <c r="A7061" s="29">
        <v>7060</v>
      </c>
      <c r="C7061" s="17">
        <v>2023</v>
      </c>
      <c r="D7061" s="32">
        <v>11</v>
      </c>
      <c r="E7061" s="32">
        <v>26</v>
      </c>
      <c r="F7061" s="18" t="s">
        <v>820</v>
      </c>
      <c r="G7061" s="48">
        <v>44.999999999999929</v>
      </c>
      <c r="H7061" s="49" t="s">
        <v>18</v>
      </c>
      <c r="I7061" s="49" t="s">
        <v>800</v>
      </c>
      <c r="J7061" s="50">
        <v>45.000000000000284</v>
      </c>
      <c r="K7061" s="17" t="s">
        <v>1206</v>
      </c>
      <c r="L7061" s="17" t="s">
        <v>1006</v>
      </c>
      <c r="M7061" s="17" t="s">
        <v>27</v>
      </c>
      <c r="N7061" s="17" t="s">
        <v>1008</v>
      </c>
      <c r="O7061" s="29">
        <v>113</v>
      </c>
      <c r="P7061" s="17" t="s">
        <v>20</v>
      </c>
      <c r="Q7061" s="17" t="s">
        <v>1208</v>
      </c>
      <c r="R7061" s="17">
        <v>11.2</v>
      </c>
      <c r="S7061" s="17" t="s">
        <v>684</v>
      </c>
      <c r="T7061" s="52">
        <v>1</v>
      </c>
      <c r="U7061" s="33">
        <v>-18.655249999999999</v>
      </c>
      <c r="V7061" s="10">
        <f t="shared" si="112"/>
        <v>-18.655249999999999</v>
      </c>
      <c r="W7061" s="33">
        <v>11.3535</v>
      </c>
      <c r="X7061" s="69">
        <v>3.1397467005576907</v>
      </c>
      <c r="Y7061" s="32" t="s">
        <v>561</v>
      </c>
      <c r="Z7061" s="33" t="s">
        <v>701</v>
      </c>
      <c r="AA7061" s="32"/>
      <c r="AB7061" s="32"/>
    </row>
    <row r="7062" spans="1:28" hidden="1">
      <c r="A7062" s="29">
        <v>7061</v>
      </c>
      <c r="C7062" s="17">
        <v>2023</v>
      </c>
      <c r="D7062" s="32">
        <v>11</v>
      </c>
      <c r="E7062" s="32">
        <v>25</v>
      </c>
      <c r="F7062" s="18" t="s">
        <v>843</v>
      </c>
      <c r="G7062" s="48">
        <v>44.999999999999929</v>
      </c>
      <c r="H7062" s="49" t="s">
        <v>18</v>
      </c>
      <c r="I7062" s="49" t="s">
        <v>802</v>
      </c>
      <c r="J7062" s="50">
        <v>15.000000000000568</v>
      </c>
      <c r="K7062" s="17" t="s">
        <v>1206</v>
      </c>
      <c r="L7062" s="17" t="s">
        <v>1006</v>
      </c>
      <c r="M7062" s="17" t="s">
        <v>27</v>
      </c>
      <c r="N7062" s="17" t="s">
        <v>1008</v>
      </c>
      <c r="O7062" s="29">
        <v>205</v>
      </c>
      <c r="P7062" s="17" t="s">
        <v>20</v>
      </c>
      <c r="Q7062" s="17" t="s">
        <v>1208</v>
      </c>
      <c r="R7062" s="17">
        <v>107.2</v>
      </c>
      <c r="S7062" s="17" t="s">
        <v>684</v>
      </c>
      <c r="T7062" s="52">
        <v>1</v>
      </c>
      <c r="U7062" s="33">
        <v>-18.000249999999998</v>
      </c>
      <c r="V7062" s="10">
        <f t="shared" si="112"/>
        <v>-18.000249999999998</v>
      </c>
      <c r="W7062" s="33">
        <v>12.1555</v>
      </c>
      <c r="X7062" s="69">
        <v>3.1405405693844322</v>
      </c>
      <c r="Y7062" s="32" t="s">
        <v>561</v>
      </c>
      <c r="Z7062" s="33" t="s">
        <v>701</v>
      </c>
      <c r="AA7062" s="32"/>
      <c r="AB7062" s="32"/>
    </row>
    <row r="7063" spans="1:28" hidden="1">
      <c r="A7063" s="29">
        <v>7062</v>
      </c>
      <c r="C7063" s="17">
        <v>2023</v>
      </c>
      <c r="D7063" s="32">
        <v>11</v>
      </c>
      <c r="E7063" s="32">
        <v>25</v>
      </c>
      <c r="F7063" s="18" t="s">
        <v>843</v>
      </c>
      <c r="G7063" s="48">
        <v>44.999999999999929</v>
      </c>
      <c r="H7063" s="49" t="s">
        <v>18</v>
      </c>
      <c r="I7063" s="49" t="s">
        <v>802</v>
      </c>
      <c r="J7063" s="50">
        <v>15.000000000000568</v>
      </c>
      <c r="K7063" s="17" t="s">
        <v>1206</v>
      </c>
      <c r="L7063" s="17" t="s">
        <v>1006</v>
      </c>
      <c r="M7063" s="17" t="s">
        <v>27</v>
      </c>
      <c r="N7063" s="17" t="s">
        <v>1008</v>
      </c>
      <c r="O7063" s="29">
        <v>87</v>
      </c>
      <c r="P7063" s="17" t="s">
        <v>20</v>
      </c>
      <c r="Q7063" s="17" t="s">
        <v>1208</v>
      </c>
      <c r="R7063" s="17">
        <v>6.3</v>
      </c>
      <c r="S7063" s="17" t="s">
        <v>684</v>
      </c>
      <c r="T7063" s="52">
        <v>2</v>
      </c>
      <c r="U7063" s="33">
        <v>-17.785249999999998</v>
      </c>
      <c r="V7063" s="10">
        <f t="shared" si="112"/>
        <v>-17.785249999999998</v>
      </c>
      <c r="W7063" s="33">
        <v>11.008500000000002</v>
      </c>
      <c r="X7063" s="69">
        <v>3.0543099523717561</v>
      </c>
      <c r="Y7063" s="32" t="s">
        <v>561</v>
      </c>
      <c r="Z7063" s="33" t="s">
        <v>701</v>
      </c>
      <c r="AA7063" s="32"/>
      <c r="AB7063" s="32"/>
    </row>
    <row r="7064" spans="1:28" hidden="1">
      <c r="A7064" s="29">
        <v>7063</v>
      </c>
      <c r="C7064" s="17">
        <v>2023</v>
      </c>
      <c r="D7064" s="32">
        <v>11</v>
      </c>
      <c r="E7064" s="32">
        <v>25</v>
      </c>
      <c r="F7064" s="18" t="s">
        <v>843</v>
      </c>
      <c r="G7064" s="48">
        <v>44.999999999999929</v>
      </c>
      <c r="H7064" s="49" t="s">
        <v>18</v>
      </c>
      <c r="I7064" s="49" t="s">
        <v>802</v>
      </c>
      <c r="J7064" s="50">
        <v>15.000000000000568</v>
      </c>
      <c r="K7064" s="17" t="s">
        <v>1206</v>
      </c>
      <c r="L7064" s="17" t="s">
        <v>1006</v>
      </c>
      <c r="M7064" s="17" t="s">
        <v>27</v>
      </c>
      <c r="N7064" s="17" t="s">
        <v>1008</v>
      </c>
      <c r="O7064" s="29">
        <v>85</v>
      </c>
      <c r="P7064" s="17" t="s">
        <v>20</v>
      </c>
      <c r="Q7064" s="17" t="s">
        <v>1208</v>
      </c>
      <c r="R7064" s="17">
        <v>5.9</v>
      </c>
      <c r="S7064" s="17" t="s">
        <v>684</v>
      </c>
      <c r="T7064" s="52">
        <v>1</v>
      </c>
      <c r="U7064" s="33">
        <v>-18.20825</v>
      </c>
      <c r="V7064" s="10">
        <f t="shared" si="112"/>
        <v>-18.20825</v>
      </c>
      <c r="W7064" s="33">
        <v>11.3345</v>
      </c>
      <c r="X7064" s="69">
        <v>3.1053210125767698</v>
      </c>
      <c r="Y7064" s="32" t="s">
        <v>561</v>
      </c>
      <c r="Z7064" s="33" t="s">
        <v>701</v>
      </c>
      <c r="AA7064" s="32"/>
      <c r="AB7064" s="32"/>
    </row>
    <row r="7065" spans="1:28" hidden="1">
      <c r="A7065" s="29">
        <v>7064</v>
      </c>
      <c r="C7065" s="17">
        <v>2023</v>
      </c>
      <c r="D7065" s="32">
        <v>12</v>
      </c>
      <c r="E7065" s="32">
        <v>14</v>
      </c>
      <c r="F7065" s="18" t="s">
        <v>843</v>
      </c>
      <c r="G7065" s="48">
        <v>44.999999999999929</v>
      </c>
      <c r="H7065" s="49" t="s">
        <v>18</v>
      </c>
      <c r="I7065" s="49" t="s">
        <v>795</v>
      </c>
      <c r="J7065" s="50">
        <v>45.000000000000284</v>
      </c>
      <c r="K7065" s="17" t="s">
        <v>1206</v>
      </c>
      <c r="L7065" s="17" t="s">
        <v>1006</v>
      </c>
      <c r="M7065" s="17" t="s">
        <v>27</v>
      </c>
      <c r="N7065" s="17" t="s">
        <v>1008</v>
      </c>
      <c r="O7065" s="29">
        <v>140</v>
      </c>
      <c r="P7065" s="17" t="s">
        <v>20</v>
      </c>
      <c r="Q7065" s="17" t="s">
        <v>1208</v>
      </c>
      <c r="R7065" s="17">
        <v>44.7</v>
      </c>
      <c r="S7065" s="17" t="s">
        <v>684</v>
      </c>
      <c r="T7065" s="52">
        <v>1</v>
      </c>
      <c r="U7065" s="33">
        <v>-17.238249999999997</v>
      </c>
      <c r="V7065" s="10">
        <f t="shared" si="112"/>
        <v>-17.238249999999997</v>
      </c>
      <c r="W7065" s="33">
        <v>13.005500000000001</v>
      </c>
      <c r="X7065" s="69">
        <v>3.104564014076221</v>
      </c>
      <c r="Y7065" s="32" t="s">
        <v>561</v>
      </c>
      <c r="Z7065" s="33" t="s">
        <v>701</v>
      </c>
      <c r="AA7065" s="32"/>
      <c r="AB7065" s="32"/>
    </row>
    <row r="7066" spans="1:28" hidden="1">
      <c r="A7066" s="29">
        <v>7065</v>
      </c>
      <c r="C7066" s="17">
        <v>2023</v>
      </c>
      <c r="D7066" s="32">
        <v>12</v>
      </c>
      <c r="E7066" s="32">
        <v>14</v>
      </c>
      <c r="F7066" s="18" t="s">
        <v>843</v>
      </c>
      <c r="G7066" s="48">
        <v>44.999999999999929</v>
      </c>
      <c r="H7066" s="49" t="s">
        <v>18</v>
      </c>
      <c r="I7066" s="49" t="s">
        <v>795</v>
      </c>
      <c r="J7066" s="50">
        <v>45.000000000000284</v>
      </c>
      <c r="K7066" s="17" t="s">
        <v>1206</v>
      </c>
      <c r="L7066" s="17" t="s">
        <v>1006</v>
      </c>
      <c r="M7066" s="17" t="s">
        <v>27</v>
      </c>
      <c r="N7066" s="17" t="s">
        <v>1008</v>
      </c>
      <c r="O7066" s="29">
        <v>157</v>
      </c>
      <c r="P7066" s="17" t="s">
        <v>20</v>
      </c>
      <c r="Q7066" s="17" t="s">
        <v>1208</v>
      </c>
      <c r="R7066" s="17">
        <v>53</v>
      </c>
      <c r="S7066" s="17" t="s">
        <v>684</v>
      </c>
      <c r="T7066" s="52">
        <v>2</v>
      </c>
      <c r="U7066" s="33">
        <v>-17.201249999999998</v>
      </c>
      <c r="V7066" s="10">
        <f t="shared" si="112"/>
        <v>-17.201249999999998</v>
      </c>
      <c r="W7066" s="33">
        <v>13.173500000000001</v>
      </c>
      <c r="X7066" s="69">
        <v>3.0989827697740173</v>
      </c>
      <c r="Y7066" s="32" t="s">
        <v>561</v>
      </c>
      <c r="Z7066" s="33" t="s">
        <v>701</v>
      </c>
      <c r="AA7066" s="32"/>
      <c r="AB7066" s="32"/>
    </row>
    <row r="7067" spans="1:28" hidden="1">
      <c r="A7067" s="29">
        <v>7066</v>
      </c>
      <c r="C7067" s="17">
        <v>2023</v>
      </c>
      <c r="D7067" s="32">
        <v>12</v>
      </c>
      <c r="E7067" s="32">
        <v>14</v>
      </c>
      <c r="F7067" s="18" t="s">
        <v>843</v>
      </c>
      <c r="G7067" s="48">
        <v>44.999999999999929</v>
      </c>
      <c r="H7067" s="49" t="s">
        <v>18</v>
      </c>
      <c r="I7067" s="49" t="s">
        <v>795</v>
      </c>
      <c r="J7067" s="50">
        <v>45.000000000000284</v>
      </c>
      <c r="K7067" s="17" t="s">
        <v>1206</v>
      </c>
      <c r="L7067" s="17" t="s">
        <v>1006</v>
      </c>
      <c r="M7067" s="17" t="s">
        <v>27</v>
      </c>
      <c r="N7067" s="17" t="s">
        <v>1008</v>
      </c>
      <c r="O7067" s="29">
        <v>123</v>
      </c>
      <c r="P7067" s="17" t="s">
        <v>20</v>
      </c>
      <c r="Q7067" s="17" t="s">
        <v>1208</v>
      </c>
      <c r="R7067" s="17">
        <v>25.4</v>
      </c>
      <c r="S7067" s="17" t="s">
        <v>684</v>
      </c>
      <c r="T7067" s="52">
        <v>2</v>
      </c>
      <c r="U7067" s="33">
        <v>-17.621249999999996</v>
      </c>
      <c r="V7067" s="10">
        <f t="shared" si="112"/>
        <v>-17.621249999999996</v>
      </c>
      <c r="W7067" s="33">
        <v>12.064500000000001</v>
      </c>
      <c r="X7067" s="69">
        <v>3.0712395059067306</v>
      </c>
      <c r="Y7067" s="32" t="s">
        <v>561</v>
      </c>
      <c r="Z7067" s="33" t="s">
        <v>701</v>
      </c>
      <c r="AA7067" s="32"/>
      <c r="AB7067" s="32"/>
    </row>
    <row r="7068" spans="1:28" hidden="1">
      <c r="A7068" s="29">
        <v>7067</v>
      </c>
      <c r="C7068" s="17">
        <v>2023</v>
      </c>
      <c r="D7068" s="32">
        <v>11</v>
      </c>
      <c r="E7068" s="32">
        <v>22</v>
      </c>
      <c r="F7068" s="18" t="s">
        <v>852</v>
      </c>
      <c r="G7068" s="48">
        <v>14.999999999999858</v>
      </c>
      <c r="H7068" s="49" t="s">
        <v>18</v>
      </c>
      <c r="I7068" s="49" t="s">
        <v>800</v>
      </c>
      <c r="J7068" s="50">
        <v>15.000000000000568</v>
      </c>
      <c r="K7068" s="17" t="s">
        <v>1206</v>
      </c>
      <c r="L7068" s="17" t="s">
        <v>1006</v>
      </c>
      <c r="M7068" s="17" t="s">
        <v>27</v>
      </c>
      <c r="N7068" s="17" t="s">
        <v>1008</v>
      </c>
      <c r="O7068" s="29">
        <v>104</v>
      </c>
      <c r="P7068" s="17" t="s">
        <v>20</v>
      </c>
      <c r="Q7068" s="17" t="s">
        <v>1208</v>
      </c>
      <c r="R7068" s="17">
        <v>16.899999999999999</v>
      </c>
      <c r="S7068" s="17" t="s">
        <v>684</v>
      </c>
      <c r="T7068" s="52">
        <v>2</v>
      </c>
      <c r="U7068" s="33">
        <v>-16.941249999999997</v>
      </c>
      <c r="V7068" s="10">
        <f t="shared" si="112"/>
        <v>-16.941249999999997</v>
      </c>
      <c r="W7068" s="33">
        <v>11.6165</v>
      </c>
      <c r="X7068" s="69">
        <v>2.9753762710257274</v>
      </c>
      <c r="Y7068" s="32" t="s">
        <v>561</v>
      </c>
      <c r="Z7068" s="33" t="s">
        <v>701</v>
      </c>
      <c r="AA7068" s="32"/>
      <c r="AB7068" s="32"/>
    </row>
    <row r="7069" spans="1:28" hidden="1">
      <c r="A7069" s="29">
        <v>7068</v>
      </c>
      <c r="C7069" s="17">
        <v>2023</v>
      </c>
      <c r="D7069" s="32">
        <v>11</v>
      </c>
      <c r="E7069" s="32">
        <v>22</v>
      </c>
      <c r="F7069" s="18" t="s">
        <v>852</v>
      </c>
      <c r="G7069" s="48">
        <v>14.999999999999858</v>
      </c>
      <c r="H7069" s="49" t="s">
        <v>18</v>
      </c>
      <c r="I7069" s="49" t="s">
        <v>800</v>
      </c>
      <c r="J7069" s="50">
        <v>15.000000000000568</v>
      </c>
      <c r="K7069" s="17" t="s">
        <v>1206</v>
      </c>
      <c r="L7069" s="17" t="s">
        <v>1006</v>
      </c>
      <c r="M7069" s="17" t="s">
        <v>27</v>
      </c>
      <c r="N7069" s="17" t="s">
        <v>1008</v>
      </c>
      <c r="O7069" s="29">
        <v>101</v>
      </c>
      <c r="P7069" s="17" t="s">
        <v>20</v>
      </c>
      <c r="Q7069" s="17" t="s">
        <v>1208</v>
      </c>
      <c r="R7069" s="17">
        <v>13.4</v>
      </c>
      <c r="S7069" s="17" t="s">
        <v>684</v>
      </c>
      <c r="T7069" s="52">
        <v>1</v>
      </c>
      <c r="U7069" s="33">
        <v>-17.245249999999999</v>
      </c>
      <c r="V7069" s="10">
        <f t="shared" si="112"/>
        <v>-17.245249999999999</v>
      </c>
      <c r="W7069" s="33">
        <v>12.515500000000001</v>
      </c>
      <c r="X7069" s="69">
        <v>3.1047206517364985</v>
      </c>
      <c r="Y7069" s="32" t="s">
        <v>561</v>
      </c>
      <c r="Z7069" s="33" t="s">
        <v>701</v>
      </c>
      <c r="AA7069" s="32"/>
      <c r="AB7069" s="32"/>
    </row>
    <row r="7070" spans="1:28" hidden="1">
      <c r="A7070" s="29">
        <v>7069</v>
      </c>
      <c r="C7070" s="17">
        <v>2023</v>
      </c>
      <c r="D7070" s="32">
        <v>11</v>
      </c>
      <c r="E7070" s="32">
        <v>22</v>
      </c>
      <c r="F7070" s="18" t="s">
        <v>852</v>
      </c>
      <c r="G7070" s="48">
        <v>14.999999999999858</v>
      </c>
      <c r="H7070" s="49" t="s">
        <v>18</v>
      </c>
      <c r="I7070" s="49" t="s">
        <v>800</v>
      </c>
      <c r="J7070" s="50">
        <v>15.000000000000568</v>
      </c>
      <c r="K7070" s="17" t="s">
        <v>1206</v>
      </c>
      <c r="L7070" s="17" t="s">
        <v>1006</v>
      </c>
      <c r="M7070" s="17" t="s">
        <v>27</v>
      </c>
      <c r="N7070" s="17" t="s">
        <v>1008</v>
      </c>
      <c r="O7070" s="29">
        <v>100</v>
      </c>
      <c r="P7070" s="17" t="s">
        <v>20</v>
      </c>
      <c r="Q7070" s="17" t="s">
        <v>1208</v>
      </c>
      <c r="R7070" s="17">
        <v>12.5</v>
      </c>
      <c r="S7070" s="17" t="s">
        <v>684</v>
      </c>
      <c r="T7070" s="52">
        <v>2</v>
      </c>
      <c r="U7070" s="33">
        <v>-16.916249999999998</v>
      </c>
      <c r="V7070" s="10">
        <f t="shared" si="112"/>
        <v>-16.916249999999998</v>
      </c>
      <c r="W7070" s="33">
        <v>11.9695</v>
      </c>
      <c r="X7070" s="69">
        <v>2.9617016540355126</v>
      </c>
      <c r="Y7070" s="32" t="s">
        <v>561</v>
      </c>
      <c r="Z7070" s="33" t="s">
        <v>701</v>
      </c>
      <c r="AA7070" s="32"/>
      <c r="AB7070" s="32"/>
    </row>
    <row r="7071" spans="1:28" hidden="1">
      <c r="A7071" s="29">
        <v>7070</v>
      </c>
      <c r="C7071" s="17">
        <v>2023</v>
      </c>
      <c r="D7071" s="32">
        <v>11</v>
      </c>
      <c r="E7071" s="32">
        <v>23</v>
      </c>
      <c r="F7071" s="18" t="s">
        <v>852</v>
      </c>
      <c r="G7071" s="48">
        <v>14.999999999999858</v>
      </c>
      <c r="H7071" s="49" t="s">
        <v>18</v>
      </c>
      <c r="I7071" s="49" t="s">
        <v>802</v>
      </c>
      <c r="J7071" s="50">
        <v>15.000000000000568</v>
      </c>
      <c r="K7071" s="17" t="s">
        <v>1206</v>
      </c>
      <c r="L7071" s="17" t="s">
        <v>1006</v>
      </c>
      <c r="M7071" s="17" t="s">
        <v>27</v>
      </c>
      <c r="N7071" s="17" t="s">
        <v>1008</v>
      </c>
      <c r="O7071" s="29">
        <v>131</v>
      </c>
      <c r="P7071" s="17" t="s">
        <v>20</v>
      </c>
      <c r="Q7071" s="17" t="s">
        <v>1208</v>
      </c>
      <c r="R7071" s="17">
        <v>26.6</v>
      </c>
      <c r="S7071" s="17" t="s">
        <v>684</v>
      </c>
      <c r="T7071" s="52">
        <v>2</v>
      </c>
      <c r="U7071" s="33">
        <v>-17.868249999999996</v>
      </c>
      <c r="V7071" s="10">
        <f t="shared" si="112"/>
        <v>-17.868249999999996</v>
      </c>
      <c r="W7071" s="33">
        <v>12.252500000000001</v>
      </c>
      <c r="X7071" s="69">
        <v>3.0866060490793523</v>
      </c>
      <c r="Y7071" s="32" t="s">
        <v>561</v>
      </c>
      <c r="Z7071" s="33" t="s">
        <v>701</v>
      </c>
      <c r="AA7071" s="32"/>
      <c r="AB7071" s="32"/>
    </row>
    <row r="7072" spans="1:28" hidden="1">
      <c r="A7072" s="29">
        <v>7071</v>
      </c>
      <c r="C7072" s="17">
        <v>2023</v>
      </c>
      <c r="D7072" s="32">
        <v>11</v>
      </c>
      <c r="E7072" s="32">
        <v>23</v>
      </c>
      <c r="F7072" s="18" t="s">
        <v>852</v>
      </c>
      <c r="G7072" s="48">
        <v>14.999999999999858</v>
      </c>
      <c r="H7072" s="49" t="s">
        <v>18</v>
      </c>
      <c r="I7072" s="49" t="s">
        <v>802</v>
      </c>
      <c r="J7072" s="50">
        <v>15.000000000000568</v>
      </c>
      <c r="K7072" s="17" t="s">
        <v>1206</v>
      </c>
      <c r="L7072" s="17" t="s">
        <v>1006</v>
      </c>
      <c r="M7072" s="17" t="s">
        <v>27</v>
      </c>
      <c r="N7072" s="17" t="s">
        <v>1008</v>
      </c>
      <c r="O7072" s="29">
        <v>87</v>
      </c>
      <c r="P7072" s="17" t="s">
        <v>20</v>
      </c>
      <c r="Q7072" s="17" t="s">
        <v>1208</v>
      </c>
      <c r="R7072" s="17">
        <v>5.0999999999999996</v>
      </c>
      <c r="S7072" s="17" t="s">
        <v>684</v>
      </c>
      <c r="T7072" s="52">
        <v>2</v>
      </c>
      <c r="U7072" s="33">
        <v>-17.572249999999997</v>
      </c>
      <c r="V7072" s="10">
        <f t="shared" si="112"/>
        <v>-17.572249999999997</v>
      </c>
      <c r="W7072" s="33">
        <v>12.0625</v>
      </c>
      <c r="X7072" s="69">
        <v>3.0456170002821454</v>
      </c>
      <c r="Y7072" s="32" t="s">
        <v>561</v>
      </c>
      <c r="Z7072" s="33" t="s">
        <v>701</v>
      </c>
      <c r="AA7072" s="32"/>
      <c r="AB7072" s="32"/>
    </row>
    <row r="7073" spans="1:28" hidden="1">
      <c r="A7073" s="29">
        <v>7072</v>
      </c>
      <c r="C7073" s="17">
        <v>2023</v>
      </c>
      <c r="D7073" s="32">
        <v>11</v>
      </c>
      <c r="E7073" s="32">
        <v>23</v>
      </c>
      <c r="F7073" s="18" t="s">
        <v>852</v>
      </c>
      <c r="G7073" s="48">
        <v>14.999999999999858</v>
      </c>
      <c r="H7073" s="49" t="s">
        <v>18</v>
      </c>
      <c r="I7073" s="49" t="s">
        <v>802</v>
      </c>
      <c r="J7073" s="50">
        <v>15.000000000000568</v>
      </c>
      <c r="K7073" s="17" t="s">
        <v>1206</v>
      </c>
      <c r="L7073" s="17" t="s">
        <v>1006</v>
      </c>
      <c r="M7073" s="17" t="s">
        <v>27</v>
      </c>
      <c r="N7073" s="17" t="s">
        <v>1008</v>
      </c>
      <c r="O7073" s="29">
        <v>98</v>
      </c>
      <c r="P7073" s="17" t="s">
        <v>20</v>
      </c>
      <c r="Q7073" s="17" t="s">
        <v>1208</v>
      </c>
      <c r="R7073" s="17">
        <v>9.4</v>
      </c>
      <c r="S7073" s="17" t="s">
        <v>684</v>
      </c>
      <c r="T7073" s="52">
        <v>1</v>
      </c>
      <c r="U7073" s="33">
        <v>-17.834249999999997</v>
      </c>
      <c r="V7073" s="10">
        <f t="shared" si="112"/>
        <v>-17.834249999999997</v>
      </c>
      <c r="W7073" s="33">
        <v>12.063500000000001</v>
      </c>
      <c r="X7073" s="69">
        <v>3.0739002068478154</v>
      </c>
      <c r="Y7073" s="32" t="s">
        <v>561</v>
      </c>
      <c r="Z7073" s="33" t="s">
        <v>701</v>
      </c>
      <c r="AA7073" s="32"/>
      <c r="AB7073" s="32"/>
    </row>
    <row r="7074" spans="1:28" hidden="1">
      <c r="A7074" s="29">
        <v>7073</v>
      </c>
      <c r="C7074" s="17">
        <v>2023</v>
      </c>
      <c r="D7074" s="32">
        <v>11</v>
      </c>
      <c r="E7074" s="32">
        <v>22</v>
      </c>
      <c r="F7074" s="18" t="s">
        <v>852</v>
      </c>
      <c r="G7074" s="48">
        <v>14.999999999999858</v>
      </c>
      <c r="H7074" s="49" t="s">
        <v>18</v>
      </c>
      <c r="I7074" s="49" t="s">
        <v>800</v>
      </c>
      <c r="J7074" s="50">
        <v>45.000000000000284</v>
      </c>
      <c r="K7074" s="17" t="s">
        <v>1206</v>
      </c>
      <c r="L7074" s="17" t="s">
        <v>1006</v>
      </c>
      <c r="M7074" s="17" t="s">
        <v>27</v>
      </c>
      <c r="N7074" s="17" t="s">
        <v>1008</v>
      </c>
      <c r="O7074" s="29">
        <v>103</v>
      </c>
      <c r="P7074" s="17" t="s">
        <v>20</v>
      </c>
      <c r="Q7074" s="17" t="s">
        <v>1208</v>
      </c>
      <c r="R7074" s="17">
        <v>12.2</v>
      </c>
      <c r="S7074" s="17" t="s">
        <v>684</v>
      </c>
      <c r="T7074" s="52">
        <v>1</v>
      </c>
      <c r="U7074" s="33">
        <v>-17.835249999999998</v>
      </c>
      <c r="V7074" s="10">
        <f t="shared" si="112"/>
        <v>-17.835249999999998</v>
      </c>
      <c r="W7074" s="33">
        <v>12.204500000000001</v>
      </c>
      <c r="X7074" s="69">
        <v>3.0900476882456003</v>
      </c>
      <c r="Y7074" s="32" t="s">
        <v>561</v>
      </c>
      <c r="Z7074" s="33" t="s">
        <v>701</v>
      </c>
      <c r="AA7074" s="32"/>
      <c r="AB7074" s="32"/>
    </row>
    <row r="7075" spans="1:28" hidden="1">
      <c r="A7075" s="29">
        <v>7074</v>
      </c>
      <c r="C7075" s="17">
        <v>2023</v>
      </c>
      <c r="D7075" s="32">
        <v>11</v>
      </c>
      <c r="E7075" s="32">
        <v>22</v>
      </c>
      <c r="F7075" s="18" t="s">
        <v>852</v>
      </c>
      <c r="G7075" s="48">
        <v>14.999999999999858</v>
      </c>
      <c r="H7075" s="49" t="s">
        <v>18</v>
      </c>
      <c r="I7075" s="49" t="s">
        <v>800</v>
      </c>
      <c r="J7075" s="50">
        <v>45.000000000000284</v>
      </c>
      <c r="K7075" s="17" t="s">
        <v>1206</v>
      </c>
      <c r="L7075" s="17" t="s">
        <v>1006</v>
      </c>
      <c r="M7075" s="17" t="s">
        <v>27</v>
      </c>
      <c r="N7075" s="17" t="s">
        <v>1008</v>
      </c>
      <c r="O7075" s="29">
        <v>99</v>
      </c>
      <c r="P7075" s="17" t="s">
        <v>20</v>
      </c>
      <c r="Q7075" s="17" t="s">
        <v>1208</v>
      </c>
      <c r="R7075" s="17">
        <v>10.3</v>
      </c>
      <c r="S7075" s="17" t="s">
        <v>684</v>
      </c>
      <c r="T7075" s="52">
        <v>3</v>
      </c>
      <c r="U7075" s="33">
        <v>-17.819249999999997</v>
      </c>
      <c r="V7075" s="10">
        <f t="shared" si="112"/>
        <v>-17.819249999999997</v>
      </c>
      <c r="W7075" s="33">
        <v>12.317500000000001</v>
      </c>
      <c r="X7075" s="69">
        <v>3.0960250872368307</v>
      </c>
      <c r="Y7075" s="32" t="s">
        <v>561</v>
      </c>
      <c r="Z7075" s="33" t="s">
        <v>701</v>
      </c>
      <c r="AA7075" s="32"/>
      <c r="AB7075" s="32"/>
    </row>
    <row r="7076" spans="1:28" hidden="1">
      <c r="A7076" s="29">
        <v>7075</v>
      </c>
      <c r="C7076" s="17">
        <v>2023</v>
      </c>
      <c r="D7076" s="32">
        <v>11</v>
      </c>
      <c r="E7076" s="32">
        <v>22</v>
      </c>
      <c r="F7076" s="18" t="s">
        <v>852</v>
      </c>
      <c r="G7076" s="48">
        <v>14.999999999999858</v>
      </c>
      <c r="H7076" s="49" t="s">
        <v>18</v>
      </c>
      <c r="I7076" s="49" t="s">
        <v>800</v>
      </c>
      <c r="J7076" s="50">
        <v>45.000000000000284</v>
      </c>
      <c r="K7076" s="17" t="s">
        <v>1206</v>
      </c>
      <c r="L7076" s="17" t="s">
        <v>1006</v>
      </c>
      <c r="M7076" s="17" t="s">
        <v>27</v>
      </c>
      <c r="N7076" s="17" t="s">
        <v>1008</v>
      </c>
      <c r="O7076" s="29">
        <v>94</v>
      </c>
      <c r="P7076" s="17" t="s">
        <v>20</v>
      </c>
      <c r="Q7076" s="17" t="s">
        <v>1208</v>
      </c>
      <c r="R7076" s="17">
        <v>9.4</v>
      </c>
      <c r="S7076" s="17" t="s">
        <v>684</v>
      </c>
      <c r="T7076" s="52">
        <v>1</v>
      </c>
      <c r="U7076" s="33">
        <v>-17.469249999999995</v>
      </c>
      <c r="V7076" s="10">
        <f t="shared" si="112"/>
        <v>-17.469249999999995</v>
      </c>
      <c r="W7076" s="33">
        <v>11.564500000000001</v>
      </c>
      <c r="X7076" s="69">
        <v>2.9553260997546968</v>
      </c>
      <c r="Y7076" s="32" t="s">
        <v>561</v>
      </c>
      <c r="Z7076" s="33" t="s">
        <v>701</v>
      </c>
      <c r="AA7076" s="32"/>
      <c r="AB7076" s="32"/>
    </row>
    <row r="7077" spans="1:28" hidden="1">
      <c r="A7077" s="29">
        <v>7076</v>
      </c>
      <c r="C7077" s="17">
        <v>2023</v>
      </c>
      <c r="D7077" s="32">
        <v>11</v>
      </c>
      <c r="E7077" s="32">
        <v>29</v>
      </c>
      <c r="F7077" s="18" t="s">
        <v>820</v>
      </c>
      <c r="G7077" s="48">
        <v>14.999999999999858</v>
      </c>
      <c r="H7077" s="49" t="s">
        <v>18</v>
      </c>
      <c r="I7077" s="49" t="s">
        <v>812</v>
      </c>
      <c r="J7077" s="50">
        <v>15.000000000000568</v>
      </c>
      <c r="K7077" s="17" t="s">
        <v>1206</v>
      </c>
      <c r="L7077" s="17" t="s">
        <v>1006</v>
      </c>
      <c r="M7077" s="17" t="s">
        <v>27</v>
      </c>
      <c r="N7077" s="17" t="s">
        <v>1008</v>
      </c>
      <c r="O7077" s="29">
        <v>67</v>
      </c>
      <c r="P7077" s="17" t="s">
        <v>20</v>
      </c>
      <c r="Q7077" s="17" t="s">
        <v>1208</v>
      </c>
      <c r="R7077" s="17">
        <v>2.6</v>
      </c>
      <c r="S7077" s="17" t="s">
        <v>684</v>
      </c>
      <c r="T7077" s="52">
        <v>3</v>
      </c>
      <c r="U7077" s="33">
        <v>-17.367249999999999</v>
      </c>
      <c r="V7077" s="10">
        <f t="shared" si="112"/>
        <v>-17.367249999999999</v>
      </c>
      <c r="W7077" s="33">
        <v>10.7315</v>
      </c>
      <c r="X7077" s="69">
        <v>3.0855888933580431</v>
      </c>
      <c r="Y7077" s="32" t="s">
        <v>561</v>
      </c>
      <c r="Z7077" s="33" t="s">
        <v>701</v>
      </c>
      <c r="AA7077" s="32"/>
      <c r="AB7077" s="32"/>
    </row>
    <row r="7078" spans="1:28" hidden="1">
      <c r="A7078" s="29">
        <v>7077</v>
      </c>
      <c r="C7078" s="17">
        <v>2023</v>
      </c>
      <c r="D7078" s="32">
        <v>11</v>
      </c>
      <c r="E7078" s="32">
        <v>29</v>
      </c>
      <c r="F7078" s="18" t="s">
        <v>820</v>
      </c>
      <c r="G7078" s="48">
        <v>14.999999999999858</v>
      </c>
      <c r="H7078" s="49" t="s">
        <v>18</v>
      </c>
      <c r="I7078" s="49" t="s">
        <v>812</v>
      </c>
      <c r="J7078" s="50">
        <v>15.000000000000568</v>
      </c>
      <c r="K7078" s="17" t="s">
        <v>1206</v>
      </c>
      <c r="L7078" s="17" t="s">
        <v>1006</v>
      </c>
      <c r="M7078" s="17" t="s">
        <v>27</v>
      </c>
      <c r="N7078" s="17" t="s">
        <v>1008</v>
      </c>
      <c r="O7078" s="29">
        <v>48</v>
      </c>
      <c r="P7078" s="17" t="s">
        <v>20</v>
      </c>
      <c r="Q7078" s="17" t="s">
        <v>1208</v>
      </c>
      <c r="R7078" s="17">
        <v>1.2</v>
      </c>
      <c r="S7078" s="17" t="s">
        <v>684</v>
      </c>
      <c r="T7078" s="52">
        <v>3</v>
      </c>
      <c r="U7078" s="33">
        <v>-17.023249999999997</v>
      </c>
      <c r="V7078" s="10">
        <f t="shared" si="112"/>
        <v>-17.023249999999997</v>
      </c>
      <c r="W7078" s="33">
        <v>9.9824999999999999</v>
      </c>
      <c r="X7078" s="69">
        <v>2.9528023508137298</v>
      </c>
      <c r="Y7078" s="32" t="s">
        <v>561</v>
      </c>
      <c r="Z7078" s="33" t="s">
        <v>701</v>
      </c>
      <c r="AA7078" s="32"/>
      <c r="AB7078" s="32"/>
    </row>
    <row r="7079" spans="1:28" hidden="1">
      <c r="A7079" s="29">
        <v>7078</v>
      </c>
      <c r="C7079" s="17">
        <v>2023</v>
      </c>
      <c r="D7079" s="32">
        <v>11</v>
      </c>
      <c r="E7079" s="32">
        <v>29</v>
      </c>
      <c r="F7079" s="18" t="s">
        <v>820</v>
      </c>
      <c r="G7079" s="48">
        <v>14.999999999999858</v>
      </c>
      <c r="H7079" s="49" t="s">
        <v>18</v>
      </c>
      <c r="I7079" s="49" t="s">
        <v>812</v>
      </c>
      <c r="J7079" s="50">
        <v>15.000000000000568</v>
      </c>
      <c r="K7079" s="17" t="s">
        <v>1206</v>
      </c>
      <c r="L7079" s="17" t="s">
        <v>1006</v>
      </c>
      <c r="M7079" s="17" t="s">
        <v>27</v>
      </c>
      <c r="N7079" s="17" t="s">
        <v>1008</v>
      </c>
      <c r="O7079" s="29">
        <v>37</v>
      </c>
      <c r="P7079" s="17" t="s">
        <v>20</v>
      </c>
      <c r="Q7079" s="17" t="s">
        <v>1208</v>
      </c>
      <c r="R7079" s="17">
        <v>0.7</v>
      </c>
      <c r="S7079" s="17" t="s">
        <v>684</v>
      </c>
      <c r="T7079" s="52">
        <v>3</v>
      </c>
      <c r="U7079" s="33">
        <v>-17.822249999999997</v>
      </c>
      <c r="V7079" s="10">
        <f t="shared" si="112"/>
        <v>-17.822249999999997</v>
      </c>
      <c r="W7079" s="33">
        <v>9.8445</v>
      </c>
      <c r="X7079" s="69">
        <v>3.0728391836329778</v>
      </c>
      <c r="Y7079" s="32" t="s">
        <v>561</v>
      </c>
      <c r="Z7079" s="33" t="s">
        <v>701</v>
      </c>
      <c r="AA7079" s="32"/>
      <c r="AB7079" s="32"/>
    </row>
    <row r="7080" spans="1:28" hidden="1">
      <c r="A7080" s="29">
        <v>7079</v>
      </c>
      <c r="C7080" s="17">
        <v>2023</v>
      </c>
      <c r="D7080" s="32">
        <v>11</v>
      </c>
      <c r="E7080" s="32">
        <v>29</v>
      </c>
      <c r="F7080" s="18" t="s">
        <v>820</v>
      </c>
      <c r="G7080" s="48">
        <v>44.999999999999929</v>
      </c>
      <c r="H7080" s="49" t="s">
        <v>18</v>
      </c>
      <c r="I7080" s="49" t="s">
        <v>812</v>
      </c>
      <c r="J7080" s="50">
        <v>45.000000000000284</v>
      </c>
      <c r="K7080" s="17" t="s">
        <v>1206</v>
      </c>
      <c r="L7080" s="17" t="s">
        <v>1006</v>
      </c>
      <c r="M7080" s="17" t="s">
        <v>27</v>
      </c>
      <c r="N7080" s="17" t="s">
        <v>1008</v>
      </c>
      <c r="O7080" s="29">
        <v>93</v>
      </c>
      <c r="P7080" s="17" t="s">
        <v>20</v>
      </c>
      <c r="Q7080" s="17" t="s">
        <v>1208</v>
      </c>
      <c r="R7080" s="17">
        <v>10.4</v>
      </c>
      <c r="S7080" s="17" t="s">
        <v>684</v>
      </c>
      <c r="T7080" s="52">
        <v>3</v>
      </c>
      <c r="U7080" s="33">
        <v>-17.370249999999999</v>
      </c>
      <c r="V7080" s="10">
        <f t="shared" si="112"/>
        <v>-17.370249999999999</v>
      </c>
      <c r="W7080" s="33">
        <v>11.633500000000002</v>
      </c>
      <c r="X7080" s="69">
        <v>3.0180473455696504</v>
      </c>
      <c r="Y7080" s="32" t="s">
        <v>561</v>
      </c>
      <c r="Z7080" s="33" t="s">
        <v>701</v>
      </c>
      <c r="AA7080" s="32"/>
      <c r="AB7080" s="32"/>
    </row>
    <row r="7081" spans="1:28" hidden="1">
      <c r="A7081" s="29">
        <v>7080</v>
      </c>
      <c r="C7081" s="17">
        <v>2023</v>
      </c>
      <c r="D7081" s="32">
        <v>11</v>
      </c>
      <c r="E7081" s="32">
        <v>29</v>
      </c>
      <c r="F7081" s="18" t="s">
        <v>820</v>
      </c>
      <c r="G7081" s="48">
        <v>44.999999999999929</v>
      </c>
      <c r="H7081" s="49" t="s">
        <v>18</v>
      </c>
      <c r="I7081" s="49" t="s">
        <v>812</v>
      </c>
      <c r="J7081" s="50">
        <v>45.000000000000284</v>
      </c>
      <c r="K7081" s="17" t="s">
        <v>1206</v>
      </c>
      <c r="L7081" s="17" t="s">
        <v>1006</v>
      </c>
      <c r="M7081" s="17" t="s">
        <v>27</v>
      </c>
      <c r="N7081" s="17" t="s">
        <v>1008</v>
      </c>
      <c r="O7081" s="29">
        <v>87</v>
      </c>
      <c r="P7081" s="17" t="s">
        <v>20</v>
      </c>
      <c r="Q7081" s="17" t="s">
        <v>1208</v>
      </c>
      <c r="R7081" s="17">
        <v>7.7</v>
      </c>
      <c r="S7081" s="17" t="s">
        <v>684</v>
      </c>
      <c r="T7081" s="52">
        <v>3</v>
      </c>
      <c r="U7081" s="33">
        <v>-16.324249999999999</v>
      </c>
      <c r="V7081" s="10">
        <f t="shared" si="112"/>
        <v>-16.324249999999999</v>
      </c>
      <c r="W7081" s="33">
        <v>10.827500000000001</v>
      </c>
      <c r="X7081" s="69">
        <v>2.9288813234998252</v>
      </c>
      <c r="Y7081" s="32" t="s">
        <v>561</v>
      </c>
      <c r="Z7081" s="33" t="s">
        <v>701</v>
      </c>
      <c r="AA7081" s="32"/>
      <c r="AB7081" s="32"/>
    </row>
    <row r="7082" spans="1:28" hidden="1">
      <c r="A7082" s="29">
        <v>7081</v>
      </c>
      <c r="C7082" s="17">
        <v>2023</v>
      </c>
      <c r="D7082" s="32">
        <v>11</v>
      </c>
      <c r="E7082" s="32">
        <v>29</v>
      </c>
      <c r="F7082" s="18" t="s">
        <v>820</v>
      </c>
      <c r="G7082" s="48">
        <v>44.999999999999929</v>
      </c>
      <c r="H7082" s="49" t="s">
        <v>18</v>
      </c>
      <c r="I7082" s="49" t="s">
        <v>812</v>
      </c>
      <c r="J7082" s="50">
        <v>45.000000000000284</v>
      </c>
      <c r="K7082" s="17" t="s">
        <v>1206</v>
      </c>
      <c r="L7082" s="17" t="s">
        <v>1006</v>
      </c>
      <c r="M7082" s="17" t="s">
        <v>27</v>
      </c>
      <c r="N7082" s="17" t="s">
        <v>1008</v>
      </c>
      <c r="O7082" s="29">
        <v>85</v>
      </c>
      <c r="P7082" s="17" t="s">
        <v>20</v>
      </c>
      <c r="Q7082" s="17" t="s">
        <v>1208</v>
      </c>
      <c r="R7082" s="17">
        <v>6</v>
      </c>
      <c r="S7082" s="17" t="s">
        <v>684</v>
      </c>
      <c r="T7082" s="52">
        <v>3</v>
      </c>
      <c r="U7082" s="33">
        <v>-16.71725</v>
      </c>
      <c r="V7082" s="10">
        <f t="shared" si="112"/>
        <v>-16.71725</v>
      </c>
      <c r="W7082" s="33">
        <v>10.723500000000001</v>
      </c>
      <c r="X7082" s="69">
        <v>3.034935915530431</v>
      </c>
      <c r="Y7082" s="32" t="s">
        <v>561</v>
      </c>
      <c r="Z7082" s="33" t="s">
        <v>701</v>
      </c>
      <c r="AA7082" s="32"/>
      <c r="AB7082" s="32"/>
    </row>
    <row r="7083" spans="1:28" hidden="1">
      <c r="A7083" s="29">
        <v>7082</v>
      </c>
      <c r="C7083" s="17">
        <v>2023</v>
      </c>
      <c r="D7083" s="32">
        <v>11</v>
      </c>
      <c r="E7083" s="32">
        <v>29</v>
      </c>
      <c r="F7083" s="18" t="s">
        <v>820</v>
      </c>
      <c r="G7083" s="48">
        <v>44.999999999999929</v>
      </c>
      <c r="H7083" s="49" t="s">
        <v>18</v>
      </c>
      <c r="I7083" s="49" t="s">
        <v>812</v>
      </c>
      <c r="J7083" s="50">
        <v>45.000000000000284</v>
      </c>
      <c r="K7083" s="17" t="s">
        <v>1206</v>
      </c>
      <c r="L7083" s="17" t="s">
        <v>1006</v>
      </c>
      <c r="M7083" s="17" t="s">
        <v>27</v>
      </c>
      <c r="N7083" s="17" t="s">
        <v>1008</v>
      </c>
      <c r="O7083" s="29">
        <v>68</v>
      </c>
      <c r="P7083" s="17" t="s">
        <v>20</v>
      </c>
      <c r="Q7083" s="17" t="s">
        <v>1208</v>
      </c>
      <c r="R7083" s="17">
        <v>3.7</v>
      </c>
      <c r="S7083" s="17" t="s">
        <v>684</v>
      </c>
      <c r="T7083" s="52">
        <v>3</v>
      </c>
      <c r="U7083" s="33">
        <v>-16.987249999999996</v>
      </c>
      <c r="V7083" s="10">
        <f t="shared" si="112"/>
        <v>-16.987249999999996</v>
      </c>
      <c r="W7083" s="33">
        <v>10.434500000000002</v>
      </c>
      <c r="X7083" s="69">
        <v>3.0327513610771688</v>
      </c>
      <c r="Y7083" s="32" t="s">
        <v>561</v>
      </c>
      <c r="Z7083" s="33" t="s">
        <v>701</v>
      </c>
      <c r="AA7083" s="32"/>
      <c r="AB7083" s="32"/>
    </row>
    <row r="7084" spans="1:28" hidden="1">
      <c r="A7084" s="29">
        <v>7083</v>
      </c>
      <c r="C7084" s="17">
        <v>2023</v>
      </c>
      <c r="D7084" s="32">
        <v>11</v>
      </c>
      <c r="E7084" s="32">
        <v>29</v>
      </c>
      <c r="F7084" s="18" t="s">
        <v>820</v>
      </c>
      <c r="G7084" s="48">
        <v>44.999999999999929</v>
      </c>
      <c r="H7084" s="49" t="s">
        <v>18</v>
      </c>
      <c r="I7084" s="49" t="s">
        <v>812</v>
      </c>
      <c r="J7084" s="50">
        <v>45.000000000000284</v>
      </c>
      <c r="K7084" s="17" t="s">
        <v>1206</v>
      </c>
      <c r="L7084" s="17" t="s">
        <v>1006</v>
      </c>
      <c r="M7084" s="17" t="s">
        <v>27</v>
      </c>
      <c r="N7084" s="17" t="s">
        <v>1008</v>
      </c>
      <c r="O7084" s="29">
        <v>75</v>
      </c>
      <c r="P7084" s="17" t="s">
        <v>20</v>
      </c>
      <c r="Q7084" s="17" t="s">
        <v>1208</v>
      </c>
      <c r="R7084" s="17">
        <v>4.2</v>
      </c>
      <c r="S7084" s="17" t="s">
        <v>684</v>
      </c>
      <c r="T7084" s="52">
        <v>3</v>
      </c>
      <c r="U7084" s="33">
        <v>-16.939249999999998</v>
      </c>
      <c r="V7084" s="10">
        <f t="shared" si="112"/>
        <v>-16.939249999999998</v>
      </c>
      <c r="W7084" s="33">
        <v>10.803500000000001</v>
      </c>
      <c r="X7084" s="69">
        <v>3.0512492643198783</v>
      </c>
      <c r="Y7084" s="32" t="s">
        <v>561</v>
      </c>
      <c r="Z7084" s="33" t="s">
        <v>701</v>
      </c>
      <c r="AA7084" s="32"/>
      <c r="AB7084" s="32"/>
    </row>
    <row r="7085" spans="1:28" hidden="1">
      <c r="A7085" s="29">
        <v>7084</v>
      </c>
      <c r="C7085" s="17">
        <v>2023</v>
      </c>
      <c r="D7085" s="32">
        <v>11</v>
      </c>
      <c r="E7085" s="32">
        <v>26</v>
      </c>
      <c r="F7085" s="18" t="s">
        <v>843</v>
      </c>
      <c r="G7085" s="48">
        <v>14.999999999999858</v>
      </c>
      <c r="H7085" s="49" t="s">
        <v>18</v>
      </c>
      <c r="I7085" s="49" t="s">
        <v>795</v>
      </c>
      <c r="J7085" s="50">
        <v>45.000000000000284</v>
      </c>
      <c r="K7085" s="17" t="s">
        <v>1206</v>
      </c>
      <c r="L7085" s="17" t="s">
        <v>1006</v>
      </c>
      <c r="M7085" s="17" t="s">
        <v>27</v>
      </c>
      <c r="N7085" s="17" t="s">
        <v>1008</v>
      </c>
      <c r="O7085" s="29">
        <v>65</v>
      </c>
      <c r="P7085" s="17" t="s">
        <v>20</v>
      </c>
      <c r="Q7085" s="17" t="s">
        <v>1208</v>
      </c>
      <c r="R7085" s="17">
        <v>1.4</v>
      </c>
      <c r="S7085" s="17" t="s">
        <v>684</v>
      </c>
      <c r="T7085" s="52">
        <v>3</v>
      </c>
      <c r="U7085" s="33">
        <v>-17.58325</v>
      </c>
      <c r="V7085" s="10">
        <f t="shared" si="112"/>
        <v>-17.58325</v>
      </c>
      <c r="W7085" s="33">
        <v>10.442500000000001</v>
      </c>
      <c r="X7085" s="69">
        <v>3.0631876287731519</v>
      </c>
      <c r="Y7085" s="32" t="s">
        <v>561</v>
      </c>
      <c r="Z7085" s="33" t="s">
        <v>701</v>
      </c>
      <c r="AA7085" s="32"/>
      <c r="AB7085" s="32"/>
    </row>
    <row r="7086" spans="1:28" hidden="1">
      <c r="A7086" s="29">
        <v>7085</v>
      </c>
      <c r="C7086" s="17">
        <v>2023</v>
      </c>
      <c r="D7086" s="32">
        <v>11</v>
      </c>
      <c r="E7086" s="32">
        <v>26</v>
      </c>
      <c r="F7086" s="18" t="s">
        <v>843</v>
      </c>
      <c r="G7086" s="48">
        <v>14.999999999999858</v>
      </c>
      <c r="H7086" s="49" t="s">
        <v>18</v>
      </c>
      <c r="I7086" s="49" t="s">
        <v>795</v>
      </c>
      <c r="J7086" s="50">
        <v>45.000000000000284</v>
      </c>
      <c r="K7086" s="17" t="s">
        <v>1206</v>
      </c>
      <c r="L7086" s="17" t="s">
        <v>1006</v>
      </c>
      <c r="M7086" s="17" t="s">
        <v>27</v>
      </c>
      <c r="N7086" s="17" t="s">
        <v>1008</v>
      </c>
      <c r="O7086" s="29">
        <v>35</v>
      </c>
      <c r="P7086" s="17" t="s">
        <v>20</v>
      </c>
      <c r="Q7086" s="17" t="s">
        <v>1208</v>
      </c>
      <c r="R7086" s="17">
        <v>0.7</v>
      </c>
      <c r="S7086" s="17" t="s">
        <v>684</v>
      </c>
      <c r="T7086" s="52">
        <v>3</v>
      </c>
      <c r="U7086" s="33">
        <v>-17.030249999999999</v>
      </c>
      <c r="V7086" s="10">
        <f t="shared" si="112"/>
        <v>-17.030249999999999</v>
      </c>
      <c r="W7086" s="33">
        <v>10.399500000000002</v>
      </c>
      <c r="X7086" s="69">
        <v>3.0378716737068721</v>
      </c>
      <c r="Y7086" s="32" t="s">
        <v>561</v>
      </c>
      <c r="Z7086" s="33" t="s">
        <v>701</v>
      </c>
      <c r="AA7086" s="32"/>
      <c r="AB7086" s="32"/>
    </row>
    <row r="7087" spans="1:28" hidden="1">
      <c r="A7087" s="29">
        <v>7086</v>
      </c>
      <c r="C7087" s="17">
        <v>2024</v>
      </c>
      <c r="D7087" s="32">
        <v>8</v>
      </c>
      <c r="E7087" s="32">
        <v>22</v>
      </c>
      <c r="F7087" s="18" t="s">
        <v>873</v>
      </c>
      <c r="G7087" s="48">
        <v>14.999999999999858</v>
      </c>
      <c r="H7087" s="49" t="s">
        <v>18</v>
      </c>
      <c r="I7087" s="49" t="s">
        <v>826</v>
      </c>
      <c r="J7087" s="50">
        <v>45.000000000000284</v>
      </c>
      <c r="K7087" s="17" t="s">
        <v>1206</v>
      </c>
      <c r="L7087" s="17" t="s">
        <v>1006</v>
      </c>
      <c r="M7087" s="17" t="s">
        <v>27</v>
      </c>
      <c r="N7087" s="17" t="s">
        <v>1008</v>
      </c>
      <c r="O7087" s="29">
        <v>566</v>
      </c>
      <c r="P7087" s="17" t="s">
        <v>20</v>
      </c>
      <c r="Q7087" s="17" t="s">
        <v>1208</v>
      </c>
      <c r="R7087" s="17">
        <v>1623.8</v>
      </c>
      <c r="S7087" s="17" t="s">
        <v>684</v>
      </c>
      <c r="T7087" s="52">
        <v>1</v>
      </c>
      <c r="U7087" s="33">
        <v>-17.919249999999998</v>
      </c>
      <c r="V7087" s="10">
        <f t="shared" si="112"/>
        <v>-17.919249999999998</v>
      </c>
      <c r="W7087" s="33">
        <v>12.7125</v>
      </c>
      <c r="X7087" s="69">
        <v>3.120840758452252</v>
      </c>
      <c r="Y7087" s="32" t="s">
        <v>561</v>
      </c>
      <c r="Z7087" s="33" t="s">
        <v>701</v>
      </c>
      <c r="AA7087" s="32"/>
      <c r="AB7087" s="32"/>
    </row>
    <row r="7088" spans="1:28" hidden="1">
      <c r="A7088" s="29">
        <v>7087</v>
      </c>
      <c r="C7088" s="17">
        <v>2024</v>
      </c>
      <c r="D7088" s="32">
        <v>8</v>
      </c>
      <c r="E7088" s="32">
        <v>22</v>
      </c>
      <c r="F7088" s="18" t="s">
        <v>873</v>
      </c>
      <c r="G7088" s="48">
        <v>14.999999999999858</v>
      </c>
      <c r="H7088" s="49" t="s">
        <v>18</v>
      </c>
      <c r="I7088" s="49" t="s">
        <v>826</v>
      </c>
      <c r="J7088" s="50">
        <v>45.000000000000284</v>
      </c>
      <c r="K7088" s="17" t="s">
        <v>1206</v>
      </c>
      <c r="L7088" s="17" t="s">
        <v>1006</v>
      </c>
      <c r="M7088" s="17" t="s">
        <v>27</v>
      </c>
      <c r="N7088" s="17" t="s">
        <v>1008</v>
      </c>
      <c r="O7088" s="29">
        <v>286</v>
      </c>
      <c r="P7088" s="17" t="s">
        <v>20</v>
      </c>
      <c r="Q7088" s="17" t="s">
        <v>1208</v>
      </c>
      <c r="R7088" s="17">
        <v>372.2</v>
      </c>
      <c r="S7088" s="17" t="s">
        <v>684</v>
      </c>
      <c r="T7088" s="52">
        <v>2</v>
      </c>
      <c r="U7088" s="33">
        <v>-17.885249999999999</v>
      </c>
      <c r="V7088" s="10">
        <f t="shared" si="112"/>
        <v>-17.885249999999999</v>
      </c>
      <c r="W7088" s="33">
        <v>13.077500000000001</v>
      </c>
      <c r="X7088" s="69">
        <v>3.1337988055407537</v>
      </c>
      <c r="Y7088" s="32" t="s">
        <v>561</v>
      </c>
      <c r="Z7088" s="33" t="s">
        <v>701</v>
      </c>
      <c r="AA7088" s="32"/>
      <c r="AB7088" s="32"/>
    </row>
    <row r="7089" spans="1:28" hidden="1">
      <c r="A7089" s="29">
        <v>7088</v>
      </c>
      <c r="C7089" s="17">
        <v>2024</v>
      </c>
      <c r="D7089" s="32">
        <v>8</v>
      </c>
      <c r="E7089" s="32">
        <v>22</v>
      </c>
      <c r="F7089" s="18" t="s">
        <v>873</v>
      </c>
      <c r="G7089" s="48">
        <v>14.999999999999858</v>
      </c>
      <c r="H7089" s="49" t="s">
        <v>18</v>
      </c>
      <c r="I7089" s="49" t="s">
        <v>826</v>
      </c>
      <c r="J7089" s="50">
        <v>45.000000000000284</v>
      </c>
      <c r="K7089" s="17" t="s">
        <v>1206</v>
      </c>
      <c r="L7089" s="17" t="s">
        <v>1006</v>
      </c>
      <c r="M7089" s="17" t="s">
        <v>27</v>
      </c>
      <c r="N7089" s="17" t="s">
        <v>1008</v>
      </c>
      <c r="O7089" s="29">
        <v>470</v>
      </c>
      <c r="P7089" s="17" t="s">
        <v>20</v>
      </c>
      <c r="Q7089" s="17" t="s">
        <v>1208</v>
      </c>
      <c r="R7089" s="17">
        <v>1160.5</v>
      </c>
      <c r="S7089" s="17" t="s">
        <v>684</v>
      </c>
      <c r="T7089" s="52">
        <v>2</v>
      </c>
      <c r="U7089" s="33">
        <v>-17.590249999999997</v>
      </c>
      <c r="V7089" s="10">
        <f t="shared" si="112"/>
        <v>-17.590249999999997</v>
      </c>
      <c r="W7089" s="33">
        <v>14.721500000000001</v>
      </c>
      <c r="X7089" s="69">
        <v>3.1148815675050292</v>
      </c>
      <c r="Y7089" s="32" t="s">
        <v>561</v>
      </c>
      <c r="Z7089" s="33" t="s">
        <v>701</v>
      </c>
      <c r="AA7089" s="32"/>
      <c r="AB7089" s="32"/>
    </row>
    <row r="7090" spans="1:28" hidden="1">
      <c r="A7090" s="29">
        <v>7089</v>
      </c>
      <c r="C7090" s="17">
        <v>2024</v>
      </c>
      <c r="D7090" s="32">
        <v>8</v>
      </c>
      <c r="E7090" s="32">
        <v>22</v>
      </c>
      <c r="F7090" s="18" t="s">
        <v>873</v>
      </c>
      <c r="G7090" s="48">
        <v>14.999999999999858</v>
      </c>
      <c r="H7090" s="49" t="s">
        <v>18</v>
      </c>
      <c r="I7090" s="49" t="s">
        <v>826</v>
      </c>
      <c r="J7090" s="50">
        <v>45.000000000000284</v>
      </c>
      <c r="K7090" s="17" t="s">
        <v>1206</v>
      </c>
      <c r="L7090" s="17" t="s">
        <v>1006</v>
      </c>
      <c r="M7090" s="17" t="s">
        <v>27</v>
      </c>
      <c r="N7090" s="17" t="s">
        <v>1008</v>
      </c>
      <c r="O7090" s="29">
        <v>311</v>
      </c>
      <c r="P7090" s="17" t="s">
        <v>20</v>
      </c>
      <c r="Q7090" s="17" t="s">
        <v>1208</v>
      </c>
      <c r="R7090" s="17">
        <v>397.3</v>
      </c>
      <c r="S7090" s="17" t="s">
        <v>684</v>
      </c>
      <c r="T7090" s="52">
        <v>1</v>
      </c>
      <c r="U7090" s="33">
        <v>-18.017249999999997</v>
      </c>
      <c r="V7090" s="10">
        <f t="shared" si="112"/>
        <v>-18.017249999999997</v>
      </c>
      <c r="W7090" s="33">
        <v>12.841500000000002</v>
      </c>
      <c r="X7090" s="69">
        <v>3.0931969150207137</v>
      </c>
      <c r="Y7090" s="32" t="s">
        <v>561</v>
      </c>
      <c r="Z7090" s="33" t="s">
        <v>701</v>
      </c>
      <c r="AA7090" s="32"/>
      <c r="AB7090" s="32"/>
    </row>
    <row r="7091" spans="1:28" hidden="1">
      <c r="A7091" s="29">
        <v>7090</v>
      </c>
      <c r="C7091" s="17">
        <v>2024</v>
      </c>
      <c r="D7091" s="32">
        <v>9</v>
      </c>
      <c r="E7091" s="32">
        <v>2</v>
      </c>
      <c r="F7091" s="18" t="s">
        <v>908</v>
      </c>
      <c r="G7091" s="48">
        <v>14.999999999999858</v>
      </c>
      <c r="H7091" s="49" t="s">
        <v>18</v>
      </c>
      <c r="I7091" s="49" t="s">
        <v>866</v>
      </c>
      <c r="J7091" s="50">
        <v>15.000000000000568</v>
      </c>
      <c r="K7091" s="17" t="s">
        <v>1206</v>
      </c>
      <c r="L7091" s="17" t="s">
        <v>1006</v>
      </c>
      <c r="M7091" s="17" t="s">
        <v>27</v>
      </c>
      <c r="N7091" s="17" t="s">
        <v>1008</v>
      </c>
      <c r="O7091" s="29">
        <v>431</v>
      </c>
      <c r="P7091" s="17" t="s">
        <v>20</v>
      </c>
      <c r="Q7091" s="17" t="s">
        <v>1208</v>
      </c>
      <c r="R7091" s="17">
        <v>1003.4</v>
      </c>
      <c r="S7091" s="17" t="s">
        <v>684</v>
      </c>
      <c r="T7091" s="52">
        <v>2</v>
      </c>
      <c r="U7091" s="33">
        <v>-17.633249999999997</v>
      </c>
      <c r="V7091" s="10">
        <f t="shared" si="112"/>
        <v>-17.633249999999997</v>
      </c>
      <c r="W7091" s="33">
        <v>14.202500000000001</v>
      </c>
      <c r="X7091" s="69">
        <v>3.1029618380836133</v>
      </c>
      <c r="Y7091" s="32" t="s">
        <v>561</v>
      </c>
      <c r="Z7091" s="33" t="s">
        <v>701</v>
      </c>
      <c r="AA7091" s="32"/>
      <c r="AB7091" s="32"/>
    </row>
    <row r="7092" spans="1:28" hidden="1">
      <c r="A7092" s="29">
        <v>7091</v>
      </c>
      <c r="C7092" s="17">
        <v>2024</v>
      </c>
      <c r="D7092" s="32">
        <v>9</v>
      </c>
      <c r="E7092" s="32">
        <v>2</v>
      </c>
      <c r="F7092" s="18" t="s">
        <v>908</v>
      </c>
      <c r="G7092" s="48">
        <v>14.999999999999858</v>
      </c>
      <c r="H7092" s="49" t="s">
        <v>18</v>
      </c>
      <c r="I7092" s="49" t="s">
        <v>866</v>
      </c>
      <c r="J7092" s="50">
        <v>15.000000000000568</v>
      </c>
      <c r="K7092" s="17" t="s">
        <v>1206</v>
      </c>
      <c r="L7092" s="17" t="s">
        <v>1006</v>
      </c>
      <c r="M7092" s="17" t="s">
        <v>27</v>
      </c>
      <c r="N7092" s="17" t="s">
        <v>1008</v>
      </c>
      <c r="O7092" s="29">
        <v>401</v>
      </c>
      <c r="P7092" s="17" t="s">
        <v>20</v>
      </c>
      <c r="Q7092" s="17" t="s">
        <v>1208</v>
      </c>
      <c r="R7092" s="17">
        <v>766.1</v>
      </c>
      <c r="S7092" s="17" t="s">
        <v>684</v>
      </c>
      <c r="T7092" s="52">
        <v>2</v>
      </c>
      <c r="U7092" s="33">
        <v>-18.132249999999999</v>
      </c>
      <c r="V7092" s="10">
        <f t="shared" si="112"/>
        <v>-18.132249999999999</v>
      </c>
      <c r="W7092" s="33">
        <v>13.547500000000001</v>
      </c>
      <c r="X7092" s="69">
        <v>3.1146910540188539</v>
      </c>
      <c r="Y7092" s="32" t="s">
        <v>561</v>
      </c>
      <c r="Z7092" s="33" t="s">
        <v>701</v>
      </c>
      <c r="AA7092" s="32"/>
      <c r="AB7092" s="32"/>
    </row>
    <row r="7093" spans="1:28" hidden="1">
      <c r="A7093" s="29">
        <v>7092</v>
      </c>
      <c r="C7093" s="17">
        <v>2024</v>
      </c>
      <c r="D7093" s="32">
        <v>9</v>
      </c>
      <c r="E7093" s="32">
        <v>2</v>
      </c>
      <c r="F7093" s="18" t="s">
        <v>908</v>
      </c>
      <c r="G7093" s="48">
        <v>14.999999999999858</v>
      </c>
      <c r="H7093" s="49" t="s">
        <v>18</v>
      </c>
      <c r="I7093" s="49" t="s">
        <v>866</v>
      </c>
      <c r="J7093" s="50">
        <v>15.000000000000568</v>
      </c>
      <c r="K7093" s="17" t="s">
        <v>1206</v>
      </c>
      <c r="L7093" s="17" t="s">
        <v>1006</v>
      </c>
      <c r="M7093" s="17" t="s">
        <v>27</v>
      </c>
      <c r="N7093" s="17" t="s">
        <v>1008</v>
      </c>
      <c r="O7093" s="29">
        <v>478</v>
      </c>
      <c r="P7093" s="17" t="s">
        <v>20</v>
      </c>
      <c r="Q7093" s="17" t="s">
        <v>1208</v>
      </c>
      <c r="R7093" s="17">
        <v>1139.2</v>
      </c>
      <c r="S7093" s="17" t="s">
        <v>684</v>
      </c>
      <c r="T7093" s="52">
        <v>2</v>
      </c>
      <c r="U7093" s="33">
        <v>-17.834249999999997</v>
      </c>
      <c r="V7093" s="10">
        <f t="shared" si="112"/>
        <v>-17.834249999999997</v>
      </c>
      <c r="W7093" s="33">
        <v>14.288500000000001</v>
      </c>
      <c r="X7093" s="69">
        <v>3.0722163708148282</v>
      </c>
      <c r="Y7093" s="32" t="s">
        <v>561</v>
      </c>
      <c r="Z7093" s="33" t="s">
        <v>701</v>
      </c>
      <c r="AA7093" s="32"/>
      <c r="AB7093" s="32"/>
    </row>
    <row r="7094" spans="1:28" hidden="1">
      <c r="A7094" s="29">
        <v>7093</v>
      </c>
      <c r="C7094" s="17">
        <v>2024</v>
      </c>
      <c r="D7094" s="32">
        <v>9</v>
      </c>
      <c r="E7094" s="32">
        <v>2</v>
      </c>
      <c r="F7094" s="18" t="s">
        <v>908</v>
      </c>
      <c r="G7094" s="48">
        <v>14.999999999999858</v>
      </c>
      <c r="H7094" s="49" t="s">
        <v>18</v>
      </c>
      <c r="I7094" s="49" t="s">
        <v>866</v>
      </c>
      <c r="J7094" s="50">
        <v>15.000000000000568</v>
      </c>
      <c r="K7094" s="17" t="s">
        <v>1206</v>
      </c>
      <c r="L7094" s="17" t="s">
        <v>1006</v>
      </c>
      <c r="M7094" s="17" t="s">
        <v>27</v>
      </c>
      <c r="N7094" s="17" t="s">
        <v>1008</v>
      </c>
      <c r="O7094" s="29">
        <v>304</v>
      </c>
      <c r="P7094" s="17" t="s">
        <v>20</v>
      </c>
      <c r="Q7094" s="17" t="s">
        <v>1208</v>
      </c>
      <c r="R7094" s="17">
        <v>690.8</v>
      </c>
      <c r="S7094" s="17" t="s">
        <v>684</v>
      </c>
      <c r="T7094" s="52">
        <v>2</v>
      </c>
      <c r="U7094" s="33">
        <v>-18.063249999999996</v>
      </c>
      <c r="V7094" s="10">
        <f t="shared" si="112"/>
        <v>-18.063249999999996</v>
      </c>
      <c r="W7094" s="33">
        <v>13.6135</v>
      </c>
      <c r="X7094" s="69">
        <v>3.1461144341658338</v>
      </c>
      <c r="Y7094" s="32" t="s">
        <v>561</v>
      </c>
      <c r="Z7094" s="33" t="s">
        <v>701</v>
      </c>
      <c r="AA7094" s="32"/>
      <c r="AB7094" s="32"/>
    </row>
    <row r="7095" spans="1:28" hidden="1">
      <c r="A7095" s="29">
        <v>7094</v>
      </c>
      <c r="C7095" s="17">
        <v>2024</v>
      </c>
      <c r="D7095" s="32">
        <v>9</v>
      </c>
      <c r="E7095" s="32">
        <v>2</v>
      </c>
      <c r="F7095" s="18" t="s">
        <v>908</v>
      </c>
      <c r="G7095" s="48">
        <v>14.999999999999858</v>
      </c>
      <c r="H7095" s="49" t="s">
        <v>18</v>
      </c>
      <c r="I7095" s="49" t="s">
        <v>866</v>
      </c>
      <c r="J7095" s="50">
        <v>15.000000000000568</v>
      </c>
      <c r="K7095" s="17" t="s">
        <v>1206</v>
      </c>
      <c r="L7095" s="17" t="s">
        <v>1006</v>
      </c>
      <c r="M7095" s="17" t="s">
        <v>27</v>
      </c>
      <c r="N7095" s="17" t="s">
        <v>1008</v>
      </c>
      <c r="O7095" s="29">
        <v>266</v>
      </c>
      <c r="P7095" s="17" t="s">
        <v>20</v>
      </c>
      <c r="Q7095" s="17" t="s">
        <v>1208</v>
      </c>
      <c r="R7095" s="17">
        <v>252.7</v>
      </c>
      <c r="S7095" s="17" t="s">
        <v>684</v>
      </c>
      <c r="T7095" s="52">
        <v>2</v>
      </c>
      <c r="U7095" s="33">
        <v>-18.139249999999997</v>
      </c>
      <c r="V7095" s="10">
        <f t="shared" si="112"/>
        <v>-18.139249999999997</v>
      </c>
      <c r="W7095" s="33">
        <v>13.1395</v>
      </c>
      <c r="X7095" s="69">
        <v>3.1120229455065909</v>
      </c>
      <c r="Y7095" s="32" t="s">
        <v>561</v>
      </c>
      <c r="Z7095" s="33" t="s">
        <v>701</v>
      </c>
      <c r="AA7095" s="32"/>
      <c r="AB7095" s="32"/>
    </row>
    <row r="7096" spans="1:28" hidden="1">
      <c r="A7096" s="29">
        <v>7095</v>
      </c>
      <c r="C7096" s="17">
        <v>2024</v>
      </c>
      <c r="D7096" s="32">
        <v>9</v>
      </c>
      <c r="E7096" s="32">
        <v>2</v>
      </c>
      <c r="F7096" s="18" t="s">
        <v>908</v>
      </c>
      <c r="G7096" s="48">
        <v>14.999999999999858</v>
      </c>
      <c r="H7096" s="49" t="s">
        <v>18</v>
      </c>
      <c r="I7096" s="49" t="s">
        <v>866</v>
      </c>
      <c r="J7096" s="50">
        <v>15.000000000000568</v>
      </c>
      <c r="K7096" s="17" t="s">
        <v>1206</v>
      </c>
      <c r="L7096" s="17" t="s">
        <v>1006</v>
      </c>
      <c r="M7096" s="17" t="s">
        <v>27</v>
      </c>
      <c r="N7096" s="17" t="s">
        <v>1008</v>
      </c>
      <c r="O7096" s="29">
        <v>284</v>
      </c>
      <c r="P7096" s="17" t="s">
        <v>20</v>
      </c>
      <c r="Q7096" s="17" t="s">
        <v>1208</v>
      </c>
      <c r="R7096" s="17">
        <v>248.2</v>
      </c>
      <c r="S7096" s="17" t="s">
        <v>684</v>
      </c>
      <c r="T7096" s="52">
        <v>2</v>
      </c>
      <c r="U7096" s="33">
        <v>-18.08925</v>
      </c>
      <c r="V7096" s="10">
        <f t="shared" si="112"/>
        <v>-18.08925</v>
      </c>
      <c r="W7096" s="33">
        <v>12.867500000000001</v>
      </c>
      <c r="X7096" s="69">
        <v>3.1410650821462136</v>
      </c>
      <c r="Y7096" s="32" t="s">
        <v>561</v>
      </c>
      <c r="Z7096" s="33" t="s">
        <v>701</v>
      </c>
      <c r="AA7096" s="32"/>
      <c r="AB7096" s="32"/>
    </row>
    <row r="7097" spans="1:28" hidden="1">
      <c r="A7097" s="29">
        <v>7096</v>
      </c>
      <c r="C7097" s="17">
        <v>2024</v>
      </c>
      <c r="D7097" s="32">
        <v>7</v>
      </c>
      <c r="E7097" s="32">
        <v>13</v>
      </c>
      <c r="F7097" s="18">
        <v>38</v>
      </c>
      <c r="G7097" s="48">
        <v>25.3</v>
      </c>
      <c r="H7097" s="49" t="s">
        <v>18</v>
      </c>
      <c r="I7097" s="49">
        <v>138</v>
      </c>
      <c r="J7097" s="50">
        <v>55</v>
      </c>
      <c r="K7097" s="17" t="s">
        <v>1206</v>
      </c>
      <c r="L7097" s="17" t="s">
        <v>1189</v>
      </c>
      <c r="M7097" s="17" t="s">
        <v>1190</v>
      </c>
      <c r="N7097" s="17" t="s">
        <v>1186</v>
      </c>
      <c r="O7097" s="29">
        <v>118</v>
      </c>
      <c r="P7097" s="17" t="s">
        <v>20</v>
      </c>
      <c r="Q7097" s="17" t="s">
        <v>1207</v>
      </c>
      <c r="R7097" s="17">
        <v>23.23</v>
      </c>
      <c r="S7097" s="17" t="s">
        <v>684</v>
      </c>
      <c r="T7097" s="52">
        <v>3</v>
      </c>
      <c r="U7097" s="33">
        <v>-19.04</v>
      </c>
      <c r="V7097" s="10">
        <f t="shared" ref="V7097:V7160" si="113">IF(X7097&gt;3.3,U7097+(7.584*X7097-22.012)/(X7097+1.657),U7097)</f>
        <v>-19.04</v>
      </c>
      <c r="W7097" s="33">
        <v>10.3</v>
      </c>
      <c r="X7097" s="69">
        <v>3.08</v>
      </c>
      <c r="Y7097" s="32" t="s">
        <v>561</v>
      </c>
      <c r="Z7097" s="33" t="s">
        <v>701</v>
      </c>
      <c r="AA7097" s="32"/>
      <c r="AB7097" s="32"/>
    </row>
    <row r="7098" spans="1:28" hidden="1">
      <c r="A7098" s="29">
        <v>7097</v>
      </c>
      <c r="C7098" s="17">
        <v>2024</v>
      </c>
      <c r="D7098" s="32">
        <v>7</v>
      </c>
      <c r="E7098" s="32">
        <v>13</v>
      </c>
      <c r="F7098" s="18">
        <v>38</v>
      </c>
      <c r="G7098" s="48">
        <v>25.3</v>
      </c>
      <c r="H7098" s="49" t="s">
        <v>18</v>
      </c>
      <c r="I7098" s="49">
        <v>138</v>
      </c>
      <c r="J7098" s="50">
        <v>55</v>
      </c>
      <c r="K7098" s="17" t="s">
        <v>1206</v>
      </c>
      <c r="L7098" s="17" t="s">
        <v>1189</v>
      </c>
      <c r="M7098" s="17" t="s">
        <v>1190</v>
      </c>
      <c r="N7098" s="17" t="s">
        <v>1186</v>
      </c>
      <c r="O7098" s="29">
        <v>80</v>
      </c>
      <c r="P7098" s="17" t="s">
        <v>20</v>
      </c>
      <c r="Q7098" s="17" t="s">
        <v>1207</v>
      </c>
      <c r="R7098" s="17">
        <v>6.61</v>
      </c>
      <c r="S7098" s="17" t="s">
        <v>684</v>
      </c>
      <c r="T7098" s="52">
        <v>3</v>
      </c>
      <c r="U7098" s="33">
        <v>-19.09</v>
      </c>
      <c r="V7098" s="10">
        <f t="shared" si="113"/>
        <v>-19.09</v>
      </c>
      <c r="W7098" s="33">
        <v>11</v>
      </c>
      <c r="X7098" s="69">
        <v>3.03</v>
      </c>
      <c r="Y7098" s="32" t="s">
        <v>561</v>
      </c>
      <c r="Z7098" s="33" t="s">
        <v>701</v>
      </c>
      <c r="AA7098" s="32"/>
      <c r="AB7098" s="32"/>
    </row>
    <row r="7099" spans="1:28" hidden="1">
      <c r="A7099" s="29">
        <v>7098</v>
      </c>
      <c r="C7099" s="17">
        <v>2024</v>
      </c>
      <c r="D7099" s="32">
        <v>9</v>
      </c>
      <c r="E7099" s="32">
        <v>16</v>
      </c>
      <c r="F7099" s="18">
        <v>35</v>
      </c>
      <c r="G7099" s="48">
        <v>45</v>
      </c>
      <c r="H7099" s="49" t="s">
        <v>680</v>
      </c>
      <c r="I7099" s="50">
        <v>132</v>
      </c>
      <c r="J7099" s="48">
        <v>45</v>
      </c>
      <c r="K7099" s="17" t="s">
        <v>165</v>
      </c>
      <c r="L7099" s="17" t="s">
        <v>1193</v>
      </c>
      <c r="M7099" s="17" t="s">
        <v>1194</v>
      </c>
      <c r="N7099" s="17" t="s">
        <v>1210</v>
      </c>
      <c r="O7099" s="52">
        <v>453</v>
      </c>
      <c r="P7099" s="17" t="s">
        <v>20</v>
      </c>
      <c r="Q7099" s="17" t="s">
        <v>350</v>
      </c>
      <c r="R7099" s="17">
        <v>2588.1</v>
      </c>
      <c r="S7099" s="17" t="s">
        <v>684</v>
      </c>
      <c r="U7099" s="33">
        <v>-16.309999999999999</v>
      </c>
      <c r="V7099" s="10">
        <f t="shared" si="113"/>
        <v>-16.309999999999999</v>
      </c>
      <c r="W7099" s="33">
        <v>13.4</v>
      </c>
      <c r="X7099" s="69">
        <v>3.05</v>
      </c>
      <c r="Y7099" s="32" t="s">
        <v>561</v>
      </c>
      <c r="Z7099" s="33" t="s">
        <v>701</v>
      </c>
      <c r="AA7099" s="32"/>
      <c r="AB7099" s="32"/>
    </row>
    <row r="7100" spans="1:28" hidden="1">
      <c r="A7100" s="29">
        <v>7099</v>
      </c>
      <c r="C7100" s="17">
        <v>2024</v>
      </c>
      <c r="D7100" s="32">
        <v>9</v>
      </c>
      <c r="E7100" s="32">
        <v>16</v>
      </c>
      <c r="F7100" s="18">
        <v>35</v>
      </c>
      <c r="G7100" s="48">
        <v>45</v>
      </c>
      <c r="H7100" s="49" t="s">
        <v>680</v>
      </c>
      <c r="I7100" s="50">
        <v>132</v>
      </c>
      <c r="J7100" s="48">
        <v>45</v>
      </c>
      <c r="K7100" s="17" t="s">
        <v>165</v>
      </c>
      <c r="L7100" s="17" t="s">
        <v>1193</v>
      </c>
      <c r="M7100" s="17" t="s">
        <v>1194</v>
      </c>
      <c r="N7100" s="17" t="s">
        <v>1210</v>
      </c>
      <c r="O7100" s="52">
        <v>420</v>
      </c>
      <c r="P7100" s="17" t="s">
        <v>20</v>
      </c>
      <c r="Q7100" s="17" t="s">
        <v>350</v>
      </c>
      <c r="R7100" s="17">
        <v>1814.1</v>
      </c>
      <c r="S7100" s="17" t="s">
        <v>684</v>
      </c>
      <c r="U7100" s="33">
        <v>-15.86</v>
      </c>
      <c r="V7100" s="10">
        <f t="shared" si="113"/>
        <v>-15.86</v>
      </c>
      <c r="W7100" s="33">
        <v>13.5</v>
      </c>
      <c r="X7100" s="69">
        <v>3.07</v>
      </c>
      <c r="Y7100" s="32" t="s">
        <v>561</v>
      </c>
      <c r="Z7100" s="33" t="s">
        <v>701</v>
      </c>
      <c r="AA7100" s="32"/>
      <c r="AB7100" s="32"/>
    </row>
    <row r="7101" spans="1:28" hidden="1">
      <c r="A7101" s="29">
        <v>7100</v>
      </c>
      <c r="C7101" s="17">
        <v>2024</v>
      </c>
      <c r="D7101" s="32">
        <v>9</v>
      </c>
      <c r="E7101" s="32">
        <v>16</v>
      </c>
      <c r="F7101" s="18">
        <v>35</v>
      </c>
      <c r="G7101" s="48">
        <v>45</v>
      </c>
      <c r="H7101" s="49" t="s">
        <v>680</v>
      </c>
      <c r="I7101" s="50">
        <v>132</v>
      </c>
      <c r="J7101" s="48">
        <v>45</v>
      </c>
      <c r="K7101" s="17" t="s">
        <v>165</v>
      </c>
      <c r="L7101" s="17" t="s">
        <v>1193</v>
      </c>
      <c r="M7101" s="17" t="s">
        <v>1194</v>
      </c>
      <c r="N7101" s="17" t="s">
        <v>1210</v>
      </c>
      <c r="O7101" s="52">
        <v>460</v>
      </c>
      <c r="P7101" s="17" t="s">
        <v>20</v>
      </c>
      <c r="Q7101" s="17" t="s">
        <v>350</v>
      </c>
      <c r="R7101" s="17">
        <v>2485.3000000000002</v>
      </c>
      <c r="S7101" s="17" t="s">
        <v>684</v>
      </c>
      <c r="U7101" s="33">
        <v>-16.97</v>
      </c>
      <c r="V7101" s="10">
        <f t="shared" si="113"/>
        <v>-16.97</v>
      </c>
      <c r="W7101" s="33">
        <v>13.6</v>
      </c>
      <c r="X7101" s="69">
        <v>3.08</v>
      </c>
      <c r="Y7101" s="32" t="s">
        <v>561</v>
      </c>
      <c r="Z7101" s="33" t="s">
        <v>701</v>
      </c>
      <c r="AA7101" s="32"/>
      <c r="AB7101" s="32"/>
    </row>
    <row r="7102" spans="1:28" hidden="1">
      <c r="A7102" s="29">
        <v>7101</v>
      </c>
      <c r="C7102" s="17">
        <v>2024</v>
      </c>
      <c r="D7102" s="32">
        <v>9</v>
      </c>
      <c r="E7102" s="32">
        <v>16</v>
      </c>
      <c r="F7102" s="18">
        <v>35</v>
      </c>
      <c r="G7102" s="48">
        <v>45</v>
      </c>
      <c r="H7102" s="49" t="s">
        <v>680</v>
      </c>
      <c r="I7102" s="50">
        <v>132</v>
      </c>
      <c r="J7102" s="48">
        <v>45</v>
      </c>
      <c r="K7102" s="17" t="s">
        <v>165</v>
      </c>
      <c r="L7102" s="17" t="s">
        <v>1193</v>
      </c>
      <c r="M7102" s="17" t="s">
        <v>1194</v>
      </c>
      <c r="N7102" s="17" t="s">
        <v>1210</v>
      </c>
      <c r="O7102" s="52">
        <v>443</v>
      </c>
      <c r="P7102" s="17" t="s">
        <v>20</v>
      </c>
      <c r="Q7102" s="17" t="s">
        <v>350</v>
      </c>
      <c r="R7102" s="17">
        <v>2043.2</v>
      </c>
      <c r="S7102" s="17" t="s">
        <v>684</v>
      </c>
      <c r="U7102" s="33">
        <v>-16.5</v>
      </c>
      <c r="V7102" s="10">
        <f t="shared" si="113"/>
        <v>-16.5</v>
      </c>
      <c r="W7102" s="33">
        <v>13.1</v>
      </c>
      <c r="X7102" s="69">
        <v>3.04</v>
      </c>
      <c r="Y7102" s="32" t="s">
        <v>561</v>
      </c>
      <c r="Z7102" s="33" t="s">
        <v>701</v>
      </c>
      <c r="AA7102" s="32"/>
      <c r="AB7102" s="32"/>
    </row>
    <row r="7103" spans="1:28" hidden="1">
      <c r="A7103" s="29">
        <v>7102</v>
      </c>
      <c r="C7103" s="17">
        <v>2024</v>
      </c>
      <c r="D7103" s="32">
        <v>9</v>
      </c>
      <c r="E7103" s="32">
        <v>26</v>
      </c>
      <c r="F7103" s="18">
        <v>35</v>
      </c>
      <c r="G7103" s="48">
        <v>45</v>
      </c>
      <c r="H7103" s="49" t="s">
        <v>680</v>
      </c>
      <c r="I7103" s="50">
        <v>132</v>
      </c>
      <c r="J7103" s="48">
        <v>45</v>
      </c>
      <c r="K7103" s="17" t="s">
        <v>165</v>
      </c>
      <c r="L7103" s="17" t="s">
        <v>1193</v>
      </c>
      <c r="M7103" s="17" t="s">
        <v>1194</v>
      </c>
      <c r="N7103" s="17" t="s">
        <v>1210</v>
      </c>
      <c r="O7103" s="52">
        <v>440</v>
      </c>
      <c r="P7103" s="17" t="s">
        <v>20</v>
      </c>
      <c r="Q7103" s="17" t="s">
        <v>350</v>
      </c>
      <c r="R7103" s="17">
        <v>2226.6</v>
      </c>
      <c r="S7103" s="17" t="s">
        <v>684</v>
      </c>
      <c r="U7103" s="33">
        <v>-16.309999999999999</v>
      </c>
      <c r="V7103" s="10">
        <f t="shared" si="113"/>
        <v>-16.309999999999999</v>
      </c>
      <c r="W7103" s="33">
        <v>13.7</v>
      </c>
      <c r="X7103" s="69">
        <v>3.06</v>
      </c>
      <c r="Y7103" s="32" t="s">
        <v>561</v>
      </c>
      <c r="Z7103" s="33" t="s">
        <v>701</v>
      </c>
      <c r="AA7103" s="32"/>
      <c r="AB7103" s="32"/>
    </row>
    <row r="7104" spans="1:28" hidden="1">
      <c r="A7104" s="29">
        <v>7103</v>
      </c>
      <c r="C7104" s="17">
        <v>2024</v>
      </c>
      <c r="D7104" s="32">
        <v>9</v>
      </c>
      <c r="E7104" s="32">
        <v>26</v>
      </c>
      <c r="F7104" s="18">
        <v>35</v>
      </c>
      <c r="G7104" s="48">
        <v>45</v>
      </c>
      <c r="H7104" s="49" t="s">
        <v>680</v>
      </c>
      <c r="I7104" s="50">
        <v>132</v>
      </c>
      <c r="J7104" s="48">
        <v>45</v>
      </c>
      <c r="K7104" s="17" t="s">
        <v>165</v>
      </c>
      <c r="L7104" s="17" t="s">
        <v>1193</v>
      </c>
      <c r="M7104" s="17" t="s">
        <v>1194</v>
      </c>
      <c r="N7104" s="17" t="s">
        <v>1210</v>
      </c>
      <c r="O7104" s="52">
        <v>404</v>
      </c>
      <c r="P7104" s="17" t="s">
        <v>20</v>
      </c>
      <c r="Q7104" s="17" t="s">
        <v>350</v>
      </c>
      <c r="R7104" s="17">
        <v>2049.4</v>
      </c>
      <c r="S7104" s="17" t="s">
        <v>684</v>
      </c>
      <c r="U7104" s="33">
        <v>-16.399999999999999</v>
      </c>
      <c r="V7104" s="10">
        <f t="shared" si="113"/>
        <v>-16.399999999999999</v>
      </c>
      <c r="W7104" s="33">
        <v>13.5</v>
      </c>
      <c r="X7104" s="69">
        <v>3.04</v>
      </c>
      <c r="Y7104" s="32" t="s">
        <v>561</v>
      </c>
      <c r="Z7104" s="33" t="s">
        <v>701</v>
      </c>
      <c r="AA7104" s="32"/>
      <c r="AB7104" s="32"/>
    </row>
    <row r="7105" spans="1:28" hidden="1">
      <c r="A7105" s="29">
        <v>7104</v>
      </c>
      <c r="C7105" s="17">
        <v>2024</v>
      </c>
      <c r="D7105" s="32">
        <v>9</v>
      </c>
      <c r="E7105" s="32">
        <v>26</v>
      </c>
      <c r="F7105" s="18">
        <v>35</v>
      </c>
      <c r="G7105" s="48">
        <v>45</v>
      </c>
      <c r="H7105" s="49" t="s">
        <v>680</v>
      </c>
      <c r="I7105" s="50">
        <v>132</v>
      </c>
      <c r="J7105" s="48">
        <v>45</v>
      </c>
      <c r="K7105" s="17" t="s">
        <v>165</v>
      </c>
      <c r="L7105" s="17" t="s">
        <v>1193</v>
      </c>
      <c r="M7105" s="17" t="s">
        <v>1194</v>
      </c>
      <c r="N7105" s="17" t="s">
        <v>1210</v>
      </c>
      <c r="O7105" s="52">
        <v>401</v>
      </c>
      <c r="P7105" s="17" t="s">
        <v>20</v>
      </c>
      <c r="Q7105" s="17" t="s">
        <v>350</v>
      </c>
      <c r="R7105" s="17">
        <v>1941.1</v>
      </c>
      <c r="S7105" s="17" t="s">
        <v>684</v>
      </c>
      <c r="U7105" s="33">
        <v>-15.8</v>
      </c>
      <c r="V7105" s="10">
        <f t="shared" si="113"/>
        <v>-15.8</v>
      </c>
      <c r="W7105" s="33">
        <v>13</v>
      </c>
      <c r="X7105" s="69">
        <v>3.04</v>
      </c>
      <c r="Y7105" s="32" t="s">
        <v>561</v>
      </c>
      <c r="Z7105" s="33" t="s">
        <v>701</v>
      </c>
      <c r="AA7105" s="32"/>
      <c r="AB7105" s="32"/>
    </row>
    <row r="7106" spans="1:28" hidden="1">
      <c r="A7106" s="29">
        <v>7105</v>
      </c>
      <c r="C7106" s="17">
        <v>2024</v>
      </c>
      <c r="D7106" s="32">
        <v>9</v>
      </c>
      <c r="E7106" s="32">
        <v>26</v>
      </c>
      <c r="F7106" s="18">
        <v>35</v>
      </c>
      <c r="G7106" s="48">
        <v>45</v>
      </c>
      <c r="H7106" s="49" t="s">
        <v>680</v>
      </c>
      <c r="I7106" s="50">
        <v>132</v>
      </c>
      <c r="J7106" s="48">
        <v>45</v>
      </c>
      <c r="K7106" s="17" t="s">
        <v>165</v>
      </c>
      <c r="L7106" s="17" t="s">
        <v>1193</v>
      </c>
      <c r="M7106" s="17" t="s">
        <v>1194</v>
      </c>
      <c r="N7106" s="17" t="s">
        <v>1210</v>
      </c>
      <c r="O7106" s="52">
        <v>448</v>
      </c>
      <c r="P7106" s="17" t="s">
        <v>20</v>
      </c>
      <c r="Q7106" s="17" t="s">
        <v>350</v>
      </c>
      <c r="R7106" s="17">
        <v>2280.3000000000002</v>
      </c>
      <c r="S7106" s="17" t="s">
        <v>684</v>
      </c>
      <c r="U7106" s="33">
        <v>-17</v>
      </c>
      <c r="V7106" s="10">
        <f t="shared" si="113"/>
        <v>-17</v>
      </c>
      <c r="W7106" s="33">
        <v>13.8</v>
      </c>
      <c r="X7106" s="69">
        <v>3.06</v>
      </c>
      <c r="Y7106" s="32" t="s">
        <v>561</v>
      </c>
      <c r="Z7106" s="33" t="s">
        <v>701</v>
      </c>
      <c r="AA7106" s="32"/>
      <c r="AB7106" s="32"/>
    </row>
    <row r="7107" spans="1:28" hidden="1">
      <c r="A7107" s="29">
        <v>7106</v>
      </c>
      <c r="C7107" s="17">
        <v>2024</v>
      </c>
      <c r="D7107" s="32">
        <v>7</v>
      </c>
      <c r="E7107" s="32">
        <v>13</v>
      </c>
      <c r="F7107" s="18">
        <v>38</v>
      </c>
      <c r="G7107" s="48">
        <v>26.8</v>
      </c>
      <c r="H7107" s="49" t="s">
        <v>680</v>
      </c>
      <c r="I7107" s="50">
        <v>138</v>
      </c>
      <c r="J7107" s="48">
        <v>59.7</v>
      </c>
      <c r="K7107" s="17" t="s">
        <v>165</v>
      </c>
      <c r="L7107" s="17" t="s">
        <v>860</v>
      </c>
      <c r="M7107" s="17" t="s">
        <v>861</v>
      </c>
      <c r="N7107" s="17" t="s">
        <v>1211</v>
      </c>
      <c r="O7107" s="52">
        <v>106</v>
      </c>
      <c r="P7107" s="17" t="s">
        <v>20</v>
      </c>
      <c r="Q7107" s="17" t="s">
        <v>168</v>
      </c>
      <c r="R7107" s="17">
        <v>5.67</v>
      </c>
      <c r="S7107" s="17" t="s">
        <v>684</v>
      </c>
      <c r="U7107" s="33">
        <v>-19.100000000000001</v>
      </c>
      <c r="V7107" s="10">
        <f t="shared" si="113"/>
        <v>-19.100000000000001</v>
      </c>
      <c r="W7107" s="33">
        <v>10.4</v>
      </c>
      <c r="X7107" s="69">
        <v>3.08</v>
      </c>
      <c r="Y7107" s="32" t="s">
        <v>561</v>
      </c>
      <c r="Z7107" s="33" t="s">
        <v>701</v>
      </c>
      <c r="AA7107" s="32"/>
      <c r="AB7107" s="32"/>
    </row>
    <row r="7108" spans="1:28" hidden="1">
      <c r="A7108" s="29">
        <v>7107</v>
      </c>
      <c r="C7108" s="17">
        <v>2024</v>
      </c>
      <c r="D7108" s="32">
        <v>7</v>
      </c>
      <c r="E7108" s="32">
        <v>13</v>
      </c>
      <c r="F7108" s="18">
        <v>38</v>
      </c>
      <c r="G7108" s="48">
        <v>26.8</v>
      </c>
      <c r="H7108" s="49" t="s">
        <v>680</v>
      </c>
      <c r="I7108" s="50">
        <v>138</v>
      </c>
      <c r="J7108" s="48">
        <v>59.7</v>
      </c>
      <c r="K7108" s="17" t="s">
        <v>165</v>
      </c>
      <c r="L7108" s="17" t="s">
        <v>860</v>
      </c>
      <c r="M7108" s="17" t="s">
        <v>861</v>
      </c>
      <c r="N7108" s="17" t="s">
        <v>1211</v>
      </c>
      <c r="O7108" s="52">
        <v>125</v>
      </c>
      <c r="P7108" s="17" t="s">
        <v>20</v>
      </c>
      <c r="Q7108" s="17" t="s">
        <v>168</v>
      </c>
      <c r="R7108" s="17">
        <v>11.44</v>
      </c>
      <c r="S7108" s="17" t="s">
        <v>684</v>
      </c>
      <c r="U7108" s="33">
        <v>-18.8</v>
      </c>
      <c r="V7108" s="10">
        <f t="shared" si="113"/>
        <v>-18.8</v>
      </c>
      <c r="W7108" s="33">
        <v>11.2</v>
      </c>
      <c r="X7108" s="69">
        <v>3.08</v>
      </c>
      <c r="Y7108" s="32" t="s">
        <v>561</v>
      </c>
      <c r="Z7108" s="33" t="s">
        <v>701</v>
      </c>
      <c r="AA7108" s="32"/>
      <c r="AB7108" s="32"/>
    </row>
    <row r="7109" spans="1:28" hidden="1">
      <c r="A7109" s="29">
        <v>7108</v>
      </c>
      <c r="C7109" s="17">
        <v>2024</v>
      </c>
      <c r="D7109" s="32">
        <v>7</v>
      </c>
      <c r="E7109" s="32">
        <v>8</v>
      </c>
      <c r="F7109" s="18">
        <v>37</v>
      </c>
      <c r="G7109" s="48">
        <v>23.6</v>
      </c>
      <c r="H7109" s="49" t="s">
        <v>680</v>
      </c>
      <c r="I7109" s="50">
        <v>138</v>
      </c>
      <c r="J7109" s="48">
        <v>15.8</v>
      </c>
      <c r="K7109" s="17" t="s">
        <v>165</v>
      </c>
      <c r="L7109" s="17" t="s">
        <v>860</v>
      </c>
      <c r="M7109" s="17" t="s">
        <v>861</v>
      </c>
      <c r="N7109" s="17" t="s">
        <v>1211</v>
      </c>
      <c r="O7109" s="52">
        <v>140</v>
      </c>
      <c r="P7109" s="17" t="s">
        <v>20</v>
      </c>
      <c r="Q7109" s="17" t="s">
        <v>168</v>
      </c>
      <c r="R7109" s="17">
        <v>14.88</v>
      </c>
      <c r="S7109" s="17" t="s">
        <v>684</v>
      </c>
      <c r="U7109" s="33">
        <v>-19.2</v>
      </c>
      <c r="V7109" s="10">
        <f t="shared" si="113"/>
        <v>-19.2</v>
      </c>
      <c r="W7109" s="33">
        <v>11.1</v>
      </c>
      <c r="X7109" s="69">
        <v>3.05</v>
      </c>
      <c r="Y7109" s="32" t="s">
        <v>561</v>
      </c>
      <c r="Z7109" s="33" t="s">
        <v>701</v>
      </c>
      <c r="AA7109" s="32"/>
      <c r="AB7109" s="32"/>
    </row>
    <row r="7110" spans="1:28" hidden="1">
      <c r="A7110" s="29">
        <v>7109</v>
      </c>
      <c r="C7110" s="17">
        <v>2024</v>
      </c>
      <c r="D7110" s="32">
        <v>7</v>
      </c>
      <c r="E7110" s="32">
        <v>8</v>
      </c>
      <c r="F7110" s="18">
        <v>37</v>
      </c>
      <c r="G7110" s="48">
        <v>23.6</v>
      </c>
      <c r="H7110" s="49" t="s">
        <v>680</v>
      </c>
      <c r="I7110" s="50">
        <v>138</v>
      </c>
      <c r="J7110" s="48">
        <v>15.8</v>
      </c>
      <c r="K7110" s="17" t="s">
        <v>165</v>
      </c>
      <c r="L7110" s="17" t="s">
        <v>860</v>
      </c>
      <c r="M7110" s="17" t="s">
        <v>861</v>
      </c>
      <c r="N7110" s="17" t="s">
        <v>1211</v>
      </c>
      <c r="O7110" s="52">
        <v>121</v>
      </c>
      <c r="P7110" s="17" t="s">
        <v>20</v>
      </c>
      <c r="Q7110" s="17" t="s">
        <v>168</v>
      </c>
      <c r="R7110" s="17">
        <v>9.91</v>
      </c>
      <c r="S7110" s="17" t="s">
        <v>684</v>
      </c>
      <c r="U7110" s="33">
        <v>-18.5</v>
      </c>
      <c r="V7110" s="10">
        <f t="shared" si="113"/>
        <v>-18.5</v>
      </c>
      <c r="W7110" s="33">
        <v>11.2</v>
      </c>
      <c r="X7110" s="69">
        <v>3.11</v>
      </c>
      <c r="Y7110" s="32" t="s">
        <v>561</v>
      </c>
      <c r="Z7110" s="33" t="s">
        <v>701</v>
      </c>
      <c r="AA7110" s="32"/>
      <c r="AB7110" s="32"/>
    </row>
    <row r="7111" spans="1:28" hidden="1">
      <c r="A7111" s="29">
        <v>7110</v>
      </c>
      <c r="C7111" s="17">
        <v>2024</v>
      </c>
      <c r="D7111" s="32">
        <v>7</v>
      </c>
      <c r="E7111" s="32">
        <v>8</v>
      </c>
      <c r="F7111" s="18">
        <v>37</v>
      </c>
      <c r="G7111" s="48">
        <v>23.6</v>
      </c>
      <c r="H7111" s="49" t="s">
        <v>680</v>
      </c>
      <c r="I7111" s="50">
        <v>138</v>
      </c>
      <c r="J7111" s="48">
        <v>15.8</v>
      </c>
      <c r="K7111" s="17" t="s">
        <v>165</v>
      </c>
      <c r="L7111" s="17" t="s">
        <v>860</v>
      </c>
      <c r="M7111" s="17" t="s">
        <v>861</v>
      </c>
      <c r="N7111" s="17" t="s">
        <v>1211</v>
      </c>
      <c r="O7111" s="52">
        <v>114</v>
      </c>
      <c r="P7111" s="17" t="s">
        <v>20</v>
      </c>
      <c r="Q7111" s="17" t="s">
        <v>168</v>
      </c>
      <c r="R7111" s="17">
        <v>9.56</v>
      </c>
      <c r="S7111" s="17" t="s">
        <v>684</v>
      </c>
      <c r="U7111" s="33">
        <v>-19.2</v>
      </c>
      <c r="V7111" s="10">
        <f t="shared" si="113"/>
        <v>-19.2</v>
      </c>
      <c r="W7111" s="33">
        <v>11.1</v>
      </c>
      <c r="X7111" s="69">
        <v>3.06</v>
      </c>
      <c r="Y7111" s="32" t="s">
        <v>561</v>
      </c>
      <c r="Z7111" s="33" t="s">
        <v>701</v>
      </c>
      <c r="AA7111" s="32"/>
      <c r="AB7111" s="32"/>
    </row>
    <row r="7112" spans="1:28" hidden="1">
      <c r="A7112" s="29">
        <v>7111</v>
      </c>
      <c r="C7112" s="17">
        <v>2024</v>
      </c>
      <c r="D7112" s="32">
        <v>7</v>
      </c>
      <c r="E7112" s="32">
        <v>8</v>
      </c>
      <c r="F7112" s="18">
        <v>37</v>
      </c>
      <c r="G7112" s="48">
        <v>23.6</v>
      </c>
      <c r="H7112" s="49" t="s">
        <v>680</v>
      </c>
      <c r="I7112" s="50">
        <v>138</v>
      </c>
      <c r="J7112" s="48">
        <v>15.8</v>
      </c>
      <c r="K7112" s="17" t="s">
        <v>165</v>
      </c>
      <c r="L7112" s="17" t="s">
        <v>860</v>
      </c>
      <c r="M7112" s="17" t="s">
        <v>861</v>
      </c>
      <c r="N7112" s="17" t="s">
        <v>1211</v>
      </c>
      <c r="O7112" s="52">
        <v>133</v>
      </c>
      <c r="P7112" s="17" t="s">
        <v>20</v>
      </c>
      <c r="Q7112" s="17" t="s">
        <v>168</v>
      </c>
      <c r="R7112" s="17">
        <v>14.07</v>
      </c>
      <c r="S7112" s="17" t="s">
        <v>684</v>
      </c>
      <c r="U7112" s="33">
        <v>-19</v>
      </c>
      <c r="V7112" s="10">
        <f t="shared" si="113"/>
        <v>-19</v>
      </c>
      <c r="W7112" s="33">
        <v>11.4</v>
      </c>
      <c r="X7112" s="69">
        <v>3.1</v>
      </c>
      <c r="Y7112" s="32" t="s">
        <v>561</v>
      </c>
      <c r="Z7112" s="33" t="s">
        <v>701</v>
      </c>
      <c r="AA7112" s="32"/>
      <c r="AB7112" s="32"/>
    </row>
    <row r="7113" spans="1:28" hidden="1">
      <c r="A7113" s="29">
        <v>7112</v>
      </c>
      <c r="C7113" s="17">
        <v>2024</v>
      </c>
      <c r="D7113" s="32">
        <v>7</v>
      </c>
      <c r="E7113" s="32">
        <v>8</v>
      </c>
      <c r="F7113" s="18">
        <v>37</v>
      </c>
      <c r="G7113" s="48">
        <v>23.6</v>
      </c>
      <c r="H7113" s="49" t="s">
        <v>680</v>
      </c>
      <c r="I7113" s="50">
        <v>138</v>
      </c>
      <c r="J7113" s="48">
        <v>15.8</v>
      </c>
      <c r="K7113" s="17" t="s">
        <v>165</v>
      </c>
      <c r="L7113" s="17" t="s">
        <v>860</v>
      </c>
      <c r="M7113" s="17" t="s">
        <v>861</v>
      </c>
      <c r="N7113" s="17" t="s">
        <v>1211</v>
      </c>
      <c r="O7113" s="52">
        <v>125</v>
      </c>
      <c r="P7113" s="17" t="s">
        <v>20</v>
      </c>
      <c r="Q7113" s="17" t="s">
        <v>168</v>
      </c>
      <c r="R7113" s="17">
        <v>10.27</v>
      </c>
      <c r="S7113" s="17" t="s">
        <v>684</v>
      </c>
      <c r="U7113" s="33">
        <v>-18.8</v>
      </c>
      <c r="V7113" s="10">
        <f t="shared" si="113"/>
        <v>-18.8</v>
      </c>
      <c r="W7113" s="33">
        <v>11.1</v>
      </c>
      <c r="X7113" s="69">
        <v>3.09</v>
      </c>
      <c r="Y7113" s="32" t="s">
        <v>561</v>
      </c>
      <c r="Z7113" s="33" t="s">
        <v>701</v>
      </c>
      <c r="AA7113" s="32"/>
      <c r="AB7113" s="32"/>
    </row>
    <row r="7114" spans="1:28" hidden="1">
      <c r="A7114" s="29">
        <v>7113</v>
      </c>
      <c r="C7114" s="17">
        <v>2024</v>
      </c>
      <c r="D7114" s="32">
        <v>7</v>
      </c>
      <c r="E7114" s="32">
        <v>8</v>
      </c>
      <c r="F7114" s="18">
        <v>37</v>
      </c>
      <c r="G7114" s="48">
        <v>23.6</v>
      </c>
      <c r="H7114" s="49" t="s">
        <v>680</v>
      </c>
      <c r="I7114" s="50">
        <v>138</v>
      </c>
      <c r="J7114" s="48">
        <v>15.8</v>
      </c>
      <c r="K7114" s="17" t="s">
        <v>165</v>
      </c>
      <c r="L7114" s="17" t="s">
        <v>860</v>
      </c>
      <c r="M7114" s="17" t="s">
        <v>861</v>
      </c>
      <c r="N7114" s="17" t="s">
        <v>1211</v>
      </c>
      <c r="O7114" s="52">
        <v>148</v>
      </c>
      <c r="P7114" s="17" t="s">
        <v>20</v>
      </c>
      <c r="Q7114" s="17" t="s">
        <v>168</v>
      </c>
      <c r="R7114" s="17">
        <v>12.95</v>
      </c>
      <c r="S7114" s="17" t="s">
        <v>684</v>
      </c>
      <c r="U7114" s="33">
        <v>-18.8</v>
      </c>
      <c r="V7114" s="10">
        <f t="shared" si="113"/>
        <v>-18.8</v>
      </c>
      <c r="W7114" s="33">
        <v>11.3</v>
      </c>
      <c r="X7114" s="69">
        <v>3.08</v>
      </c>
      <c r="Y7114" s="32" t="s">
        <v>561</v>
      </c>
      <c r="Z7114" s="33" t="s">
        <v>701</v>
      </c>
      <c r="AA7114" s="32"/>
      <c r="AB7114" s="32"/>
    </row>
    <row r="7115" spans="1:28" ht="15" hidden="1">
      <c r="A7115" s="29">
        <v>7114</v>
      </c>
      <c r="C7115" s="17">
        <v>2024</v>
      </c>
      <c r="D7115" s="32">
        <v>7</v>
      </c>
      <c r="E7115" s="32">
        <v>13</v>
      </c>
      <c r="F7115" s="18">
        <v>38</v>
      </c>
      <c r="G7115" s="48">
        <v>26.8</v>
      </c>
      <c r="H7115" s="49" t="s">
        <v>680</v>
      </c>
      <c r="I7115" s="50">
        <v>138</v>
      </c>
      <c r="J7115" s="48">
        <v>59.7</v>
      </c>
      <c r="K7115" s="17" t="s">
        <v>165</v>
      </c>
      <c r="L7115" s="17" t="s">
        <v>1214</v>
      </c>
      <c r="M7115" s="53" t="s">
        <v>1215</v>
      </c>
      <c r="N7115" s="17" t="s">
        <v>1212</v>
      </c>
      <c r="O7115" s="52">
        <v>337</v>
      </c>
      <c r="P7115" s="17" t="s">
        <v>1213</v>
      </c>
      <c r="Q7115" s="17" t="s">
        <v>350</v>
      </c>
      <c r="R7115" s="17">
        <v>604.59</v>
      </c>
      <c r="S7115" s="17" t="s">
        <v>684</v>
      </c>
      <c r="T7115" s="18">
        <v>2</v>
      </c>
      <c r="U7115" s="33">
        <v>-18.2</v>
      </c>
      <c r="V7115" s="10">
        <f t="shared" si="113"/>
        <v>-18.2</v>
      </c>
      <c r="W7115" s="33">
        <v>11.9</v>
      </c>
      <c r="X7115" s="69">
        <v>3.08</v>
      </c>
      <c r="Y7115" s="32" t="s">
        <v>561</v>
      </c>
      <c r="Z7115" s="33" t="s">
        <v>701</v>
      </c>
      <c r="AA7115" s="32"/>
      <c r="AB7115" s="32"/>
    </row>
    <row r="7116" spans="1:28" hidden="1">
      <c r="A7116" s="29">
        <v>7115</v>
      </c>
      <c r="C7116" s="17">
        <v>2023</v>
      </c>
      <c r="D7116" s="32">
        <v>10</v>
      </c>
      <c r="E7116" s="32">
        <v>18</v>
      </c>
      <c r="F7116" s="18">
        <v>32</v>
      </c>
      <c r="G7116" s="48">
        <v>41.5</v>
      </c>
      <c r="H7116" s="49" t="s">
        <v>18</v>
      </c>
      <c r="I7116" s="50">
        <v>130</v>
      </c>
      <c r="J7116" s="48">
        <v>2</v>
      </c>
      <c r="K7116" s="17" t="s">
        <v>19</v>
      </c>
      <c r="L7116" s="17" t="s">
        <v>934</v>
      </c>
      <c r="M7116" s="17" t="s">
        <v>935</v>
      </c>
      <c r="N7116" s="17" t="s">
        <v>936</v>
      </c>
      <c r="O7116" s="29">
        <v>110</v>
      </c>
      <c r="P7116" s="17" t="s">
        <v>35</v>
      </c>
      <c r="Q7116" s="17" t="s">
        <v>20</v>
      </c>
      <c r="R7116" s="17">
        <v>131.9</v>
      </c>
      <c r="S7116" s="17" t="s">
        <v>684</v>
      </c>
      <c r="T7116" s="50">
        <v>2</v>
      </c>
      <c r="U7116" s="33">
        <v>-14.4</v>
      </c>
      <c r="V7116" s="10">
        <f t="shared" si="113"/>
        <v>-14.4</v>
      </c>
      <c r="W7116" s="33">
        <v>13.6</v>
      </c>
      <c r="X7116" s="69">
        <v>2.94</v>
      </c>
      <c r="Y7116" s="32" t="s">
        <v>706</v>
      </c>
      <c r="Z7116" s="32" t="s">
        <v>704</v>
      </c>
      <c r="AA7116" s="32"/>
      <c r="AB7116" s="32"/>
    </row>
    <row r="7117" spans="1:28" hidden="1">
      <c r="A7117" s="29">
        <v>7116</v>
      </c>
      <c r="C7117" s="17">
        <v>2023</v>
      </c>
      <c r="D7117" s="32">
        <v>5</v>
      </c>
      <c r="E7117" s="32">
        <v>10</v>
      </c>
      <c r="F7117" s="18">
        <v>32</v>
      </c>
      <c r="G7117" s="48">
        <v>41.5</v>
      </c>
      <c r="H7117" s="49" t="s">
        <v>18</v>
      </c>
      <c r="I7117" s="50">
        <v>130</v>
      </c>
      <c r="J7117" s="48">
        <v>2</v>
      </c>
      <c r="K7117" s="17" t="s">
        <v>19</v>
      </c>
      <c r="L7117" s="17" t="s">
        <v>934</v>
      </c>
      <c r="M7117" s="17" t="s">
        <v>935</v>
      </c>
      <c r="N7117" s="17" t="s">
        <v>936</v>
      </c>
      <c r="O7117" s="29">
        <v>117</v>
      </c>
      <c r="P7117" s="17" t="s">
        <v>35</v>
      </c>
      <c r="Q7117" s="17" t="s">
        <v>20</v>
      </c>
      <c r="R7117" s="17">
        <v>158.80000000000001</v>
      </c>
      <c r="S7117" s="17" t="s">
        <v>684</v>
      </c>
      <c r="T7117" s="50">
        <v>1</v>
      </c>
      <c r="U7117" s="33">
        <v>-14.5</v>
      </c>
      <c r="V7117" s="10">
        <f t="shared" si="113"/>
        <v>-14.5</v>
      </c>
      <c r="W7117" s="33">
        <v>13.4</v>
      </c>
      <c r="X7117" s="69">
        <v>2.96</v>
      </c>
      <c r="Y7117" s="32" t="s">
        <v>706</v>
      </c>
      <c r="Z7117" s="32" t="s">
        <v>704</v>
      </c>
      <c r="AA7117" s="32"/>
      <c r="AB7117" s="32"/>
    </row>
    <row r="7118" spans="1:28" hidden="1">
      <c r="A7118" s="29">
        <v>7117</v>
      </c>
      <c r="C7118" s="17">
        <v>2023</v>
      </c>
      <c r="D7118" s="32">
        <v>5</v>
      </c>
      <c r="E7118" s="32">
        <v>10</v>
      </c>
      <c r="F7118" s="18">
        <v>32</v>
      </c>
      <c r="G7118" s="48">
        <v>41.5</v>
      </c>
      <c r="H7118" s="49" t="s">
        <v>18</v>
      </c>
      <c r="I7118" s="50">
        <v>130</v>
      </c>
      <c r="J7118" s="48">
        <v>2</v>
      </c>
      <c r="K7118" s="17" t="s">
        <v>19</v>
      </c>
      <c r="L7118" s="17" t="s">
        <v>934</v>
      </c>
      <c r="M7118" s="17" t="s">
        <v>935</v>
      </c>
      <c r="N7118" s="17" t="s">
        <v>936</v>
      </c>
      <c r="O7118" s="29">
        <v>116</v>
      </c>
      <c r="P7118" s="17" t="s">
        <v>35</v>
      </c>
      <c r="Q7118" s="17" t="s">
        <v>20</v>
      </c>
      <c r="R7118" s="17">
        <v>165.9</v>
      </c>
      <c r="S7118" s="17" t="s">
        <v>684</v>
      </c>
      <c r="T7118" s="50">
        <v>2</v>
      </c>
      <c r="U7118" s="33">
        <v>-14.6</v>
      </c>
      <c r="V7118" s="10">
        <f t="shared" si="113"/>
        <v>-14.6</v>
      </c>
      <c r="W7118" s="33">
        <v>13.3</v>
      </c>
      <c r="X7118" s="69">
        <v>2.96</v>
      </c>
      <c r="Y7118" s="32" t="s">
        <v>706</v>
      </c>
      <c r="Z7118" s="32" t="s">
        <v>704</v>
      </c>
      <c r="AA7118" s="32"/>
      <c r="AB7118" s="32"/>
    </row>
    <row r="7119" spans="1:28" hidden="1">
      <c r="A7119" s="29">
        <v>7118</v>
      </c>
      <c r="C7119" s="17">
        <v>2023</v>
      </c>
      <c r="D7119" s="32">
        <v>5</v>
      </c>
      <c r="E7119" s="32">
        <v>10</v>
      </c>
      <c r="F7119" s="18">
        <v>32</v>
      </c>
      <c r="G7119" s="48">
        <v>41.5</v>
      </c>
      <c r="H7119" s="49" t="s">
        <v>18</v>
      </c>
      <c r="I7119" s="50">
        <v>130</v>
      </c>
      <c r="J7119" s="48">
        <v>2</v>
      </c>
      <c r="K7119" s="17" t="s">
        <v>19</v>
      </c>
      <c r="L7119" s="17" t="s">
        <v>934</v>
      </c>
      <c r="M7119" s="17" t="s">
        <v>935</v>
      </c>
      <c r="N7119" s="17" t="s">
        <v>936</v>
      </c>
      <c r="O7119" s="29">
        <v>126</v>
      </c>
      <c r="P7119" s="17" t="s">
        <v>35</v>
      </c>
      <c r="Q7119" s="17" t="s">
        <v>20</v>
      </c>
      <c r="R7119" s="17">
        <v>224.3</v>
      </c>
      <c r="S7119" s="17" t="s">
        <v>684</v>
      </c>
      <c r="T7119" s="50">
        <v>2</v>
      </c>
      <c r="U7119" s="33">
        <v>-14.8</v>
      </c>
      <c r="V7119" s="10">
        <f t="shared" si="113"/>
        <v>-14.8</v>
      </c>
      <c r="W7119" s="33">
        <v>12.7</v>
      </c>
      <c r="X7119" s="69">
        <v>2.97</v>
      </c>
      <c r="Y7119" s="32" t="s">
        <v>706</v>
      </c>
      <c r="Z7119" s="32" t="s">
        <v>704</v>
      </c>
      <c r="AA7119" s="32"/>
      <c r="AB7119" s="32"/>
    </row>
    <row r="7120" spans="1:28" hidden="1">
      <c r="A7120" s="29">
        <v>7119</v>
      </c>
      <c r="C7120" s="17">
        <v>2023</v>
      </c>
      <c r="D7120" s="32">
        <v>5</v>
      </c>
      <c r="E7120" s="32">
        <v>11</v>
      </c>
      <c r="F7120" s="18">
        <v>32</v>
      </c>
      <c r="G7120" s="48">
        <v>41.5</v>
      </c>
      <c r="H7120" s="49" t="s">
        <v>18</v>
      </c>
      <c r="I7120" s="50">
        <v>130</v>
      </c>
      <c r="J7120" s="48">
        <v>2</v>
      </c>
      <c r="K7120" s="17" t="s">
        <v>19</v>
      </c>
      <c r="L7120" s="17" t="s">
        <v>934</v>
      </c>
      <c r="M7120" s="17" t="s">
        <v>935</v>
      </c>
      <c r="N7120" s="17" t="s">
        <v>936</v>
      </c>
      <c r="O7120" s="29">
        <v>74</v>
      </c>
      <c r="P7120" s="17" t="s">
        <v>35</v>
      </c>
      <c r="Q7120" s="17" t="s">
        <v>20</v>
      </c>
      <c r="R7120" s="17">
        <v>58.2</v>
      </c>
      <c r="S7120" s="17" t="s">
        <v>684</v>
      </c>
      <c r="T7120" s="50">
        <v>1</v>
      </c>
      <c r="U7120" s="33">
        <v>-14.6</v>
      </c>
      <c r="V7120" s="10">
        <f t="shared" si="113"/>
        <v>-14.6</v>
      </c>
      <c r="W7120" s="33">
        <v>12.6</v>
      </c>
      <c r="X7120" s="69">
        <v>2.95</v>
      </c>
      <c r="Y7120" s="32" t="s">
        <v>706</v>
      </c>
      <c r="Z7120" s="32" t="s">
        <v>704</v>
      </c>
      <c r="AA7120" s="32"/>
      <c r="AB7120" s="32"/>
    </row>
    <row r="7121" spans="1:28" hidden="1">
      <c r="A7121" s="29">
        <v>7120</v>
      </c>
      <c r="C7121" s="17">
        <v>2023</v>
      </c>
      <c r="D7121" s="32">
        <v>11</v>
      </c>
      <c r="E7121" s="32">
        <v>16</v>
      </c>
      <c r="F7121" s="18">
        <v>32</v>
      </c>
      <c r="G7121" s="48">
        <v>46</v>
      </c>
      <c r="H7121" s="49" t="s">
        <v>18</v>
      </c>
      <c r="I7121" s="50">
        <v>130</v>
      </c>
      <c r="J7121" s="48">
        <v>25</v>
      </c>
      <c r="K7121" s="17" t="s">
        <v>19</v>
      </c>
      <c r="L7121" s="17" t="s">
        <v>934</v>
      </c>
      <c r="M7121" s="17" t="s">
        <v>944</v>
      </c>
      <c r="N7121" s="17" t="s">
        <v>945</v>
      </c>
      <c r="O7121" s="29">
        <v>228</v>
      </c>
      <c r="P7121" s="17" t="s">
        <v>35</v>
      </c>
      <c r="Q7121" s="17" t="s">
        <v>20</v>
      </c>
      <c r="R7121" s="17">
        <v>926.3</v>
      </c>
      <c r="S7121" s="17" t="s">
        <v>684</v>
      </c>
      <c r="T7121" s="50">
        <v>2</v>
      </c>
      <c r="U7121" s="33">
        <v>-14.3</v>
      </c>
      <c r="V7121" s="10">
        <f t="shared" si="113"/>
        <v>-14.3</v>
      </c>
      <c r="W7121" s="33">
        <v>15.8</v>
      </c>
      <c r="X7121" s="69">
        <v>2.96</v>
      </c>
      <c r="Y7121" s="32" t="s">
        <v>706</v>
      </c>
      <c r="Z7121" s="32" t="s">
        <v>704</v>
      </c>
      <c r="AA7121" s="32"/>
      <c r="AB7121" s="32"/>
    </row>
    <row r="7122" spans="1:28" hidden="1">
      <c r="A7122" s="29">
        <v>7121</v>
      </c>
      <c r="C7122" s="17">
        <v>2023</v>
      </c>
      <c r="D7122" s="32">
        <v>11</v>
      </c>
      <c r="E7122" s="32">
        <v>16</v>
      </c>
      <c r="F7122" s="18">
        <v>32</v>
      </c>
      <c r="G7122" s="48">
        <v>46</v>
      </c>
      <c r="H7122" s="49" t="s">
        <v>18</v>
      </c>
      <c r="I7122" s="50">
        <v>130</v>
      </c>
      <c r="J7122" s="48">
        <v>25</v>
      </c>
      <c r="K7122" s="17" t="s">
        <v>19</v>
      </c>
      <c r="L7122" s="17" t="s">
        <v>934</v>
      </c>
      <c r="M7122" s="17" t="s">
        <v>944</v>
      </c>
      <c r="N7122" s="17" t="s">
        <v>945</v>
      </c>
      <c r="O7122" s="29">
        <v>201</v>
      </c>
      <c r="P7122" s="17" t="s">
        <v>35</v>
      </c>
      <c r="Q7122" s="17" t="s">
        <v>20</v>
      </c>
      <c r="R7122" s="17">
        <v>887.2</v>
      </c>
      <c r="S7122" s="17" t="s">
        <v>684</v>
      </c>
      <c r="T7122" s="50">
        <v>1</v>
      </c>
      <c r="U7122" s="33">
        <v>-14.4</v>
      </c>
      <c r="V7122" s="10">
        <f t="shared" si="113"/>
        <v>-14.4</v>
      </c>
      <c r="W7122" s="33">
        <v>15.8</v>
      </c>
      <c r="X7122" s="69">
        <v>2.99</v>
      </c>
      <c r="Y7122" s="32" t="s">
        <v>706</v>
      </c>
      <c r="Z7122" s="32" t="s">
        <v>704</v>
      </c>
      <c r="AA7122" s="32"/>
      <c r="AB7122" s="32"/>
    </row>
    <row r="7123" spans="1:28" hidden="1">
      <c r="A7123" s="29">
        <v>7122</v>
      </c>
      <c r="C7123" s="17">
        <v>2023</v>
      </c>
      <c r="D7123" s="32">
        <v>11</v>
      </c>
      <c r="E7123" s="32">
        <v>16</v>
      </c>
      <c r="F7123" s="18">
        <v>32</v>
      </c>
      <c r="G7123" s="48">
        <v>46</v>
      </c>
      <c r="H7123" s="49" t="s">
        <v>18</v>
      </c>
      <c r="I7123" s="50">
        <v>130</v>
      </c>
      <c r="J7123" s="48">
        <v>25</v>
      </c>
      <c r="K7123" s="17" t="s">
        <v>19</v>
      </c>
      <c r="L7123" s="17" t="s">
        <v>934</v>
      </c>
      <c r="M7123" s="17" t="s">
        <v>944</v>
      </c>
      <c r="N7123" s="17" t="s">
        <v>945</v>
      </c>
      <c r="O7123" s="29">
        <v>207</v>
      </c>
      <c r="P7123" s="17" t="s">
        <v>35</v>
      </c>
      <c r="Q7123" s="17" t="s">
        <v>20</v>
      </c>
      <c r="R7123" s="17">
        <v>747.8</v>
      </c>
      <c r="S7123" s="17" t="s">
        <v>684</v>
      </c>
      <c r="T7123" s="50">
        <v>1</v>
      </c>
      <c r="U7123" s="33">
        <v>-14.6</v>
      </c>
      <c r="V7123" s="10">
        <f t="shared" si="113"/>
        <v>-14.6</v>
      </c>
      <c r="W7123" s="33">
        <v>15.8</v>
      </c>
      <c r="X7123" s="69">
        <v>2.95</v>
      </c>
      <c r="Y7123" s="32" t="s">
        <v>706</v>
      </c>
      <c r="Z7123" s="32" t="s">
        <v>704</v>
      </c>
      <c r="AA7123" s="32"/>
      <c r="AB7123" s="32"/>
    </row>
    <row r="7124" spans="1:28" hidden="1">
      <c r="A7124" s="29">
        <v>7123</v>
      </c>
      <c r="C7124" s="17">
        <v>2023</v>
      </c>
      <c r="D7124" s="32">
        <v>11</v>
      </c>
      <c r="E7124" s="32">
        <v>16</v>
      </c>
      <c r="F7124" s="18">
        <v>32</v>
      </c>
      <c r="G7124" s="48">
        <v>46</v>
      </c>
      <c r="H7124" s="49" t="s">
        <v>18</v>
      </c>
      <c r="I7124" s="50">
        <v>130</v>
      </c>
      <c r="J7124" s="48">
        <v>25</v>
      </c>
      <c r="K7124" s="17" t="s">
        <v>19</v>
      </c>
      <c r="L7124" s="17" t="s">
        <v>934</v>
      </c>
      <c r="M7124" s="17" t="s">
        <v>944</v>
      </c>
      <c r="N7124" s="17" t="s">
        <v>945</v>
      </c>
      <c r="O7124" s="29">
        <v>219</v>
      </c>
      <c r="P7124" s="17" t="s">
        <v>35</v>
      </c>
      <c r="Q7124" s="17" t="s">
        <v>20</v>
      </c>
      <c r="R7124" s="17">
        <v>1073.3</v>
      </c>
      <c r="S7124" s="17" t="s">
        <v>684</v>
      </c>
      <c r="T7124" s="50">
        <v>2</v>
      </c>
      <c r="U7124" s="33">
        <v>-14.5</v>
      </c>
      <c r="V7124" s="10">
        <f t="shared" si="113"/>
        <v>-14.5</v>
      </c>
      <c r="W7124" s="33">
        <v>16.100000000000001</v>
      </c>
      <c r="X7124" s="69">
        <v>2.96</v>
      </c>
      <c r="Y7124" s="32" t="s">
        <v>706</v>
      </c>
      <c r="Z7124" s="32" t="s">
        <v>704</v>
      </c>
      <c r="AA7124" s="32"/>
      <c r="AB7124" s="32"/>
    </row>
    <row r="7125" spans="1:28" hidden="1">
      <c r="A7125" s="29">
        <v>7124</v>
      </c>
      <c r="C7125" s="17">
        <v>2023</v>
      </c>
      <c r="D7125" s="32">
        <v>11</v>
      </c>
      <c r="E7125" s="32">
        <v>16</v>
      </c>
      <c r="F7125" s="18">
        <v>32</v>
      </c>
      <c r="G7125" s="48">
        <v>46</v>
      </c>
      <c r="H7125" s="49" t="s">
        <v>18</v>
      </c>
      <c r="I7125" s="50">
        <v>130</v>
      </c>
      <c r="J7125" s="48">
        <v>25</v>
      </c>
      <c r="K7125" s="17" t="s">
        <v>19</v>
      </c>
      <c r="L7125" s="17" t="s">
        <v>934</v>
      </c>
      <c r="M7125" s="17" t="s">
        <v>944</v>
      </c>
      <c r="N7125" s="17" t="s">
        <v>945</v>
      </c>
      <c r="O7125" s="29">
        <v>194</v>
      </c>
      <c r="P7125" s="17" t="s">
        <v>35</v>
      </c>
      <c r="Q7125" s="17" t="s">
        <v>20</v>
      </c>
      <c r="R7125" s="17">
        <v>815.6</v>
      </c>
      <c r="S7125" s="17" t="s">
        <v>684</v>
      </c>
      <c r="T7125" s="50">
        <v>2</v>
      </c>
      <c r="U7125" s="33">
        <v>-14.4</v>
      </c>
      <c r="V7125" s="10">
        <f t="shared" si="113"/>
        <v>-14.4</v>
      </c>
      <c r="W7125" s="33">
        <v>14.7</v>
      </c>
      <c r="X7125" s="69">
        <v>2.97</v>
      </c>
      <c r="Y7125" s="32" t="s">
        <v>706</v>
      </c>
      <c r="Z7125" s="32" t="s">
        <v>704</v>
      </c>
      <c r="AA7125" s="32"/>
      <c r="AB7125" s="32"/>
    </row>
    <row r="7126" spans="1:28" hidden="1">
      <c r="A7126" s="29">
        <v>7125</v>
      </c>
      <c r="C7126" s="17">
        <v>2024</v>
      </c>
      <c r="D7126" s="32">
        <v>1</v>
      </c>
      <c r="E7126" s="32">
        <v>14</v>
      </c>
      <c r="F7126" s="18">
        <v>33</v>
      </c>
      <c r="G7126" s="48">
        <v>15</v>
      </c>
      <c r="H7126" s="49" t="s">
        <v>18</v>
      </c>
      <c r="I7126" s="50">
        <v>128</v>
      </c>
      <c r="J7126" s="48">
        <v>15</v>
      </c>
      <c r="K7126" s="17" t="s">
        <v>19</v>
      </c>
      <c r="L7126" s="17" t="s">
        <v>934</v>
      </c>
      <c r="M7126" s="17" t="s">
        <v>935</v>
      </c>
      <c r="N7126" s="17" t="s">
        <v>936</v>
      </c>
      <c r="O7126" s="29">
        <v>97</v>
      </c>
      <c r="P7126" s="17" t="s">
        <v>35</v>
      </c>
      <c r="Q7126" s="17" t="s">
        <v>20</v>
      </c>
      <c r="R7126" s="17">
        <v>141.19999999999999</v>
      </c>
      <c r="S7126" s="17" t="s">
        <v>684</v>
      </c>
      <c r="T7126" s="50">
        <v>2</v>
      </c>
      <c r="U7126" s="33">
        <v>-17.8</v>
      </c>
      <c r="V7126" s="10">
        <f t="shared" si="113"/>
        <v>-17.8</v>
      </c>
      <c r="W7126" s="33">
        <v>10.6</v>
      </c>
      <c r="X7126" s="69">
        <v>2.99</v>
      </c>
      <c r="Y7126" s="32" t="s">
        <v>706</v>
      </c>
      <c r="Z7126" s="32" t="s">
        <v>704</v>
      </c>
      <c r="AA7126" s="32"/>
      <c r="AB7126" s="32"/>
    </row>
    <row r="7127" spans="1:28" hidden="1">
      <c r="A7127" s="29">
        <v>7126</v>
      </c>
      <c r="C7127" s="17">
        <v>2024</v>
      </c>
      <c r="D7127" s="32">
        <v>1</v>
      </c>
      <c r="E7127" s="32">
        <v>14</v>
      </c>
      <c r="F7127" s="18">
        <v>33</v>
      </c>
      <c r="G7127" s="48">
        <v>15</v>
      </c>
      <c r="H7127" s="49" t="s">
        <v>18</v>
      </c>
      <c r="I7127" s="50">
        <v>128</v>
      </c>
      <c r="J7127" s="48">
        <v>15</v>
      </c>
      <c r="K7127" s="17" t="s">
        <v>19</v>
      </c>
      <c r="L7127" s="17" t="s">
        <v>934</v>
      </c>
      <c r="M7127" s="17" t="s">
        <v>935</v>
      </c>
      <c r="N7127" s="17" t="s">
        <v>936</v>
      </c>
      <c r="O7127" s="29">
        <v>101</v>
      </c>
      <c r="P7127" s="17" t="s">
        <v>35</v>
      </c>
      <c r="Q7127" s="17" t="s">
        <v>20</v>
      </c>
      <c r="R7127" s="17">
        <v>144.30000000000001</v>
      </c>
      <c r="S7127" s="17" t="s">
        <v>684</v>
      </c>
      <c r="T7127" s="50">
        <v>2</v>
      </c>
      <c r="U7127" s="33">
        <v>-18</v>
      </c>
      <c r="V7127" s="10">
        <f t="shared" si="113"/>
        <v>-18</v>
      </c>
      <c r="W7127" s="33">
        <v>10.9</v>
      </c>
      <c r="X7127" s="69">
        <v>3</v>
      </c>
      <c r="Y7127" s="32" t="s">
        <v>706</v>
      </c>
      <c r="Z7127" s="32" t="s">
        <v>704</v>
      </c>
      <c r="AA7127" s="32"/>
      <c r="AB7127" s="32"/>
    </row>
    <row r="7128" spans="1:28" hidden="1">
      <c r="A7128" s="29">
        <v>7127</v>
      </c>
      <c r="C7128" s="17">
        <v>2024</v>
      </c>
      <c r="D7128" s="32">
        <v>1</v>
      </c>
      <c r="E7128" s="32">
        <v>14</v>
      </c>
      <c r="F7128" s="18">
        <v>33</v>
      </c>
      <c r="G7128" s="48">
        <v>15</v>
      </c>
      <c r="H7128" s="49" t="s">
        <v>18</v>
      </c>
      <c r="I7128" s="50">
        <v>128</v>
      </c>
      <c r="J7128" s="48">
        <v>15</v>
      </c>
      <c r="K7128" s="17" t="s">
        <v>19</v>
      </c>
      <c r="L7128" s="17" t="s">
        <v>934</v>
      </c>
      <c r="M7128" s="17" t="s">
        <v>935</v>
      </c>
      <c r="N7128" s="17" t="s">
        <v>936</v>
      </c>
      <c r="O7128" s="29">
        <v>90</v>
      </c>
      <c r="P7128" s="17" t="s">
        <v>35</v>
      </c>
      <c r="Q7128" s="17" t="s">
        <v>20</v>
      </c>
      <c r="R7128" s="17">
        <v>145.19999999999999</v>
      </c>
      <c r="S7128" s="17" t="s">
        <v>684</v>
      </c>
      <c r="T7128" s="50">
        <v>2</v>
      </c>
      <c r="U7128" s="33">
        <v>-17.600000000000001</v>
      </c>
      <c r="V7128" s="10">
        <f t="shared" si="113"/>
        <v>-17.600000000000001</v>
      </c>
      <c r="W7128" s="33">
        <v>10.8</v>
      </c>
      <c r="X7128" s="69">
        <v>3</v>
      </c>
      <c r="Y7128" s="32" t="s">
        <v>706</v>
      </c>
      <c r="Z7128" s="32" t="s">
        <v>704</v>
      </c>
      <c r="AA7128" s="32"/>
      <c r="AB7128" s="32"/>
    </row>
    <row r="7129" spans="1:28" hidden="1">
      <c r="A7129" s="29">
        <v>7128</v>
      </c>
      <c r="C7129" s="17">
        <v>2024</v>
      </c>
      <c r="D7129" s="32">
        <v>1</v>
      </c>
      <c r="E7129" s="32">
        <v>14</v>
      </c>
      <c r="F7129" s="18">
        <v>33</v>
      </c>
      <c r="G7129" s="48">
        <v>15</v>
      </c>
      <c r="H7129" s="49" t="s">
        <v>18</v>
      </c>
      <c r="I7129" s="50">
        <v>128</v>
      </c>
      <c r="J7129" s="48">
        <v>15</v>
      </c>
      <c r="K7129" s="17" t="s">
        <v>19</v>
      </c>
      <c r="L7129" s="17" t="s">
        <v>934</v>
      </c>
      <c r="M7129" s="17" t="s">
        <v>935</v>
      </c>
      <c r="N7129" s="17" t="s">
        <v>936</v>
      </c>
      <c r="O7129" s="29">
        <v>100</v>
      </c>
      <c r="P7129" s="17" t="s">
        <v>35</v>
      </c>
      <c r="Q7129" s="17" t="s">
        <v>20</v>
      </c>
      <c r="R7129" s="17">
        <v>158.69999999999999</v>
      </c>
      <c r="S7129" s="17" t="s">
        <v>684</v>
      </c>
      <c r="T7129" s="50">
        <v>2</v>
      </c>
      <c r="U7129" s="33">
        <v>-17.899999999999999</v>
      </c>
      <c r="V7129" s="10">
        <f t="shared" si="113"/>
        <v>-17.899999999999999</v>
      </c>
      <c r="W7129" s="33">
        <v>10.7</v>
      </c>
      <c r="X7129" s="69">
        <v>2.96</v>
      </c>
      <c r="Y7129" s="32" t="s">
        <v>706</v>
      </c>
      <c r="Z7129" s="32" t="s">
        <v>704</v>
      </c>
      <c r="AA7129" s="32"/>
      <c r="AB7129" s="32"/>
    </row>
    <row r="7130" spans="1:28" hidden="1">
      <c r="A7130" s="29">
        <v>7129</v>
      </c>
      <c r="C7130" s="17">
        <v>2024</v>
      </c>
      <c r="D7130" s="32">
        <v>1</v>
      </c>
      <c r="E7130" s="32">
        <v>14</v>
      </c>
      <c r="F7130" s="18">
        <v>33</v>
      </c>
      <c r="G7130" s="48">
        <v>15</v>
      </c>
      <c r="H7130" s="49" t="s">
        <v>18</v>
      </c>
      <c r="I7130" s="50">
        <v>128</v>
      </c>
      <c r="J7130" s="48">
        <v>15</v>
      </c>
      <c r="K7130" s="17" t="s">
        <v>19</v>
      </c>
      <c r="L7130" s="17" t="s">
        <v>934</v>
      </c>
      <c r="M7130" s="17" t="s">
        <v>935</v>
      </c>
      <c r="N7130" s="17" t="s">
        <v>936</v>
      </c>
      <c r="O7130" s="29">
        <v>99</v>
      </c>
      <c r="P7130" s="17" t="s">
        <v>35</v>
      </c>
      <c r="Q7130" s="17" t="s">
        <v>20</v>
      </c>
      <c r="R7130" s="17">
        <v>120.3</v>
      </c>
      <c r="S7130" s="17" t="s">
        <v>684</v>
      </c>
      <c r="T7130" s="50">
        <v>2</v>
      </c>
      <c r="U7130" s="33">
        <v>-17.7</v>
      </c>
      <c r="V7130" s="10">
        <f t="shared" si="113"/>
        <v>-17.7</v>
      </c>
      <c r="W7130" s="33">
        <v>12</v>
      </c>
      <c r="X7130" s="69">
        <v>3.01</v>
      </c>
      <c r="Y7130" s="32" t="s">
        <v>706</v>
      </c>
      <c r="Z7130" s="32" t="s">
        <v>704</v>
      </c>
      <c r="AA7130" s="32"/>
      <c r="AB7130" s="32"/>
    </row>
    <row r="7131" spans="1:28" hidden="1">
      <c r="A7131" s="29">
        <v>7130</v>
      </c>
      <c r="C7131" s="17">
        <v>2024</v>
      </c>
      <c r="D7131" s="32">
        <v>1</v>
      </c>
      <c r="E7131" s="32">
        <v>14</v>
      </c>
      <c r="F7131" s="18">
        <v>33</v>
      </c>
      <c r="G7131" s="48">
        <v>15</v>
      </c>
      <c r="H7131" s="49" t="s">
        <v>18</v>
      </c>
      <c r="I7131" s="50">
        <v>128</v>
      </c>
      <c r="J7131" s="48">
        <v>15</v>
      </c>
      <c r="K7131" s="17" t="s">
        <v>19</v>
      </c>
      <c r="L7131" s="17" t="s">
        <v>934</v>
      </c>
      <c r="M7131" s="17" t="s">
        <v>935</v>
      </c>
      <c r="N7131" s="17" t="s">
        <v>936</v>
      </c>
      <c r="O7131" s="29">
        <v>110</v>
      </c>
      <c r="P7131" s="17" t="s">
        <v>35</v>
      </c>
      <c r="Q7131" s="17" t="s">
        <v>20</v>
      </c>
      <c r="R7131" s="17">
        <v>182</v>
      </c>
      <c r="S7131" s="17" t="s">
        <v>684</v>
      </c>
      <c r="T7131" s="50">
        <v>2</v>
      </c>
      <c r="U7131" s="33">
        <v>-17.399999999999999</v>
      </c>
      <c r="V7131" s="10">
        <f t="shared" si="113"/>
        <v>-17.399999999999999</v>
      </c>
      <c r="W7131" s="33">
        <v>10.6</v>
      </c>
      <c r="X7131" s="69">
        <v>2.99</v>
      </c>
      <c r="Y7131" s="32" t="s">
        <v>706</v>
      </c>
      <c r="Z7131" s="32" t="s">
        <v>704</v>
      </c>
      <c r="AA7131" s="32"/>
      <c r="AB7131" s="32"/>
    </row>
    <row r="7132" spans="1:28" hidden="1">
      <c r="A7132" s="29">
        <v>7131</v>
      </c>
      <c r="C7132" s="17">
        <v>2024</v>
      </c>
      <c r="D7132" s="32">
        <v>1</v>
      </c>
      <c r="E7132" s="32">
        <v>14</v>
      </c>
      <c r="F7132" s="18">
        <v>33</v>
      </c>
      <c r="G7132" s="48">
        <v>15</v>
      </c>
      <c r="H7132" s="49" t="s">
        <v>18</v>
      </c>
      <c r="I7132" s="50">
        <v>128</v>
      </c>
      <c r="J7132" s="48">
        <v>15</v>
      </c>
      <c r="K7132" s="17" t="s">
        <v>19</v>
      </c>
      <c r="L7132" s="17" t="s">
        <v>934</v>
      </c>
      <c r="M7132" s="17" t="s">
        <v>935</v>
      </c>
      <c r="N7132" s="17" t="s">
        <v>936</v>
      </c>
      <c r="O7132" s="29">
        <v>90</v>
      </c>
      <c r="P7132" s="17" t="s">
        <v>35</v>
      </c>
      <c r="Q7132" s="17" t="s">
        <v>20</v>
      </c>
      <c r="R7132" s="17">
        <v>122.3</v>
      </c>
      <c r="S7132" s="17" t="s">
        <v>684</v>
      </c>
      <c r="T7132" s="50">
        <v>2</v>
      </c>
      <c r="U7132" s="33">
        <v>-18.100000000000001</v>
      </c>
      <c r="V7132" s="10">
        <f t="shared" si="113"/>
        <v>-18.100000000000001</v>
      </c>
      <c r="W7132" s="33">
        <v>10.8</v>
      </c>
      <c r="X7132" s="69">
        <v>2.97</v>
      </c>
      <c r="Y7132" s="32" t="s">
        <v>706</v>
      </c>
      <c r="Z7132" s="32" t="s">
        <v>704</v>
      </c>
      <c r="AA7132" s="32"/>
      <c r="AB7132" s="32"/>
    </row>
    <row r="7133" spans="1:28" hidden="1">
      <c r="A7133" s="29">
        <v>7132</v>
      </c>
      <c r="C7133" s="17">
        <v>2023</v>
      </c>
      <c r="D7133" s="32">
        <v>12</v>
      </c>
      <c r="E7133" s="32">
        <v>21</v>
      </c>
      <c r="F7133" s="18">
        <v>33</v>
      </c>
      <c r="G7133" s="48">
        <v>49.5</v>
      </c>
      <c r="H7133" s="49" t="s">
        <v>18</v>
      </c>
      <c r="I7133" s="50">
        <v>129</v>
      </c>
      <c r="J7133" s="48">
        <v>46</v>
      </c>
      <c r="K7133" s="17" t="s">
        <v>19</v>
      </c>
      <c r="L7133" s="17" t="s">
        <v>130</v>
      </c>
      <c r="M7133" s="17" t="s">
        <v>131</v>
      </c>
      <c r="N7133" s="17" t="s">
        <v>132</v>
      </c>
      <c r="O7133" s="29">
        <v>626</v>
      </c>
      <c r="P7133" s="17" t="s">
        <v>35</v>
      </c>
      <c r="Q7133" s="17" t="s">
        <v>20</v>
      </c>
      <c r="R7133" s="17">
        <v>8605</v>
      </c>
      <c r="S7133" s="17" t="s">
        <v>684</v>
      </c>
      <c r="T7133" s="50">
        <v>2</v>
      </c>
      <c r="U7133" s="33">
        <v>-16.899999999999999</v>
      </c>
      <c r="V7133" s="10">
        <f t="shared" si="113"/>
        <v>-16.899999999999999</v>
      </c>
      <c r="W7133" s="33">
        <v>13.9</v>
      </c>
      <c r="X7133" s="69">
        <v>2.97</v>
      </c>
      <c r="Y7133" s="32" t="s">
        <v>706</v>
      </c>
      <c r="Z7133" s="32" t="s">
        <v>704</v>
      </c>
      <c r="AA7133" s="32"/>
      <c r="AB7133" s="32"/>
    </row>
    <row r="7134" spans="1:28" hidden="1">
      <c r="A7134" s="29">
        <v>7133</v>
      </c>
      <c r="C7134" s="17">
        <v>2023</v>
      </c>
      <c r="D7134" s="32">
        <v>12</v>
      </c>
      <c r="E7134" s="32">
        <v>21</v>
      </c>
      <c r="F7134" s="18">
        <v>33</v>
      </c>
      <c r="G7134" s="48">
        <v>49.5</v>
      </c>
      <c r="H7134" s="49" t="s">
        <v>18</v>
      </c>
      <c r="I7134" s="50">
        <v>129</v>
      </c>
      <c r="J7134" s="48">
        <v>46</v>
      </c>
      <c r="K7134" s="17" t="s">
        <v>19</v>
      </c>
      <c r="L7134" s="17" t="s">
        <v>130</v>
      </c>
      <c r="M7134" s="17" t="s">
        <v>131</v>
      </c>
      <c r="N7134" s="17" t="s">
        <v>132</v>
      </c>
      <c r="O7134" s="29">
        <v>687</v>
      </c>
      <c r="P7134" s="17" t="s">
        <v>35</v>
      </c>
      <c r="Q7134" s="17" t="s">
        <v>20</v>
      </c>
      <c r="R7134" s="17">
        <v>9780</v>
      </c>
      <c r="S7134" s="17" t="s">
        <v>684</v>
      </c>
      <c r="T7134" s="50">
        <v>1</v>
      </c>
      <c r="U7134" s="33">
        <v>-17.100000000000001</v>
      </c>
      <c r="V7134" s="10">
        <f t="shared" si="113"/>
        <v>-17.100000000000001</v>
      </c>
      <c r="W7134" s="33">
        <v>13.5</v>
      </c>
      <c r="X7134" s="69">
        <v>2.98</v>
      </c>
      <c r="Y7134" s="32" t="s">
        <v>706</v>
      </c>
      <c r="Z7134" s="32" t="s">
        <v>704</v>
      </c>
      <c r="AA7134" s="32"/>
      <c r="AB7134" s="32"/>
    </row>
    <row r="7135" spans="1:28" hidden="1">
      <c r="A7135" s="29">
        <v>7134</v>
      </c>
      <c r="C7135" s="17">
        <v>2024</v>
      </c>
      <c r="D7135" s="32">
        <v>1</v>
      </c>
      <c r="E7135" s="32">
        <v>17</v>
      </c>
      <c r="F7135" s="18">
        <v>33</v>
      </c>
      <c r="G7135" s="48">
        <v>24</v>
      </c>
      <c r="H7135" s="49" t="s">
        <v>18</v>
      </c>
      <c r="I7135" s="50">
        <v>129</v>
      </c>
      <c r="J7135" s="48">
        <v>28</v>
      </c>
      <c r="K7135" s="17" t="s">
        <v>19</v>
      </c>
      <c r="L7135" s="17" t="s">
        <v>130</v>
      </c>
      <c r="M7135" s="17" t="s">
        <v>131</v>
      </c>
      <c r="N7135" s="17" t="s">
        <v>132</v>
      </c>
      <c r="O7135" s="29">
        <v>686</v>
      </c>
      <c r="P7135" s="17" t="s">
        <v>35</v>
      </c>
      <c r="Q7135" s="17" t="s">
        <v>20</v>
      </c>
      <c r="R7135" s="17">
        <v>14620</v>
      </c>
      <c r="S7135" s="17" t="s">
        <v>684</v>
      </c>
      <c r="T7135" s="50">
        <v>2</v>
      </c>
      <c r="U7135" s="33">
        <v>-17</v>
      </c>
      <c r="V7135" s="10">
        <f t="shared" si="113"/>
        <v>-17</v>
      </c>
      <c r="W7135" s="33">
        <v>13.8</v>
      </c>
      <c r="X7135" s="69">
        <v>2.94</v>
      </c>
      <c r="Y7135" s="32" t="s">
        <v>706</v>
      </c>
      <c r="Z7135" s="32" t="s">
        <v>704</v>
      </c>
      <c r="AA7135" s="32"/>
      <c r="AB7135" s="32"/>
    </row>
    <row r="7136" spans="1:28" hidden="1">
      <c r="A7136" s="29">
        <v>7135</v>
      </c>
      <c r="C7136" s="17">
        <v>2024</v>
      </c>
      <c r="D7136" s="32">
        <v>1</v>
      </c>
      <c r="E7136" s="32">
        <v>17</v>
      </c>
      <c r="F7136" s="18">
        <v>33</v>
      </c>
      <c r="G7136" s="48">
        <v>24</v>
      </c>
      <c r="H7136" s="49" t="s">
        <v>18</v>
      </c>
      <c r="I7136" s="50">
        <v>129</v>
      </c>
      <c r="J7136" s="48">
        <v>28</v>
      </c>
      <c r="K7136" s="17" t="s">
        <v>19</v>
      </c>
      <c r="L7136" s="17" t="s">
        <v>130</v>
      </c>
      <c r="M7136" s="17" t="s">
        <v>131</v>
      </c>
      <c r="N7136" s="17" t="s">
        <v>132</v>
      </c>
      <c r="O7136" s="29">
        <v>729</v>
      </c>
      <c r="P7136" s="17" t="s">
        <v>35</v>
      </c>
      <c r="Q7136" s="17" t="s">
        <v>20</v>
      </c>
      <c r="R7136" s="17">
        <v>14330</v>
      </c>
      <c r="S7136" s="17" t="s">
        <v>684</v>
      </c>
      <c r="T7136" s="50">
        <v>1</v>
      </c>
      <c r="U7136" s="33">
        <v>-16.899999999999999</v>
      </c>
      <c r="V7136" s="10">
        <f t="shared" si="113"/>
        <v>-16.899999999999999</v>
      </c>
      <c r="W7136" s="33">
        <v>13.7</v>
      </c>
      <c r="X7136" s="69">
        <v>2.95</v>
      </c>
      <c r="Y7136" s="32" t="s">
        <v>706</v>
      </c>
      <c r="Z7136" s="32" t="s">
        <v>704</v>
      </c>
      <c r="AA7136" s="32"/>
      <c r="AB7136" s="32"/>
    </row>
    <row r="7137" spans="1:28" hidden="1">
      <c r="A7137" s="29">
        <v>7136</v>
      </c>
      <c r="C7137" s="17">
        <v>2024</v>
      </c>
      <c r="D7137" s="32">
        <v>1</v>
      </c>
      <c r="E7137" s="32">
        <v>14</v>
      </c>
      <c r="F7137" s="18">
        <v>33</v>
      </c>
      <c r="G7137" s="48">
        <v>15</v>
      </c>
      <c r="H7137" s="49" t="s">
        <v>18</v>
      </c>
      <c r="I7137" s="50">
        <v>128</v>
      </c>
      <c r="J7137" s="48">
        <v>15</v>
      </c>
      <c r="K7137" s="17" t="s">
        <v>19</v>
      </c>
      <c r="L7137" s="17" t="s">
        <v>946</v>
      </c>
      <c r="M7137" s="17" t="s">
        <v>947</v>
      </c>
      <c r="N7137" s="17" t="s">
        <v>948</v>
      </c>
      <c r="O7137" s="29">
        <v>205</v>
      </c>
      <c r="P7137" s="17" t="s">
        <v>35</v>
      </c>
      <c r="Q7137" s="17" t="s">
        <v>20</v>
      </c>
      <c r="R7137" s="17">
        <v>594</v>
      </c>
      <c r="S7137" s="17" t="s">
        <v>684</v>
      </c>
      <c r="T7137" s="50">
        <v>2</v>
      </c>
      <c r="U7137" s="33">
        <v>-15.1</v>
      </c>
      <c r="V7137" s="10">
        <f t="shared" si="113"/>
        <v>-15.1</v>
      </c>
      <c r="W7137" s="33">
        <v>14.3</v>
      </c>
      <c r="X7137" s="69">
        <v>3.02</v>
      </c>
      <c r="Y7137" s="32" t="s">
        <v>706</v>
      </c>
      <c r="Z7137" s="32" t="s">
        <v>704</v>
      </c>
      <c r="AA7137" s="32"/>
      <c r="AB7137" s="32"/>
    </row>
    <row r="7138" spans="1:28" hidden="1">
      <c r="A7138" s="29">
        <v>7137</v>
      </c>
      <c r="C7138" s="17">
        <v>2024</v>
      </c>
      <c r="D7138" s="32">
        <v>1</v>
      </c>
      <c r="E7138" s="32">
        <v>14</v>
      </c>
      <c r="F7138" s="18">
        <v>33</v>
      </c>
      <c r="G7138" s="48">
        <v>15</v>
      </c>
      <c r="H7138" s="49" t="s">
        <v>18</v>
      </c>
      <c r="I7138" s="50">
        <v>128</v>
      </c>
      <c r="J7138" s="48">
        <v>15</v>
      </c>
      <c r="K7138" s="17" t="s">
        <v>19</v>
      </c>
      <c r="L7138" s="17" t="s">
        <v>946</v>
      </c>
      <c r="M7138" s="17" t="s">
        <v>947</v>
      </c>
      <c r="N7138" s="17" t="s">
        <v>948</v>
      </c>
      <c r="O7138" s="29">
        <v>202</v>
      </c>
      <c r="P7138" s="17" t="s">
        <v>35</v>
      </c>
      <c r="Q7138" s="17" t="s">
        <v>20</v>
      </c>
      <c r="R7138" s="17">
        <v>550.1</v>
      </c>
      <c r="S7138" s="17" t="s">
        <v>684</v>
      </c>
      <c r="T7138" s="50">
        <v>1</v>
      </c>
      <c r="U7138" s="33">
        <v>-16.399999999999999</v>
      </c>
      <c r="V7138" s="10">
        <f t="shared" si="113"/>
        <v>-16.399999999999999</v>
      </c>
      <c r="W7138" s="33">
        <v>14.4</v>
      </c>
      <c r="X7138" s="69">
        <v>2.97</v>
      </c>
      <c r="Y7138" s="32" t="s">
        <v>706</v>
      </c>
      <c r="Z7138" s="32" t="s">
        <v>704</v>
      </c>
      <c r="AA7138" s="32"/>
      <c r="AB7138" s="32"/>
    </row>
    <row r="7139" spans="1:28" hidden="1">
      <c r="A7139" s="29">
        <v>7138</v>
      </c>
      <c r="C7139" s="17">
        <v>2024</v>
      </c>
      <c r="D7139" s="32">
        <v>1</v>
      </c>
      <c r="E7139" s="32">
        <v>14</v>
      </c>
      <c r="F7139" s="18">
        <v>33</v>
      </c>
      <c r="G7139" s="48">
        <v>15</v>
      </c>
      <c r="H7139" s="49" t="s">
        <v>18</v>
      </c>
      <c r="I7139" s="50">
        <v>128</v>
      </c>
      <c r="J7139" s="48">
        <v>15</v>
      </c>
      <c r="K7139" s="17" t="s">
        <v>19</v>
      </c>
      <c r="L7139" s="17" t="s">
        <v>946</v>
      </c>
      <c r="M7139" s="17" t="s">
        <v>947</v>
      </c>
      <c r="N7139" s="17" t="s">
        <v>948</v>
      </c>
      <c r="O7139" s="29">
        <v>131</v>
      </c>
      <c r="P7139" s="17" t="s">
        <v>35</v>
      </c>
      <c r="Q7139" s="17" t="s">
        <v>20</v>
      </c>
      <c r="R7139" s="17">
        <v>257.7</v>
      </c>
      <c r="S7139" s="17" t="s">
        <v>684</v>
      </c>
      <c r="T7139" s="50">
        <v>1</v>
      </c>
      <c r="U7139" s="33">
        <v>-15</v>
      </c>
      <c r="V7139" s="10">
        <f t="shared" si="113"/>
        <v>-15</v>
      </c>
      <c r="W7139" s="33">
        <v>15.1</v>
      </c>
      <c r="X7139" s="69">
        <v>3.01</v>
      </c>
      <c r="Y7139" s="32" t="s">
        <v>706</v>
      </c>
      <c r="Z7139" s="32" t="s">
        <v>704</v>
      </c>
      <c r="AA7139" s="32"/>
      <c r="AB7139" s="32"/>
    </row>
    <row r="7140" spans="1:28" hidden="1">
      <c r="A7140" s="29">
        <v>7139</v>
      </c>
      <c r="C7140" s="17">
        <v>2024</v>
      </c>
      <c r="D7140" s="32">
        <v>1</v>
      </c>
      <c r="E7140" s="32">
        <v>19</v>
      </c>
      <c r="F7140" s="18">
        <v>33</v>
      </c>
      <c r="G7140" s="48">
        <v>45</v>
      </c>
      <c r="H7140" s="49" t="s">
        <v>18</v>
      </c>
      <c r="I7140" s="50">
        <v>128</v>
      </c>
      <c r="J7140" s="48">
        <v>15</v>
      </c>
      <c r="K7140" s="17" t="s">
        <v>19</v>
      </c>
      <c r="L7140" s="17" t="s">
        <v>934</v>
      </c>
      <c r="M7140" s="17" t="s">
        <v>935</v>
      </c>
      <c r="N7140" s="17" t="s">
        <v>936</v>
      </c>
      <c r="O7140" s="29">
        <v>154</v>
      </c>
      <c r="P7140" s="17" t="s">
        <v>35</v>
      </c>
      <c r="Q7140" s="17" t="s">
        <v>20</v>
      </c>
      <c r="R7140" s="17">
        <v>398.1</v>
      </c>
      <c r="S7140" s="17" t="s">
        <v>684</v>
      </c>
      <c r="T7140" s="50"/>
      <c r="U7140" s="33">
        <v>-15.9</v>
      </c>
      <c r="V7140" s="10">
        <f t="shared" si="113"/>
        <v>-15.9</v>
      </c>
      <c r="W7140" s="33">
        <v>12.6</v>
      </c>
      <c r="X7140" s="69">
        <v>2.95</v>
      </c>
      <c r="Y7140" s="32" t="s">
        <v>706</v>
      </c>
      <c r="Z7140" s="32" t="s">
        <v>704</v>
      </c>
      <c r="AA7140" s="32"/>
      <c r="AB7140" s="32"/>
    </row>
    <row r="7141" spans="1:28" hidden="1">
      <c r="A7141" s="29">
        <v>7140</v>
      </c>
      <c r="C7141" s="17">
        <v>2024</v>
      </c>
      <c r="D7141" s="32">
        <v>1</v>
      </c>
      <c r="E7141" s="32">
        <v>19</v>
      </c>
      <c r="F7141" s="18">
        <v>33</v>
      </c>
      <c r="G7141" s="48">
        <v>45</v>
      </c>
      <c r="H7141" s="49" t="s">
        <v>18</v>
      </c>
      <c r="I7141" s="50">
        <v>128</v>
      </c>
      <c r="J7141" s="48">
        <v>15</v>
      </c>
      <c r="K7141" s="17" t="s">
        <v>19</v>
      </c>
      <c r="L7141" s="17" t="s">
        <v>934</v>
      </c>
      <c r="M7141" s="17" t="s">
        <v>935</v>
      </c>
      <c r="N7141" s="17" t="s">
        <v>936</v>
      </c>
      <c r="O7141" s="29">
        <v>156</v>
      </c>
      <c r="P7141" s="17" t="s">
        <v>35</v>
      </c>
      <c r="Q7141" s="17" t="s">
        <v>20</v>
      </c>
      <c r="R7141" s="17">
        <v>356.3</v>
      </c>
      <c r="S7141" s="17" t="s">
        <v>684</v>
      </c>
      <c r="T7141" s="50"/>
      <c r="U7141" s="33">
        <v>-15.6</v>
      </c>
      <c r="V7141" s="10">
        <f t="shared" si="113"/>
        <v>-15.6</v>
      </c>
      <c r="W7141" s="33">
        <v>13.2</v>
      </c>
      <c r="X7141" s="69">
        <v>2.93</v>
      </c>
      <c r="Y7141" s="32" t="s">
        <v>706</v>
      </c>
      <c r="Z7141" s="32" t="s">
        <v>704</v>
      </c>
      <c r="AA7141" s="32"/>
      <c r="AB7141" s="32"/>
    </row>
    <row r="7142" spans="1:28" hidden="1">
      <c r="A7142" s="29">
        <v>7141</v>
      </c>
      <c r="C7142" s="17">
        <v>2024</v>
      </c>
      <c r="D7142" s="32">
        <v>1</v>
      </c>
      <c r="E7142" s="32">
        <v>19</v>
      </c>
      <c r="F7142" s="18">
        <v>33</v>
      </c>
      <c r="G7142" s="48">
        <v>45</v>
      </c>
      <c r="H7142" s="49" t="s">
        <v>18</v>
      </c>
      <c r="I7142" s="50">
        <v>128</v>
      </c>
      <c r="J7142" s="48">
        <v>15</v>
      </c>
      <c r="K7142" s="17" t="s">
        <v>19</v>
      </c>
      <c r="L7142" s="17" t="s">
        <v>934</v>
      </c>
      <c r="M7142" s="17" t="s">
        <v>935</v>
      </c>
      <c r="N7142" s="17" t="s">
        <v>936</v>
      </c>
      <c r="O7142" s="29">
        <v>167</v>
      </c>
      <c r="P7142" s="17" t="s">
        <v>35</v>
      </c>
      <c r="Q7142" s="17" t="s">
        <v>20</v>
      </c>
      <c r="R7142" s="17">
        <v>503.2</v>
      </c>
      <c r="S7142" s="17" t="s">
        <v>684</v>
      </c>
      <c r="T7142" s="50"/>
      <c r="U7142" s="33">
        <v>-16</v>
      </c>
      <c r="V7142" s="10">
        <f t="shared" si="113"/>
        <v>-16</v>
      </c>
      <c r="W7142" s="33">
        <v>12.5</v>
      </c>
      <c r="X7142" s="69">
        <v>2.94</v>
      </c>
      <c r="Y7142" s="32" t="s">
        <v>706</v>
      </c>
      <c r="Z7142" s="32" t="s">
        <v>704</v>
      </c>
      <c r="AA7142" s="32"/>
      <c r="AB7142" s="32"/>
    </row>
    <row r="7143" spans="1:28" hidden="1">
      <c r="A7143" s="29">
        <v>7142</v>
      </c>
      <c r="C7143" s="17">
        <v>2024</v>
      </c>
      <c r="D7143" s="32">
        <v>1</v>
      </c>
      <c r="E7143" s="32">
        <v>19</v>
      </c>
      <c r="F7143" s="18">
        <v>33</v>
      </c>
      <c r="G7143" s="48">
        <v>45</v>
      </c>
      <c r="H7143" s="49" t="s">
        <v>18</v>
      </c>
      <c r="I7143" s="50">
        <v>128</v>
      </c>
      <c r="J7143" s="48">
        <v>15</v>
      </c>
      <c r="K7143" s="17" t="s">
        <v>19</v>
      </c>
      <c r="L7143" s="17" t="s">
        <v>934</v>
      </c>
      <c r="M7143" s="17" t="s">
        <v>935</v>
      </c>
      <c r="N7143" s="17" t="s">
        <v>936</v>
      </c>
      <c r="O7143" s="29">
        <v>143</v>
      </c>
      <c r="P7143" s="17" t="s">
        <v>35</v>
      </c>
      <c r="Q7143" s="17" t="s">
        <v>20</v>
      </c>
      <c r="R7143" s="17">
        <v>354.7</v>
      </c>
      <c r="S7143" s="17" t="s">
        <v>684</v>
      </c>
      <c r="T7143" s="50"/>
      <c r="U7143" s="33">
        <v>-16.399999999999999</v>
      </c>
      <c r="V7143" s="10">
        <f t="shared" si="113"/>
        <v>-16.399999999999999</v>
      </c>
      <c r="W7143" s="33">
        <v>13.6</v>
      </c>
      <c r="X7143" s="69">
        <v>2.96</v>
      </c>
      <c r="Y7143" s="32" t="s">
        <v>706</v>
      </c>
      <c r="Z7143" s="32" t="s">
        <v>704</v>
      </c>
      <c r="AA7143" s="32"/>
      <c r="AB7143" s="32"/>
    </row>
    <row r="7144" spans="1:28" hidden="1">
      <c r="A7144" s="29">
        <v>7143</v>
      </c>
      <c r="C7144" s="17">
        <v>2024</v>
      </c>
      <c r="D7144" s="32">
        <v>1</v>
      </c>
      <c r="E7144" s="32">
        <v>19</v>
      </c>
      <c r="F7144" s="18">
        <v>33</v>
      </c>
      <c r="G7144" s="48">
        <v>45</v>
      </c>
      <c r="H7144" s="49" t="s">
        <v>18</v>
      </c>
      <c r="I7144" s="50">
        <v>128</v>
      </c>
      <c r="J7144" s="48">
        <v>15</v>
      </c>
      <c r="K7144" s="17" t="s">
        <v>19</v>
      </c>
      <c r="L7144" s="17" t="s">
        <v>934</v>
      </c>
      <c r="M7144" s="17" t="s">
        <v>935</v>
      </c>
      <c r="N7144" s="17" t="s">
        <v>936</v>
      </c>
      <c r="O7144" s="29">
        <v>169</v>
      </c>
      <c r="P7144" s="17" t="s">
        <v>35</v>
      </c>
      <c r="Q7144" s="17" t="s">
        <v>20</v>
      </c>
      <c r="R7144" s="17">
        <v>437.4</v>
      </c>
      <c r="S7144" s="17" t="s">
        <v>684</v>
      </c>
      <c r="T7144" s="50"/>
      <c r="U7144" s="33">
        <v>-15.2</v>
      </c>
      <c r="V7144" s="10">
        <f t="shared" si="113"/>
        <v>-15.2</v>
      </c>
      <c r="W7144" s="33">
        <v>13.6</v>
      </c>
      <c r="X7144" s="69">
        <v>2.97</v>
      </c>
      <c r="Y7144" s="32" t="s">
        <v>706</v>
      </c>
      <c r="Z7144" s="32" t="s">
        <v>704</v>
      </c>
      <c r="AA7144" s="32"/>
      <c r="AB7144" s="32"/>
    </row>
    <row r="7145" spans="1:28" hidden="1">
      <c r="A7145" s="29">
        <v>7144</v>
      </c>
      <c r="C7145" s="17">
        <v>2023</v>
      </c>
      <c r="D7145" s="32">
        <v>11</v>
      </c>
      <c r="E7145" s="32">
        <v>22</v>
      </c>
      <c r="F7145" s="18">
        <v>30</v>
      </c>
      <c r="G7145" s="48">
        <v>15</v>
      </c>
      <c r="H7145" s="49" t="s">
        <v>18</v>
      </c>
      <c r="I7145" s="50">
        <v>125</v>
      </c>
      <c r="J7145" s="48">
        <v>45</v>
      </c>
      <c r="K7145" s="17" t="s">
        <v>19</v>
      </c>
      <c r="L7145" s="17" t="s">
        <v>946</v>
      </c>
      <c r="M7145" s="17" t="s">
        <v>947</v>
      </c>
      <c r="N7145" s="17" t="s">
        <v>948</v>
      </c>
      <c r="O7145" s="29">
        <v>211</v>
      </c>
      <c r="P7145" s="17" t="s">
        <v>35</v>
      </c>
      <c r="Q7145" s="17" t="s">
        <v>20</v>
      </c>
      <c r="R7145" s="17">
        <v>489.5</v>
      </c>
      <c r="S7145" s="17" t="s">
        <v>684</v>
      </c>
      <c r="T7145" s="50">
        <v>3</v>
      </c>
      <c r="U7145" s="33">
        <v>-15.6</v>
      </c>
      <c r="V7145" s="10">
        <f t="shared" si="113"/>
        <v>-15.6</v>
      </c>
      <c r="W7145" s="33">
        <v>14.9</v>
      </c>
      <c r="X7145" s="69">
        <v>2.92</v>
      </c>
      <c r="Y7145" s="32" t="s">
        <v>706</v>
      </c>
      <c r="Z7145" s="32" t="s">
        <v>704</v>
      </c>
      <c r="AA7145" s="32"/>
      <c r="AB7145" s="32"/>
    </row>
    <row r="7146" spans="1:28" hidden="1">
      <c r="A7146" s="29">
        <v>7145</v>
      </c>
      <c r="C7146" s="17">
        <v>2023</v>
      </c>
      <c r="D7146" s="32">
        <v>11</v>
      </c>
      <c r="E7146" s="32">
        <v>22</v>
      </c>
      <c r="F7146" s="18">
        <v>29</v>
      </c>
      <c r="G7146" s="48">
        <v>45</v>
      </c>
      <c r="H7146" s="49" t="s">
        <v>18</v>
      </c>
      <c r="I7146" s="50">
        <v>125</v>
      </c>
      <c r="J7146" s="48">
        <v>45</v>
      </c>
      <c r="K7146" s="17" t="s">
        <v>19</v>
      </c>
      <c r="L7146" s="17" t="s">
        <v>946</v>
      </c>
      <c r="M7146" s="17" t="s">
        <v>947</v>
      </c>
      <c r="N7146" s="17" t="s">
        <v>948</v>
      </c>
      <c r="O7146" s="29">
        <v>169</v>
      </c>
      <c r="P7146" s="17" t="s">
        <v>35</v>
      </c>
      <c r="Q7146" s="17" t="s">
        <v>20</v>
      </c>
      <c r="R7146" s="17">
        <v>278.60000000000002</v>
      </c>
      <c r="S7146" s="17" t="s">
        <v>684</v>
      </c>
      <c r="T7146" s="50">
        <v>2</v>
      </c>
      <c r="U7146" s="33">
        <v>-15.6</v>
      </c>
      <c r="V7146" s="10">
        <f t="shared" si="113"/>
        <v>-15.6</v>
      </c>
      <c r="W7146" s="33">
        <v>14.4</v>
      </c>
      <c r="X7146" s="69">
        <v>2.95</v>
      </c>
      <c r="Y7146" s="32" t="s">
        <v>706</v>
      </c>
      <c r="Z7146" s="32" t="s">
        <v>704</v>
      </c>
      <c r="AA7146" s="32"/>
      <c r="AB7146" s="32"/>
    </row>
    <row r="7147" spans="1:28" hidden="1">
      <c r="A7147" s="29">
        <v>7146</v>
      </c>
      <c r="C7147" s="17">
        <v>2023</v>
      </c>
      <c r="D7147" s="32">
        <v>11</v>
      </c>
      <c r="E7147" s="32">
        <v>25</v>
      </c>
      <c r="F7147" s="18">
        <v>29</v>
      </c>
      <c r="G7147" s="48">
        <v>45</v>
      </c>
      <c r="H7147" s="49" t="s">
        <v>18</v>
      </c>
      <c r="I7147" s="50">
        <v>126</v>
      </c>
      <c r="J7147" s="48">
        <v>15</v>
      </c>
      <c r="K7147" s="17" t="s">
        <v>19</v>
      </c>
      <c r="L7147" s="17" t="s">
        <v>946</v>
      </c>
      <c r="M7147" s="17" t="s">
        <v>947</v>
      </c>
      <c r="N7147" s="17" t="s">
        <v>948</v>
      </c>
      <c r="O7147" s="29">
        <v>150</v>
      </c>
      <c r="P7147" s="17" t="s">
        <v>35</v>
      </c>
      <c r="Q7147" s="17" t="s">
        <v>20</v>
      </c>
      <c r="R7147" s="17">
        <v>226.3</v>
      </c>
      <c r="S7147" s="17" t="s">
        <v>684</v>
      </c>
      <c r="T7147" s="50">
        <v>2</v>
      </c>
      <c r="U7147" s="33">
        <v>-15.8</v>
      </c>
      <c r="V7147" s="10">
        <f t="shared" si="113"/>
        <v>-15.8</v>
      </c>
      <c r="W7147" s="33">
        <v>13.6</v>
      </c>
      <c r="X7147" s="69">
        <v>2.92</v>
      </c>
      <c r="Y7147" s="32" t="s">
        <v>706</v>
      </c>
      <c r="Z7147" s="32" t="s">
        <v>704</v>
      </c>
      <c r="AA7147" s="32"/>
      <c r="AB7147" s="32"/>
    </row>
    <row r="7148" spans="1:28" hidden="1">
      <c r="A7148" s="29">
        <v>7147</v>
      </c>
      <c r="C7148" s="17">
        <v>2023</v>
      </c>
      <c r="D7148" s="32">
        <v>11</v>
      </c>
      <c r="E7148" s="32">
        <v>25</v>
      </c>
      <c r="F7148" s="18">
        <v>29</v>
      </c>
      <c r="G7148" s="48">
        <v>45</v>
      </c>
      <c r="H7148" s="49" t="s">
        <v>18</v>
      </c>
      <c r="I7148" s="50">
        <v>126</v>
      </c>
      <c r="J7148" s="48">
        <v>15</v>
      </c>
      <c r="K7148" s="17" t="s">
        <v>19</v>
      </c>
      <c r="L7148" s="17" t="s">
        <v>946</v>
      </c>
      <c r="M7148" s="17" t="s">
        <v>947</v>
      </c>
      <c r="N7148" s="17" t="s">
        <v>948</v>
      </c>
      <c r="O7148" s="29">
        <v>149</v>
      </c>
      <c r="P7148" s="17" t="s">
        <v>35</v>
      </c>
      <c r="Q7148" s="17" t="s">
        <v>20</v>
      </c>
      <c r="R7148" s="17">
        <v>200.4</v>
      </c>
      <c r="S7148" s="17" t="s">
        <v>684</v>
      </c>
      <c r="T7148" s="50">
        <v>2</v>
      </c>
      <c r="U7148" s="33">
        <v>-16.399999999999999</v>
      </c>
      <c r="V7148" s="10">
        <f t="shared" si="113"/>
        <v>-16.399999999999999</v>
      </c>
      <c r="W7148" s="33">
        <v>13.4</v>
      </c>
      <c r="X7148" s="69">
        <v>2.93</v>
      </c>
      <c r="Y7148" s="32" t="s">
        <v>706</v>
      </c>
      <c r="Z7148" s="32" t="s">
        <v>704</v>
      </c>
      <c r="AA7148" s="32"/>
      <c r="AB7148" s="32"/>
    </row>
    <row r="7149" spans="1:28" hidden="1">
      <c r="A7149" s="29">
        <v>7148</v>
      </c>
      <c r="C7149" s="17">
        <v>2023</v>
      </c>
      <c r="D7149" s="32">
        <v>12</v>
      </c>
      <c r="E7149" s="32">
        <v>14</v>
      </c>
      <c r="F7149" s="18">
        <v>30</v>
      </c>
      <c r="G7149" s="48">
        <v>15</v>
      </c>
      <c r="H7149" s="49" t="s">
        <v>18</v>
      </c>
      <c r="I7149" s="50">
        <v>124</v>
      </c>
      <c r="J7149" s="48">
        <v>45</v>
      </c>
      <c r="K7149" s="17" t="s">
        <v>19</v>
      </c>
      <c r="L7149" s="17" t="s">
        <v>934</v>
      </c>
      <c r="M7149" s="17" t="s">
        <v>935</v>
      </c>
      <c r="N7149" s="17" t="s">
        <v>936</v>
      </c>
      <c r="O7149" s="29">
        <v>92</v>
      </c>
      <c r="P7149" s="17" t="s">
        <v>35</v>
      </c>
      <c r="Q7149" s="17" t="s">
        <v>20</v>
      </c>
      <c r="R7149" s="17">
        <v>94.2</v>
      </c>
      <c r="S7149" s="17" t="s">
        <v>684</v>
      </c>
      <c r="T7149" s="50">
        <v>2</v>
      </c>
      <c r="U7149" s="33">
        <v>-15.8</v>
      </c>
      <c r="V7149" s="10">
        <f t="shared" si="113"/>
        <v>-15.8</v>
      </c>
      <c r="W7149" s="33">
        <v>12</v>
      </c>
      <c r="X7149" s="69">
        <v>2.98</v>
      </c>
      <c r="Y7149" s="32" t="s">
        <v>706</v>
      </c>
      <c r="Z7149" s="32" t="s">
        <v>704</v>
      </c>
      <c r="AA7149" s="32"/>
      <c r="AB7149" s="32"/>
    </row>
    <row r="7150" spans="1:28" hidden="1">
      <c r="A7150" s="29">
        <v>7149</v>
      </c>
      <c r="C7150" s="17">
        <v>2023</v>
      </c>
      <c r="D7150" s="32">
        <v>12</v>
      </c>
      <c r="E7150" s="32">
        <v>14</v>
      </c>
      <c r="F7150" s="18">
        <v>30</v>
      </c>
      <c r="G7150" s="48">
        <v>15</v>
      </c>
      <c r="H7150" s="49" t="s">
        <v>18</v>
      </c>
      <c r="I7150" s="50">
        <v>124</v>
      </c>
      <c r="J7150" s="48">
        <v>45</v>
      </c>
      <c r="K7150" s="17" t="s">
        <v>19</v>
      </c>
      <c r="L7150" s="17" t="s">
        <v>934</v>
      </c>
      <c r="M7150" s="17" t="s">
        <v>935</v>
      </c>
      <c r="N7150" s="17" t="s">
        <v>936</v>
      </c>
      <c r="O7150" s="29">
        <v>129</v>
      </c>
      <c r="P7150" s="17" t="s">
        <v>35</v>
      </c>
      <c r="Q7150" s="17" t="s">
        <v>20</v>
      </c>
      <c r="R7150" s="17">
        <v>248.8</v>
      </c>
      <c r="S7150" s="17" t="s">
        <v>684</v>
      </c>
      <c r="T7150" s="50">
        <v>2</v>
      </c>
      <c r="U7150" s="33">
        <v>-16.899999999999999</v>
      </c>
      <c r="V7150" s="10">
        <f t="shared" si="113"/>
        <v>-16.899999999999999</v>
      </c>
      <c r="W7150" s="33">
        <v>11.7</v>
      </c>
      <c r="X7150" s="69">
        <v>2.96</v>
      </c>
      <c r="Y7150" s="32" t="s">
        <v>706</v>
      </c>
      <c r="Z7150" s="32" t="s">
        <v>704</v>
      </c>
      <c r="AA7150" s="32"/>
      <c r="AB7150" s="32"/>
    </row>
    <row r="7151" spans="1:28" hidden="1">
      <c r="A7151" s="29">
        <v>7150</v>
      </c>
      <c r="C7151" s="17">
        <v>2023</v>
      </c>
      <c r="D7151" s="32">
        <v>12</v>
      </c>
      <c r="E7151" s="32">
        <v>14</v>
      </c>
      <c r="F7151" s="18">
        <v>30</v>
      </c>
      <c r="G7151" s="48">
        <v>15</v>
      </c>
      <c r="H7151" s="49" t="s">
        <v>18</v>
      </c>
      <c r="I7151" s="50">
        <v>124</v>
      </c>
      <c r="J7151" s="48">
        <v>45</v>
      </c>
      <c r="K7151" s="17" t="s">
        <v>19</v>
      </c>
      <c r="L7151" s="17" t="s">
        <v>934</v>
      </c>
      <c r="M7151" s="17" t="s">
        <v>935</v>
      </c>
      <c r="N7151" s="17" t="s">
        <v>936</v>
      </c>
      <c r="O7151" s="29">
        <v>83</v>
      </c>
      <c r="P7151" s="17" t="s">
        <v>35</v>
      </c>
      <c r="Q7151" s="17" t="s">
        <v>20</v>
      </c>
      <c r="R7151" s="17">
        <v>77.8</v>
      </c>
      <c r="S7151" s="17" t="s">
        <v>684</v>
      </c>
      <c r="T7151" s="50">
        <v>1</v>
      </c>
      <c r="U7151" s="33">
        <v>-14.7</v>
      </c>
      <c r="V7151" s="10">
        <f t="shared" si="113"/>
        <v>-14.7</v>
      </c>
      <c r="W7151" s="33">
        <v>11.7</v>
      </c>
      <c r="X7151" s="69">
        <v>2.97</v>
      </c>
      <c r="Y7151" s="32" t="s">
        <v>706</v>
      </c>
      <c r="Z7151" s="32" t="s">
        <v>704</v>
      </c>
      <c r="AA7151" s="32"/>
      <c r="AB7151" s="32"/>
    </row>
    <row r="7152" spans="1:28" hidden="1">
      <c r="A7152" s="29">
        <v>7151</v>
      </c>
      <c r="C7152" s="17">
        <v>2023</v>
      </c>
      <c r="D7152" s="32">
        <v>11</v>
      </c>
      <c r="E7152" s="32">
        <v>29</v>
      </c>
      <c r="F7152" s="18">
        <v>28</v>
      </c>
      <c r="G7152" s="48">
        <v>15</v>
      </c>
      <c r="H7152" s="49" t="s">
        <v>18</v>
      </c>
      <c r="I7152" s="50">
        <v>123</v>
      </c>
      <c r="J7152" s="48">
        <v>15</v>
      </c>
      <c r="K7152" s="17" t="s">
        <v>19</v>
      </c>
      <c r="L7152" s="17" t="s">
        <v>934</v>
      </c>
      <c r="M7152" s="17" t="s">
        <v>944</v>
      </c>
      <c r="N7152" s="17" t="s">
        <v>945</v>
      </c>
      <c r="O7152" s="29">
        <v>191</v>
      </c>
      <c r="P7152" s="17" t="s">
        <v>35</v>
      </c>
      <c r="Q7152" s="17" t="s">
        <v>20</v>
      </c>
      <c r="R7152" s="17">
        <v>718.2</v>
      </c>
      <c r="S7152" s="17" t="s">
        <v>684</v>
      </c>
      <c r="T7152" s="50">
        <v>2</v>
      </c>
      <c r="U7152" s="33">
        <v>-16</v>
      </c>
      <c r="V7152" s="10">
        <f t="shared" si="113"/>
        <v>-16</v>
      </c>
      <c r="W7152" s="33">
        <v>13.1</v>
      </c>
      <c r="X7152" s="69">
        <v>2.96</v>
      </c>
      <c r="Y7152" s="32" t="s">
        <v>706</v>
      </c>
      <c r="Z7152" s="32" t="s">
        <v>704</v>
      </c>
      <c r="AA7152" s="32"/>
      <c r="AB7152" s="32"/>
    </row>
    <row r="7153" spans="1:28" hidden="1">
      <c r="A7153" s="29">
        <v>7152</v>
      </c>
      <c r="C7153" s="17">
        <v>2023</v>
      </c>
      <c r="D7153" s="32">
        <v>5</v>
      </c>
      <c r="E7153" s="32">
        <v>16</v>
      </c>
      <c r="F7153" s="18">
        <v>33</v>
      </c>
      <c r="G7153" s="48">
        <v>31.4</v>
      </c>
      <c r="H7153" s="49" t="s">
        <v>18</v>
      </c>
      <c r="I7153" s="50">
        <v>130</v>
      </c>
      <c r="J7153" s="48">
        <v>2</v>
      </c>
      <c r="K7153" s="17" t="s">
        <v>19</v>
      </c>
      <c r="L7153" s="17" t="s">
        <v>946</v>
      </c>
      <c r="M7153" s="17" t="s">
        <v>947</v>
      </c>
      <c r="N7153" s="17" t="s">
        <v>948</v>
      </c>
      <c r="O7153" s="29">
        <v>270</v>
      </c>
      <c r="P7153" s="17" t="s">
        <v>35</v>
      </c>
      <c r="Q7153" s="17" t="s">
        <v>20</v>
      </c>
      <c r="R7153" s="17">
        <v>1008</v>
      </c>
      <c r="S7153" s="17" t="s">
        <v>684</v>
      </c>
      <c r="T7153" s="50">
        <v>2</v>
      </c>
      <c r="U7153" s="33">
        <v>-15.9</v>
      </c>
      <c r="V7153" s="10">
        <f t="shared" si="113"/>
        <v>-15.9</v>
      </c>
      <c r="W7153" s="33">
        <v>15</v>
      </c>
      <c r="X7153" s="69">
        <v>2.96</v>
      </c>
      <c r="Y7153" s="32" t="s">
        <v>706</v>
      </c>
      <c r="Z7153" s="32" t="s">
        <v>704</v>
      </c>
      <c r="AA7153" s="32"/>
      <c r="AB7153" s="32"/>
    </row>
    <row r="7154" spans="1:28" hidden="1">
      <c r="A7154" s="29">
        <v>7153</v>
      </c>
      <c r="C7154" s="17">
        <v>2023</v>
      </c>
      <c r="D7154" s="32">
        <v>5</v>
      </c>
      <c r="E7154" s="32">
        <v>16</v>
      </c>
      <c r="F7154" s="18">
        <v>33</v>
      </c>
      <c r="G7154" s="48">
        <v>31.4</v>
      </c>
      <c r="H7154" s="49" t="s">
        <v>18</v>
      </c>
      <c r="I7154" s="50">
        <v>130</v>
      </c>
      <c r="J7154" s="48">
        <v>2</v>
      </c>
      <c r="K7154" s="17" t="s">
        <v>19</v>
      </c>
      <c r="L7154" s="17" t="s">
        <v>946</v>
      </c>
      <c r="M7154" s="17" t="s">
        <v>947</v>
      </c>
      <c r="N7154" s="17" t="s">
        <v>948</v>
      </c>
      <c r="O7154" s="29">
        <v>275</v>
      </c>
      <c r="P7154" s="17" t="s">
        <v>35</v>
      </c>
      <c r="Q7154" s="17" t="s">
        <v>20</v>
      </c>
      <c r="R7154" s="17">
        <v>1079.0999999999999</v>
      </c>
      <c r="S7154" s="17" t="s">
        <v>684</v>
      </c>
      <c r="T7154" s="50">
        <v>2</v>
      </c>
      <c r="U7154" s="33">
        <v>-15.6</v>
      </c>
      <c r="V7154" s="10">
        <f t="shared" si="113"/>
        <v>-15.6</v>
      </c>
      <c r="W7154" s="33">
        <v>14.8</v>
      </c>
      <c r="X7154" s="69">
        <v>2.94</v>
      </c>
      <c r="Y7154" s="32" t="s">
        <v>706</v>
      </c>
      <c r="Z7154" s="32" t="s">
        <v>704</v>
      </c>
      <c r="AA7154" s="32"/>
      <c r="AB7154" s="32"/>
    </row>
    <row r="7155" spans="1:28" hidden="1">
      <c r="A7155" s="29">
        <v>7154</v>
      </c>
      <c r="C7155" s="17">
        <v>2023</v>
      </c>
      <c r="D7155" s="32">
        <v>5</v>
      </c>
      <c r="E7155" s="32">
        <v>16</v>
      </c>
      <c r="F7155" s="18">
        <v>33</v>
      </c>
      <c r="G7155" s="48">
        <v>31.4</v>
      </c>
      <c r="H7155" s="49" t="s">
        <v>18</v>
      </c>
      <c r="I7155" s="50">
        <v>130</v>
      </c>
      <c r="J7155" s="48">
        <v>2</v>
      </c>
      <c r="K7155" s="17" t="s">
        <v>19</v>
      </c>
      <c r="L7155" s="17" t="s">
        <v>946</v>
      </c>
      <c r="M7155" s="17" t="s">
        <v>947</v>
      </c>
      <c r="N7155" s="17" t="s">
        <v>948</v>
      </c>
      <c r="O7155" s="29">
        <v>320</v>
      </c>
      <c r="P7155" s="17" t="s">
        <v>35</v>
      </c>
      <c r="Q7155" s="17" t="s">
        <v>20</v>
      </c>
      <c r="R7155" s="17">
        <v>1342.8</v>
      </c>
      <c r="S7155" s="17" t="s">
        <v>684</v>
      </c>
      <c r="T7155" s="50">
        <v>1</v>
      </c>
      <c r="U7155" s="33">
        <v>-16.2</v>
      </c>
      <c r="V7155" s="10">
        <f t="shared" si="113"/>
        <v>-16.2</v>
      </c>
      <c r="W7155" s="33">
        <v>14.3</v>
      </c>
      <c r="X7155" s="69">
        <v>2.95</v>
      </c>
      <c r="Y7155" s="32" t="s">
        <v>706</v>
      </c>
      <c r="Z7155" s="32" t="s">
        <v>704</v>
      </c>
      <c r="AA7155" s="32"/>
      <c r="AB7155" s="32"/>
    </row>
    <row r="7156" spans="1:28" hidden="1">
      <c r="A7156" s="29">
        <v>7155</v>
      </c>
      <c r="C7156" s="17">
        <v>2023</v>
      </c>
      <c r="D7156" s="32">
        <v>5</v>
      </c>
      <c r="E7156" s="32">
        <v>16</v>
      </c>
      <c r="F7156" s="18">
        <v>33</v>
      </c>
      <c r="G7156" s="48">
        <v>31.4</v>
      </c>
      <c r="H7156" s="49" t="s">
        <v>18</v>
      </c>
      <c r="I7156" s="50">
        <v>130</v>
      </c>
      <c r="J7156" s="48">
        <v>2</v>
      </c>
      <c r="K7156" s="17" t="s">
        <v>19</v>
      </c>
      <c r="L7156" s="17" t="s">
        <v>946</v>
      </c>
      <c r="M7156" s="17" t="s">
        <v>947</v>
      </c>
      <c r="N7156" s="17" t="s">
        <v>948</v>
      </c>
      <c r="O7156" s="29">
        <v>295</v>
      </c>
      <c r="P7156" s="17" t="s">
        <v>35</v>
      </c>
      <c r="Q7156" s="17" t="s">
        <v>20</v>
      </c>
      <c r="R7156" s="17">
        <v>1120.5999999999999</v>
      </c>
      <c r="S7156" s="17" t="s">
        <v>684</v>
      </c>
      <c r="T7156" s="50">
        <v>2</v>
      </c>
      <c r="U7156" s="33">
        <v>-15.6</v>
      </c>
      <c r="V7156" s="10">
        <f t="shared" si="113"/>
        <v>-15.6</v>
      </c>
      <c r="W7156" s="33">
        <v>15.1</v>
      </c>
      <c r="X7156" s="69">
        <v>2.89</v>
      </c>
      <c r="Y7156" s="32" t="s">
        <v>706</v>
      </c>
      <c r="Z7156" s="32" t="s">
        <v>704</v>
      </c>
      <c r="AA7156" s="32"/>
      <c r="AB7156" s="32"/>
    </row>
    <row r="7157" spans="1:28" hidden="1">
      <c r="A7157" s="29">
        <v>7156</v>
      </c>
      <c r="C7157" s="17">
        <v>2023</v>
      </c>
      <c r="D7157" s="32">
        <v>5</v>
      </c>
      <c r="E7157" s="32">
        <v>16</v>
      </c>
      <c r="F7157" s="18">
        <v>33</v>
      </c>
      <c r="G7157" s="48">
        <v>31.4</v>
      </c>
      <c r="H7157" s="49" t="s">
        <v>18</v>
      </c>
      <c r="I7157" s="50">
        <v>130</v>
      </c>
      <c r="J7157" s="48">
        <v>2</v>
      </c>
      <c r="K7157" s="17" t="s">
        <v>19</v>
      </c>
      <c r="L7157" s="17" t="s">
        <v>934</v>
      </c>
      <c r="M7157" s="17" t="s">
        <v>944</v>
      </c>
      <c r="N7157" s="17" t="s">
        <v>945</v>
      </c>
      <c r="O7157" s="29">
        <v>300</v>
      </c>
      <c r="P7157" s="17" t="s">
        <v>35</v>
      </c>
      <c r="Q7157" s="17" t="s">
        <v>20</v>
      </c>
      <c r="R7157" s="17">
        <v>1980.2</v>
      </c>
      <c r="S7157" s="17" t="s">
        <v>684</v>
      </c>
      <c r="T7157" s="50">
        <v>1</v>
      </c>
      <c r="U7157" s="33">
        <v>-15.4</v>
      </c>
      <c r="V7157" s="10">
        <f t="shared" si="113"/>
        <v>-15.4</v>
      </c>
      <c r="W7157" s="33">
        <v>14</v>
      </c>
      <c r="X7157" s="69">
        <v>2.93</v>
      </c>
      <c r="Y7157" s="32" t="s">
        <v>706</v>
      </c>
      <c r="Z7157" s="32" t="s">
        <v>704</v>
      </c>
      <c r="AA7157" s="32"/>
      <c r="AB7157" s="32"/>
    </row>
    <row r="7158" spans="1:28" hidden="1">
      <c r="A7158" s="29">
        <v>7157</v>
      </c>
      <c r="C7158" s="17">
        <v>2023</v>
      </c>
      <c r="D7158" s="32">
        <v>5</v>
      </c>
      <c r="E7158" s="32">
        <v>16</v>
      </c>
      <c r="F7158" s="18">
        <v>33</v>
      </c>
      <c r="G7158" s="48">
        <v>31.4</v>
      </c>
      <c r="H7158" s="49" t="s">
        <v>18</v>
      </c>
      <c r="I7158" s="50">
        <v>130</v>
      </c>
      <c r="J7158" s="48">
        <v>2</v>
      </c>
      <c r="K7158" s="17" t="s">
        <v>19</v>
      </c>
      <c r="L7158" s="17" t="s">
        <v>934</v>
      </c>
      <c r="M7158" s="17" t="s">
        <v>944</v>
      </c>
      <c r="N7158" s="17" t="s">
        <v>945</v>
      </c>
      <c r="O7158" s="29">
        <v>290</v>
      </c>
      <c r="P7158" s="17" t="s">
        <v>35</v>
      </c>
      <c r="Q7158" s="17" t="s">
        <v>20</v>
      </c>
      <c r="R7158" s="17">
        <v>1742.3</v>
      </c>
      <c r="S7158" s="17" t="s">
        <v>684</v>
      </c>
      <c r="T7158" s="50">
        <v>1</v>
      </c>
      <c r="U7158" s="33">
        <v>-15.5</v>
      </c>
      <c r="V7158" s="10">
        <f t="shared" si="113"/>
        <v>-15.5</v>
      </c>
      <c r="W7158" s="33">
        <v>14</v>
      </c>
      <c r="X7158" s="69">
        <v>2.97</v>
      </c>
      <c r="Y7158" s="32" t="s">
        <v>706</v>
      </c>
      <c r="Z7158" s="32" t="s">
        <v>704</v>
      </c>
      <c r="AA7158" s="32"/>
      <c r="AB7158" s="32"/>
    </row>
    <row r="7159" spans="1:28" hidden="1">
      <c r="A7159" s="29">
        <v>7158</v>
      </c>
      <c r="C7159" s="17">
        <v>2023</v>
      </c>
      <c r="D7159" s="32">
        <v>5</v>
      </c>
      <c r="E7159" s="32">
        <v>16</v>
      </c>
      <c r="F7159" s="18">
        <v>33</v>
      </c>
      <c r="G7159" s="48">
        <v>31.4</v>
      </c>
      <c r="H7159" s="49" t="s">
        <v>18</v>
      </c>
      <c r="I7159" s="50">
        <v>130</v>
      </c>
      <c r="J7159" s="48">
        <v>2</v>
      </c>
      <c r="K7159" s="17" t="s">
        <v>19</v>
      </c>
      <c r="L7159" s="17" t="s">
        <v>934</v>
      </c>
      <c r="M7159" s="17" t="s">
        <v>944</v>
      </c>
      <c r="N7159" s="17" t="s">
        <v>945</v>
      </c>
      <c r="O7159" s="29">
        <v>270</v>
      </c>
      <c r="P7159" s="17" t="s">
        <v>35</v>
      </c>
      <c r="Q7159" s="17" t="s">
        <v>20</v>
      </c>
      <c r="R7159" s="17">
        <v>1628</v>
      </c>
      <c r="S7159" s="17" t="s">
        <v>684</v>
      </c>
      <c r="T7159" s="50">
        <v>2</v>
      </c>
      <c r="U7159" s="33">
        <v>-15.9</v>
      </c>
      <c r="V7159" s="10">
        <f t="shared" si="113"/>
        <v>-15.9</v>
      </c>
      <c r="W7159" s="33">
        <v>14.5</v>
      </c>
      <c r="X7159" s="69">
        <v>2.97</v>
      </c>
      <c r="Y7159" s="32" t="s">
        <v>706</v>
      </c>
      <c r="Z7159" s="32" t="s">
        <v>704</v>
      </c>
      <c r="AA7159" s="32"/>
      <c r="AB7159" s="32"/>
    </row>
    <row r="7160" spans="1:28" hidden="1">
      <c r="A7160" s="29">
        <v>7159</v>
      </c>
      <c r="C7160" s="17">
        <v>2023</v>
      </c>
      <c r="D7160" s="32">
        <v>5</v>
      </c>
      <c r="E7160" s="32">
        <v>16</v>
      </c>
      <c r="F7160" s="18">
        <v>33</v>
      </c>
      <c r="G7160" s="48">
        <v>31.4</v>
      </c>
      <c r="H7160" s="49" t="s">
        <v>18</v>
      </c>
      <c r="I7160" s="50">
        <v>130</v>
      </c>
      <c r="J7160" s="48">
        <v>2</v>
      </c>
      <c r="K7160" s="17" t="s">
        <v>19</v>
      </c>
      <c r="L7160" s="17" t="s">
        <v>934</v>
      </c>
      <c r="M7160" s="17" t="s">
        <v>935</v>
      </c>
      <c r="N7160" s="17" t="s">
        <v>936</v>
      </c>
      <c r="O7160" s="29">
        <v>140</v>
      </c>
      <c r="P7160" s="17" t="s">
        <v>35</v>
      </c>
      <c r="Q7160" s="17" t="s">
        <v>20</v>
      </c>
      <c r="R7160" s="17">
        <v>302.5</v>
      </c>
      <c r="S7160" s="17" t="s">
        <v>684</v>
      </c>
      <c r="T7160" s="50">
        <v>2</v>
      </c>
      <c r="U7160" s="33">
        <v>-15.4</v>
      </c>
      <c r="V7160" s="10">
        <f t="shared" si="113"/>
        <v>-15.4</v>
      </c>
      <c r="W7160" s="33">
        <v>13.7</v>
      </c>
      <c r="X7160" s="69">
        <v>2.99</v>
      </c>
      <c r="Y7160" s="32" t="s">
        <v>706</v>
      </c>
      <c r="Z7160" s="32" t="s">
        <v>704</v>
      </c>
      <c r="AA7160" s="32"/>
      <c r="AB7160" s="32"/>
    </row>
    <row r="7161" spans="1:28" hidden="1">
      <c r="A7161" s="29">
        <v>7160</v>
      </c>
      <c r="C7161" s="17">
        <v>2023</v>
      </c>
      <c r="D7161" s="32">
        <v>5</v>
      </c>
      <c r="E7161" s="32">
        <v>16</v>
      </c>
      <c r="F7161" s="18">
        <v>33</v>
      </c>
      <c r="G7161" s="48">
        <v>31.4</v>
      </c>
      <c r="H7161" s="49" t="s">
        <v>18</v>
      </c>
      <c r="I7161" s="50">
        <v>130</v>
      </c>
      <c r="J7161" s="48">
        <v>2</v>
      </c>
      <c r="K7161" s="17" t="s">
        <v>19</v>
      </c>
      <c r="L7161" s="17" t="s">
        <v>934</v>
      </c>
      <c r="M7161" s="17" t="s">
        <v>935</v>
      </c>
      <c r="N7161" s="17" t="s">
        <v>936</v>
      </c>
      <c r="O7161" s="29">
        <v>130</v>
      </c>
      <c r="P7161" s="17" t="s">
        <v>35</v>
      </c>
      <c r="Q7161" s="17" t="s">
        <v>20</v>
      </c>
      <c r="R7161" s="17">
        <v>229</v>
      </c>
      <c r="S7161" s="17" t="s">
        <v>684</v>
      </c>
      <c r="T7161" s="50">
        <v>2</v>
      </c>
      <c r="U7161" s="33">
        <v>-15.3</v>
      </c>
      <c r="V7161" s="10">
        <f t="shared" ref="V7161:V7196" si="114">IF(X7161&gt;3.3,U7161+(7.584*X7161-22.012)/(X7161+1.657),U7161)</f>
        <v>-15.3</v>
      </c>
      <c r="W7161" s="33">
        <v>14</v>
      </c>
      <c r="X7161" s="69">
        <v>2.97</v>
      </c>
      <c r="Y7161" s="32" t="s">
        <v>706</v>
      </c>
      <c r="Z7161" s="32" t="s">
        <v>704</v>
      </c>
      <c r="AA7161" s="32"/>
      <c r="AB7161" s="32"/>
    </row>
    <row r="7162" spans="1:28" hidden="1">
      <c r="A7162" s="29">
        <v>7161</v>
      </c>
      <c r="C7162" s="17">
        <v>2023</v>
      </c>
      <c r="D7162" s="32">
        <v>5</v>
      </c>
      <c r="E7162" s="32">
        <v>16</v>
      </c>
      <c r="F7162" s="18">
        <v>33</v>
      </c>
      <c r="G7162" s="48">
        <v>31.4</v>
      </c>
      <c r="H7162" s="49" t="s">
        <v>18</v>
      </c>
      <c r="I7162" s="50">
        <v>130</v>
      </c>
      <c r="J7162" s="48">
        <v>2</v>
      </c>
      <c r="K7162" s="17" t="s">
        <v>19</v>
      </c>
      <c r="L7162" s="17" t="s">
        <v>934</v>
      </c>
      <c r="M7162" s="17" t="s">
        <v>935</v>
      </c>
      <c r="N7162" s="17" t="s">
        <v>936</v>
      </c>
      <c r="O7162" s="29">
        <v>140</v>
      </c>
      <c r="P7162" s="17" t="s">
        <v>35</v>
      </c>
      <c r="Q7162" s="17" t="s">
        <v>20</v>
      </c>
      <c r="R7162" s="17">
        <v>233.6</v>
      </c>
      <c r="S7162" s="17" t="s">
        <v>684</v>
      </c>
      <c r="T7162" s="50">
        <v>1</v>
      </c>
      <c r="U7162" s="33">
        <v>-15.8</v>
      </c>
      <c r="V7162" s="10">
        <f t="shared" si="114"/>
        <v>-15.8</v>
      </c>
      <c r="W7162" s="33">
        <v>13.5</v>
      </c>
      <c r="X7162" s="69">
        <v>2.98</v>
      </c>
      <c r="Y7162" s="32" t="s">
        <v>706</v>
      </c>
      <c r="Z7162" s="32" t="s">
        <v>704</v>
      </c>
      <c r="AA7162" s="32"/>
      <c r="AB7162" s="32"/>
    </row>
    <row r="7163" spans="1:28" hidden="1">
      <c r="A7163" s="29">
        <v>7162</v>
      </c>
      <c r="C7163" s="17">
        <v>2023</v>
      </c>
      <c r="D7163" s="32">
        <v>5</v>
      </c>
      <c r="E7163" s="32">
        <v>16</v>
      </c>
      <c r="F7163" s="18">
        <v>33</v>
      </c>
      <c r="G7163" s="48">
        <v>31.4</v>
      </c>
      <c r="H7163" s="49" t="s">
        <v>18</v>
      </c>
      <c r="I7163" s="50">
        <v>130</v>
      </c>
      <c r="J7163" s="48">
        <v>2</v>
      </c>
      <c r="K7163" s="17" t="s">
        <v>19</v>
      </c>
      <c r="L7163" s="17" t="s">
        <v>934</v>
      </c>
      <c r="M7163" s="17" t="s">
        <v>935</v>
      </c>
      <c r="N7163" s="17" t="s">
        <v>936</v>
      </c>
      <c r="O7163" s="29">
        <v>125</v>
      </c>
      <c r="P7163" s="17" t="s">
        <v>35</v>
      </c>
      <c r="Q7163" s="17" t="s">
        <v>20</v>
      </c>
      <c r="R7163" s="17">
        <v>201.2</v>
      </c>
      <c r="S7163" s="17" t="s">
        <v>684</v>
      </c>
      <c r="T7163" s="50">
        <v>2</v>
      </c>
      <c r="U7163" s="33">
        <v>-14.6</v>
      </c>
      <c r="V7163" s="10">
        <f t="shared" si="114"/>
        <v>-14.6</v>
      </c>
      <c r="W7163" s="33">
        <v>14.2</v>
      </c>
      <c r="X7163" s="69">
        <v>2.95</v>
      </c>
      <c r="Y7163" s="32" t="s">
        <v>706</v>
      </c>
      <c r="Z7163" s="32" t="s">
        <v>704</v>
      </c>
      <c r="AA7163" s="32"/>
      <c r="AB7163" s="32"/>
    </row>
    <row r="7164" spans="1:28" hidden="1">
      <c r="A7164" s="29">
        <v>7163</v>
      </c>
      <c r="C7164" s="17">
        <v>2023</v>
      </c>
      <c r="D7164" s="32">
        <v>5</v>
      </c>
      <c r="E7164" s="32">
        <v>16</v>
      </c>
      <c r="F7164" s="18">
        <v>33</v>
      </c>
      <c r="G7164" s="48">
        <v>31.4</v>
      </c>
      <c r="H7164" s="49" t="s">
        <v>18</v>
      </c>
      <c r="I7164" s="50">
        <v>130</v>
      </c>
      <c r="J7164" s="48">
        <v>2</v>
      </c>
      <c r="K7164" s="17" t="s">
        <v>19</v>
      </c>
      <c r="L7164" s="17" t="s">
        <v>934</v>
      </c>
      <c r="M7164" s="17" t="s">
        <v>935</v>
      </c>
      <c r="N7164" s="17" t="s">
        <v>936</v>
      </c>
      <c r="O7164" s="29">
        <v>135</v>
      </c>
      <c r="P7164" s="17" t="s">
        <v>35</v>
      </c>
      <c r="Q7164" s="17" t="s">
        <v>20</v>
      </c>
      <c r="R7164" s="17">
        <v>260.3</v>
      </c>
      <c r="S7164" s="17" t="s">
        <v>684</v>
      </c>
      <c r="T7164" s="50">
        <v>2</v>
      </c>
      <c r="U7164" s="33">
        <v>-14.3</v>
      </c>
      <c r="V7164" s="10">
        <f t="shared" si="114"/>
        <v>-14.3</v>
      </c>
      <c r="W7164" s="33">
        <v>14.6</v>
      </c>
      <c r="X7164" s="69">
        <v>2.94</v>
      </c>
      <c r="Y7164" s="32" t="s">
        <v>706</v>
      </c>
      <c r="Z7164" s="32" t="s">
        <v>704</v>
      </c>
      <c r="AA7164" s="32"/>
      <c r="AB7164" s="32"/>
    </row>
    <row r="7165" spans="1:28" hidden="1">
      <c r="A7165" s="29">
        <v>7164</v>
      </c>
      <c r="C7165" s="17">
        <v>2023</v>
      </c>
      <c r="D7165" s="32">
        <v>5</v>
      </c>
      <c r="E7165" s="32">
        <v>16</v>
      </c>
      <c r="F7165" s="18">
        <v>33</v>
      </c>
      <c r="G7165" s="48">
        <v>31.4</v>
      </c>
      <c r="H7165" s="49" t="s">
        <v>18</v>
      </c>
      <c r="I7165" s="50">
        <v>130</v>
      </c>
      <c r="J7165" s="48">
        <v>2</v>
      </c>
      <c r="K7165" s="17" t="s">
        <v>19</v>
      </c>
      <c r="L7165" s="17" t="s">
        <v>934</v>
      </c>
      <c r="M7165" s="17" t="s">
        <v>935</v>
      </c>
      <c r="N7165" s="17" t="s">
        <v>936</v>
      </c>
      <c r="O7165" s="29">
        <v>140</v>
      </c>
      <c r="P7165" s="17" t="s">
        <v>35</v>
      </c>
      <c r="Q7165" s="17" t="s">
        <v>20</v>
      </c>
      <c r="R7165" s="17">
        <v>252.2</v>
      </c>
      <c r="S7165" s="17" t="s">
        <v>684</v>
      </c>
      <c r="T7165" s="50">
        <v>1</v>
      </c>
      <c r="U7165" s="33">
        <v>-16</v>
      </c>
      <c r="V7165" s="10">
        <f t="shared" si="114"/>
        <v>-16</v>
      </c>
      <c r="W7165" s="33">
        <v>13.3</v>
      </c>
      <c r="X7165" s="69">
        <v>2.9</v>
      </c>
      <c r="Y7165" s="32" t="s">
        <v>706</v>
      </c>
      <c r="Z7165" s="32" t="s">
        <v>704</v>
      </c>
      <c r="AA7165" s="32"/>
      <c r="AB7165" s="32"/>
    </row>
    <row r="7166" spans="1:28" hidden="1">
      <c r="A7166" s="29">
        <v>7165</v>
      </c>
      <c r="C7166" s="17">
        <v>2023</v>
      </c>
      <c r="D7166" s="32">
        <v>5</v>
      </c>
      <c r="E7166" s="32">
        <v>16</v>
      </c>
      <c r="F7166" s="18">
        <v>33</v>
      </c>
      <c r="G7166" s="48">
        <v>31.4</v>
      </c>
      <c r="H7166" s="49" t="s">
        <v>18</v>
      </c>
      <c r="I7166" s="50">
        <v>130</v>
      </c>
      <c r="J7166" s="48">
        <v>2</v>
      </c>
      <c r="K7166" s="17" t="s">
        <v>19</v>
      </c>
      <c r="L7166" s="17" t="s">
        <v>934</v>
      </c>
      <c r="M7166" s="17" t="s">
        <v>935</v>
      </c>
      <c r="N7166" s="17" t="s">
        <v>936</v>
      </c>
      <c r="O7166" s="29">
        <v>125</v>
      </c>
      <c r="P7166" s="17" t="s">
        <v>35</v>
      </c>
      <c r="Q7166" s="17" t="s">
        <v>20</v>
      </c>
      <c r="R7166" s="17">
        <v>203</v>
      </c>
      <c r="S7166" s="17" t="s">
        <v>684</v>
      </c>
      <c r="T7166" s="50">
        <v>2</v>
      </c>
      <c r="U7166" s="33">
        <v>-16</v>
      </c>
      <c r="V7166" s="10">
        <f t="shared" si="114"/>
        <v>-16</v>
      </c>
      <c r="W7166" s="33">
        <v>12.8</v>
      </c>
      <c r="X7166" s="69">
        <v>2.93</v>
      </c>
      <c r="Y7166" s="32" t="s">
        <v>706</v>
      </c>
      <c r="Z7166" s="32" t="s">
        <v>704</v>
      </c>
      <c r="AA7166" s="32"/>
      <c r="AB7166" s="32"/>
    </row>
    <row r="7167" spans="1:28" hidden="1">
      <c r="A7167" s="29">
        <v>7166</v>
      </c>
      <c r="C7167" s="17">
        <v>2023</v>
      </c>
      <c r="D7167" s="32">
        <v>5</v>
      </c>
      <c r="E7167" s="32">
        <v>16</v>
      </c>
      <c r="F7167" s="18">
        <v>33</v>
      </c>
      <c r="G7167" s="48">
        <v>31.4</v>
      </c>
      <c r="H7167" s="49" t="s">
        <v>18</v>
      </c>
      <c r="I7167" s="50">
        <v>130</v>
      </c>
      <c r="J7167" s="48">
        <v>2</v>
      </c>
      <c r="K7167" s="17" t="s">
        <v>19</v>
      </c>
      <c r="L7167" s="17" t="s">
        <v>934</v>
      </c>
      <c r="M7167" s="17" t="s">
        <v>935</v>
      </c>
      <c r="N7167" s="17" t="s">
        <v>936</v>
      </c>
      <c r="O7167" s="29">
        <v>140</v>
      </c>
      <c r="P7167" s="17" t="s">
        <v>35</v>
      </c>
      <c r="Q7167" s="17" t="s">
        <v>20</v>
      </c>
      <c r="R7167" s="17">
        <v>269.3</v>
      </c>
      <c r="S7167" s="17" t="s">
        <v>684</v>
      </c>
      <c r="T7167" s="50">
        <v>2</v>
      </c>
      <c r="U7167" s="33">
        <v>-15</v>
      </c>
      <c r="V7167" s="10">
        <f t="shared" si="114"/>
        <v>-15</v>
      </c>
      <c r="W7167" s="33">
        <v>12.8</v>
      </c>
      <c r="X7167" s="69">
        <v>2.96</v>
      </c>
      <c r="Y7167" s="32" t="s">
        <v>706</v>
      </c>
      <c r="Z7167" s="32" t="s">
        <v>704</v>
      </c>
      <c r="AA7167" s="32"/>
      <c r="AB7167" s="32"/>
    </row>
    <row r="7168" spans="1:28" hidden="1">
      <c r="A7168" s="29">
        <v>7167</v>
      </c>
      <c r="C7168" s="17">
        <v>2023</v>
      </c>
      <c r="D7168" s="32">
        <v>5</v>
      </c>
      <c r="E7168" s="32">
        <v>16</v>
      </c>
      <c r="F7168" s="18">
        <v>33</v>
      </c>
      <c r="G7168" s="48">
        <v>31.4</v>
      </c>
      <c r="H7168" s="49" t="s">
        <v>18</v>
      </c>
      <c r="I7168" s="50">
        <v>130</v>
      </c>
      <c r="J7168" s="48">
        <v>2</v>
      </c>
      <c r="K7168" s="17" t="s">
        <v>19</v>
      </c>
      <c r="L7168" s="17" t="s">
        <v>934</v>
      </c>
      <c r="M7168" s="17" t="s">
        <v>935</v>
      </c>
      <c r="N7168" s="17" t="s">
        <v>936</v>
      </c>
      <c r="O7168" s="29">
        <v>140</v>
      </c>
      <c r="P7168" s="17" t="s">
        <v>35</v>
      </c>
      <c r="Q7168" s="17" t="s">
        <v>20</v>
      </c>
      <c r="R7168" s="17">
        <v>255.9</v>
      </c>
      <c r="S7168" s="17" t="s">
        <v>684</v>
      </c>
      <c r="T7168" s="50">
        <v>1</v>
      </c>
      <c r="U7168" s="33">
        <v>-15.3</v>
      </c>
      <c r="V7168" s="10">
        <f t="shared" si="114"/>
        <v>-15.3</v>
      </c>
      <c r="W7168" s="33">
        <v>14</v>
      </c>
      <c r="X7168" s="69">
        <v>2.92</v>
      </c>
      <c r="Y7168" s="32" t="s">
        <v>706</v>
      </c>
      <c r="Z7168" s="32" t="s">
        <v>704</v>
      </c>
      <c r="AA7168" s="32"/>
      <c r="AB7168" s="32"/>
    </row>
    <row r="7169" spans="1:28" hidden="1">
      <c r="A7169" s="29">
        <v>7168</v>
      </c>
      <c r="C7169" s="17">
        <v>2023</v>
      </c>
      <c r="D7169" s="32">
        <v>5</v>
      </c>
      <c r="E7169" s="32">
        <v>16</v>
      </c>
      <c r="F7169" s="18">
        <v>33</v>
      </c>
      <c r="G7169" s="48">
        <v>31.4</v>
      </c>
      <c r="H7169" s="49" t="s">
        <v>18</v>
      </c>
      <c r="I7169" s="50">
        <v>130</v>
      </c>
      <c r="J7169" s="48">
        <v>2</v>
      </c>
      <c r="K7169" s="17" t="s">
        <v>19</v>
      </c>
      <c r="L7169" s="17" t="s">
        <v>934</v>
      </c>
      <c r="M7169" s="17" t="s">
        <v>935</v>
      </c>
      <c r="N7169" s="17" t="s">
        <v>936</v>
      </c>
      <c r="O7169" s="29">
        <v>105</v>
      </c>
      <c r="P7169" s="17" t="s">
        <v>35</v>
      </c>
      <c r="Q7169" s="17" t="s">
        <v>20</v>
      </c>
      <c r="R7169" s="17">
        <v>138.19999999999999</v>
      </c>
      <c r="S7169" s="17" t="s">
        <v>684</v>
      </c>
      <c r="T7169" s="50">
        <v>2</v>
      </c>
      <c r="U7169" s="33">
        <v>-15.5</v>
      </c>
      <c r="V7169" s="10">
        <f t="shared" si="114"/>
        <v>-15.5</v>
      </c>
      <c r="W7169" s="33">
        <v>12.7</v>
      </c>
      <c r="X7169" s="69">
        <v>2.95</v>
      </c>
      <c r="Y7169" s="32" t="s">
        <v>706</v>
      </c>
      <c r="Z7169" s="32" t="s">
        <v>704</v>
      </c>
      <c r="AA7169" s="32"/>
      <c r="AB7169" s="32"/>
    </row>
    <row r="7170" spans="1:28" hidden="1">
      <c r="A7170" s="29">
        <v>7169</v>
      </c>
      <c r="C7170" s="17">
        <v>2024</v>
      </c>
      <c r="D7170" s="32">
        <v>3</v>
      </c>
      <c r="E7170" s="32">
        <v>6</v>
      </c>
      <c r="F7170" s="18">
        <v>33</v>
      </c>
      <c r="G7170" s="48">
        <v>15</v>
      </c>
      <c r="H7170" s="49" t="s">
        <v>18</v>
      </c>
      <c r="I7170" s="50">
        <v>127</v>
      </c>
      <c r="J7170" s="48">
        <v>45</v>
      </c>
      <c r="K7170" s="17" t="s">
        <v>19</v>
      </c>
      <c r="L7170" s="17" t="s">
        <v>934</v>
      </c>
      <c r="M7170" s="17" t="s">
        <v>935</v>
      </c>
      <c r="N7170" s="17" t="s">
        <v>936</v>
      </c>
      <c r="O7170" s="29">
        <v>123</v>
      </c>
      <c r="P7170" s="17" t="s">
        <v>35</v>
      </c>
      <c r="Q7170" s="17" t="s">
        <v>20</v>
      </c>
      <c r="R7170" s="17">
        <v>153.30000000000001</v>
      </c>
      <c r="S7170" s="17" t="s">
        <v>684</v>
      </c>
      <c r="T7170" s="50"/>
      <c r="U7170" s="33">
        <v>-16.399999999999999</v>
      </c>
      <c r="V7170" s="10">
        <f t="shared" si="114"/>
        <v>-16.399999999999999</v>
      </c>
      <c r="W7170" s="33">
        <v>12.3</v>
      </c>
      <c r="X7170" s="69">
        <v>2.97</v>
      </c>
      <c r="Y7170" s="32" t="s">
        <v>706</v>
      </c>
      <c r="Z7170" s="32" t="s">
        <v>704</v>
      </c>
      <c r="AA7170" s="32"/>
      <c r="AB7170" s="32"/>
    </row>
    <row r="7171" spans="1:28" hidden="1">
      <c r="A7171" s="29">
        <v>7170</v>
      </c>
      <c r="C7171" s="17">
        <v>2024</v>
      </c>
      <c r="D7171" s="32">
        <v>3</v>
      </c>
      <c r="E7171" s="32">
        <v>6</v>
      </c>
      <c r="F7171" s="18">
        <v>33</v>
      </c>
      <c r="G7171" s="48">
        <v>15</v>
      </c>
      <c r="H7171" s="49" t="s">
        <v>18</v>
      </c>
      <c r="I7171" s="50">
        <v>127</v>
      </c>
      <c r="J7171" s="48">
        <v>45</v>
      </c>
      <c r="K7171" s="17" t="s">
        <v>19</v>
      </c>
      <c r="L7171" s="17" t="s">
        <v>934</v>
      </c>
      <c r="M7171" s="17" t="s">
        <v>935</v>
      </c>
      <c r="N7171" s="17" t="s">
        <v>936</v>
      </c>
      <c r="O7171" s="29">
        <v>124</v>
      </c>
      <c r="P7171" s="17" t="s">
        <v>35</v>
      </c>
      <c r="Q7171" s="17" t="s">
        <v>20</v>
      </c>
      <c r="R7171" s="17">
        <v>191.3</v>
      </c>
      <c r="S7171" s="17" t="s">
        <v>684</v>
      </c>
      <c r="T7171" s="50"/>
      <c r="U7171" s="33">
        <v>-16.399999999999999</v>
      </c>
      <c r="V7171" s="10">
        <f t="shared" si="114"/>
        <v>-16.399999999999999</v>
      </c>
      <c r="W7171" s="33">
        <v>12</v>
      </c>
      <c r="X7171" s="69">
        <v>2.95</v>
      </c>
      <c r="Y7171" s="32" t="s">
        <v>706</v>
      </c>
      <c r="Z7171" s="32" t="s">
        <v>704</v>
      </c>
      <c r="AA7171" s="32"/>
      <c r="AB7171" s="32"/>
    </row>
    <row r="7172" spans="1:28" hidden="1">
      <c r="A7172" s="29">
        <v>7171</v>
      </c>
      <c r="C7172" s="17">
        <v>2024</v>
      </c>
      <c r="D7172" s="32">
        <v>3</v>
      </c>
      <c r="E7172" s="32">
        <v>6</v>
      </c>
      <c r="F7172" s="18">
        <v>33</v>
      </c>
      <c r="G7172" s="48">
        <v>15</v>
      </c>
      <c r="H7172" s="49" t="s">
        <v>18</v>
      </c>
      <c r="I7172" s="50">
        <v>127</v>
      </c>
      <c r="J7172" s="48">
        <v>45</v>
      </c>
      <c r="K7172" s="17" t="s">
        <v>19</v>
      </c>
      <c r="L7172" s="17" t="s">
        <v>934</v>
      </c>
      <c r="M7172" s="17" t="s">
        <v>935</v>
      </c>
      <c r="N7172" s="17" t="s">
        <v>936</v>
      </c>
      <c r="O7172" s="29">
        <v>117</v>
      </c>
      <c r="P7172" s="17" t="s">
        <v>35</v>
      </c>
      <c r="Q7172" s="17" t="s">
        <v>20</v>
      </c>
      <c r="R7172" s="17">
        <v>158.30000000000001</v>
      </c>
      <c r="S7172" s="17" t="s">
        <v>684</v>
      </c>
      <c r="T7172" s="50"/>
      <c r="U7172" s="33">
        <v>-16.3</v>
      </c>
      <c r="V7172" s="10">
        <f t="shared" si="114"/>
        <v>-16.3</v>
      </c>
      <c r="W7172" s="33">
        <v>11.8</v>
      </c>
      <c r="X7172" s="69">
        <v>2.92</v>
      </c>
      <c r="Y7172" s="32" t="s">
        <v>706</v>
      </c>
      <c r="Z7172" s="32" t="s">
        <v>704</v>
      </c>
      <c r="AA7172" s="32"/>
      <c r="AB7172" s="32"/>
    </row>
    <row r="7173" spans="1:28" hidden="1">
      <c r="A7173" s="29">
        <v>7172</v>
      </c>
      <c r="C7173" s="17">
        <v>2024</v>
      </c>
      <c r="D7173" s="32">
        <v>3</v>
      </c>
      <c r="E7173" s="32">
        <v>6</v>
      </c>
      <c r="F7173" s="18">
        <v>33</v>
      </c>
      <c r="G7173" s="48">
        <v>15</v>
      </c>
      <c r="H7173" s="49" t="s">
        <v>18</v>
      </c>
      <c r="I7173" s="50">
        <v>127</v>
      </c>
      <c r="J7173" s="48">
        <v>45</v>
      </c>
      <c r="K7173" s="17" t="s">
        <v>19</v>
      </c>
      <c r="L7173" s="17" t="s">
        <v>934</v>
      </c>
      <c r="M7173" s="17" t="s">
        <v>935</v>
      </c>
      <c r="N7173" s="17" t="s">
        <v>936</v>
      </c>
      <c r="O7173" s="29">
        <v>120</v>
      </c>
      <c r="P7173" s="17" t="s">
        <v>35</v>
      </c>
      <c r="Q7173" s="17" t="s">
        <v>20</v>
      </c>
      <c r="R7173" s="17">
        <v>146.9</v>
      </c>
      <c r="S7173" s="17" t="s">
        <v>684</v>
      </c>
      <c r="T7173" s="50"/>
      <c r="U7173" s="33">
        <v>-15.8</v>
      </c>
      <c r="V7173" s="10">
        <f t="shared" si="114"/>
        <v>-15.8</v>
      </c>
      <c r="W7173" s="33">
        <v>12.5</v>
      </c>
      <c r="X7173" s="69">
        <v>2.99</v>
      </c>
      <c r="Y7173" s="32" t="s">
        <v>706</v>
      </c>
      <c r="Z7173" s="32" t="s">
        <v>704</v>
      </c>
      <c r="AA7173" s="32"/>
      <c r="AB7173" s="32"/>
    </row>
    <row r="7174" spans="1:28" hidden="1">
      <c r="A7174" s="29">
        <v>7173</v>
      </c>
      <c r="C7174" s="17">
        <v>2024</v>
      </c>
      <c r="D7174" s="32">
        <v>3</v>
      </c>
      <c r="E7174" s="32">
        <v>6</v>
      </c>
      <c r="F7174" s="18">
        <v>33</v>
      </c>
      <c r="G7174" s="48">
        <v>15</v>
      </c>
      <c r="H7174" s="49" t="s">
        <v>18</v>
      </c>
      <c r="I7174" s="50">
        <v>127</v>
      </c>
      <c r="J7174" s="48">
        <v>45</v>
      </c>
      <c r="K7174" s="17" t="s">
        <v>19</v>
      </c>
      <c r="L7174" s="17" t="s">
        <v>934</v>
      </c>
      <c r="M7174" s="17" t="s">
        <v>935</v>
      </c>
      <c r="N7174" s="17" t="s">
        <v>936</v>
      </c>
      <c r="O7174" s="29">
        <v>121</v>
      </c>
      <c r="P7174" s="17" t="s">
        <v>35</v>
      </c>
      <c r="Q7174" s="17" t="s">
        <v>20</v>
      </c>
      <c r="R7174" s="17">
        <v>171.4</v>
      </c>
      <c r="S7174" s="17" t="s">
        <v>684</v>
      </c>
      <c r="T7174" s="50"/>
      <c r="U7174" s="33">
        <v>-16.100000000000001</v>
      </c>
      <c r="V7174" s="10">
        <f t="shared" si="114"/>
        <v>-16.100000000000001</v>
      </c>
      <c r="W7174" s="33">
        <v>12.4</v>
      </c>
      <c r="X7174" s="69">
        <v>2.91</v>
      </c>
      <c r="Y7174" s="32" t="s">
        <v>706</v>
      </c>
      <c r="Z7174" s="32" t="s">
        <v>704</v>
      </c>
      <c r="AA7174" s="32"/>
      <c r="AB7174" s="32"/>
    </row>
    <row r="7175" spans="1:28" hidden="1">
      <c r="A7175" s="29">
        <v>7174</v>
      </c>
      <c r="C7175" s="17">
        <v>2024</v>
      </c>
      <c r="D7175" s="32">
        <v>4</v>
      </c>
      <c r="E7175" s="32">
        <v>2</v>
      </c>
      <c r="F7175" s="18">
        <v>34</v>
      </c>
      <c r="G7175" s="48">
        <v>15</v>
      </c>
      <c r="H7175" s="49" t="s">
        <v>18</v>
      </c>
      <c r="I7175" s="50">
        <v>128</v>
      </c>
      <c r="J7175" s="48">
        <v>15</v>
      </c>
      <c r="K7175" s="17" t="s">
        <v>19</v>
      </c>
      <c r="L7175" s="17" t="s">
        <v>946</v>
      </c>
      <c r="M7175" s="17" t="s">
        <v>947</v>
      </c>
      <c r="N7175" s="17" t="s">
        <v>948</v>
      </c>
      <c r="O7175" s="29">
        <v>320</v>
      </c>
      <c r="P7175" s="17" t="s">
        <v>35</v>
      </c>
      <c r="Q7175" s="17" t="s">
        <v>20</v>
      </c>
      <c r="R7175" s="17">
        <v>1500.6</v>
      </c>
      <c r="S7175" s="17" t="s">
        <v>684</v>
      </c>
      <c r="T7175" s="50">
        <v>1</v>
      </c>
      <c r="U7175" s="33">
        <v>-15.9</v>
      </c>
      <c r="V7175" s="10">
        <f t="shared" si="114"/>
        <v>-15.9</v>
      </c>
      <c r="W7175" s="33">
        <v>15.1</v>
      </c>
      <c r="X7175" s="69">
        <v>2.98</v>
      </c>
      <c r="Y7175" s="32" t="s">
        <v>706</v>
      </c>
      <c r="Z7175" s="32" t="s">
        <v>704</v>
      </c>
      <c r="AA7175" s="32"/>
      <c r="AB7175" s="32"/>
    </row>
    <row r="7176" spans="1:28" hidden="1">
      <c r="A7176" s="29">
        <v>7175</v>
      </c>
      <c r="C7176" s="17">
        <v>2024</v>
      </c>
      <c r="D7176" s="32">
        <v>4</v>
      </c>
      <c r="E7176" s="32">
        <v>2</v>
      </c>
      <c r="F7176" s="18">
        <v>34</v>
      </c>
      <c r="G7176" s="48">
        <v>15</v>
      </c>
      <c r="H7176" s="49" t="s">
        <v>18</v>
      </c>
      <c r="I7176" s="50">
        <v>128</v>
      </c>
      <c r="J7176" s="48">
        <v>15</v>
      </c>
      <c r="K7176" s="17" t="s">
        <v>19</v>
      </c>
      <c r="L7176" s="17" t="s">
        <v>946</v>
      </c>
      <c r="M7176" s="17" t="s">
        <v>947</v>
      </c>
      <c r="N7176" s="17" t="s">
        <v>948</v>
      </c>
      <c r="O7176" s="29">
        <v>308</v>
      </c>
      <c r="P7176" s="17" t="s">
        <v>35</v>
      </c>
      <c r="Q7176" s="17" t="s">
        <v>20</v>
      </c>
      <c r="R7176" s="17">
        <v>1512.2</v>
      </c>
      <c r="S7176" s="17" t="s">
        <v>684</v>
      </c>
      <c r="T7176" s="50">
        <v>1</v>
      </c>
      <c r="U7176" s="33">
        <v>-16.899999999999999</v>
      </c>
      <c r="V7176" s="10">
        <f t="shared" si="114"/>
        <v>-16.899999999999999</v>
      </c>
      <c r="W7176" s="33">
        <v>13.3</v>
      </c>
      <c r="X7176" s="69">
        <v>2.96</v>
      </c>
      <c r="Y7176" s="32" t="s">
        <v>706</v>
      </c>
      <c r="Z7176" s="32" t="s">
        <v>704</v>
      </c>
      <c r="AA7176" s="32"/>
      <c r="AB7176" s="32"/>
    </row>
    <row r="7177" spans="1:28" hidden="1">
      <c r="A7177" s="29">
        <v>7176</v>
      </c>
      <c r="C7177" s="17">
        <v>2024</v>
      </c>
      <c r="D7177" s="32">
        <v>4</v>
      </c>
      <c r="E7177" s="32">
        <v>2</v>
      </c>
      <c r="F7177" s="18">
        <v>34</v>
      </c>
      <c r="G7177" s="48">
        <v>15</v>
      </c>
      <c r="H7177" s="49" t="s">
        <v>18</v>
      </c>
      <c r="I7177" s="50">
        <v>128</v>
      </c>
      <c r="J7177" s="48">
        <v>15</v>
      </c>
      <c r="K7177" s="17" t="s">
        <v>19</v>
      </c>
      <c r="L7177" s="17" t="s">
        <v>946</v>
      </c>
      <c r="M7177" s="17" t="s">
        <v>947</v>
      </c>
      <c r="N7177" s="17" t="s">
        <v>948</v>
      </c>
      <c r="O7177" s="29">
        <v>337</v>
      </c>
      <c r="P7177" s="17" t="s">
        <v>35</v>
      </c>
      <c r="Q7177" s="17" t="s">
        <v>20</v>
      </c>
      <c r="R7177" s="17">
        <v>1504.6</v>
      </c>
      <c r="S7177" s="17" t="s">
        <v>684</v>
      </c>
      <c r="T7177" s="50">
        <v>1</v>
      </c>
      <c r="U7177" s="33">
        <v>-16.28</v>
      </c>
      <c r="V7177" s="10">
        <f t="shared" si="114"/>
        <v>-16.28</v>
      </c>
      <c r="W7177" s="33">
        <v>14.5</v>
      </c>
      <c r="X7177" s="69">
        <v>2.96</v>
      </c>
      <c r="Y7177" s="32" t="s">
        <v>706</v>
      </c>
      <c r="Z7177" s="32" t="s">
        <v>704</v>
      </c>
      <c r="AA7177" s="32"/>
      <c r="AB7177" s="32"/>
    </row>
    <row r="7178" spans="1:28" hidden="1">
      <c r="A7178" s="29">
        <v>7177</v>
      </c>
      <c r="C7178" s="17">
        <v>2024</v>
      </c>
      <c r="D7178" s="32">
        <v>4</v>
      </c>
      <c r="E7178" s="32">
        <v>2</v>
      </c>
      <c r="F7178" s="18">
        <v>34</v>
      </c>
      <c r="G7178" s="48">
        <v>15</v>
      </c>
      <c r="H7178" s="49" t="s">
        <v>18</v>
      </c>
      <c r="I7178" s="50">
        <v>128</v>
      </c>
      <c r="J7178" s="48">
        <v>15</v>
      </c>
      <c r="K7178" s="17" t="s">
        <v>19</v>
      </c>
      <c r="L7178" s="17" t="s">
        <v>946</v>
      </c>
      <c r="M7178" s="17" t="s">
        <v>947</v>
      </c>
      <c r="N7178" s="17" t="s">
        <v>948</v>
      </c>
      <c r="O7178" s="29">
        <v>343</v>
      </c>
      <c r="P7178" s="17" t="s">
        <v>35</v>
      </c>
      <c r="Q7178" s="17" t="s">
        <v>20</v>
      </c>
      <c r="R7178" s="17">
        <v>1465.3</v>
      </c>
      <c r="S7178" s="17" t="s">
        <v>684</v>
      </c>
      <c r="T7178" s="50">
        <v>1</v>
      </c>
      <c r="U7178" s="33">
        <v>-15.6</v>
      </c>
      <c r="V7178" s="10">
        <f t="shared" si="114"/>
        <v>-15.6</v>
      </c>
      <c r="W7178" s="33">
        <v>14.9</v>
      </c>
      <c r="X7178" s="69">
        <v>2.99</v>
      </c>
      <c r="Y7178" s="32" t="s">
        <v>706</v>
      </c>
      <c r="Z7178" s="32" t="s">
        <v>704</v>
      </c>
      <c r="AA7178" s="32"/>
      <c r="AB7178" s="32"/>
    </row>
    <row r="7179" spans="1:28" hidden="1">
      <c r="A7179" s="29">
        <v>7178</v>
      </c>
      <c r="C7179" s="17">
        <v>2024</v>
      </c>
      <c r="D7179" s="32">
        <v>4</v>
      </c>
      <c r="E7179" s="32">
        <v>2</v>
      </c>
      <c r="F7179" s="18">
        <v>34</v>
      </c>
      <c r="G7179" s="48">
        <v>15</v>
      </c>
      <c r="H7179" s="49" t="s">
        <v>18</v>
      </c>
      <c r="I7179" s="50">
        <v>128</v>
      </c>
      <c r="J7179" s="48">
        <v>15</v>
      </c>
      <c r="K7179" s="17" t="s">
        <v>19</v>
      </c>
      <c r="L7179" s="17" t="s">
        <v>946</v>
      </c>
      <c r="M7179" s="17" t="s">
        <v>947</v>
      </c>
      <c r="N7179" s="17" t="s">
        <v>948</v>
      </c>
      <c r="O7179" s="29">
        <v>331</v>
      </c>
      <c r="P7179" s="17" t="s">
        <v>35</v>
      </c>
      <c r="Q7179" s="17" t="s">
        <v>20</v>
      </c>
      <c r="R7179" s="17">
        <v>1474.1</v>
      </c>
      <c r="S7179" s="17" t="s">
        <v>684</v>
      </c>
      <c r="T7179" s="50">
        <v>1</v>
      </c>
      <c r="U7179" s="33">
        <v>-16</v>
      </c>
      <c r="V7179" s="10">
        <f t="shared" si="114"/>
        <v>-16</v>
      </c>
      <c r="W7179" s="33">
        <v>14</v>
      </c>
      <c r="X7179" s="69">
        <v>2.94</v>
      </c>
      <c r="Y7179" s="32" t="s">
        <v>706</v>
      </c>
      <c r="Z7179" s="32" t="s">
        <v>704</v>
      </c>
      <c r="AA7179" s="32"/>
      <c r="AB7179" s="32"/>
    </row>
    <row r="7180" spans="1:28" hidden="1">
      <c r="A7180" s="29">
        <v>7179</v>
      </c>
      <c r="C7180" s="17">
        <v>2024</v>
      </c>
      <c r="D7180" s="32">
        <v>6</v>
      </c>
      <c r="E7180" s="32">
        <v>22</v>
      </c>
      <c r="F7180" s="18">
        <v>33</v>
      </c>
      <c r="G7180" s="48">
        <v>55.4</v>
      </c>
      <c r="H7180" s="49" t="s">
        <v>18</v>
      </c>
      <c r="I7180" s="50">
        <v>131</v>
      </c>
      <c r="J7180" s="48">
        <v>19.600000000000001</v>
      </c>
      <c r="K7180" s="17" t="s">
        <v>19</v>
      </c>
      <c r="L7180" s="17" t="s">
        <v>934</v>
      </c>
      <c r="M7180" s="17" t="s">
        <v>944</v>
      </c>
      <c r="N7180" s="17" t="s">
        <v>945</v>
      </c>
      <c r="O7180" s="29">
        <v>170</v>
      </c>
      <c r="P7180" s="17" t="s">
        <v>35</v>
      </c>
      <c r="Q7180" s="17" t="s">
        <v>20</v>
      </c>
      <c r="R7180" s="17">
        <v>508.6</v>
      </c>
      <c r="S7180" s="17" t="s">
        <v>684</v>
      </c>
      <c r="T7180" s="50">
        <v>1</v>
      </c>
      <c r="U7180" s="33">
        <v>-15.1</v>
      </c>
      <c r="V7180" s="10">
        <f t="shared" si="114"/>
        <v>-15.1</v>
      </c>
      <c r="W7180" s="33">
        <v>14.9</v>
      </c>
      <c r="X7180" s="69">
        <v>2.93</v>
      </c>
      <c r="Y7180" s="32" t="s">
        <v>706</v>
      </c>
      <c r="Z7180" s="32" t="s">
        <v>704</v>
      </c>
      <c r="AA7180" s="32"/>
      <c r="AB7180" s="32"/>
    </row>
    <row r="7181" spans="1:28" hidden="1">
      <c r="A7181" s="29">
        <v>7180</v>
      </c>
      <c r="C7181" s="17">
        <v>2024</v>
      </c>
      <c r="D7181" s="32">
        <v>6</v>
      </c>
      <c r="E7181" s="32">
        <v>22</v>
      </c>
      <c r="F7181" s="18">
        <v>33</v>
      </c>
      <c r="G7181" s="48">
        <v>55.4</v>
      </c>
      <c r="H7181" s="49" t="s">
        <v>18</v>
      </c>
      <c r="I7181" s="50">
        <v>131</v>
      </c>
      <c r="J7181" s="48">
        <v>19.600000000000001</v>
      </c>
      <c r="K7181" s="17" t="s">
        <v>19</v>
      </c>
      <c r="L7181" s="17" t="s">
        <v>934</v>
      </c>
      <c r="M7181" s="17" t="s">
        <v>944</v>
      </c>
      <c r="N7181" s="17" t="s">
        <v>945</v>
      </c>
      <c r="O7181" s="29">
        <v>178</v>
      </c>
      <c r="P7181" s="17" t="s">
        <v>35</v>
      </c>
      <c r="Q7181" s="17" t="s">
        <v>20</v>
      </c>
      <c r="R7181" s="17">
        <v>762</v>
      </c>
      <c r="S7181" s="17" t="s">
        <v>684</v>
      </c>
      <c r="T7181" s="50">
        <v>2</v>
      </c>
      <c r="U7181" s="33">
        <v>-14.9</v>
      </c>
      <c r="V7181" s="10">
        <f t="shared" si="114"/>
        <v>-14.9</v>
      </c>
      <c r="W7181" s="33">
        <v>14.9</v>
      </c>
      <c r="X7181" s="69">
        <v>2.93</v>
      </c>
      <c r="Y7181" s="32" t="s">
        <v>706</v>
      </c>
      <c r="Z7181" s="32" t="s">
        <v>704</v>
      </c>
      <c r="AA7181" s="32"/>
      <c r="AB7181" s="32"/>
    </row>
    <row r="7182" spans="1:28" hidden="1">
      <c r="A7182" s="29">
        <v>7181</v>
      </c>
      <c r="C7182" s="17">
        <v>2024</v>
      </c>
      <c r="D7182" s="32">
        <v>5</v>
      </c>
      <c r="E7182" s="32">
        <v>21</v>
      </c>
      <c r="F7182" s="18">
        <v>33</v>
      </c>
      <c r="G7182" s="48">
        <v>55.4</v>
      </c>
      <c r="H7182" s="49" t="s">
        <v>18</v>
      </c>
      <c r="I7182" s="50">
        <v>131</v>
      </c>
      <c r="J7182" s="48">
        <v>19.600000000000001</v>
      </c>
      <c r="K7182" s="17" t="s">
        <v>19</v>
      </c>
      <c r="L7182" s="17" t="s">
        <v>934</v>
      </c>
      <c r="M7182" s="17" t="s">
        <v>935</v>
      </c>
      <c r="N7182" s="17" t="s">
        <v>936</v>
      </c>
      <c r="O7182" s="29">
        <v>159</v>
      </c>
      <c r="P7182" s="17" t="s">
        <v>35</v>
      </c>
      <c r="Q7182" s="17" t="s">
        <v>20</v>
      </c>
      <c r="R7182" s="17">
        <v>447.66</v>
      </c>
      <c r="S7182" s="17" t="s">
        <v>684</v>
      </c>
      <c r="T7182" s="50">
        <v>1</v>
      </c>
      <c r="U7182" s="33">
        <v>-15.7</v>
      </c>
      <c r="V7182" s="10">
        <f t="shared" si="114"/>
        <v>-15.7</v>
      </c>
      <c r="W7182" s="33">
        <v>13.3</v>
      </c>
      <c r="X7182" s="69">
        <v>2.78</v>
      </c>
      <c r="Y7182" s="32" t="s">
        <v>706</v>
      </c>
      <c r="Z7182" s="32" t="s">
        <v>704</v>
      </c>
      <c r="AA7182" s="32"/>
      <c r="AB7182" s="32"/>
    </row>
    <row r="7183" spans="1:28" hidden="1">
      <c r="A7183" s="29">
        <v>7182</v>
      </c>
      <c r="C7183" s="17">
        <v>2024</v>
      </c>
      <c r="D7183" s="32">
        <v>5</v>
      </c>
      <c r="E7183" s="32">
        <v>21</v>
      </c>
      <c r="F7183" s="18">
        <v>33</v>
      </c>
      <c r="G7183" s="48">
        <v>55.4</v>
      </c>
      <c r="H7183" s="49" t="s">
        <v>18</v>
      </c>
      <c r="I7183" s="50">
        <v>131</v>
      </c>
      <c r="J7183" s="48">
        <v>19.600000000000001</v>
      </c>
      <c r="K7183" s="17" t="s">
        <v>19</v>
      </c>
      <c r="L7183" s="17" t="s">
        <v>934</v>
      </c>
      <c r="M7183" s="17" t="s">
        <v>935</v>
      </c>
      <c r="N7183" s="17" t="s">
        <v>936</v>
      </c>
      <c r="O7183" s="29">
        <v>130</v>
      </c>
      <c r="P7183" s="17" t="s">
        <v>35</v>
      </c>
      <c r="Q7183" s="17" t="s">
        <v>20</v>
      </c>
      <c r="R7183" s="17">
        <v>264.52999999999997</v>
      </c>
      <c r="S7183" s="17" t="s">
        <v>684</v>
      </c>
      <c r="T7183" s="50">
        <v>1</v>
      </c>
      <c r="U7183" s="33">
        <v>-14.5</v>
      </c>
      <c r="V7183" s="10">
        <f t="shared" si="114"/>
        <v>-14.5</v>
      </c>
      <c r="W7183" s="33">
        <v>12.5</v>
      </c>
      <c r="X7183" s="69">
        <v>2.92</v>
      </c>
      <c r="Y7183" s="32" t="s">
        <v>706</v>
      </c>
      <c r="Z7183" s="32" t="s">
        <v>704</v>
      </c>
      <c r="AA7183" s="32"/>
      <c r="AB7183" s="32"/>
    </row>
    <row r="7184" spans="1:28" hidden="1">
      <c r="A7184" s="29">
        <v>7183</v>
      </c>
      <c r="C7184" s="17">
        <v>2024</v>
      </c>
      <c r="D7184" s="32">
        <v>5</v>
      </c>
      <c r="E7184" s="32">
        <v>21</v>
      </c>
      <c r="F7184" s="18">
        <v>33</v>
      </c>
      <c r="G7184" s="48">
        <v>55.4</v>
      </c>
      <c r="H7184" s="49" t="s">
        <v>18</v>
      </c>
      <c r="I7184" s="50">
        <v>131</v>
      </c>
      <c r="J7184" s="48">
        <v>19.600000000000001</v>
      </c>
      <c r="K7184" s="17" t="s">
        <v>19</v>
      </c>
      <c r="L7184" s="17" t="s">
        <v>934</v>
      </c>
      <c r="M7184" s="17" t="s">
        <v>935</v>
      </c>
      <c r="N7184" s="17" t="s">
        <v>936</v>
      </c>
      <c r="O7184" s="29">
        <v>146</v>
      </c>
      <c r="P7184" s="17" t="s">
        <v>35</v>
      </c>
      <c r="Q7184" s="17" t="s">
        <v>20</v>
      </c>
      <c r="R7184" s="17">
        <v>334.62</v>
      </c>
      <c r="S7184" s="17" t="s">
        <v>684</v>
      </c>
      <c r="T7184" s="50">
        <v>1</v>
      </c>
      <c r="U7184" s="33">
        <v>-16</v>
      </c>
      <c r="V7184" s="10">
        <f t="shared" si="114"/>
        <v>-16</v>
      </c>
      <c r="W7184" s="33">
        <v>11.9</v>
      </c>
      <c r="X7184" s="69">
        <v>2.92</v>
      </c>
      <c r="Y7184" s="32" t="s">
        <v>706</v>
      </c>
      <c r="Z7184" s="32" t="s">
        <v>704</v>
      </c>
      <c r="AA7184" s="32"/>
      <c r="AB7184" s="32"/>
    </row>
    <row r="7185" spans="1:28" hidden="1">
      <c r="A7185" s="29">
        <v>7184</v>
      </c>
      <c r="C7185" s="17">
        <v>2024</v>
      </c>
      <c r="D7185" s="32">
        <v>5</v>
      </c>
      <c r="E7185" s="32">
        <v>21</v>
      </c>
      <c r="F7185" s="18">
        <v>33</v>
      </c>
      <c r="G7185" s="48">
        <v>55.4</v>
      </c>
      <c r="H7185" s="49" t="s">
        <v>18</v>
      </c>
      <c r="I7185" s="50">
        <v>131</v>
      </c>
      <c r="J7185" s="48">
        <v>19.600000000000001</v>
      </c>
      <c r="K7185" s="17" t="s">
        <v>19</v>
      </c>
      <c r="L7185" s="17" t="s">
        <v>934</v>
      </c>
      <c r="M7185" s="17" t="s">
        <v>935</v>
      </c>
      <c r="N7185" s="17" t="s">
        <v>936</v>
      </c>
      <c r="O7185" s="29">
        <v>131</v>
      </c>
      <c r="P7185" s="17" t="s">
        <v>35</v>
      </c>
      <c r="Q7185" s="17" t="s">
        <v>20</v>
      </c>
      <c r="R7185" s="17">
        <v>280.13</v>
      </c>
      <c r="S7185" s="17" t="s">
        <v>684</v>
      </c>
      <c r="T7185" s="50">
        <v>2</v>
      </c>
      <c r="U7185" s="33">
        <v>-14.5</v>
      </c>
      <c r="V7185" s="10">
        <f t="shared" si="114"/>
        <v>-14.5</v>
      </c>
      <c r="W7185" s="33">
        <v>13.2</v>
      </c>
      <c r="X7185" s="69">
        <v>2.95</v>
      </c>
      <c r="Y7185" s="32" t="s">
        <v>706</v>
      </c>
      <c r="Z7185" s="32" t="s">
        <v>704</v>
      </c>
      <c r="AA7185" s="32"/>
      <c r="AB7185" s="32"/>
    </row>
    <row r="7186" spans="1:28" hidden="1">
      <c r="A7186" s="29">
        <v>7185</v>
      </c>
      <c r="C7186" s="17">
        <v>2024</v>
      </c>
      <c r="D7186" s="32">
        <v>5</v>
      </c>
      <c r="E7186" s="32">
        <v>21</v>
      </c>
      <c r="F7186" s="18">
        <v>33</v>
      </c>
      <c r="G7186" s="48">
        <v>55.4</v>
      </c>
      <c r="H7186" s="49" t="s">
        <v>18</v>
      </c>
      <c r="I7186" s="50">
        <v>131</v>
      </c>
      <c r="J7186" s="48">
        <v>19.600000000000001</v>
      </c>
      <c r="K7186" s="17" t="s">
        <v>19</v>
      </c>
      <c r="L7186" s="17" t="s">
        <v>934</v>
      </c>
      <c r="M7186" s="17" t="s">
        <v>935</v>
      </c>
      <c r="N7186" s="17" t="s">
        <v>936</v>
      </c>
      <c r="O7186" s="29">
        <v>134</v>
      </c>
      <c r="P7186" s="17" t="s">
        <v>35</v>
      </c>
      <c r="Q7186" s="17" t="s">
        <v>20</v>
      </c>
      <c r="R7186" s="17">
        <v>297.06</v>
      </c>
      <c r="S7186" s="17" t="s">
        <v>684</v>
      </c>
      <c r="T7186" s="50">
        <v>1</v>
      </c>
      <c r="U7186" s="33">
        <v>-14.2</v>
      </c>
      <c r="V7186" s="10">
        <f t="shared" si="114"/>
        <v>-14.2</v>
      </c>
      <c r="W7186" s="33">
        <v>11.9</v>
      </c>
      <c r="X7186" s="69">
        <v>2.94</v>
      </c>
      <c r="Y7186" s="32" t="s">
        <v>706</v>
      </c>
      <c r="Z7186" s="32" t="s">
        <v>704</v>
      </c>
      <c r="AA7186" s="32"/>
      <c r="AB7186" s="32"/>
    </row>
    <row r="7187" spans="1:28" hidden="1">
      <c r="A7187" s="29">
        <v>7186</v>
      </c>
      <c r="C7187" s="17">
        <v>2024</v>
      </c>
      <c r="D7187" s="32">
        <v>5</v>
      </c>
      <c r="E7187" s="32">
        <v>21</v>
      </c>
      <c r="F7187" s="18">
        <v>33</v>
      </c>
      <c r="G7187" s="48">
        <v>55.4</v>
      </c>
      <c r="H7187" s="49" t="s">
        <v>18</v>
      </c>
      <c r="I7187" s="50">
        <v>131</v>
      </c>
      <c r="J7187" s="48">
        <v>19.600000000000001</v>
      </c>
      <c r="K7187" s="17" t="s">
        <v>19</v>
      </c>
      <c r="L7187" s="17" t="s">
        <v>934</v>
      </c>
      <c r="M7187" s="17" t="s">
        <v>935</v>
      </c>
      <c r="N7187" s="17" t="s">
        <v>936</v>
      </c>
      <c r="O7187" s="29">
        <v>134</v>
      </c>
      <c r="P7187" s="17" t="s">
        <v>35</v>
      </c>
      <c r="Q7187" s="17" t="s">
        <v>20</v>
      </c>
      <c r="R7187" s="17">
        <v>297.26</v>
      </c>
      <c r="S7187" s="17" t="s">
        <v>684</v>
      </c>
      <c r="T7187" s="50">
        <v>1</v>
      </c>
      <c r="U7187" s="33">
        <v>-14.6</v>
      </c>
      <c r="V7187" s="10">
        <f t="shared" si="114"/>
        <v>-14.6</v>
      </c>
      <c r="W7187" s="33">
        <v>13.9</v>
      </c>
      <c r="X7187" s="69">
        <v>2.92</v>
      </c>
      <c r="Y7187" s="32" t="s">
        <v>706</v>
      </c>
      <c r="Z7187" s="32" t="s">
        <v>704</v>
      </c>
      <c r="AA7187" s="32"/>
      <c r="AB7187" s="32"/>
    </row>
    <row r="7188" spans="1:28" hidden="1">
      <c r="A7188" s="29">
        <v>7187</v>
      </c>
      <c r="C7188" s="17">
        <v>2024</v>
      </c>
      <c r="D7188" s="32">
        <v>5</v>
      </c>
      <c r="E7188" s="32">
        <v>21</v>
      </c>
      <c r="F7188" s="18">
        <v>33</v>
      </c>
      <c r="G7188" s="48">
        <v>55.4</v>
      </c>
      <c r="H7188" s="49" t="s">
        <v>18</v>
      </c>
      <c r="I7188" s="50">
        <v>131</v>
      </c>
      <c r="J7188" s="48">
        <v>19.600000000000001</v>
      </c>
      <c r="K7188" s="17" t="s">
        <v>19</v>
      </c>
      <c r="L7188" s="17" t="s">
        <v>934</v>
      </c>
      <c r="M7188" s="17" t="s">
        <v>935</v>
      </c>
      <c r="N7188" s="17" t="s">
        <v>936</v>
      </c>
      <c r="O7188" s="29">
        <v>129</v>
      </c>
      <c r="P7188" s="17" t="s">
        <v>35</v>
      </c>
      <c r="Q7188" s="17" t="s">
        <v>20</v>
      </c>
      <c r="R7188" s="17">
        <v>318.89</v>
      </c>
      <c r="S7188" s="17" t="s">
        <v>684</v>
      </c>
      <c r="T7188" s="50">
        <v>2</v>
      </c>
      <c r="U7188" s="33">
        <v>-15.5</v>
      </c>
      <c r="V7188" s="10">
        <f t="shared" si="114"/>
        <v>-15.5</v>
      </c>
      <c r="W7188" s="33">
        <v>15.4</v>
      </c>
      <c r="X7188" s="69">
        <v>2.95</v>
      </c>
      <c r="Y7188" s="32" t="s">
        <v>706</v>
      </c>
      <c r="Z7188" s="32" t="s">
        <v>704</v>
      </c>
      <c r="AA7188" s="32"/>
      <c r="AB7188" s="32"/>
    </row>
    <row r="7189" spans="1:28" hidden="1">
      <c r="A7189" s="29">
        <v>7188</v>
      </c>
      <c r="C7189" s="17">
        <v>2024</v>
      </c>
      <c r="D7189" s="32">
        <v>5</v>
      </c>
      <c r="E7189" s="32">
        <v>21</v>
      </c>
      <c r="F7189" s="18">
        <v>33</v>
      </c>
      <c r="G7189" s="48">
        <v>55.4</v>
      </c>
      <c r="H7189" s="49" t="s">
        <v>18</v>
      </c>
      <c r="I7189" s="50">
        <v>131</v>
      </c>
      <c r="J7189" s="48">
        <v>19.600000000000001</v>
      </c>
      <c r="K7189" s="17" t="s">
        <v>19</v>
      </c>
      <c r="L7189" s="17" t="s">
        <v>934</v>
      </c>
      <c r="M7189" s="17" t="s">
        <v>935</v>
      </c>
      <c r="N7189" s="17" t="s">
        <v>936</v>
      </c>
      <c r="O7189" s="29">
        <v>168</v>
      </c>
      <c r="P7189" s="17" t="s">
        <v>35</v>
      </c>
      <c r="Q7189" s="17" t="s">
        <v>20</v>
      </c>
      <c r="R7189" s="17">
        <v>419.29</v>
      </c>
      <c r="S7189" s="17" t="s">
        <v>684</v>
      </c>
      <c r="T7189" s="50">
        <v>1</v>
      </c>
      <c r="U7189" s="33">
        <v>-16</v>
      </c>
      <c r="V7189" s="10">
        <f t="shared" si="114"/>
        <v>-16</v>
      </c>
      <c r="W7189" s="33">
        <v>14.3</v>
      </c>
      <c r="X7189" s="69">
        <v>2.94</v>
      </c>
      <c r="Y7189" s="32" t="s">
        <v>706</v>
      </c>
      <c r="Z7189" s="32" t="s">
        <v>704</v>
      </c>
      <c r="AA7189" s="32"/>
      <c r="AB7189" s="32"/>
    </row>
    <row r="7190" spans="1:28" hidden="1">
      <c r="A7190" s="29">
        <v>7189</v>
      </c>
      <c r="C7190" s="17">
        <v>2024</v>
      </c>
      <c r="D7190" s="32">
        <v>5</v>
      </c>
      <c r="E7190" s="32">
        <v>21</v>
      </c>
      <c r="F7190" s="18">
        <v>33</v>
      </c>
      <c r="G7190" s="48">
        <v>55.4</v>
      </c>
      <c r="H7190" s="49" t="s">
        <v>18</v>
      </c>
      <c r="I7190" s="50">
        <v>131</v>
      </c>
      <c r="J7190" s="48">
        <v>19.600000000000001</v>
      </c>
      <c r="K7190" s="17" t="s">
        <v>19</v>
      </c>
      <c r="L7190" s="17" t="s">
        <v>934</v>
      </c>
      <c r="M7190" s="17" t="s">
        <v>935</v>
      </c>
      <c r="N7190" s="17" t="s">
        <v>936</v>
      </c>
      <c r="O7190" s="29">
        <v>130</v>
      </c>
      <c r="P7190" s="17" t="s">
        <v>35</v>
      </c>
      <c r="Q7190" s="17" t="s">
        <v>20</v>
      </c>
      <c r="R7190" s="17">
        <v>329.57</v>
      </c>
      <c r="S7190" s="17" t="s">
        <v>684</v>
      </c>
      <c r="T7190" s="50">
        <v>2</v>
      </c>
      <c r="U7190" s="33">
        <v>-15.3</v>
      </c>
      <c r="V7190" s="10">
        <f t="shared" si="114"/>
        <v>-15.3</v>
      </c>
      <c r="W7190" s="33">
        <v>13.7</v>
      </c>
      <c r="X7190" s="69">
        <v>2.94</v>
      </c>
      <c r="Y7190" s="32" t="s">
        <v>706</v>
      </c>
      <c r="Z7190" s="32" t="s">
        <v>704</v>
      </c>
      <c r="AA7190" s="32"/>
      <c r="AB7190" s="32"/>
    </row>
    <row r="7191" spans="1:28" hidden="1">
      <c r="A7191" s="29">
        <v>7190</v>
      </c>
      <c r="C7191" s="17">
        <v>2024</v>
      </c>
      <c r="D7191" s="32">
        <v>5</v>
      </c>
      <c r="E7191" s="32">
        <v>21</v>
      </c>
      <c r="F7191" s="18">
        <v>33</v>
      </c>
      <c r="G7191" s="48">
        <v>55.4</v>
      </c>
      <c r="H7191" s="49" t="s">
        <v>18</v>
      </c>
      <c r="I7191" s="50">
        <v>131</v>
      </c>
      <c r="J7191" s="48">
        <v>19.600000000000001</v>
      </c>
      <c r="K7191" s="17" t="s">
        <v>19</v>
      </c>
      <c r="L7191" s="17" t="s">
        <v>934</v>
      </c>
      <c r="M7191" s="17" t="s">
        <v>935</v>
      </c>
      <c r="N7191" s="17" t="s">
        <v>936</v>
      </c>
      <c r="O7191" s="29">
        <v>114</v>
      </c>
      <c r="P7191" s="17" t="s">
        <v>35</v>
      </c>
      <c r="Q7191" s="17" t="s">
        <v>20</v>
      </c>
      <c r="R7191" s="17">
        <v>174.94</v>
      </c>
      <c r="S7191" s="17" t="s">
        <v>684</v>
      </c>
      <c r="T7191" s="50">
        <v>1</v>
      </c>
      <c r="U7191" s="33">
        <v>-14.2</v>
      </c>
      <c r="V7191" s="10">
        <f t="shared" si="114"/>
        <v>-14.2</v>
      </c>
      <c r="W7191" s="33">
        <v>13.2</v>
      </c>
      <c r="X7191" s="69">
        <v>2.93</v>
      </c>
      <c r="Y7191" s="32" t="s">
        <v>706</v>
      </c>
      <c r="Z7191" s="32" t="s">
        <v>704</v>
      </c>
      <c r="AA7191" s="32"/>
      <c r="AB7191" s="32"/>
    </row>
    <row r="7192" spans="1:28" hidden="1">
      <c r="A7192" s="29">
        <v>7191</v>
      </c>
      <c r="C7192" s="17">
        <v>2024</v>
      </c>
      <c r="D7192" s="32">
        <v>6</v>
      </c>
      <c r="E7192" s="32">
        <v>6</v>
      </c>
      <c r="F7192" s="18">
        <v>33</v>
      </c>
      <c r="G7192" s="48">
        <v>55.4</v>
      </c>
      <c r="H7192" s="49" t="s">
        <v>18</v>
      </c>
      <c r="I7192" s="50">
        <v>131</v>
      </c>
      <c r="J7192" s="48">
        <v>19.600000000000001</v>
      </c>
      <c r="K7192" s="17" t="s">
        <v>19</v>
      </c>
      <c r="L7192" s="17" t="s">
        <v>946</v>
      </c>
      <c r="M7192" s="17" t="s">
        <v>947</v>
      </c>
      <c r="N7192" s="17" t="s">
        <v>948</v>
      </c>
      <c r="O7192" s="29">
        <v>305</v>
      </c>
      <c r="P7192" s="17" t="s">
        <v>35</v>
      </c>
      <c r="Q7192" s="17" t="s">
        <v>20</v>
      </c>
      <c r="R7192" s="17">
        <v>1359.61</v>
      </c>
      <c r="S7192" s="17" t="s">
        <v>684</v>
      </c>
      <c r="T7192" s="50">
        <v>1</v>
      </c>
      <c r="U7192" s="33">
        <v>-15.9</v>
      </c>
      <c r="V7192" s="10">
        <f t="shared" si="114"/>
        <v>-15.9</v>
      </c>
      <c r="W7192" s="33">
        <v>15.5</v>
      </c>
      <c r="X7192" s="69">
        <v>2.93</v>
      </c>
      <c r="Y7192" s="32" t="s">
        <v>706</v>
      </c>
      <c r="Z7192" s="32" t="s">
        <v>704</v>
      </c>
      <c r="AA7192" s="32"/>
      <c r="AB7192" s="32"/>
    </row>
    <row r="7193" spans="1:28" hidden="1">
      <c r="A7193" s="29">
        <v>7192</v>
      </c>
      <c r="C7193" s="17">
        <v>2024</v>
      </c>
      <c r="D7193" s="32">
        <v>6</v>
      </c>
      <c r="E7193" s="32">
        <v>6</v>
      </c>
      <c r="F7193" s="18">
        <v>33</v>
      </c>
      <c r="G7193" s="48">
        <v>55.4</v>
      </c>
      <c r="H7193" s="49" t="s">
        <v>18</v>
      </c>
      <c r="I7193" s="50">
        <v>131</v>
      </c>
      <c r="J7193" s="48">
        <v>19.600000000000001</v>
      </c>
      <c r="K7193" s="17" t="s">
        <v>19</v>
      </c>
      <c r="L7193" s="17" t="s">
        <v>946</v>
      </c>
      <c r="M7193" s="17" t="s">
        <v>947</v>
      </c>
      <c r="N7193" s="17" t="s">
        <v>948</v>
      </c>
      <c r="O7193" s="29">
        <v>325</v>
      </c>
      <c r="P7193" s="17" t="s">
        <v>35</v>
      </c>
      <c r="Q7193" s="17" t="s">
        <v>20</v>
      </c>
      <c r="R7193" s="17">
        <v>1649.67</v>
      </c>
      <c r="S7193" s="17" t="s">
        <v>684</v>
      </c>
      <c r="T7193" s="50">
        <v>1</v>
      </c>
      <c r="U7193" s="33">
        <v>-14.9</v>
      </c>
      <c r="V7193" s="10">
        <f t="shared" si="114"/>
        <v>-14.9</v>
      </c>
      <c r="W7193" s="33">
        <v>16</v>
      </c>
      <c r="X7193" s="69">
        <v>2.94</v>
      </c>
      <c r="Y7193" s="32" t="s">
        <v>706</v>
      </c>
      <c r="Z7193" s="32" t="s">
        <v>704</v>
      </c>
      <c r="AA7193" s="32"/>
      <c r="AB7193" s="32"/>
    </row>
    <row r="7194" spans="1:28" hidden="1">
      <c r="A7194" s="29">
        <v>7193</v>
      </c>
      <c r="C7194" s="17">
        <v>2024</v>
      </c>
      <c r="D7194" s="32">
        <v>6</v>
      </c>
      <c r="E7194" s="32">
        <v>6</v>
      </c>
      <c r="F7194" s="18">
        <v>33</v>
      </c>
      <c r="G7194" s="48">
        <v>55.4</v>
      </c>
      <c r="H7194" s="49" t="s">
        <v>18</v>
      </c>
      <c r="I7194" s="50">
        <v>131</v>
      </c>
      <c r="J7194" s="48">
        <v>19.600000000000001</v>
      </c>
      <c r="K7194" s="17" t="s">
        <v>19</v>
      </c>
      <c r="L7194" s="17" t="s">
        <v>946</v>
      </c>
      <c r="M7194" s="17" t="s">
        <v>947</v>
      </c>
      <c r="N7194" s="17" t="s">
        <v>948</v>
      </c>
      <c r="O7194" s="29">
        <v>230</v>
      </c>
      <c r="P7194" s="17" t="s">
        <v>35</v>
      </c>
      <c r="Q7194" s="17" t="s">
        <v>20</v>
      </c>
      <c r="R7194" s="17">
        <v>863.66</v>
      </c>
      <c r="S7194" s="17" t="s">
        <v>684</v>
      </c>
      <c r="T7194" s="50">
        <v>2</v>
      </c>
      <c r="U7194" s="33">
        <v>-16.100000000000001</v>
      </c>
      <c r="V7194" s="10">
        <f t="shared" si="114"/>
        <v>-16.100000000000001</v>
      </c>
      <c r="W7194" s="33">
        <v>14.7</v>
      </c>
      <c r="X7194" s="69">
        <v>2.92</v>
      </c>
      <c r="Y7194" s="32" t="s">
        <v>706</v>
      </c>
      <c r="Z7194" s="32" t="s">
        <v>704</v>
      </c>
      <c r="AA7194" s="32"/>
      <c r="AB7194" s="32"/>
    </row>
    <row r="7195" spans="1:28" hidden="1">
      <c r="A7195" s="29">
        <v>7194</v>
      </c>
      <c r="C7195" s="17">
        <v>2024</v>
      </c>
      <c r="D7195" s="32">
        <v>6</v>
      </c>
      <c r="E7195" s="32">
        <v>6</v>
      </c>
      <c r="F7195" s="18">
        <v>33</v>
      </c>
      <c r="G7195" s="48">
        <v>55.4</v>
      </c>
      <c r="H7195" s="49" t="s">
        <v>18</v>
      </c>
      <c r="I7195" s="50">
        <v>131</v>
      </c>
      <c r="J7195" s="48">
        <v>19.600000000000001</v>
      </c>
      <c r="K7195" s="17" t="s">
        <v>19</v>
      </c>
      <c r="L7195" s="17" t="s">
        <v>946</v>
      </c>
      <c r="M7195" s="17" t="s">
        <v>947</v>
      </c>
      <c r="N7195" s="17" t="s">
        <v>948</v>
      </c>
      <c r="O7195" s="29">
        <v>239</v>
      </c>
      <c r="P7195" s="17" t="s">
        <v>35</v>
      </c>
      <c r="Q7195" s="17" t="s">
        <v>20</v>
      </c>
      <c r="R7195" s="17">
        <v>713.76</v>
      </c>
      <c r="S7195" s="17" t="s">
        <v>684</v>
      </c>
      <c r="T7195" s="50">
        <v>1</v>
      </c>
      <c r="U7195" s="33">
        <v>-16.3</v>
      </c>
      <c r="V7195" s="10">
        <f t="shared" si="114"/>
        <v>-16.3</v>
      </c>
      <c r="W7195" s="33">
        <v>14.8</v>
      </c>
      <c r="X7195" s="69">
        <v>2.92</v>
      </c>
      <c r="Y7195" s="32" t="s">
        <v>706</v>
      </c>
      <c r="Z7195" s="32" t="s">
        <v>704</v>
      </c>
      <c r="AA7195" s="32"/>
      <c r="AB7195" s="32"/>
    </row>
    <row r="7196" spans="1:28" hidden="1">
      <c r="A7196" s="29">
        <v>7195</v>
      </c>
      <c r="C7196" s="17">
        <v>2024</v>
      </c>
      <c r="D7196" s="32">
        <v>6</v>
      </c>
      <c r="E7196" s="32">
        <v>6</v>
      </c>
      <c r="F7196" s="18">
        <v>33</v>
      </c>
      <c r="G7196" s="48">
        <v>55.4</v>
      </c>
      <c r="H7196" s="49" t="s">
        <v>18</v>
      </c>
      <c r="I7196" s="50">
        <v>131</v>
      </c>
      <c r="J7196" s="48">
        <v>19.600000000000001</v>
      </c>
      <c r="K7196" s="17" t="s">
        <v>19</v>
      </c>
      <c r="L7196" s="17" t="s">
        <v>946</v>
      </c>
      <c r="M7196" s="17" t="s">
        <v>947</v>
      </c>
      <c r="N7196" s="17" t="s">
        <v>948</v>
      </c>
      <c r="O7196" s="29">
        <v>232</v>
      </c>
      <c r="P7196" s="17" t="s">
        <v>35</v>
      </c>
      <c r="Q7196" s="17" t="s">
        <v>20</v>
      </c>
      <c r="R7196" s="17">
        <v>760.69</v>
      </c>
      <c r="S7196" s="17" t="s">
        <v>684</v>
      </c>
      <c r="T7196" s="50">
        <v>1</v>
      </c>
      <c r="U7196" s="33">
        <v>-15.9</v>
      </c>
      <c r="V7196" s="10">
        <f t="shared" si="114"/>
        <v>-15.9</v>
      </c>
      <c r="W7196" s="33">
        <v>16.399999999999999</v>
      </c>
      <c r="X7196" s="69">
        <v>2.93</v>
      </c>
      <c r="Y7196" s="32" t="s">
        <v>706</v>
      </c>
      <c r="Z7196" s="32" t="s">
        <v>704</v>
      </c>
      <c r="AA7196" s="32"/>
      <c r="AB7196" s="32"/>
    </row>
  </sheetData>
  <autoFilter ref="A1:AC7196" xr:uid="{00000000-0001-0000-0000-000000000000}">
    <filterColumn colId="13">
      <filters>
        <filter val="ウルメイワシ"/>
        <filter val="カタクチイワシ"/>
        <filter val="ゴマサバ"/>
        <filter val="サンマ"/>
        <filter val="ツクシトビウオ"/>
        <filter val="ハゴロモトビウオ"/>
        <filter val="ハマトビウオ"/>
        <filter val="ホソトビウオ"/>
        <filter val="マアジ"/>
        <filter val="マイワシ"/>
        <filter val="マサバ"/>
        <filter val="マルアジ"/>
      </filters>
    </filterColumn>
  </autoFilter>
  <sortState xmlns:xlrd2="http://schemas.microsoft.com/office/spreadsheetml/2017/richdata2" ref="A5951:AC6473">
    <sortCondition ref="A5951:A6473"/>
  </sortState>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3302-DAF7-4079-B06D-26548D6FD784}">
  <dimension ref="A1:E7"/>
  <sheetViews>
    <sheetView workbookViewId="0">
      <selection activeCell="E8" sqref="E8"/>
    </sheetView>
  </sheetViews>
  <sheetFormatPr baseColWidth="10" defaultColWidth="8.83203125" defaultRowHeight="14"/>
  <cols>
    <col min="1" max="1" width="27.33203125" customWidth="1"/>
  </cols>
  <sheetData>
    <row r="1" spans="1:5">
      <c r="A1" t="s">
        <v>568</v>
      </c>
      <c r="B1" t="s">
        <v>569</v>
      </c>
      <c r="C1" t="s">
        <v>570</v>
      </c>
      <c r="D1" t="s">
        <v>572</v>
      </c>
      <c r="E1" t="s">
        <v>573</v>
      </c>
    </row>
    <row r="2" spans="1:5">
      <c r="A2" t="s">
        <v>571</v>
      </c>
      <c r="C2">
        <v>1</v>
      </c>
      <c r="D2">
        <v>1</v>
      </c>
      <c r="E2">
        <v>0</v>
      </c>
    </row>
    <row r="3" spans="1:5">
      <c r="A3" t="s">
        <v>574</v>
      </c>
      <c r="C3">
        <v>1</v>
      </c>
      <c r="D3">
        <v>1</v>
      </c>
      <c r="E3">
        <v>1</v>
      </c>
    </row>
    <row r="4" spans="1:5">
      <c r="A4" t="s">
        <v>575</v>
      </c>
      <c r="C4">
        <v>1</v>
      </c>
      <c r="D4">
        <v>1</v>
      </c>
      <c r="E4">
        <v>0</v>
      </c>
    </row>
    <row r="5" spans="1:5">
      <c r="A5" t="s">
        <v>576</v>
      </c>
      <c r="C5">
        <v>1</v>
      </c>
      <c r="D5">
        <v>1</v>
      </c>
      <c r="E5">
        <v>1</v>
      </c>
    </row>
    <row r="6" spans="1:5">
      <c r="A6" t="s">
        <v>653</v>
      </c>
      <c r="C6">
        <v>1</v>
      </c>
      <c r="D6">
        <v>1</v>
      </c>
      <c r="E6">
        <v>0</v>
      </c>
    </row>
    <row r="7" spans="1:5">
      <c r="A7" t="s">
        <v>1181</v>
      </c>
      <c r="C7">
        <v>1</v>
      </c>
      <c r="D7">
        <v>1</v>
      </c>
      <c r="E7">
        <v>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9C8D-9BC4-4829-9888-1BBFAA9D43B5}">
  <dimension ref="A1:B2"/>
  <sheetViews>
    <sheetView workbookViewId="0">
      <selection activeCell="B3" sqref="B3"/>
    </sheetView>
  </sheetViews>
  <sheetFormatPr baseColWidth="10" defaultColWidth="8.83203125" defaultRowHeight="14"/>
  <sheetData>
    <row r="1" spans="1:2">
      <c r="A1" t="s">
        <v>1182</v>
      </c>
      <c r="B1" t="s">
        <v>1183</v>
      </c>
    </row>
    <row r="2" spans="1:2">
      <c r="A2" t="s">
        <v>1184</v>
      </c>
      <c r="B2" t="s">
        <v>1185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4A49-087C-43E6-BC15-4119D4118154}">
  <dimension ref="A1:C9"/>
  <sheetViews>
    <sheetView workbookViewId="0">
      <selection activeCell="B16" sqref="B16"/>
    </sheetView>
  </sheetViews>
  <sheetFormatPr baseColWidth="10" defaultColWidth="8.83203125" defaultRowHeight="14"/>
  <cols>
    <col min="1" max="1" width="22.83203125" customWidth="1"/>
    <col min="2" max="2" width="123.83203125" customWidth="1"/>
  </cols>
  <sheetData>
    <row r="1" spans="1:3">
      <c r="A1" t="s">
        <v>555</v>
      </c>
      <c r="B1" t="s">
        <v>563</v>
      </c>
    </row>
    <row r="2" spans="1:3">
      <c r="A2" t="s">
        <v>559</v>
      </c>
      <c r="B2" t="s">
        <v>564</v>
      </c>
    </row>
    <row r="3" spans="1:3">
      <c r="A3" t="s">
        <v>549</v>
      </c>
      <c r="B3" t="s">
        <v>565</v>
      </c>
    </row>
    <row r="4" spans="1:3">
      <c r="A4" t="s">
        <v>698</v>
      </c>
      <c r="B4" t="s">
        <v>697</v>
      </c>
    </row>
    <row r="5" spans="1:3">
      <c r="A5" t="s">
        <v>776</v>
      </c>
      <c r="C5" t="s">
        <v>775</v>
      </c>
    </row>
    <row r="6" spans="1:3">
      <c r="A6" t="s">
        <v>931</v>
      </c>
      <c r="B6" t="s">
        <v>932</v>
      </c>
    </row>
    <row r="7" spans="1:3">
      <c r="A7" t="s">
        <v>1175</v>
      </c>
      <c r="B7" t="s">
        <v>1176</v>
      </c>
    </row>
    <row r="8" spans="1:3">
      <c r="A8" t="s">
        <v>1177</v>
      </c>
      <c r="B8" t="s">
        <v>1178</v>
      </c>
    </row>
    <row r="9" spans="1:3">
      <c r="A9" t="s">
        <v>1179</v>
      </c>
      <c r="B9" t="s">
        <v>1180</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Data</vt:lpstr>
      <vt:lpstr>Affiliate</vt:lpstr>
      <vt:lpstr>Project</vt:lpstr>
      <vt:lpstr>ReferenceLists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oshimo</dc:creator>
  <cp:lastModifiedBy>児玉　武稔</cp:lastModifiedBy>
  <cp:lastPrinted>2017-08-29T04:23:57Z</cp:lastPrinted>
  <dcterms:created xsi:type="dcterms:W3CDTF">2015-11-13T02:35:34Z</dcterms:created>
  <dcterms:modified xsi:type="dcterms:W3CDTF">2025-03-26T08:21:24Z</dcterms:modified>
</cp:coreProperties>
</file>